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97" documentId="8_{EDCF5034-8CEF-4DBA-BFA7-D2C4D7C23BE9}" xr6:coauthVersionLast="47" xr6:coauthVersionMax="47" xr10:uidLastSave="{EA8DD86F-5098-40C9-80E5-B2EEAC95AC18}"/>
  <bookViews>
    <workbookView xWindow="28680" yWindow="-120" windowWidth="29040" windowHeight="15840" tabRatio="937" xr2:uid="{1950F6B1-8037-42D9-A74D-BA4F62522206}"/>
  </bookViews>
  <sheets>
    <sheet name="Recognized Poomsae" sheetId="1" r:id="rId1"/>
    <sheet name="Dragon" sheetId="3" r:id="rId2"/>
    <sheet name="Tiger" sheetId="4" r:id="rId3"/>
    <sheet name="Youth" sheetId="5" r:id="rId4"/>
    <sheet name="Cadet" sheetId="6" r:id="rId5"/>
    <sheet name="Junior" sheetId="7" r:id="rId6"/>
    <sheet name="U30" sheetId="8" r:id="rId7"/>
    <sheet name="U40" sheetId="9" r:id="rId8"/>
    <sheet name="U50" sheetId="10" r:id="rId9"/>
    <sheet name="U60" sheetId="11" r:id="rId10"/>
    <sheet name="U65" sheetId="12" r:id="rId11"/>
    <sheet name="O65" sheetId="13" r:id="rId12"/>
    <sheet name="O70" sheetId="14" r:id="rId13"/>
    <sheet name="Freestyle Poomsae" sheetId="2" r:id="rId14"/>
    <sheet name="Youth Free" sheetId="15" r:id="rId15"/>
    <sheet name="12-17 Free" sheetId="16" r:id="rId16"/>
    <sheet name="18+ Free" sheetId="17" r:id="rId17"/>
  </sheets>
  <definedNames>
    <definedName name="_xlnm._FilterDatabase" localSheetId="13" hidden="1">'Freestyle Poomsae'!$A$5:$AS$90</definedName>
    <definedName name="_xlnm._FilterDatabase" localSheetId="0" hidden="1">'Recognized Poomsae'!$A$5:$CA$2766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80" i="2" l="1"/>
  <c r="X85" i="2"/>
  <c r="X45" i="2"/>
  <c r="X12" i="2"/>
  <c r="X54" i="2"/>
  <c r="X31" i="2"/>
  <c r="X76" i="2"/>
  <c r="X62" i="2"/>
  <c r="X69" i="2"/>
  <c r="X15" i="2"/>
  <c r="X43" i="2"/>
  <c r="X58" i="2"/>
  <c r="X14" i="2"/>
  <c r="X41" i="2"/>
  <c r="X27" i="2"/>
  <c r="X20" i="2"/>
  <c r="X83" i="2"/>
  <c r="X50" i="2"/>
  <c r="X26" i="2"/>
  <c r="X28" i="2"/>
  <c r="X35" i="2"/>
  <c r="X56" i="2"/>
  <c r="X75" i="2"/>
  <c r="X34" i="2"/>
  <c r="W34" i="2"/>
  <c r="V34" i="2"/>
  <c r="U34" i="2"/>
  <c r="T34" i="2"/>
  <c r="S34" i="2"/>
  <c r="X90" i="2"/>
  <c r="W90" i="2"/>
  <c r="V90" i="2"/>
  <c r="U90" i="2"/>
  <c r="T90" i="2"/>
  <c r="S90" i="2"/>
  <c r="X53" i="2"/>
  <c r="W53" i="2"/>
  <c r="V53" i="2"/>
  <c r="U53" i="2"/>
  <c r="T53" i="2"/>
  <c r="S53" i="2"/>
  <c r="W56" i="2"/>
  <c r="V56" i="2"/>
  <c r="U56" i="2"/>
  <c r="T56" i="2"/>
  <c r="S56" i="2"/>
  <c r="X64" i="2"/>
  <c r="W64" i="2"/>
  <c r="V64" i="2"/>
  <c r="U64" i="2"/>
  <c r="T64" i="2"/>
  <c r="S64" i="2"/>
  <c r="W35" i="2"/>
  <c r="V35" i="2"/>
  <c r="U35" i="2"/>
  <c r="T35" i="2"/>
  <c r="S35" i="2"/>
  <c r="W28" i="2"/>
  <c r="V28" i="2"/>
  <c r="U28" i="2"/>
  <c r="T28" i="2"/>
  <c r="S28" i="2"/>
  <c r="X22" i="2"/>
  <c r="W22" i="2"/>
  <c r="V22" i="2"/>
  <c r="U22" i="2"/>
  <c r="T22" i="2"/>
  <c r="S22" i="2"/>
  <c r="X33" i="2"/>
  <c r="W33" i="2"/>
  <c r="V33" i="2"/>
  <c r="U33" i="2"/>
  <c r="T33" i="2"/>
  <c r="S33" i="2"/>
  <c r="X57" i="2"/>
  <c r="W57" i="2"/>
  <c r="V57" i="2"/>
  <c r="U57" i="2"/>
  <c r="T57" i="2"/>
  <c r="S57" i="2"/>
  <c r="X23" i="2"/>
  <c r="W23" i="2"/>
  <c r="V23" i="2"/>
  <c r="U23" i="2"/>
  <c r="T23" i="2"/>
  <c r="S23" i="2"/>
  <c r="X42" i="2"/>
  <c r="W42" i="2"/>
  <c r="V42" i="2"/>
  <c r="U42" i="2"/>
  <c r="T42" i="2"/>
  <c r="S42" i="2"/>
  <c r="X29" i="2"/>
  <c r="W29" i="2"/>
  <c r="V29" i="2"/>
  <c r="U29" i="2"/>
  <c r="T29" i="2"/>
  <c r="S29" i="2"/>
  <c r="W26" i="2"/>
  <c r="V26" i="2"/>
  <c r="U26" i="2"/>
  <c r="T26" i="2"/>
  <c r="S26" i="2"/>
  <c r="W50" i="2"/>
  <c r="V50" i="2"/>
  <c r="U50" i="2"/>
  <c r="T50" i="2"/>
  <c r="S50" i="2"/>
  <c r="X72" i="2"/>
  <c r="W72" i="2"/>
  <c r="V72" i="2"/>
  <c r="U72" i="2"/>
  <c r="T72" i="2"/>
  <c r="S72" i="2"/>
  <c r="X36" i="2"/>
  <c r="W36" i="2"/>
  <c r="V36" i="2"/>
  <c r="U36" i="2"/>
  <c r="T36" i="2"/>
  <c r="S36" i="2"/>
  <c r="X70" i="2"/>
  <c r="W70" i="2"/>
  <c r="V70" i="2"/>
  <c r="U70" i="2"/>
  <c r="T70" i="2"/>
  <c r="S70" i="2"/>
  <c r="X21" i="2"/>
  <c r="W21" i="2"/>
  <c r="V21" i="2"/>
  <c r="U21" i="2"/>
  <c r="T21" i="2"/>
  <c r="S21" i="2"/>
  <c r="X32" i="2"/>
  <c r="W32" i="2"/>
  <c r="V32" i="2"/>
  <c r="U32" i="2"/>
  <c r="T32" i="2"/>
  <c r="S32" i="2"/>
  <c r="X74" i="2"/>
  <c r="W74" i="2"/>
  <c r="V74" i="2"/>
  <c r="U74" i="2"/>
  <c r="T74" i="2"/>
  <c r="S74" i="2"/>
  <c r="W83" i="2"/>
  <c r="V83" i="2"/>
  <c r="U83" i="2"/>
  <c r="T83" i="2"/>
  <c r="S83" i="2"/>
  <c r="X10" i="2"/>
  <c r="W10" i="2"/>
  <c r="V10" i="2"/>
  <c r="U10" i="2"/>
  <c r="T10" i="2"/>
  <c r="S10" i="2"/>
  <c r="X25" i="2"/>
  <c r="W25" i="2"/>
  <c r="V25" i="2"/>
  <c r="U25" i="2"/>
  <c r="T25" i="2"/>
  <c r="S25" i="2"/>
  <c r="X87" i="2"/>
  <c r="W87" i="2"/>
  <c r="V87" i="2"/>
  <c r="U87" i="2"/>
  <c r="T87" i="2"/>
  <c r="S87" i="2"/>
  <c r="X51" i="2"/>
  <c r="W51" i="2"/>
  <c r="V51" i="2"/>
  <c r="U51" i="2"/>
  <c r="T51" i="2"/>
  <c r="S51" i="2"/>
  <c r="W20" i="2"/>
  <c r="V20" i="2"/>
  <c r="U20" i="2"/>
  <c r="T20" i="2"/>
  <c r="S20" i="2"/>
  <c r="W27" i="2"/>
  <c r="V27" i="2"/>
  <c r="U27" i="2"/>
  <c r="T27" i="2"/>
  <c r="S27" i="2"/>
  <c r="X47" i="2"/>
  <c r="W47" i="2"/>
  <c r="V47" i="2"/>
  <c r="U47" i="2"/>
  <c r="T47" i="2"/>
  <c r="S47" i="2"/>
  <c r="X89" i="2"/>
  <c r="W89" i="2"/>
  <c r="V89" i="2"/>
  <c r="U89" i="2"/>
  <c r="T89" i="2"/>
  <c r="S89" i="2"/>
  <c r="X88" i="2"/>
  <c r="W88" i="2"/>
  <c r="V88" i="2"/>
  <c r="U88" i="2"/>
  <c r="T88" i="2"/>
  <c r="S88" i="2"/>
  <c r="X84" i="2"/>
  <c r="W84" i="2"/>
  <c r="V84" i="2"/>
  <c r="U84" i="2"/>
  <c r="T84" i="2"/>
  <c r="S84" i="2"/>
  <c r="X48" i="2"/>
  <c r="W48" i="2"/>
  <c r="V48" i="2"/>
  <c r="U48" i="2"/>
  <c r="T48" i="2"/>
  <c r="S48" i="2"/>
  <c r="X82" i="2"/>
  <c r="W82" i="2"/>
  <c r="V82" i="2"/>
  <c r="U82" i="2"/>
  <c r="T82" i="2"/>
  <c r="S82" i="2"/>
  <c r="W41" i="2"/>
  <c r="V41" i="2"/>
  <c r="U41" i="2"/>
  <c r="T41" i="2"/>
  <c r="S41" i="2"/>
  <c r="W14" i="2"/>
  <c r="V14" i="2"/>
  <c r="U14" i="2"/>
  <c r="T14" i="2"/>
  <c r="S14" i="2"/>
  <c r="X49" i="2"/>
  <c r="W49" i="2"/>
  <c r="V49" i="2"/>
  <c r="U49" i="2"/>
  <c r="T49" i="2"/>
  <c r="S49" i="2"/>
  <c r="X39" i="2"/>
  <c r="W39" i="2"/>
  <c r="V39" i="2"/>
  <c r="U39" i="2"/>
  <c r="T39" i="2"/>
  <c r="S39" i="2"/>
  <c r="X68" i="2"/>
  <c r="W68" i="2"/>
  <c r="V68" i="2"/>
  <c r="U68" i="2"/>
  <c r="T68" i="2"/>
  <c r="S68" i="2"/>
  <c r="W58" i="2"/>
  <c r="V58" i="2"/>
  <c r="U58" i="2"/>
  <c r="T58" i="2"/>
  <c r="S58" i="2"/>
  <c r="W43" i="2"/>
  <c r="V43" i="2"/>
  <c r="U43" i="2"/>
  <c r="T43" i="2"/>
  <c r="S43" i="2"/>
  <c r="X17" i="2"/>
  <c r="W17" i="2"/>
  <c r="V17" i="2"/>
  <c r="U17" i="2"/>
  <c r="T17" i="2"/>
  <c r="S17" i="2"/>
  <c r="X24" i="2"/>
  <c r="W24" i="2"/>
  <c r="V24" i="2"/>
  <c r="U24" i="2"/>
  <c r="T24" i="2"/>
  <c r="S24" i="2"/>
  <c r="X18" i="2"/>
  <c r="W18" i="2"/>
  <c r="V18" i="2"/>
  <c r="U18" i="2"/>
  <c r="T18" i="2"/>
  <c r="S18" i="2"/>
  <c r="X11" i="2"/>
  <c r="W11" i="2"/>
  <c r="V11" i="2"/>
  <c r="U11" i="2"/>
  <c r="T11" i="2"/>
  <c r="S11" i="2"/>
  <c r="X16" i="2"/>
  <c r="W16" i="2"/>
  <c r="V16" i="2"/>
  <c r="U16" i="2"/>
  <c r="T16" i="2"/>
  <c r="S16" i="2"/>
  <c r="X19" i="2"/>
  <c r="W19" i="2"/>
  <c r="V19" i="2"/>
  <c r="U19" i="2"/>
  <c r="T19" i="2"/>
  <c r="S19" i="2"/>
  <c r="W15" i="2"/>
  <c r="V15" i="2"/>
  <c r="U15" i="2"/>
  <c r="T15" i="2"/>
  <c r="S15" i="2"/>
  <c r="W69" i="2"/>
  <c r="V69" i="2"/>
  <c r="U69" i="2"/>
  <c r="T69" i="2"/>
  <c r="S69" i="2"/>
  <c r="X44" i="2"/>
  <c r="W44" i="2"/>
  <c r="V44" i="2"/>
  <c r="U44" i="2"/>
  <c r="T44" i="2"/>
  <c r="S44" i="2"/>
  <c r="X61" i="2"/>
  <c r="W61" i="2"/>
  <c r="V61" i="2"/>
  <c r="U61" i="2"/>
  <c r="T61" i="2"/>
  <c r="S61" i="2"/>
  <c r="X66" i="2"/>
  <c r="W66" i="2"/>
  <c r="V66" i="2"/>
  <c r="U66" i="2"/>
  <c r="T66" i="2"/>
  <c r="S66" i="2"/>
  <c r="X59" i="2"/>
  <c r="W59" i="2"/>
  <c r="V59" i="2"/>
  <c r="U59" i="2"/>
  <c r="T59" i="2"/>
  <c r="S59" i="2"/>
  <c r="X13" i="2"/>
  <c r="W13" i="2"/>
  <c r="V13" i="2"/>
  <c r="U13" i="2"/>
  <c r="T13" i="2"/>
  <c r="S13" i="2"/>
  <c r="W62" i="2"/>
  <c r="V62" i="2"/>
  <c r="U62" i="2"/>
  <c r="T62" i="2"/>
  <c r="S62" i="2"/>
  <c r="X78" i="2"/>
  <c r="W78" i="2"/>
  <c r="V78" i="2"/>
  <c r="U78" i="2"/>
  <c r="T78" i="2"/>
  <c r="S78" i="2"/>
  <c r="X6" i="2"/>
  <c r="W6" i="2"/>
  <c r="V6" i="2"/>
  <c r="U6" i="2"/>
  <c r="T6" i="2"/>
  <c r="S6" i="2"/>
  <c r="X38" i="2"/>
  <c r="W38" i="2"/>
  <c r="V38" i="2"/>
  <c r="U38" i="2"/>
  <c r="T38" i="2"/>
  <c r="S38" i="2"/>
  <c r="X79" i="2"/>
  <c r="W79" i="2"/>
  <c r="V79" i="2"/>
  <c r="U79" i="2"/>
  <c r="T79" i="2"/>
  <c r="S79" i="2"/>
  <c r="W76" i="2"/>
  <c r="V76" i="2"/>
  <c r="U76" i="2"/>
  <c r="T76" i="2"/>
  <c r="S76" i="2"/>
  <c r="W31" i="2"/>
  <c r="V31" i="2"/>
  <c r="U31" i="2"/>
  <c r="T31" i="2"/>
  <c r="S31" i="2"/>
  <c r="X52" i="2"/>
  <c r="W52" i="2"/>
  <c r="V52" i="2"/>
  <c r="U52" i="2"/>
  <c r="T52" i="2"/>
  <c r="S52" i="2"/>
  <c r="X71" i="2"/>
  <c r="W71" i="2"/>
  <c r="V71" i="2"/>
  <c r="U71" i="2"/>
  <c r="T71" i="2"/>
  <c r="S71" i="2"/>
  <c r="X60" i="2"/>
  <c r="W60" i="2"/>
  <c r="V60" i="2"/>
  <c r="U60" i="2"/>
  <c r="T60" i="2"/>
  <c r="S60" i="2"/>
  <c r="X30" i="2"/>
  <c r="W30" i="2"/>
  <c r="V30" i="2"/>
  <c r="U30" i="2"/>
  <c r="T30" i="2"/>
  <c r="S30" i="2"/>
  <c r="X63" i="2"/>
  <c r="W63" i="2"/>
  <c r="V63" i="2"/>
  <c r="U63" i="2"/>
  <c r="T63" i="2"/>
  <c r="S63" i="2"/>
  <c r="X40" i="2"/>
  <c r="W40" i="2"/>
  <c r="V40" i="2"/>
  <c r="U40" i="2"/>
  <c r="T40" i="2"/>
  <c r="S40" i="2"/>
  <c r="W54" i="2"/>
  <c r="V54" i="2"/>
  <c r="U54" i="2"/>
  <c r="T54" i="2"/>
  <c r="S54" i="2"/>
  <c r="W12" i="2"/>
  <c r="V12" i="2"/>
  <c r="U12" i="2"/>
  <c r="T12" i="2"/>
  <c r="S12" i="2"/>
  <c r="X86" i="2"/>
  <c r="W86" i="2"/>
  <c r="V86" i="2"/>
  <c r="U86" i="2"/>
  <c r="T86" i="2"/>
  <c r="S86" i="2"/>
  <c r="X67" i="2"/>
  <c r="W67" i="2"/>
  <c r="V67" i="2"/>
  <c r="U67" i="2"/>
  <c r="T67" i="2"/>
  <c r="S67" i="2"/>
  <c r="X81" i="2"/>
  <c r="W81" i="2"/>
  <c r="V81" i="2"/>
  <c r="U81" i="2"/>
  <c r="T81" i="2"/>
  <c r="S81" i="2"/>
  <c r="X65" i="2"/>
  <c r="W65" i="2"/>
  <c r="V65" i="2"/>
  <c r="U65" i="2"/>
  <c r="T65" i="2"/>
  <c r="S65" i="2"/>
  <c r="X73" i="2"/>
  <c r="W73" i="2"/>
  <c r="V73" i="2"/>
  <c r="U73" i="2"/>
  <c r="T73" i="2"/>
  <c r="S73" i="2"/>
  <c r="X37" i="2"/>
  <c r="W37" i="2"/>
  <c r="V37" i="2"/>
  <c r="U37" i="2"/>
  <c r="T37" i="2"/>
  <c r="S37" i="2"/>
  <c r="W45" i="2"/>
  <c r="V45" i="2"/>
  <c r="U45" i="2"/>
  <c r="T45" i="2"/>
  <c r="S45" i="2"/>
  <c r="W85" i="2"/>
  <c r="V85" i="2"/>
  <c r="U85" i="2"/>
  <c r="T85" i="2"/>
  <c r="S85" i="2"/>
  <c r="X7" i="2"/>
  <c r="W7" i="2"/>
  <c r="V7" i="2"/>
  <c r="U7" i="2"/>
  <c r="T7" i="2"/>
  <c r="S7" i="2"/>
  <c r="X46" i="2"/>
  <c r="W46" i="2"/>
  <c r="V46" i="2"/>
  <c r="U46" i="2"/>
  <c r="T46" i="2"/>
  <c r="S46" i="2"/>
  <c r="X9" i="2"/>
  <c r="W9" i="2"/>
  <c r="V9" i="2"/>
  <c r="U9" i="2"/>
  <c r="T9" i="2"/>
  <c r="S9" i="2"/>
  <c r="X55" i="2"/>
  <c r="W55" i="2"/>
  <c r="V55" i="2"/>
  <c r="U55" i="2"/>
  <c r="T55" i="2"/>
  <c r="S55" i="2"/>
  <c r="X77" i="2"/>
  <c r="W77" i="2"/>
  <c r="V77" i="2"/>
  <c r="U77" i="2"/>
  <c r="T77" i="2"/>
  <c r="S77" i="2"/>
  <c r="X8" i="2"/>
  <c r="W8" i="2"/>
  <c r="V8" i="2"/>
  <c r="U8" i="2"/>
  <c r="T8" i="2"/>
  <c r="S8" i="2"/>
  <c r="W80" i="2"/>
  <c r="V80" i="2"/>
  <c r="U80" i="2"/>
  <c r="T80" i="2"/>
  <c r="S80" i="2"/>
  <c r="J34" i="2"/>
  <c r="J90" i="2"/>
  <c r="J53" i="2"/>
  <c r="J56" i="2"/>
  <c r="J64" i="2"/>
  <c r="J35" i="2"/>
  <c r="J28" i="2"/>
  <c r="J22" i="2"/>
  <c r="J33" i="2"/>
  <c r="J57" i="2"/>
  <c r="J23" i="2"/>
  <c r="J42" i="2"/>
  <c r="J29" i="2"/>
  <c r="J26" i="2"/>
  <c r="J50" i="2"/>
  <c r="J72" i="2"/>
  <c r="J36" i="2"/>
  <c r="J70" i="2"/>
  <c r="J21" i="2"/>
  <c r="J32" i="2"/>
  <c r="J74" i="2"/>
  <c r="J83" i="2"/>
  <c r="J10" i="2"/>
  <c r="J25" i="2"/>
  <c r="J87" i="2"/>
  <c r="J51" i="2"/>
  <c r="J20" i="2"/>
  <c r="J27" i="2"/>
  <c r="J47" i="2"/>
  <c r="J89" i="2"/>
  <c r="J88" i="2"/>
  <c r="J84" i="2"/>
  <c r="J48" i="2"/>
  <c r="J82" i="2"/>
  <c r="J41" i="2"/>
  <c r="J14" i="2"/>
  <c r="J49" i="2"/>
  <c r="J39" i="2"/>
  <c r="J68" i="2"/>
  <c r="J58" i="2"/>
  <c r="J43" i="2"/>
  <c r="J17" i="2"/>
  <c r="J24" i="2"/>
  <c r="J18" i="2"/>
  <c r="J11" i="2"/>
  <c r="J16" i="2"/>
  <c r="J19" i="2"/>
  <c r="J15" i="2"/>
  <c r="J69" i="2"/>
  <c r="J44" i="2"/>
  <c r="J61" i="2"/>
  <c r="J66" i="2"/>
  <c r="J59" i="2"/>
  <c r="J13" i="2"/>
  <c r="J62" i="2"/>
  <c r="J78" i="2"/>
  <c r="J6" i="2"/>
  <c r="J38" i="2"/>
  <c r="J79" i="2"/>
  <c r="J76" i="2"/>
  <c r="J31" i="2"/>
  <c r="J52" i="2"/>
  <c r="J71" i="2"/>
  <c r="J60" i="2"/>
  <c r="J30" i="2"/>
  <c r="J63" i="2"/>
  <c r="J40" i="2"/>
  <c r="J54" i="2"/>
  <c r="J12" i="2"/>
  <c r="J86" i="2"/>
  <c r="J67" i="2"/>
  <c r="J81" i="2"/>
  <c r="J65" i="2"/>
  <c r="J73" i="2"/>
  <c r="J37" i="2"/>
  <c r="J45" i="2"/>
  <c r="J85" i="2"/>
  <c r="J7" i="2"/>
  <c r="J46" i="2"/>
  <c r="J9" i="2"/>
  <c r="J55" i="2"/>
  <c r="J77" i="2"/>
  <c r="J8" i="2"/>
  <c r="J80" i="2"/>
  <c r="J75" i="2"/>
  <c r="Y2260" i="1"/>
  <c r="X2260" i="1"/>
  <c r="W2260" i="1"/>
  <c r="U2260" i="1"/>
  <c r="T2260" i="1"/>
  <c r="S2260" i="1"/>
  <c r="R2260" i="1"/>
  <c r="Y2256" i="1"/>
  <c r="X2256" i="1"/>
  <c r="W2256" i="1"/>
  <c r="U2256" i="1"/>
  <c r="T2256" i="1"/>
  <c r="S2256" i="1"/>
  <c r="R2256" i="1"/>
  <c r="Y2053" i="1"/>
  <c r="X2053" i="1"/>
  <c r="W2053" i="1"/>
  <c r="U2053" i="1"/>
  <c r="T2053" i="1"/>
  <c r="S2053" i="1"/>
  <c r="R2053" i="1"/>
  <c r="Y2049" i="1"/>
  <c r="X2049" i="1"/>
  <c r="W2049" i="1"/>
  <c r="U2049" i="1"/>
  <c r="T2049" i="1"/>
  <c r="S2049" i="1"/>
  <c r="R2049" i="1"/>
  <c r="Y2490" i="1"/>
  <c r="X2490" i="1"/>
  <c r="W2490" i="1"/>
  <c r="U2490" i="1"/>
  <c r="T2490" i="1"/>
  <c r="S2490" i="1"/>
  <c r="R2490" i="1"/>
  <c r="Y2486" i="1"/>
  <c r="X2486" i="1"/>
  <c r="W2486" i="1"/>
  <c r="U2486" i="1"/>
  <c r="T2486" i="1"/>
  <c r="S2486" i="1"/>
  <c r="R2486" i="1"/>
  <c r="Y1656" i="1"/>
  <c r="X1656" i="1"/>
  <c r="W1656" i="1"/>
  <c r="U1656" i="1"/>
  <c r="T1656" i="1"/>
  <c r="S1656" i="1"/>
  <c r="R1656" i="1"/>
  <c r="Y1655" i="1"/>
  <c r="X1655" i="1"/>
  <c r="W1655" i="1"/>
  <c r="U1655" i="1"/>
  <c r="T1655" i="1"/>
  <c r="S1655" i="1"/>
  <c r="R1655" i="1"/>
  <c r="Y1653" i="1"/>
  <c r="X1653" i="1"/>
  <c r="W1653" i="1"/>
  <c r="U1653" i="1"/>
  <c r="T1653" i="1"/>
  <c r="S1653" i="1"/>
  <c r="R1653" i="1"/>
  <c r="Y1652" i="1"/>
  <c r="X1652" i="1"/>
  <c r="W1652" i="1"/>
  <c r="U1652" i="1"/>
  <c r="T1652" i="1"/>
  <c r="S1652" i="1"/>
  <c r="R1652" i="1"/>
  <c r="Y1269" i="1"/>
  <c r="X1269" i="1"/>
  <c r="W1269" i="1"/>
  <c r="U1269" i="1"/>
  <c r="T1269" i="1"/>
  <c r="S1269" i="1"/>
  <c r="R1269" i="1"/>
  <c r="Y1259" i="1"/>
  <c r="X1259" i="1"/>
  <c r="W1259" i="1"/>
  <c r="U1259" i="1"/>
  <c r="T1259" i="1"/>
  <c r="S1259" i="1"/>
  <c r="R1259" i="1"/>
  <c r="Y775" i="1"/>
  <c r="X775" i="1"/>
  <c r="W775" i="1"/>
  <c r="U775" i="1"/>
  <c r="T775" i="1"/>
  <c r="S775" i="1"/>
  <c r="R775" i="1"/>
  <c r="Y761" i="1"/>
  <c r="X761" i="1"/>
  <c r="W761" i="1"/>
  <c r="U761" i="1"/>
  <c r="T761" i="1"/>
  <c r="S761" i="1"/>
  <c r="R761" i="1"/>
  <c r="Y759" i="1"/>
  <c r="X759" i="1"/>
  <c r="W759" i="1"/>
  <c r="U759" i="1"/>
  <c r="T759" i="1"/>
  <c r="S759" i="1"/>
  <c r="R759" i="1"/>
  <c r="Y587" i="1"/>
  <c r="X587" i="1"/>
  <c r="W587" i="1"/>
  <c r="U587" i="1"/>
  <c r="T587" i="1"/>
  <c r="S587" i="1"/>
  <c r="R587" i="1"/>
  <c r="Y1011" i="1"/>
  <c r="X1011" i="1"/>
  <c r="W1011" i="1"/>
  <c r="U1011" i="1"/>
  <c r="T1011" i="1"/>
  <c r="S1011" i="1"/>
  <c r="R1011" i="1"/>
  <c r="Y1010" i="1"/>
  <c r="X1010" i="1"/>
  <c r="W1010" i="1"/>
  <c r="U1010" i="1"/>
  <c r="T1010" i="1"/>
  <c r="S1010" i="1"/>
  <c r="R1010" i="1"/>
  <c r="Y1003" i="1"/>
  <c r="X1003" i="1"/>
  <c r="W1003" i="1"/>
  <c r="U1003" i="1"/>
  <c r="T1003" i="1"/>
  <c r="S1003" i="1"/>
  <c r="R1003" i="1"/>
  <c r="Y997" i="1"/>
  <c r="X997" i="1"/>
  <c r="W997" i="1"/>
  <c r="U997" i="1"/>
  <c r="T997" i="1"/>
  <c r="S997" i="1"/>
  <c r="R997" i="1"/>
  <c r="Y255" i="1"/>
  <c r="X255" i="1"/>
  <c r="W255" i="1"/>
  <c r="U255" i="1"/>
  <c r="T255" i="1"/>
  <c r="S255" i="1"/>
  <c r="R255" i="1"/>
  <c r="Y253" i="1"/>
  <c r="X253" i="1"/>
  <c r="W253" i="1"/>
  <c r="U253" i="1"/>
  <c r="T253" i="1"/>
  <c r="S253" i="1"/>
  <c r="R253" i="1"/>
  <c r="Y251" i="1"/>
  <c r="X251" i="1"/>
  <c r="W251" i="1"/>
  <c r="U251" i="1"/>
  <c r="T251" i="1"/>
  <c r="S251" i="1"/>
  <c r="R251" i="1"/>
  <c r="Y2382" i="1"/>
  <c r="X2382" i="1"/>
  <c r="W2382" i="1"/>
  <c r="U2382" i="1"/>
  <c r="T2382" i="1"/>
  <c r="S2382" i="1"/>
  <c r="R2382" i="1"/>
  <c r="Y1417" i="1"/>
  <c r="X1417" i="1"/>
  <c r="W1417" i="1"/>
  <c r="U1417" i="1"/>
  <c r="T1417" i="1"/>
  <c r="S1417" i="1"/>
  <c r="R1417" i="1"/>
  <c r="Y2766" i="1"/>
  <c r="X2766" i="1"/>
  <c r="W2766" i="1"/>
  <c r="U2766" i="1"/>
  <c r="T2766" i="1"/>
  <c r="S2766" i="1"/>
  <c r="R2766" i="1"/>
  <c r="Y2765" i="1"/>
  <c r="X2765" i="1"/>
  <c r="W2765" i="1"/>
  <c r="U2765" i="1"/>
  <c r="T2765" i="1"/>
  <c r="S2765" i="1"/>
  <c r="R2765" i="1"/>
  <c r="Y2764" i="1"/>
  <c r="X2764" i="1"/>
  <c r="W2764" i="1"/>
  <c r="U2764" i="1"/>
  <c r="T2764" i="1"/>
  <c r="S2764" i="1"/>
  <c r="R2764" i="1"/>
  <c r="Y2763" i="1"/>
  <c r="X2763" i="1"/>
  <c r="W2763" i="1"/>
  <c r="U2763" i="1"/>
  <c r="T2763" i="1"/>
  <c r="S2763" i="1"/>
  <c r="R2763" i="1"/>
  <c r="Y2762" i="1"/>
  <c r="X2762" i="1"/>
  <c r="W2762" i="1"/>
  <c r="U2762" i="1"/>
  <c r="T2762" i="1"/>
  <c r="S2762" i="1"/>
  <c r="R2762" i="1"/>
  <c r="Y2761" i="1"/>
  <c r="X2761" i="1"/>
  <c r="W2761" i="1"/>
  <c r="U2761" i="1"/>
  <c r="T2761" i="1"/>
  <c r="S2761" i="1"/>
  <c r="R2761" i="1"/>
  <c r="Y2760" i="1"/>
  <c r="X2760" i="1"/>
  <c r="W2760" i="1"/>
  <c r="U2760" i="1"/>
  <c r="T2760" i="1"/>
  <c r="S2760" i="1"/>
  <c r="R2760" i="1"/>
  <c r="Y2759" i="1"/>
  <c r="X2759" i="1"/>
  <c r="W2759" i="1"/>
  <c r="U2759" i="1"/>
  <c r="T2759" i="1"/>
  <c r="S2759" i="1"/>
  <c r="R2759" i="1"/>
  <c r="Y2758" i="1"/>
  <c r="X2758" i="1"/>
  <c r="W2758" i="1"/>
  <c r="U2758" i="1"/>
  <c r="T2758" i="1"/>
  <c r="S2758" i="1"/>
  <c r="R2758" i="1"/>
  <c r="Y2757" i="1"/>
  <c r="X2757" i="1"/>
  <c r="W2757" i="1"/>
  <c r="U2757" i="1"/>
  <c r="T2757" i="1"/>
  <c r="S2757" i="1"/>
  <c r="R2757" i="1"/>
  <c r="Y2756" i="1"/>
  <c r="X2756" i="1"/>
  <c r="W2756" i="1"/>
  <c r="U2756" i="1"/>
  <c r="T2756" i="1"/>
  <c r="S2756" i="1"/>
  <c r="R2756" i="1"/>
  <c r="Y2755" i="1"/>
  <c r="X2755" i="1"/>
  <c r="W2755" i="1"/>
  <c r="U2755" i="1"/>
  <c r="T2755" i="1"/>
  <c r="S2755" i="1"/>
  <c r="R2755" i="1"/>
  <c r="Y2754" i="1"/>
  <c r="X2754" i="1"/>
  <c r="W2754" i="1"/>
  <c r="U2754" i="1"/>
  <c r="T2754" i="1"/>
  <c r="S2754" i="1"/>
  <c r="R2754" i="1"/>
  <c r="Y2753" i="1"/>
  <c r="X2753" i="1"/>
  <c r="W2753" i="1"/>
  <c r="U2753" i="1"/>
  <c r="T2753" i="1"/>
  <c r="S2753" i="1"/>
  <c r="R2753" i="1"/>
  <c r="Y2752" i="1"/>
  <c r="X2752" i="1"/>
  <c r="W2752" i="1"/>
  <c r="U2752" i="1"/>
  <c r="T2752" i="1"/>
  <c r="S2752" i="1"/>
  <c r="R2752" i="1"/>
  <c r="Y2751" i="1"/>
  <c r="X2751" i="1"/>
  <c r="W2751" i="1"/>
  <c r="U2751" i="1"/>
  <c r="T2751" i="1"/>
  <c r="S2751" i="1"/>
  <c r="R2751" i="1"/>
  <c r="Y2750" i="1"/>
  <c r="X2750" i="1"/>
  <c r="W2750" i="1"/>
  <c r="U2750" i="1"/>
  <c r="T2750" i="1"/>
  <c r="S2750" i="1"/>
  <c r="R2750" i="1"/>
  <c r="Y2749" i="1"/>
  <c r="X2749" i="1"/>
  <c r="W2749" i="1"/>
  <c r="U2749" i="1"/>
  <c r="T2749" i="1"/>
  <c r="S2749" i="1"/>
  <c r="R2749" i="1"/>
  <c r="Y2748" i="1"/>
  <c r="X2748" i="1"/>
  <c r="W2748" i="1"/>
  <c r="U2748" i="1"/>
  <c r="T2748" i="1"/>
  <c r="S2748" i="1"/>
  <c r="R2748" i="1"/>
  <c r="Y2747" i="1"/>
  <c r="X2747" i="1"/>
  <c r="W2747" i="1"/>
  <c r="U2747" i="1"/>
  <c r="T2747" i="1"/>
  <c r="S2747" i="1"/>
  <c r="R2747" i="1"/>
  <c r="Y2746" i="1"/>
  <c r="X2746" i="1"/>
  <c r="W2746" i="1"/>
  <c r="U2746" i="1"/>
  <c r="T2746" i="1"/>
  <c r="S2746" i="1"/>
  <c r="R2746" i="1"/>
  <c r="Y2745" i="1"/>
  <c r="X2745" i="1"/>
  <c r="W2745" i="1"/>
  <c r="U2745" i="1"/>
  <c r="T2745" i="1"/>
  <c r="S2745" i="1"/>
  <c r="R2745" i="1"/>
  <c r="Y2743" i="1"/>
  <c r="X2743" i="1"/>
  <c r="W2743" i="1"/>
  <c r="U2743" i="1"/>
  <c r="T2743" i="1"/>
  <c r="S2743" i="1"/>
  <c r="R2743" i="1"/>
  <c r="Y2744" i="1"/>
  <c r="X2744" i="1"/>
  <c r="W2744" i="1"/>
  <c r="U2744" i="1"/>
  <c r="T2744" i="1"/>
  <c r="S2744" i="1"/>
  <c r="R2744" i="1"/>
  <c r="Y2742" i="1"/>
  <c r="X2742" i="1"/>
  <c r="W2742" i="1"/>
  <c r="U2742" i="1"/>
  <c r="T2742" i="1"/>
  <c r="S2742" i="1"/>
  <c r="R2742" i="1"/>
  <c r="Y2741" i="1"/>
  <c r="X2741" i="1"/>
  <c r="W2741" i="1"/>
  <c r="U2741" i="1"/>
  <c r="T2741" i="1"/>
  <c r="S2741" i="1"/>
  <c r="R2741" i="1"/>
  <c r="Y2738" i="1"/>
  <c r="X2738" i="1"/>
  <c r="W2738" i="1"/>
  <c r="U2738" i="1"/>
  <c r="T2738" i="1"/>
  <c r="S2738" i="1"/>
  <c r="R2738" i="1"/>
  <c r="Y2740" i="1"/>
  <c r="X2740" i="1"/>
  <c r="W2740" i="1"/>
  <c r="U2740" i="1"/>
  <c r="T2740" i="1"/>
  <c r="S2740" i="1"/>
  <c r="R2740" i="1"/>
  <c r="Y2739" i="1"/>
  <c r="X2739" i="1"/>
  <c r="W2739" i="1"/>
  <c r="U2739" i="1"/>
  <c r="T2739" i="1"/>
  <c r="S2739" i="1"/>
  <c r="R2739" i="1"/>
  <c r="Y2735" i="1"/>
  <c r="X2735" i="1"/>
  <c r="W2735" i="1"/>
  <c r="U2735" i="1"/>
  <c r="T2735" i="1"/>
  <c r="S2735" i="1"/>
  <c r="R2735" i="1"/>
  <c r="Y2736" i="1"/>
  <c r="X2736" i="1"/>
  <c r="W2736" i="1"/>
  <c r="U2736" i="1"/>
  <c r="T2736" i="1"/>
  <c r="S2736" i="1"/>
  <c r="R2736" i="1"/>
  <c r="Y2737" i="1"/>
  <c r="X2737" i="1"/>
  <c r="W2737" i="1"/>
  <c r="U2737" i="1"/>
  <c r="T2737" i="1"/>
  <c r="S2737" i="1"/>
  <c r="R2737" i="1"/>
  <c r="Y2734" i="1"/>
  <c r="X2734" i="1"/>
  <c r="W2734" i="1"/>
  <c r="U2734" i="1"/>
  <c r="T2734" i="1"/>
  <c r="S2734" i="1"/>
  <c r="R2734" i="1"/>
  <c r="Y2733" i="1"/>
  <c r="X2733" i="1"/>
  <c r="W2733" i="1"/>
  <c r="U2733" i="1"/>
  <c r="T2733" i="1"/>
  <c r="S2733" i="1"/>
  <c r="R2733" i="1"/>
  <c r="Y2732" i="1"/>
  <c r="X2732" i="1"/>
  <c r="W2732" i="1"/>
  <c r="U2732" i="1"/>
  <c r="T2732" i="1"/>
  <c r="S2732" i="1"/>
  <c r="R2732" i="1"/>
  <c r="Y2731" i="1"/>
  <c r="X2731" i="1"/>
  <c r="W2731" i="1"/>
  <c r="U2731" i="1"/>
  <c r="T2731" i="1"/>
  <c r="S2731" i="1"/>
  <c r="R2731" i="1"/>
  <c r="Y2730" i="1"/>
  <c r="X2730" i="1"/>
  <c r="W2730" i="1"/>
  <c r="U2730" i="1"/>
  <c r="T2730" i="1"/>
  <c r="S2730" i="1"/>
  <c r="R2730" i="1"/>
  <c r="Y2729" i="1"/>
  <c r="X2729" i="1"/>
  <c r="W2729" i="1"/>
  <c r="U2729" i="1"/>
  <c r="T2729" i="1"/>
  <c r="S2729" i="1"/>
  <c r="R2729" i="1"/>
  <c r="Y2728" i="1"/>
  <c r="X2728" i="1"/>
  <c r="W2728" i="1"/>
  <c r="U2728" i="1"/>
  <c r="T2728" i="1"/>
  <c r="S2728" i="1"/>
  <c r="R2728" i="1"/>
  <c r="Y2727" i="1"/>
  <c r="X2727" i="1"/>
  <c r="W2727" i="1"/>
  <c r="U2727" i="1"/>
  <c r="T2727" i="1"/>
  <c r="S2727" i="1"/>
  <c r="R2727" i="1"/>
  <c r="Y2726" i="1"/>
  <c r="X2726" i="1"/>
  <c r="W2726" i="1"/>
  <c r="U2726" i="1"/>
  <c r="T2726" i="1"/>
  <c r="S2726" i="1"/>
  <c r="R2726" i="1"/>
  <c r="Y2725" i="1"/>
  <c r="X2725" i="1"/>
  <c r="W2725" i="1"/>
  <c r="U2725" i="1"/>
  <c r="T2725" i="1"/>
  <c r="S2725" i="1"/>
  <c r="R2725" i="1"/>
  <c r="Y2724" i="1"/>
  <c r="X2724" i="1"/>
  <c r="W2724" i="1"/>
  <c r="U2724" i="1"/>
  <c r="T2724" i="1"/>
  <c r="S2724" i="1"/>
  <c r="R2724" i="1"/>
  <c r="Y2723" i="1"/>
  <c r="X2723" i="1"/>
  <c r="W2723" i="1"/>
  <c r="U2723" i="1"/>
  <c r="T2723" i="1"/>
  <c r="S2723" i="1"/>
  <c r="R2723" i="1"/>
  <c r="Y2722" i="1"/>
  <c r="X2722" i="1"/>
  <c r="W2722" i="1"/>
  <c r="U2722" i="1"/>
  <c r="T2722" i="1"/>
  <c r="S2722" i="1"/>
  <c r="R2722" i="1"/>
  <c r="Y2721" i="1"/>
  <c r="X2721" i="1"/>
  <c r="W2721" i="1"/>
  <c r="U2721" i="1"/>
  <c r="T2721" i="1"/>
  <c r="S2721" i="1"/>
  <c r="R2721" i="1"/>
  <c r="Y2720" i="1"/>
  <c r="X2720" i="1"/>
  <c r="W2720" i="1"/>
  <c r="U2720" i="1"/>
  <c r="T2720" i="1"/>
  <c r="S2720" i="1"/>
  <c r="R2720" i="1"/>
  <c r="Y2719" i="1"/>
  <c r="X2719" i="1"/>
  <c r="W2719" i="1"/>
  <c r="U2719" i="1"/>
  <c r="T2719" i="1"/>
  <c r="S2719" i="1"/>
  <c r="R2719" i="1"/>
  <c r="Y2718" i="1"/>
  <c r="X2718" i="1"/>
  <c r="W2718" i="1"/>
  <c r="U2718" i="1"/>
  <c r="T2718" i="1"/>
  <c r="S2718" i="1"/>
  <c r="R2718" i="1"/>
  <c r="Y2717" i="1"/>
  <c r="X2717" i="1"/>
  <c r="W2717" i="1"/>
  <c r="U2717" i="1"/>
  <c r="T2717" i="1"/>
  <c r="S2717" i="1"/>
  <c r="R2717" i="1"/>
  <c r="Y2716" i="1"/>
  <c r="X2716" i="1"/>
  <c r="W2716" i="1"/>
  <c r="U2716" i="1"/>
  <c r="T2716" i="1"/>
  <c r="S2716" i="1"/>
  <c r="R2716" i="1"/>
  <c r="Y2715" i="1"/>
  <c r="X2715" i="1"/>
  <c r="W2715" i="1"/>
  <c r="U2715" i="1"/>
  <c r="T2715" i="1"/>
  <c r="S2715" i="1"/>
  <c r="R2715" i="1"/>
  <c r="Y2714" i="1"/>
  <c r="X2714" i="1"/>
  <c r="W2714" i="1"/>
  <c r="U2714" i="1"/>
  <c r="T2714" i="1"/>
  <c r="S2714" i="1"/>
  <c r="R2714" i="1"/>
  <c r="Y2713" i="1"/>
  <c r="X2713" i="1"/>
  <c r="W2713" i="1"/>
  <c r="U2713" i="1"/>
  <c r="T2713" i="1"/>
  <c r="S2713" i="1"/>
  <c r="R2713" i="1"/>
  <c r="Y2712" i="1"/>
  <c r="X2712" i="1"/>
  <c r="W2712" i="1"/>
  <c r="U2712" i="1"/>
  <c r="T2712" i="1"/>
  <c r="S2712" i="1"/>
  <c r="R2712" i="1"/>
  <c r="Y2711" i="1"/>
  <c r="X2711" i="1"/>
  <c r="W2711" i="1"/>
  <c r="U2711" i="1"/>
  <c r="T2711" i="1"/>
  <c r="S2711" i="1"/>
  <c r="R2711" i="1"/>
  <c r="Y2710" i="1"/>
  <c r="X2710" i="1"/>
  <c r="W2710" i="1"/>
  <c r="U2710" i="1"/>
  <c r="T2710" i="1"/>
  <c r="S2710" i="1"/>
  <c r="R2710" i="1"/>
  <c r="Y2709" i="1"/>
  <c r="X2709" i="1"/>
  <c r="W2709" i="1"/>
  <c r="U2709" i="1"/>
  <c r="T2709" i="1"/>
  <c r="S2709" i="1"/>
  <c r="R2709" i="1"/>
  <c r="Y2708" i="1"/>
  <c r="X2708" i="1"/>
  <c r="W2708" i="1"/>
  <c r="U2708" i="1"/>
  <c r="T2708" i="1"/>
  <c r="S2708" i="1"/>
  <c r="R2708" i="1"/>
  <c r="Y2706" i="1"/>
  <c r="X2706" i="1"/>
  <c r="W2706" i="1"/>
  <c r="U2706" i="1"/>
  <c r="T2706" i="1"/>
  <c r="S2706" i="1"/>
  <c r="R2706" i="1"/>
  <c r="Y2707" i="1"/>
  <c r="X2707" i="1"/>
  <c r="W2707" i="1"/>
  <c r="U2707" i="1"/>
  <c r="T2707" i="1"/>
  <c r="S2707" i="1"/>
  <c r="R2707" i="1"/>
  <c r="Y2705" i="1"/>
  <c r="X2705" i="1"/>
  <c r="W2705" i="1"/>
  <c r="U2705" i="1"/>
  <c r="T2705" i="1"/>
  <c r="S2705" i="1"/>
  <c r="R2705" i="1"/>
  <c r="Y2704" i="1"/>
  <c r="X2704" i="1"/>
  <c r="W2704" i="1"/>
  <c r="U2704" i="1"/>
  <c r="T2704" i="1"/>
  <c r="S2704" i="1"/>
  <c r="R2704" i="1"/>
  <c r="Y2703" i="1"/>
  <c r="X2703" i="1"/>
  <c r="W2703" i="1"/>
  <c r="U2703" i="1"/>
  <c r="T2703" i="1"/>
  <c r="S2703" i="1"/>
  <c r="R2703" i="1"/>
  <c r="Y2702" i="1"/>
  <c r="X2702" i="1"/>
  <c r="W2702" i="1"/>
  <c r="U2702" i="1"/>
  <c r="T2702" i="1"/>
  <c r="S2702" i="1"/>
  <c r="R2702" i="1"/>
  <c r="Y2701" i="1"/>
  <c r="X2701" i="1"/>
  <c r="W2701" i="1"/>
  <c r="U2701" i="1"/>
  <c r="T2701" i="1"/>
  <c r="S2701" i="1"/>
  <c r="R2701" i="1"/>
  <c r="Y2700" i="1"/>
  <c r="X2700" i="1"/>
  <c r="W2700" i="1"/>
  <c r="U2700" i="1"/>
  <c r="T2700" i="1"/>
  <c r="S2700" i="1"/>
  <c r="R2700" i="1"/>
  <c r="Y2699" i="1"/>
  <c r="X2699" i="1"/>
  <c r="W2699" i="1"/>
  <c r="U2699" i="1"/>
  <c r="T2699" i="1"/>
  <c r="S2699" i="1"/>
  <c r="R2699" i="1"/>
  <c r="Y2698" i="1"/>
  <c r="X2698" i="1"/>
  <c r="W2698" i="1"/>
  <c r="U2698" i="1"/>
  <c r="T2698" i="1"/>
  <c r="S2698" i="1"/>
  <c r="R2698" i="1"/>
  <c r="Y2696" i="1"/>
  <c r="X2696" i="1"/>
  <c r="W2696" i="1"/>
  <c r="U2696" i="1"/>
  <c r="T2696" i="1"/>
  <c r="S2696" i="1"/>
  <c r="R2696" i="1"/>
  <c r="Y2695" i="1"/>
  <c r="X2695" i="1"/>
  <c r="W2695" i="1"/>
  <c r="U2695" i="1"/>
  <c r="T2695" i="1"/>
  <c r="S2695" i="1"/>
  <c r="R2695" i="1"/>
  <c r="Y2694" i="1"/>
  <c r="X2694" i="1"/>
  <c r="W2694" i="1"/>
  <c r="U2694" i="1"/>
  <c r="T2694" i="1"/>
  <c r="S2694" i="1"/>
  <c r="R2694" i="1"/>
  <c r="Y2693" i="1"/>
  <c r="X2693" i="1"/>
  <c r="W2693" i="1"/>
  <c r="U2693" i="1"/>
  <c r="T2693" i="1"/>
  <c r="S2693" i="1"/>
  <c r="R2693" i="1"/>
  <c r="Y2692" i="1"/>
  <c r="X2692" i="1"/>
  <c r="W2692" i="1"/>
  <c r="U2692" i="1"/>
  <c r="T2692" i="1"/>
  <c r="S2692" i="1"/>
  <c r="R2692" i="1"/>
  <c r="Y2691" i="1"/>
  <c r="X2691" i="1"/>
  <c r="W2691" i="1"/>
  <c r="U2691" i="1"/>
  <c r="T2691" i="1"/>
  <c r="S2691" i="1"/>
  <c r="R2691" i="1"/>
  <c r="Y2690" i="1"/>
  <c r="X2690" i="1"/>
  <c r="W2690" i="1"/>
  <c r="U2690" i="1"/>
  <c r="T2690" i="1"/>
  <c r="S2690" i="1"/>
  <c r="R2690" i="1"/>
  <c r="Y2689" i="1"/>
  <c r="X2689" i="1"/>
  <c r="W2689" i="1"/>
  <c r="U2689" i="1"/>
  <c r="T2689" i="1"/>
  <c r="S2689" i="1"/>
  <c r="R2689" i="1"/>
  <c r="Y2688" i="1"/>
  <c r="X2688" i="1"/>
  <c r="W2688" i="1"/>
  <c r="U2688" i="1"/>
  <c r="T2688" i="1"/>
  <c r="S2688" i="1"/>
  <c r="R2688" i="1"/>
  <c r="Y2687" i="1"/>
  <c r="X2687" i="1"/>
  <c r="W2687" i="1"/>
  <c r="U2687" i="1"/>
  <c r="T2687" i="1"/>
  <c r="S2687" i="1"/>
  <c r="R2687" i="1"/>
  <c r="Y2686" i="1"/>
  <c r="X2686" i="1"/>
  <c r="W2686" i="1"/>
  <c r="U2686" i="1"/>
  <c r="T2686" i="1"/>
  <c r="S2686" i="1"/>
  <c r="R2686" i="1"/>
  <c r="Y2685" i="1"/>
  <c r="X2685" i="1"/>
  <c r="W2685" i="1"/>
  <c r="U2685" i="1"/>
  <c r="T2685" i="1"/>
  <c r="S2685" i="1"/>
  <c r="R2685" i="1"/>
  <c r="Y2684" i="1"/>
  <c r="X2684" i="1"/>
  <c r="W2684" i="1"/>
  <c r="U2684" i="1"/>
  <c r="T2684" i="1"/>
  <c r="S2684" i="1"/>
  <c r="R2684" i="1"/>
  <c r="Y2683" i="1"/>
  <c r="X2683" i="1"/>
  <c r="W2683" i="1"/>
  <c r="U2683" i="1"/>
  <c r="T2683" i="1"/>
  <c r="S2683" i="1"/>
  <c r="R2683" i="1"/>
  <c r="Y2682" i="1"/>
  <c r="X2682" i="1"/>
  <c r="W2682" i="1"/>
  <c r="U2682" i="1"/>
  <c r="T2682" i="1"/>
  <c r="S2682" i="1"/>
  <c r="R2682" i="1"/>
  <c r="Y2681" i="1"/>
  <c r="X2681" i="1"/>
  <c r="W2681" i="1"/>
  <c r="U2681" i="1"/>
  <c r="T2681" i="1"/>
  <c r="S2681" i="1"/>
  <c r="R2681" i="1"/>
  <c r="Y2680" i="1"/>
  <c r="X2680" i="1"/>
  <c r="W2680" i="1"/>
  <c r="U2680" i="1"/>
  <c r="T2680" i="1"/>
  <c r="S2680" i="1"/>
  <c r="R2680" i="1"/>
  <c r="Y2679" i="1"/>
  <c r="X2679" i="1"/>
  <c r="W2679" i="1"/>
  <c r="U2679" i="1"/>
  <c r="T2679" i="1"/>
  <c r="S2679" i="1"/>
  <c r="R2679" i="1"/>
  <c r="Y2678" i="1"/>
  <c r="X2678" i="1"/>
  <c r="W2678" i="1"/>
  <c r="U2678" i="1"/>
  <c r="T2678" i="1"/>
  <c r="S2678" i="1"/>
  <c r="R2678" i="1"/>
  <c r="Y2677" i="1"/>
  <c r="X2677" i="1"/>
  <c r="W2677" i="1"/>
  <c r="U2677" i="1"/>
  <c r="T2677" i="1"/>
  <c r="S2677" i="1"/>
  <c r="R2677" i="1"/>
  <c r="Y2697" i="1"/>
  <c r="X2697" i="1"/>
  <c r="W2697" i="1"/>
  <c r="U2697" i="1"/>
  <c r="T2697" i="1"/>
  <c r="S2697" i="1"/>
  <c r="R2697" i="1"/>
  <c r="Y2676" i="1"/>
  <c r="X2676" i="1"/>
  <c r="W2676" i="1"/>
  <c r="U2676" i="1"/>
  <c r="T2676" i="1"/>
  <c r="S2676" i="1"/>
  <c r="R2676" i="1"/>
  <c r="Y2675" i="1"/>
  <c r="X2675" i="1"/>
  <c r="W2675" i="1"/>
  <c r="U2675" i="1"/>
  <c r="T2675" i="1"/>
  <c r="S2675" i="1"/>
  <c r="R2675" i="1"/>
  <c r="Y2674" i="1"/>
  <c r="X2674" i="1"/>
  <c r="W2674" i="1"/>
  <c r="U2674" i="1"/>
  <c r="T2674" i="1"/>
  <c r="S2674" i="1"/>
  <c r="R2674" i="1"/>
  <c r="Y2673" i="1"/>
  <c r="X2673" i="1"/>
  <c r="W2673" i="1"/>
  <c r="U2673" i="1"/>
  <c r="T2673" i="1"/>
  <c r="S2673" i="1"/>
  <c r="R2673" i="1"/>
  <c r="Y2671" i="1"/>
  <c r="X2671" i="1"/>
  <c r="W2671" i="1"/>
  <c r="U2671" i="1"/>
  <c r="T2671" i="1"/>
  <c r="S2671" i="1"/>
  <c r="R2671" i="1"/>
  <c r="Y2670" i="1"/>
  <c r="X2670" i="1"/>
  <c r="W2670" i="1"/>
  <c r="U2670" i="1"/>
  <c r="T2670" i="1"/>
  <c r="S2670" i="1"/>
  <c r="R2670" i="1"/>
  <c r="Y2672" i="1"/>
  <c r="X2672" i="1"/>
  <c r="W2672" i="1"/>
  <c r="U2672" i="1"/>
  <c r="T2672" i="1"/>
  <c r="S2672" i="1"/>
  <c r="R2672" i="1"/>
  <c r="Y2669" i="1"/>
  <c r="X2669" i="1"/>
  <c r="W2669" i="1"/>
  <c r="U2669" i="1"/>
  <c r="T2669" i="1"/>
  <c r="S2669" i="1"/>
  <c r="R2669" i="1"/>
  <c r="Y2668" i="1"/>
  <c r="X2668" i="1"/>
  <c r="W2668" i="1"/>
  <c r="U2668" i="1"/>
  <c r="T2668" i="1"/>
  <c r="S2668" i="1"/>
  <c r="R2668" i="1"/>
  <c r="Y2667" i="1"/>
  <c r="X2667" i="1"/>
  <c r="W2667" i="1"/>
  <c r="U2667" i="1"/>
  <c r="T2667" i="1"/>
  <c r="S2667" i="1"/>
  <c r="R2667" i="1"/>
  <c r="Y2666" i="1"/>
  <c r="X2666" i="1"/>
  <c r="W2666" i="1"/>
  <c r="U2666" i="1"/>
  <c r="T2666" i="1"/>
  <c r="S2666" i="1"/>
  <c r="R2666" i="1"/>
  <c r="Y2665" i="1"/>
  <c r="X2665" i="1"/>
  <c r="W2665" i="1"/>
  <c r="U2665" i="1"/>
  <c r="T2665" i="1"/>
  <c r="S2665" i="1"/>
  <c r="R2665" i="1"/>
  <c r="Y2664" i="1"/>
  <c r="X2664" i="1"/>
  <c r="W2664" i="1"/>
  <c r="U2664" i="1"/>
  <c r="T2664" i="1"/>
  <c r="S2664" i="1"/>
  <c r="R2664" i="1"/>
  <c r="Y2663" i="1"/>
  <c r="X2663" i="1"/>
  <c r="W2663" i="1"/>
  <c r="U2663" i="1"/>
  <c r="T2663" i="1"/>
  <c r="S2663" i="1"/>
  <c r="R2663" i="1"/>
  <c r="Y2662" i="1"/>
  <c r="X2662" i="1"/>
  <c r="W2662" i="1"/>
  <c r="U2662" i="1"/>
  <c r="T2662" i="1"/>
  <c r="S2662" i="1"/>
  <c r="R2662" i="1"/>
  <c r="Y2661" i="1"/>
  <c r="X2661" i="1"/>
  <c r="W2661" i="1"/>
  <c r="U2661" i="1"/>
  <c r="T2661" i="1"/>
  <c r="S2661" i="1"/>
  <c r="R2661" i="1"/>
  <c r="Y2660" i="1"/>
  <c r="X2660" i="1"/>
  <c r="W2660" i="1"/>
  <c r="U2660" i="1"/>
  <c r="T2660" i="1"/>
  <c r="S2660" i="1"/>
  <c r="R2660" i="1"/>
  <c r="Y2659" i="1"/>
  <c r="X2659" i="1"/>
  <c r="W2659" i="1"/>
  <c r="U2659" i="1"/>
  <c r="T2659" i="1"/>
  <c r="S2659" i="1"/>
  <c r="R2659" i="1"/>
  <c r="Y2658" i="1"/>
  <c r="X2658" i="1"/>
  <c r="W2658" i="1"/>
  <c r="U2658" i="1"/>
  <c r="T2658" i="1"/>
  <c r="S2658" i="1"/>
  <c r="R2658" i="1"/>
  <c r="Y2657" i="1"/>
  <c r="X2657" i="1"/>
  <c r="W2657" i="1"/>
  <c r="U2657" i="1"/>
  <c r="T2657" i="1"/>
  <c r="S2657" i="1"/>
  <c r="R2657" i="1"/>
  <c r="Y2656" i="1"/>
  <c r="X2656" i="1"/>
  <c r="W2656" i="1"/>
  <c r="U2656" i="1"/>
  <c r="T2656" i="1"/>
  <c r="S2656" i="1"/>
  <c r="R2656" i="1"/>
  <c r="Y2655" i="1"/>
  <c r="X2655" i="1"/>
  <c r="W2655" i="1"/>
  <c r="U2655" i="1"/>
  <c r="T2655" i="1"/>
  <c r="S2655" i="1"/>
  <c r="R2655" i="1"/>
  <c r="Y2654" i="1"/>
  <c r="X2654" i="1"/>
  <c r="W2654" i="1"/>
  <c r="U2654" i="1"/>
  <c r="T2654" i="1"/>
  <c r="S2654" i="1"/>
  <c r="R2654" i="1"/>
  <c r="Y2653" i="1"/>
  <c r="X2653" i="1"/>
  <c r="W2653" i="1"/>
  <c r="U2653" i="1"/>
  <c r="T2653" i="1"/>
  <c r="S2653" i="1"/>
  <c r="R2653" i="1"/>
  <c r="Y2652" i="1"/>
  <c r="X2652" i="1"/>
  <c r="W2652" i="1"/>
  <c r="U2652" i="1"/>
  <c r="T2652" i="1"/>
  <c r="S2652" i="1"/>
  <c r="R2652" i="1"/>
  <c r="Y2651" i="1"/>
  <c r="X2651" i="1"/>
  <c r="W2651" i="1"/>
  <c r="U2651" i="1"/>
  <c r="T2651" i="1"/>
  <c r="S2651" i="1"/>
  <c r="R2651" i="1"/>
  <c r="Y2650" i="1"/>
  <c r="X2650" i="1"/>
  <c r="W2650" i="1"/>
  <c r="U2650" i="1"/>
  <c r="T2650" i="1"/>
  <c r="S2650" i="1"/>
  <c r="R2650" i="1"/>
  <c r="Y2649" i="1"/>
  <c r="X2649" i="1"/>
  <c r="W2649" i="1"/>
  <c r="U2649" i="1"/>
  <c r="T2649" i="1"/>
  <c r="S2649" i="1"/>
  <c r="R2649" i="1"/>
  <c r="Y2648" i="1"/>
  <c r="X2648" i="1"/>
  <c r="W2648" i="1"/>
  <c r="U2648" i="1"/>
  <c r="T2648" i="1"/>
  <c r="S2648" i="1"/>
  <c r="R2648" i="1"/>
  <c r="Y2647" i="1"/>
  <c r="X2647" i="1"/>
  <c r="W2647" i="1"/>
  <c r="U2647" i="1"/>
  <c r="T2647" i="1"/>
  <c r="S2647" i="1"/>
  <c r="R2647" i="1"/>
  <c r="Y2646" i="1"/>
  <c r="X2646" i="1"/>
  <c r="W2646" i="1"/>
  <c r="U2646" i="1"/>
  <c r="T2646" i="1"/>
  <c r="S2646" i="1"/>
  <c r="R2646" i="1"/>
  <c r="Y2645" i="1"/>
  <c r="X2645" i="1"/>
  <c r="W2645" i="1"/>
  <c r="U2645" i="1"/>
  <c r="T2645" i="1"/>
  <c r="S2645" i="1"/>
  <c r="R2645" i="1"/>
  <c r="Y2644" i="1"/>
  <c r="X2644" i="1"/>
  <c r="W2644" i="1"/>
  <c r="U2644" i="1"/>
  <c r="T2644" i="1"/>
  <c r="S2644" i="1"/>
  <c r="R2644" i="1"/>
  <c r="Y2643" i="1"/>
  <c r="X2643" i="1"/>
  <c r="W2643" i="1"/>
  <c r="U2643" i="1"/>
  <c r="T2643" i="1"/>
  <c r="S2643" i="1"/>
  <c r="R2643" i="1"/>
  <c r="Y2642" i="1"/>
  <c r="X2642" i="1"/>
  <c r="W2642" i="1"/>
  <c r="U2642" i="1"/>
  <c r="T2642" i="1"/>
  <c r="S2642" i="1"/>
  <c r="R2642" i="1"/>
  <c r="Y2641" i="1"/>
  <c r="X2641" i="1"/>
  <c r="W2641" i="1"/>
  <c r="U2641" i="1"/>
  <c r="T2641" i="1"/>
  <c r="S2641" i="1"/>
  <c r="R2641" i="1"/>
  <c r="Y2640" i="1"/>
  <c r="X2640" i="1"/>
  <c r="W2640" i="1"/>
  <c r="U2640" i="1"/>
  <c r="T2640" i="1"/>
  <c r="S2640" i="1"/>
  <c r="R2640" i="1"/>
  <c r="Y2639" i="1"/>
  <c r="X2639" i="1"/>
  <c r="W2639" i="1"/>
  <c r="U2639" i="1"/>
  <c r="T2639" i="1"/>
  <c r="S2639" i="1"/>
  <c r="R2639" i="1"/>
  <c r="Y2638" i="1"/>
  <c r="X2638" i="1"/>
  <c r="W2638" i="1"/>
  <c r="U2638" i="1"/>
  <c r="T2638" i="1"/>
  <c r="S2638" i="1"/>
  <c r="R2638" i="1"/>
  <c r="Y2637" i="1"/>
  <c r="X2637" i="1"/>
  <c r="W2637" i="1"/>
  <c r="U2637" i="1"/>
  <c r="T2637" i="1"/>
  <c r="S2637" i="1"/>
  <c r="R2637" i="1"/>
  <c r="Y2636" i="1"/>
  <c r="X2636" i="1"/>
  <c r="W2636" i="1"/>
  <c r="U2636" i="1"/>
  <c r="T2636" i="1"/>
  <c r="S2636" i="1"/>
  <c r="R2636" i="1"/>
  <c r="Y2635" i="1"/>
  <c r="X2635" i="1"/>
  <c r="W2635" i="1"/>
  <c r="U2635" i="1"/>
  <c r="T2635" i="1"/>
  <c r="S2635" i="1"/>
  <c r="R2635" i="1"/>
  <c r="Y2634" i="1"/>
  <c r="X2634" i="1"/>
  <c r="W2634" i="1"/>
  <c r="U2634" i="1"/>
  <c r="T2634" i="1"/>
  <c r="S2634" i="1"/>
  <c r="R2634" i="1"/>
  <c r="Y2633" i="1"/>
  <c r="X2633" i="1"/>
  <c r="W2633" i="1"/>
  <c r="U2633" i="1"/>
  <c r="T2633" i="1"/>
  <c r="S2633" i="1"/>
  <c r="R2633" i="1"/>
  <c r="Y2632" i="1"/>
  <c r="X2632" i="1"/>
  <c r="W2632" i="1"/>
  <c r="U2632" i="1"/>
  <c r="T2632" i="1"/>
  <c r="S2632" i="1"/>
  <c r="R2632" i="1"/>
  <c r="Y2631" i="1"/>
  <c r="X2631" i="1"/>
  <c r="W2631" i="1"/>
  <c r="U2631" i="1"/>
  <c r="T2631" i="1"/>
  <c r="S2631" i="1"/>
  <c r="R2631" i="1"/>
  <c r="Y2630" i="1"/>
  <c r="X2630" i="1"/>
  <c r="W2630" i="1"/>
  <c r="U2630" i="1"/>
  <c r="T2630" i="1"/>
  <c r="S2630" i="1"/>
  <c r="R2630" i="1"/>
  <c r="Y2629" i="1"/>
  <c r="X2629" i="1"/>
  <c r="W2629" i="1"/>
  <c r="U2629" i="1"/>
  <c r="T2629" i="1"/>
  <c r="S2629" i="1"/>
  <c r="R2629" i="1"/>
  <c r="Y2628" i="1"/>
  <c r="X2628" i="1"/>
  <c r="W2628" i="1"/>
  <c r="U2628" i="1"/>
  <c r="T2628" i="1"/>
  <c r="S2628" i="1"/>
  <c r="R2628" i="1"/>
  <c r="Y2627" i="1"/>
  <c r="X2627" i="1"/>
  <c r="W2627" i="1"/>
  <c r="U2627" i="1"/>
  <c r="T2627" i="1"/>
  <c r="S2627" i="1"/>
  <c r="R2627" i="1"/>
  <c r="Y2626" i="1"/>
  <c r="X2626" i="1"/>
  <c r="W2626" i="1"/>
  <c r="U2626" i="1"/>
  <c r="T2626" i="1"/>
  <c r="S2626" i="1"/>
  <c r="R2626" i="1"/>
  <c r="Y2625" i="1"/>
  <c r="X2625" i="1"/>
  <c r="W2625" i="1"/>
  <c r="U2625" i="1"/>
  <c r="T2625" i="1"/>
  <c r="S2625" i="1"/>
  <c r="R2625" i="1"/>
  <c r="Y2624" i="1"/>
  <c r="X2624" i="1"/>
  <c r="W2624" i="1"/>
  <c r="U2624" i="1"/>
  <c r="T2624" i="1"/>
  <c r="S2624" i="1"/>
  <c r="R2624" i="1"/>
  <c r="Y2623" i="1"/>
  <c r="X2623" i="1"/>
  <c r="W2623" i="1"/>
  <c r="U2623" i="1"/>
  <c r="T2623" i="1"/>
  <c r="S2623" i="1"/>
  <c r="R2623" i="1"/>
  <c r="Y2622" i="1"/>
  <c r="X2622" i="1"/>
  <c r="W2622" i="1"/>
  <c r="U2622" i="1"/>
  <c r="T2622" i="1"/>
  <c r="S2622" i="1"/>
  <c r="R2622" i="1"/>
  <c r="Y2621" i="1"/>
  <c r="X2621" i="1"/>
  <c r="W2621" i="1"/>
  <c r="U2621" i="1"/>
  <c r="T2621" i="1"/>
  <c r="S2621" i="1"/>
  <c r="R2621" i="1"/>
  <c r="Y2620" i="1"/>
  <c r="X2620" i="1"/>
  <c r="W2620" i="1"/>
  <c r="U2620" i="1"/>
  <c r="T2620" i="1"/>
  <c r="S2620" i="1"/>
  <c r="R2620" i="1"/>
  <c r="Y2619" i="1"/>
  <c r="X2619" i="1"/>
  <c r="W2619" i="1"/>
  <c r="U2619" i="1"/>
  <c r="T2619" i="1"/>
  <c r="S2619" i="1"/>
  <c r="R2619" i="1"/>
  <c r="Y2618" i="1"/>
  <c r="X2618" i="1"/>
  <c r="W2618" i="1"/>
  <c r="U2618" i="1"/>
  <c r="T2618" i="1"/>
  <c r="S2618" i="1"/>
  <c r="R2618" i="1"/>
  <c r="Y2617" i="1"/>
  <c r="X2617" i="1"/>
  <c r="W2617" i="1"/>
  <c r="U2617" i="1"/>
  <c r="T2617" i="1"/>
  <c r="S2617" i="1"/>
  <c r="R2617" i="1"/>
  <c r="Y2616" i="1"/>
  <c r="X2616" i="1"/>
  <c r="W2616" i="1"/>
  <c r="U2616" i="1"/>
  <c r="T2616" i="1"/>
  <c r="S2616" i="1"/>
  <c r="R2616" i="1"/>
  <c r="Y2615" i="1"/>
  <c r="X2615" i="1"/>
  <c r="W2615" i="1"/>
  <c r="U2615" i="1"/>
  <c r="T2615" i="1"/>
  <c r="S2615" i="1"/>
  <c r="R2615" i="1"/>
  <c r="Y2614" i="1"/>
  <c r="X2614" i="1"/>
  <c r="W2614" i="1"/>
  <c r="U2614" i="1"/>
  <c r="T2614" i="1"/>
  <c r="S2614" i="1"/>
  <c r="R2614" i="1"/>
  <c r="Y2613" i="1"/>
  <c r="X2613" i="1"/>
  <c r="W2613" i="1"/>
  <c r="U2613" i="1"/>
  <c r="T2613" i="1"/>
  <c r="S2613" i="1"/>
  <c r="R2613" i="1"/>
  <c r="Y2612" i="1"/>
  <c r="X2612" i="1"/>
  <c r="W2612" i="1"/>
  <c r="U2612" i="1"/>
  <c r="T2612" i="1"/>
  <c r="S2612" i="1"/>
  <c r="R2612" i="1"/>
  <c r="Y2611" i="1"/>
  <c r="X2611" i="1"/>
  <c r="W2611" i="1"/>
  <c r="U2611" i="1"/>
  <c r="T2611" i="1"/>
  <c r="S2611" i="1"/>
  <c r="R2611" i="1"/>
  <c r="Y2610" i="1"/>
  <c r="X2610" i="1"/>
  <c r="W2610" i="1"/>
  <c r="U2610" i="1"/>
  <c r="T2610" i="1"/>
  <c r="S2610" i="1"/>
  <c r="R2610" i="1"/>
  <c r="Y2609" i="1"/>
  <c r="X2609" i="1"/>
  <c r="W2609" i="1"/>
  <c r="U2609" i="1"/>
  <c r="T2609" i="1"/>
  <c r="S2609" i="1"/>
  <c r="R2609" i="1"/>
  <c r="Y2608" i="1"/>
  <c r="X2608" i="1"/>
  <c r="W2608" i="1"/>
  <c r="U2608" i="1"/>
  <c r="T2608" i="1"/>
  <c r="S2608" i="1"/>
  <c r="R2608" i="1"/>
  <c r="Y2607" i="1"/>
  <c r="X2607" i="1"/>
  <c r="W2607" i="1"/>
  <c r="U2607" i="1"/>
  <c r="T2607" i="1"/>
  <c r="S2607" i="1"/>
  <c r="R2607" i="1"/>
  <c r="Y2606" i="1"/>
  <c r="X2606" i="1"/>
  <c r="W2606" i="1"/>
  <c r="U2606" i="1"/>
  <c r="T2606" i="1"/>
  <c r="S2606" i="1"/>
  <c r="R2606" i="1"/>
  <c r="Y2605" i="1"/>
  <c r="X2605" i="1"/>
  <c r="W2605" i="1"/>
  <c r="U2605" i="1"/>
  <c r="T2605" i="1"/>
  <c r="S2605" i="1"/>
  <c r="R2605" i="1"/>
  <c r="Y2180" i="1"/>
  <c r="X2180" i="1"/>
  <c r="W2180" i="1"/>
  <c r="U2180" i="1"/>
  <c r="T2180" i="1"/>
  <c r="S2180" i="1"/>
  <c r="R2180" i="1"/>
  <c r="Y2602" i="1"/>
  <c r="X2602" i="1"/>
  <c r="W2602" i="1"/>
  <c r="U2602" i="1"/>
  <c r="T2602" i="1"/>
  <c r="S2602" i="1"/>
  <c r="R2602" i="1"/>
  <c r="Y2601" i="1"/>
  <c r="X2601" i="1"/>
  <c r="W2601" i="1"/>
  <c r="U2601" i="1"/>
  <c r="T2601" i="1"/>
  <c r="S2601" i="1"/>
  <c r="R2601" i="1"/>
  <c r="Y2600" i="1"/>
  <c r="X2600" i="1"/>
  <c r="W2600" i="1"/>
  <c r="U2600" i="1"/>
  <c r="T2600" i="1"/>
  <c r="S2600" i="1"/>
  <c r="R2600" i="1"/>
  <c r="Y2599" i="1"/>
  <c r="X2599" i="1"/>
  <c r="W2599" i="1"/>
  <c r="U2599" i="1"/>
  <c r="T2599" i="1"/>
  <c r="S2599" i="1"/>
  <c r="R2599" i="1"/>
  <c r="Y2598" i="1"/>
  <c r="X2598" i="1"/>
  <c r="W2598" i="1"/>
  <c r="U2598" i="1"/>
  <c r="T2598" i="1"/>
  <c r="S2598" i="1"/>
  <c r="R2598" i="1"/>
  <c r="Y2597" i="1"/>
  <c r="X2597" i="1"/>
  <c r="W2597" i="1"/>
  <c r="U2597" i="1"/>
  <c r="T2597" i="1"/>
  <c r="S2597" i="1"/>
  <c r="R2597" i="1"/>
  <c r="Y2596" i="1"/>
  <c r="X2596" i="1"/>
  <c r="W2596" i="1"/>
  <c r="U2596" i="1"/>
  <c r="T2596" i="1"/>
  <c r="S2596" i="1"/>
  <c r="R2596" i="1"/>
  <c r="Y2595" i="1"/>
  <c r="X2595" i="1"/>
  <c r="W2595" i="1"/>
  <c r="U2595" i="1"/>
  <c r="T2595" i="1"/>
  <c r="S2595" i="1"/>
  <c r="R2595" i="1"/>
  <c r="Y2603" i="1"/>
  <c r="X2603" i="1"/>
  <c r="W2603" i="1"/>
  <c r="U2603" i="1"/>
  <c r="T2603" i="1"/>
  <c r="S2603" i="1"/>
  <c r="R2603" i="1"/>
  <c r="Y2593" i="1"/>
  <c r="X2593" i="1"/>
  <c r="W2593" i="1"/>
  <c r="U2593" i="1"/>
  <c r="T2593" i="1"/>
  <c r="S2593" i="1"/>
  <c r="R2593" i="1"/>
  <c r="Y2592" i="1"/>
  <c r="X2592" i="1"/>
  <c r="W2592" i="1"/>
  <c r="U2592" i="1"/>
  <c r="T2592" i="1"/>
  <c r="S2592" i="1"/>
  <c r="R2592" i="1"/>
  <c r="Y2591" i="1"/>
  <c r="X2591" i="1"/>
  <c r="W2591" i="1"/>
  <c r="U2591" i="1"/>
  <c r="T2591" i="1"/>
  <c r="S2591" i="1"/>
  <c r="R2591" i="1"/>
  <c r="Y2590" i="1"/>
  <c r="X2590" i="1"/>
  <c r="W2590" i="1"/>
  <c r="U2590" i="1"/>
  <c r="T2590" i="1"/>
  <c r="S2590" i="1"/>
  <c r="R2590" i="1"/>
  <c r="Y2589" i="1"/>
  <c r="X2589" i="1"/>
  <c r="W2589" i="1"/>
  <c r="U2589" i="1"/>
  <c r="T2589" i="1"/>
  <c r="S2589" i="1"/>
  <c r="R2589" i="1"/>
  <c r="Y2588" i="1"/>
  <c r="X2588" i="1"/>
  <c r="W2588" i="1"/>
  <c r="U2588" i="1"/>
  <c r="T2588" i="1"/>
  <c r="S2588" i="1"/>
  <c r="R2588" i="1"/>
  <c r="Y2587" i="1"/>
  <c r="X2587" i="1"/>
  <c r="W2587" i="1"/>
  <c r="U2587" i="1"/>
  <c r="T2587" i="1"/>
  <c r="S2587" i="1"/>
  <c r="R2587" i="1"/>
  <c r="Y2586" i="1"/>
  <c r="X2586" i="1"/>
  <c r="W2586" i="1"/>
  <c r="U2586" i="1"/>
  <c r="T2586" i="1"/>
  <c r="S2586" i="1"/>
  <c r="R2586" i="1"/>
  <c r="Y2585" i="1"/>
  <c r="X2585" i="1"/>
  <c r="W2585" i="1"/>
  <c r="U2585" i="1"/>
  <c r="T2585" i="1"/>
  <c r="S2585" i="1"/>
  <c r="R2585" i="1"/>
  <c r="Y2594" i="1"/>
  <c r="X2594" i="1"/>
  <c r="W2594" i="1"/>
  <c r="U2594" i="1"/>
  <c r="T2594" i="1"/>
  <c r="S2594" i="1"/>
  <c r="R2594" i="1"/>
  <c r="Y2584" i="1"/>
  <c r="X2584" i="1"/>
  <c r="W2584" i="1"/>
  <c r="U2584" i="1"/>
  <c r="T2584" i="1"/>
  <c r="S2584" i="1"/>
  <c r="R2584" i="1"/>
  <c r="Y2583" i="1"/>
  <c r="X2583" i="1"/>
  <c r="W2583" i="1"/>
  <c r="U2583" i="1"/>
  <c r="T2583" i="1"/>
  <c r="S2583" i="1"/>
  <c r="R2583" i="1"/>
  <c r="Y2582" i="1"/>
  <c r="X2582" i="1"/>
  <c r="W2582" i="1"/>
  <c r="U2582" i="1"/>
  <c r="T2582" i="1"/>
  <c r="S2582" i="1"/>
  <c r="R2582" i="1"/>
  <c r="Y2580" i="1"/>
  <c r="X2580" i="1"/>
  <c r="W2580" i="1"/>
  <c r="U2580" i="1"/>
  <c r="T2580" i="1"/>
  <c r="S2580" i="1"/>
  <c r="R2580" i="1"/>
  <c r="Y2604" i="1"/>
  <c r="X2604" i="1"/>
  <c r="W2604" i="1"/>
  <c r="U2604" i="1"/>
  <c r="T2604" i="1"/>
  <c r="S2604" i="1"/>
  <c r="R2604" i="1"/>
  <c r="Y2579" i="1"/>
  <c r="X2579" i="1"/>
  <c r="W2579" i="1"/>
  <c r="U2579" i="1"/>
  <c r="T2579" i="1"/>
  <c r="S2579" i="1"/>
  <c r="R2579" i="1"/>
  <c r="Y2578" i="1"/>
  <c r="X2578" i="1"/>
  <c r="W2578" i="1"/>
  <c r="U2578" i="1"/>
  <c r="T2578" i="1"/>
  <c r="S2578" i="1"/>
  <c r="R2578" i="1"/>
  <c r="Y2577" i="1"/>
  <c r="X2577" i="1"/>
  <c r="W2577" i="1"/>
  <c r="U2577" i="1"/>
  <c r="T2577" i="1"/>
  <c r="S2577" i="1"/>
  <c r="R2577" i="1"/>
  <c r="Y2576" i="1"/>
  <c r="X2576" i="1"/>
  <c r="W2576" i="1"/>
  <c r="U2576" i="1"/>
  <c r="T2576" i="1"/>
  <c r="S2576" i="1"/>
  <c r="R2576" i="1"/>
  <c r="Y2575" i="1"/>
  <c r="X2575" i="1"/>
  <c r="W2575" i="1"/>
  <c r="U2575" i="1"/>
  <c r="T2575" i="1"/>
  <c r="S2575" i="1"/>
  <c r="R2575" i="1"/>
  <c r="Y2573" i="1"/>
  <c r="X2573" i="1"/>
  <c r="W2573" i="1"/>
  <c r="U2573" i="1"/>
  <c r="T2573" i="1"/>
  <c r="S2573" i="1"/>
  <c r="R2573" i="1"/>
  <c r="Y2572" i="1"/>
  <c r="X2572" i="1"/>
  <c r="W2572" i="1"/>
  <c r="U2572" i="1"/>
  <c r="T2572" i="1"/>
  <c r="S2572" i="1"/>
  <c r="R2572" i="1"/>
  <c r="Y2571" i="1"/>
  <c r="X2571" i="1"/>
  <c r="W2571" i="1"/>
  <c r="U2571" i="1"/>
  <c r="T2571" i="1"/>
  <c r="S2571" i="1"/>
  <c r="R2571" i="1"/>
  <c r="Y2581" i="1"/>
  <c r="X2581" i="1"/>
  <c r="W2581" i="1"/>
  <c r="U2581" i="1"/>
  <c r="T2581" i="1"/>
  <c r="S2581" i="1"/>
  <c r="R2581" i="1"/>
  <c r="Y2570" i="1"/>
  <c r="X2570" i="1"/>
  <c r="W2570" i="1"/>
  <c r="U2570" i="1"/>
  <c r="T2570" i="1"/>
  <c r="S2570" i="1"/>
  <c r="R2570" i="1"/>
  <c r="Y2569" i="1"/>
  <c r="X2569" i="1"/>
  <c r="W2569" i="1"/>
  <c r="U2569" i="1"/>
  <c r="T2569" i="1"/>
  <c r="S2569" i="1"/>
  <c r="R2569" i="1"/>
  <c r="Y2568" i="1"/>
  <c r="X2568" i="1"/>
  <c r="W2568" i="1"/>
  <c r="U2568" i="1"/>
  <c r="T2568" i="1"/>
  <c r="S2568" i="1"/>
  <c r="R2568" i="1"/>
  <c r="Y2574" i="1"/>
  <c r="X2574" i="1"/>
  <c r="W2574" i="1"/>
  <c r="U2574" i="1"/>
  <c r="T2574" i="1"/>
  <c r="S2574" i="1"/>
  <c r="R2574" i="1"/>
  <c r="Y2567" i="1"/>
  <c r="X2567" i="1"/>
  <c r="W2567" i="1"/>
  <c r="U2567" i="1"/>
  <c r="T2567" i="1"/>
  <c r="S2567" i="1"/>
  <c r="R2567" i="1"/>
  <c r="Y2566" i="1"/>
  <c r="X2566" i="1"/>
  <c r="W2566" i="1"/>
  <c r="U2566" i="1"/>
  <c r="T2566" i="1"/>
  <c r="S2566" i="1"/>
  <c r="R2566" i="1"/>
  <c r="Y1932" i="1"/>
  <c r="X1932" i="1"/>
  <c r="W1932" i="1"/>
  <c r="U1932" i="1"/>
  <c r="T1932" i="1"/>
  <c r="S1932" i="1"/>
  <c r="R1932" i="1"/>
  <c r="Y2565" i="1"/>
  <c r="X2565" i="1"/>
  <c r="W2565" i="1"/>
  <c r="U2565" i="1"/>
  <c r="T2565" i="1"/>
  <c r="S2565" i="1"/>
  <c r="R2565" i="1"/>
  <c r="Y2563" i="1"/>
  <c r="X2563" i="1"/>
  <c r="W2563" i="1"/>
  <c r="U2563" i="1"/>
  <c r="T2563" i="1"/>
  <c r="S2563" i="1"/>
  <c r="R2563" i="1"/>
  <c r="Y2564" i="1"/>
  <c r="X2564" i="1"/>
  <c r="W2564" i="1"/>
  <c r="U2564" i="1"/>
  <c r="T2564" i="1"/>
  <c r="S2564" i="1"/>
  <c r="R2564" i="1"/>
  <c r="Y1933" i="1"/>
  <c r="X1933" i="1"/>
  <c r="W1933" i="1"/>
  <c r="U1933" i="1"/>
  <c r="T1933" i="1"/>
  <c r="S1933" i="1"/>
  <c r="R1933" i="1"/>
  <c r="Y2562" i="1"/>
  <c r="X2562" i="1"/>
  <c r="W2562" i="1"/>
  <c r="U2562" i="1"/>
  <c r="T2562" i="1"/>
  <c r="S2562" i="1"/>
  <c r="R2562" i="1"/>
  <c r="Y2558" i="1"/>
  <c r="X2558" i="1"/>
  <c r="W2558" i="1"/>
  <c r="U2558" i="1"/>
  <c r="T2558" i="1"/>
  <c r="S2558" i="1"/>
  <c r="R2558" i="1"/>
  <c r="Y2560" i="1"/>
  <c r="X2560" i="1"/>
  <c r="W2560" i="1"/>
  <c r="U2560" i="1"/>
  <c r="T2560" i="1"/>
  <c r="S2560" i="1"/>
  <c r="R2560" i="1"/>
  <c r="Y2559" i="1"/>
  <c r="X2559" i="1"/>
  <c r="W2559" i="1"/>
  <c r="U2559" i="1"/>
  <c r="T2559" i="1"/>
  <c r="S2559" i="1"/>
  <c r="R2559" i="1"/>
  <c r="Y2561" i="1"/>
  <c r="X2561" i="1"/>
  <c r="W2561" i="1"/>
  <c r="U2561" i="1"/>
  <c r="T2561" i="1"/>
  <c r="S2561" i="1"/>
  <c r="R2561" i="1"/>
  <c r="Y1923" i="1"/>
  <c r="X1923" i="1"/>
  <c r="W1923" i="1"/>
  <c r="U1923" i="1"/>
  <c r="T1923" i="1"/>
  <c r="S1923" i="1"/>
  <c r="R1923" i="1"/>
  <c r="Y2557" i="1"/>
  <c r="X2557" i="1"/>
  <c r="W2557" i="1"/>
  <c r="U2557" i="1"/>
  <c r="T2557" i="1"/>
  <c r="S2557" i="1"/>
  <c r="R2557" i="1"/>
  <c r="Y2556" i="1"/>
  <c r="X2556" i="1"/>
  <c r="W2556" i="1"/>
  <c r="U2556" i="1"/>
  <c r="T2556" i="1"/>
  <c r="S2556" i="1"/>
  <c r="R2556" i="1"/>
  <c r="Y2555" i="1"/>
  <c r="X2555" i="1"/>
  <c r="W2555" i="1"/>
  <c r="U2555" i="1"/>
  <c r="T2555" i="1"/>
  <c r="S2555" i="1"/>
  <c r="R2555" i="1"/>
  <c r="Y2554" i="1"/>
  <c r="X2554" i="1"/>
  <c r="W2554" i="1"/>
  <c r="U2554" i="1"/>
  <c r="T2554" i="1"/>
  <c r="S2554" i="1"/>
  <c r="R2554" i="1"/>
  <c r="Y2553" i="1"/>
  <c r="X2553" i="1"/>
  <c r="W2553" i="1"/>
  <c r="U2553" i="1"/>
  <c r="T2553" i="1"/>
  <c r="S2553" i="1"/>
  <c r="R2553" i="1"/>
  <c r="Y2552" i="1"/>
  <c r="X2552" i="1"/>
  <c r="W2552" i="1"/>
  <c r="U2552" i="1"/>
  <c r="T2552" i="1"/>
  <c r="S2552" i="1"/>
  <c r="R2552" i="1"/>
  <c r="Y2551" i="1"/>
  <c r="X2551" i="1"/>
  <c r="W2551" i="1"/>
  <c r="U2551" i="1"/>
  <c r="T2551" i="1"/>
  <c r="S2551" i="1"/>
  <c r="R2551" i="1"/>
  <c r="Y2549" i="1"/>
  <c r="X2549" i="1"/>
  <c r="W2549" i="1"/>
  <c r="U2549" i="1"/>
  <c r="T2549" i="1"/>
  <c r="S2549" i="1"/>
  <c r="R2549" i="1"/>
  <c r="Y2550" i="1"/>
  <c r="X2550" i="1"/>
  <c r="W2550" i="1"/>
  <c r="U2550" i="1"/>
  <c r="T2550" i="1"/>
  <c r="S2550" i="1"/>
  <c r="R2550" i="1"/>
  <c r="Y2548" i="1"/>
  <c r="X2548" i="1"/>
  <c r="W2548" i="1"/>
  <c r="U2548" i="1"/>
  <c r="T2548" i="1"/>
  <c r="S2548" i="1"/>
  <c r="R2548" i="1"/>
  <c r="Y2547" i="1"/>
  <c r="X2547" i="1"/>
  <c r="W2547" i="1"/>
  <c r="U2547" i="1"/>
  <c r="T2547" i="1"/>
  <c r="S2547" i="1"/>
  <c r="R2547" i="1"/>
  <c r="Y2546" i="1"/>
  <c r="X2546" i="1"/>
  <c r="W2546" i="1"/>
  <c r="U2546" i="1"/>
  <c r="T2546" i="1"/>
  <c r="S2546" i="1"/>
  <c r="R2546" i="1"/>
  <c r="Y2545" i="1"/>
  <c r="X2545" i="1"/>
  <c r="W2545" i="1"/>
  <c r="U2545" i="1"/>
  <c r="T2545" i="1"/>
  <c r="S2545" i="1"/>
  <c r="R2545" i="1"/>
  <c r="Y2544" i="1"/>
  <c r="X2544" i="1"/>
  <c r="W2544" i="1"/>
  <c r="U2544" i="1"/>
  <c r="T2544" i="1"/>
  <c r="S2544" i="1"/>
  <c r="R2544" i="1"/>
  <c r="Y2543" i="1"/>
  <c r="X2543" i="1"/>
  <c r="W2543" i="1"/>
  <c r="U2543" i="1"/>
  <c r="T2543" i="1"/>
  <c r="S2543" i="1"/>
  <c r="R2543" i="1"/>
  <c r="Y2542" i="1"/>
  <c r="X2542" i="1"/>
  <c r="W2542" i="1"/>
  <c r="U2542" i="1"/>
  <c r="T2542" i="1"/>
  <c r="S2542" i="1"/>
  <c r="R2542" i="1"/>
  <c r="Y2541" i="1"/>
  <c r="X2541" i="1"/>
  <c r="W2541" i="1"/>
  <c r="U2541" i="1"/>
  <c r="T2541" i="1"/>
  <c r="S2541" i="1"/>
  <c r="R2541" i="1"/>
  <c r="Y2540" i="1"/>
  <c r="X2540" i="1"/>
  <c r="W2540" i="1"/>
  <c r="U2540" i="1"/>
  <c r="T2540" i="1"/>
  <c r="S2540" i="1"/>
  <c r="R2540" i="1"/>
  <c r="Y2539" i="1"/>
  <c r="X2539" i="1"/>
  <c r="W2539" i="1"/>
  <c r="U2539" i="1"/>
  <c r="T2539" i="1"/>
  <c r="S2539" i="1"/>
  <c r="R2539" i="1"/>
  <c r="Y2538" i="1"/>
  <c r="X2538" i="1"/>
  <c r="W2538" i="1"/>
  <c r="U2538" i="1"/>
  <c r="T2538" i="1"/>
  <c r="S2538" i="1"/>
  <c r="R2538" i="1"/>
  <c r="Y2537" i="1"/>
  <c r="X2537" i="1"/>
  <c r="W2537" i="1"/>
  <c r="U2537" i="1"/>
  <c r="T2537" i="1"/>
  <c r="S2537" i="1"/>
  <c r="R2537" i="1"/>
  <c r="Y2536" i="1"/>
  <c r="X2536" i="1"/>
  <c r="W2536" i="1"/>
  <c r="U2536" i="1"/>
  <c r="T2536" i="1"/>
  <c r="S2536" i="1"/>
  <c r="R2536" i="1"/>
  <c r="Y2535" i="1"/>
  <c r="X2535" i="1"/>
  <c r="W2535" i="1"/>
  <c r="U2535" i="1"/>
  <c r="T2535" i="1"/>
  <c r="S2535" i="1"/>
  <c r="R2535" i="1"/>
  <c r="Y2534" i="1"/>
  <c r="X2534" i="1"/>
  <c r="W2534" i="1"/>
  <c r="U2534" i="1"/>
  <c r="T2534" i="1"/>
  <c r="S2534" i="1"/>
  <c r="R2534" i="1"/>
  <c r="Y2533" i="1"/>
  <c r="X2533" i="1"/>
  <c r="W2533" i="1"/>
  <c r="U2533" i="1"/>
  <c r="T2533" i="1"/>
  <c r="S2533" i="1"/>
  <c r="R2533" i="1"/>
  <c r="Y2532" i="1"/>
  <c r="X2532" i="1"/>
  <c r="W2532" i="1"/>
  <c r="U2532" i="1"/>
  <c r="T2532" i="1"/>
  <c r="S2532" i="1"/>
  <c r="R2532" i="1"/>
  <c r="Y2531" i="1"/>
  <c r="X2531" i="1"/>
  <c r="W2531" i="1"/>
  <c r="U2531" i="1"/>
  <c r="T2531" i="1"/>
  <c r="S2531" i="1"/>
  <c r="R2531" i="1"/>
  <c r="Y2530" i="1"/>
  <c r="X2530" i="1"/>
  <c r="W2530" i="1"/>
  <c r="U2530" i="1"/>
  <c r="T2530" i="1"/>
  <c r="S2530" i="1"/>
  <c r="R2530" i="1"/>
  <c r="Y2529" i="1"/>
  <c r="X2529" i="1"/>
  <c r="W2529" i="1"/>
  <c r="U2529" i="1"/>
  <c r="T2529" i="1"/>
  <c r="S2529" i="1"/>
  <c r="R2529" i="1"/>
  <c r="Y2528" i="1"/>
  <c r="X2528" i="1"/>
  <c r="W2528" i="1"/>
  <c r="U2528" i="1"/>
  <c r="T2528" i="1"/>
  <c r="S2528" i="1"/>
  <c r="R2528" i="1"/>
  <c r="Y2527" i="1"/>
  <c r="X2527" i="1"/>
  <c r="W2527" i="1"/>
  <c r="U2527" i="1"/>
  <c r="T2527" i="1"/>
  <c r="S2527" i="1"/>
  <c r="R2527" i="1"/>
  <c r="Y2526" i="1"/>
  <c r="X2526" i="1"/>
  <c r="W2526" i="1"/>
  <c r="U2526" i="1"/>
  <c r="T2526" i="1"/>
  <c r="S2526" i="1"/>
  <c r="R2526" i="1"/>
  <c r="Y2525" i="1"/>
  <c r="X2525" i="1"/>
  <c r="W2525" i="1"/>
  <c r="U2525" i="1"/>
  <c r="T2525" i="1"/>
  <c r="S2525" i="1"/>
  <c r="R2525" i="1"/>
  <c r="Y2524" i="1"/>
  <c r="X2524" i="1"/>
  <c r="W2524" i="1"/>
  <c r="U2524" i="1"/>
  <c r="T2524" i="1"/>
  <c r="S2524" i="1"/>
  <c r="R2524" i="1"/>
  <c r="Y2523" i="1"/>
  <c r="X2523" i="1"/>
  <c r="W2523" i="1"/>
  <c r="U2523" i="1"/>
  <c r="T2523" i="1"/>
  <c r="S2523" i="1"/>
  <c r="R2523" i="1"/>
  <c r="Y2522" i="1"/>
  <c r="X2522" i="1"/>
  <c r="W2522" i="1"/>
  <c r="U2522" i="1"/>
  <c r="T2522" i="1"/>
  <c r="S2522" i="1"/>
  <c r="R2522" i="1"/>
  <c r="Y2521" i="1"/>
  <c r="X2521" i="1"/>
  <c r="W2521" i="1"/>
  <c r="U2521" i="1"/>
  <c r="T2521" i="1"/>
  <c r="S2521" i="1"/>
  <c r="R2521" i="1"/>
  <c r="Y2520" i="1"/>
  <c r="X2520" i="1"/>
  <c r="W2520" i="1"/>
  <c r="U2520" i="1"/>
  <c r="T2520" i="1"/>
  <c r="S2520" i="1"/>
  <c r="R2520" i="1"/>
  <c r="Y2519" i="1"/>
  <c r="X2519" i="1"/>
  <c r="W2519" i="1"/>
  <c r="U2519" i="1"/>
  <c r="T2519" i="1"/>
  <c r="S2519" i="1"/>
  <c r="R2519" i="1"/>
  <c r="Y2518" i="1"/>
  <c r="X2518" i="1"/>
  <c r="W2518" i="1"/>
  <c r="U2518" i="1"/>
  <c r="T2518" i="1"/>
  <c r="S2518" i="1"/>
  <c r="R2518" i="1"/>
  <c r="Y2517" i="1"/>
  <c r="X2517" i="1"/>
  <c r="W2517" i="1"/>
  <c r="U2517" i="1"/>
  <c r="T2517" i="1"/>
  <c r="S2517" i="1"/>
  <c r="R2517" i="1"/>
  <c r="Y2516" i="1"/>
  <c r="X2516" i="1"/>
  <c r="W2516" i="1"/>
  <c r="U2516" i="1"/>
  <c r="T2516" i="1"/>
  <c r="S2516" i="1"/>
  <c r="R2516" i="1"/>
  <c r="Y2515" i="1"/>
  <c r="X2515" i="1"/>
  <c r="W2515" i="1"/>
  <c r="U2515" i="1"/>
  <c r="T2515" i="1"/>
  <c r="S2515" i="1"/>
  <c r="R2515" i="1"/>
  <c r="Y2514" i="1"/>
  <c r="X2514" i="1"/>
  <c r="W2514" i="1"/>
  <c r="U2514" i="1"/>
  <c r="T2514" i="1"/>
  <c r="S2514" i="1"/>
  <c r="R2514" i="1"/>
  <c r="Y2513" i="1"/>
  <c r="X2513" i="1"/>
  <c r="W2513" i="1"/>
  <c r="U2513" i="1"/>
  <c r="T2513" i="1"/>
  <c r="S2513" i="1"/>
  <c r="R2513" i="1"/>
  <c r="Y2512" i="1"/>
  <c r="X2512" i="1"/>
  <c r="W2512" i="1"/>
  <c r="U2512" i="1"/>
  <c r="T2512" i="1"/>
  <c r="S2512" i="1"/>
  <c r="R2512" i="1"/>
  <c r="Y2511" i="1"/>
  <c r="X2511" i="1"/>
  <c r="W2511" i="1"/>
  <c r="U2511" i="1"/>
  <c r="T2511" i="1"/>
  <c r="S2511" i="1"/>
  <c r="R2511" i="1"/>
  <c r="Y2510" i="1"/>
  <c r="X2510" i="1"/>
  <c r="W2510" i="1"/>
  <c r="U2510" i="1"/>
  <c r="T2510" i="1"/>
  <c r="S2510" i="1"/>
  <c r="R2510" i="1"/>
  <c r="Y2509" i="1"/>
  <c r="X2509" i="1"/>
  <c r="W2509" i="1"/>
  <c r="U2509" i="1"/>
  <c r="T2509" i="1"/>
  <c r="S2509" i="1"/>
  <c r="R2509" i="1"/>
  <c r="Y2508" i="1"/>
  <c r="X2508" i="1"/>
  <c r="W2508" i="1"/>
  <c r="U2508" i="1"/>
  <c r="T2508" i="1"/>
  <c r="S2508" i="1"/>
  <c r="R2508" i="1"/>
  <c r="Y2507" i="1"/>
  <c r="X2507" i="1"/>
  <c r="W2507" i="1"/>
  <c r="U2507" i="1"/>
  <c r="T2507" i="1"/>
  <c r="S2507" i="1"/>
  <c r="R2507" i="1"/>
  <c r="Y2506" i="1"/>
  <c r="X2506" i="1"/>
  <c r="W2506" i="1"/>
  <c r="U2506" i="1"/>
  <c r="T2506" i="1"/>
  <c r="S2506" i="1"/>
  <c r="R2506" i="1"/>
  <c r="Y2505" i="1"/>
  <c r="X2505" i="1"/>
  <c r="W2505" i="1"/>
  <c r="U2505" i="1"/>
  <c r="T2505" i="1"/>
  <c r="S2505" i="1"/>
  <c r="R2505" i="1"/>
  <c r="Y2504" i="1"/>
  <c r="X2504" i="1"/>
  <c r="W2504" i="1"/>
  <c r="U2504" i="1"/>
  <c r="T2504" i="1"/>
  <c r="S2504" i="1"/>
  <c r="R2504" i="1"/>
  <c r="Y2503" i="1"/>
  <c r="X2503" i="1"/>
  <c r="W2503" i="1"/>
  <c r="U2503" i="1"/>
  <c r="T2503" i="1"/>
  <c r="S2503" i="1"/>
  <c r="R2503" i="1"/>
  <c r="Y2502" i="1"/>
  <c r="X2502" i="1"/>
  <c r="W2502" i="1"/>
  <c r="U2502" i="1"/>
  <c r="T2502" i="1"/>
  <c r="S2502" i="1"/>
  <c r="R2502" i="1"/>
  <c r="Y2501" i="1"/>
  <c r="X2501" i="1"/>
  <c r="W2501" i="1"/>
  <c r="U2501" i="1"/>
  <c r="T2501" i="1"/>
  <c r="S2501" i="1"/>
  <c r="R2501" i="1"/>
  <c r="Y2500" i="1"/>
  <c r="X2500" i="1"/>
  <c r="W2500" i="1"/>
  <c r="U2500" i="1"/>
  <c r="T2500" i="1"/>
  <c r="S2500" i="1"/>
  <c r="R2500" i="1"/>
  <c r="Y2499" i="1"/>
  <c r="X2499" i="1"/>
  <c r="W2499" i="1"/>
  <c r="U2499" i="1"/>
  <c r="T2499" i="1"/>
  <c r="S2499" i="1"/>
  <c r="R2499" i="1"/>
  <c r="Y2498" i="1"/>
  <c r="X2498" i="1"/>
  <c r="W2498" i="1"/>
  <c r="U2498" i="1"/>
  <c r="T2498" i="1"/>
  <c r="S2498" i="1"/>
  <c r="R2498" i="1"/>
  <c r="Y2497" i="1"/>
  <c r="X2497" i="1"/>
  <c r="W2497" i="1"/>
  <c r="U2497" i="1"/>
  <c r="T2497" i="1"/>
  <c r="S2497" i="1"/>
  <c r="R2497" i="1"/>
  <c r="Y2496" i="1"/>
  <c r="X2496" i="1"/>
  <c r="W2496" i="1"/>
  <c r="U2496" i="1"/>
  <c r="T2496" i="1"/>
  <c r="S2496" i="1"/>
  <c r="R2496" i="1"/>
  <c r="Y2495" i="1"/>
  <c r="X2495" i="1"/>
  <c r="W2495" i="1"/>
  <c r="U2495" i="1"/>
  <c r="T2495" i="1"/>
  <c r="S2495" i="1"/>
  <c r="R2495" i="1"/>
  <c r="Y2494" i="1"/>
  <c r="X2494" i="1"/>
  <c r="W2494" i="1"/>
  <c r="U2494" i="1"/>
  <c r="T2494" i="1"/>
  <c r="S2494" i="1"/>
  <c r="R2494" i="1"/>
  <c r="Y2493" i="1"/>
  <c r="X2493" i="1"/>
  <c r="W2493" i="1"/>
  <c r="U2493" i="1"/>
  <c r="T2493" i="1"/>
  <c r="S2493" i="1"/>
  <c r="R2493" i="1"/>
  <c r="Y2492" i="1"/>
  <c r="X2492" i="1"/>
  <c r="W2492" i="1"/>
  <c r="U2492" i="1"/>
  <c r="T2492" i="1"/>
  <c r="S2492" i="1"/>
  <c r="R2492" i="1"/>
  <c r="Y2491" i="1"/>
  <c r="X2491" i="1"/>
  <c r="W2491" i="1"/>
  <c r="U2491" i="1"/>
  <c r="T2491" i="1"/>
  <c r="S2491" i="1"/>
  <c r="R2491" i="1"/>
  <c r="Y2489" i="1"/>
  <c r="X2489" i="1"/>
  <c r="W2489" i="1"/>
  <c r="U2489" i="1"/>
  <c r="T2489" i="1"/>
  <c r="S2489" i="1"/>
  <c r="R2489" i="1"/>
  <c r="Y2488" i="1"/>
  <c r="X2488" i="1"/>
  <c r="W2488" i="1"/>
  <c r="U2488" i="1"/>
  <c r="T2488" i="1"/>
  <c r="S2488" i="1"/>
  <c r="R2488" i="1"/>
  <c r="Y2487" i="1"/>
  <c r="X2487" i="1"/>
  <c r="W2487" i="1"/>
  <c r="U2487" i="1"/>
  <c r="T2487" i="1"/>
  <c r="S2487" i="1"/>
  <c r="R2487" i="1"/>
  <c r="Y2485" i="1"/>
  <c r="X2485" i="1"/>
  <c r="W2485" i="1"/>
  <c r="U2485" i="1"/>
  <c r="T2485" i="1"/>
  <c r="S2485" i="1"/>
  <c r="R2485" i="1"/>
  <c r="Y2484" i="1"/>
  <c r="X2484" i="1"/>
  <c r="W2484" i="1"/>
  <c r="U2484" i="1"/>
  <c r="T2484" i="1"/>
  <c r="S2484" i="1"/>
  <c r="R2484" i="1"/>
  <c r="Y2482" i="1"/>
  <c r="X2482" i="1"/>
  <c r="W2482" i="1"/>
  <c r="U2482" i="1"/>
  <c r="T2482" i="1"/>
  <c r="S2482" i="1"/>
  <c r="R2482" i="1"/>
  <c r="Y2481" i="1"/>
  <c r="X2481" i="1"/>
  <c r="W2481" i="1"/>
  <c r="U2481" i="1"/>
  <c r="T2481" i="1"/>
  <c r="S2481" i="1"/>
  <c r="R2481" i="1"/>
  <c r="Y2483" i="1"/>
  <c r="X2483" i="1"/>
  <c r="W2483" i="1"/>
  <c r="U2483" i="1"/>
  <c r="T2483" i="1"/>
  <c r="S2483" i="1"/>
  <c r="R2483" i="1"/>
  <c r="Y2480" i="1"/>
  <c r="X2480" i="1"/>
  <c r="W2480" i="1"/>
  <c r="U2480" i="1"/>
  <c r="T2480" i="1"/>
  <c r="S2480" i="1"/>
  <c r="R2480" i="1"/>
  <c r="Y2479" i="1"/>
  <c r="X2479" i="1"/>
  <c r="W2479" i="1"/>
  <c r="U2479" i="1"/>
  <c r="T2479" i="1"/>
  <c r="S2479" i="1"/>
  <c r="R2479" i="1"/>
  <c r="Y2478" i="1"/>
  <c r="X2478" i="1"/>
  <c r="W2478" i="1"/>
  <c r="U2478" i="1"/>
  <c r="T2478" i="1"/>
  <c r="S2478" i="1"/>
  <c r="R2478" i="1"/>
  <c r="Y2477" i="1"/>
  <c r="X2477" i="1"/>
  <c r="W2477" i="1"/>
  <c r="U2477" i="1"/>
  <c r="T2477" i="1"/>
  <c r="S2477" i="1"/>
  <c r="R2477" i="1"/>
  <c r="Y2476" i="1"/>
  <c r="X2476" i="1"/>
  <c r="W2476" i="1"/>
  <c r="U2476" i="1"/>
  <c r="T2476" i="1"/>
  <c r="S2476" i="1"/>
  <c r="R2476" i="1"/>
  <c r="Y2475" i="1"/>
  <c r="X2475" i="1"/>
  <c r="W2475" i="1"/>
  <c r="U2475" i="1"/>
  <c r="T2475" i="1"/>
  <c r="S2475" i="1"/>
  <c r="R2475" i="1"/>
  <c r="Y2474" i="1"/>
  <c r="X2474" i="1"/>
  <c r="W2474" i="1"/>
  <c r="U2474" i="1"/>
  <c r="T2474" i="1"/>
  <c r="S2474" i="1"/>
  <c r="R2474" i="1"/>
  <c r="Y2473" i="1"/>
  <c r="X2473" i="1"/>
  <c r="W2473" i="1"/>
  <c r="U2473" i="1"/>
  <c r="T2473" i="1"/>
  <c r="S2473" i="1"/>
  <c r="R2473" i="1"/>
  <c r="Y2472" i="1"/>
  <c r="X2472" i="1"/>
  <c r="W2472" i="1"/>
  <c r="U2472" i="1"/>
  <c r="T2472" i="1"/>
  <c r="S2472" i="1"/>
  <c r="R2472" i="1"/>
  <c r="Y2471" i="1"/>
  <c r="X2471" i="1"/>
  <c r="W2471" i="1"/>
  <c r="U2471" i="1"/>
  <c r="T2471" i="1"/>
  <c r="S2471" i="1"/>
  <c r="R2471" i="1"/>
  <c r="Y2470" i="1"/>
  <c r="X2470" i="1"/>
  <c r="W2470" i="1"/>
  <c r="U2470" i="1"/>
  <c r="T2470" i="1"/>
  <c r="S2470" i="1"/>
  <c r="R2470" i="1"/>
  <c r="Y2468" i="1"/>
  <c r="X2468" i="1"/>
  <c r="W2468" i="1"/>
  <c r="U2468" i="1"/>
  <c r="T2468" i="1"/>
  <c r="S2468" i="1"/>
  <c r="R2468" i="1"/>
  <c r="Y2467" i="1"/>
  <c r="X2467" i="1"/>
  <c r="W2467" i="1"/>
  <c r="U2467" i="1"/>
  <c r="T2467" i="1"/>
  <c r="S2467" i="1"/>
  <c r="R2467" i="1"/>
  <c r="Y2466" i="1"/>
  <c r="X2466" i="1"/>
  <c r="W2466" i="1"/>
  <c r="U2466" i="1"/>
  <c r="T2466" i="1"/>
  <c r="S2466" i="1"/>
  <c r="R2466" i="1"/>
  <c r="Y2465" i="1"/>
  <c r="X2465" i="1"/>
  <c r="W2465" i="1"/>
  <c r="U2465" i="1"/>
  <c r="T2465" i="1"/>
  <c r="S2465" i="1"/>
  <c r="R2465" i="1"/>
  <c r="Y2464" i="1"/>
  <c r="X2464" i="1"/>
  <c r="W2464" i="1"/>
  <c r="U2464" i="1"/>
  <c r="T2464" i="1"/>
  <c r="S2464" i="1"/>
  <c r="R2464" i="1"/>
  <c r="Y2463" i="1"/>
  <c r="X2463" i="1"/>
  <c r="W2463" i="1"/>
  <c r="U2463" i="1"/>
  <c r="T2463" i="1"/>
  <c r="S2463" i="1"/>
  <c r="R2463" i="1"/>
  <c r="Y2462" i="1"/>
  <c r="X2462" i="1"/>
  <c r="W2462" i="1"/>
  <c r="U2462" i="1"/>
  <c r="T2462" i="1"/>
  <c r="S2462" i="1"/>
  <c r="R2462" i="1"/>
  <c r="Y2461" i="1"/>
  <c r="X2461" i="1"/>
  <c r="W2461" i="1"/>
  <c r="U2461" i="1"/>
  <c r="T2461" i="1"/>
  <c r="S2461" i="1"/>
  <c r="R2461" i="1"/>
  <c r="Y2460" i="1"/>
  <c r="X2460" i="1"/>
  <c r="W2460" i="1"/>
  <c r="U2460" i="1"/>
  <c r="T2460" i="1"/>
  <c r="S2460" i="1"/>
  <c r="R2460" i="1"/>
  <c r="Y2459" i="1"/>
  <c r="X2459" i="1"/>
  <c r="W2459" i="1"/>
  <c r="U2459" i="1"/>
  <c r="T2459" i="1"/>
  <c r="S2459" i="1"/>
  <c r="R2459" i="1"/>
  <c r="Y2458" i="1"/>
  <c r="X2458" i="1"/>
  <c r="W2458" i="1"/>
  <c r="U2458" i="1"/>
  <c r="T2458" i="1"/>
  <c r="S2458" i="1"/>
  <c r="R2458" i="1"/>
  <c r="Y2457" i="1"/>
  <c r="X2457" i="1"/>
  <c r="W2457" i="1"/>
  <c r="U2457" i="1"/>
  <c r="T2457" i="1"/>
  <c r="S2457" i="1"/>
  <c r="R2457" i="1"/>
  <c r="Y2469" i="1"/>
  <c r="X2469" i="1"/>
  <c r="W2469" i="1"/>
  <c r="U2469" i="1"/>
  <c r="T2469" i="1"/>
  <c r="S2469" i="1"/>
  <c r="R2469" i="1"/>
  <c r="Y2456" i="1"/>
  <c r="X2456" i="1"/>
  <c r="W2456" i="1"/>
  <c r="U2456" i="1"/>
  <c r="T2456" i="1"/>
  <c r="S2456" i="1"/>
  <c r="R2456" i="1"/>
  <c r="Y2455" i="1"/>
  <c r="X2455" i="1"/>
  <c r="W2455" i="1"/>
  <c r="U2455" i="1"/>
  <c r="T2455" i="1"/>
  <c r="S2455" i="1"/>
  <c r="R2455" i="1"/>
  <c r="Y2454" i="1"/>
  <c r="X2454" i="1"/>
  <c r="W2454" i="1"/>
  <c r="U2454" i="1"/>
  <c r="T2454" i="1"/>
  <c r="S2454" i="1"/>
  <c r="R2454" i="1"/>
  <c r="Y2453" i="1"/>
  <c r="X2453" i="1"/>
  <c r="W2453" i="1"/>
  <c r="U2453" i="1"/>
  <c r="T2453" i="1"/>
  <c r="S2453" i="1"/>
  <c r="R2453" i="1"/>
  <c r="Y2452" i="1"/>
  <c r="X2452" i="1"/>
  <c r="W2452" i="1"/>
  <c r="U2452" i="1"/>
  <c r="T2452" i="1"/>
  <c r="S2452" i="1"/>
  <c r="R2452" i="1"/>
  <c r="Y2451" i="1"/>
  <c r="X2451" i="1"/>
  <c r="W2451" i="1"/>
  <c r="U2451" i="1"/>
  <c r="T2451" i="1"/>
  <c r="S2451" i="1"/>
  <c r="R2451" i="1"/>
  <c r="Y2449" i="1"/>
  <c r="X2449" i="1"/>
  <c r="W2449" i="1"/>
  <c r="U2449" i="1"/>
  <c r="T2449" i="1"/>
  <c r="S2449" i="1"/>
  <c r="R2449" i="1"/>
  <c r="Y2450" i="1"/>
  <c r="X2450" i="1"/>
  <c r="W2450" i="1"/>
  <c r="U2450" i="1"/>
  <c r="T2450" i="1"/>
  <c r="S2450" i="1"/>
  <c r="R2450" i="1"/>
  <c r="Y2448" i="1"/>
  <c r="X2448" i="1"/>
  <c r="W2448" i="1"/>
  <c r="U2448" i="1"/>
  <c r="T2448" i="1"/>
  <c r="S2448" i="1"/>
  <c r="R2448" i="1"/>
  <c r="Y2445" i="1"/>
  <c r="X2445" i="1"/>
  <c r="W2445" i="1"/>
  <c r="U2445" i="1"/>
  <c r="T2445" i="1"/>
  <c r="S2445" i="1"/>
  <c r="R2445" i="1"/>
  <c r="Y2447" i="1"/>
  <c r="X2447" i="1"/>
  <c r="W2447" i="1"/>
  <c r="U2447" i="1"/>
  <c r="T2447" i="1"/>
  <c r="S2447" i="1"/>
  <c r="R2447" i="1"/>
  <c r="Y2443" i="1"/>
  <c r="X2443" i="1"/>
  <c r="W2443" i="1"/>
  <c r="U2443" i="1"/>
  <c r="T2443" i="1"/>
  <c r="S2443" i="1"/>
  <c r="R2443" i="1"/>
  <c r="Y2446" i="1"/>
  <c r="X2446" i="1"/>
  <c r="W2446" i="1"/>
  <c r="U2446" i="1"/>
  <c r="T2446" i="1"/>
  <c r="S2446" i="1"/>
  <c r="R2446" i="1"/>
  <c r="Y2444" i="1"/>
  <c r="X2444" i="1"/>
  <c r="W2444" i="1"/>
  <c r="U2444" i="1"/>
  <c r="T2444" i="1"/>
  <c r="S2444" i="1"/>
  <c r="R2444" i="1"/>
  <c r="Y2442" i="1"/>
  <c r="X2442" i="1"/>
  <c r="W2442" i="1"/>
  <c r="U2442" i="1"/>
  <c r="T2442" i="1"/>
  <c r="S2442" i="1"/>
  <c r="R2442" i="1"/>
  <c r="Y2441" i="1"/>
  <c r="X2441" i="1"/>
  <c r="W2441" i="1"/>
  <c r="U2441" i="1"/>
  <c r="T2441" i="1"/>
  <c r="S2441" i="1"/>
  <c r="R2441" i="1"/>
  <c r="Y2440" i="1"/>
  <c r="X2440" i="1"/>
  <c r="W2440" i="1"/>
  <c r="U2440" i="1"/>
  <c r="T2440" i="1"/>
  <c r="S2440" i="1"/>
  <c r="R2440" i="1"/>
  <c r="Y2439" i="1"/>
  <c r="X2439" i="1"/>
  <c r="W2439" i="1"/>
  <c r="U2439" i="1"/>
  <c r="T2439" i="1"/>
  <c r="S2439" i="1"/>
  <c r="R2439" i="1"/>
  <c r="Y2438" i="1"/>
  <c r="X2438" i="1"/>
  <c r="W2438" i="1"/>
  <c r="U2438" i="1"/>
  <c r="T2438" i="1"/>
  <c r="S2438" i="1"/>
  <c r="R2438" i="1"/>
  <c r="Y2437" i="1"/>
  <c r="X2437" i="1"/>
  <c r="W2437" i="1"/>
  <c r="U2437" i="1"/>
  <c r="T2437" i="1"/>
  <c r="S2437" i="1"/>
  <c r="R2437" i="1"/>
  <c r="Y2435" i="1"/>
  <c r="X2435" i="1"/>
  <c r="W2435" i="1"/>
  <c r="U2435" i="1"/>
  <c r="T2435" i="1"/>
  <c r="S2435" i="1"/>
  <c r="R2435" i="1"/>
  <c r="Y2434" i="1"/>
  <c r="X2434" i="1"/>
  <c r="W2434" i="1"/>
  <c r="U2434" i="1"/>
  <c r="T2434" i="1"/>
  <c r="S2434" i="1"/>
  <c r="R2434" i="1"/>
  <c r="Y2433" i="1"/>
  <c r="X2433" i="1"/>
  <c r="W2433" i="1"/>
  <c r="U2433" i="1"/>
  <c r="T2433" i="1"/>
  <c r="S2433" i="1"/>
  <c r="R2433" i="1"/>
  <c r="Y2432" i="1"/>
  <c r="X2432" i="1"/>
  <c r="W2432" i="1"/>
  <c r="U2432" i="1"/>
  <c r="T2432" i="1"/>
  <c r="S2432" i="1"/>
  <c r="R2432" i="1"/>
  <c r="Y2431" i="1"/>
  <c r="X2431" i="1"/>
  <c r="W2431" i="1"/>
  <c r="U2431" i="1"/>
  <c r="T2431" i="1"/>
  <c r="S2431" i="1"/>
  <c r="R2431" i="1"/>
  <c r="Y2430" i="1"/>
  <c r="X2430" i="1"/>
  <c r="W2430" i="1"/>
  <c r="U2430" i="1"/>
  <c r="T2430" i="1"/>
  <c r="S2430" i="1"/>
  <c r="R2430" i="1"/>
  <c r="Y2429" i="1"/>
  <c r="X2429" i="1"/>
  <c r="W2429" i="1"/>
  <c r="U2429" i="1"/>
  <c r="T2429" i="1"/>
  <c r="S2429" i="1"/>
  <c r="R2429" i="1"/>
  <c r="Y2428" i="1"/>
  <c r="X2428" i="1"/>
  <c r="W2428" i="1"/>
  <c r="U2428" i="1"/>
  <c r="T2428" i="1"/>
  <c r="S2428" i="1"/>
  <c r="R2428" i="1"/>
  <c r="Y2427" i="1"/>
  <c r="X2427" i="1"/>
  <c r="W2427" i="1"/>
  <c r="U2427" i="1"/>
  <c r="T2427" i="1"/>
  <c r="S2427" i="1"/>
  <c r="R2427" i="1"/>
  <c r="Y2426" i="1"/>
  <c r="X2426" i="1"/>
  <c r="W2426" i="1"/>
  <c r="U2426" i="1"/>
  <c r="T2426" i="1"/>
  <c r="S2426" i="1"/>
  <c r="R2426" i="1"/>
  <c r="Y2425" i="1"/>
  <c r="X2425" i="1"/>
  <c r="W2425" i="1"/>
  <c r="U2425" i="1"/>
  <c r="T2425" i="1"/>
  <c r="S2425" i="1"/>
  <c r="R2425" i="1"/>
  <c r="Y2424" i="1"/>
  <c r="X2424" i="1"/>
  <c r="W2424" i="1"/>
  <c r="U2424" i="1"/>
  <c r="T2424" i="1"/>
  <c r="S2424" i="1"/>
  <c r="R2424" i="1"/>
  <c r="Y2423" i="1"/>
  <c r="X2423" i="1"/>
  <c r="W2423" i="1"/>
  <c r="U2423" i="1"/>
  <c r="T2423" i="1"/>
  <c r="S2423" i="1"/>
  <c r="R2423" i="1"/>
  <c r="Y2422" i="1"/>
  <c r="X2422" i="1"/>
  <c r="W2422" i="1"/>
  <c r="U2422" i="1"/>
  <c r="T2422" i="1"/>
  <c r="S2422" i="1"/>
  <c r="R2422" i="1"/>
  <c r="Y2421" i="1"/>
  <c r="X2421" i="1"/>
  <c r="W2421" i="1"/>
  <c r="U2421" i="1"/>
  <c r="T2421" i="1"/>
  <c r="S2421" i="1"/>
  <c r="R2421" i="1"/>
  <c r="Y2420" i="1"/>
  <c r="X2420" i="1"/>
  <c r="W2420" i="1"/>
  <c r="U2420" i="1"/>
  <c r="T2420" i="1"/>
  <c r="S2420" i="1"/>
  <c r="R2420" i="1"/>
  <c r="Y2419" i="1"/>
  <c r="X2419" i="1"/>
  <c r="W2419" i="1"/>
  <c r="U2419" i="1"/>
  <c r="T2419" i="1"/>
  <c r="S2419" i="1"/>
  <c r="R2419" i="1"/>
  <c r="Y2418" i="1"/>
  <c r="X2418" i="1"/>
  <c r="W2418" i="1"/>
  <c r="U2418" i="1"/>
  <c r="T2418" i="1"/>
  <c r="S2418" i="1"/>
  <c r="R2418" i="1"/>
  <c r="Y2417" i="1"/>
  <c r="X2417" i="1"/>
  <c r="W2417" i="1"/>
  <c r="U2417" i="1"/>
  <c r="T2417" i="1"/>
  <c r="S2417" i="1"/>
  <c r="R2417" i="1"/>
  <c r="Y2416" i="1"/>
  <c r="X2416" i="1"/>
  <c r="W2416" i="1"/>
  <c r="U2416" i="1"/>
  <c r="T2416" i="1"/>
  <c r="S2416" i="1"/>
  <c r="R2416" i="1"/>
  <c r="Y2415" i="1"/>
  <c r="X2415" i="1"/>
  <c r="W2415" i="1"/>
  <c r="U2415" i="1"/>
  <c r="T2415" i="1"/>
  <c r="S2415" i="1"/>
  <c r="R2415" i="1"/>
  <c r="Y2414" i="1"/>
  <c r="X2414" i="1"/>
  <c r="W2414" i="1"/>
  <c r="U2414" i="1"/>
  <c r="T2414" i="1"/>
  <c r="S2414" i="1"/>
  <c r="R2414" i="1"/>
  <c r="Y2413" i="1"/>
  <c r="X2413" i="1"/>
  <c r="W2413" i="1"/>
  <c r="U2413" i="1"/>
  <c r="T2413" i="1"/>
  <c r="S2413" i="1"/>
  <c r="R2413" i="1"/>
  <c r="Y2412" i="1"/>
  <c r="X2412" i="1"/>
  <c r="W2412" i="1"/>
  <c r="U2412" i="1"/>
  <c r="T2412" i="1"/>
  <c r="S2412" i="1"/>
  <c r="R2412" i="1"/>
  <c r="Y2411" i="1"/>
  <c r="X2411" i="1"/>
  <c r="W2411" i="1"/>
  <c r="U2411" i="1"/>
  <c r="T2411" i="1"/>
  <c r="S2411" i="1"/>
  <c r="R2411" i="1"/>
  <c r="Y2410" i="1"/>
  <c r="X2410" i="1"/>
  <c r="W2410" i="1"/>
  <c r="U2410" i="1"/>
  <c r="T2410" i="1"/>
  <c r="S2410" i="1"/>
  <c r="R2410" i="1"/>
  <c r="Y2409" i="1"/>
  <c r="X2409" i="1"/>
  <c r="W2409" i="1"/>
  <c r="U2409" i="1"/>
  <c r="T2409" i="1"/>
  <c r="S2409" i="1"/>
  <c r="R2409" i="1"/>
  <c r="Y2408" i="1"/>
  <c r="X2408" i="1"/>
  <c r="W2408" i="1"/>
  <c r="U2408" i="1"/>
  <c r="T2408" i="1"/>
  <c r="S2408" i="1"/>
  <c r="R2408" i="1"/>
  <c r="Y2407" i="1"/>
  <c r="X2407" i="1"/>
  <c r="W2407" i="1"/>
  <c r="U2407" i="1"/>
  <c r="T2407" i="1"/>
  <c r="S2407" i="1"/>
  <c r="R2407" i="1"/>
  <c r="Y2406" i="1"/>
  <c r="X2406" i="1"/>
  <c r="W2406" i="1"/>
  <c r="U2406" i="1"/>
  <c r="T2406" i="1"/>
  <c r="S2406" i="1"/>
  <c r="R2406" i="1"/>
  <c r="Y2405" i="1"/>
  <c r="X2405" i="1"/>
  <c r="W2405" i="1"/>
  <c r="U2405" i="1"/>
  <c r="T2405" i="1"/>
  <c r="S2405" i="1"/>
  <c r="R2405" i="1"/>
  <c r="Y2404" i="1"/>
  <c r="X2404" i="1"/>
  <c r="W2404" i="1"/>
  <c r="U2404" i="1"/>
  <c r="T2404" i="1"/>
  <c r="S2404" i="1"/>
  <c r="R2404" i="1"/>
  <c r="Y2436" i="1"/>
  <c r="X2436" i="1"/>
  <c r="W2436" i="1"/>
  <c r="U2436" i="1"/>
  <c r="T2436" i="1"/>
  <c r="S2436" i="1"/>
  <c r="R2436" i="1"/>
  <c r="Y2403" i="1"/>
  <c r="X2403" i="1"/>
  <c r="W2403" i="1"/>
  <c r="U2403" i="1"/>
  <c r="T2403" i="1"/>
  <c r="S2403" i="1"/>
  <c r="R2403" i="1"/>
  <c r="Y2402" i="1"/>
  <c r="X2402" i="1"/>
  <c r="W2402" i="1"/>
  <c r="U2402" i="1"/>
  <c r="T2402" i="1"/>
  <c r="S2402" i="1"/>
  <c r="R2402" i="1"/>
  <c r="Y2401" i="1"/>
  <c r="X2401" i="1"/>
  <c r="W2401" i="1"/>
  <c r="U2401" i="1"/>
  <c r="T2401" i="1"/>
  <c r="S2401" i="1"/>
  <c r="R2401" i="1"/>
  <c r="Y2400" i="1"/>
  <c r="X2400" i="1"/>
  <c r="W2400" i="1"/>
  <c r="U2400" i="1"/>
  <c r="T2400" i="1"/>
  <c r="S2400" i="1"/>
  <c r="R2400" i="1"/>
  <c r="Y2398" i="1"/>
  <c r="X2398" i="1"/>
  <c r="W2398" i="1"/>
  <c r="U2398" i="1"/>
  <c r="T2398" i="1"/>
  <c r="S2398" i="1"/>
  <c r="R2398" i="1"/>
  <c r="Y2397" i="1"/>
  <c r="X2397" i="1"/>
  <c r="W2397" i="1"/>
  <c r="U2397" i="1"/>
  <c r="T2397" i="1"/>
  <c r="S2397" i="1"/>
  <c r="R2397" i="1"/>
  <c r="Y2396" i="1"/>
  <c r="X2396" i="1"/>
  <c r="W2396" i="1"/>
  <c r="U2396" i="1"/>
  <c r="T2396" i="1"/>
  <c r="S2396" i="1"/>
  <c r="R2396" i="1"/>
  <c r="Y2399" i="1"/>
  <c r="X2399" i="1"/>
  <c r="W2399" i="1"/>
  <c r="U2399" i="1"/>
  <c r="T2399" i="1"/>
  <c r="S2399" i="1"/>
  <c r="R2399" i="1"/>
  <c r="Y2395" i="1"/>
  <c r="X2395" i="1"/>
  <c r="W2395" i="1"/>
  <c r="U2395" i="1"/>
  <c r="T2395" i="1"/>
  <c r="S2395" i="1"/>
  <c r="R2395" i="1"/>
  <c r="Y2394" i="1"/>
  <c r="X2394" i="1"/>
  <c r="W2394" i="1"/>
  <c r="U2394" i="1"/>
  <c r="T2394" i="1"/>
  <c r="S2394" i="1"/>
  <c r="R2394" i="1"/>
  <c r="Y2393" i="1"/>
  <c r="X2393" i="1"/>
  <c r="W2393" i="1"/>
  <c r="U2393" i="1"/>
  <c r="T2393" i="1"/>
  <c r="S2393" i="1"/>
  <c r="R2393" i="1"/>
  <c r="Y2392" i="1"/>
  <c r="X2392" i="1"/>
  <c r="W2392" i="1"/>
  <c r="U2392" i="1"/>
  <c r="T2392" i="1"/>
  <c r="S2392" i="1"/>
  <c r="R2392" i="1"/>
  <c r="Y2391" i="1"/>
  <c r="X2391" i="1"/>
  <c r="W2391" i="1"/>
  <c r="U2391" i="1"/>
  <c r="T2391" i="1"/>
  <c r="S2391" i="1"/>
  <c r="R2391" i="1"/>
  <c r="Y2390" i="1"/>
  <c r="X2390" i="1"/>
  <c r="W2390" i="1"/>
  <c r="U2390" i="1"/>
  <c r="T2390" i="1"/>
  <c r="S2390" i="1"/>
  <c r="R2390" i="1"/>
  <c r="Y2389" i="1"/>
  <c r="X2389" i="1"/>
  <c r="W2389" i="1"/>
  <c r="U2389" i="1"/>
  <c r="T2389" i="1"/>
  <c r="S2389" i="1"/>
  <c r="R2389" i="1"/>
  <c r="Y2388" i="1"/>
  <c r="X2388" i="1"/>
  <c r="W2388" i="1"/>
  <c r="U2388" i="1"/>
  <c r="T2388" i="1"/>
  <c r="S2388" i="1"/>
  <c r="R2388" i="1"/>
  <c r="Y2387" i="1"/>
  <c r="X2387" i="1"/>
  <c r="W2387" i="1"/>
  <c r="U2387" i="1"/>
  <c r="T2387" i="1"/>
  <c r="S2387" i="1"/>
  <c r="R2387" i="1"/>
  <c r="Y2386" i="1"/>
  <c r="X2386" i="1"/>
  <c r="W2386" i="1"/>
  <c r="U2386" i="1"/>
  <c r="T2386" i="1"/>
  <c r="S2386" i="1"/>
  <c r="R2386" i="1"/>
  <c r="Y2385" i="1"/>
  <c r="X2385" i="1"/>
  <c r="W2385" i="1"/>
  <c r="U2385" i="1"/>
  <c r="T2385" i="1"/>
  <c r="S2385" i="1"/>
  <c r="R2385" i="1"/>
  <c r="Y2384" i="1"/>
  <c r="X2384" i="1"/>
  <c r="W2384" i="1"/>
  <c r="U2384" i="1"/>
  <c r="T2384" i="1"/>
  <c r="S2384" i="1"/>
  <c r="R2384" i="1"/>
  <c r="Y2383" i="1"/>
  <c r="X2383" i="1"/>
  <c r="W2383" i="1"/>
  <c r="U2383" i="1"/>
  <c r="T2383" i="1"/>
  <c r="S2383" i="1"/>
  <c r="R2383" i="1"/>
  <c r="Y2380" i="1"/>
  <c r="X2380" i="1"/>
  <c r="W2380" i="1"/>
  <c r="U2380" i="1"/>
  <c r="T2380" i="1"/>
  <c r="S2380" i="1"/>
  <c r="R2380" i="1"/>
  <c r="Y2379" i="1"/>
  <c r="X2379" i="1"/>
  <c r="W2379" i="1"/>
  <c r="U2379" i="1"/>
  <c r="T2379" i="1"/>
  <c r="S2379" i="1"/>
  <c r="R2379" i="1"/>
  <c r="Y2378" i="1"/>
  <c r="X2378" i="1"/>
  <c r="W2378" i="1"/>
  <c r="U2378" i="1"/>
  <c r="T2378" i="1"/>
  <c r="S2378" i="1"/>
  <c r="R2378" i="1"/>
  <c r="Y2377" i="1"/>
  <c r="X2377" i="1"/>
  <c r="W2377" i="1"/>
  <c r="U2377" i="1"/>
  <c r="T2377" i="1"/>
  <c r="S2377" i="1"/>
  <c r="R2377" i="1"/>
  <c r="Y2376" i="1"/>
  <c r="X2376" i="1"/>
  <c r="W2376" i="1"/>
  <c r="U2376" i="1"/>
  <c r="T2376" i="1"/>
  <c r="S2376" i="1"/>
  <c r="R2376" i="1"/>
  <c r="Y2375" i="1"/>
  <c r="X2375" i="1"/>
  <c r="W2375" i="1"/>
  <c r="U2375" i="1"/>
  <c r="T2375" i="1"/>
  <c r="S2375" i="1"/>
  <c r="R2375" i="1"/>
  <c r="Y2370" i="1"/>
  <c r="X2370" i="1"/>
  <c r="W2370" i="1"/>
  <c r="U2370" i="1"/>
  <c r="T2370" i="1"/>
  <c r="S2370" i="1"/>
  <c r="R2370" i="1"/>
  <c r="Y2374" i="1"/>
  <c r="X2374" i="1"/>
  <c r="W2374" i="1"/>
  <c r="U2374" i="1"/>
  <c r="T2374" i="1"/>
  <c r="S2374" i="1"/>
  <c r="R2374" i="1"/>
  <c r="Y2373" i="1"/>
  <c r="X2373" i="1"/>
  <c r="W2373" i="1"/>
  <c r="U2373" i="1"/>
  <c r="T2373" i="1"/>
  <c r="S2373" i="1"/>
  <c r="R2373" i="1"/>
  <c r="Y2381" i="1"/>
  <c r="X2381" i="1"/>
  <c r="W2381" i="1"/>
  <c r="U2381" i="1"/>
  <c r="T2381" i="1"/>
  <c r="S2381" i="1"/>
  <c r="R2381" i="1"/>
  <c r="Y2372" i="1"/>
  <c r="X2372" i="1"/>
  <c r="W2372" i="1"/>
  <c r="U2372" i="1"/>
  <c r="T2372" i="1"/>
  <c r="S2372" i="1"/>
  <c r="R2372" i="1"/>
  <c r="Y2371" i="1"/>
  <c r="X2371" i="1"/>
  <c r="W2371" i="1"/>
  <c r="U2371" i="1"/>
  <c r="T2371" i="1"/>
  <c r="S2371" i="1"/>
  <c r="R2371" i="1"/>
  <c r="Y2368" i="1"/>
  <c r="X2368" i="1"/>
  <c r="W2368" i="1"/>
  <c r="U2368" i="1"/>
  <c r="T2368" i="1"/>
  <c r="S2368" i="1"/>
  <c r="R2368" i="1"/>
  <c r="Y2369" i="1"/>
  <c r="X2369" i="1"/>
  <c r="W2369" i="1"/>
  <c r="U2369" i="1"/>
  <c r="T2369" i="1"/>
  <c r="S2369" i="1"/>
  <c r="R2369" i="1"/>
  <c r="Y2367" i="1"/>
  <c r="X2367" i="1"/>
  <c r="W2367" i="1"/>
  <c r="U2367" i="1"/>
  <c r="T2367" i="1"/>
  <c r="S2367" i="1"/>
  <c r="R2367" i="1"/>
  <c r="Y2366" i="1"/>
  <c r="X2366" i="1"/>
  <c r="W2366" i="1"/>
  <c r="U2366" i="1"/>
  <c r="T2366" i="1"/>
  <c r="S2366" i="1"/>
  <c r="R2366" i="1"/>
  <c r="Y2365" i="1"/>
  <c r="X2365" i="1"/>
  <c r="W2365" i="1"/>
  <c r="U2365" i="1"/>
  <c r="T2365" i="1"/>
  <c r="S2365" i="1"/>
  <c r="R2365" i="1"/>
  <c r="Y2364" i="1"/>
  <c r="X2364" i="1"/>
  <c r="W2364" i="1"/>
  <c r="U2364" i="1"/>
  <c r="T2364" i="1"/>
  <c r="S2364" i="1"/>
  <c r="R2364" i="1"/>
  <c r="Y2363" i="1"/>
  <c r="X2363" i="1"/>
  <c r="W2363" i="1"/>
  <c r="U2363" i="1"/>
  <c r="T2363" i="1"/>
  <c r="S2363" i="1"/>
  <c r="R2363" i="1"/>
  <c r="Y2362" i="1"/>
  <c r="X2362" i="1"/>
  <c r="W2362" i="1"/>
  <c r="U2362" i="1"/>
  <c r="T2362" i="1"/>
  <c r="S2362" i="1"/>
  <c r="R2362" i="1"/>
  <c r="Y2361" i="1"/>
  <c r="X2361" i="1"/>
  <c r="W2361" i="1"/>
  <c r="U2361" i="1"/>
  <c r="T2361" i="1"/>
  <c r="S2361" i="1"/>
  <c r="R2361" i="1"/>
  <c r="Y2360" i="1"/>
  <c r="X2360" i="1"/>
  <c r="W2360" i="1"/>
  <c r="U2360" i="1"/>
  <c r="T2360" i="1"/>
  <c r="S2360" i="1"/>
  <c r="R2360" i="1"/>
  <c r="Y2359" i="1"/>
  <c r="X2359" i="1"/>
  <c r="W2359" i="1"/>
  <c r="U2359" i="1"/>
  <c r="T2359" i="1"/>
  <c r="S2359" i="1"/>
  <c r="R2359" i="1"/>
  <c r="Y2358" i="1"/>
  <c r="X2358" i="1"/>
  <c r="W2358" i="1"/>
  <c r="U2358" i="1"/>
  <c r="T2358" i="1"/>
  <c r="S2358" i="1"/>
  <c r="R2358" i="1"/>
  <c r="Y2357" i="1"/>
  <c r="X2357" i="1"/>
  <c r="W2357" i="1"/>
  <c r="U2357" i="1"/>
  <c r="T2357" i="1"/>
  <c r="S2357" i="1"/>
  <c r="R2357" i="1"/>
  <c r="Y2356" i="1"/>
  <c r="X2356" i="1"/>
  <c r="W2356" i="1"/>
  <c r="U2356" i="1"/>
  <c r="T2356" i="1"/>
  <c r="S2356" i="1"/>
  <c r="R2356" i="1"/>
  <c r="Y2355" i="1"/>
  <c r="X2355" i="1"/>
  <c r="W2355" i="1"/>
  <c r="U2355" i="1"/>
  <c r="T2355" i="1"/>
  <c r="S2355" i="1"/>
  <c r="R2355" i="1"/>
  <c r="Y2354" i="1"/>
  <c r="X2354" i="1"/>
  <c r="W2354" i="1"/>
  <c r="U2354" i="1"/>
  <c r="T2354" i="1"/>
  <c r="S2354" i="1"/>
  <c r="R2354" i="1"/>
  <c r="Y2352" i="1"/>
  <c r="X2352" i="1"/>
  <c r="W2352" i="1"/>
  <c r="U2352" i="1"/>
  <c r="T2352" i="1"/>
  <c r="S2352" i="1"/>
  <c r="R2352" i="1"/>
  <c r="Y2351" i="1"/>
  <c r="X2351" i="1"/>
  <c r="W2351" i="1"/>
  <c r="U2351" i="1"/>
  <c r="T2351" i="1"/>
  <c r="S2351" i="1"/>
  <c r="R2351" i="1"/>
  <c r="Y2350" i="1"/>
  <c r="X2350" i="1"/>
  <c r="W2350" i="1"/>
  <c r="U2350" i="1"/>
  <c r="T2350" i="1"/>
  <c r="S2350" i="1"/>
  <c r="R2350" i="1"/>
  <c r="Y2349" i="1"/>
  <c r="X2349" i="1"/>
  <c r="W2349" i="1"/>
  <c r="U2349" i="1"/>
  <c r="T2349" i="1"/>
  <c r="S2349" i="1"/>
  <c r="R2349" i="1"/>
  <c r="Y2348" i="1"/>
  <c r="X2348" i="1"/>
  <c r="W2348" i="1"/>
  <c r="U2348" i="1"/>
  <c r="T2348" i="1"/>
  <c r="S2348" i="1"/>
  <c r="R2348" i="1"/>
  <c r="Y2347" i="1"/>
  <c r="X2347" i="1"/>
  <c r="W2347" i="1"/>
  <c r="U2347" i="1"/>
  <c r="T2347" i="1"/>
  <c r="S2347" i="1"/>
  <c r="R2347" i="1"/>
  <c r="Y2346" i="1"/>
  <c r="X2346" i="1"/>
  <c r="W2346" i="1"/>
  <c r="U2346" i="1"/>
  <c r="T2346" i="1"/>
  <c r="S2346" i="1"/>
  <c r="R2346" i="1"/>
  <c r="Y2345" i="1"/>
  <c r="X2345" i="1"/>
  <c r="W2345" i="1"/>
  <c r="U2345" i="1"/>
  <c r="T2345" i="1"/>
  <c r="S2345" i="1"/>
  <c r="R2345" i="1"/>
  <c r="Y2344" i="1"/>
  <c r="X2344" i="1"/>
  <c r="W2344" i="1"/>
  <c r="U2344" i="1"/>
  <c r="T2344" i="1"/>
  <c r="S2344" i="1"/>
  <c r="R2344" i="1"/>
  <c r="Y2343" i="1"/>
  <c r="X2343" i="1"/>
  <c r="W2343" i="1"/>
  <c r="U2343" i="1"/>
  <c r="T2343" i="1"/>
  <c r="S2343" i="1"/>
  <c r="R2343" i="1"/>
  <c r="Y2342" i="1"/>
  <c r="X2342" i="1"/>
  <c r="W2342" i="1"/>
  <c r="U2342" i="1"/>
  <c r="T2342" i="1"/>
  <c r="S2342" i="1"/>
  <c r="R2342" i="1"/>
  <c r="Y2341" i="1"/>
  <c r="X2341" i="1"/>
  <c r="W2341" i="1"/>
  <c r="U2341" i="1"/>
  <c r="T2341" i="1"/>
  <c r="S2341" i="1"/>
  <c r="R2341" i="1"/>
  <c r="Y2340" i="1"/>
  <c r="X2340" i="1"/>
  <c r="W2340" i="1"/>
  <c r="U2340" i="1"/>
  <c r="T2340" i="1"/>
  <c r="S2340" i="1"/>
  <c r="R2340" i="1"/>
  <c r="Y2339" i="1"/>
  <c r="X2339" i="1"/>
  <c r="W2339" i="1"/>
  <c r="U2339" i="1"/>
  <c r="T2339" i="1"/>
  <c r="S2339" i="1"/>
  <c r="R2339" i="1"/>
  <c r="Y2353" i="1"/>
  <c r="X2353" i="1"/>
  <c r="W2353" i="1"/>
  <c r="U2353" i="1"/>
  <c r="T2353" i="1"/>
  <c r="S2353" i="1"/>
  <c r="R2353" i="1"/>
  <c r="Y2338" i="1"/>
  <c r="X2338" i="1"/>
  <c r="W2338" i="1"/>
  <c r="U2338" i="1"/>
  <c r="T2338" i="1"/>
  <c r="S2338" i="1"/>
  <c r="R2338" i="1"/>
  <c r="Y2337" i="1"/>
  <c r="X2337" i="1"/>
  <c r="W2337" i="1"/>
  <c r="U2337" i="1"/>
  <c r="T2337" i="1"/>
  <c r="S2337" i="1"/>
  <c r="R2337" i="1"/>
  <c r="Y2336" i="1"/>
  <c r="X2336" i="1"/>
  <c r="W2336" i="1"/>
  <c r="U2336" i="1"/>
  <c r="T2336" i="1"/>
  <c r="S2336" i="1"/>
  <c r="R2336" i="1"/>
  <c r="Y2335" i="1"/>
  <c r="X2335" i="1"/>
  <c r="W2335" i="1"/>
  <c r="U2335" i="1"/>
  <c r="T2335" i="1"/>
  <c r="S2335" i="1"/>
  <c r="R2335" i="1"/>
  <c r="Y2334" i="1"/>
  <c r="X2334" i="1"/>
  <c r="W2334" i="1"/>
  <c r="U2334" i="1"/>
  <c r="T2334" i="1"/>
  <c r="S2334" i="1"/>
  <c r="R2334" i="1"/>
  <c r="Y2327" i="1"/>
  <c r="X2327" i="1"/>
  <c r="W2327" i="1"/>
  <c r="U2327" i="1"/>
  <c r="T2327" i="1"/>
  <c r="S2327" i="1"/>
  <c r="R2327" i="1"/>
  <c r="Y2333" i="1"/>
  <c r="X2333" i="1"/>
  <c r="W2333" i="1"/>
  <c r="U2333" i="1"/>
  <c r="T2333" i="1"/>
  <c r="S2333" i="1"/>
  <c r="R2333" i="1"/>
  <c r="Y2331" i="1"/>
  <c r="X2331" i="1"/>
  <c r="W2331" i="1"/>
  <c r="U2331" i="1"/>
  <c r="T2331" i="1"/>
  <c r="S2331" i="1"/>
  <c r="R2331" i="1"/>
  <c r="Y2330" i="1"/>
  <c r="X2330" i="1"/>
  <c r="W2330" i="1"/>
  <c r="U2330" i="1"/>
  <c r="T2330" i="1"/>
  <c r="S2330" i="1"/>
  <c r="R2330" i="1"/>
  <c r="Y2332" i="1"/>
  <c r="X2332" i="1"/>
  <c r="W2332" i="1"/>
  <c r="U2332" i="1"/>
  <c r="T2332" i="1"/>
  <c r="S2332" i="1"/>
  <c r="R2332" i="1"/>
  <c r="Y2329" i="1"/>
  <c r="X2329" i="1"/>
  <c r="W2329" i="1"/>
  <c r="U2329" i="1"/>
  <c r="T2329" i="1"/>
  <c r="S2329" i="1"/>
  <c r="R2329" i="1"/>
  <c r="Y2328" i="1"/>
  <c r="X2328" i="1"/>
  <c r="W2328" i="1"/>
  <c r="U2328" i="1"/>
  <c r="T2328" i="1"/>
  <c r="S2328" i="1"/>
  <c r="R2328" i="1"/>
  <c r="Y2326" i="1"/>
  <c r="X2326" i="1"/>
  <c r="W2326" i="1"/>
  <c r="U2326" i="1"/>
  <c r="T2326" i="1"/>
  <c r="S2326" i="1"/>
  <c r="R2326" i="1"/>
  <c r="Y2325" i="1"/>
  <c r="X2325" i="1"/>
  <c r="W2325" i="1"/>
  <c r="U2325" i="1"/>
  <c r="T2325" i="1"/>
  <c r="S2325" i="1"/>
  <c r="R2325" i="1"/>
  <c r="Y2324" i="1"/>
  <c r="X2324" i="1"/>
  <c r="W2324" i="1"/>
  <c r="U2324" i="1"/>
  <c r="T2324" i="1"/>
  <c r="S2324" i="1"/>
  <c r="R2324" i="1"/>
  <c r="Y2323" i="1"/>
  <c r="X2323" i="1"/>
  <c r="W2323" i="1"/>
  <c r="U2323" i="1"/>
  <c r="T2323" i="1"/>
  <c r="S2323" i="1"/>
  <c r="R2323" i="1"/>
  <c r="Y2322" i="1"/>
  <c r="X2322" i="1"/>
  <c r="W2322" i="1"/>
  <c r="U2322" i="1"/>
  <c r="T2322" i="1"/>
  <c r="S2322" i="1"/>
  <c r="R2322" i="1"/>
  <c r="Y2321" i="1"/>
  <c r="X2321" i="1"/>
  <c r="W2321" i="1"/>
  <c r="U2321" i="1"/>
  <c r="T2321" i="1"/>
  <c r="S2321" i="1"/>
  <c r="R2321" i="1"/>
  <c r="Y2320" i="1"/>
  <c r="X2320" i="1"/>
  <c r="W2320" i="1"/>
  <c r="U2320" i="1"/>
  <c r="T2320" i="1"/>
  <c r="S2320" i="1"/>
  <c r="R2320" i="1"/>
  <c r="Y2319" i="1"/>
  <c r="X2319" i="1"/>
  <c r="W2319" i="1"/>
  <c r="U2319" i="1"/>
  <c r="T2319" i="1"/>
  <c r="S2319" i="1"/>
  <c r="R2319" i="1"/>
  <c r="Y2108" i="1"/>
  <c r="X2108" i="1"/>
  <c r="W2108" i="1"/>
  <c r="U2108" i="1"/>
  <c r="T2108" i="1"/>
  <c r="S2108" i="1"/>
  <c r="R2108" i="1"/>
  <c r="Y2318" i="1"/>
  <c r="X2318" i="1"/>
  <c r="W2318" i="1"/>
  <c r="U2318" i="1"/>
  <c r="T2318" i="1"/>
  <c r="S2318" i="1"/>
  <c r="R2318" i="1"/>
  <c r="Y2317" i="1"/>
  <c r="X2317" i="1"/>
  <c r="W2317" i="1"/>
  <c r="U2317" i="1"/>
  <c r="T2317" i="1"/>
  <c r="S2317" i="1"/>
  <c r="R2317" i="1"/>
  <c r="Y2316" i="1"/>
  <c r="X2316" i="1"/>
  <c r="W2316" i="1"/>
  <c r="U2316" i="1"/>
  <c r="T2316" i="1"/>
  <c r="S2316" i="1"/>
  <c r="R2316" i="1"/>
  <c r="Y2315" i="1"/>
  <c r="X2315" i="1"/>
  <c r="W2315" i="1"/>
  <c r="U2315" i="1"/>
  <c r="T2315" i="1"/>
  <c r="S2315" i="1"/>
  <c r="R2315" i="1"/>
  <c r="Y2314" i="1"/>
  <c r="X2314" i="1"/>
  <c r="W2314" i="1"/>
  <c r="U2314" i="1"/>
  <c r="T2314" i="1"/>
  <c r="S2314" i="1"/>
  <c r="R2314" i="1"/>
  <c r="Y2313" i="1"/>
  <c r="X2313" i="1"/>
  <c r="W2313" i="1"/>
  <c r="U2313" i="1"/>
  <c r="T2313" i="1"/>
  <c r="S2313" i="1"/>
  <c r="R2313" i="1"/>
  <c r="Y2312" i="1"/>
  <c r="X2312" i="1"/>
  <c r="W2312" i="1"/>
  <c r="U2312" i="1"/>
  <c r="T2312" i="1"/>
  <c r="S2312" i="1"/>
  <c r="R2312" i="1"/>
  <c r="Y2311" i="1"/>
  <c r="X2311" i="1"/>
  <c r="W2311" i="1"/>
  <c r="U2311" i="1"/>
  <c r="T2311" i="1"/>
  <c r="S2311" i="1"/>
  <c r="R2311" i="1"/>
  <c r="Y2310" i="1"/>
  <c r="X2310" i="1"/>
  <c r="W2310" i="1"/>
  <c r="U2310" i="1"/>
  <c r="T2310" i="1"/>
  <c r="S2310" i="1"/>
  <c r="R2310" i="1"/>
  <c r="Y2309" i="1"/>
  <c r="X2309" i="1"/>
  <c r="W2309" i="1"/>
  <c r="U2309" i="1"/>
  <c r="T2309" i="1"/>
  <c r="S2309" i="1"/>
  <c r="R2309" i="1"/>
  <c r="Y2308" i="1"/>
  <c r="X2308" i="1"/>
  <c r="W2308" i="1"/>
  <c r="U2308" i="1"/>
  <c r="T2308" i="1"/>
  <c r="S2308" i="1"/>
  <c r="R2308" i="1"/>
  <c r="Y2307" i="1"/>
  <c r="X2307" i="1"/>
  <c r="W2307" i="1"/>
  <c r="U2307" i="1"/>
  <c r="T2307" i="1"/>
  <c r="S2307" i="1"/>
  <c r="R2307" i="1"/>
  <c r="Y2306" i="1"/>
  <c r="X2306" i="1"/>
  <c r="W2306" i="1"/>
  <c r="U2306" i="1"/>
  <c r="T2306" i="1"/>
  <c r="S2306" i="1"/>
  <c r="R2306" i="1"/>
  <c r="Y2305" i="1"/>
  <c r="X2305" i="1"/>
  <c r="W2305" i="1"/>
  <c r="U2305" i="1"/>
  <c r="T2305" i="1"/>
  <c r="S2305" i="1"/>
  <c r="R2305" i="1"/>
  <c r="Y2304" i="1"/>
  <c r="X2304" i="1"/>
  <c r="W2304" i="1"/>
  <c r="U2304" i="1"/>
  <c r="T2304" i="1"/>
  <c r="S2304" i="1"/>
  <c r="R2304" i="1"/>
  <c r="Y2303" i="1"/>
  <c r="X2303" i="1"/>
  <c r="W2303" i="1"/>
  <c r="U2303" i="1"/>
  <c r="T2303" i="1"/>
  <c r="S2303" i="1"/>
  <c r="R2303" i="1"/>
  <c r="Y2302" i="1"/>
  <c r="X2302" i="1"/>
  <c r="W2302" i="1"/>
  <c r="U2302" i="1"/>
  <c r="T2302" i="1"/>
  <c r="S2302" i="1"/>
  <c r="R2302" i="1"/>
  <c r="Y2301" i="1"/>
  <c r="X2301" i="1"/>
  <c r="W2301" i="1"/>
  <c r="U2301" i="1"/>
  <c r="T2301" i="1"/>
  <c r="S2301" i="1"/>
  <c r="R2301" i="1"/>
  <c r="Y2300" i="1"/>
  <c r="X2300" i="1"/>
  <c r="W2300" i="1"/>
  <c r="U2300" i="1"/>
  <c r="T2300" i="1"/>
  <c r="S2300" i="1"/>
  <c r="R2300" i="1"/>
  <c r="Y2299" i="1"/>
  <c r="X2299" i="1"/>
  <c r="W2299" i="1"/>
  <c r="U2299" i="1"/>
  <c r="T2299" i="1"/>
  <c r="S2299" i="1"/>
  <c r="R2299" i="1"/>
  <c r="Y2298" i="1"/>
  <c r="X2298" i="1"/>
  <c r="W2298" i="1"/>
  <c r="U2298" i="1"/>
  <c r="T2298" i="1"/>
  <c r="S2298" i="1"/>
  <c r="R2298" i="1"/>
  <c r="Y2297" i="1"/>
  <c r="X2297" i="1"/>
  <c r="W2297" i="1"/>
  <c r="U2297" i="1"/>
  <c r="T2297" i="1"/>
  <c r="S2297" i="1"/>
  <c r="R2297" i="1"/>
  <c r="Y2296" i="1"/>
  <c r="X2296" i="1"/>
  <c r="W2296" i="1"/>
  <c r="U2296" i="1"/>
  <c r="T2296" i="1"/>
  <c r="S2296" i="1"/>
  <c r="R2296" i="1"/>
  <c r="Y2295" i="1"/>
  <c r="X2295" i="1"/>
  <c r="W2295" i="1"/>
  <c r="U2295" i="1"/>
  <c r="T2295" i="1"/>
  <c r="S2295" i="1"/>
  <c r="R2295" i="1"/>
  <c r="Y2294" i="1"/>
  <c r="X2294" i="1"/>
  <c r="W2294" i="1"/>
  <c r="U2294" i="1"/>
  <c r="T2294" i="1"/>
  <c r="S2294" i="1"/>
  <c r="R2294" i="1"/>
  <c r="Y2293" i="1"/>
  <c r="X2293" i="1"/>
  <c r="W2293" i="1"/>
  <c r="U2293" i="1"/>
  <c r="T2293" i="1"/>
  <c r="S2293" i="1"/>
  <c r="R2293" i="1"/>
  <c r="Y2292" i="1"/>
  <c r="X2292" i="1"/>
  <c r="W2292" i="1"/>
  <c r="U2292" i="1"/>
  <c r="T2292" i="1"/>
  <c r="S2292" i="1"/>
  <c r="R2292" i="1"/>
  <c r="Y2291" i="1"/>
  <c r="X2291" i="1"/>
  <c r="W2291" i="1"/>
  <c r="U2291" i="1"/>
  <c r="T2291" i="1"/>
  <c r="S2291" i="1"/>
  <c r="R2291" i="1"/>
  <c r="Y2290" i="1"/>
  <c r="X2290" i="1"/>
  <c r="W2290" i="1"/>
  <c r="U2290" i="1"/>
  <c r="T2290" i="1"/>
  <c r="S2290" i="1"/>
  <c r="R2290" i="1"/>
  <c r="Y2289" i="1"/>
  <c r="X2289" i="1"/>
  <c r="W2289" i="1"/>
  <c r="U2289" i="1"/>
  <c r="T2289" i="1"/>
  <c r="S2289" i="1"/>
  <c r="R2289" i="1"/>
  <c r="Y2288" i="1"/>
  <c r="X2288" i="1"/>
  <c r="W2288" i="1"/>
  <c r="U2288" i="1"/>
  <c r="T2288" i="1"/>
  <c r="S2288" i="1"/>
  <c r="R2288" i="1"/>
  <c r="Y2287" i="1"/>
  <c r="X2287" i="1"/>
  <c r="W2287" i="1"/>
  <c r="U2287" i="1"/>
  <c r="T2287" i="1"/>
  <c r="S2287" i="1"/>
  <c r="R2287" i="1"/>
  <c r="Y2286" i="1"/>
  <c r="X2286" i="1"/>
  <c r="W2286" i="1"/>
  <c r="U2286" i="1"/>
  <c r="T2286" i="1"/>
  <c r="S2286" i="1"/>
  <c r="R2286" i="1"/>
  <c r="Y2285" i="1"/>
  <c r="X2285" i="1"/>
  <c r="W2285" i="1"/>
  <c r="U2285" i="1"/>
  <c r="T2285" i="1"/>
  <c r="S2285" i="1"/>
  <c r="R2285" i="1"/>
  <c r="Y2284" i="1"/>
  <c r="X2284" i="1"/>
  <c r="W2284" i="1"/>
  <c r="U2284" i="1"/>
  <c r="T2284" i="1"/>
  <c r="S2284" i="1"/>
  <c r="R2284" i="1"/>
  <c r="Y2283" i="1"/>
  <c r="X2283" i="1"/>
  <c r="W2283" i="1"/>
  <c r="U2283" i="1"/>
  <c r="T2283" i="1"/>
  <c r="S2283" i="1"/>
  <c r="R2283" i="1"/>
  <c r="Y2282" i="1"/>
  <c r="X2282" i="1"/>
  <c r="W2282" i="1"/>
  <c r="U2282" i="1"/>
  <c r="T2282" i="1"/>
  <c r="S2282" i="1"/>
  <c r="R2282" i="1"/>
  <c r="Y2281" i="1"/>
  <c r="X2281" i="1"/>
  <c r="W2281" i="1"/>
  <c r="U2281" i="1"/>
  <c r="T2281" i="1"/>
  <c r="S2281" i="1"/>
  <c r="R2281" i="1"/>
  <c r="Y2280" i="1"/>
  <c r="X2280" i="1"/>
  <c r="W2280" i="1"/>
  <c r="U2280" i="1"/>
  <c r="T2280" i="1"/>
  <c r="S2280" i="1"/>
  <c r="R2280" i="1"/>
  <c r="Y2279" i="1"/>
  <c r="X2279" i="1"/>
  <c r="W2279" i="1"/>
  <c r="U2279" i="1"/>
  <c r="T2279" i="1"/>
  <c r="S2279" i="1"/>
  <c r="R2279" i="1"/>
  <c r="Y2278" i="1"/>
  <c r="X2278" i="1"/>
  <c r="W2278" i="1"/>
  <c r="U2278" i="1"/>
  <c r="T2278" i="1"/>
  <c r="S2278" i="1"/>
  <c r="R2278" i="1"/>
  <c r="Y2277" i="1"/>
  <c r="X2277" i="1"/>
  <c r="W2277" i="1"/>
  <c r="U2277" i="1"/>
  <c r="T2277" i="1"/>
  <c r="S2277" i="1"/>
  <c r="R2277" i="1"/>
  <c r="Y2276" i="1"/>
  <c r="X2276" i="1"/>
  <c r="W2276" i="1"/>
  <c r="U2276" i="1"/>
  <c r="T2276" i="1"/>
  <c r="S2276" i="1"/>
  <c r="R2276" i="1"/>
  <c r="Y2275" i="1"/>
  <c r="X2275" i="1"/>
  <c r="W2275" i="1"/>
  <c r="U2275" i="1"/>
  <c r="T2275" i="1"/>
  <c r="S2275" i="1"/>
  <c r="R2275" i="1"/>
  <c r="Y2274" i="1"/>
  <c r="X2274" i="1"/>
  <c r="W2274" i="1"/>
  <c r="U2274" i="1"/>
  <c r="T2274" i="1"/>
  <c r="S2274" i="1"/>
  <c r="R2274" i="1"/>
  <c r="Y2273" i="1"/>
  <c r="X2273" i="1"/>
  <c r="W2273" i="1"/>
  <c r="U2273" i="1"/>
  <c r="T2273" i="1"/>
  <c r="S2273" i="1"/>
  <c r="R2273" i="1"/>
  <c r="Y2272" i="1"/>
  <c r="X2272" i="1"/>
  <c r="W2272" i="1"/>
  <c r="U2272" i="1"/>
  <c r="T2272" i="1"/>
  <c r="S2272" i="1"/>
  <c r="R2272" i="1"/>
  <c r="Y2271" i="1"/>
  <c r="X2271" i="1"/>
  <c r="W2271" i="1"/>
  <c r="U2271" i="1"/>
  <c r="T2271" i="1"/>
  <c r="S2271" i="1"/>
  <c r="R2271" i="1"/>
  <c r="Y2270" i="1"/>
  <c r="X2270" i="1"/>
  <c r="W2270" i="1"/>
  <c r="U2270" i="1"/>
  <c r="T2270" i="1"/>
  <c r="S2270" i="1"/>
  <c r="R2270" i="1"/>
  <c r="Y2269" i="1"/>
  <c r="X2269" i="1"/>
  <c r="W2269" i="1"/>
  <c r="U2269" i="1"/>
  <c r="T2269" i="1"/>
  <c r="S2269" i="1"/>
  <c r="R2269" i="1"/>
  <c r="Y2268" i="1"/>
  <c r="X2268" i="1"/>
  <c r="W2268" i="1"/>
  <c r="U2268" i="1"/>
  <c r="T2268" i="1"/>
  <c r="S2268" i="1"/>
  <c r="R2268" i="1"/>
  <c r="Y2267" i="1"/>
  <c r="X2267" i="1"/>
  <c r="W2267" i="1"/>
  <c r="U2267" i="1"/>
  <c r="T2267" i="1"/>
  <c r="S2267" i="1"/>
  <c r="R2267" i="1"/>
  <c r="Y2266" i="1"/>
  <c r="X2266" i="1"/>
  <c r="W2266" i="1"/>
  <c r="U2266" i="1"/>
  <c r="T2266" i="1"/>
  <c r="S2266" i="1"/>
  <c r="R2266" i="1"/>
  <c r="Y2265" i="1"/>
  <c r="X2265" i="1"/>
  <c r="W2265" i="1"/>
  <c r="U2265" i="1"/>
  <c r="T2265" i="1"/>
  <c r="S2265" i="1"/>
  <c r="R2265" i="1"/>
  <c r="Y2264" i="1"/>
  <c r="X2264" i="1"/>
  <c r="W2264" i="1"/>
  <c r="U2264" i="1"/>
  <c r="T2264" i="1"/>
  <c r="S2264" i="1"/>
  <c r="R2264" i="1"/>
  <c r="Y2263" i="1"/>
  <c r="X2263" i="1"/>
  <c r="W2263" i="1"/>
  <c r="U2263" i="1"/>
  <c r="T2263" i="1"/>
  <c r="S2263" i="1"/>
  <c r="R2263" i="1"/>
  <c r="Y2261" i="1"/>
  <c r="X2261" i="1"/>
  <c r="W2261" i="1"/>
  <c r="U2261" i="1"/>
  <c r="T2261" i="1"/>
  <c r="S2261" i="1"/>
  <c r="R2261" i="1"/>
  <c r="Y2262" i="1"/>
  <c r="X2262" i="1"/>
  <c r="W2262" i="1"/>
  <c r="U2262" i="1"/>
  <c r="T2262" i="1"/>
  <c r="S2262" i="1"/>
  <c r="R2262" i="1"/>
  <c r="Y2257" i="1"/>
  <c r="X2257" i="1"/>
  <c r="W2257" i="1"/>
  <c r="U2257" i="1"/>
  <c r="T2257" i="1"/>
  <c r="S2257" i="1"/>
  <c r="R2257" i="1"/>
  <c r="Y2259" i="1"/>
  <c r="X2259" i="1"/>
  <c r="W2259" i="1"/>
  <c r="U2259" i="1"/>
  <c r="T2259" i="1"/>
  <c r="S2259" i="1"/>
  <c r="R2259" i="1"/>
  <c r="Y2255" i="1"/>
  <c r="X2255" i="1"/>
  <c r="W2255" i="1"/>
  <c r="U2255" i="1"/>
  <c r="T2255" i="1"/>
  <c r="S2255" i="1"/>
  <c r="R2255" i="1"/>
  <c r="Y2254" i="1"/>
  <c r="X2254" i="1"/>
  <c r="W2254" i="1"/>
  <c r="U2254" i="1"/>
  <c r="T2254" i="1"/>
  <c r="S2254" i="1"/>
  <c r="R2254" i="1"/>
  <c r="Y2253" i="1"/>
  <c r="X2253" i="1"/>
  <c r="W2253" i="1"/>
  <c r="U2253" i="1"/>
  <c r="T2253" i="1"/>
  <c r="S2253" i="1"/>
  <c r="R2253" i="1"/>
  <c r="Y2258" i="1"/>
  <c r="X2258" i="1"/>
  <c r="W2258" i="1"/>
  <c r="U2258" i="1"/>
  <c r="T2258" i="1"/>
  <c r="S2258" i="1"/>
  <c r="R2258" i="1"/>
  <c r="Y2252" i="1"/>
  <c r="X2252" i="1"/>
  <c r="W2252" i="1"/>
  <c r="U2252" i="1"/>
  <c r="T2252" i="1"/>
  <c r="S2252" i="1"/>
  <c r="R2252" i="1"/>
  <c r="Y2251" i="1"/>
  <c r="X2251" i="1"/>
  <c r="W2251" i="1"/>
  <c r="U2251" i="1"/>
  <c r="T2251" i="1"/>
  <c r="S2251" i="1"/>
  <c r="R2251" i="1"/>
  <c r="Y2250" i="1"/>
  <c r="X2250" i="1"/>
  <c r="W2250" i="1"/>
  <c r="U2250" i="1"/>
  <c r="T2250" i="1"/>
  <c r="S2250" i="1"/>
  <c r="R2250" i="1"/>
  <c r="Y2249" i="1"/>
  <c r="X2249" i="1"/>
  <c r="W2249" i="1"/>
  <c r="U2249" i="1"/>
  <c r="T2249" i="1"/>
  <c r="S2249" i="1"/>
  <c r="R2249" i="1"/>
  <c r="Y2247" i="1"/>
  <c r="X2247" i="1"/>
  <c r="W2247" i="1"/>
  <c r="U2247" i="1"/>
  <c r="T2247" i="1"/>
  <c r="S2247" i="1"/>
  <c r="R2247" i="1"/>
  <c r="Y2246" i="1"/>
  <c r="X2246" i="1"/>
  <c r="W2246" i="1"/>
  <c r="U2246" i="1"/>
  <c r="T2246" i="1"/>
  <c r="S2246" i="1"/>
  <c r="R2246" i="1"/>
  <c r="Y2248" i="1"/>
  <c r="X2248" i="1"/>
  <c r="W2248" i="1"/>
  <c r="U2248" i="1"/>
  <c r="T2248" i="1"/>
  <c r="S2248" i="1"/>
  <c r="R2248" i="1"/>
  <c r="Y2245" i="1"/>
  <c r="X2245" i="1"/>
  <c r="W2245" i="1"/>
  <c r="U2245" i="1"/>
  <c r="T2245" i="1"/>
  <c r="S2245" i="1"/>
  <c r="R2245" i="1"/>
  <c r="Y2243" i="1"/>
  <c r="X2243" i="1"/>
  <c r="W2243" i="1"/>
  <c r="U2243" i="1"/>
  <c r="T2243" i="1"/>
  <c r="S2243" i="1"/>
  <c r="R2243" i="1"/>
  <c r="Y2242" i="1"/>
  <c r="X2242" i="1"/>
  <c r="W2242" i="1"/>
  <c r="U2242" i="1"/>
  <c r="T2242" i="1"/>
  <c r="S2242" i="1"/>
  <c r="R2242" i="1"/>
  <c r="Y2244" i="1"/>
  <c r="X2244" i="1"/>
  <c r="W2244" i="1"/>
  <c r="U2244" i="1"/>
  <c r="T2244" i="1"/>
  <c r="S2244" i="1"/>
  <c r="R2244" i="1"/>
  <c r="Y2241" i="1"/>
  <c r="X2241" i="1"/>
  <c r="W2241" i="1"/>
  <c r="U2241" i="1"/>
  <c r="T2241" i="1"/>
  <c r="S2241" i="1"/>
  <c r="R2241" i="1"/>
  <c r="Y2240" i="1"/>
  <c r="X2240" i="1"/>
  <c r="W2240" i="1"/>
  <c r="U2240" i="1"/>
  <c r="T2240" i="1"/>
  <c r="S2240" i="1"/>
  <c r="R2240" i="1"/>
  <c r="Y2239" i="1"/>
  <c r="X2239" i="1"/>
  <c r="W2239" i="1"/>
  <c r="U2239" i="1"/>
  <c r="T2239" i="1"/>
  <c r="S2239" i="1"/>
  <c r="R2239" i="1"/>
  <c r="Y2238" i="1"/>
  <c r="X2238" i="1"/>
  <c r="W2238" i="1"/>
  <c r="U2238" i="1"/>
  <c r="T2238" i="1"/>
  <c r="S2238" i="1"/>
  <c r="R2238" i="1"/>
  <c r="Y2237" i="1"/>
  <c r="X2237" i="1"/>
  <c r="W2237" i="1"/>
  <c r="U2237" i="1"/>
  <c r="T2237" i="1"/>
  <c r="S2237" i="1"/>
  <c r="R2237" i="1"/>
  <c r="Y2236" i="1"/>
  <c r="X2236" i="1"/>
  <c r="W2236" i="1"/>
  <c r="U2236" i="1"/>
  <c r="T2236" i="1"/>
  <c r="S2236" i="1"/>
  <c r="R2236" i="1"/>
  <c r="Y2235" i="1"/>
  <c r="X2235" i="1"/>
  <c r="W2235" i="1"/>
  <c r="U2235" i="1"/>
  <c r="T2235" i="1"/>
  <c r="S2235" i="1"/>
  <c r="R2235" i="1"/>
  <c r="Y2234" i="1"/>
  <c r="X2234" i="1"/>
  <c r="W2234" i="1"/>
  <c r="U2234" i="1"/>
  <c r="T2234" i="1"/>
  <c r="S2234" i="1"/>
  <c r="R2234" i="1"/>
  <c r="Y2233" i="1"/>
  <c r="X2233" i="1"/>
  <c r="W2233" i="1"/>
  <c r="U2233" i="1"/>
  <c r="T2233" i="1"/>
  <c r="S2233" i="1"/>
  <c r="R2233" i="1"/>
  <c r="Y2232" i="1"/>
  <c r="X2232" i="1"/>
  <c r="W2232" i="1"/>
  <c r="U2232" i="1"/>
  <c r="T2232" i="1"/>
  <c r="S2232" i="1"/>
  <c r="R2232" i="1"/>
  <c r="Y2231" i="1"/>
  <c r="X2231" i="1"/>
  <c r="W2231" i="1"/>
  <c r="U2231" i="1"/>
  <c r="T2231" i="1"/>
  <c r="S2231" i="1"/>
  <c r="R2231" i="1"/>
  <c r="Y2230" i="1"/>
  <c r="X2230" i="1"/>
  <c r="W2230" i="1"/>
  <c r="U2230" i="1"/>
  <c r="T2230" i="1"/>
  <c r="S2230" i="1"/>
  <c r="R2230" i="1"/>
  <c r="Y2229" i="1"/>
  <c r="X2229" i="1"/>
  <c r="W2229" i="1"/>
  <c r="U2229" i="1"/>
  <c r="T2229" i="1"/>
  <c r="S2229" i="1"/>
  <c r="R2229" i="1"/>
  <c r="Y2228" i="1"/>
  <c r="X2228" i="1"/>
  <c r="W2228" i="1"/>
  <c r="U2228" i="1"/>
  <c r="T2228" i="1"/>
  <c r="S2228" i="1"/>
  <c r="R2228" i="1"/>
  <c r="Y2227" i="1"/>
  <c r="X2227" i="1"/>
  <c r="W2227" i="1"/>
  <c r="U2227" i="1"/>
  <c r="T2227" i="1"/>
  <c r="S2227" i="1"/>
  <c r="R2227" i="1"/>
  <c r="Y2226" i="1"/>
  <c r="X2226" i="1"/>
  <c r="W2226" i="1"/>
  <c r="U2226" i="1"/>
  <c r="T2226" i="1"/>
  <c r="S2226" i="1"/>
  <c r="R2226" i="1"/>
  <c r="Y2225" i="1"/>
  <c r="X2225" i="1"/>
  <c r="W2225" i="1"/>
  <c r="U2225" i="1"/>
  <c r="T2225" i="1"/>
  <c r="S2225" i="1"/>
  <c r="R2225" i="1"/>
  <c r="Y2224" i="1"/>
  <c r="X2224" i="1"/>
  <c r="W2224" i="1"/>
  <c r="U2224" i="1"/>
  <c r="T2224" i="1"/>
  <c r="S2224" i="1"/>
  <c r="R2224" i="1"/>
  <c r="Y2223" i="1"/>
  <c r="X2223" i="1"/>
  <c r="W2223" i="1"/>
  <c r="U2223" i="1"/>
  <c r="T2223" i="1"/>
  <c r="S2223" i="1"/>
  <c r="R2223" i="1"/>
  <c r="Y2222" i="1"/>
  <c r="X2222" i="1"/>
  <c r="W2222" i="1"/>
  <c r="U2222" i="1"/>
  <c r="T2222" i="1"/>
  <c r="S2222" i="1"/>
  <c r="R2222" i="1"/>
  <c r="Y2221" i="1"/>
  <c r="X2221" i="1"/>
  <c r="W2221" i="1"/>
  <c r="U2221" i="1"/>
  <c r="T2221" i="1"/>
  <c r="S2221" i="1"/>
  <c r="R2221" i="1"/>
  <c r="Y2218" i="1"/>
  <c r="X2218" i="1"/>
  <c r="W2218" i="1"/>
  <c r="U2218" i="1"/>
  <c r="T2218" i="1"/>
  <c r="S2218" i="1"/>
  <c r="R2218" i="1"/>
  <c r="Y2217" i="1"/>
  <c r="X2217" i="1"/>
  <c r="W2217" i="1"/>
  <c r="U2217" i="1"/>
  <c r="T2217" i="1"/>
  <c r="S2217" i="1"/>
  <c r="R2217" i="1"/>
  <c r="Y2220" i="1"/>
  <c r="X2220" i="1"/>
  <c r="W2220" i="1"/>
  <c r="U2220" i="1"/>
  <c r="T2220" i="1"/>
  <c r="S2220" i="1"/>
  <c r="R2220" i="1"/>
  <c r="Y2219" i="1"/>
  <c r="X2219" i="1"/>
  <c r="W2219" i="1"/>
  <c r="U2219" i="1"/>
  <c r="T2219" i="1"/>
  <c r="S2219" i="1"/>
  <c r="R2219" i="1"/>
  <c r="Y2216" i="1"/>
  <c r="X2216" i="1"/>
  <c r="W2216" i="1"/>
  <c r="U2216" i="1"/>
  <c r="T2216" i="1"/>
  <c r="S2216" i="1"/>
  <c r="R2216" i="1"/>
  <c r="Y2215" i="1"/>
  <c r="X2215" i="1"/>
  <c r="W2215" i="1"/>
  <c r="U2215" i="1"/>
  <c r="T2215" i="1"/>
  <c r="S2215" i="1"/>
  <c r="R2215" i="1"/>
  <c r="Y2214" i="1"/>
  <c r="X2214" i="1"/>
  <c r="W2214" i="1"/>
  <c r="U2214" i="1"/>
  <c r="T2214" i="1"/>
  <c r="S2214" i="1"/>
  <c r="R2214" i="1"/>
  <c r="Y2213" i="1"/>
  <c r="X2213" i="1"/>
  <c r="W2213" i="1"/>
  <c r="U2213" i="1"/>
  <c r="T2213" i="1"/>
  <c r="S2213" i="1"/>
  <c r="R2213" i="1"/>
  <c r="Y2212" i="1"/>
  <c r="X2212" i="1"/>
  <c r="W2212" i="1"/>
  <c r="U2212" i="1"/>
  <c r="T2212" i="1"/>
  <c r="S2212" i="1"/>
  <c r="R2212" i="1"/>
  <c r="Y2211" i="1"/>
  <c r="X2211" i="1"/>
  <c r="W2211" i="1"/>
  <c r="U2211" i="1"/>
  <c r="T2211" i="1"/>
  <c r="S2211" i="1"/>
  <c r="R2211" i="1"/>
  <c r="Y2210" i="1"/>
  <c r="X2210" i="1"/>
  <c r="W2210" i="1"/>
  <c r="U2210" i="1"/>
  <c r="T2210" i="1"/>
  <c r="S2210" i="1"/>
  <c r="R2210" i="1"/>
  <c r="Y2209" i="1"/>
  <c r="X2209" i="1"/>
  <c r="W2209" i="1"/>
  <c r="U2209" i="1"/>
  <c r="T2209" i="1"/>
  <c r="S2209" i="1"/>
  <c r="R2209" i="1"/>
  <c r="Y2208" i="1"/>
  <c r="X2208" i="1"/>
  <c r="W2208" i="1"/>
  <c r="U2208" i="1"/>
  <c r="T2208" i="1"/>
  <c r="S2208" i="1"/>
  <c r="R2208" i="1"/>
  <c r="Y2207" i="1"/>
  <c r="X2207" i="1"/>
  <c r="W2207" i="1"/>
  <c r="U2207" i="1"/>
  <c r="T2207" i="1"/>
  <c r="S2207" i="1"/>
  <c r="R2207" i="1"/>
  <c r="Y2206" i="1"/>
  <c r="X2206" i="1"/>
  <c r="W2206" i="1"/>
  <c r="U2206" i="1"/>
  <c r="T2206" i="1"/>
  <c r="S2206" i="1"/>
  <c r="R2206" i="1"/>
  <c r="Y2205" i="1"/>
  <c r="X2205" i="1"/>
  <c r="W2205" i="1"/>
  <c r="U2205" i="1"/>
  <c r="T2205" i="1"/>
  <c r="S2205" i="1"/>
  <c r="R2205" i="1"/>
  <c r="Y2204" i="1"/>
  <c r="X2204" i="1"/>
  <c r="W2204" i="1"/>
  <c r="U2204" i="1"/>
  <c r="T2204" i="1"/>
  <c r="S2204" i="1"/>
  <c r="R2204" i="1"/>
  <c r="Y2203" i="1"/>
  <c r="X2203" i="1"/>
  <c r="W2203" i="1"/>
  <c r="U2203" i="1"/>
  <c r="T2203" i="1"/>
  <c r="S2203" i="1"/>
  <c r="R2203" i="1"/>
  <c r="Y2202" i="1"/>
  <c r="X2202" i="1"/>
  <c r="W2202" i="1"/>
  <c r="U2202" i="1"/>
  <c r="T2202" i="1"/>
  <c r="S2202" i="1"/>
  <c r="R2202" i="1"/>
  <c r="Y2201" i="1"/>
  <c r="X2201" i="1"/>
  <c r="W2201" i="1"/>
  <c r="U2201" i="1"/>
  <c r="T2201" i="1"/>
  <c r="S2201" i="1"/>
  <c r="R2201" i="1"/>
  <c r="Y2200" i="1"/>
  <c r="X2200" i="1"/>
  <c r="W2200" i="1"/>
  <c r="U2200" i="1"/>
  <c r="T2200" i="1"/>
  <c r="S2200" i="1"/>
  <c r="R2200" i="1"/>
  <c r="Y2199" i="1"/>
  <c r="X2199" i="1"/>
  <c r="W2199" i="1"/>
  <c r="U2199" i="1"/>
  <c r="T2199" i="1"/>
  <c r="S2199" i="1"/>
  <c r="R2199" i="1"/>
  <c r="Y2196" i="1"/>
  <c r="X2196" i="1"/>
  <c r="W2196" i="1"/>
  <c r="U2196" i="1"/>
  <c r="T2196" i="1"/>
  <c r="S2196" i="1"/>
  <c r="R2196" i="1"/>
  <c r="Y2195" i="1"/>
  <c r="X2195" i="1"/>
  <c r="W2195" i="1"/>
  <c r="U2195" i="1"/>
  <c r="T2195" i="1"/>
  <c r="S2195" i="1"/>
  <c r="R2195" i="1"/>
  <c r="Y2194" i="1"/>
  <c r="X2194" i="1"/>
  <c r="W2194" i="1"/>
  <c r="U2194" i="1"/>
  <c r="T2194" i="1"/>
  <c r="S2194" i="1"/>
  <c r="R2194" i="1"/>
  <c r="Y2193" i="1"/>
  <c r="X2193" i="1"/>
  <c r="W2193" i="1"/>
  <c r="U2193" i="1"/>
  <c r="T2193" i="1"/>
  <c r="S2193" i="1"/>
  <c r="R2193" i="1"/>
  <c r="Y2198" i="1"/>
  <c r="X2198" i="1"/>
  <c r="W2198" i="1"/>
  <c r="U2198" i="1"/>
  <c r="T2198" i="1"/>
  <c r="S2198" i="1"/>
  <c r="R2198" i="1"/>
  <c r="Y2192" i="1"/>
  <c r="X2192" i="1"/>
  <c r="W2192" i="1"/>
  <c r="U2192" i="1"/>
  <c r="T2192" i="1"/>
  <c r="S2192" i="1"/>
  <c r="R2192" i="1"/>
  <c r="Y2191" i="1"/>
  <c r="X2191" i="1"/>
  <c r="W2191" i="1"/>
  <c r="U2191" i="1"/>
  <c r="T2191" i="1"/>
  <c r="S2191" i="1"/>
  <c r="R2191" i="1"/>
  <c r="Y2189" i="1"/>
  <c r="X2189" i="1"/>
  <c r="W2189" i="1"/>
  <c r="U2189" i="1"/>
  <c r="T2189" i="1"/>
  <c r="S2189" i="1"/>
  <c r="R2189" i="1"/>
  <c r="Y2197" i="1"/>
  <c r="X2197" i="1"/>
  <c r="W2197" i="1"/>
  <c r="U2197" i="1"/>
  <c r="T2197" i="1"/>
  <c r="S2197" i="1"/>
  <c r="R2197" i="1"/>
  <c r="Y2188" i="1"/>
  <c r="X2188" i="1"/>
  <c r="W2188" i="1"/>
  <c r="U2188" i="1"/>
  <c r="T2188" i="1"/>
  <c r="S2188" i="1"/>
  <c r="R2188" i="1"/>
  <c r="Y2187" i="1"/>
  <c r="X2187" i="1"/>
  <c r="W2187" i="1"/>
  <c r="U2187" i="1"/>
  <c r="T2187" i="1"/>
  <c r="S2187" i="1"/>
  <c r="R2187" i="1"/>
  <c r="Y2190" i="1"/>
  <c r="X2190" i="1"/>
  <c r="W2190" i="1"/>
  <c r="U2190" i="1"/>
  <c r="T2190" i="1"/>
  <c r="S2190" i="1"/>
  <c r="R2190" i="1"/>
  <c r="Y2185" i="1"/>
  <c r="X2185" i="1"/>
  <c r="W2185" i="1"/>
  <c r="U2185" i="1"/>
  <c r="T2185" i="1"/>
  <c r="S2185" i="1"/>
  <c r="R2185" i="1"/>
  <c r="Y2184" i="1"/>
  <c r="X2184" i="1"/>
  <c r="W2184" i="1"/>
  <c r="U2184" i="1"/>
  <c r="T2184" i="1"/>
  <c r="S2184" i="1"/>
  <c r="R2184" i="1"/>
  <c r="Y2186" i="1"/>
  <c r="X2186" i="1"/>
  <c r="W2186" i="1"/>
  <c r="U2186" i="1"/>
  <c r="T2186" i="1"/>
  <c r="S2186" i="1"/>
  <c r="R2186" i="1"/>
  <c r="Y2178" i="1"/>
  <c r="X2178" i="1"/>
  <c r="W2178" i="1"/>
  <c r="U2178" i="1"/>
  <c r="T2178" i="1"/>
  <c r="S2178" i="1"/>
  <c r="R2178" i="1"/>
  <c r="Y2183" i="1"/>
  <c r="X2183" i="1"/>
  <c r="W2183" i="1"/>
  <c r="U2183" i="1"/>
  <c r="T2183" i="1"/>
  <c r="S2183" i="1"/>
  <c r="R2183" i="1"/>
  <c r="Y2182" i="1"/>
  <c r="X2182" i="1"/>
  <c r="W2182" i="1"/>
  <c r="U2182" i="1"/>
  <c r="T2182" i="1"/>
  <c r="S2182" i="1"/>
  <c r="R2182" i="1"/>
  <c r="Y2181" i="1"/>
  <c r="X2181" i="1"/>
  <c r="W2181" i="1"/>
  <c r="U2181" i="1"/>
  <c r="T2181" i="1"/>
  <c r="S2181" i="1"/>
  <c r="R2181" i="1"/>
  <c r="Y2175" i="1"/>
  <c r="X2175" i="1"/>
  <c r="W2175" i="1"/>
  <c r="U2175" i="1"/>
  <c r="T2175" i="1"/>
  <c r="S2175" i="1"/>
  <c r="R2175" i="1"/>
  <c r="Y2179" i="1"/>
  <c r="X2179" i="1"/>
  <c r="W2179" i="1"/>
  <c r="U2179" i="1"/>
  <c r="T2179" i="1"/>
  <c r="S2179" i="1"/>
  <c r="R2179" i="1"/>
  <c r="Y2177" i="1"/>
  <c r="X2177" i="1"/>
  <c r="W2177" i="1"/>
  <c r="U2177" i="1"/>
  <c r="T2177" i="1"/>
  <c r="S2177" i="1"/>
  <c r="R2177" i="1"/>
  <c r="Y2176" i="1"/>
  <c r="X2176" i="1"/>
  <c r="W2176" i="1"/>
  <c r="U2176" i="1"/>
  <c r="T2176" i="1"/>
  <c r="S2176" i="1"/>
  <c r="R2176" i="1"/>
  <c r="Y2174" i="1"/>
  <c r="X2174" i="1"/>
  <c r="W2174" i="1"/>
  <c r="U2174" i="1"/>
  <c r="T2174" i="1"/>
  <c r="S2174" i="1"/>
  <c r="R2174" i="1"/>
  <c r="Y2173" i="1"/>
  <c r="X2173" i="1"/>
  <c r="W2173" i="1"/>
  <c r="U2173" i="1"/>
  <c r="T2173" i="1"/>
  <c r="S2173" i="1"/>
  <c r="R2173" i="1"/>
  <c r="Y2172" i="1"/>
  <c r="X2172" i="1"/>
  <c r="W2172" i="1"/>
  <c r="U2172" i="1"/>
  <c r="T2172" i="1"/>
  <c r="S2172" i="1"/>
  <c r="R2172" i="1"/>
  <c r="Y2171" i="1"/>
  <c r="X2171" i="1"/>
  <c r="W2171" i="1"/>
  <c r="U2171" i="1"/>
  <c r="T2171" i="1"/>
  <c r="S2171" i="1"/>
  <c r="R2171" i="1"/>
  <c r="Y2170" i="1"/>
  <c r="X2170" i="1"/>
  <c r="W2170" i="1"/>
  <c r="U2170" i="1"/>
  <c r="T2170" i="1"/>
  <c r="S2170" i="1"/>
  <c r="R2170" i="1"/>
  <c r="Y2169" i="1"/>
  <c r="X2169" i="1"/>
  <c r="W2169" i="1"/>
  <c r="U2169" i="1"/>
  <c r="T2169" i="1"/>
  <c r="S2169" i="1"/>
  <c r="R2169" i="1"/>
  <c r="Y2168" i="1"/>
  <c r="X2168" i="1"/>
  <c r="W2168" i="1"/>
  <c r="U2168" i="1"/>
  <c r="T2168" i="1"/>
  <c r="S2168" i="1"/>
  <c r="R2168" i="1"/>
  <c r="Y2167" i="1"/>
  <c r="X2167" i="1"/>
  <c r="W2167" i="1"/>
  <c r="U2167" i="1"/>
  <c r="T2167" i="1"/>
  <c r="S2167" i="1"/>
  <c r="R2167" i="1"/>
  <c r="Y2166" i="1"/>
  <c r="X2166" i="1"/>
  <c r="W2166" i="1"/>
  <c r="U2166" i="1"/>
  <c r="T2166" i="1"/>
  <c r="S2166" i="1"/>
  <c r="R2166" i="1"/>
  <c r="Y2165" i="1"/>
  <c r="X2165" i="1"/>
  <c r="W2165" i="1"/>
  <c r="U2165" i="1"/>
  <c r="T2165" i="1"/>
  <c r="S2165" i="1"/>
  <c r="R2165" i="1"/>
  <c r="Y2164" i="1"/>
  <c r="X2164" i="1"/>
  <c r="W2164" i="1"/>
  <c r="U2164" i="1"/>
  <c r="T2164" i="1"/>
  <c r="S2164" i="1"/>
  <c r="R2164" i="1"/>
  <c r="Y2163" i="1"/>
  <c r="X2163" i="1"/>
  <c r="W2163" i="1"/>
  <c r="U2163" i="1"/>
  <c r="T2163" i="1"/>
  <c r="S2163" i="1"/>
  <c r="R2163" i="1"/>
  <c r="Y2162" i="1"/>
  <c r="X2162" i="1"/>
  <c r="W2162" i="1"/>
  <c r="U2162" i="1"/>
  <c r="T2162" i="1"/>
  <c r="S2162" i="1"/>
  <c r="R2162" i="1"/>
  <c r="Y2161" i="1"/>
  <c r="X2161" i="1"/>
  <c r="W2161" i="1"/>
  <c r="U2161" i="1"/>
  <c r="T2161" i="1"/>
  <c r="S2161" i="1"/>
  <c r="R2161" i="1"/>
  <c r="Y2160" i="1"/>
  <c r="X2160" i="1"/>
  <c r="W2160" i="1"/>
  <c r="U2160" i="1"/>
  <c r="T2160" i="1"/>
  <c r="S2160" i="1"/>
  <c r="R2160" i="1"/>
  <c r="Y2159" i="1"/>
  <c r="X2159" i="1"/>
  <c r="W2159" i="1"/>
  <c r="U2159" i="1"/>
  <c r="T2159" i="1"/>
  <c r="S2159" i="1"/>
  <c r="R2159" i="1"/>
  <c r="Y2158" i="1"/>
  <c r="X2158" i="1"/>
  <c r="W2158" i="1"/>
  <c r="U2158" i="1"/>
  <c r="T2158" i="1"/>
  <c r="S2158" i="1"/>
  <c r="R2158" i="1"/>
  <c r="Y2157" i="1"/>
  <c r="X2157" i="1"/>
  <c r="W2157" i="1"/>
  <c r="U2157" i="1"/>
  <c r="T2157" i="1"/>
  <c r="S2157" i="1"/>
  <c r="R2157" i="1"/>
  <c r="Y2156" i="1"/>
  <c r="X2156" i="1"/>
  <c r="W2156" i="1"/>
  <c r="U2156" i="1"/>
  <c r="T2156" i="1"/>
  <c r="S2156" i="1"/>
  <c r="R2156" i="1"/>
  <c r="Y2155" i="1"/>
  <c r="X2155" i="1"/>
  <c r="W2155" i="1"/>
  <c r="U2155" i="1"/>
  <c r="T2155" i="1"/>
  <c r="S2155" i="1"/>
  <c r="R2155" i="1"/>
  <c r="Y2153" i="1"/>
  <c r="X2153" i="1"/>
  <c r="W2153" i="1"/>
  <c r="U2153" i="1"/>
  <c r="T2153" i="1"/>
  <c r="S2153" i="1"/>
  <c r="R2153" i="1"/>
  <c r="Y2152" i="1"/>
  <c r="X2152" i="1"/>
  <c r="W2152" i="1"/>
  <c r="U2152" i="1"/>
  <c r="T2152" i="1"/>
  <c r="S2152" i="1"/>
  <c r="R2152" i="1"/>
  <c r="Y2151" i="1"/>
  <c r="X2151" i="1"/>
  <c r="W2151" i="1"/>
  <c r="U2151" i="1"/>
  <c r="T2151" i="1"/>
  <c r="S2151" i="1"/>
  <c r="R2151" i="1"/>
  <c r="Y2150" i="1"/>
  <c r="X2150" i="1"/>
  <c r="W2150" i="1"/>
  <c r="U2150" i="1"/>
  <c r="T2150" i="1"/>
  <c r="S2150" i="1"/>
  <c r="R2150" i="1"/>
  <c r="Y2149" i="1"/>
  <c r="X2149" i="1"/>
  <c r="W2149" i="1"/>
  <c r="U2149" i="1"/>
  <c r="T2149" i="1"/>
  <c r="S2149" i="1"/>
  <c r="R2149" i="1"/>
  <c r="Y2148" i="1"/>
  <c r="X2148" i="1"/>
  <c r="W2148" i="1"/>
  <c r="U2148" i="1"/>
  <c r="T2148" i="1"/>
  <c r="S2148" i="1"/>
  <c r="R2148" i="1"/>
  <c r="Y2147" i="1"/>
  <c r="X2147" i="1"/>
  <c r="W2147" i="1"/>
  <c r="U2147" i="1"/>
  <c r="T2147" i="1"/>
  <c r="S2147" i="1"/>
  <c r="R2147" i="1"/>
  <c r="Y2146" i="1"/>
  <c r="X2146" i="1"/>
  <c r="W2146" i="1"/>
  <c r="U2146" i="1"/>
  <c r="T2146" i="1"/>
  <c r="S2146" i="1"/>
  <c r="R2146" i="1"/>
  <c r="Y2145" i="1"/>
  <c r="X2145" i="1"/>
  <c r="W2145" i="1"/>
  <c r="U2145" i="1"/>
  <c r="T2145" i="1"/>
  <c r="S2145" i="1"/>
  <c r="R2145" i="1"/>
  <c r="Y2144" i="1"/>
  <c r="X2144" i="1"/>
  <c r="W2144" i="1"/>
  <c r="U2144" i="1"/>
  <c r="T2144" i="1"/>
  <c r="S2144" i="1"/>
  <c r="R2144" i="1"/>
  <c r="Y2143" i="1"/>
  <c r="X2143" i="1"/>
  <c r="W2143" i="1"/>
  <c r="U2143" i="1"/>
  <c r="T2143" i="1"/>
  <c r="S2143" i="1"/>
  <c r="R2143" i="1"/>
  <c r="Y2142" i="1"/>
  <c r="X2142" i="1"/>
  <c r="W2142" i="1"/>
  <c r="U2142" i="1"/>
  <c r="T2142" i="1"/>
  <c r="S2142" i="1"/>
  <c r="R2142" i="1"/>
  <c r="Y2141" i="1"/>
  <c r="X2141" i="1"/>
  <c r="W2141" i="1"/>
  <c r="U2141" i="1"/>
  <c r="T2141" i="1"/>
  <c r="S2141" i="1"/>
  <c r="R2141" i="1"/>
  <c r="Y2140" i="1"/>
  <c r="X2140" i="1"/>
  <c r="W2140" i="1"/>
  <c r="U2140" i="1"/>
  <c r="T2140" i="1"/>
  <c r="S2140" i="1"/>
  <c r="R2140" i="1"/>
  <c r="Y2120" i="1"/>
  <c r="X2120" i="1"/>
  <c r="W2120" i="1"/>
  <c r="U2120" i="1"/>
  <c r="T2120" i="1"/>
  <c r="S2120" i="1"/>
  <c r="R2120" i="1"/>
  <c r="Y2139" i="1"/>
  <c r="X2139" i="1"/>
  <c r="W2139" i="1"/>
  <c r="U2139" i="1"/>
  <c r="T2139" i="1"/>
  <c r="S2139" i="1"/>
  <c r="R2139" i="1"/>
  <c r="Y2138" i="1"/>
  <c r="X2138" i="1"/>
  <c r="W2138" i="1"/>
  <c r="U2138" i="1"/>
  <c r="T2138" i="1"/>
  <c r="S2138" i="1"/>
  <c r="R2138" i="1"/>
  <c r="Y2137" i="1"/>
  <c r="X2137" i="1"/>
  <c r="W2137" i="1"/>
  <c r="U2137" i="1"/>
  <c r="T2137" i="1"/>
  <c r="S2137" i="1"/>
  <c r="R2137" i="1"/>
  <c r="Y2136" i="1"/>
  <c r="X2136" i="1"/>
  <c r="W2136" i="1"/>
  <c r="U2136" i="1"/>
  <c r="T2136" i="1"/>
  <c r="S2136" i="1"/>
  <c r="R2136" i="1"/>
  <c r="Y2154" i="1"/>
  <c r="X2154" i="1"/>
  <c r="W2154" i="1"/>
  <c r="U2154" i="1"/>
  <c r="T2154" i="1"/>
  <c r="S2154" i="1"/>
  <c r="R2154" i="1"/>
  <c r="Y2134" i="1"/>
  <c r="X2134" i="1"/>
  <c r="W2134" i="1"/>
  <c r="U2134" i="1"/>
  <c r="T2134" i="1"/>
  <c r="S2134" i="1"/>
  <c r="R2134" i="1"/>
  <c r="Y2133" i="1"/>
  <c r="X2133" i="1"/>
  <c r="W2133" i="1"/>
  <c r="U2133" i="1"/>
  <c r="T2133" i="1"/>
  <c r="S2133" i="1"/>
  <c r="R2133" i="1"/>
  <c r="Y2132" i="1"/>
  <c r="X2132" i="1"/>
  <c r="W2132" i="1"/>
  <c r="U2132" i="1"/>
  <c r="T2132" i="1"/>
  <c r="S2132" i="1"/>
  <c r="R2132" i="1"/>
  <c r="Y2131" i="1"/>
  <c r="X2131" i="1"/>
  <c r="W2131" i="1"/>
  <c r="U2131" i="1"/>
  <c r="T2131" i="1"/>
  <c r="S2131" i="1"/>
  <c r="R2131" i="1"/>
  <c r="Y2129" i="1"/>
  <c r="X2129" i="1"/>
  <c r="W2129" i="1"/>
  <c r="U2129" i="1"/>
  <c r="T2129" i="1"/>
  <c r="S2129" i="1"/>
  <c r="R2129" i="1"/>
  <c r="Y2128" i="1"/>
  <c r="X2128" i="1"/>
  <c r="W2128" i="1"/>
  <c r="U2128" i="1"/>
  <c r="T2128" i="1"/>
  <c r="S2128" i="1"/>
  <c r="R2128" i="1"/>
  <c r="Y2127" i="1"/>
  <c r="X2127" i="1"/>
  <c r="W2127" i="1"/>
  <c r="U2127" i="1"/>
  <c r="T2127" i="1"/>
  <c r="S2127" i="1"/>
  <c r="R2127" i="1"/>
  <c r="Y2126" i="1"/>
  <c r="X2126" i="1"/>
  <c r="W2126" i="1"/>
  <c r="U2126" i="1"/>
  <c r="T2126" i="1"/>
  <c r="S2126" i="1"/>
  <c r="R2126" i="1"/>
  <c r="Y2130" i="1"/>
  <c r="X2130" i="1"/>
  <c r="W2130" i="1"/>
  <c r="U2130" i="1"/>
  <c r="T2130" i="1"/>
  <c r="S2130" i="1"/>
  <c r="R2130" i="1"/>
  <c r="Y2135" i="1"/>
  <c r="X2135" i="1"/>
  <c r="W2135" i="1"/>
  <c r="U2135" i="1"/>
  <c r="T2135" i="1"/>
  <c r="S2135" i="1"/>
  <c r="R2135" i="1"/>
  <c r="Y2124" i="1"/>
  <c r="X2124" i="1"/>
  <c r="W2124" i="1"/>
  <c r="U2124" i="1"/>
  <c r="T2124" i="1"/>
  <c r="S2124" i="1"/>
  <c r="R2124" i="1"/>
  <c r="Y2122" i="1"/>
  <c r="X2122" i="1"/>
  <c r="W2122" i="1"/>
  <c r="U2122" i="1"/>
  <c r="T2122" i="1"/>
  <c r="S2122" i="1"/>
  <c r="R2122" i="1"/>
  <c r="Y2123" i="1"/>
  <c r="X2123" i="1"/>
  <c r="W2123" i="1"/>
  <c r="U2123" i="1"/>
  <c r="T2123" i="1"/>
  <c r="S2123" i="1"/>
  <c r="R2123" i="1"/>
  <c r="Y2118" i="1"/>
  <c r="X2118" i="1"/>
  <c r="W2118" i="1"/>
  <c r="U2118" i="1"/>
  <c r="T2118" i="1"/>
  <c r="S2118" i="1"/>
  <c r="R2118" i="1"/>
  <c r="Y2121" i="1"/>
  <c r="X2121" i="1"/>
  <c r="W2121" i="1"/>
  <c r="U2121" i="1"/>
  <c r="T2121" i="1"/>
  <c r="S2121" i="1"/>
  <c r="R2121" i="1"/>
  <c r="Y2117" i="1"/>
  <c r="X2117" i="1"/>
  <c r="W2117" i="1"/>
  <c r="U2117" i="1"/>
  <c r="T2117" i="1"/>
  <c r="S2117" i="1"/>
  <c r="R2117" i="1"/>
  <c r="Y2115" i="1"/>
  <c r="X2115" i="1"/>
  <c r="W2115" i="1"/>
  <c r="U2115" i="1"/>
  <c r="T2115" i="1"/>
  <c r="S2115" i="1"/>
  <c r="R2115" i="1"/>
  <c r="Y2125" i="1"/>
  <c r="X2125" i="1"/>
  <c r="W2125" i="1"/>
  <c r="U2125" i="1"/>
  <c r="T2125" i="1"/>
  <c r="S2125" i="1"/>
  <c r="R2125" i="1"/>
  <c r="Y2119" i="1"/>
  <c r="X2119" i="1"/>
  <c r="W2119" i="1"/>
  <c r="U2119" i="1"/>
  <c r="T2119" i="1"/>
  <c r="S2119" i="1"/>
  <c r="R2119" i="1"/>
  <c r="Y2116" i="1"/>
  <c r="X2116" i="1"/>
  <c r="W2116" i="1"/>
  <c r="U2116" i="1"/>
  <c r="T2116" i="1"/>
  <c r="S2116" i="1"/>
  <c r="R2116" i="1"/>
  <c r="Y2114" i="1"/>
  <c r="X2114" i="1"/>
  <c r="W2114" i="1"/>
  <c r="U2114" i="1"/>
  <c r="T2114" i="1"/>
  <c r="S2114" i="1"/>
  <c r="R2114" i="1"/>
  <c r="Y2113" i="1"/>
  <c r="X2113" i="1"/>
  <c r="W2113" i="1"/>
  <c r="U2113" i="1"/>
  <c r="T2113" i="1"/>
  <c r="S2113" i="1"/>
  <c r="R2113" i="1"/>
  <c r="Y2112" i="1"/>
  <c r="X2112" i="1"/>
  <c r="W2112" i="1"/>
  <c r="U2112" i="1"/>
  <c r="T2112" i="1"/>
  <c r="S2112" i="1"/>
  <c r="R2112" i="1"/>
  <c r="Y2111" i="1"/>
  <c r="X2111" i="1"/>
  <c r="W2111" i="1"/>
  <c r="U2111" i="1"/>
  <c r="T2111" i="1"/>
  <c r="S2111" i="1"/>
  <c r="R2111" i="1"/>
  <c r="Y2110" i="1"/>
  <c r="X2110" i="1"/>
  <c r="W2110" i="1"/>
  <c r="U2110" i="1"/>
  <c r="T2110" i="1"/>
  <c r="S2110" i="1"/>
  <c r="R2110" i="1"/>
  <c r="Y2109" i="1"/>
  <c r="X2109" i="1"/>
  <c r="W2109" i="1"/>
  <c r="U2109" i="1"/>
  <c r="T2109" i="1"/>
  <c r="S2109" i="1"/>
  <c r="R2109" i="1"/>
  <c r="Y2107" i="1"/>
  <c r="X2107" i="1"/>
  <c r="W2107" i="1"/>
  <c r="U2107" i="1"/>
  <c r="T2107" i="1"/>
  <c r="S2107" i="1"/>
  <c r="R2107" i="1"/>
  <c r="Y2106" i="1"/>
  <c r="X2106" i="1"/>
  <c r="W2106" i="1"/>
  <c r="U2106" i="1"/>
  <c r="T2106" i="1"/>
  <c r="S2106" i="1"/>
  <c r="R2106" i="1"/>
  <c r="Y2105" i="1"/>
  <c r="X2105" i="1"/>
  <c r="W2105" i="1"/>
  <c r="U2105" i="1"/>
  <c r="T2105" i="1"/>
  <c r="S2105" i="1"/>
  <c r="R2105" i="1"/>
  <c r="Y2104" i="1"/>
  <c r="X2104" i="1"/>
  <c r="W2104" i="1"/>
  <c r="U2104" i="1"/>
  <c r="T2104" i="1"/>
  <c r="S2104" i="1"/>
  <c r="R2104" i="1"/>
  <c r="Y2103" i="1"/>
  <c r="X2103" i="1"/>
  <c r="W2103" i="1"/>
  <c r="U2103" i="1"/>
  <c r="T2103" i="1"/>
  <c r="S2103" i="1"/>
  <c r="R2103" i="1"/>
  <c r="Y2102" i="1"/>
  <c r="X2102" i="1"/>
  <c r="W2102" i="1"/>
  <c r="U2102" i="1"/>
  <c r="T2102" i="1"/>
  <c r="S2102" i="1"/>
  <c r="R2102" i="1"/>
  <c r="Y2101" i="1"/>
  <c r="X2101" i="1"/>
  <c r="W2101" i="1"/>
  <c r="U2101" i="1"/>
  <c r="T2101" i="1"/>
  <c r="S2101" i="1"/>
  <c r="R2101" i="1"/>
  <c r="Y2100" i="1"/>
  <c r="X2100" i="1"/>
  <c r="W2100" i="1"/>
  <c r="U2100" i="1"/>
  <c r="T2100" i="1"/>
  <c r="S2100" i="1"/>
  <c r="R2100" i="1"/>
  <c r="Y2099" i="1"/>
  <c r="X2099" i="1"/>
  <c r="W2099" i="1"/>
  <c r="U2099" i="1"/>
  <c r="T2099" i="1"/>
  <c r="S2099" i="1"/>
  <c r="R2099" i="1"/>
  <c r="Y2098" i="1"/>
  <c r="X2098" i="1"/>
  <c r="W2098" i="1"/>
  <c r="U2098" i="1"/>
  <c r="T2098" i="1"/>
  <c r="S2098" i="1"/>
  <c r="R2098" i="1"/>
  <c r="Y2097" i="1"/>
  <c r="X2097" i="1"/>
  <c r="W2097" i="1"/>
  <c r="U2097" i="1"/>
  <c r="T2097" i="1"/>
  <c r="S2097" i="1"/>
  <c r="R2097" i="1"/>
  <c r="Y2096" i="1"/>
  <c r="X2096" i="1"/>
  <c r="W2096" i="1"/>
  <c r="U2096" i="1"/>
  <c r="T2096" i="1"/>
  <c r="S2096" i="1"/>
  <c r="R2096" i="1"/>
  <c r="Y2095" i="1"/>
  <c r="X2095" i="1"/>
  <c r="W2095" i="1"/>
  <c r="U2095" i="1"/>
  <c r="T2095" i="1"/>
  <c r="S2095" i="1"/>
  <c r="R2095" i="1"/>
  <c r="Y2094" i="1"/>
  <c r="X2094" i="1"/>
  <c r="W2094" i="1"/>
  <c r="U2094" i="1"/>
  <c r="T2094" i="1"/>
  <c r="S2094" i="1"/>
  <c r="R2094" i="1"/>
  <c r="Y2093" i="1"/>
  <c r="X2093" i="1"/>
  <c r="W2093" i="1"/>
  <c r="U2093" i="1"/>
  <c r="T2093" i="1"/>
  <c r="S2093" i="1"/>
  <c r="R2093" i="1"/>
  <c r="Y2092" i="1"/>
  <c r="X2092" i="1"/>
  <c r="W2092" i="1"/>
  <c r="U2092" i="1"/>
  <c r="T2092" i="1"/>
  <c r="S2092" i="1"/>
  <c r="R2092" i="1"/>
  <c r="Y2091" i="1"/>
  <c r="X2091" i="1"/>
  <c r="W2091" i="1"/>
  <c r="U2091" i="1"/>
  <c r="T2091" i="1"/>
  <c r="S2091" i="1"/>
  <c r="R2091" i="1"/>
  <c r="Y2090" i="1"/>
  <c r="X2090" i="1"/>
  <c r="W2090" i="1"/>
  <c r="U2090" i="1"/>
  <c r="T2090" i="1"/>
  <c r="S2090" i="1"/>
  <c r="R2090" i="1"/>
  <c r="Y2089" i="1"/>
  <c r="X2089" i="1"/>
  <c r="W2089" i="1"/>
  <c r="U2089" i="1"/>
  <c r="T2089" i="1"/>
  <c r="S2089" i="1"/>
  <c r="R2089" i="1"/>
  <c r="Y2088" i="1"/>
  <c r="X2088" i="1"/>
  <c r="W2088" i="1"/>
  <c r="U2088" i="1"/>
  <c r="T2088" i="1"/>
  <c r="S2088" i="1"/>
  <c r="R2088" i="1"/>
  <c r="Y2087" i="1"/>
  <c r="X2087" i="1"/>
  <c r="W2087" i="1"/>
  <c r="U2087" i="1"/>
  <c r="T2087" i="1"/>
  <c r="S2087" i="1"/>
  <c r="R2087" i="1"/>
  <c r="Y2086" i="1"/>
  <c r="X2086" i="1"/>
  <c r="W2086" i="1"/>
  <c r="U2086" i="1"/>
  <c r="T2086" i="1"/>
  <c r="S2086" i="1"/>
  <c r="R2086" i="1"/>
  <c r="Y2085" i="1"/>
  <c r="X2085" i="1"/>
  <c r="W2085" i="1"/>
  <c r="U2085" i="1"/>
  <c r="T2085" i="1"/>
  <c r="S2085" i="1"/>
  <c r="R2085" i="1"/>
  <c r="Y2084" i="1"/>
  <c r="X2084" i="1"/>
  <c r="W2084" i="1"/>
  <c r="U2084" i="1"/>
  <c r="T2084" i="1"/>
  <c r="S2084" i="1"/>
  <c r="R2084" i="1"/>
  <c r="Y2083" i="1"/>
  <c r="X2083" i="1"/>
  <c r="W2083" i="1"/>
  <c r="U2083" i="1"/>
  <c r="T2083" i="1"/>
  <c r="S2083" i="1"/>
  <c r="R2083" i="1"/>
  <c r="Y2082" i="1"/>
  <c r="X2082" i="1"/>
  <c r="W2082" i="1"/>
  <c r="U2082" i="1"/>
  <c r="T2082" i="1"/>
  <c r="S2082" i="1"/>
  <c r="R2082" i="1"/>
  <c r="Y2081" i="1"/>
  <c r="X2081" i="1"/>
  <c r="W2081" i="1"/>
  <c r="U2081" i="1"/>
  <c r="T2081" i="1"/>
  <c r="S2081" i="1"/>
  <c r="R2081" i="1"/>
  <c r="Y2080" i="1"/>
  <c r="X2080" i="1"/>
  <c r="W2080" i="1"/>
  <c r="U2080" i="1"/>
  <c r="T2080" i="1"/>
  <c r="S2080" i="1"/>
  <c r="R2080" i="1"/>
  <c r="Y2079" i="1"/>
  <c r="X2079" i="1"/>
  <c r="W2079" i="1"/>
  <c r="U2079" i="1"/>
  <c r="T2079" i="1"/>
  <c r="S2079" i="1"/>
  <c r="R2079" i="1"/>
  <c r="Y2078" i="1"/>
  <c r="X2078" i="1"/>
  <c r="W2078" i="1"/>
  <c r="U2078" i="1"/>
  <c r="T2078" i="1"/>
  <c r="S2078" i="1"/>
  <c r="R2078" i="1"/>
  <c r="Y2077" i="1"/>
  <c r="X2077" i="1"/>
  <c r="W2077" i="1"/>
  <c r="U2077" i="1"/>
  <c r="T2077" i="1"/>
  <c r="S2077" i="1"/>
  <c r="R2077" i="1"/>
  <c r="Y2076" i="1"/>
  <c r="X2076" i="1"/>
  <c r="W2076" i="1"/>
  <c r="U2076" i="1"/>
  <c r="T2076" i="1"/>
  <c r="S2076" i="1"/>
  <c r="R2076" i="1"/>
  <c r="Y2075" i="1"/>
  <c r="X2075" i="1"/>
  <c r="W2075" i="1"/>
  <c r="U2075" i="1"/>
  <c r="T2075" i="1"/>
  <c r="S2075" i="1"/>
  <c r="R2075" i="1"/>
  <c r="Y2074" i="1"/>
  <c r="X2074" i="1"/>
  <c r="W2074" i="1"/>
  <c r="U2074" i="1"/>
  <c r="T2074" i="1"/>
  <c r="S2074" i="1"/>
  <c r="R2074" i="1"/>
  <c r="Y2073" i="1"/>
  <c r="X2073" i="1"/>
  <c r="W2073" i="1"/>
  <c r="U2073" i="1"/>
  <c r="T2073" i="1"/>
  <c r="S2073" i="1"/>
  <c r="R2073" i="1"/>
  <c r="Y2072" i="1"/>
  <c r="X2072" i="1"/>
  <c r="W2072" i="1"/>
  <c r="U2072" i="1"/>
  <c r="T2072" i="1"/>
  <c r="S2072" i="1"/>
  <c r="R2072" i="1"/>
  <c r="Y2071" i="1"/>
  <c r="X2071" i="1"/>
  <c r="W2071" i="1"/>
  <c r="U2071" i="1"/>
  <c r="T2071" i="1"/>
  <c r="S2071" i="1"/>
  <c r="R2071" i="1"/>
  <c r="Y2070" i="1"/>
  <c r="X2070" i="1"/>
  <c r="W2070" i="1"/>
  <c r="U2070" i="1"/>
  <c r="T2070" i="1"/>
  <c r="S2070" i="1"/>
  <c r="R2070" i="1"/>
  <c r="Y2069" i="1"/>
  <c r="X2069" i="1"/>
  <c r="W2069" i="1"/>
  <c r="U2069" i="1"/>
  <c r="T2069" i="1"/>
  <c r="S2069" i="1"/>
  <c r="R2069" i="1"/>
  <c r="Y2068" i="1"/>
  <c r="X2068" i="1"/>
  <c r="W2068" i="1"/>
  <c r="U2068" i="1"/>
  <c r="T2068" i="1"/>
  <c r="S2068" i="1"/>
  <c r="R2068" i="1"/>
  <c r="Y2067" i="1"/>
  <c r="X2067" i="1"/>
  <c r="W2067" i="1"/>
  <c r="U2067" i="1"/>
  <c r="T2067" i="1"/>
  <c r="S2067" i="1"/>
  <c r="R2067" i="1"/>
  <c r="Y2066" i="1"/>
  <c r="X2066" i="1"/>
  <c r="W2066" i="1"/>
  <c r="U2066" i="1"/>
  <c r="T2066" i="1"/>
  <c r="S2066" i="1"/>
  <c r="R2066" i="1"/>
  <c r="Y2065" i="1"/>
  <c r="X2065" i="1"/>
  <c r="W2065" i="1"/>
  <c r="U2065" i="1"/>
  <c r="T2065" i="1"/>
  <c r="S2065" i="1"/>
  <c r="R2065" i="1"/>
  <c r="Y2063" i="1"/>
  <c r="X2063" i="1"/>
  <c r="W2063" i="1"/>
  <c r="U2063" i="1"/>
  <c r="T2063" i="1"/>
  <c r="S2063" i="1"/>
  <c r="R2063" i="1"/>
  <c r="Y2062" i="1"/>
  <c r="X2062" i="1"/>
  <c r="W2062" i="1"/>
  <c r="U2062" i="1"/>
  <c r="T2062" i="1"/>
  <c r="S2062" i="1"/>
  <c r="R2062" i="1"/>
  <c r="Y2061" i="1"/>
  <c r="X2061" i="1"/>
  <c r="W2061" i="1"/>
  <c r="U2061" i="1"/>
  <c r="T2061" i="1"/>
  <c r="S2061" i="1"/>
  <c r="R2061" i="1"/>
  <c r="Y2060" i="1"/>
  <c r="X2060" i="1"/>
  <c r="W2060" i="1"/>
  <c r="U2060" i="1"/>
  <c r="T2060" i="1"/>
  <c r="S2060" i="1"/>
  <c r="R2060" i="1"/>
  <c r="Y2059" i="1"/>
  <c r="X2059" i="1"/>
  <c r="W2059" i="1"/>
  <c r="U2059" i="1"/>
  <c r="T2059" i="1"/>
  <c r="S2059" i="1"/>
  <c r="R2059" i="1"/>
  <c r="Y2058" i="1"/>
  <c r="X2058" i="1"/>
  <c r="W2058" i="1"/>
  <c r="U2058" i="1"/>
  <c r="T2058" i="1"/>
  <c r="S2058" i="1"/>
  <c r="R2058" i="1"/>
  <c r="Y2057" i="1"/>
  <c r="X2057" i="1"/>
  <c r="W2057" i="1"/>
  <c r="U2057" i="1"/>
  <c r="T2057" i="1"/>
  <c r="S2057" i="1"/>
  <c r="R2057" i="1"/>
  <c r="Y2056" i="1"/>
  <c r="X2056" i="1"/>
  <c r="W2056" i="1"/>
  <c r="U2056" i="1"/>
  <c r="T2056" i="1"/>
  <c r="S2056" i="1"/>
  <c r="R2056" i="1"/>
  <c r="Y2055" i="1"/>
  <c r="X2055" i="1"/>
  <c r="W2055" i="1"/>
  <c r="U2055" i="1"/>
  <c r="T2055" i="1"/>
  <c r="S2055" i="1"/>
  <c r="R2055" i="1"/>
  <c r="Y2052" i="1"/>
  <c r="X2052" i="1"/>
  <c r="W2052" i="1"/>
  <c r="U2052" i="1"/>
  <c r="T2052" i="1"/>
  <c r="S2052" i="1"/>
  <c r="R2052" i="1"/>
  <c r="Y2051" i="1"/>
  <c r="X2051" i="1"/>
  <c r="W2051" i="1"/>
  <c r="U2051" i="1"/>
  <c r="T2051" i="1"/>
  <c r="S2051" i="1"/>
  <c r="R2051" i="1"/>
  <c r="Y2054" i="1"/>
  <c r="X2054" i="1"/>
  <c r="W2054" i="1"/>
  <c r="U2054" i="1"/>
  <c r="T2054" i="1"/>
  <c r="S2054" i="1"/>
  <c r="R2054" i="1"/>
  <c r="Y2050" i="1"/>
  <c r="X2050" i="1"/>
  <c r="W2050" i="1"/>
  <c r="U2050" i="1"/>
  <c r="T2050" i="1"/>
  <c r="S2050" i="1"/>
  <c r="R2050" i="1"/>
  <c r="Y2048" i="1"/>
  <c r="X2048" i="1"/>
  <c r="W2048" i="1"/>
  <c r="U2048" i="1"/>
  <c r="T2048" i="1"/>
  <c r="S2048" i="1"/>
  <c r="R2048" i="1"/>
  <c r="Y2047" i="1"/>
  <c r="X2047" i="1"/>
  <c r="W2047" i="1"/>
  <c r="U2047" i="1"/>
  <c r="T2047" i="1"/>
  <c r="S2047" i="1"/>
  <c r="R2047" i="1"/>
  <c r="Y2064" i="1"/>
  <c r="X2064" i="1"/>
  <c r="W2064" i="1"/>
  <c r="U2064" i="1"/>
  <c r="T2064" i="1"/>
  <c r="S2064" i="1"/>
  <c r="R2064" i="1"/>
  <c r="Y2046" i="1"/>
  <c r="X2046" i="1"/>
  <c r="W2046" i="1"/>
  <c r="U2046" i="1"/>
  <c r="T2046" i="1"/>
  <c r="S2046" i="1"/>
  <c r="R2046" i="1"/>
  <c r="Y2044" i="1"/>
  <c r="X2044" i="1"/>
  <c r="W2044" i="1"/>
  <c r="U2044" i="1"/>
  <c r="T2044" i="1"/>
  <c r="S2044" i="1"/>
  <c r="R2044" i="1"/>
  <c r="Y2045" i="1"/>
  <c r="X2045" i="1"/>
  <c r="W2045" i="1"/>
  <c r="U2045" i="1"/>
  <c r="T2045" i="1"/>
  <c r="S2045" i="1"/>
  <c r="R2045" i="1"/>
  <c r="Y2043" i="1"/>
  <c r="X2043" i="1"/>
  <c r="W2043" i="1"/>
  <c r="U2043" i="1"/>
  <c r="T2043" i="1"/>
  <c r="S2043" i="1"/>
  <c r="R2043" i="1"/>
  <c r="Y2042" i="1"/>
  <c r="X2042" i="1"/>
  <c r="W2042" i="1"/>
  <c r="U2042" i="1"/>
  <c r="T2042" i="1"/>
  <c r="S2042" i="1"/>
  <c r="R2042" i="1"/>
  <c r="Y2041" i="1"/>
  <c r="X2041" i="1"/>
  <c r="W2041" i="1"/>
  <c r="U2041" i="1"/>
  <c r="T2041" i="1"/>
  <c r="S2041" i="1"/>
  <c r="R2041" i="1"/>
  <c r="Y2040" i="1"/>
  <c r="X2040" i="1"/>
  <c r="W2040" i="1"/>
  <c r="U2040" i="1"/>
  <c r="T2040" i="1"/>
  <c r="S2040" i="1"/>
  <c r="R2040" i="1"/>
  <c r="Y2039" i="1"/>
  <c r="X2039" i="1"/>
  <c r="W2039" i="1"/>
  <c r="U2039" i="1"/>
  <c r="T2039" i="1"/>
  <c r="S2039" i="1"/>
  <c r="R2039" i="1"/>
  <c r="Y2037" i="1"/>
  <c r="X2037" i="1"/>
  <c r="W2037" i="1"/>
  <c r="U2037" i="1"/>
  <c r="T2037" i="1"/>
  <c r="S2037" i="1"/>
  <c r="R2037" i="1"/>
  <c r="Y2038" i="1"/>
  <c r="X2038" i="1"/>
  <c r="W2038" i="1"/>
  <c r="U2038" i="1"/>
  <c r="T2038" i="1"/>
  <c r="S2038" i="1"/>
  <c r="R2038" i="1"/>
  <c r="Y2036" i="1"/>
  <c r="X2036" i="1"/>
  <c r="W2036" i="1"/>
  <c r="U2036" i="1"/>
  <c r="T2036" i="1"/>
  <c r="S2036" i="1"/>
  <c r="R2036" i="1"/>
  <c r="Y2035" i="1"/>
  <c r="X2035" i="1"/>
  <c r="W2035" i="1"/>
  <c r="U2035" i="1"/>
  <c r="T2035" i="1"/>
  <c r="S2035" i="1"/>
  <c r="R2035" i="1"/>
  <c r="Y2034" i="1"/>
  <c r="X2034" i="1"/>
  <c r="W2034" i="1"/>
  <c r="U2034" i="1"/>
  <c r="T2034" i="1"/>
  <c r="S2034" i="1"/>
  <c r="R2034" i="1"/>
  <c r="Y2033" i="1"/>
  <c r="X2033" i="1"/>
  <c r="W2033" i="1"/>
  <c r="U2033" i="1"/>
  <c r="T2033" i="1"/>
  <c r="S2033" i="1"/>
  <c r="R2033" i="1"/>
  <c r="Y2032" i="1"/>
  <c r="X2032" i="1"/>
  <c r="W2032" i="1"/>
  <c r="U2032" i="1"/>
  <c r="T2032" i="1"/>
  <c r="S2032" i="1"/>
  <c r="R2032" i="1"/>
  <c r="Y2031" i="1"/>
  <c r="X2031" i="1"/>
  <c r="W2031" i="1"/>
  <c r="U2031" i="1"/>
  <c r="T2031" i="1"/>
  <c r="S2031" i="1"/>
  <c r="R2031" i="1"/>
  <c r="Y2030" i="1"/>
  <c r="X2030" i="1"/>
  <c r="W2030" i="1"/>
  <c r="U2030" i="1"/>
  <c r="T2030" i="1"/>
  <c r="S2030" i="1"/>
  <c r="R2030" i="1"/>
  <c r="Y2029" i="1"/>
  <c r="X2029" i="1"/>
  <c r="W2029" i="1"/>
  <c r="U2029" i="1"/>
  <c r="T2029" i="1"/>
  <c r="S2029" i="1"/>
  <c r="R2029" i="1"/>
  <c r="Y2027" i="1"/>
  <c r="X2027" i="1"/>
  <c r="W2027" i="1"/>
  <c r="U2027" i="1"/>
  <c r="T2027" i="1"/>
  <c r="S2027" i="1"/>
  <c r="R2027" i="1"/>
  <c r="Y2026" i="1"/>
  <c r="X2026" i="1"/>
  <c r="W2026" i="1"/>
  <c r="U2026" i="1"/>
  <c r="T2026" i="1"/>
  <c r="S2026" i="1"/>
  <c r="R2026" i="1"/>
  <c r="Y2025" i="1"/>
  <c r="X2025" i="1"/>
  <c r="W2025" i="1"/>
  <c r="U2025" i="1"/>
  <c r="T2025" i="1"/>
  <c r="S2025" i="1"/>
  <c r="R2025" i="1"/>
  <c r="Y2023" i="1"/>
  <c r="X2023" i="1"/>
  <c r="W2023" i="1"/>
  <c r="U2023" i="1"/>
  <c r="T2023" i="1"/>
  <c r="S2023" i="1"/>
  <c r="R2023" i="1"/>
  <c r="Y2028" i="1"/>
  <c r="X2028" i="1"/>
  <c r="W2028" i="1"/>
  <c r="U2028" i="1"/>
  <c r="T2028" i="1"/>
  <c r="S2028" i="1"/>
  <c r="R2028" i="1"/>
  <c r="Y2024" i="1"/>
  <c r="X2024" i="1"/>
  <c r="W2024" i="1"/>
  <c r="U2024" i="1"/>
  <c r="T2024" i="1"/>
  <c r="S2024" i="1"/>
  <c r="R2024" i="1"/>
  <c r="Y2020" i="1"/>
  <c r="X2020" i="1"/>
  <c r="W2020" i="1"/>
  <c r="U2020" i="1"/>
  <c r="T2020" i="1"/>
  <c r="S2020" i="1"/>
  <c r="R2020" i="1"/>
  <c r="Y2022" i="1"/>
  <c r="X2022" i="1"/>
  <c r="W2022" i="1"/>
  <c r="U2022" i="1"/>
  <c r="T2022" i="1"/>
  <c r="S2022" i="1"/>
  <c r="R2022" i="1"/>
  <c r="Y2021" i="1"/>
  <c r="X2021" i="1"/>
  <c r="W2021" i="1"/>
  <c r="U2021" i="1"/>
  <c r="T2021" i="1"/>
  <c r="S2021" i="1"/>
  <c r="R2021" i="1"/>
  <c r="Y2019" i="1"/>
  <c r="X2019" i="1"/>
  <c r="W2019" i="1"/>
  <c r="U2019" i="1"/>
  <c r="T2019" i="1"/>
  <c r="S2019" i="1"/>
  <c r="R2019" i="1"/>
  <c r="Y2018" i="1"/>
  <c r="X2018" i="1"/>
  <c r="W2018" i="1"/>
  <c r="U2018" i="1"/>
  <c r="T2018" i="1"/>
  <c r="S2018" i="1"/>
  <c r="R2018" i="1"/>
  <c r="Y2017" i="1"/>
  <c r="X2017" i="1"/>
  <c r="W2017" i="1"/>
  <c r="U2017" i="1"/>
  <c r="T2017" i="1"/>
  <c r="S2017" i="1"/>
  <c r="R2017" i="1"/>
  <c r="Y2016" i="1"/>
  <c r="X2016" i="1"/>
  <c r="W2016" i="1"/>
  <c r="U2016" i="1"/>
  <c r="T2016" i="1"/>
  <c r="S2016" i="1"/>
  <c r="R2016" i="1"/>
  <c r="Y2015" i="1"/>
  <c r="X2015" i="1"/>
  <c r="W2015" i="1"/>
  <c r="U2015" i="1"/>
  <c r="T2015" i="1"/>
  <c r="S2015" i="1"/>
  <c r="R2015" i="1"/>
  <c r="Y2014" i="1"/>
  <c r="X2014" i="1"/>
  <c r="W2014" i="1"/>
  <c r="U2014" i="1"/>
  <c r="T2014" i="1"/>
  <c r="S2014" i="1"/>
  <c r="R2014" i="1"/>
  <c r="Y2013" i="1"/>
  <c r="X2013" i="1"/>
  <c r="W2013" i="1"/>
  <c r="U2013" i="1"/>
  <c r="T2013" i="1"/>
  <c r="S2013" i="1"/>
  <c r="R2013" i="1"/>
  <c r="Y2012" i="1"/>
  <c r="X2012" i="1"/>
  <c r="W2012" i="1"/>
  <c r="U2012" i="1"/>
  <c r="T2012" i="1"/>
  <c r="S2012" i="1"/>
  <c r="R2012" i="1"/>
  <c r="Y2011" i="1"/>
  <c r="X2011" i="1"/>
  <c r="W2011" i="1"/>
  <c r="U2011" i="1"/>
  <c r="T2011" i="1"/>
  <c r="S2011" i="1"/>
  <c r="R2011" i="1"/>
  <c r="Y2009" i="1"/>
  <c r="X2009" i="1"/>
  <c r="W2009" i="1"/>
  <c r="U2009" i="1"/>
  <c r="T2009" i="1"/>
  <c r="S2009" i="1"/>
  <c r="R2009" i="1"/>
  <c r="Y2010" i="1"/>
  <c r="X2010" i="1"/>
  <c r="W2010" i="1"/>
  <c r="U2010" i="1"/>
  <c r="T2010" i="1"/>
  <c r="S2010" i="1"/>
  <c r="R2010" i="1"/>
  <c r="Y2008" i="1"/>
  <c r="X2008" i="1"/>
  <c r="W2008" i="1"/>
  <c r="U2008" i="1"/>
  <c r="T2008" i="1"/>
  <c r="S2008" i="1"/>
  <c r="R2008" i="1"/>
  <c r="Y2006" i="1"/>
  <c r="X2006" i="1"/>
  <c r="W2006" i="1"/>
  <c r="U2006" i="1"/>
  <c r="T2006" i="1"/>
  <c r="S2006" i="1"/>
  <c r="R2006" i="1"/>
  <c r="Y2005" i="1"/>
  <c r="X2005" i="1"/>
  <c r="W2005" i="1"/>
  <c r="U2005" i="1"/>
  <c r="T2005" i="1"/>
  <c r="S2005" i="1"/>
  <c r="R2005" i="1"/>
  <c r="Y2004" i="1"/>
  <c r="X2004" i="1"/>
  <c r="W2004" i="1"/>
  <c r="U2004" i="1"/>
  <c r="T2004" i="1"/>
  <c r="S2004" i="1"/>
  <c r="R2004" i="1"/>
  <c r="Y2003" i="1"/>
  <c r="X2003" i="1"/>
  <c r="W2003" i="1"/>
  <c r="U2003" i="1"/>
  <c r="T2003" i="1"/>
  <c r="S2003" i="1"/>
  <c r="R2003" i="1"/>
  <c r="Y2002" i="1"/>
  <c r="X2002" i="1"/>
  <c r="W2002" i="1"/>
  <c r="U2002" i="1"/>
  <c r="T2002" i="1"/>
  <c r="S2002" i="1"/>
  <c r="R2002" i="1"/>
  <c r="Y2001" i="1"/>
  <c r="X2001" i="1"/>
  <c r="W2001" i="1"/>
  <c r="U2001" i="1"/>
  <c r="T2001" i="1"/>
  <c r="S2001" i="1"/>
  <c r="R2001" i="1"/>
  <c r="Y2000" i="1"/>
  <c r="X2000" i="1"/>
  <c r="W2000" i="1"/>
  <c r="U2000" i="1"/>
  <c r="T2000" i="1"/>
  <c r="S2000" i="1"/>
  <c r="R2000" i="1"/>
  <c r="Y1998" i="1"/>
  <c r="X1998" i="1"/>
  <c r="W1998" i="1"/>
  <c r="U1998" i="1"/>
  <c r="T1998" i="1"/>
  <c r="S1998" i="1"/>
  <c r="R1998" i="1"/>
  <c r="Y1997" i="1"/>
  <c r="X1997" i="1"/>
  <c r="W1997" i="1"/>
  <c r="U1997" i="1"/>
  <c r="T1997" i="1"/>
  <c r="S1997" i="1"/>
  <c r="R1997" i="1"/>
  <c r="Y1995" i="1"/>
  <c r="X1995" i="1"/>
  <c r="W1995" i="1"/>
  <c r="U1995" i="1"/>
  <c r="T1995" i="1"/>
  <c r="S1995" i="1"/>
  <c r="R1995" i="1"/>
  <c r="Y1994" i="1"/>
  <c r="X1994" i="1"/>
  <c r="W1994" i="1"/>
  <c r="U1994" i="1"/>
  <c r="T1994" i="1"/>
  <c r="S1994" i="1"/>
  <c r="R1994" i="1"/>
  <c r="Y1993" i="1"/>
  <c r="X1993" i="1"/>
  <c r="W1993" i="1"/>
  <c r="U1993" i="1"/>
  <c r="T1993" i="1"/>
  <c r="S1993" i="1"/>
  <c r="R1993" i="1"/>
  <c r="Y1992" i="1"/>
  <c r="X1992" i="1"/>
  <c r="W1992" i="1"/>
  <c r="U1992" i="1"/>
  <c r="T1992" i="1"/>
  <c r="S1992" i="1"/>
  <c r="R1992" i="1"/>
  <c r="Y1991" i="1"/>
  <c r="X1991" i="1"/>
  <c r="W1991" i="1"/>
  <c r="U1991" i="1"/>
  <c r="T1991" i="1"/>
  <c r="S1991" i="1"/>
  <c r="R1991" i="1"/>
  <c r="Y2007" i="1"/>
  <c r="X2007" i="1"/>
  <c r="W2007" i="1"/>
  <c r="U2007" i="1"/>
  <c r="T2007" i="1"/>
  <c r="S2007" i="1"/>
  <c r="R2007" i="1"/>
  <c r="Y1990" i="1"/>
  <c r="X1990" i="1"/>
  <c r="W1990" i="1"/>
  <c r="U1990" i="1"/>
  <c r="T1990" i="1"/>
  <c r="S1990" i="1"/>
  <c r="R1990" i="1"/>
  <c r="Y1989" i="1"/>
  <c r="X1989" i="1"/>
  <c r="W1989" i="1"/>
  <c r="U1989" i="1"/>
  <c r="T1989" i="1"/>
  <c r="S1989" i="1"/>
  <c r="R1989" i="1"/>
  <c r="Y1988" i="1"/>
  <c r="X1988" i="1"/>
  <c r="W1988" i="1"/>
  <c r="U1988" i="1"/>
  <c r="T1988" i="1"/>
  <c r="S1988" i="1"/>
  <c r="R1988" i="1"/>
  <c r="Y1987" i="1"/>
  <c r="X1987" i="1"/>
  <c r="W1987" i="1"/>
  <c r="U1987" i="1"/>
  <c r="T1987" i="1"/>
  <c r="S1987" i="1"/>
  <c r="R1987" i="1"/>
  <c r="Y1986" i="1"/>
  <c r="X1986" i="1"/>
  <c r="W1986" i="1"/>
  <c r="U1986" i="1"/>
  <c r="T1986" i="1"/>
  <c r="S1986" i="1"/>
  <c r="R1986" i="1"/>
  <c r="Y1996" i="1"/>
  <c r="X1996" i="1"/>
  <c r="W1996" i="1"/>
  <c r="U1996" i="1"/>
  <c r="T1996" i="1"/>
  <c r="S1996" i="1"/>
  <c r="R1996" i="1"/>
  <c r="Y1999" i="1"/>
  <c r="X1999" i="1"/>
  <c r="W1999" i="1"/>
  <c r="U1999" i="1"/>
  <c r="T1999" i="1"/>
  <c r="S1999" i="1"/>
  <c r="R1999" i="1"/>
  <c r="Y1985" i="1"/>
  <c r="X1985" i="1"/>
  <c r="W1985" i="1"/>
  <c r="U1985" i="1"/>
  <c r="T1985" i="1"/>
  <c r="S1985" i="1"/>
  <c r="R1985" i="1"/>
  <c r="Y1984" i="1"/>
  <c r="X1984" i="1"/>
  <c r="W1984" i="1"/>
  <c r="U1984" i="1"/>
  <c r="T1984" i="1"/>
  <c r="S1984" i="1"/>
  <c r="R1984" i="1"/>
  <c r="Y1983" i="1"/>
  <c r="X1983" i="1"/>
  <c r="W1983" i="1"/>
  <c r="U1983" i="1"/>
  <c r="T1983" i="1"/>
  <c r="S1983" i="1"/>
  <c r="R1983" i="1"/>
  <c r="Y1982" i="1"/>
  <c r="X1982" i="1"/>
  <c r="W1982" i="1"/>
  <c r="U1982" i="1"/>
  <c r="T1982" i="1"/>
  <c r="S1982" i="1"/>
  <c r="R1982" i="1"/>
  <c r="Y1980" i="1"/>
  <c r="X1980" i="1"/>
  <c r="W1980" i="1"/>
  <c r="U1980" i="1"/>
  <c r="T1980" i="1"/>
  <c r="S1980" i="1"/>
  <c r="R1980" i="1"/>
  <c r="Y1979" i="1"/>
  <c r="X1979" i="1"/>
  <c r="W1979" i="1"/>
  <c r="U1979" i="1"/>
  <c r="T1979" i="1"/>
  <c r="S1979" i="1"/>
  <c r="R1979" i="1"/>
  <c r="Y1978" i="1"/>
  <c r="X1978" i="1"/>
  <c r="W1978" i="1"/>
  <c r="U1978" i="1"/>
  <c r="T1978" i="1"/>
  <c r="S1978" i="1"/>
  <c r="R1978" i="1"/>
  <c r="Y1977" i="1"/>
  <c r="X1977" i="1"/>
  <c r="W1977" i="1"/>
  <c r="U1977" i="1"/>
  <c r="T1977" i="1"/>
  <c r="S1977" i="1"/>
  <c r="R1977" i="1"/>
  <c r="Y1976" i="1"/>
  <c r="X1976" i="1"/>
  <c r="W1976" i="1"/>
  <c r="U1976" i="1"/>
  <c r="T1976" i="1"/>
  <c r="S1976" i="1"/>
  <c r="R1976" i="1"/>
  <c r="Y1981" i="1"/>
  <c r="X1981" i="1"/>
  <c r="W1981" i="1"/>
  <c r="U1981" i="1"/>
  <c r="T1981" i="1"/>
  <c r="S1981" i="1"/>
  <c r="R1981" i="1"/>
  <c r="Y1975" i="1"/>
  <c r="X1975" i="1"/>
  <c r="W1975" i="1"/>
  <c r="U1975" i="1"/>
  <c r="T1975" i="1"/>
  <c r="S1975" i="1"/>
  <c r="R1975" i="1"/>
  <c r="Y1974" i="1"/>
  <c r="X1974" i="1"/>
  <c r="W1974" i="1"/>
  <c r="U1974" i="1"/>
  <c r="T1974" i="1"/>
  <c r="S1974" i="1"/>
  <c r="R1974" i="1"/>
  <c r="Y1971" i="1"/>
  <c r="X1971" i="1"/>
  <c r="W1971" i="1"/>
  <c r="U1971" i="1"/>
  <c r="T1971" i="1"/>
  <c r="S1971" i="1"/>
  <c r="R1971" i="1"/>
  <c r="Y1972" i="1"/>
  <c r="X1972" i="1"/>
  <c r="W1972" i="1"/>
  <c r="U1972" i="1"/>
  <c r="T1972" i="1"/>
  <c r="S1972" i="1"/>
  <c r="R1972" i="1"/>
  <c r="Y1968" i="1"/>
  <c r="X1968" i="1"/>
  <c r="W1968" i="1"/>
  <c r="U1968" i="1"/>
  <c r="T1968" i="1"/>
  <c r="S1968" i="1"/>
  <c r="R1968" i="1"/>
  <c r="Y1973" i="1"/>
  <c r="X1973" i="1"/>
  <c r="W1973" i="1"/>
  <c r="U1973" i="1"/>
  <c r="T1973" i="1"/>
  <c r="S1973" i="1"/>
  <c r="R1973" i="1"/>
  <c r="Y1966" i="1"/>
  <c r="X1966" i="1"/>
  <c r="W1966" i="1"/>
  <c r="U1966" i="1"/>
  <c r="T1966" i="1"/>
  <c r="S1966" i="1"/>
  <c r="R1966" i="1"/>
  <c r="Y1967" i="1"/>
  <c r="X1967" i="1"/>
  <c r="W1967" i="1"/>
  <c r="U1967" i="1"/>
  <c r="T1967" i="1"/>
  <c r="S1967" i="1"/>
  <c r="R1967" i="1"/>
  <c r="Y1970" i="1"/>
  <c r="X1970" i="1"/>
  <c r="W1970" i="1"/>
  <c r="U1970" i="1"/>
  <c r="T1970" i="1"/>
  <c r="S1970" i="1"/>
  <c r="R1970" i="1"/>
  <c r="Y1969" i="1"/>
  <c r="X1969" i="1"/>
  <c r="W1969" i="1"/>
  <c r="U1969" i="1"/>
  <c r="T1969" i="1"/>
  <c r="S1969" i="1"/>
  <c r="R1969" i="1"/>
  <c r="Y1964" i="1"/>
  <c r="X1964" i="1"/>
  <c r="W1964" i="1"/>
  <c r="U1964" i="1"/>
  <c r="T1964" i="1"/>
  <c r="S1964" i="1"/>
  <c r="R1964" i="1"/>
  <c r="Y1963" i="1"/>
  <c r="X1963" i="1"/>
  <c r="W1963" i="1"/>
  <c r="U1963" i="1"/>
  <c r="T1963" i="1"/>
  <c r="S1963" i="1"/>
  <c r="R1963" i="1"/>
  <c r="Y1962" i="1"/>
  <c r="X1962" i="1"/>
  <c r="W1962" i="1"/>
  <c r="U1962" i="1"/>
  <c r="T1962" i="1"/>
  <c r="S1962" i="1"/>
  <c r="R1962" i="1"/>
  <c r="Y1961" i="1"/>
  <c r="X1961" i="1"/>
  <c r="W1961" i="1"/>
  <c r="U1961" i="1"/>
  <c r="T1961" i="1"/>
  <c r="S1961" i="1"/>
  <c r="R1961" i="1"/>
  <c r="Y1960" i="1"/>
  <c r="X1960" i="1"/>
  <c r="W1960" i="1"/>
  <c r="U1960" i="1"/>
  <c r="T1960" i="1"/>
  <c r="S1960" i="1"/>
  <c r="R1960" i="1"/>
  <c r="Y1965" i="1"/>
  <c r="X1965" i="1"/>
  <c r="W1965" i="1"/>
  <c r="U1965" i="1"/>
  <c r="T1965" i="1"/>
  <c r="S1965" i="1"/>
  <c r="R1965" i="1"/>
  <c r="Y1958" i="1"/>
  <c r="X1958" i="1"/>
  <c r="W1958" i="1"/>
  <c r="U1958" i="1"/>
  <c r="T1958" i="1"/>
  <c r="S1958" i="1"/>
  <c r="R1958" i="1"/>
  <c r="Y1957" i="1"/>
  <c r="X1957" i="1"/>
  <c r="W1957" i="1"/>
  <c r="U1957" i="1"/>
  <c r="T1957" i="1"/>
  <c r="S1957" i="1"/>
  <c r="R1957" i="1"/>
  <c r="Y1956" i="1"/>
  <c r="X1956" i="1"/>
  <c r="W1956" i="1"/>
  <c r="U1956" i="1"/>
  <c r="T1956" i="1"/>
  <c r="S1956" i="1"/>
  <c r="R1956" i="1"/>
  <c r="Y1955" i="1"/>
  <c r="X1955" i="1"/>
  <c r="W1955" i="1"/>
  <c r="U1955" i="1"/>
  <c r="T1955" i="1"/>
  <c r="S1955" i="1"/>
  <c r="R1955" i="1"/>
  <c r="Y1954" i="1"/>
  <c r="X1954" i="1"/>
  <c r="W1954" i="1"/>
  <c r="U1954" i="1"/>
  <c r="T1954" i="1"/>
  <c r="S1954" i="1"/>
  <c r="R1954" i="1"/>
  <c r="Y1953" i="1"/>
  <c r="X1953" i="1"/>
  <c r="W1953" i="1"/>
  <c r="U1953" i="1"/>
  <c r="T1953" i="1"/>
  <c r="S1953" i="1"/>
  <c r="R1953" i="1"/>
  <c r="Y1952" i="1"/>
  <c r="X1952" i="1"/>
  <c r="W1952" i="1"/>
  <c r="U1952" i="1"/>
  <c r="T1952" i="1"/>
  <c r="S1952" i="1"/>
  <c r="R1952" i="1"/>
  <c r="Y1951" i="1"/>
  <c r="X1951" i="1"/>
  <c r="W1951" i="1"/>
  <c r="U1951" i="1"/>
  <c r="T1951" i="1"/>
  <c r="S1951" i="1"/>
  <c r="R1951" i="1"/>
  <c r="Y1950" i="1"/>
  <c r="X1950" i="1"/>
  <c r="W1950" i="1"/>
  <c r="U1950" i="1"/>
  <c r="T1950" i="1"/>
  <c r="S1950" i="1"/>
  <c r="R1950" i="1"/>
  <c r="Y1949" i="1"/>
  <c r="X1949" i="1"/>
  <c r="W1949" i="1"/>
  <c r="U1949" i="1"/>
  <c r="T1949" i="1"/>
  <c r="S1949" i="1"/>
  <c r="R1949" i="1"/>
  <c r="Y1948" i="1"/>
  <c r="X1948" i="1"/>
  <c r="W1948" i="1"/>
  <c r="U1948" i="1"/>
  <c r="T1948" i="1"/>
  <c r="S1948" i="1"/>
  <c r="R1948" i="1"/>
  <c r="Y1947" i="1"/>
  <c r="X1947" i="1"/>
  <c r="W1947" i="1"/>
  <c r="U1947" i="1"/>
  <c r="T1947" i="1"/>
  <c r="S1947" i="1"/>
  <c r="R1947" i="1"/>
  <c r="Y1946" i="1"/>
  <c r="X1946" i="1"/>
  <c r="W1946" i="1"/>
  <c r="U1946" i="1"/>
  <c r="T1946" i="1"/>
  <c r="S1946" i="1"/>
  <c r="R1946" i="1"/>
  <c r="Y1959" i="1"/>
  <c r="X1959" i="1"/>
  <c r="W1959" i="1"/>
  <c r="U1959" i="1"/>
  <c r="T1959" i="1"/>
  <c r="S1959" i="1"/>
  <c r="R1959" i="1"/>
  <c r="Y1945" i="1"/>
  <c r="X1945" i="1"/>
  <c r="W1945" i="1"/>
  <c r="U1945" i="1"/>
  <c r="T1945" i="1"/>
  <c r="S1945" i="1"/>
  <c r="R1945" i="1"/>
  <c r="Y1944" i="1"/>
  <c r="X1944" i="1"/>
  <c r="W1944" i="1"/>
  <c r="U1944" i="1"/>
  <c r="T1944" i="1"/>
  <c r="S1944" i="1"/>
  <c r="R1944" i="1"/>
  <c r="Y1943" i="1"/>
  <c r="X1943" i="1"/>
  <c r="W1943" i="1"/>
  <c r="U1943" i="1"/>
  <c r="T1943" i="1"/>
  <c r="S1943" i="1"/>
  <c r="R1943" i="1"/>
  <c r="Y1942" i="1"/>
  <c r="X1942" i="1"/>
  <c r="W1942" i="1"/>
  <c r="U1942" i="1"/>
  <c r="T1942" i="1"/>
  <c r="S1942" i="1"/>
  <c r="R1942" i="1"/>
  <c r="Y1941" i="1"/>
  <c r="X1941" i="1"/>
  <c r="W1941" i="1"/>
  <c r="U1941" i="1"/>
  <c r="T1941" i="1"/>
  <c r="S1941" i="1"/>
  <c r="R1941" i="1"/>
  <c r="Y1940" i="1"/>
  <c r="X1940" i="1"/>
  <c r="W1940" i="1"/>
  <c r="U1940" i="1"/>
  <c r="T1940" i="1"/>
  <c r="S1940" i="1"/>
  <c r="R1940" i="1"/>
  <c r="Y1939" i="1"/>
  <c r="X1939" i="1"/>
  <c r="W1939" i="1"/>
  <c r="U1939" i="1"/>
  <c r="T1939" i="1"/>
  <c r="S1939" i="1"/>
  <c r="R1939" i="1"/>
  <c r="Y1938" i="1"/>
  <c r="X1938" i="1"/>
  <c r="W1938" i="1"/>
  <c r="U1938" i="1"/>
  <c r="T1938" i="1"/>
  <c r="S1938" i="1"/>
  <c r="R1938" i="1"/>
  <c r="Y1937" i="1"/>
  <c r="X1937" i="1"/>
  <c r="W1937" i="1"/>
  <c r="U1937" i="1"/>
  <c r="T1937" i="1"/>
  <c r="S1937" i="1"/>
  <c r="R1937" i="1"/>
  <c r="Y1936" i="1"/>
  <c r="X1936" i="1"/>
  <c r="W1936" i="1"/>
  <c r="U1936" i="1"/>
  <c r="T1936" i="1"/>
  <c r="S1936" i="1"/>
  <c r="R1936" i="1"/>
  <c r="Y1935" i="1"/>
  <c r="X1935" i="1"/>
  <c r="W1935" i="1"/>
  <c r="U1935" i="1"/>
  <c r="T1935" i="1"/>
  <c r="S1935" i="1"/>
  <c r="R1935" i="1"/>
  <c r="Y1927" i="1"/>
  <c r="X1927" i="1"/>
  <c r="W1927" i="1"/>
  <c r="U1927" i="1"/>
  <c r="T1927" i="1"/>
  <c r="S1927" i="1"/>
  <c r="R1927" i="1"/>
  <c r="Y1918" i="1"/>
  <c r="X1918" i="1"/>
  <c r="W1918" i="1"/>
  <c r="U1918" i="1"/>
  <c r="T1918" i="1"/>
  <c r="S1918" i="1"/>
  <c r="R1918" i="1"/>
  <c r="Y1934" i="1"/>
  <c r="X1934" i="1"/>
  <c r="W1934" i="1"/>
  <c r="U1934" i="1"/>
  <c r="T1934" i="1"/>
  <c r="S1934" i="1"/>
  <c r="R1934" i="1"/>
  <c r="Y1931" i="1"/>
  <c r="X1931" i="1"/>
  <c r="W1931" i="1"/>
  <c r="U1931" i="1"/>
  <c r="T1931" i="1"/>
  <c r="S1931" i="1"/>
  <c r="R1931" i="1"/>
  <c r="Y1922" i="1"/>
  <c r="X1922" i="1"/>
  <c r="W1922" i="1"/>
  <c r="U1922" i="1"/>
  <c r="T1922" i="1"/>
  <c r="S1922" i="1"/>
  <c r="R1922" i="1"/>
  <c r="Y1930" i="1"/>
  <c r="X1930" i="1"/>
  <c r="W1930" i="1"/>
  <c r="U1930" i="1"/>
  <c r="T1930" i="1"/>
  <c r="S1930" i="1"/>
  <c r="R1930" i="1"/>
  <c r="Y1929" i="1"/>
  <c r="X1929" i="1"/>
  <c r="W1929" i="1"/>
  <c r="U1929" i="1"/>
  <c r="T1929" i="1"/>
  <c r="S1929" i="1"/>
  <c r="R1929" i="1"/>
  <c r="Y1920" i="1"/>
  <c r="X1920" i="1"/>
  <c r="W1920" i="1"/>
  <c r="U1920" i="1"/>
  <c r="T1920" i="1"/>
  <c r="S1920" i="1"/>
  <c r="R1920" i="1"/>
  <c r="Y1928" i="1"/>
  <c r="X1928" i="1"/>
  <c r="W1928" i="1"/>
  <c r="U1928" i="1"/>
  <c r="T1928" i="1"/>
  <c r="S1928" i="1"/>
  <c r="R1928" i="1"/>
  <c r="Y1926" i="1"/>
  <c r="X1926" i="1"/>
  <c r="W1926" i="1"/>
  <c r="U1926" i="1"/>
  <c r="T1926" i="1"/>
  <c r="S1926" i="1"/>
  <c r="R1926" i="1"/>
  <c r="Y1925" i="1"/>
  <c r="X1925" i="1"/>
  <c r="W1925" i="1"/>
  <c r="U1925" i="1"/>
  <c r="T1925" i="1"/>
  <c r="S1925" i="1"/>
  <c r="R1925" i="1"/>
  <c r="Y1924" i="1"/>
  <c r="X1924" i="1"/>
  <c r="W1924" i="1"/>
  <c r="U1924" i="1"/>
  <c r="T1924" i="1"/>
  <c r="S1924" i="1"/>
  <c r="R1924" i="1"/>
  <c r="Y1917" i="1"/>
  <c r="X1917" i="1"/>
  <c r="W1917" i="1"/>
  <c r="U1917" i="1"/>
  <c r="T1917" i="1"/>
  <c r="S1917" i="1"/>
  <c r="R1917" i="1"/>
  <c r="Y1921" i="1"/>
  <c r="X1921" i="1"/>
  <c r="W1921" i="1"/>
  <c r="U1921" i="1"/>
  <c r="T1921" i="1"/>
  <c r="S1921" i="1"/>
  <c r="R1921" i="1"/>
  <c r="Y1919" i="1"/>
  <c r="X1919" i="1"/>
  <c r="W1919" i="1"/>
  <c r="U1919" i="1"/>
  <c r="T1919" i="1"/>
  <c r="S1919" i="1"/>
  <c r="R1919" i="1"/>
  <c r="Y1916" i="1"/>
  <c r="X1916" i="1"/>
  <c r="W1916" i="1"/>
  <c r="U1916" i="1"/>
  <c r="T1916" i="1"/>
  <c r="S1916" i="1"/>
  <c r="R1916" i="1"/>
  <c r="Y1913" i="1"/>
  <c r="X1913" i="1"/>
  <c r="W1913" i="1"/>
  <c r="U1913" i="1"/>
  <c r="T1913" i="1"/>
  <c r="S1913" i="1"/>
  <c r="R1913" i="1"/>
  <c r="Y1912" i="1"/>
  <c r="X1912" i="1"/>
  <c r="W1912" i="1"/>
  <c r="U1912" i="1"/>
  <c r="T1912" i="1"/>
  <c r="S1912" i="1"/>
  <c r="R1912" i="1"/>
  <c r="Y1915" i="1"/>
  <c r="X1915" i="1"/>
  <c r="W1915" i="1"/>
  <c r="U1915" i="1"/>
  <c r="T1915" i="1"/>
  <c r="S1915" i="1"/>
  <c r="R1915" i="1"/>
  <c r="Y1910" i="1"/>
  <c r="X1910" i="1"/>
  <c r="W1910" i="1"/>
  <c r="U1910" i="1"/>
  <c r="T1910" i="1"/>
  <c r="S1910" i="1"/>
  <c r="R1910" i="1"/>
  <c r="Y1914" i="1"/>
  <c r="X1914" i="1"/>
  <c r="W1914" i="1"/>
  <c r="U1914" i="1"/>
  <c r="T1914" i="1"/>
  <c r="S1914" i="1"/>
  <c r="R1914" i="1"/>
  <c r="Y1911" i="1"/>
  <c r="X1911" i="1"/>
  <c r="W1911" i="1"/>
  <c r="U1911" i="1"/>
  <c r="T1911" i="1"/>
  <c r="S1911" i="1"/>
  <c r="R1911" i="1"/>
  <c r="Y1909" i="1"/>
  <c r="X1909" i="1"/>
  <c r="W1909" i="1"/>
  <c r="U1909" i="1"/>
  <c r="T1909" i="1"/>
  <c r="S1909" i="1"/>
  <c r="R1909" i="1"/>
  <c r="Y1908" i="1"/>
  <c r="X1908" i="1"/>
  <c r="W1908" i="1"/>
  <c r="U1908" i="1"/>
  <c r="T1908" i="1"/>
  <c r="S1908" i="1"/>
  <c r="R1908" i="1"/>
  <c r="Y1907" i="1"/>
  <c r="X1907" i="1"/>
  <c r="W1907" i="1"/>
  <c r="U1907" i="1"/>
  <c r="T1907" i="1"/>
  <c r="S1907" i="1"/>
  <c r="R1907" i="1"/>
  <c r="Y1906" i="1"/>
  <c r="X1906" i="1"/>
  <c r="W1906" i="1"/>
  <c r="U1906" i="1"/>
  <c r="T1906" i="1"/>
  <c r="S1906" i="1"/>
  <c r="R1906" i="1"/>
  <c r="Y1905" i="1"/>
  <c r="X1905" i="1"/>
  <c r="W1905" i="1"/>
  <c r="U1905" i="1"/>
  <c r="T1905" i="1"/>
  <c r="S1905" i="1"/>
  <c r="R1905" i="1"/>
  <c r="Y1904" i="1"/>
  <c r="X1904" i="1"/>
  <c r="W1904" i="1"/>
  <c r="U1904" i="1"/>
  <c r="T1904" i="1"/>
  <c r="S1904" i="1"/>
  <c r="R1904" i="1"/>
  <c r="Y1903" i="1"/>
  <c r="X1903" i="1"/>
  <c r="W1903" i="1"/>
  <c r="U1903" i="1"/>
  <c r="T1903" i="1"/>
  <c r="S1903" i="1"/>
  <c r="R1903" i="1"/>
  <c r="Y1902" i="1"/>
  <c r="X1902" i="1"/>
  <c r="W1902" i="1"/>
  <c r="U1902" i="1"/>
  <c r="T1902" i="1"/>
  <c r="S1902" i="1"/>
  <c r="R1902" i="1"/>
  <c r="Y1901" i="1"/>
  <c r="X1901" i="1"/>
  <c r="W1901" i="1"/>
  <c r="U1901" i="1"/>
  <c r="T1901" i="1"/>
  <c r="S1901" i="1"/>
  <c r="R1901" i="1"/>
  <c r="Y1900" i="1"/>
  <c r="X1900" i="1"/>
  <c r="W1900" i="1"/>
  <c r="U1900" i="1"/>
  <c r="T1900" i="1"/>
  <c r="S1900" i="1"/>
  <c r="R1900" i="1"/>
  <c r="Y1899" i="1"/>
  <c r="X1899" i="1"/>
  <c r="W1899" i="1"/>
  <c r="U1899" i="1"/>
  <c r="T1899" i="1"/>
  <c r="S1899" i="1"/>
  <c r="R1899" i="1"/>
  <c r="Y1898" i="1"/>
  <c r="X1898" i="1"/>
  <c r="W1898" i="1"/>
  <c r="U1898" i="1"/>
  <c r="T1898" i="1"/>
  <c r="S1898" i="1"/>
  <c r="R1898" i="1"/>
  <c r="Y1897" i="1"/>
  <c r="X1897" i="1"/>
  <c r="W1897" i="1"/>
  <c r="U1897" i="1"/>
  <c r="T1897" i="1"/>
  <c r="S1897" i="1"/>
  <c r="R1897" i="1"/>
  <c r="Y1896" i="1"/>
  <c r="X1896" i="1"/>
  <c r="W1896" i="1"/>
  <c r="U1896" i="1"/>
  <c r="T1896" i="1"/>
  <c r="S1896" i="1"/>
  <c r="R1896" i="1"/>
  <c r="Y1895" i="1"/>
  <c r="X1895" i="1"/>
  <c r="W1895" i="1"/>
  <c r="U1895" i="1"/>
  <c r="T1895" i="1"/>
  <c r="S1895" i="1"/>
  <c r="R1895" i="1"/>
  <c r="Y1894" i="1"/>
  <c r="X1894" i="1"/>
  <c r="W1894" i="1"/>
  <c r="U1894" i="1"/>
  <c r="T1894" i="1"/>
  <c r="S1894" i="1"/>
  <c r="R1894" i="1"/>
  <c r="Y1893" i="1"/>
  <c r="X1893" i="1"/>
  <c r="W1893" i="1"/>
  <c r="U1893" i="1"/>
  <c r="T1893" i="1"/>
  <c r="S1893" i="1"/>
  <c r="R1893" i="1"/>
  <c r="Y1892" i="1"/>
  <c r="X1892" i="1"/>
  <c r="W1892" i="1"/>
  <c r="U1892" i="1"/>
  <c r="T1892" i="1"/>
  <c r="S1892" i="1"/>
  <c r="R1892" i="1"/>
  <c r="Y1891" i="1"/>
  <c r="X1891" i="1"/>
  <c r="W1891" i="1"/>
  <c r="U1891" i="1"/>
  <c r="T1891" i="1"/>
  <c r="S1891" i="1"/>
  <c r="R1891" i="1"/>
  <c r="Y1890" i="1"/>
  <c r="X1890" i="1"/>
  <c r="W1890" i="1"/>
  <c r="U1890" i="1"/>
  <c r="T1890" i="1"/>
  <c r="S1890" i="1"/>
  <c r="R1890" i="1"/>
  <c r="Y1889" i="1"/>
  <c r="X1889" i="1"/>
  <c r="W1889" i="1"/>
  <c r="U1889" i="1"/>
  <c r="T1889" i="1"/>
  <c r="S1889" i="1"/>
  <c r="R1889" i="1"/>
  <c r="Y1887" i="1"/>
  <c r="X1887" i="1"/>
  <c r="W1887" i="1"/>
  <c r="U1887" i="1"/>
  <c r="T1887" i="1"/>
  <c r="S1887" i="1"/>
  <c r="R1887" i="1"/>
  <c r="Y1888" i="1"/>
  <c r="X1888" i="1"/>
  <c r="W1888" i="1"/>
  <c r="U1888" i="1"/>
  <c r="T1888" i="1"/>
  <c r="S1888" i="1"/>
  <c r="R1888" i="1"/>
  <c r="Y1886" i="1"/>
  <c r="X1886" i="1"/>
  <c r="W1886" i="1"/>
  <c r="U1886" i="1"/>
  <c r="T1886" i="1"/>
  <c r="S1886" i="1"/>
  <c r="R1886" i="1"/>
  <c r="Y1885" i="1"/>
  <c r="X1885" i="1"/>
  <c r="W1885" i="1"/>
  <c r="U1885" i="1"/>
  <c r="T1885" i="1"/>
  <c r="S1885" i="1"/>
  <c r="R1885" i="1"/>
  <c r="Y1884" i="1"/>
  <c r="X1884" i="1"/>
  <c r="W1884" i="1"/>
  <c r="U1884" i="1"/>
  <c r="T1884" i="1"/>
  <c r="S1884" i="1"/>
  <c r="R1884" i="1"/>
  <c r="Y1883" i="1"/>
  <c r="X1883" i="1"/>
  <c r="W1883" i="1"/>
  <c r="U1883" i="1"/>
  <c r="T1883" i="1"/>
  <c r="S1883" i="1"/>
  <c r="R1883" i="1"/>
  <c r="Y1882" i="1"/>
  <c r="X1882" i="1"/>
  <c r="W1882" i="1"/>
  <c r="U1882" i="1"/>
  <c r="T1882" i="1"/>
  <c r="S1882" i="1"/>
  <c r="R1882" i="1"/>
  <c r="Y1881" i="1"/>
  <c r="X1881" i="1"/>
  <c r="W1881" i="1"/>
  <c r="U1881" i="1"/>
  <c r="T1881" i="1"/>
  <c r="S1881" i="1"/>
  <c r="R1881" i="1"/>
  <c r="Y1880" i="1"/>
  <c r="X1880" i="1"/>
  <c r="W1880" i="1"/>
  <c r="U1880" i="1"/>
  <c r="T1880" i="1"/>
  <c r="S1880" i="1"/>
  <c r="R1880" i="1"/>
  <c r="Y1879" i="1"/>
  <c r="X1879" i="1"/>
  <c r="W1879" i="1"/>
  <c r="U1879" i="1"/>
  <c r="T1879" i="1"/>
  <c r="S1879" i="1"/>
  <c r="R1879" i="1"/>
  <c r="Y1878" i="1"/>
  <c r="X1878" i="1"/>
  <c r="W1878" i="1"/>
  <c r="U1878" i="1"/>
  <c r="T1878" i="1"/>
  <c r="S1878" i="1"/>
  <c r="R1878" i="1"/>
  <c r="Y1876" i="1"/>
  <c r="X1876" i="1"/>
  <c r="W1876" i="1"/>
  <c r="U1876" i="1"/>
  <c r="T1876" i="1"/>
  <c r="S1876" i="1"/>
  <c r="R1876" i="1"/>
  <c r="Y1875" i="1"/>
  <c r="X1875" i="1"/>
  <c r="W1875" i="1"/>
  <c r="U1875" i="1"/>
  <c r="T1875" i="1"/>
  <c r="S1875" i="1"/>
  <c r="R1875" i="1"/>
  <c r="Y1877" i="1"/>
  <c r="X1877" i="1"/>
  <c r="W1877" i="1"/>
  <c r="U1877" i="1"/>
  <c r="T1877" i="1"/>
  <c r="S1877" i="1"/>
  <c r="R1877" i="1"/>
  <c r="Y1873" i="1"/>
  <c r="X1873" i="1"/>
  <c r="W1873" i="1"/>
  <c r="U1873" i="1"/>
  <c r="T1873" i="1"/>
  <c r="S1873" i="1"/>
  <c r="R1873" i="1"/>
  <c r="Y1872" i="1"/>
  <c r="X1872" i="1"/>
  <c r="W1872" i="1"/>
  <c r="U1872" i="1"/>
  <c r="T1872" i="1"/>
  <c r="S1872" i="1"/>
  <c r="R1872" i="1"/>
  <c r="Y1874" i="1"/>
  <c r="X1874" i="1"/>
  <c r="W1874" i="1"/>
  <c r="U1874" i="1"/>
  <c r="T1874" i="1"/>
  <c r="S1874" i="1"/>
  <c r="R1874" i="1"/>
  <c r="Y1868" i="1"/>
  <c r="X1868" i="1"/>
  <c r="W1868" i="1"/>
  <c r="U1868" i="1"/>
  <c r="T1868" i="1"/>
  <c r="S1868" i="1"/>
  <c r="R1868" i="1"/>
  <c r="Y1871" i="1"/>
  <c r="X1871" i="1"/>
  <c r="W1871" i="1"/>
  <c r="U1871" i="1"/>
  <c r="T1871" i="1"/>
  <c r="S1871" i="1"/>
  <c r="R1871" i="1"/>
  <c r="Y1867" i="1"/>
  <c r="X1867" i="1"/>
  <c r="W1867" i="1"/>
  <c r="U1867" i="1"/>
  <c r="T1867" i="1"/>
  <c r="S1867" i="1"/>
  <c r="R1867" i="1"/>
  <c r="Y1866" i="1"/>
  <c r="X1866" i="1"/>
  <c r="W1866" i="1"/>
  <c r="U1866" i="1"/>
  <c r="T1866" i="1"/>
  <c r="S1866" i="1"/>
  <c r="R1866" i="1"/>
  <c r="Y1869" i="1"/>
  <c r="X1869" i="1"/>
  <c r="W1869" i="1"/>
  <c r="U1869" i="1"/>
  <c r="T1869" i="1"/>
  <c r="S1869" i="1"/>
  <c r="R1869" i="1"/>
  <c r="Y1870" i="1"/>
  <c r="X1870" i="1"/>
  <c r="W1870" i="1"/>
  <c r="U1870" i="1"/>
  <c r="T1870" i="1"/>
  <c r="S1870" i="1"/>
  <c r="R1870" i="1"/>
  <c r="Y1865" i="1"/>
  <c r="X1865" i="1"/>
  <c r="W1865" i="1"/>
  <c r="U1865" i="1"/>
  <c r="T1865" i="1"/>
  <c r="S1865" i="1"/>
  <c r="R1865" i="1"/>
  <c r="Y1861" i="1"/>
  <c r="X1861" i="1"/>
  <c r="W1861" i="1"/>
  <c r="U1861" i="1"/>
  <c r="T1861" i="1"/>
  <c r="S1861" i="1"/>
  <c r="R1861" i="1"/>
  <c r="Y1864" i="1"/>
  <c r="X1864" i="1"/>
  <c r="W1864" i="1"/>
  <c r="U1864" i="1"/>
  <c r="T1864" i="1"/>
  <c r="S1864" i="1"/>
  <c r="R1864" i="1"/>
  <c r="Y1862" i="1"/>
  <c r="X1862" i="1"/>
  <c r="W1862" i="1"/>
  <c r="U1862" i="1"/>
  <c r="T1862" i="1"/>
  <c r="S1862" i="1"/>
  <c r="R1862" i="1"/>
  <c r="Y1863" i="1"/>
  <c r="X1863" i="1"/>
  <c r="W1863" i="1"/>
  <c r="U1863" i="1"/>
  <c r="T1863" i="1"/>
  <c r="S1863" i="1"/>
  <c r="R1863" i="1"/>
  <c r="Y1860" i="1"/>
  <c r="X1860" i="1"/>
  <c r="W1860" i="1"/>
  <c r="U1860" i="1"/>
  <c r="T1860" i="1"/>
  <c r="S1860" i="1"/>
  <c r="R1860" i="1"/>
  <c r="Y1859" i="1"/>
  <c r="X1859" i="1"/>
  <c r="W1859" i="1"/>
  <c r="U1859" i="1"/>
  <c r="T1859" i="1"/>
  <c r="S1859" i="1"/>
  <c r="R1859" i="1"/>
  <c r="Y1858" i="1"/>
  <c r="X1858" i="1"/>
  <c r="W1858" i="1"/>
  <c r="U1858" i="1"/>
  <c r="T1858" i="1"/>
  <c r="S1858" i="1"/>
  <c r="R1858" i="1"/>
  <c r="Y1857" i="1"/>
  <c r="X1857" i="1"/>
  <c r="W1857" i="1"/>
  <c r="U1857" i="1"/>
  <c r="T1857" i="1"/>
  <c r="S1857" i="1"/>
  <c r="R1857" i="1"/>
  <c r="Y1856" i="1"/>
  <c r="X1856" i="1"/>
  <c r="W1856" i="1"/>
  <c r="U1856" i="1"/>
  <c r="T1856" i="1"/>
  <c r="S1856" i="1"/>
  <c r="R1856" i="1"/>
  <c r="Y1855" i="1"/>
  <c r="X1855" i="1"/>
  <c r="W1855" i="1"/>
  <c r="U1855" i="1"/>
  <c r="T1855" i="1"/>
  <c r="S1855" i="1"/>
  <c r="R1855" i="1"/>
  <c r="Y1854" i="1"/>
  <c r="X1854" i="1"/>
  <c r="W1854" i="1"/>
  <c r="U1854" i="1"/>
  <c r="T1854" i="1"/>
  <c r="S1854" i="1"/>
  <c r="R1854" i="1"/>
  <c r="Y1853" i="1"/>
  <c r="X1853" i="1"/>
  <c r="W1853" i="1"/>
  <c r="U1853" i="1"/>
  <c r="T1853" i="1"/>
  <c r="S1853" i="1"/>
  <c r="R1853" i="1"/>
  <c r="Y1852" i="1"/>
  <c r="X1852" i="1"/>
  <c r="W1852" i="1"/>
  <c r="U1852" i="1"/>
  <c r="T1852" i="1"/>
  <c r="S1852" i="1"/>
  <c r="R1852" i="1"/>
  <c r="Y1851" i="1"/>
  <c r="X1851" i="1"/>
  <c r="W1851" i="1"/>
  <c r="U1851" i="1"/>
  <c r="T1851" i="1"/>
  <c r="S1851" i="1"/>
  <c r="R1851" i="1"/>
  <c r="Y1850" i="1"/>
  <c r="X1850" i="1"/>
  <c r="W1850" i="1"/>
  <c r="U1850" i="1"/>
  <c r="T1850" i="1"/>
  <c r="S1850" i="1"/>
  <c r="R1850" i="1"/>
  <c r="Y1849" i="1"/>
  <c r="X1849" i="1"/>
  <c r="W1849" i="1"/>
  <c r="U1849" i="1"/>
  <c r="T1849" i="1"/>
  <c r="S1849" i="1"/>
  <c r="R1849" i="1"/>
  <c r="Y1848" i="1"/>
  <c r="X1848" i="1"/>
  <c r="W1848" i="1"/>
  <c r="U1848" i="1"/>
  <c r="T1848" i="1"/>
  <c r="S1848" i="1"/>
  <c r="R1848" i="1"/>
  <c r="Y1847" i="1"/>
  <c r="X1847" i="1"/>
  <c r="W1847" i="1"/>
  <c r="U1847" i="1"/>
  <c r="T1847" i="1"/>
  <c r="S1847" i="1"/>
  <c r="R1847" i="1"/>
  <c r="Y1839" i="1"/>
  <c r="X1839" i="1"/>
  <c r="W1839" i="1"/>
  <c r="U1839" i="1"/>
  <c r="T1839" i="1"/>
  <c r="S1839" i="1"/>
  <c r="R1839" i="1"/>
  <c r="Y1846" i="1"/>
  <c r="X1846" i="1"/>
  <c r="W1846" i="1"/>
  <c r="U1846" i="1"/>
  <c r="T1846" i="1"/>
  <c r="S1846" i="1"/>
  <c r="R1846" i="1"/>
  <c r="Y1845" i="1"/>
  <c r="X1845" i="1"/>
  <c r="W1845" i="1"/>
  <c r="U1845" i="1"/>
  <c r="T1845" i="1"/>
  <c r="S1845" i="1"/>
  <c r="R1845" i="1"/>
  <c r="Y1844" i="1"/>
  <c r="X1844" i="1"/>
  <c r="W1844" i="1"/>
  <c r="U1844" i="1"/>
  <c r="T1844" i="1"/>
  <c r="S1844" i="1"/>
  <c r="R1844" i="1"/>
  <c r="Y1843" i="1"/>
  <c r="X1843" i="1"/>
  <c r="W1843" i="1"/>
  <c r="U1843" i="1"/>
  <c r="T1843" i="1"/>
  <c r="S1843" i="1"/>
  <c r="R1843" i="1"/>
  <c r="Y1842" i="1"/>
  <c r="X1842" i="1"/>
  <c r="W1842" i="1"/>
  <c r="U1842" i="1"/>
  <c r="T1842" i="1"/>
  <c r="S1842" i="1"/>
  <c r="R1842" i="1"/>
  <c r="Y1838" i="1"/>
  <c r="X1838" i="1"/>
  <c r="W1838" i="1"/>
  <c r="U1838" i="1"/>
  <c r="T1838" i="1"/>
  <c r="S1838" i="1"/>
  <c r="R1838" i="1"/>
  <c r="Y1841" i="1"/>
  <c r="X1841" i="1"/>
  <c r="W1841" i="1"/>
  <c r="U1841" i="1"/>
  <c r="T1841" i="1"/>
  <c r="S1841" i="1"/>
  <c r="R1841" i="1"/>
  <c r="Y1840" i="1"/>
  <c r="X1840" i="1"/>
  <c r="W1840" i="1"/>
  <c r="U1840" i="1"/>
  <c r="T1840" i="1"/>
  <c r="S1840" i="1"/>
  <c r="R1840" i="1"/>
  <c r="Y1837" i="1"/>
  <c r="X1837" i="1"/>
  <c r="W1837" i="1"/>
  <c r="U1837" i="1"/>
  <c r="T1837" i="1"/>
  <c r="S1837" i="1"/>
  <c r="R1837" i="1"/>
  <c r="Y1836" i="1"/>
  <c r="X1836" i="1"/>
  <c r="W1836" i="1"/>
  <c r="U1836" i="1"/>
  <c r="T1836" i="1"/>
  <c r="S1836" i="1"/>
  <c r="R1836" i="1"/>
  <c r="Y1835" i="1"/>
  <c r="X1835" i="1"/>
  <c r="W1835" i="1"/>
  <c r="U1835" i="1"/>
  <c r="T1835" i="1"/>
  <c r="S1835" i="1"/>
  <c r="R1835" i="1"/>
  <c r="Y1834" i="1"/>
  <c r="X1834" i="1"/>
  <c r="W1834" i="1"/>
  <c r="U1834" i="1"/>
  <c r="T1834" i="1"/>
  <c r="S1834" i="1"/>
  <c r="R1834" i="1"/>
  <c r="Y1833" i="1"/>
  <c r="X1833" i="1"/>
  <c r="W1833" i="1"/>
  <c r="U1833" i="1"/>
  <c r="T1833" i="1"/>
  <c r="S1833" i="1"/>
  <c r="R1833" i="1"/>
  <c r="Y1831" i="1"/>
  <c r="X1831" i="1"/>
  <c r="W1831" i="1"/>
  <c r="U1831" i="1"/>
  <c r="T1831" i="1"/>
  <c r="S1831" i="1"/>
  <c r="R1831" i="1"/>
  <c r="Y1830" i="1"/>
  <c r="X1830" i="1"/>
  <c r="W1830" i="1"/>
  <c r="U1830" i="1"/>
  <c r="T1830" i="1"/>
  <c r="S1830" i="1"/>
  <c r="R1830" i="1"/>
  <c r="Y1832" i="1"/>
  <c r="X1832" i="1"/>
  <c r="W1832" i="1"/>
  <c r="U1832" i="1"/>
  <c r="T1832" i="1"/>
  <c r="S1832" i="1"/>
  <c r="R1832" i="1"/>
  <c r="Y1829" i="1"/>
  <c r="X1829" i="1"/>
  <c r="W1829" i="1"/>
  <c r="U1829" i="1"/>
  <c r="T1829" i="1"/>
  <c r="S1829" i="1"/>
  <c r="R1829" i="1"/>
  <c r="Y1828" i="1"/>
  <c r="X1828" i="1"/>
  <c r="W1828" i="1"/>
  <c r="U1828" i="1"/>
  <c r="T1828" i="1"/>
  <c r="S1828" i="1"/>
  <c r="R1828" i="1"/>
  <c r="Y1827" i="1"/>
  <c r="X1827" i="1"/>
  <c r="W1827" i="1"/>
  <c r="U1827" i="1"/>
  <c r="T1827" i="1"/>
  <c r="S1827" i="1"/>
  <c r="R1827" i="1"/>
  <c r="Y1826" i="1"/>
  <c r="X1826" i="1"/>
  <c r="W1826" i="1"/>
  <c r="U1826" i="1"/>
  <c r="T1826" i="1"/>
  <c r="S1826" i="1"/>
  <c r="R1826" i="1"/>
  <c r="Y1825" i="1"/>
  <c r="X1825" i="1"/>
  <c r="W1825" i="1"/>
  <c r="U1825" i="1"/>
  <c r="T1825" i="1"/>
  <c r="S1825" i="1"/>
  <c r="R1825" i="1"/>
  <c r="Y1824" i="1"/>
  <c r="X1824" i="1"/>
  <c r="W1824" i="1"/>
  <c r="U1824" i="1"/>
  <c r="T1824" i="1"/>
  <c r="S1824" i="1"/>
  <c r="R1824" i="1"/>
  <c r="Y1823" i="1"/>
  <c r="X1823" i="1"/>
  <c r="W1823" i="1"/>
  <c r="U1823" i="1"/>
  <c r="T1823" i="1"/>
  <c r="S1823" i="1"/>
  <c r="R1823" i="1"/>
  <c r="Y1822" i="1"/>
  <c r="X1822" i="1"/>
  <c r="W1822" i="1"/>
  <c r="U1822" i="1"/>
  <c r="T1822" i="1"/>
  <c r="S1822" i="1"/>
  <c r="R1822" i="1"/>
  <c r="Y1821" i="1"/>
  <c r="X1821" i="1"/>
  <c r="W1821" i="1"/>
  <c r="U1821" i="1"/>
  <c r="T1821" i="1"/>
  <c r="S1821" i="1"/>
  <c r="R1821" i="1"/>
  <c r="Y1820" i="1"/>
  <c r="X1820" i="1"/>
  <c r="W1820" i="1"/>
  <c r="U1820" i="1"/>
  <c r="T1820" i="1"/>
  <c r="S1820" i="1"/>
  <c r="R1820" i="1"/>
  <c r="Y1819" i="1"/>
  <c r="X1819" i="1"/>
  <c r="W1819" i="1"/>
  <c r="U1819" i="1"/>
  <c r="T1819" i="1"/>
  <c r="S1819" i="1"/>
  <c r="R1819" i="1"/>
  <c r="Y1818" i="1"/>
  <c r="X1818" i="1"/>
  <c r="W1818" i="1"/>
  <c r="U1818" i="1"/>
  <c r="T1818" i="1"/>
  <c r="S1818" i="1"/>
  <c r="R1818" i="1"/>
  <c r="Y1817" i="1"/>
  <c r="X1817" i="1"/>
  <c r="W1817" i="1"/>
  <c r="U1817" i="1"/>
  <c r="T1817" i="1"/>
  <c r="S1817" i="1"/>
  <c r="R1817" i="1"/>
  <c r="Y1816" i="1"/>
  <c r="X1816" i="1"/>
  <c r="W1816" i="1"/>
  <c r="U1816" i="1"/>
  <c r="T1816" i="1"/>
  <c r="S1816" i="1"/>
  <c r="R1816" i="1"/>
  <c r="Y1815" i="1"/>
  <c r="X1815" i="1"/>
  <c r="W1815" i="1"/>
  <c r="U1815" i="1"/>
  <c r="T1815" i="1"/>
  <c r="S1815" i="1"/>
  <c r="R1815" i="1"/>
  <c r="Y1814" i="1"/>
  <c r="X1814" i="1"/>
  <c r="W1814" i="1"/>
  <c r="U1814" i="1"/>
  <c r="T1814" i="1"/>
  <c r="S1814" i="1"/>
  <c r="R1814" i="1"/>
  <c r="Y1813" i="1"/>
  <c r="X1813" i="1"/>
  <c r="W1813" i="1"/>
  <c r="U1813" i="1"/>
  <c r="T1813" i="1"/>
  <c r="S1813" i="1"/>
  <c r="R1813" i="1"/>
  <c r="Y1812" i="1"/>
  <c r="X1812" i="1"/>
  <c r="W1812" i="1"/>
  <c r="U1812" i="1"/>
  <c r="T1812" i="1"/>
  <c r="S1812" i="1"/>
  <c r="R1812" i="1"/>
  <c r="Y1811" i="1"/>
  <c r="X1811" i="1"/>
  <c r="W1811" i="1"/>
  <c r="U1811" i="1"/>
  <c r="T1811" i="1"/>
  <c r="S1811" i="1"/>
  <c r="R1811" i="1"/>
  <c r="Y1810" i="1"/>
  <c r="X1810" i="1"/>
  <c r="W1810" i="1"/>
  <c r="U1810" i="1"/>
  <c r="T1810" i="1"/>
  <c r="S1810" i="1"/>
  <c r="R1810" i="1"/>
  <c r="Y1809" i="1"/>
  <c r="X1809" i="1"/>
  <c r="W1809" i="1"/>
  <c r="U1809" i="1"/>
  <c r="T1809" i="1"/>
  <c r="S1809" i="1"/>
  <c r="R1809" i="1"/>
  <c r="Y1808" i="1"/>
  <c r="X1808" i="1"/>
  <c r="W1808" i="1"/>
  <c r="U1808" i="1"/>
  <c r="T1808" i="1"/>
  <c r="S1808" i="1"/>
  <c r="R1808" i="1"/>
  <c r="Y1807" i="1"/>
  <c r="X1807" i="1"/>
  <c r="W1807" i="1"/>
  <c r="U1807" i="1"/>
  <c r="T1807" i="1"/>
  <c r="S1807" i="1"/>
  <c r="R1807" i="1"/>
  <c r="Y1806" i="1"/>
  <c r="X1806" i="1"/>
  <c r="W1806" i="1"/>
  <c r="U1806" i="1"/>
  <c r="T1806" i="1"/>
  <c r="S1806" i="1"/>
  <c r="R1806" i="1"/>
  <c r="Y1805" i="1"/>
  <c r="X1805" i="1"/>
  <c r="W1805" i="1"/>
  <c r="U1805" i="1"/>
  <c r="T1805" i="1"/>
  <c r="S1805" i="1"/>
  <c r="R1805" i="1"/>
  <c r="Y1804" i="1"/>
  <c r="X1804" i="1"/>
  <c r="W1804" i="1"/>
  <c r="U1804" i="1"/>
  <c r="T1804" i="1"/>
  <c r="S1804" i="1"/>
  <c r="R1804" i="1"/>
  <c r="Y1803" i="1"/>
  <c r="X1803" i="1"/>
  <c r="W1803" i="1"/>
  <c r="U1803" i="1"/>
  <c r="T1803" i="1"/>
  <c r="S1803" i="1"/>
  <c r="R1803" i="1"/>
  <c r="Y1802" i="1"/>
  <c r="X1802" i="1"/>
  <c r="W1802" i="1"/>
  <c r="U1802" i="1"/>
  <c r="T1802" i="1"/>
  <c r="S1802" i="1"/>
  <c r="R1802" i="1"/>
  <c r="Y1801" i="1"/>
  <c r="X1801" i="1"/>
  <c r="W1801" i="1"/>
  <c r="U1801" i="1"/>
  <c r="T1801" i="1"/>
  <c r="S1801" i="1"/>
  <c r="R1801" i="1"/>
  <c r="Y1800" i="1"/>
  <c r="X1800" i="1"/>
  <c r="W1800" i="1"/>
  <c r="U1800" i="1"/>
  <c r="T1800" i="1"/>
  <c r="S1800" i="1"/>
  <c r="R1800" i="1"/>
  <c r="Y1799" i="1"/>
  <c r="X1799" i="1"/>
  <c r="W1799" i="1"/>
  <c r="U1799" i="1"/>
  <c r="T1799" i="1"/>
  <c r="S1799" i="1"/>
  <c r="R1799" i="1"/>
  <c r="Y1798" i="1"/>
  <c r="X1798" i="1"/>
  <c r="W1798" i="1"/>
  <c r="U1798" i="1"/>
  <c r="T1798" i="1"/>
  <c r="S1798" i="1"/>
  <c r="R1798" i="1"/>
  <c r="Y1797" i="1"/>
  <c r="X1797" i="1"/>
  <c r="W1797" i="1"/>
  <c r="U1797" i="1"/>
  <c r="T1797" i="1"/>
  <c r="S1797" i="1"/>
  <c r="R1797" i="1"/>
  <c r="Y1796" i="1"/>
  <c r="X1796" i="1"/>
  <c r="W1796" i="1"/>
  <c r="U1796" i="1"/>
  <c r="T1796" i="1"/>
  <c r="S1796" i="1"/>
  <c r="R1796" i="1"/>
  <c r="Y1795" i="1"/>
  <c r="X1795" i="1"/>
  <c r="W1795" i="1"/>
  <c r="U1795" i="1"/>
  <c r="T1795" i="1"/>
  <c r="S1795" i="1"/>
  <c r="R1795" i="1"/>
  <c r="Y1794" i="1"/>
  <c r="X1794" i="1"/>
  <c r="W1794" i="1"/>
  <c r="U1794" i="1"/>
  <c r="T1794" i="1"/>
  <c r="S1794" i="1"/>
  <c r="R1794" i="1"/>
  <c r="Y1793" i="1"/>
  <c r="X1793" i="1"/>
  <c r="W1793" i="1"/>
  <c r="U1793" i="1"/>
  <c r="T1793" i="1"/>
  <c r="S1793" i="1"/>
  <c r="R1793" i="1"/>
  <c r="Y1792" i="1"/>
  <c r="X1792" i="1"/>
  <c r="W1792" i="1"/>
  <c r="U1792" i="1"/>
  <c r="T1792" i="1"/>
  <c r="S1792" i="1"/>
  <c r="R1792" i="1"/>
  <c r="Y1791" i="1"/>
  <c r="X1791" i="1"/>
  <c r="W1791" i="1"/>
  <c r="U1791" i="1"/>
  <c r="T1791" i="1"/>
  <c r="S1791" i="1"/>
  <c r="R1791" i="1"/>
  <c r="Y1789" i="1"/>
  <c r="X1789" i="1"/>
  <c r="W1789" i="1"/>
  <c r="U1789" i="1"/>
  <c r="T1789" i="1"/>
  <c r="S1789" i="1"/>
  <c r="R1789" i="1"/>
  <c r="Y1788" i="1"/>
  <c r="X1788" i="1"/>
  <c r="W1788" i="1"/>
  <c r="U1788" i="1"/>
  <c r="T1788" i="1"/>
  <c r="S1788" i="1"/>
  <c r="R1788" i="1"/>
  <c r="Y1787" i="1"/>
  <c r="X1787" i="1"/>
  <c r="W1787" i="1"/>
  <c r="U1787" i="1"/>
  <c r="T1787" i="1"/>
  <c r="S1787" i="1"/>
  <c r="R1787" i="1"/>
  <c r="Y1786" i="1"/>
  <c r="X1786" i="1"/>
  <c r="W1786" i="1"/>
  <c r="U1786" i="1"/>
  <c r="T1786" i="1"/>
  <c r="S1786" i="1"/>
  <c r="R1786" i="1"/>
  <c r="Y1785" i="1"/>
  <c r="X1785" i="1"/>
  <c r="W1785" i="1"/>
  <c r="U1785" i="1"/>
  <c r="T1785" i="1"/>
  <c r="S1785" i="1"/>
  <c r="R1785" i="1"/>
  <c r="Y1784" i="1"/>
  <c r="X1784" i="1"/>
  <c r="W1784" i="1"/>
  <c r="U1784" i="1"/>
  <c r="T1784" i="1"/>
  <c r="S1784" i="1"/>
  <c r="R1784" i="1"/>
  <c r="Y1783" i="1"/>
  <c r="X1783" i="1"/>
  <c r="W1783" i="1"/>
  <c r="U1783" i="1"/>
  <c r="T1783" i="1"/>
  <c r="S1783" i="1"/>
  <c r="R1783" i="1"/>
  <c r="Y1782" i="1"/>
  <c r="X1782" i="1"/>
  <c r="W1782" i="1"/>
  <c r="U1782" i="1"/>
  <c r="T1782" i="1"/>
  <c r="S1782" i="1"/>
  <c r="R1782" i="1"/>
  <c r="Y1781" i="1"/>
  <c r="X1781" i="1"/>
  <c r="W1781" i="1"/>
  <c r="U1781" i="1"/>
  <c r="T1781" i="1"/>
  <c r="S1781" i="1"/>
  <c r="R1781" i="1"/>
  <c r="Y1780" i="1"/>
  <c r="X1780" i="1"/>
  <c r="W1780" i="1"/>
  <c r="U1780" i="1"/>
  <c r="T1780" i="1"/>
  <c r="S1780" i="1"/>
  <c r="R1780" i="1"/>
  <c r="Y1779" i="1"/>
  <c r="X1779" i="1"/>
  <c r="W1779" i="1"/>
  <c r="U1779" i="1"/>
  <c r="T1779" i="1"/>
  <c r="S1779" i="1"/>
  <c r="R1779" i="1"/>
  <c r="Y1778" i="1"/>
  <c r="X1778" i="1"/>
  <c r="W1778" i="1"/>
  <c r="U1778" i="1"/>
  <c r="T1778" i="1"/>
  <c r="S1778" i="1"/>
  <c r="R1778" i="1"/>
  <c r="Y1777" i="1"/>
  <c r="X1777" i="1"/>
  <c r="W1777" i="1"/>
  <c r="U1777" i="1"/>
  <c r="T1777" i="1"/>
  <c r="S1777" i="1"/>
  <c r="R1777" i="1"/>
  <c r="Y1776" i="1"/>
  <c r="X1776" i="1"/>
  <c r="W1776" i="1"/>
  <c r="U1776" i="1"/>
  <c r="T1776" i="1"/>
  <c r="S1776" i="1"/>
  <c r="R1776" i="1"/>
  <c r="Y1774" i="1"/>
  <c r="X1774" i="1"/>
  <c r="W1774" i="1"/>
  <c r="U1774" i="1"/>
  <c r="T1774" i="1"/>
  <c r="S1774" i="1"/>
  <c r="R1774" i="1"/>
  <c r="Y1773" i="1"/>
  <c r="X1773" i="1"/>
  <c r="W1773" i="1"/>
  <c r="U1773" i="1"/>
  <c r="T1773" i="1"/>
  <c r="S1773" i="1"/>
  <c r="R1773" i="1"/>
  <c r="Y1772" i="1"/>
  <c r="X1772" i="1"/>
  <c r="W1772" i="1"/>
  <c r="U1772" i="1"/>
  <c r="T1772" i="1"/>
  <c r="S1772" i="1"/>
  <c r="R1772" i="1"/>
  <c r="Y1771" i="1"/>
  <c r="X1771" i="1"/>
  <c r="W1771" i="1"/>
  <c r="U1771" i="1"/>
  <c r="T1771" i="1"/>
  <c r="S1771" i="1"/>
  <c r="R1771" i="1"/>
  <c r="Y1770" i="1"/>
  <c r="X1770" i="1"/>
  <c r="W1770" i="1"/>
  <c r="U1770" i="1"/>
  <c r="T1770" i="1"/>
  <c r="S1770" i="1"/>
  <c r="R1770" i="1"/>
  <c r="Y1769" i="1"/>
  <c r="X1769" i="1"/>
  <c r="W1769" i="1"/>
  <c r="U1769" i="1"/>
  <c r="T1769" i="1"/>
  <c r="S1769" i="1"/>
  <c r="R1769" i="1"/>
  <c r="Y1768" i="1"/>
  <c r="X1768" i="1"/>
  <c r="W1768" i="1"/>
  <c r="U1768" i="1"/>
  <c r="T1768" i="1"/>
  <c r="S1768" i="1"/>
  <c r="R1768" i="1"/>
  <c r="Y1767" i="1"/>
  <c r="X1767" i="1"/>
  <c r="W1767" i="1"/>
  <c r="U1767" i="1"/>
  <c r="T1767" i="1"/>
  <c r="S1767" i="1"/>
  <c r="R1767" i="1"/>
  <c r="Y1766" i="1"/>
  <c r="X1766" i="1"/>
  <c r="W1766" i="1"/>
  <c r="U1766" i="1"/>
  <c r="T1766" i="1"/>
  <c r="S1766" i="1"/>
  <c r="R1766" i="1"/>
  <c r="Y1765" i="1"/>
  <c r="X1765" i="1"/>
  <c r="W1765" i="1"/>
  <c r="U1765" i="1"/>
  <c r="T1765" i="1"/>
  <c r="S1765" i="1"/>
  <c r="R1765" i="1"/>
  <c r="Y1764" i="1"/>
  <c r="X1764" i="1"/>
  <c r="W1764" i="1"/>
  <c r="U1764" i="1"/>
  <c r="T1764" i="1"/>
  <c r="S1764" i="1"/>
  <c r="R1764" i="1"/>
  <c r="Y1763" i="1"/>
  <c r="X1763" i="1"/>
  <c r="W1763" i="1"/>
  <c r="U1763" i="1"/>
  <c r="T1763" i="1"/>
  <c r="S1763" i="1"/>
  <c r="R1763" i="1"/>
  <c r="Y1762" i="1"/>
  <c r="X1762" i="1"/>
  <c r="W1762" i="1"/>
  <c r="U1762" i="1"/>
  <c r="T1762" i="1"/>
  <c r="S1762" i="1"/>
  <c r="R1762" i="1"/>
  <c r="Y1761" i="1"/>
  <c r="X1761" i="1"/>
  <c r="W1761" i="1"/>
  <c r="U1761" i="1"/>
  <c r="T1761" i="1"/>
  <c r="S1761" i="1"/>
  <c r="R1761" i="1"/>
  <c r="Y1760" i="1"/>
  <c r="X1760" i="1"/>
  <c r="W1760" i="1"/>
  <c r="U1760" i="1"/>
  <c r="T1760" i="1"/>
  <c r="S1760" i="1"/>
  <c r="R1760" i="1"/>
  <c r="Y1759" i="1"/>
  <c r="X1759" i="1"/>
  <c r="W1759" i="1"/>
  <c r="U1759" i="1"/>
  <c r="T1759" i="1"/>
  <c r="S1759" i="1"/>
  <c r="R1759" i="1"/>
  <c r="Y1758" i="1"/>
  <c r="X1758" i="1"/>
  <c r="W1758" i="1"/>
  <c r="U1758" i="1"/>
  <c r="T1758" i="1"/>
  <c r="S1758" i="1"/>
  <c r="R1758" i="1"/>
  <c r="Y1757" i="1"/>
  <c r="X1757" i="1"/>
  <c r="W1757" i="1"/>
  <c r="U1757" i="1"/>
  <c r="T1757" i="1"/>
  <c r="S1757" i="1"/>
  <c r="R1757" i="1"/>
  <c r="Y1756" i="1"/>
  <c r="X1756" i="1"/>
  <c r="W1756" i="1"/>
  <c r="U1756" i="1"/>
  <c r="T1756" i="1"/>
  <c r="S1756" i="1"/>
  <c r="R1756" i="1"/>
  <c r="Y1755" i="1"/>
  <c r="X1755" i="1"/>
  <c r="W1755" i="1"/>
  <c r="U1755" i="1"/>
  <c r="T1755" i="1"/>
  <c r="S1755" i="1"/>
  <c r="R1755" i="1"/>
  <c r="Y1754" i="1"/>
  <c r="X1754" i="1"/>
  <c r="W1754" i="1"/>
  <c r="U1754" i="1"/>
  <c r="T1754" i="1"/>
  <c r="S1754" i="1"/>
  <c r="R1754" i="1"/>
  <c r="Y1753" i="1"/>
  <c r="X1753" i="1"/>
  <c r="W1753" i="1"/>
  <c r="U1753" i="1"/>
  <c r="T1753" i="1"/>
  <c r="S1753" i="1"/>
  <c r="R1753" i="1"/>
  <c r="Y1752" i="1"/>
  <c r="X1752" i="1"/>
  <c r="W1752" i="1"/>
  <c r="U1752" i="1"/>
  <c r="T1752" i="1"/>
  <c r="S1752" i="1"/>
  <c r="R1752" i="1"/>
  <c r="Y1751" i="1"/>
  <c r="X1751" i="1"/>
  <c r="W1751" i="1"/>
  <c r="U1751" i="1"/>
  <c r="T1751" i="1"/>
  <c r="S1751" i="1"/>
  <c r="R1751" i="1"/>
  <c r="Y1750" i="1"/>
  <c r="X1750" i="1"/>
  <c r="W1750" i="1"/>
  <c r="U1750" i="1"/>
  <c r="T1750" i="1"/>
  <c r="S1750" i="1"/>
  <c r="R1750" i="1"/>
  <c r="Y1749" i="1"/>
  <c r="X1749" i="1"/>
  <c r="W1749" i="1"/>
  <c r="U1749" i="1"/>
  <c r="T1749" i="1"/>
  <c r="S1749" i="1"/>
  <c r="R1749" i="1"/>
  <c r="Y1748" i="1"/>
  <c r="X1748" i="1"/>
  <c r="W1748" i="1"/>
  <c r="U1748" i="1"/>
  <c r="T1748" i="1"/>
  <c r="S1748" i="1"/>
  <c r="R1748" i="1"/>
  <c r="Y1747" i="1"/>
  <c r="X1747" i="1"/>
  <c r="W1747" i="1"/>
  <c r="U1747" i="1"/>
  <c r="T1747" i="1"/>
  <c r="S1747" i="1"/>
  <c r="R1747" i="1"/>
  <c r="Y1746" i="1"/>
  <c r="X1746" i="1"/>
  <c r="W1746" i="1"/>
  <c r="U1746" i="1"/>
  <c r="T1746" i="1"/>
  <c r="S1746" i="1"/>
  <c r="R1746" i="1"/>
  <c r="Y1745" i="1"/>
  <c r="X1745" i="1"/>
  <c r="W1745" i="1"/>
  <c r="U1745" i="1"/>
  <c r="T1745" i="1"/>
  <c r="S1745" i="1"/>
  <c r="R1745" i="1"/>
  <c r="Y1744" i="1"/>
  <c r="X1744" i="1"/>
  <c r="W1744" i="1"/>
  <c r="U1744" i="1"/>
  <c r="T1744" i="1"/>
  <c r="S1744" i="1"/>
  <c r="R1744" i="1"/>
  <c r="Y1743" i="1"/>
  <c r="X1743" i="1"/>
  <c r="W1743" i="1"/>
  <c r="U1743" i="1"/>
  <c r="T1743" i="1"/>
  <c r="S1743" i="1"/>
  <c r="R1743" i="1"/>
  <c r="Y1742" i="1"/>
  <c r="X1742" i="1"/>
  <c r="W1742" i="1"/>
  <c r="U1742" i="1"/>
  <c r="T1742" i="1"/>
  <c r="S1742" i="1"/>
  <c r="R1742" i="1"/>
  <c r="Y1741" i="1"/>
  <c r="X1741" i="1"/>
  <c r="W1741" i="1"/>
  <c r="U1741" i="1"/>
  <c r="T1741" i="1"/>
  <c r="S1741" i="1"/>
  <c r="R1741" i="1"/>
  <c r="Y1740" i="1"/>
  <c r="X1740" i="1"/>
  <c r="W1740" i="1"/>
  <c r="U1740" i="1"/>
  <c r="T1740" i="1"/>
  <c r="S1740" i="1"/>
  <c r="R1740" i="1"/>
  <c r="Y1739" i="1"/>
  <c r="X1739" i="1"/>
  <c r="W1739" i="1"/>
  <c r="U1739" i="1"/>
  <c r="T1739" i="1"/>
  <c r="S1739" i="1"/>
  <c r="R1739" i="1"/>
  <c r="Y1775" i="1"/>
  <c r="X1775" i="1"/>
  <c r="W1775" i="1"/>
  <c r="U1775" i="1"/>
  <c r="T1775" i="1"/>
  <c r="S1775" i="1"/>
  <c r="R1775" i="1"/>
  <c r="Y1738" i="1"/>
  <c r="X1738" i="1"/>
  <c r="W1738" i="1"/>
  <c r="U1738" i="1"/>
  <c r="T1738" i="1"/>
  <c r="S1738" i="1"/>
  <c r="R1738" i="1"/>
  <c r="Y1737" i="1"/>
  <c r="X1737" i="1"/>
  <c r="W1737" i="1"/>
  <c r="U1737" i="1"/>
  <c r="T1737" i="1"/>
  <c r="S1737" i="1"/>
  <c r="R1737" i="1"/>
  <c r="Y1736" i="1"/>
  <c r="X1736" i="1"/>
  <c r="W1736" i="1"/>
  <c r="U1736" i="1"/>
  <c r="T1736" i="1"/>
  <c r="S1736" i="1"/>
  <c r="R1736" i="1"/>
  <c r="Y1735" i="1"/>
  <c r="X1735" i="1"/>
  <c r="W1735" i="1"/>
  <c r="U1735" i="1"/>
  <c r="T1735" i="1"/>
  <c r="S1735" i="1"/>
  <c r="R1735" i="1"/>
  <c r="Y1734" i="1"/>
  <c r="X1734" i="1"/>
  <c r="W1734" i="1"/>
  <c r="U1734" i="1"/>
  <c r="T1734" i="1"/>
  <c r="S1734" i="1"/>
  <c r="R1734" i="1"/>
  <c r="Y1733" i="1"/>
  <c r="X1733" i="1"/>
  <c r="W1733" i="1"/>
  <c r="U1733" i="1"/>
  <c r="T1733" i="1"/>
  <c r="S1733" i="1"/>
  <c r="R1733" i="1"/>
  <c r="Y1732" i="1"/>
  <c r="X1732" i="1"/>
  <c r="W1732" i="1"/>
  <c r="U1732" i="1"/>
  <c r="T1732" i="1"/>
  <c r="S1732" i="1"/>
  <c r="R1732" i="1"/>
  <c r="Y1731" i="1"/>
  <c r="X1731" i="1"/>
  <c r="W1731" i="1"/>
  <c r="U1731" i="1"/>
  <c r="T1731" i="1"/>
  <c r="S1731" i="1"/>
  <c r="R1731" i="1"/>
  <c r="Y1730" i="1"/>
  <c r="X1730" i="1"/>
  <c r="W1730" i="1"/>
  <c r="U1730" i="1"/>
  <c r="T1730" i="1"/>
  <c r="S1730" i="1"/>
  <c r="R1730" i="1"/>
  <c r="Y1729" i="1"/>
  <c r="X1729" i="1"/>
  <c r="W1729" i="1"/>
  <c r="U1729" i="1"/>
  <c r="T1729" i="1"/>
  <c r="S1729" i="1"/>
  <c r="R1729" i="1"/>
  <c r="Y1728" i="1"/>
  <c r="X1728" i="1"/>
  <c r="W1728" i="1"/>
  <c r="U1728" i="1"/>
  <c r="T1728" i="1"/>
  <c r="S1728" i="1"/>
  <c r="R1728" i="1"/>
  <c r="Y1727" i="1"/>
  <c r="X1727" i="1"/>
  <c r="W1727" i="1"/>
  <c r="U1727" i="1"/>
  <c r="T1727" i="1"/>
  <c r="S1727" i="1"/>
  <c r="R1727" i="1"/>
  <c r="Y1726" i="1"/>
  <c r="X1726" i="1"/>
  <c r="W1726" i="1"/>
  <c r="U1726" i="1"/>
  <c r="T1726" i="1"/>
  <c r="S1726" i="1"/>
  <c r="R1726" i="1"/>
  <c r="Y1725" i="1"/>
  <c r="X1725" i="1"/>
  <c r="W1725" i="1"/>
  <c r="U1725" i="1"/>
  <c r="T1725" i="1"/>
  <c r="S1725" i="1"/>
  <c r="R1725" i="1"/>
  <c r="Y1724" i="1"/>
  <c r="X1724" i="1"/>
  <c r="W1724" i="1"/>
  <c r="U1724" i="1"/>
  <c r="T1724" i="1"/>
  <c r="S1724" i="1"/>
  <c r="R1724" i="1"/>
  <c r="Y1790" i="1"/>
  <c r="X1790" i="1"/>
  <c r="W1790" i="1"/>
  <c r="U1790" i="1"/>
  <c r="T1790" i="1"/>
  <c r="S1790" i="1"/>
  <c r="R1790" i="1"/>
  <c r="Y1723" i="1"/>
  <c r="X1723" i="1"/>
  <c r="W1723" i="1"/>
  <c r="U1723" i="1"/>
  <c r="T1723" i="1"/>
  <c r="S1723" i="1"/>
  <c r="R1723" i="1"/>
  <c r="Y1722" i="1"/>
  <c r="X1722" i="1"/>
  <c r="W1722" i="1"/>
  <c r="U1722" i="1"/>
  <c r="T1722" i="1"/>
  <c r="S1722" i="1"/>
  <c r="R1722" i="1"/>
  <c r="Y1721" i="1"/>
  <c r="X1721" i="1"/>
  <c r="W1721" i="1"/>
  <c r="U1721" i="1"/>
  <c r="T1721" i="1"/>
  <c r="S1721" i="1"/>
  <c r="R1721" i="1"/>
  <c r="Y1720" i="1"/>
  <c r="X1720" i="1"/>
  <c r="W1720" i="1"/>
  <c r="U1720" i="1"/>
  <c r="T1720" i="1"/>
  <c r="S1720" i="1"/>
  <c r="R1720" i="1"/>
  <c r="Y1719" i="1"/>
  <c r="X1719" i="1"/>
  <c r="W1719" i="1"/>
  <c r="U1719" i="1"/>
  <c r="T1719" i="1"/>
  <c r="S1719" i="1"/>
  <c r="R1719" i="1"/>
  <c r="Y1718" i="1"/>
  <c r="X1718" i="1"/>
  <c r="W1718" i="1"/>
  <c r="U1718" i="1"/>
  <c r="T1718" i="1"/>
  <c r="S1718" i="1"/>
  <c r="R1718" i="1"/>
  <c r="Y1717" i="1"/>
  <c r="X1717" i="1"/>
  <c r="W1717" i="1"/>
  <c r="U1717" i="1"/>
  <c r="T1717" i="1"/>
  <c r="S1717" i="1"/>
  <c r="R1717" i="1"/>
  <c r="Y1716" i="1"/>
  <c r="X1716" i="1"/>
  <c r="W1716" i="1"/>
  <c r="U1716" i="1"/>
  <c r="T1716" i="1"/>
  <c r="S1716" i="1"/>
  <c r="R1716" i="1"/>
  <c r="Y1714" i="1"/>
  <c r="X1714" i="1"/>
  <c r="W1714" i="1"/>
  <c r="U1714" i="1"/>
  <c r="T1714" i="1"/>
  <c r="S1714" i="1"/>
  <c r="R1714" i="1"/>
  <c r="Y1712" i="1"/>
  <c r="X1712" i="1"/>
  <c r="W1712" i="1"/>
  <c r="U1712" i="1"/>
  <c r="T1712" i="1"/>
  <c r="S1712" i="1"/>
  <c r="R1712" i="1"/>
  <c r="Y1711" i="1"/>
  <c r="X1711" i="1"/>
  <c r="W1711" i="1"/>
  <c r="U1711" i="1"/>
  <c r="T1711" i="1"/>
  <c r="S1711" i="1"/>
  <c r="R1711" i="1"/>
  <c r="Y1710" i="1"/>
  <c r="X1710" i="1"/>
  <c r="W1710" i="1"/>
  <c r="U1710" i="1"/>
  <c r="T1710" i="1"/>
  <c r="S1710" i="1"/>
  <c r="R1710" i="1"/>
  <c r="Y1715" i="1"/>
  <c r="X1715" i="1"/>
  <c r="W1715" i="1"/>
  <c r="U1715" i="1"/>
  <c r="T1715" i="1"/>
  <c r="S1715" i="1"/>
  <c r="R1715" i="1"/>
  <c r="Y1709" i="1"/>
  <c r="X1709" i="1"/>
  <c r="W1709" i="1"/>
  <c r="U1709" i="1"/>
  <c r="T1709" i="1"/>
  <c r="S1709" i="1"/>
  <c r="R1709" i="1"/>
  <c r="Y1708" i="1"/>
  <c r="X1708" i="1"/>
  <c r="W1708" i="1"/>
  <c r="U1708" i="1"/>
  <c r="T1708" i="1"/>
  <c r="S1708" i="1"/>
  <c r="R1708" i="1"/>
  <c r="Y1707" i="1"/>
  <c r="X1707" i="1"/>
  <c r="W1707" i="1"/>
  <c r="U1707" i="1"/>
  <c r="T1707" i="1"/>
  <c r="S1707" i="1"/>
  <c r="R1707" i="1"/>
  <c r="Y1705" i="1"/>
  <c r="X1705" i="1"/>
  <c r="W1705" i="1"/>
  <c r="U1705" i="1"/>
  <c r="T1705" i="1"/>
  <c r="S1705" i="1"/>
  <c r="R1705" i="1"/>
  <c r="Y1704" i="1"/>
  <c r="X1704" i="1"/>
  <c r="W1704" i="1"/>
  <c r="U1704" i="1"/>
  <c r="T1704" i="1"/>
  <c r="S1704" i="1"/>
  <c r="R1704" i="1"/>
  <c r="Y1703" i="1"/>
  <c r="X1703" i="1"/>
  <c r="W1703" i="1"/>
  <c r="U1703" i="1"/>
  <c r="T1703" i="1"/>
  <c r="S1703" i="1"/>
  <c r="R1703" i="1"/>
  <c r="Y1702" i="1"/>
  <c r="X1702" i="1"/>
  <c r="W1702" i="1"/>
  <c r="U1702" i="1"/>
  <c r="T1702" i="1"/>
  <c r="S1702" i="1"/>
  <c r="R1702" i="1"/>
  <c r="Y1700" i="1"/>
  <c r="X1700" i="1"/>
  <c r="W1700" i="1"/>
  <c r="U1700" i="1"/>
  <c r="T1700" i="1"/>
  <c r="S1700" i="1"/>
  <c r="R1700" i="1"/>
  <c r="Y1699" i="1"/>
  <c r="X1699" i="1"/>
  <c r="W1699" i="1"/>
  <c r="U1699" i="1"/>
  <c r="T1699" i="1"/>
  <c r="S1699" i="1"/>
  <c r="R1699" i="1"/>
  <c r="Y1698" i="1"/>
  <c r="X1698" i="1"/>
  <c r="W1698" i="1"/>
  <c r="U1698" i="1"/>
  <c r="T1698" i="1"/>
  <c r="S1698" i="1"/>
  <c r="R1698" i="1"/>
  <c r="Y1697" i="1"/>
  <c r="X1697" i="1"/>
  <c r="W1697" i="1"/>
  <c r="U1697" i="1"/>
  <c r="T1697" i="1"/>
  <c r="S1697" i="1"/>
  <c r="R1697" i="1"/>
  <c r="Y1696" i="1"/>
  <c r="X1696" i="1"/>
  <c r="W1696" i="1"/>
  <c r="U1696" i="1"/>
  <c r="T1696" i="1"/>
  <c r="S1696" i="1"/>
  <c r="R1696" i="1"/>
  <c r="Y1695" i="1"/>
  <c r="X1695" i="1"/>
  <c r="W1695" i="1"/>
  <c r="U1695" i="1"/>
  <c r="T1695" i="1"/>
  <c r="S1695" i="1"/>
  <c r="R1695" i="1"/>
  <c r="Y1687" i="1"/>
  <c r="X1687" i="1"/>
  <c r="W1687" i="1"/>
  <c r="U1687" i="1"/>
  <c r="T1687" i="1"/>
  <c r="S1687" i="1"/>
  <c r="R1687" i="1"/>
  <c r="Y1694" i="1"/>
  <c r="X1694" i="1"/>
  <c r="W1694" i="1"/>
  <c r="U1694" i="1"/>
  <c r="T1694" i="1"/>
  <c r="S1694" i="1"/>
  <c r="R1694" i="1"/>
  <c r="Y1693" i="1"/>
  <c r="X1693" i="1"/>
  <c r="W1693" i="1"/>
  <c r="U1693" i="1"/>
  <c r="T1693" i="1"/>
  <c r="S1693" i="1"/>
  <c r="R1693" i="1"/>
  <c r="Y1713" i="1"/>
  <c r="X1713" i="1"/>
  <c r="W1713" i="1"/>
  <c r="U1713" i="1"/>
  <c r="T1713" i="1"/>
  <c r="S1713" i="1"/>
  <c r="R1713" i="1"/>
  <c r="Y1692" i="1"/>
  <c r="X1692" i="1"/>
  <c r="W1692" i="1"/>
  <c r="U1692" i="1"/>
  <c r="T1692" i="1"/>
  <c r="S1692" i="1"/>
  <c r="R1692" i="1"/>
  <c r="Y1691" i="1"/>
  <c r="X1691" i="1"/>
  <c r="W1691" i="1"/>
  <c r="U1691" i="1"/>
  <c r="T1691" i="1"/>
  <c r="S1691" i="1"/>
  <c r="R1691" i="1"/>
  <c r="Y1690" i="1"/>
  <c r="X1690" i="1"/>
  <c r="W1690" i="1"/>
  <c r="U1690" i="1"/>
  <c r="T1690" i="1"/>
  <c r="S1690" i="1"/>
  <c r="R1690" i="1"/>
  <c r="Y1689" i="1"/>
  <c r="X1689" i="1"/>
  <c r="W1689" i="1"/>
  <c r="U1689" i="1"/>
  <c r="T1689" i="1"/>
  <c r="S1689" i="1"/>
  <c r="R1689" i="1"/>
  <c r="Y1701" i="1"/>
  <c r="X1701" i="1"/>
  <c r="W1701" i="1"/>
  <c r="U1701" i="1"/>
  <c r="T1701" i="1"/>
  <c r="S1701" i="1"/>
  <c r="R1701" i="1"/>
  <c r="Y1688" i="1"/>
  <c r="X1688" i="1"/>
  <c r="W1688" i="1"/>
  <c r="U1688" i="1"/>
  <c r="T1688" i="1"/>
  <c r="S1688" i="1"/>
  <c r="R1688" i="1"/>
  <c r="Y1706" i="1"/>
  <c r="X1706" i="1"/>
  <c r="W1706" i="1"/>
  <c r="U1706" i="1"/>
  <c r="T1706" i="1"/>
  <c r="S1706" i="1"/>
  <c r="R1706" i="1"/>
  <c r="Y1682" i="1"/>
  <c r="X1682" i="1"/>
  <c r="W1682" i="1"/>
  <c r="U1682" i="1"/>
  <c r="T1682" i="1"/>
  <c r="S1682" i="1"/>
  <c r="R1682" i="1"/>
  <c r="Y1684" i="1"/>
  <c r="X1684" i="1"/>
  <c r="W1684" i="1"/>
  <c r="U1684" i="1"/>
  <c r="T1684" i="1"/>
  <c r="S1684" i="1"/>
  <c r="R1684" i="1"/>
  <c r="Y1683" i="1"/>
  <c r="X1683" i="1"/>
  <c r="W1683" i="1"/>
  <c r="U1683" i="1"/>
  <c r="T1683" i="1"/>
  <c r="S1683" i="1"/>
  <c r="R1683" i="1"/>
  <c r="Y1685" i="1"/>
  <c r="X1685" i="1"/>
  <c r="W1685" i="1"/>
  <c r="U1685" i="1"/>
  <c r="T1685" i="1"/>
  <c r="S1685" i="1"/>
  <c r="R1685" i="1"/>
  <c r="Y1681" i="1"/>
  <c r="X1681" i="1"/>
  <c r="W1681" i="1"/>
  <c r="U1681" i="1"/>
  <c r="T1681" i="1"/>
  <c r="S1681" i="1"/>
  <c r="R1681" i="1"/>
  <c r="Y1686" i="1"/>
  <c r="X1686" i="1"/>
  <c r="W1686" i="1"/>
  <c r="U1686" i="1"/>
  <c r="T1686" i="1"/>
  <c r="S1686" i="1"/>
  <c r="R1686" i="1"/>
  <c r="Y1676" i="1"/>
  <c r="X1676" i="1"/>
  <c r="W1676" i="1"/>
  <c r="U1676" i="1"/>
  <c r="T1676" i="1"/>
  <c r="S1676" i="1"/>
  <c r="R1676" i="1"/>
  <c r="Y1679" i="1"/>
  <c r="X1679" i="1"/>
  <c r="W1679" i="1"/>
  <c r="U1679" i="1"/>
  <c r="T1679" i="1"/>
  <c r="S1679" i="1"/>
  <c r="R1679" i="1"/>
  <c r="Y1678" i="1"/>
  <c r="X1678" i="1"/>
  <c r="W1678" i="1"/>
  <c r="U1678" i="1"/>
  <c r="T1678" i="1"/>
  <c r="S1678" i="1"/>
  <c r="R1678" i="1"/>
  <c r="Y1673" i="1"/>
  <c r="X1673" i="1"/>
  <c r="W1673" i="1"/>
  <c r="U1673" i="1"/>
  <c r="T1673" i="1"/>
  <c r="S1673" i="1"/>
  <c r="R1673" i="1"/>
  <c r="Y1677" i="1"/>
  <c r="X1677" i="1"/>
  <c r="W1677" i="1"/>
  <c r="U1677" i="1"/>
  <c r="T1677" i="1"/>
  <c r="S1677" i="1"/>
  <c r="R1677" i="1"/>
  <c r="Y1674" i="1"/>
  <c r="X1674" i="1"/>
  <c r="W1674" i="1"/>
  <c r="U1674" i="1"/>
  <c r="T1674" i="1"/>
  <c r="S1674" i="1"/>
  <c r="R1674" i="1"/>
  <c r="Y1671" i="1"/>
  <c r="X1671" i="1"/>
  <c r="W1671" i="1"/>
  <c r="U1671" i="1"/>
  <c r="T1671" i="1"/>
  <c r="S1671" i="1"/>
  <c r="R1671" i="1"/>
  <c r="Y1680" i="1"/>
  <c r="X1680" i="1"/>
  <c r="W1680" i="1"/>
  <c r="U1680" i="1"/>
  <c r="T1680" i="1"/>
  <c r="S1680" i="1"/>
  <c r="R1680" i="1"/>
  <c r="Y1672" i="1"/>
  <c r="X1672" i="1"/>
  <c r="W1672" i="1"/>
  <c r="U1672" i="1"/>
  <c r="T1672" i="1"/>
  <c r="S1672" i="1"/>
  <c r="R1672" i="1"/>
  <c r="Y1675" i="1"/>
  <c r="X1675" i="1"/>
  <c r="W1675" i="1"/>
  <c r="U1675" i="1"/>
  <c r="T1675" i="1"/>
  <c r="S1675" i="1"/>
  <c r="R1675" i="1"/>
  <c r="Y1670" i="1"/>
  <c r="X1670" i="1"/>
  <c r="W1670" i="1"/>
  <c r="U1670" i="1"/>
  <c r="T1670" i="1"/>
  <c r="S1670" i="1"/>
  <c r="R1670" i="1"/>
  <c r="Y1669" i="1"/>
  <c r="X1669" i="1"/>
  <c r="W1669" i="1"/>
  <c r="U1669" i="1"/>
  <c r="T1669" i="1"/>
  <c r="S1669" i="1"/>
  <c r="R1669" i="1"/>
  <c r="Y1668" i="1"/>
  <c r="X1668" i="1"/>
  <c r="W1668" i="1"/>
  <c r="U1668" i="1"/>
  <c r="T1668" i="1"/>
  <c r="S1668" i="1"/>
  <c r="R1668" i="1"/>
  <c r="Y1667" i="1"/>
  <c r="X1667" i="1"/>
  <c r="W1667" i="1"/>
  <c r="U1667" i="1"/>
  <c r="T1667" i="1"/>
  <c r="S1667" i="1"/>
  <c r="R1667" i="1"/>
  <c r="Y1666" i="1"/>
  <c r="X1666" i="1"/>
  <c r="W1666" i="1"/>
  <c r="U1666" i="1"/>
  <c r="T1666" i="1"/>
  <c r="S1666" i="1"/>
  <c r="R1666" i="1"/>
  <c r="Y1665" i="1"/>
  <c r="X1665" i="1"/>
  <c r="W1665" i="1"/>
  <c r="U1665" i="1"/>
  <c r="T1665" i="1"/>
  <c r="S1665" i="1"/>
  <c r="R1665" i="1"/>
  <c r="Y1664" i="1"/>
  <c r="X1664" i="1"/>
  <c r="W1664" i="1"/>
  <c r="U1664" i="1"/>
  <c r="T1664" i="1"/>
  <c r="S1664" i="1"/>
  <c r="R1664" i="1"/>
  <c r="Y1663" i="1"/>
  <c r="X1663" i="1"/>
  <c r="W1663" i="1"/>
  <c r="U1663" i="1"/>
  <c r="T1663" i="1"/>
  <c r="S1663" i="1"/>
  <c r="R1663" i="1"/>
  <c r="Y1662" i="1"/>
  <c r="X1662" i="1"/>
  <c r="W1662" i="1"/>
  <c r="U1662" i="1"/>
  <c r="T1662" i="1"/>
  <c r="S1662" i="1"/>
  <c r="R1662" i="1"/>
  <c r="Y1661" i="1"/>
  <c r="X1661" i="1"/>
  <c r="W1661" i="1"/>
  <c r="U1661" i="1"/>
  <c r="T1661" i="1"/>
  <c r="S1661" i="1"/>
  <c r="R1661" i="1"/>
  <c r="Y1660" i="1"/>
  <c r="X1660" i="1"/>
  <c r="W1660" i="1"/>
  <c r="U1660" i="1"/>
  <c r="T1660" i="1"/>
  <c r="S1660" i="1"/>
  <c r="R1660" i="1"/>
  <c r="Y1659" i="1"/>
  <c r="X1659" i="1"/>
  <c r="W1659" i="1"/>
  <c r="U1659" i="1"/>
  <c r="T1659" i="1"/>
  <c r="S1659" i="1"/>
  <c r="R1659" i="1"/>
  <c r="Y1658" i="1"/>
  <c r="X1658" i="1"/>
  <c r="W1658" i="1"/>
  <c r="U1658" i="1"/>
  <c r="T1658" i="1"/>
  <c r="S1658" i="1"/>
  <c r="R1658" i="1"/>
  <c r="Y1657" i="1"/>
  <c r="X1657" i="1"/>
  <c r="W1657" i="1"/>
  <c r="U1657" i="1"/>
  <c r="T1657" i="1"/>
  <c r="S1657" i="1"/>
  <c r="R1657" i="1"/>
  <c r="Y1654" i="1"/>
  <c r="X1654" i="1"/>
  <c r="W1654" i="1"/>
  <c r="U1654" i="1"/>
  <c r="T1654" i="1"/>
  <c r="S1654" i="1"/>
  <c r="R1654" i="1"/>
  <c r="Y1651" i="1"/>
  <c r="X1651" i="1"/>
  <c r="W1651" i="1"/>
  <c r="U1651" i="1"/>
  <c r="T1651" i="1"/>
  <c r="S1651" i="1"/>
  <c r="R1651" i="1"/>
  <c r="Y1650" i="1"/>
  <c r="X1650" i="1"/>
  <c r="W1650" i="1"/>
  <c r="U1650" i="1"/>
  <c r="T1650" i="1"/>
  <c r="S1650" i="1"/>
  <c r="R1650" i="1"/>
  <c r="Y1649" i="1"/>
  <c r="X1649" i="1"/>
  <c r="W1649" i="1"/>
  <c r="U1649" i="1"/>
  <c r="T1649" i="1"/>
  <c r="S1649" i="1"/>
  <c r="R1649" i="1"/>
  <c r="Y1648" i="1"/>
  <c r="X1648" i="1"/>
  <c r="W1648" i="1"/>
  <c r="U1648" i="1"/>
  <c r="T1648" i="1"/>
  <c r="S1648" i="1"/>
  <c r="R1648" i="1"/>
  <c r="Y1647" i="1"/>
  <c r="X1647" i="1"/>
  <c r="W1647" i="1"/>
  <c r="U1647" i="1"/>
  <c r="T1647" i="1"/>
  <c r="S1647" i="1"/>
  <c r="R1647" i="1"/>
  <c r="Y1646" i="1"/>
  <c r="X1646" i="1"/>
  <c r="W1646" i="1"/>
  <c r="U1646" i="1"/>
  <c r="T1646" i="1"/>
  <c r="S1646" i="1"/>
  <c r="R1646" i="1"/>
  <c r="Y1645" i="1"/>
  <c r="X1645" i="1"/>
  <c r="W1645" i="1"/>
  <c r="U1645" i="1"/>
  <c r="T1645" i="1"/>
  <c r="S1645" i="1"/>
  <c r="R1645" i="1"/>
  <c r="Y1644" i="1"/>
  <c r="X1644" i="1"/>
  <c r="W1644" i="1"/>
  <c r="U1644" i="1"/>
  <c r="T1644" i="1"/>
  <c r="S1644" i="1"/>
  <c r="R1644" i="1"/>
  <c r="Y1643" i="1"/>
  <c r="X1643" i="1"/>
  <c r="W1643" i="1"/>
  <c r="U1643" i="1"/>
  <c r="T1643" i="1"/>
  <c r="S1643" i="1"/>
  <c r="R1643" i="1"/>
  <c r="Y1642" i="1"/>
  <c r="X1642" i="1"/>
  <c r="W1642" i="1"/>
  <c r="U1642" i="1"/>
  <c r="T1642" i="1"/>
  <c r="S1642" i="1"/>
  <c r="R1642" i="1"/>
  <c r="Y1641" i="1"/>
  <c r="X1641" i="1"/>
  <c r="W1641" i="1"/>
  <c r="U1641" i="1"/>
  <c r="T1641" i="1"/>
  <c r="S1641" i="1"/>
  <c r="R1641" i="1"/>
  <c r="Y1640" i="1"/>
  <c r="X1640" i="1"/>
  <c r="W1640" i="1"/>
  <c r="U1640" i="1"/>
  <c r="T1640" i="1"/>
  <c r="S1640" i="1"/>
  <c r="R1640" i="1"/>
  <c r="Y1639" i="1"/>
  <c r="X1639" i="1"/>
  <c r="W1639" i="1"/>
  <c r="U1639" i="1"/>
  <c r="T1639" i="1"/>
  <c r="S1639" i="1"/>
  <c r="R1639" i="1"/>
  <c r="Y1638" i="1"/>
  <c r="X1638" i="1"/>
  <c r="W1638" i="1"/>
  <c r="U1638" i="1"/>
  <c r="T1638" i="1"/>
  <c r="S1638" i="1"/>
  <c r="R1638" i="1"/>
  <c r="Y1637" i="1"/>
  <c r="X1637" i="1"/>
  <c r="W1637" i="1"/>
  <c r="U1637" i="1"/>
  <c r="T1637" i="1"/>
  <c r="S1637" i="1"/>
  <c r="R1637" i="1"/>
  <c r="Y1636" i="1"/>
  <c r="X1636" i="1"/>
  <c r="W1636" i="1"/>
  <c r="U1636" i="1"/>
  <c r="T1636" i="1"/>
  <c r="S1636" i="1"/>
  <c r="R1636" i="1"/>
  <c r="Y1635" i="1"/>
  <c r="X1635" i="1"/>
  <c r="W1635" i="1"/>
  <c r="U1635" i="1"/>
  <c r="T1635" i="1"/>
  <c r="S1635" i="1"/>
  <c r="R1635" i="1"/>
  <c r="Y1634" i="1"/>
  <c r="X1634" i="1"/>
  <c r="W1634" i="1"/>
  <c r="U1634" i="1"/>
  <c r="T1634" i="1"/>
  <c r="S1634" i="1"/>
  <c r="R1634" i="1"/>
  <c r="Y1633" i="1"/>
  <c r="X1633" i="1"/>
  <c r="W1633" i="1"/>
  <c r="U1633" i="1"/>
  <c r="T1633" i="1"/>
  <c r="S1633" i="1"/>
  <c r="R1633" i="1"/>
  <c r="Y1632" i="1"/>
  <c r="X1632" i="1"/>
  <c r="W1632" i="1"/>
  <c r="U1632" i="1"/>
  <c r="T1632" i="1"/>
  <c r="S1632" i="1"/>
  <c r="R1632" i="1"/>
  <c r="Y1631" i="1"/>
  <c r="X1631" i="1"/>
  <c r="W1631" i="1"/>
  <c r="U1631" i="1"/>
  <c r="T1631" i="1"/>
  <c r="S1631" i="1"/>
  <c r="R1631" i="1"/>
  <c r="Y1630" i="1"/>
  <c r="X1630" i="1"/>
  <c r="W1630" i="1"/>
  <c r="U1630" i="1"/>
  <c r="T1630" i="1"/>
  <c r="S1630" i="1"/>
  <c r="R1630" i="1"/>
  <c r="Y1629" i="1"/>
  <c r="X1629" i="1"/>
  <c r="W1629" i="1"/>
  <c r="U1629" i="1"/>
  <c r="T1629" i="1"/>
  <c r="S1629" i="1"/>
  <c r="R1629" i="1"/>
  <c r="Y1628" i="1"/>
  <c r="X1628" i="1"/>
  <c r="W1628" i="1"/>
  <c r="U1628" i="1"/>
  <c r="T1628" i="1"/>
  <c r="S1628" i="1"/>
  <c r="R1628" i="1"/>
  <c r="Y1627" i="1"/>
  <c r="X1627" i="1"/>
  <c r="W1627" i="1"/>
  <c r="U1627" i="1"/>
  <c r="T1627" i="1"/>
  <c r="S1627" i="1"/>
  <c r="R1627" i="1"/>
  <c r="Y1626" i="1"/>
  <c r="X1626" i="1"/>
  <c r="W1626" i="1"/>
  <c r="U1626" i="1"/>
  <c r="T1626" i="1"/>
  <c r="S1626" i="1"/>
  <c r="R1626" i="1"/>
  <c r="Y1625" i="1"/>
  <c r="X1625" i="1"/>
  <c r="W1625" i="1"/>
  <c r="U1625" i="1"/>
  <c r="T1625" i="1"/>
  <c r="S1625" i="1"/>
  <c r="R1625" i="1"/>
  <c r="Y1624" i="1"/>
  <c r="X1624" i="1"/>
  <c r="W1624" i="1"/>
  <c r="U1624" i="1"/>
  <c r="T1624" i="1"/>
  <c r="S1624" i="1"/>
  <c r="R1624" i="1"/>
  <c r="Y1623" i="1"/>
  <c r="X1623" i="1"/>
  <c r="W1623" i="1"/>
  <c r="U1623" i="1"/>
  <c r="T1623" i="1"/>
  <c r="S1623" i="1"/>
  <c r="R1623" i="1"/>
  <c r="Y1622" i="1"/>
  <c r="X1622" i="1"/>
  <c r="W1622" i="1"/>
  <c r="U1622" i="1"/>
  <c r="T1622" i="1"/>
  <c r="S1622" i="1"/>
  <c r="R1622" i="1"/>
  <c r="Y1621" i="1"/>
  <c r="X1621" i="1"/>
  <c r="W1621" i="1"/>
  <c r="U1621" i="1"/>
  <c r="T1621" i="1"/>
  <c r="S1621" i="1"/>
  <c r="R1621" i="1"/>
  <c r="Y1620" i="1"/>
  <c r="X1620" i="1"/>
  <c r="W1620" i="1"/>
  <c r="U1620" i="1"/>
  <c r="T1620" i="1"/>
  <c r="S1620" i="1"/>
  <c r="R1620" i="1"/>
  <c r="Y1619" i="1"/>
  <c r="X1619" i="1"/>
  <c r="W1619" i="1"/>
  <c r="U1619" i="1"/>
  <c r="T1619" i="1"/>
  <c r="S1619" i="1"/>
  <c r="R1619" i="1"/>
  <c r="Y1618" i="1"/>
  <c r="X1618" i="1"/>
  <c r="W1618" i="1"/>
  <c r="U1618" i="1"/>
  <c r="T1618" i="1"/>
  <c r="S1618" i="1"/>
  <c r="R1618" i="1"/>
  <c r="Y1617" i="1"/>
  <c r="X1617" i="1"/>
  <c r="W1617" i="1"/>
  <c r="U1617" i="1"/>
  <c r="T1617" i="1"/>
  <c r="S1617" i="1"/>
  <c r="R1617" i="1"/>
  <c r="Y1615" i="1"/>
  <c r="X1615" i="1"/>
  <c r="W1615" i="1"/>
  <c r="U1615" i="1"/>
  <c r="T1615" i="1"/>
  <c r="S1615" i="1"/>
  <c r="R1615" i="1"/>
  <c r="Y1612" i="1"/>
  <c r="X1612" i="1"/>
  <c r="W1612" i="1"/>
  <c r="U1612" i="1"/>
  <c r="T1612" i="1"/>
  <c r="S1612" i="1"/>
  <c r="R1612" i="1"/>
  <c r="Y1611" i="1"/>
  <c r="X1611" i="1"/>
  <c r="W1611" i="1"/>
  <c r="U1611" i="1"/>
  <c r="T1611" i="1"/>
  <c r="S1611" i="1"/>
  <c r="R1611" i="1"/>
  <c r="Y1610" i="1"/>
  <c r="X1610" i="1"/>
  <c r="W1610" i="1"/>
  <c r="U1610" i="1"/>
  <c r="T1610" i="1"/>
  <c r="S1610" i="1"/>
  <c r="R1610" i="1"/>
  <c r="Y1609" i="1"/>
  <c r="X1609" i="1"/>
  <c r="W1609" i="1"/>
  <c r="U1609" i="1"/>
  <c r="T1609" i="1"/>
  <c r="S1609" i="1"/>
  <c r="R1609" i="1"/>
  <c r="Y1608" i="1"/>
  <c r="X1608" i="1"/>
  <c r="W1608" i="1"/>
  <c r="U1608" i="1"/>
  <c r="T1608" i="1"/>
  <c r="S1608" i="1"/>
  <c r="R1608" i="1"/>
  <c r="Y1607" i="1"/>
  <c r="X1607" i="1"/>
  <c r="W1607" i="1"/>
  <c r="U1607" i="1"/>
  <c r="T1607" i="1"/>
  <c r="S1607" i="1"/>
  <c r="R1607" i="1"/>
  <c r="Y1606" i="1"/>
  <c r="X1606" i="1"/>
  <c r="W1606" i="1"/>
  <c r="U1606" i="1"/>
  <c r="T1606" i="1"/>
  <c r="S1606" i="1"/>
  <c r="R1606" i="1"/>
  <c r="Y1605" i="1"/>
  <c r="X1605" i="1"/>
  <c r="W1605" i="1"/>
  <c r="U1605" i="1"/>
  <c r="T1605" i="1"/>
  <c r="S1605" i="1"/>
  <c r="R1605" i="1"/>
  <c r="Y1604" i="1"/>
  <c r="X1604" i="1"/>
  <c r="W1604" i="1"/>
  <c r="U1604" i="1"/>
  <c r="T1604" i="1"/>
  <c r="S1604" i="1"/>
  <c r="R1604" i="1"/>
  <c r="Y1603" i="1"/>
  <c r="X1603" i="1"/>
  <c r="W1603" i="1"/>
  <c r="U1603" i="1"/>
  <c r="T1603" i="1"/>
  <c r="S1603" i="1"/>
  <c r="R1603" i="1"/>
  <c r="Y1602" i="1"/>
  <c r="X1602" i="1"/>
  <c r="W1602" i="1"/>
  <c r="U1602" i="1"/>
  <c r="T1602" i="1"/>
  <c r="S1602" i="1"/>
  <c r="R1602" i="1"/>
  <c r="Y1601" i="1"/>
  <c r="X1601" i="1"/>
  <c r="W1601" i="1"/>
  <c r="U1601" i="1"/>
  <c r="T1601" i="1"/>
  <c r="S1601" i="1"/>
  <c r="R1601" i="1"/>
  <c r="Y1600" i="1"/>
  <c r="X1600" i="1"/>
  <c r="W1600" i="1"/>
  <c r="U1600" i="1"/>
  <c r="T1600" i="1"/>
  <c r="S1600" i="1"/>
  <c r="R1600" i="1"/>
  <c r="Y1599" i="1"/>
  <c r="X1599" i="1"/>
  <c r="W1599" i="1"/>
  <c r="U1599" i="1"/>
  <c r="T1599" i="1"/>
  <c r="S1599" i="1"/>
  <c r="R1599" i="1"/>
  <c r="Y1598" i="1"/>
  <c r="X1598" i="1"/>
  <c r="W1598" i="1"/>
  <c r="U1598" i="1"/>
  <c r="T1598" i="1"/>
  <c r="S1598" i="1"/>
  <c r="R1598" i="1"/>
  <c r="Y1597" i="1"/>
  <c r="X1597" i="1"/>
  <c r="W1597" i="1"/>
  <c r="U1597" i="1"/>
  <c r="T1597" i="1"/>
  <c r="S1597" i="1"/>
  <c r="R1597" i="1"/>
  <c r="Y1596" i="1"/>
  <c r="X1596" i="1"/>
  <c r="W1596" i="1"/>
  <c r="U1596" i="1"/>
  <c r="T1596" i="1"/>
  <c r="S1596" i="1"/>
  <c r="R1596" i="1"/>
  <c r="Y1595" i="1"/>
  <c r="X1595" i="1"/>
  <c r="W1595" i="1"/>
  <c r="U1595" i="1"/>
  <c r="T1595" i="1"/>
  <c r="S1595" i="1"/>
  <c r="R1595" i="1"/>
  <c r="Y1613" i="1"/>
  <c r="X1613" i="1"/>
  <c r="W1613" i="1"/>
  <c r="U1613" i="1"/>
  <c r="T1613" i="1"/>
  <c r="S1613" i="1"/>
  <c r="R1613" i="1"/>
  <c r="Y1594" i="1"/>
  <c r="X1594" i="1"/>
  <c r="W1594" i="1"/>
  <c r="U1594" i="1"/>
  <c r="T1594" i="1"/>
  <c r="S1594" i="1"/>
  <c r="R1594" i="1"/>
  <c r="Y1593" i="1"/>
  <c r="X1593" i="1"/>
  <c r="W1593" i="1"/>
  <c r="U1593" i="1"/>
  <c r="T1593" i="1"/>
  <c r="S1593" i="1"/>
  <c r="R1593" i="1"/>
  <c r="Y1592" i="1"/>
  <c r="X1592" i="1"/>
  <c r="W1592" i="1"/>
  <c r="U1592" i="1"/>
  <c r="T1592" i="1"/>
  <c r="S1592" i="1"/>
  <c r="R1592" i="1"/>
  <c r="Y1591" i="1"/>
  <c r="X1591" i="1"/>
  <c r="W1591" i="1"/>
  <c r="U1591" i="1"/>
  <c r="T1591" i="1"/>
  <c r="S1591" i="1"/>
  <c r="R1591" i="1"/>
  <c r="Y1590" i="1"/>
  <c r="X1590" i="1"/>
  <c r="W1590" i="1"/>
  <c r="U1590" i="1"/>
  <c r="T1590" i="1"/>
  <c r="S1590" i="1"/>
  <c r="R1590" i="1"/>
  <c r="Y1589" i="1"/>
  <c r="X1589" i="1"/>
  <c r="W1589" i="1"/>
  <c r="U1589" i="1"/>
  <c r="T1589" i="1"/>
  <c r="S1589" i="1"/>
  <c r="R1589" i="1"/>
  <c r="Y1588" i="1"/>
  <c r="X1588" i="1"/>
  <c r="W1588" i="1"/>
  <c r="U1588" i="1"/>
  <c r="T1588" i="1"/>
  <c r="S1588" i="1"/>
  <c r="R1588" i="1"/>
  <c r="Y1614" i="1"/>
  <c r="X1614" i="1"/>
  <c r="W1614" i="1"/>
  <c r="U1614" i="1"/>
  <c r="T1614" i="1"/>
  <c r="S1614" i="1"/>
  <c r="R1614" i="1"/>
  <c r="Y1587" i="1"/>
  <c r="X1587" i="1"/>
  <c r="W1587" i="1"/>
  <c r="U1587" i="1"/>
  <c r="T1587" i="1"/>
  <c r="S1587" i="1"/>
  <c r="R1587" i="1"/>
  <c r="Y1586" i="1"/>
  <c r="X1586" i="1"/>
  <c r="W1586" i="1"/>
  <c r="U1586" i="1"/>
  <c r="T1586" i="1"/>
  <c r="S1586" i="1"/>
  <c r="R1586" i="1"/>
  <c r="Y1585" i="1"/>
  <c r="X1585" i="1"/>
  <c r="W1585" i="1"/>
  <c r="U1585" i="1"/>
  <c r="T1585" i="1"/>
  <c r="S1585" i="1"/>
  <c r="R1585" i="1"/>
  <c r="Y1584" i="1"/>
  <c r="X1584" i="1"/>
  <c r="W1584" i="1"/>
  <c r="U1584" i="1"/>
  <c r="T1584" i="1"/>
  <c r="S1584" i="1"/>
  <c r="R1584" i="1"/>
  <c r="Y1583" i="1"/>
  <c r="X1583" i="1"/>
  <c r="W1583" i="1"/>
  <c r="U1583" i="1"/>
  <c r="T1583" i="1"/>
  <c r="S1583" i="1"/>
  <c r="R1583" i="1"/>
  <c r="Y1582" i="1"/>
  <c r="X1582" i="1"/>
  <c r="W1582" i="1"/>
  <c r="U1582" i="1"/>
  <c r="T1582" i="1"/>
  <c r="S1582" i="1"/>
  <c r="R1582" i="1"/>
  <c r="Y1581" i="1"/>
  <c r="X1581" i="1"/>
  <c r="W1581" i="1"/>
  <c r="U1581" i="1"/>
  <c r="T1581" i="1"/>
  <c r="S1581" i="1"/>
  <c r="R1581" i="1"/>
  <c r="Y1580" i="1"/>
  <c r="X1580" i="1"/>
  <c r="W1580" i="1"/>
  <c r="U1580" i="1"/>
  <c r="T1580" i="1"/>
  <c r="S1580" i="1"/>
  <c r="R1580" i="1"/>
  <c r="Y1616" i="1"/>
  <c r="X1616" i="1"/>
  <c r="W1616" i="1"/>
  <c r="U1616" i="1"/>
  <c r="T1616" i="1"/>
  <c r="S1616" i="1"/>
  <c r="R1616" i="1"/>
  <c r="Y1578" i="1"/>
  <c r="X1578" i="1"/>
  <c r="W1578" i="1"/>
  <c r="U1578" i="1"/>
  <c r="T1578" i="1"/>
  <c r="S1578" i="1"/>
  <c r="R1578" i="1"/>
  <c r="Y1579" i="1"/>
  <c r="X1579" i="1"/>
  <c r="W1579" i="1"/>
  <c r="U1579" i="1"/>
  <c r="T1579" i="1"/>
  <c r="S1579" i="1"/>
  <c r="R1579" i="1"/>
  <c r="Y1576" i="1"/>
  <c r="X1576" i="1"/>
  <c r="W1576" i="1"/>
  <c r="U1576" i="1"/>
  <c r="T1576" i="1"/>
  <c r="S1576" i="1"/>
  <c r="R1576" i="1"/>
  <c r="Y1575" i="1"/>
  <c r="X1575" i="1"/>
  <c r="W1575" i="1"/>
  <c r="U1575" i="1"/>
  <c r="T1575" i="1"/>
  <c r="S1575" i="1"/>
  <c r="R1575" i="1"/>
  <c r="Y1574" i="1"/>
  <c r="X1574" i="1"/>
  <c r="W1574" i="1"/>
  <c r="U1574" i="1"/>
  <c r="T1574" i="1"/>
  <c r="S1574" i="1"/>
  <c r="R1574" i="1"/>
  <c r="Y1545" i="1"/>
  <c r="X1545" i="1"/>
  <c r="W1545" i="1"/>
  <c r="U1545" i="1"/>
  <c r="T1545" i="1"/>
  <c r="S1545" i="1"/>
  <c r="R1545" i="1"/>
  <c r="Y1573" i="1"/>
  <c r="X1573" i="1"/>
  <c r="W1573" i="1"/>
  <c r="U1573" i="1"/>
  <c r="T1573" i="1"/>
  <c r="S1573" i="1"/>
  <c r="R1573" i="1"/>
  <c r="Y1572" i="1"/>
  <c r="X1572" i="1"/>
  <c r="W1572" i="1"/>
  <c r="U1572" i="1"/>
  <c r="T1572" i="1"/>
  <c r="S1572" i="1"/>
  <c r="R1572" i="1"/>
  <c r="Y1571" i="1"/>
  <c r="X1571" i="1"/>
  <c r="W1571" i="1"/>
  <c r="U1571" i="1"/>
  <c r="T1571" i="1"/>
  <c r="S1571" i="1"/>
  <c r="R1571" i="1"/>
  <c r="Y1570" i="1"/>
  <c r="X1570" i="1"/>
  <c r="W1570" i="1"/>
  <c r="U1570" i="1"/>
  <c r="T1570" i="1"/>
  <c r="S1570" i="1"/>
  <c r="R1570" i="1"/>
  <c r="Y1569" i="1"/>
  <c r="X1569" i="1"/>
  <c r="W1569" i="1"/>
  <c r="U1569" i="1"/>
  <c r="T1569" i="1"/>
  <c r="S1569" i="1"/>
  <c r="R1569" i="1"/>
  <c r="Y1568" i="1"/>
  <c r="X1568" i="1"/>
  <c r="W1568" i="1"/>
  <c r="U1568" i="1"/>
  <c r="T1568" i="1"/>
  <c r="S1568" i="1"/>
  <c r="R1568" i="1"/>
  <c r="Y1567" i="1"/>
  <c r="X1567" i="1"/>
  <c r="W1567" i="1"/>
  <c r="U1567" i="1"/>
  <c r="T1567" i="1"/>
  <c r="S1567" i="1"/>
  <c r="R1567" i="1"/>
  <c r="Y1566" i="1"/>
  <c r="X1566" i="1"/>
  <c r="W1566" i="1"/>
  <c r="U1566" i="1"/>
  <c r="T1566" i="1"/>
  <c r="S1566" i="1"/>
  <c r="R1566" i="1"/>
  <c r="Y1565" i="1"/>
  <c r="X1565" i="1"/>
  <c r="W1565" i="1"/>
  <c r="U1565" i="1"/>
  <c r="T1565" i="1"/>
  <c r="S1565" i="1"/>
  <c r="R1565" i="1"/>
  <c r="Y1564" i="1"/>
  <c r="X1564" i="1"/>
  <c r="W1564" i="1"/>
  <c r="U1564" i="1"/>
  <c r="T1564" i="1"/>
  <c r="S1564" i="1"/>
  <c r="R1564" i="1"/>
  <c r="Y1563" i="1"/>
  <c r="X1563" i="1"/>
  <c r="W1563" i="1"/>
  <c r="U1563" i="1"/>
  <c r="T1563" i="1"/>
  <c r="S1563" i="1"/>
  <c r="R1563" i="1"/>
  <c r="Y1577" i="1"/>
  <c r="X1577" i="1"/>
  <c r="W1577" i="1"/>
  <c r="U1577" i="1"/>
  <c r="T1577" i="1"/>
  <c r="S1577" i="1"/>
  <c r="R1577" i="1"/>
  <c r="Y1562" i="1"/>
  <c r="X1562" i="1"/>
  <c r="W1562" i="1"/>
  <c r="U1562" i="1"/>
  <c r="T1562" i="1"/>
  <c r="S1562" i="1"/>
  <c r="R1562" i="1"/>
  <c r="Y1561" i="1"/>
  <c r="X1561" i="1"/>
  <c r="W1561" i="1"/>
  <c r="U1561" i="1"/>
  <c r="T1561" i="1"/>
  <c r="S1561" i="1"/>
  <c r="R1561" i="1"/>
  <c r="Y1559" i="1"/>
  <c r="X1559" i="1"/>
  <c r="W1559" i="1"/>
  <c r="U1559" i="1"/>
  <c r="T1559" i="1"/>
  <c r="S1559" i="1"/>
  <c r="R1559" i="1"/>
  <c r="Y1558" i="1"/>
  <c r="X1558" i="1"/>
  <c r="W1558" i="1"/>
  <c r="U1558" i="1"/>
  <c r="T1558" i="1"/>
  <c r="S1558" i="1"/>
  <c r="R1558" i="1"/>
  <c r="Y1556" i="1"/>
  <c r="X1556" i="1"/>
  <c r="W1556" i="1"/>
  <c r="U1556" i="1"/>
  <c r="T1556" i="1"/>
  <c r="S1556" i="1"/>
  <c r="R1556" i="1"/>
  <c r="Y1554" i="1"/>
  <c r="X1554" i="1"/>
  <c r="W1554" i="1"/>
  <c r="U1554" i="1"/>
  <c r="T1554" i="1"/>
  <c r="S1554" i="1"/>
  <c r="R1554" i="1"/>
  <c r="Y1553" i="1"/>
  <c r="X1553" i="1"/>
  <c r="W1553" i="1"/>
  <c r="U1553" i="1"/>
  <c r="T1553" i="1"/>
  <c r="S1553" i="1"/>
  <c r="R1553" i="1"/>
  <c r="Y1552" i="1"/>
  <c r="X1552" i="1"/>
  <c r="W1552" i="1"/>
  <c r="U1552" i="1"/>
  <c r="T1552" i="1"/>
  <c r="S1552" i="1"/>
  <c r="R1552" i="1"/>
  <c r="Y1551" i="1"/>
  <c r="X1551" i="1"/>
  <c r="W1551" i="1"/>
  <c r="U1551" i="1"/>
  <c r="T1551" i="1"/>
  <c r="S1551" i="1"/>
  <c r="R1551" i="1"/>
  <c r="Y1550" i="1"/>
  <c r="X1550" i="1"/>
  <c r="W1550" i="1"/>
  <c r="U1550" i="1"/>
  <c r="T1550" i="1"/>
  <c r="S1550" i="1"/>
  <c r="R1550" i="1"/>
  <c r="Y1549" i="1"/>
  <c r="X1549" i="1"/>
  <c r="W1549" i="1"/>
  <c r="U1549" i="1"/>
  <c r="T1549" i="1"/>
  <c r="S1549" i="1"/>
  <c r="R1549" i="1"/>
  <c r="Y1555" i="1"/>
  <c r="X1555" i="1"/>
  <c r="W1555" i="1"/>
  <c r="U1555" i="1"/>
  <c r="T1555" i="1"/>
  <c r="S1555" i="1"/>
  <c r="R1555" i="1"/>
  <c r="Y1547" i="1"/>
  <c r="X1547" i="1"/>
  <c r="W1547" i="1"/>
  <c r="U1547" i="1"/>
  <c r="T1547" i="1"/>
  <c r="S1547" i="1"/>
  <c r="R1547" i="1"/>
  <c r="Y1546" i="1"/>
  <c r="X1546" i="1"/>
  <c r="W1546" i="1"/>
  <c r="U1546" i="1"/>
  <c r="T1546" i="1"/>
  <c r="S1546" i="1"/>
  <c r="R1546" i="1"/>
  <c r="Y1557" i="1"/>
  <c r="X1557" i="1"/>
  <c r="W1557" i="1"/>
  <c r="U1557" i="1"/>
  <c r="T1557" i="1"/>
  <c r="S1557" i="1"/>
  <c r="R1557" i="1"/>
  <c r="Y1544" i="1"/>
  <c r="X1544" i="1"/>
  <c r="W1544" i="1"/>
  <c r="U1544" i="1"/>
  <c r="T1544" i="1"/>
  <c r="S1544" i="1"/>
  <c r="R1544" i="1"/>
  <c r="Y1526" i="1"/>
  <c r="X1526" i="1"/>
  <c r="W1526" i="1"/>
  <c r="U1526" i="1"/>
  <c r="T1526" i="1"/>
  <c r="S1526" i="1"/>
  <c r="R1526" i="1"/>
  <c r="Y1543" i="1"/>
  <c r="X1543" i="1"/>
  <c r="W1543" i="1"/>
  <c r="U1543" i="1"/>
  <c r="T1543" i="1"/>
  <c r="S1543" i="1"/>
  <c r="R1543" i="1"/>
  <c r="Y1548" i="1"/>
  <c r="X1548" i="1"/>
  <c r="W1548" i="1"/>
  <c r="U1548" i="1"/>
  <c r="T1548" i="1"/>
  <c r="S1548" i="1"/>
  <c r="R1548" i="1"/>
  <c r="Y1542" i="1"/>
  <c r="X1542" i="1"/>
  <c r="W1542" i="1"/>
  <c r="U1542" i="1"/>
  <c r="T1542" i="1"/>
  <c r="S1542" i="1"/>
  <c r="R1542" i="1"/>
  <c r="Y1560" i="1"/>
  <c r="X1560" i="1"/>
  <c r="W1560" i="1"/>
  <c r="U1560" i="1"/>
  <c r="T1560" i="1"/>
  <c r="S1560" i="1"/>
  <c r="R1560" i="1"/>
  <c r="Y1541" i="1"/>
  <c r="X1541" i="1"/>
  <c r="W1541" i="1"/>
  <c r="U1541" i="1"/>
  <c r="T1541" i="1"/>
  <c r="S1541" i="1"/>
  <c r="R1541" i="1"/>
  <c r="Y1522" i="1"/>
  <c r="X1522" i="1"/>
  <c r="W1522" i="1"/>
  <c r="U1522" i="1"/>
  <c r="T1522" i="1"/>
  <c r="S1522" i="1"/>
  <c r="R1522" i="1"/>
  <c r="Y1531" i="1"/>
  <c r="X1531" i="1"/>
  <c r="W1531" i="1"/>
  <c r="U1531" i="1"/>
  <c r="T1531" i="1"/>
  <c r="S1531" i="1"/>
  <c r="R1531" i="1"/>
  <c r="Y1540" i="1"/>
  <c r="X1540" i="1"/>
  <c r="W1540" i="1"/>
  <c r="U1540" i="1"/>
  <c r="T1540" i="1"/>
  <c r="S1540" i="1"/>
  <c r="R1540" i="1"/>
  <c r="Y1539" i="1"/>
  <c r="X1539" i="1"/>
  <c r="W1539" i="1"/>
  <c r="U1539" i="1"/>
  <c r="T1539" i="1"/>
  <c r="S1539" i="1"/>
  <c r="R1539" i="1"/>
  <c r="Y1538" i="1"/>
  <c r="X1538" i="1"/>
  <c r="W1538" i="1"/>
  <c r="U1538" i="1"/>
  <c r="T1538" i="1"/>
  <c r="S1538" i="1"/>
  <c r="R1538" i="1"/>
  <c r="Y1537" i="1"/>
  <c r="X1537" i="1"/>
  <c r="W1537" i="1"/>
  <c r="U1537" i="1"/>
  <c r="T1537" i="1"/>
  <c r="S1537" i="1"/>
  <c r="R1537" i="1"/>
  <c r="Y1536" i="1"/>
  <c r="X1536" i="1"/>
  <c r="W1536" i="1"/>
  <c r="U1536" i="1"/>
  <c r="T1536" i="1"/>
  <c r="S1536" i="1"/>
  <c r="R1536" i="1"/>
  <c r="Y1535" i="1"/>
  <c r="X1535" i="1"/>
  <c r="W1535" i="1"/>
  <c r="U1535" i="1"/>
  <c r="T1535" i="1"/>
  <c r="S1535" i="1"/>
  <c r="R1535" i="1"/>
  <c r="Y1534" i="1"/>
  <c r="X1534" i="1"/>
  <c r="W1534" i="1"/>
  <c r="U1534" i="1"/>
  <c r="T1534" i="1"/>
  <c r="S1534" i="1"/>
  <c r="R1534" i="1"/>
  <c r="Y1524" i="1"/>
  <c r="X1524" i="1"/>
  <c r="W1524" i="1"/>
  <c r="U1524" i="1"/>
  <c r="T1524" i="1"/>
  <c r="S1524" i="1"/>
  <c r="R1524" i="1"/>
  <c r="Y1520" i="1"/>
  <c r="X1520" i="1"/>
  <c r="W1520" i="1"/>
  <c r="U1520" i="1"/>
  <c r="T1520" i="1"/>
  <c r="S1520" i="1"/>
  <c r="R1520" i="1"/>
  <c r="Y1533" i="1"/>
  <c r="X1533" i="1"/>
  <c r="W1533" i="1"/>
  <c r="U1533" i="1"/>
  <c r="T1533" i="1"/>
  <c r="S1533" i="1"/>
  <c r="R1533" i="1"/>
  <c r="Y1532" i="1"/>
  <c r="X1532" i="1"/>
  <c r="W1532" i="1"/>
  <c r="U1532" i="1"/>
  <c r="T1532" i="1"/>
  <c r="S1532" i="1"/>
  <c r="R1532" i="1"/>
  <c r="Y1521" i="1"/>
  <c r="X1521" i="1"/>
  <c r="W1521" i="1"/>
  <c r="U1521" i="1"/>
  <c r="T1521" i="1"/>
  <c r="S1521" i="1"/>
  <c r="R1521" i="1"/>
  <c r="Y1530" i="1"/>
  <c r="X1530" i="1"/>
  <c r="W1530" i="1"/>
  <c r="U1530" i="1"/>
  <c r="T1530" i="1"/>
  <c r="S1530" i="1"/>
  <c r="R1530" i="1"/>
  <c r="Y1528" i="1"/>
  <c r="X1528" i="1"/>
  <c r="W1528" i="1"/>
  <c r="U1528" i="1"/>
  <c r="T1528" i="1"/>
  <c r="S1528" i="1"/>
  <c r="R1528" i="1"/>
  <c r="Y1527" i="1"/>
  <c r="X1527" i="1"/>
  <c r="W1527" i="1"/>
  <c r="U1527" i="1"/>
  <c r="T1527" i="1"/>
  <c r="S1527" i="1"/>
  <c r="R1527" i="1"/>
  <c r="Y1519" i="1"/>
  <c r="X1519" i="1"/>
  <c r="W1519" i="1"/>
  <c r="U1519" i="1"/>
  <c r="T1519" i="1"/>
  <c r="S1519" i="1"/>
  <c r="R1519" i="1"/>
  <c r="Y1525" i="1"/>
  <c r="X1525" i="1"/>
  <c r="W1525" i="1"/>
  <c r="U1525" i="1"/>
  <c r="T1525" i="1"/>
  <c r="S1525" i="1"/>
  <c r="R1525" i="1"/>
  <c r="Y1523" i="1"/>
  <c r="X1523" i="1"/>
  <c r="W1523" i="1"/>
  <c r="U1523" i="1"/>
  <c r="T1523" i="1"/>
  <c r="S1523" i="1"/>
  <c r="R1523" i="1"/>
  <c r="Y1529" i="1"/>
  <c r="X1529" i="1"/>
  <c r="W1529" i="1"/>
  <c r="U1529" i="1"/>
  <c r="T1529" i="1"/>
  <c r="S1529" i="1"/>
  <c r="R1529" i="1"/>
  <c r="Y1516" i="1"/>
  <c r="X1516" i="1"/>
  <c r="W1516" i="1"/>
  <c r="U1516" i="1"/>
  <c r="T1516" i="1"/>
  <c r="S1516" i="1"/>
  <c r="R1516" i="1"/>
  <c r="Y1518" i="1"/>
  <c r="X1518" i="1"/>
  <c r="W1518" i="1"/>
  <c r="U1518" i="1"/>
  <c r="T1518" i="1"/>
  <c r="S1518" i="1"/>
  <c r="R1518" i="1"/>
  <c r="Y1515" i="1"/>
  <c r="X1515" i="1"/>
  <c r="W1515" i="1"/>
  <c r="U1515" i="1"/>
  <c r="T1515" i="1"/>
  <c r="S1515" i="1"/>
  <c r="R1515" i="1"/>
  <c r="Y1517" i="1"/>
  <c r="X1517" i="1"/>
  <c r="W1517" i="1"/>
  <c r="U1517" i="1"/>
  <c r="T1517" i="1"/>
  <c r="S1517" i="1"/>
  <c r="R1517" i="1"/>
  <c r="Y1513" i="1"/>
  <c r="X1513" i="1"/>
  <c r="W1513" i="1"/>
  <c r="U1513" i="1"/>
  <c r="T1513" i="1"/>
  <c r="S1513" i="1"/>
  <c r="R1513" i="1"/>
  <c r="Y1514" i="1"/>
  <c r="X1514" i="1"/>
  <c r="W1514" i="1"/>
  <c r="U1514" i="1"/>
  <c r="T1514" i="1"/>
  <c r="S1514" i="1"/>
  <c r="R1514" i="1"/>
  <c r="Y1509" i="1"/>
  <c r="X1509" i="1"/>
  <c r="W1509" i="1"/>
  <c r="U1509" i="1"/>
  <c r="T1509" i="1"/>
  <c r="S1509" i="1"/>
  <c r="R1509" i="1"/>
  <c r="Y1511" i="1"/>
  <c r="X1511" i="1"/>
  <c r="W1511" i="1"/>
  <c r="U1511" i="1"/>
  <c r="T1511" i="1"/>
  <c r="S1511" i="1"/>
  <c r="R1511" i="1"/>
  <c r="Y1512" i="1"/>
  <c r="X1512" i="1"/>
  <c r="W1512" i="1"/>
  <c r="U1512" i="1"/>
  <c r="T1512" i="1"/>
  <c r="S1512" i="1"/>
  <c r="R1512" i="1"/>
  <c r="Y1510" i="1"/>
  <c r="X1510" i="1"/>
  <c r="W1510" i="1"/>
  <c r="U1510" i="1"/>
  <c r="T1510" i="1"/>
  <c r="S1510" i="1"/>
  <c r="R1510" i="1"/>
  <c r="Y1508" i="1"/>
  <c r="X1508" i="1"/>
  <c r="W1508" i="1"/>
  <c r="U1508" i="1"/>
  <c r="T1508" i="1"/>
  <c r="S1508" i="1"/>
  <c r="R1508" i="1"/>
  <c r="Y1507" i="1"/>
  <c r="X1507" i="1"/>
  <c r="W1507" i="1"/>
  <c r="U1507" i="1"/>
  <c r="T1507" i="1"/>
  <c r="S1507" i="1"/>
  <c r="R1507" i="1"/>
  <c r="Y1506" i="1"/>
  <c r="X1506" i="1"/>
  <c r="W1506" i="1"/>
  <c r="U1506" i="1"/>
  <c r="T1506" i="1"/>
  <c r="S1506" i="1"/>
  <c r="R1506" i="1"/>
  <c r="Y1505" i="1"/>
  <c r="X1505" i="1"/>
  <c r="W1505" i="1"/>
  <c r="U1505" i="1"/>
  <c r="T1505" i="1"/>
  <c r="S1505" i="1"/>
  <c r="R1505" i="1"/>
  <c r="Y1504" i="1"/>
  <c r="X1504" i="1"/>
  <c r="W1504" i="1"/>
  <c r="U1504" i="1"/>
  <c r="T1504" i="1"/>
  <c r="S1504" i="1"/>
  <c r="R1504" i="1"/>
  <c r="Y1503" i="1"/>
  <c r="X1503" i="1"/>
  <c r="W1503" i="1"/>
  <c r="U1503" i="1"/>
  <c r="T1503" i="1"/>
  <c r="S1503" i="1"/>
  <c r="R1503" i="1"/>
  <c r="Y1501" i="1"/>
  <c r="X1501" i="1"/>
  <c r="W1501" i="1"/>
  <c r="U1501" i="1"/>
  <c r="T1501" i="1"/>
  <c r="S1501" i="1"/>
  <c r="R1501" i="1"/>
  <c r="Y1500" i="1"/>
  <c r="X1500" i="1"/>
  <c r="W1500" i="1"/>
  <c r="U1500" i="1"/>
  <c r="T1500" i="1"/>
  <c r="S1500" i="1"/>
  <c r="R1500" i="1"/>
  <c r="Y1498" i="1"/>
  <c r="X1498" i="1"/>
  <c r="W1498" i="1"/>
  <c r="U1498" i="1"/>
  <c r="T1498" i="1"/>
  <c r="S1498" i="1"/>
  <c r="R1498" i="1"/>
  <c r="Y1497" i="1"/>
  <c r="X1497" i="1"/>
  <c r="W1497" i="1"/>
  <c r="U1497" i="1"/>
  <c r="T1497" i="1"/>
  <c r="S1497" i="1"/>
  <c r="R1497" i="1"/>
  <c r="Y1496" i="1"/>
  <c r="X1496" i="1"/>
  <c r="W1496" i="1"/>
  <c r="U1496" i="1"/>
  <c r="T1496" i="1"/>
  <c r="S1496" i="1"/>
  <c r="R1496" i="1"/>
  <c r="Y1495" i="1"/>
  <c r="X1495" i="1"/>
  <c r="W1495" i="1"/>
  <c r="U1495" i="1"/>
  <c r="T1495" i="1"/>
  <c r="S1495" i="1"/>
  <c r="R1495" i="1"/>
  <c r="Y1494" i="1"/>
  <c r="X1494" i="1"/>
  <c r="W1494" i="1"/>
  <c r="U1494" i="1"/>
  <c r="T1494" i="1"/>
  <c r="S1494" i="1"/>
  <c r="R1494" i="1"/>
  <c r="Y1492" i="1"/>
  <c r="X1492" i="1"/>
  <c r="W1492" i="1"/>
  <c r="U1492" i="1"/>
  <c r="T1492" i="1"/>
  <c r="S1492" i="1"/>
  <c r="R1492" i="1"/>
  <c r="Y1490" i="1"/>
  <c r="X1490" i="1"/>
  <c r="W1490" i="1"/>
  <c r="U1490" i="1"/>
  <c r="T1490" i="1"/>
  <c r="S1490" i="1"/>
  <c r="R1490" i="1"/>
  <c r="Y1489" i="1"/>
  <c r="X1489" i="1"/>
  <c r="W1489" i="1"/>
  <c r="U1489" i="1"/>
  <c r="T1489" i="1"/>
  <c r="S1489" i="1"/>
  <c r="R1489" i="1"/>
  <c r="Y1488" i="1"/>
  <c r="X1488" i="1"/>
  <c r="W1488" i="1"/>
  <c r="U1488" i="1"/>
  <c r="T1488" i="1"/>
  <c r="S1488" i="1"/>
  <c r="R1488" i="1"/>
  <c r="Y1487" i="1"/>
  <c r="X1487" i="1"/>
  <c r="W1487" i="1"/>
  <c r="U1487" i="1"/>
  <c r="T1487" i="1"/>
  <c r="S1487" i="1"/>
  <c r="R1487" i="1"/>
  <c r="Y1486" i="1"/>
  <c r="X1486" i="1"/>
  <c r="W1486" i="1"/>
  <c r="U1486" i="1"/>
  <c r="T1486" i="1"/>
  <c r="S1486" i="1"/>
  <c r="R1486" i="1"/>
  <c r="Y1485" i="1"/>
  <c r="X1485" i="1"/>
  <c r="W1485" i="1"/>
  <c r="U1485" i="1"/>
  <c r="T1485" i="1"/>
  <c r="S1485" i="1"/>
  <c r="R1485" i="1"/>
  <c r="Y1484" i="1"/>
  <c r="X1484" i="1"/>
  <c r="W1484" i="1"/>
  <c r="U1484" i="1"/>
  <c r="T1484" i="1"/>
  <c r="S1484" i="1"/>
  <c r="R1484" i="1"/>
  <c r="Y1499" i="1"/>
  <c r="X1499" i="1"/>
  <c r="W1499" i="1"/>
  <c r="U1499" i="1"/>
  <c r="T1499" i="1"/>
  <c r="S1499" i="1"/>
  <c r="R1499" i="1"/>
  <c r="Y1483" i="1"/>
  <c r="X1483" i="1"/>
  <c r="W1483" i="1"/>
  <c r="U1483" i="1"/>
  <c r="T1483" i="1"/>
  <c r="S1483" i="1"/>
  <c r="R1483" i="1"/>
  <c r="Y1482" i="1"/>
  <c r="X1482" i="1"/>
  <c r="W1482" i="1"/>
  <c r="U1482" i="1"/>
  <c r="T1482" i="1"/>
  <c r="S1482" i="1"/>
  <c r="R1482" i="1"/>
  <c r="Y1481" i="1"/>
  <c r="X1481" i="1"/>
  <c r="W1481" i="1"/>
  <c r="U1481" i="1"/>
  <c r="T1481" i="1"/>
  <c r="S1481" i="1"/>
  <c r="R1481" i="1"/>
  <c r="Y1480" i="1"/>
  <c r="X1480" i="1"/>
  <c r="W1480" i="1"/>
  <c r="U1480" i="1"/>
  <c r="T1480" i="1"/>
  <c r="S1480" i="1"/>
  <c r="R1480" i="1"/>
  <c r="Y1479" i="1"/>
  <c r="X1479" i="1"/>
  <c r="W1479" i="1"/>
  <c r="U1479" i="1"/>
  <c r="T1479" i="1"/>
  <c r="S1479" i="1"/>
  <c r="R1479" i="1"/>
  <c r="Y1478" i="1"/>
  <c r="X1478" i="1"/>
  <c r="W1478" i="1"/>
  <c r="U1478" i="1"/>
  <c r="T1478" i="1"/>
  <c r="S1478" i="1"/>
  <c r="R1478" i="1"/>
  <c r="Y1477" i="1"/>
  <c r="X1477" i="1"/>
  <c r="W1477" i="1"/>
  <c r="U1477" i="1"/>
  <c r="T1477" i="1"/>
  <c r="S1477" i="1"/>
  <c r="R1477" i="1"/>
  <c r="Y1475" i="1"/>
  <c r="X1475" i="1"/>
  <c r="W1475" i="1"/>
  <c r="U1475" i="1"/>
  <c r="T1475" i="1"/>
  <c r="S1475" i="1"/>
  <c r="R1475" i="1"/>
  <c r="Y1474" i="1"/>
  <c r="X1474" i="1"/>
  <c r="W1474" i="1"/>
  <c r="U1474" i="1"/>
  <c r="T1474" i="1"/>
  <c r="S1474" i="1"/>
  <c r="R1474" i="1"/>
  <c r="Y1473" i="1"/>
  <c r="X1473" i="1"/>
  <c r="W1473" i="1"/>
  <c r="U1473" i="1"/>
  <c r="T1473" i="1"/>
  <c r="S1473" i="1"/>
  <c r="R1473" i="1"/>
  <c r="Y1472" i="1"/>
  <c r="X1472" i="1"/>
  <c r="W1472" i="1"/>
  <c r="U1472" i="1"/>
  <c r="T1472" i="1"/>
  <c r="S1472" i="1"/>
  <c r="R1472" i="1"/>
  <c r="Y1471" i="1"/>
  <c r="X1471" i="1"/>
  <c r="W1471" i="1"/>
  <c r="U1471" i="1"/>
  <c r="T1471" i="1"/>
  <c r="S1471" i="1"/>
  <c r="R1471" i="1"/>
  <c r="Y1470" i="1"/>
  <c r="X1470" i="1"/>
  <c r="W1470" i="1"/>
  <c r="U1470" i="1"/>
  <c r="T1470" i="1"/>
  <c r="S1470" i="1"/>
  <c r="R1470" i="1"/>
  <c r="Y1469" i="1"/>
  <c r="X1469" i="1"/>
  <c r="W1469" i="1"/>
  <c r="U1469" i="1"/>
  <c r="T1469" i="1"/>
  <c r="S1469" i="1"/>
  <c r="R1469" i="1"/>
  <c r="Y1468" i="1"/>
  <c r="X1468" i="1"/>
  <c r="W1468" i="1"/>
  <c r="U1468" i="1"/>
  <c r="T1468" i="1"/>
  <c r="S1468" i="1"/>
  <c r="R1468" i="1"/>
  <c r="Y1467" i="1"/>
  <c r="X1467" i="1"/>
  <c r="W1467" i="1"/>
  <c r="U1467" i="1"/>
  <c r="T1467" i="1"/>
  <c r="S1467" i="1"/>
  <c r="R1467" i="1"/>
  <c r="Y1466" i="1"/>
  <c r="X1466" i="1"/>
  <c r="W1466" i="1"/>
  <c r="U1466" i="1"/>
  <c r="T1466" i="1"/>
  <c r="S1466" i="1"/>
  <c r="R1466" i="1"/>
  <c r="Y1465" i="1"/>
  <c r="X1465" i="1"/>
  <c r="W1465" i="1"/>
  <c r="U1465" i="1"/>
  <c r="T1465" i="1"/>
  <c r="S1465" i="1"/>
  <c r="R1465" i="1"/>
  <c r="Y1464" i="1"/>
  <c r="X1464" i="1"/>
  <c r="W1464" i="1"/>
  <c r="U1464" i="1"/>
  <c r="T1464" i="1"/>
  <c r="S1464" i="1"/>
  <c r="R1464" i="1"/>
  <c r="Y1463" i="1"/>
  <c r="X1463" i="1"/>
  <c r="W1463" i="1"/>
  <c r="U1463" i="1"/>
  <c r="T1463" i="1"/>
  <c r="S1463" i="1"/>
  <c r="R1463" i="1"/>
  <c r="Y1462" i="1"/>
  <c r="X1462" i="1"/>
  <c r="W1462" i="1"/>
  <c r="U1462" i="1"/>
  <c r="T1462" i="1"/>
  <c r="S1462" i="1"/>
  <c r="R1462" i="1"/>
  <c r="Y1461" i="1"/>
  <c r="X1461" i="1"/>
  <c r="W1461" i="1"/>
  <c r="U1461" i="1"/>
  <c r="T1461" i="1"/>
  <c r="S1461" i="1"/>
  <c r="R1461" i="1"/>
  <c r="Y1460" i="1"/>
  <c r="X1460" i="1"/>
  <c r="W1460" i="1"/>
  <c r="U1460" i="1"/>
  <c r="T1460" i="1"/>
  <c r="S1460" i="1"/>
  <c r="R1460" i="1"/>
  <c r="Y1459" i="1"/>
  <c r="X1459" i="1"/>
  <c r="W1459" i="1"/>
  <c r="U1459" i="1"/>
  <c r="T1459" i="1"/>
  <c r="S1459" i="1"/>
  <c r="R1459" i="1"/>
  <c r="Y1458" i="1"/>
  <c r="X1458" i="1"/>
  <c r="W1458" i="1"/>
  <c r="U1458" i="1"/>
  <c r="T1458" i="1"/>
  <c r="S1458" i="1"/>
  <c r="R1458" i="1"/>
  <c r="Y1457" i="1"/>
  <c r="X1457" i="1"/>
  <c r="W1457" i="1"/>
  <c r="U1457" i="1"/>
  <c r="T1457" i="1"/>
  <c r="S1457" i="1"/>
  <c r="R1457" i="1"/>
  <c r="Y1502" i="1"/>
  <c r="X1502" i="1"/>
  <c r="W1502" i="1"/>
  <c r="U1502" i="1"/>
  <c r="T1502" i="1"/>
  <c r="S1502" i="1"/>
  <c r="R1502" i="1"/>
  <c r="Y1454" i="1"/>
  <c r="X1454" i="1"/>
  <c r="W1454" i="1"/>
  <c r="U1454" i="1"/>
  <c r="T1454" i="1"/>
  <c r="S1454" i="1"/>
  <c r="R1454" i="1"/>
  <c r="Y1453" i="1"/>
  <c r="X1453" i="1"/>
  <c r="W1453" i="1"/>
  <c r="U1453" i="1"/>
  <c r="T1453" i="1"/>
  <c r="S1453" i="1"/>
  <c r="R1453" i="1"/>
  <c r="Y1452" i="1"/>
  <c r="X1452" i="1"/>
  <c r="W1452" i="1"/>
  <c r="U1452" i="1"/>
  <c r="T1452" i="1"/>
  <c r="S1452" i="1"/>
  <c r="R1452" i="1"/>
  <c r="Y1451" i="1"/>
  <c r="X1451" i="1"/>
  <c r="W1451" i="1"/>
  <c r="U1451" i="1"/>
  <c r="T1451" i="1"/>
  <c r="S1451" i="1"/>
  <c r="R1451" i="1"/>
  <c r="Y1450" i="1"/>
  <c r="X1450" i="1"/>
  <c r="W1450" i="1"/>
  <c r="U1450" i="1"/>
  <c r="T1450" i="1"/>
  <c r="S1450" i="1"/>
  <c r="R1450" i="1"/>
  <c r="Y1476" i="1"/>
  <c r="X1476" i="1"/>
  <c r="W1476" i="1"/>
  <c r="U1476" i="1"/>
  <c r="T1476" i="1"/>
  <c r="S1476" i="1"/>
  <c r="R1476" i="1"/>
  <c r="Y1493" i="1"/>
  <c r="X1493" i="1"/>
  <c r="W1493" i="1"/>
  <c r="U1493" i="1"/>
  <c r="T1493" i="1"/>
  <c r="S1493" i="1"/>
  <c r="R1493" i="1"/>
  <c r="Y1449" i="1"/>
  <c r="X1449" i="1"/>
  <c r="W1449" i="1"/>
  <c r="U1449" i="1"/>
  <c r="T1449" i="1"/>
  <c r="S1449" i="1"/>
  <c r="R1449" i="1"/>
  <c r="Y1448" i="1"/>
  <c r="X1448" i="1"/>
  <c r="W1448" i="1"/>
  <c r="U1448" i="1"/>
  <c r="T1448" i="1"/>
  <c r="S1448" i="1"/>
  <c r="R1448" i="1"/>
  <c r="Y1447" i="1"/>
  <c r="X1447" i="1"/>
  <c r="W1447" i="1"/>
  <c r="U1447" i="1"/>
  <c r="T1447" i="1"/>
  <c r="S1447" i="1"/>
  <c r="R1447" i="1"/>
  <c r="Y1446" i="1"/>
  <c r="X1446" i="1"/>
  <c r="W1446" i="1"/>
  <c r="U1446" i="1"/>
  <c r="T1446" i="1"/>
  <c r="S1446" i="1"/>
  <c r="R1446" i="1"/>
  <c r="Y1445" i="1"/>
  <c r="X1445" i="1"/>
  <c r="W1445" i="1"/>
  <c r="U1445" i="1"/>
  <c r="T1445" i="1"/>
  <c r="S1445" i="1"/>
  <c r="R1445" i="1"/>
  <c r="Y1444" i="1"/>
  <c r="X1444" i="1"/>
  <c r="W1444" i="1"/>
  <c r="U1444" i="1"/>
  <c r="T1444" i="1"/>
  <c r="S1444" i="1"/>
  <c r="R1444" i="1"/>
  <c r="Y1443" i="1"/>
  <c r="X1443" i="1"/>
  <c r="W1443" i="1"/>
  <c r="U1443" i="1"/>
  <c r="T1443" i="1"/>
  <c r="S1443" i="1"/>
  <c r="R1443" i="1"/>
  <c r="Y1442" i="1"/>
  <c r="X1442" i="1"/>
  <c r="W1442" i="1"/>
  <c r="U1442" i="1"/>
  <c r="T1442" i="1"/>
  <c r="S1442" i="1"/>
  <c r="R1442" i="1"/>
  <c r="Y1441" i="1"/>
  <c r="X1441" i="1"/>
  <c r="W1441" i="1"/>
  <c r="U1441" i="1"/>
  <c r="T1441" i="1"/>
  <c r="S1441" i="1"/>
  <c r="R1441" i="1"/>
  <c r="Y1491" i="1"/>
  <c r="X1491" i="1"/>
  <c r="W1491" i="1"/>
  <c r="U1491" i="1"/>
  <c r="T1491" i="1"/>
  <c r="S1491" i="1"/>
  <c r="R1491" i="1"/>
  <c r="Y1410" i="1"/>
  <c r="X1410" i="1"/>
  <c r="W1410" i="1"/>
  <c r="U1410" i="1"/>
  <c r="T1410" i="1"/>
  <c r="S1410" i="1"/>
  <c r="R1410" i="1"/>
  <c r="Y1440" i="1"/>
  <c r="X1440" i="1"/>
  <c r="W1440" i="1"/>
  <c r="U1440" i="1"/>
  <c r="T1440" i="1"/>
  <c r="S1440" i="1"/>
  <c r="R1440" i="1"/>
  <c r="Y1439" i="1"/>
  <c r="X1439" i="1"/>
  <c r="W1439" i="1"/>
  <c r="U1439" i="1"/>
  <c r="T1439" i="1"/>
  <c r="S1439" i="1"/>
  <c r="R1439" i="1"/>
  <c r="Y1438" i="1"/>
  <c r="X1438" i="1"/>
  <c r="W1438" i="1"/>
  <c r="U1438" i="1"/>
  <c r="T1438" i="1"/>
  <c r="S1438" i="1"/>
  <c r="R1438" i="1"/>
  <c r="Y1437" i="1"/>
  <c r="X1437" i="1"/>
  <c r="W1437" i="1"/>
  <c r="U1437" i="1"/>
  <c r="T1437" i="1"/>
  <c r="S1437" i="1"/>
  <c r="R1437" i="1"/>
  <c r="Y1436" i="1"/>
  <c r="X1436" i="1"/>
  <c r="W1436" i="1"/>
  <c r="U1436" i="1"/>
  <c r="T1436" i="1"/>
  <c r="S1436" i="1"/>
  <c r="R1436" i="1"/>
  <c r="Y1435" i="1"/>
  <c r="X1435" i="1"/>
  <c r="W1435" i="1"/>
  <c r="U1435" i="1"/>
  <c r="T1435" i="1"/>
  <c r="S1435" i="1"/>
  <c r="R1435" i="1"/>
  <c r="Y1433" i="1"/>
  <c r="X1433" i="1"/>
  <c r="W1433" i="1"/>
  <c r="U1433" i="1"/>
  <c r="T1433" i="1"/>
  <c r="S1433" i="1"/>
  <c r="R1433" i="1"/>
  <c r="Y1432" i="1"/>
  <c r="X1432" i="1"/>
  <c r="W1432" i="1"/>
  <c r="U1432" i="1"/>
  <c r="T1432" i="1"/>
  <c r="S1432" i="1"/>
  <c r="R1432" i="1"/>
  <c r="Y1431" i="1"/>
  <c r="X1431" i="1"/>
  <c r="W1431" i="1"/>
  <c r="U1431" i="1"/>
  <c r="T1431" i="1"/>
  <c r="S1431" i="1"/>
  <c r="R1431" i="1"/>
  <c r="Y1430" i="1"/>
  <c r="X1430" i="1"/>
  <c r="W1430" i="1"/>
  <c r="U1430" i="1"/>
  <c r="T1430" i="1"/>
  <c r="S1430" i="1"/>
  <c r="R1430" i="1"/>
  <c r="Y1455" i="1"/>
  <c r="X1455" i="1"/>
  <c r="W1455" i="1"/>
  <c r="U1455" i="1"/>
  <c r="T1455" i="1"/>
  <c r="S1455" i="1"/>
  <c r="R1455" i="1"/>
  <c r="Y1429" i="1"/>
  <c r="X1429" i="1"/>
  <c r="W1429" i="1"/>
  <c r="U1429" i="1"/>
  <c r="T1429" i="1"/>
  <c r="S1429" i="1"/>
  <c r="R1429" i="1"/>
  <c r="Y1428" i="1"/>
  <c r="X1428" i="1"/>
  <c r="W1428" i="1"/>
  <c r="U1428" i="1"/>
  <c r="T1428" i="1"/>
  <c r="S1428" i="1"/>
  <c r="R1428" i="1"/>
  <c r="Y1427" i="1"/>
  <c r="X1427" i="1"/>
  <c r="W1427" i="1"/>
  <c r="U1427" i="1"/>
  <c r="T1427" i="1"/>
  <c r="S1427" i="1"/>
  <c r="R1427" i="1"/>
  <c r="Y1426" i="1"/>
  <c r="X1426" i="1"/>
  <c r="W1426" i="1"/>
  <c r="U1426" i="1"/>
  <c r="T1426" i="1"/>
  <c r="S1426" i="1"/>
  <c r="R1426" i="1"/>
  <c r="Y1425" i="1"/>
  <c r="X1425" i="1"/>
  <c r="W1425" i="1"/>
  <c r="U1425" i="1"/>
  <c r="T1425" i="1"/>
  <c r="S1425" i="1"/>
  <c r="R1425" i="1"/>
  <c r="Y1424" i="1"/>
  <c r="X1424" i="1"/>
  <c r="W1424" i="1"/>
  <c r="U1424" i="1"/>
  <c r="T1424" i="1"/>
  <c r="S1424" i="1"/>
  <c r="R1424" i="1"/>
  <c r="Y1422" i="1"/>
  <c r="X1422" i="1"/>
  <c r="W1422" i="1"/>
  <c r="U1422" i="1"/>
  <c r="T1422" i="1"/>
  <c r="S1422" i="1"/>
  <c r="R1422" i="1"/>
  <c r="Y1418" i="1"/>
  <c r="X1418" i="1"/>
  <c r="W1418" i="1"/>
  <c r="U1418" i="1"/>
  <c r="T1418" i="1"/>
  <c r="S1418" i="1"/>
  <c r="R1418" i="1"/>
  <c r="Y1416" i="1"/>
  <c r="X1416" i="1"/>
  <c r="W1416" i="1"/>
  <c r="U1416" i="1"/>
  <c r="T1416" i="1"/>
  <c r="S1416" i="1"/>
  <c r="R1416" i="1"/>
  <c r="Y1420" i="1"/>
  <c r="X1420" i="1"/>
  <c r="W1420" i="1"/>
  <c r="U1420" i="1"/>
  <c r="T1420" i="1"/>
  <c r="S1420" i="1"/>
  <c r="R1420" i="1"/>
  <c r="Y1456" i="1"/>
  <c r="X1456" i="1"/>
  <c r="W1456" i="1"/>
  <c r="U1456" i="1"/>
  <c r="T1456" i="1"/>
  <c r="S1456" i="1"/>
  <c r="R1456" i="1"/>
  <c r="Y1415" i="1"/>
  <c r="X1415" i="1"/>
  <c r="W1415" i="1"/>
  <c r="U1415" i="1"/>
  <c r="T1415" i="1"/>
  <c r="S1415" i="1"/>
  <c r="R1415" i="1"/>
  <c r="Y1413" i="1"/>
  <c r="X1413" i="1"/>
  <c r="W1413" i="1"/>
  <c r="U1413" i="1"/>
  <c r="T1413" i="1"/>
  <c r="S1413" i="1"/>
  <c r="R1413" i="1"/>
  <c r="Y1412" i="1"/>
  <c r="X1412" i="1"/>
  <c r="W1412" i="1"/>
  <c r="U1412" i="1"/>
  <c r="T1412" i="1"/>
  <c r="S1412" i="1"/>
  <c r="R1412" i="1"/>
  <c r="Y1411" i="1"/>
  <c r="X1411" i="1"/>
  <c r="W1411" i="1"/>
  <c r="U1411" i="1"/>
  <c r="T1411" i="1"/>
  <c r="S1411" i="1"/>
  <c r="R1411" i="1"/>
  <c r="Y1423" i="1"/>
  <c r="X1423" i="1"/>
  <c r="W1423" i="1"/>
  <c r="U1423" i="1"/>
  <c r="T1423" i="1"/>
  <c r="S1423" i="1"/>
  <c r="R1423" i="1"/>
  <c r="Y1409" i="1"/>
  <c r="X1409" i="1"/>
  <c r="W1409" i="1"/>
  <c r="U1409" i="1"/>
  <c r="T1409" i="1"/>
  <c r="S1409" i="1"/>
  <c r="R1409" i="1"/>
  <c r="Y1419" i="1"/>
  <c r="X1419" i="1"/>
  <c r="W1419" i="1"/>
  <c r="U1419" i="1"/>
  <c r="T1419" i="1"/>
  <c r="S1419" i="1"/>
  <c r="R1419" i="1"/>
  <c r="Y1434" i="1"/>
  <c r="X1434" i="1"/>
  <c r="W1434" i="1"/>
  <c r="U1434" i="1"/>
  <c r="T1434" i="1"/>
  <c r="S1434" i="1"/>
  <c r="R1434" i="1"/>
  <c r="Y1421" i="1"/>
  <c r="X1421" i="1"/>
  <c r="W1421" i="1"/>
  <c r="U1421" i="1"/>
  <c r="T1421" i="1"/>
  <c r="S1421" i="1"/>
  <c r="R1421" i="1"/>
  <c r="Y1407" i="1"/>
  <c r="X1407" i="1"/>
  <c r="W1407" i="1"/>
  <c r="U1407" i="1"/>
  <c r="T1407" i="1"/>
  <c r="S1407" i="1"/>
  <c r="R1407" i="1"/>
  <c r="Y1398" i="1"/>
  <c r="X1398" i="1"/>
  <c r="W1398" i="1"/>
  <c r="U1398" i="1"/>
  <c r="T1398" i="1"/>
  <c r="S1398" i="1"/>
  <c r="R1398" i="1"/>
  <c r="Y1406" i="1"/>
  <c r="X1406" i="1"/>
  <c r="W1406" i="1"/>
  <c r="U1406" i="1"/>
  <c r="T1406" i="1"/>
  <c r="S1406" i="1"/>
  <c r="R1406" i="1"/>
  <c r="Y1405" i="1"/>
  <c r="X1405" i="1"/>
  <c r="W1405" i="1"/>
  <c r="U1405" i="1"/>
  <c r="T1405" i="1"/>
  <c r="S1405" i="1"/>
  <c r="R1405" i="1"/>
  <c r="Y1403" i="1"/>
  <c r="X1403" i="1"/>
  <c r="W1403" i="1"/>
  <c r="U1403" i="1"/>
  <c r="T1403" i="1"/>
  <c r="S1403" i="1"/>
  <c r="R1403" i="1"/>
  <c r="Y1408" i="1"/>
  <c r="X1408" i="1"/>
  <c r="W1408" i="1"/>
  <c r="U1408" i="1"/>
  <c r="T1408" i="1"/>
  <c r="S1408" i="1"/>
  <c r="R1408" i="1"/>
  <c r="Y1395" i="1"/>
  <c r="X1395" i="1"/>
  <c r="W1395" i="1"/>
  <c r="U1395" i="1"/>
  <c r="T1395" i="1"/>
  <c r="S1395" i="1"/>
  <c r="R1395" i="1"/>
  <c r="Y1402" i="1"/>
  <c r="X1402" i="1"/>
  <c r="W1402" i="1"/>
  <c r="U1402" i="1"/>
  <c r="T1402" i="1"/>
  <c r="S1402" i="1"/>
  <c r="R1402" i="1"/>
  <c r="Y1414" i="1"/>
  <c r="X1414" i="1"/>
  <c r="W1414" i="1"/>
  <c r="U1414" i="1"/>
  <c r="T1414" i="1"/>
  <c r="S1414" i="1"/>
  <c r="R1414" i="1"/>
  <c r="Y1401" i="1"/>
  <c r="X1401" i="1"/>
  <c r="W1401" i="1"/>
  <c r="U1401" i="1"/>
  <c r="T1401" i="1"/>
  <c r="S1401" i="1"/>
  <c r="R1401" i="1"/>
  <c r="Y1390" i="1"/>
  <c r="X1390" i="1"/>
  <c r="W1390" i="1"/>
  <c r="U1390" i="1"/>
  <c r="T1390" i="1"/>
  <c r="S1390" i="1"/>
  <c r="R1390" i="1"/>
  <c r="Y1388" i="1"/>
  <c r="X1388" i="1"/>
  <c r="W1388" i="1"/>
  <c r="U1388" i="1"/>
  <c r="T1388" i="1"/>
  <c r="S1388" i="1"/>
  <c r="R1388" i="1"/>
  <c r="Y1404" i="1"/>
  <c r="X1404" i="1"/>
  <c r="W1404" i="1"/>
  <c r="U1404" i="1"/>
  <c r="T1404" i="1"/>
  <c r="S1404" i="1"/>
  <c r="R1404" i="1"/>
  <c r="Y1399" i="1"/>
  <c r="X1399" i="1"/>
  <c r="W1399" i="1"/>
  <c r="U1399" i="1"/>
  <c r="T1399" i="1"/>
  <c r="S1399" i="1"/>
  <c r="R1399" i="1"/>
  <c r="Y1394" i="1"/>
  <c r="X1394" i="1"/>
  <c r="W1394" i="1"/>
  <c r="U1394" i="1"/>
  <c r="T1394" i="1"/>
  <c r="S1394" i="1"/>
  <c r="R1394" i="1"/>
  <c r="Y1397" i="1"/>
  <c r="X1397" i="1"/>
  <c r="W1397" i="1"/>
  <c r="U1397" i="1"/>
  <c r="T1397" i="1"/>
  <c r="S1397" i="1"/>
  <c r="R1397" i="1"/>
  <c r="Y1396" i="1"/>
  <c r="X1396" i="1"/>
  <c r="W1396" i="1"/>
  <c r="U1396" i="1"/>
  <c r="T1396" i="1"/>
  <c r="S1396" i="1"/>
  <c r="R1396" i="1"/>
  <c r="Y1392" i="1"/>
  <c r="X1392" i="1"/>
  <c r="W1392" i="1"/>
  <c r="U1392" i="1"/>
  <c r="T1392" i="1"/>
  <c r="S1392" i="1"/>
  <c r="R1392" i="1"/>
  <c r="Y1400" i="1"/>
  <c r="X1400" i="1"/>
  <c r="W1400" i="1"/>
  <c r="U1400" i="1"/>
  <c r="T1400" i="1"/>
  <c r="S1400" i="1"/>
  <c r="R1400" i="1"/>
  <c r="Y1389" i="1"/>
  <c r="X1389" i="1"/>
  <c r="W1389" i="1"/>
  <c r="U1389" i="1"/>
  <c r="T1389" i="1"/>
  <c r="S1389" i="1"/>
  <c r="R1389" i="1"/>
  <c r="Y1384" i="1"/>
  <c r="X1384" i="1"/>
  <c r="W1384" i="1"/>
  <c r="U1384" i="1"/>
  <c r="T1384" i="1"/>
  <c r="S1384" i="1"/>
  <c r="R1384" i="1"/>
  <c r="Y1387" i="1"/>
  <c r="X1387" i="1"/>
  <c r="W1387" i="1"/>
  <c r="U1387" i="1"/>
  <c r="T1387" i="1"/>
  <c r="S1387" i="1"/>
  <c r="R1387" i="1"/>
  <c r="Y1386" i="1"/>
  <c r="X1386" i="1"/>
  <c r="W1386" i="1"/>
  <c r="U1386" i="1"/>
  <c r="T1386" i="1"/>
  <c r="S1386" i="1"/>
  <c r="R1386" i="1"/>
  <c r="Y1393" i="1"/>
  <c r="X1393" i="1"/>
  <c r="W1393" i="1"/>
  <c r="U1393" i="1"/>
  <c r="T1393" i="1"/>
  <c r="S1393" i="1"/>
  <c r="R1393" i="1"/>
  <c r="Y1383" i="1"/>
  <c r="X1383" i="1"/>
  <c r="W1383" i="1"/>
  <c r="U1383" i="1"/>
  <c r="T1383" i="1"/>
  <c r="S1383" i="1"/>
  <c r="R1383" i="1"/>
  <c r="Y1385" i="1"/>
  <c r="X1385" i="1"/>
  <c r="W1385" i="1"/>
  <c r="U1385" i="1"/>
  <c r="T1385" i="1"/>
  <c r="S1385" i="1"/>
  <c r="R1385" i="1"/>
  <c r="Y1382" i="1"/>
  <c r="X1382" i="1"/>
  <c r="W1382" i="1"/>
  <c r="U1382" i="1"/>
  <c r="T1382" i="1"/>
  <c r="S1382" i="1"/>
  <c r="R1382" i="1"/>
  <c r="Y1391" i="1"/>
  <c r="X1391" i="1"/>
  <c r="W1391" i="1"/>
  <c r="U1391" i="1"/>
  <c r="T1391" i="1"/>
  <c r="S1391" i="1"/>
  <c r="R1391" i="1"/>
  <c r="Y1380" i="1"/>
  <c r="X1380" i="1"/>
  <c r="W1380" i="1"/>
  <c r="U1380" i="1"/>
  <c r="T1380" i="1"/>
  <c r="S1380" i="1"/>
  <c r="R1380" i="1"/>
  <c r="Y1381" i="1"/>
  <c r="X1381" i="1"/>
  <c r="W1381" i="1"/>
  <c r="U1381" i="1"/>
  <c r="T1381" i="1"/>
  <c r="S1381" i="1"/>
  <c r="R1381" i="1"/>
  <c r="Y1379" i="1"/>
  <c r="X1379" i="1"/>
  <c r="W1379" i="1"/>
  <c r="U1379" i="1"/>
  <c r="T1379" i="1"/>
  <c r="S1379" i="1"/>
  <c r="R1379" i="1"/>
  <c r="Y1378" i="1"/>
  <c r="X1378" i="1"/>
  <c r="W1378" i="1"/>
  <c r="U1378" i="1"/>
  <c r="T1378" i="1"/>
  <c r="S1378" i="1"/>
  <c r="R1378" i="1"/>
  <c r="Y1377" i="1"/>
  <c r="X1377" i="1"/>
  <c r="W1377" i="1"/>
  <c r="U1377" i="1"/>
  <c r="T1377" i="1"/>
  <c r="S1377" i="1"/>
  <c r="R1377" i="1"/>
  <c r="Y1375" i="1"/>
  <c r="X1375" i="1"/>
  <c r="W1375" i="1"/>
  <c r="U1375" i="1"/>
  <c r="T1375" i="1"/>
  <c r="S1375" i="1"/>
  <c r="R1375" i="1"/>
  <c r="Y1376" i="1"/>
  <c r="X1376" i="1"/>
  <c r="W1376" i="1"/>
  <c r="U1376" i="1"/>
  <c r="T1376" i="1"/>
  <c r="S1376" i="1"/>
  <c r="R1376" i="1"/>
  <c r="Y1374" i="1"/>
  <c r="X1374" i="1"/>
  <c r="W1374" i="1"/>
  <c r="U1374" i="1"/>
  <c r="T1374" i="1"/>
  <c r="S1374" i="1"/>
  <c r="R1374" i="1"/>
  <c r="Y1373" i="1"/>
  <c r="X1373" i="1"/>
  <c r="W1373" i="1"/>
  <c r="U1373" i="1"/>
  <c r="T1373" i="1"/>
  <c r="S1373" i="1"/>
  <c r="R1373" i="1"/>
  <c r="Y1372" i="1"/>
  <c r="X1372" i="1"/>
  <c r="W1372" i="1"/>
  <c r="U1372" i="1"/>
  <c r="T1372" i="1"/>
  <c r="S1372" i="1"/>
  <c r="R1372" i="1"/>
  <c r="Y1371" i="1"/>
  <c r="X1371" i="1"/>
  <c r="W1371" i="1"/>
  <c r="U1371" i="1"/>
  <c r="T1371" i="1"/>
  <c r="S1371" i="1"/>
  <c r="R1371" i="1"/>
  <c r="Y1370" i="1"/>
  <c r="X1370" i="1"/>
  <c r="W1370" i="1"/>
  <c r="U1370" i="1"/>
  <c r="T1370" i="1"/>
  <c r="S1370" i="1"/>
  <c r="R1370" i="1"/>
  <c r="Y1369" i="1"/>
  <c r="X1369" i="1"/>
  <c r="W1369" i="1"/>
  <c r="U1369" i="1"/>
  <c r="T1369" i="1"/>
  <c r="S1369" i="1"/>
  <c r="R1369" i="1"/>
  <c r="Y1368" i="1"/>
  <c r="X1368" i="1"/>
  <c r="W1368" i="1"/>
  <c r="U1368" i="1"/>
  <c r="T1368" i="1"/>
  <c r="S1368" i="1"/>
  <c r="R1368" i="1"/>
  <c r="Y1367" i="1"/>
  <c r="X1367" i="1"/>
  <c r="W1367" i="1"/>
  <c r="U1367" i="1"/>
  <c r="T1367" i="1"/>
  <c r="S1367" i="1"/>
  <c r="R1367" i="1"/>
  <c r="Y1366" i="1"/>
  <c r="X1366" i="1"/>
  <c r="W1366" i="1"/>
  <c r="U1366" i="1"/>
  <c r="T1366" i="1"/>
  <c r="S1366" i="1"/>
  <c r="R1366" i="1"/>
  <c r="Y1365" i="1"/>
  <c r="X1365" i="1"/>
  <c r="W1365" i="1"/>
  <c r="U1365" i="1"/>
  <c r="T1365" i="1"/>
  <c r="S1365" i="1"/>
  <c r="R1365" i="1"/>
  <c r="Y1364" i="1"/>
  <c r="X1364" i="1"/>
  <c r="W1364" i="1"/>
  <c r="U1364" i="1"/>
  <c r="T1364" i="1"/>
  <c r="S1364" i="1"/>
  <c r="R1364" i="1"/>
  <c r="Y1363" i="1"/>
  <c r="X1363" i="1"/>
  <c r="W1363" i="1"/>
  <c r="U1363" i="1"/>
  <c r="T1363" i="1"/>
  <c r="S1363" i="1"/>
  <c r="R1363" i="1"/>
  <c r="Y1362" i="1"/>
  <c r="X1362" i="1"/>
  <c r="W1362" i="1"/>
  <c r="U1362" i="1"/>
  <c r="T1362" i="1"/>
  <c r="S1362" i="1"/>
  <c r="R1362" i="1"/>
  <c r="Y1361" i="1"/>
  <c r="X1361" i="1"/>
  <c r="W1361" i="1"/>
  <c r="U1361" i="1"/>
  <c r="T1361" i="1"/>
  <c r="S1361" i="1"/>
  <c r="R1361" i="1"/>
  <c r="Y1360" i="1"/>
  <c r="X1360" i="1"/>
  <c r="W1360" i="1"/>
  <c r="U1360" i="1"/>
  <c r="T1360" i="1"/>
  <c r="S1360" i="1"/>
  <c r="R1360" i="1"/>
  <c r="Y1359" i="1"/>
  <c r="X1359" i="1"/>
  <c r="W1359" i="1"/>
  <c r="U1359" i="1"/>
  <c r="T1359" i="1"/>
  <c r="S1359" i="1"/>
  <c r="R1359" i="1"/>
  <c r="Y1358" i="1"/>
  <c r="X1358" i="1"/>
  <c r="W1358" i="1"/>
  <c r="U1358" i="1"/>
  <c r="T1358" i="1"/>
  <c r="S1358" i="1"/>
  <c r="R1358" i="1"/>
  <c r="Y1357" i="1"/>
  <c r="X1357" i="1"/>
  <c r="W1357" i="1"/>
  <c r="U1357" i="1"/>
  <c r="T1357" i="1"/>
  <c r="S1357" i="1"/>
  <c r="R1357" i="1"/>
  <c r="Y1356" i="1"/>
  <c r="X1356" i="1"/>
  <c r="W1356" i="1"/>
  <c r="U1356" i="1"/>
  <c r="T1356" i="1"/>
  <c r="S1356" i="1"/>
  <c r="R1356" i="1"/>
  <c r="Y1355" i="1"/>
  <c r="X1355" i="1"/>
  <c r="W1355" i="1"/>
  <c r="U1355" i="1"/>
  <c r="T1355" i="1"/>
  <c r="S1355" i="1"/>
  <c r="R1355" i="1"/>
  <c r="Y1354" i="1"/>
  <c r="X1354" i="1"/>
  <c r="W1354" i="1"/>
  <c r="U1354" i="1"/>
  <c r="T1354" i="1"/>
  <c r="S1354" i="1"/>
  <c r="R1354" i="1"/>
  <c r="Y1353" i="1"/>
  <c r="X1353" i="1"/>
  <c r="W1353" i="1"/>
  <c r="U1353" i="1"/>
  <c r="T1353" i="1"/>
  <c r="S1353" i="1"/>
  <c r="R1353" i="1"/>
  <c r="Y1351" i="1"/>
  <c r="X1351" i="1"/>
  <c r="W1351" i="1"/>
  <c r="U1351" i="1"/>
  <c r="T1351" i="1"/>
  <c r="S1351" i="1"/>
  <c r="R1351" i="1"/>
  <c r="Y1350" i="1"/>
  <c r="X1350" i="1"/>
  <c r="W1350" i="1"/>
  <c r="U1350" i="1"/>
  <c r="T1350" i="1"/>
  <c r="S1350" i="1"/>
  <c r="R1350" i="1"/>
  <c r="Y1349" i="1"/>
  <c r="X1349" i="1"/>
  <c r="W1349" i="1"/>
  <c r="U1349" i="1"/>
  <c r="T1349" i="1"/>
  <c r="S1349" i="1"/>
  <c r="R1349" i="1"/>
  <c r="Y1348" i="1"/>
  <c r="X1348" i="1"/>
  <c r="W1348" i="1"/>
  <c r="U1348" i="1"/>
  <c r="T1348" i="1"/>
  <c r="S1348" i="1"/>
  <c r="R1348" i="1"/>
  <c r="Y1347" i="1"/>
  <c r="X1347" i="1"/>
  <c r="W1347" i="1"/>
  <c r="U1347" i="1"/>
  <c r="T1347" i="1"/>
  <c r="S1347" i="1"/>
  <c r="R1347" i="1"/>
  <c r="Y1346" i="1"/>
  <c r="X1346" i="1"/>
  <c r="W1346" i="1"/>
  <c r="U1346" i="1"/>
  <c r="T1346" i="1"/>
  <c r="S1346" i="1"/>
  <c r="R1346" i="1"/>
  <c r="Y1345" i="1"/>
  <c r="X1345" i="1"/>
  <c r="W1345" i="1"/>
  <c r="U1345" i="1"/>
  <c r="T1345" i="1"/>
  <c r="S1345" i="1"/>
  <c r="R1345" i="1"/>
  <c r="Y1344" i="1"/>
  <c r="X1344" i="1"/>
  <c r="W1344" i="1"/>
  <c r="U1344" i="1"/>
  <c r="T1344" i="1"/>
  <c r="S1344" i="1"/>
  <c r="R1344" i="1"/>
  <c r="Y1343" i="1"/>
  <c r="X1343" i="1"/>
  <c r="W1343" i="1"/>
  <c r="U1343" i="1"/>
  <c r="T1343" i="1"/>
  <c r="S1343" i="1"/>
  <c r="R1343" i="1"/>
  <c r="Y1352" i="1"/>
  <c r="X1352" i="1"/>
  <c r="W1352" i="1"/>
  <c r="U1352" i="1"/>
  <c r="T1352" i="1"/>
  <c r="S1352" i="1"/>
  <c r="R1352" i="1"/>
  <c r="Y1341" i="1"/>
  <c r="X1341" i="1"/>
  <c r="W1341" i="1"/>
  <c r="U1341" i="1"/>
  <c r="T1341" i="1"/>
  <c r="S1341" i="1"/>
  <c r="R1341" i="1"/>
  <c r="Y1340" i="1"/>
  <c r="X1340" i="1"/>
  <c r="W1340" i="1"/>
  <c r="U1340" i="1"/>
  <c r="T1340" i="1"/>
  <c r="S1340" i="1"/>
  <c r="R1340" i="1"/>
  <c r="Y1339" i="1"/>
  <c r="X1339" i="1"/>
  <c r="W1339" i="1"/>
  <c r="U1339" i="1"/>
  <c r="T1339" i="1"/>
  <c r="S1339" i="1"/>
  <c r="R1339" i="1"/>
  <c r="Y1337" i="1"/>
  <c r="X1337" i="1"/>
  <c r="W1337" i="1"/>
  <c r="U1337" i="1"/>
  <c r="T1337" i="1"/>
  <c r="S1337" i="1"/>
  <c r="R1337" i="1"/>
  <c r="Y1336" i="1"/>
  <c r="X1336" i="1"/>
  <c r="W1336" i="1"/>
  <c r="U1336" i="1"/>
  <c r="T1336" i="1"/>
  <c r="S1336" i="1"/>
  <c r="R1336" i="1"/>
  <c r="Y1334" i="1"/>
  <c r="X1334" i="1"/>
  <c r="W1334" i="1"/>
  <c r="U1334" i="1"/>
  <c r="T1334" i="1"/>
  <c r="S1334" i="1"/>
  <c r="R1334" i="1"/>
  <c r="Y1333" i="1"/>
  <c r="X1333" i="1"/>
  <c r="W1333" i="1"/>
  <c r="U1333" i="1"/>
  <c r="T1333" i="1"/>
  <c r="S1333" i="1"/>
  <c r="R1333" i="1"/>
  <c r="Y1332" i="1"/>
  <c r="X1332" i="1"/>
  <c r="W1332" i="1"/>
  <c r="U1332" i="1"/>
  <c r="T1332" i="1"/>
  <c r="S1332" i="1"/>
  <c r="R1332" i="1"/>
  <c r="Y1330" i="1"/>
  <c r="X1330" i="1"/>
  <c r="W1330" i="1"/>
  <c r="U1330" i="1"/>
  <c r="T1330" i="1"/>
  <c r="S1330" i="1"/>
  <c r="R1330" i="1"/>
  <c r="Y1342" i="1"/>
  <c r="X1342" i="1"/>
  <c r="W1342" i="1"/>
  <c r="U1342" i="1"/>
  <c r="T1342" i="1"/>
  <c r="S1342" i="1"/>
  <c r="R1342" i="1"/>
  <c r="Y1329" i="1"/>
  <c r="X1329" i="1"/>
  <c r="W1329" i="1"/>
  <c r="U1329" i="1"/>
  <c r="T1329" i="1"/>
  <c r="S1329" i="1"/>
  <c r="R1329" i="1"/>
  <c r="Y1328" i="1"/>
  <c r="X1328" i="1"/>
  <c r="W1328" i="1"/>
  <c r="U1328" i="1"/>
  <c r="T1328" i="1"/>
  <c r="S1328" i="1"/>
  <c r="R1328" i="1"/>
  <c r="Y1335" i="1"/>
  <c r="X1335" i="1"/>
  <c r="W1335" i="1"/>
  <c r="U1335" i="1"/>
  <c r="T1335" i="1"/>
  <c r="S1335" i="1"/>
  <c r="R1335" i="1"/>
  <c r="Y1327" i="1"/>
  <c r="X1327" i="1"/>
  <c r="W1327" i="1"/>
  <c r="U1327" i="1"/>
  <c r="T1327" i="1"/>
  <c r="S1327" i="1"/>
  <c r="R1327" i="1"/>
  <c r="Y1331" i="1"/>
  <c r="X1331" i="1"/>
  <c r="W1331" i="1"/>
  <c r="U1331" i="1"/>
  <c r="T1331" i="1"/>
  <c r="S1331" i="1"/>
  <c r="R1331" i="1"/>
  <c r="Y1338" i="1"/>
  <c r="X1338" i="1"/>
  <c r="W1338" i="1"/>
  <c r="U1338" i="1"/>
  <c r="T1338" i="1"/>
  <c r="S1338" i="1"/>
  <c r="R1338" i="1"/>
  <c r="Y1326" i="1"/>
  <c r="X1326" i="1"/>
  <c r="W1326" i="1"/>
  <c r="U1326" i="1"/>
  <c r="T1326" i="1"/>
  <c r="S1326" i="1"/>
  <c r="R1326" i="1"/>
  <c r="Y1325" i="1"/>
  <c r="X1325" i="1"/>
  <c r="W1325" i="1"/>
  <c r="U1325" i="1"/>
  <c r="T1325" i="1"/>
  <c r="S1325" i="1"/>
  <c r="R1325" i="1"/>
  <c r="Y1324" i="1"/>
  <c r="X1324" i="1"/>
  <c r="W1324" i="1"/>
  <c r="U1324" i="1"/>
  <c r="T1324" i="1"/>
  <c r="S1324" i="1"/>
  <c r="R1324" i="1"/>
  <c r="Y1323" i="1"/>
  <c r="X1323" i="1"/>
  <c r="W1323" i="1"/>
  <c r="U1323" i="1"/>
  <c r="T1323" i="1"/>
  <c r="S1323" i="1"/>
  <c r="R1323" i="1"/>
  <c r="Y1322" i="1"/>
  <c r="X1322" i="1"/>
  <c r="W1322" i="1"/>
  <c r="U1322" i="1"/>
  <c r="T1322" i="1"/>
  <c r="S1322" i="1"/>
  <c r="R1322" i="1"/>
  <c r="Y1321" i="1"/>
  <c r="X1321" i="1"/>
  <c r="W1321" i="1"/>
  <c r="U1321" i="1"/>
  <c r="T1321" i="1"/>
  <c r="S1321" i="1"/>
  <c r="R1321" i="1"/>
  <c r="Y1320" i="1"/>
  <c r="X1320" i="1"/>
  <c r="W1320" i="1"/>
  <c r="U1320" i="1"/>
  <c r="T1320" i="1"/>
  <c r="S1320" i="1"/>
  <c r="R1320" i="1"/>
  <c r="Y1319" i="1"/>
  <c r="X1319" i="1"/>
  <c r="W1319" i="1"/>
  <c r="U1319" i="1"/>
  <c r="T1319" i="1"/>
  <c r="S1319" i="1"/>
  <c r="R1319" i="1"/>
  <c r="Y1318" i="1"/>
  <c r="X1318" i="1"/>
  <c r="W1318" i="1"/>
  <c r="U1318" i="1"/>
  <c r="T1318" i="1"/>
  <c r="S1318" i="1"/>
  <c r="R1318" i="1"/>
  <c r="Y1317" i="1"/>
  <c r="X1317" i="1"/>
  <c r="W1317" i="1"/>
  <c r="U1317" i="1"/>
  <c r="T1317" i="1"/>
  <c r="S1317" i="1"/>
  <c r="R1317" i="1"/>
  <c r="Y1316" i="1"/>
  <c r="X1316" i="1"/>
  <c r="W1316" i="1"/>
  <c r="U1316" i="1"/>
  <c r="T1316" i="1"/>
  <c r="S1316" i="1"/>
  <c r="R1316" i="1"/>
  <c r="Y1315" i="1"/>
  <c r="X1315" i="1"/>
  <c r="W1315" i="1"/>
  <c r="U1315" i="1"/>
  <c r="T1315" i="1"/>
  <c r="S1315" i="1"/>
  <c r="R1315" i="1"/>
  <c r="Y1314" i="1"/>
  <c r="X1314" i="1"/>
  <c r="W1314" i="1"/>
  <c r="U1314" i="1"/>
  <c r="T1314" i="1"/>
  <c r="S1314" i="1"/>
  <c r="R1314" i="1"/>
  <c r="Y1313" i="1"/>
  <c r="X1313" i="1"/>
  <c r="W1313" i="1"/>
  <c r="U1313" i="1"/>
  <c r="T1313" i="1"/>
  <c r="S1313" i="1"/>
  <c r="R1313" i="1"/>
  <c r="Y1312" i="1"/>
  <c r="X1312" i="1"/>
  <c r="W1312" i="1"/>
  <c r="U1312" i="1"/>
  <c r="T1312" i="1"/>
  <c r="S1312" i="1"/>
  <c r="R1312" i="1"/>
  <c r="Y1311" i="1"/>
  <c r="X1311" i="1"/>
  <c r="W1311" i="1"/>
  <c r="U1311" i="1"/>
  <c r="T1311" i="1"/>
  <c r="S1311" i="1"/>
  <c r="R1311" i="1"/>
  <c r="Y1310" i="1"/>
  <c r="X1310" i="1"/>
  <c r="W1310" i="1"/>
  <c r="U1310" i="1"/>
  <c r="T1310" i="1"/>
  <c r="S1310" i="1"/>
  <c r="R1310" i="1"/>
  <c r="Y1309" i="1"/>
  <c r="X1309" i="1"/>
  <c r="W1309" i="1"/>
  <c r="U1309" i="1"/>
  <c r="T1309" i="1"/>
  <c r="S1309" i="1"/>
  <c r="R1309" i="1"/>
  <c r="Y1308" i="1"/>
  <c r="X1308" i="1"/>
  <c r="W1308" i="1"/>
  <c r="U1308" i="1"/>
  <c r="T1308" i="1"/>
  <c r="S1308" i="1"/>
  <c r="R1308" i="1"/>
  <c r="Y1307" i="1"/>
  <c r="X1307" i="1"/>
  <c r="W1307" i="1"/>
  <c r="U1307" i="1"/>
  <c r="T1307" i="1"/>
  <c r="S1307" i="1"/>
  <c r="R1307" i="1"/>
  <c r="Y1306" i="1"/>
  <c r="X1306" i="1"/>
  <c r="W1306" i="1"/>
  <c r="U1306" i="1"/>
  <c r="T1306" i="1"/>
  <c r="S1306" i="1"/>
  <c r="R1306" i="1"/>
  <c r="Y1305" i="1"/>
  <c r="X1305" i="1"/>
  <c r="W1305" i="1"/>
  <c r="U1305" i="1"/>
  <c r="T1305" i="1"/>
  <c r="S1305" i="1"/>
  <c r="R1305" i="1"/>
  <c r="Y1304" i="1"/>
  <c r="X1304" i="1"/>
  <c r="W1304" i="1"/>
  <c r="U1304" i="1"/>
  <c r="T1304" i="1"/>
  <c r="S1304" i="1"/>
  <c r="R1304" i="1"/>
  <c r="Y1303" i="1"/>
  <c r="X1303" i="1"/>
  <c r="W1303" i="1"/>
  <c r="U1303" i="1"/>
  <c r="T1303" i="1"/>
  <c r="S1303" i="1"/>
  <c r="R1303" i="1"/>
  <c r="Y1302" i="1"/>
  <c r="X1302" i="1"/>
  <c r="W1302" i="1"/>
  <c r="U1302" i="1"/>
  <c r="T1302" i="1"/>
  <c r="S1302" i="1"/>
  <c r="R1302" i="1"/>
  <c r="Y1301" i="1"/>
  <c r="X1301" i="1"/>
  <c r="W1301" i="1"/>
  <c r="U1301" i="1"/>
  <c r="T1301" i="1"/>
  <c r="S1301" i="1"/>
  <c r="R1301" i="1"/>
  <c r="Y1300" i="1"/>
  <c r="X1300" i="1"/>
  <c r="W1300" i="1"/>
  <c r="U1300" i="1"/>
  <c r="T1300" i="1"/>
  <c r="S1300" i="1"/>
  <c r="R1300" i="1"/>
  <c r="Y1299" i="1"/>
  <c r="X1299" i="1"/>
  <c r="W1299" i="1"/>
  <c r="U1299" i="1"/>
  <c r="T1299" i="1"/>
  <c r="S1299" i="1"/>
  <c r="R1299" i="1"/>
  <c r="Y1298" i="1"/>
  <c r="X1298" i="1"/>
  <c r="W1298" i="1"/>
  <c r="U1298" i="1"/>
  <c r="T1298" i="1"/>
  <c r="S1298" i="1"/>
  <c r="R1298" i="1"/>
  <c r="Y1297" i="1"/>
  <c r="X1297" i="1"/>
  <c r="W1297" i="1"/>
  <c r="U1297" i="1"/>
  <c r="T1297" i="1"/>
  <c r="S1297" i="1"/>
  <c r="R1297" i="1"/>
  <c r="Y1296" i="1"/>
  <c r="X1296" i="1"/>
  <c r="W1296" i="1"/>
  <c r="U1296" i="1"/>
  <c r="T1296" i="1"/>
  <c r="S1296" i="1"/>
  <c r="R1296" i="1"/>
  <c r="Y1295" i="1"/>
  <c r="X1295" i="1"/>
  <c r="W1295" i="1"/>
  <c r="U1295" i="1"/>
  <c r="T1295" i="1"/>
  <c r="S1295" i="1"/>
  <c r="R1295" i="1"/>
  <c r="Y1294" i="1"/>
  <c r="X1294" i="1"/>
  <c r="W1294" i="1"/>
  <c r="U1294" i="1"/>
  <c r="T1294" i="1"/>
  <c r="S1294" i="1"/>
  <c r="R1294" i="1"/>
  <c r="Y1293" i="1"/>
  <c r="X1293" i="1"/>
  <c r="W1293" i="1"/>
  <c r="U1293" i="1"/>
  <c r="T1293" i="1"/>
  <c r="S1293" i="1"/>
  <c r="R1293" i="1"/>
  <c r="Y1292" i="1"/>
  <c r="X1292" i="1"/>
  <c r="W1292" i="1"/>
  <c r="U1292" i="1"/>
  <c r="T1292" i="1"/>
  <c r="S1292" i="1"/>
  <c r="R1292" i="1"/>
  <c r="Y1291" i="1"/>
  <c r="X1291" i="1"/>
  <c r="W1291" i="1"/>
  <c r="U1291" i="1"/>
  <c r="T1291" i="1"/>
  <c r="S1291" i="1"/>
  <c r="R1291" i="1"/>
  <c r="Y1289" i="1"/>
  <c r="X1289" i="1"/>
  <c r="W1289" i="1"/>
  <c r="U1289" i="1"/>
  <c r="T1289" i="1"/>
  <c r="S1289" i="1"/>
  <c r="R1289" i="1"/>
  <c r="Y1288" i="1"/>
  <c r="X1288" i="1"/>
  <c r="W1288" i="1"/>
  <c r="U1288" i="1"/>
  <c r="T1288" i="1"/>
  <c r="S1288" i="1"/>
  <c r="R1288" i="1"/>
  <c r="Y1287" i="1"/>
  <c r="X1287" i="1"/>
  <c r="W1287" i="1"/>
  <c r="U1287" i="1"/>
  <c r="T1287" i="1"/>
  <c r="S1287" i="1"/>
  <c r="R1287" i="1"/>
  <c r="Y1286" i="1"/>
  <c r="X1286" i="1"/>
  <c r="W1286" i="1"/>
  <c r="U1286" i="1"/>
  <c r="T1286" i="1"/>
  <c r="S1286" i="1"/>
  <c r="R1286" i="1"/>
  <c r="Y1285" i="1"/>
  <c r="X1285" i="1"/>
  <c r="W1285" i="1"/>
  <c r="U1285" i="1"/>
  <c r="T1285" i="1"/>
  <c r="S1285" i="1"/>
  <c r="R1285" i="1"/>
  <c r="Y1284" i="1"/>
  <c r="X1284" i="1"/>
  <c r="W1284" i="1"/>
  <c r="U1284" i="1"/>
  <c r="T1284" i="1"/>
  <c r="S1284" i="1"/>
  <c r="R1284" i="1"/>
  <c r="Y1283" i="1"/>
  <c r="X1283" i="1"/>
  <c r="W1283" i="1"/>
  <c r="U1283" i="1"/>
  <c r="T1283" i="1"/>
  <c r="S1283" i="1"/>
  <c r="R1283" i="1"/>
  <c r="Y1282" i="1"/>
  <c r="X1282" i="1"/>
  <c r="W1282" i="1"/>
  <c r="U1282" i="1"/>
  <c r="T1282" i="1"/>
  <c r="S1282" i="1"/>
  <c r="R1282" i="1"/>
  <c r="Y1281" i="1"/>
  <c r="X1281" i="1"/>
  <c r="W1281" i="1"/>
  <c r="U1281" i="1"/>
  <c r="T1281" i="1"/>
  <c r="S1281" i="1"/>
  <c r="R1281" i="1"/>
  <c r="Y1280" i="1"/>
  <c r="X1280" i="1"/>
  <c r="W1280" i="1"/>
  <c r="U1280" i="1"/>
  <c r="T1280" i="1"/>
  <c r="S1280" i="1"/>
  <c r="R1280" i="1"/>
  <c r="Y1279" i="1"/>
  <c r="X1279" i="1"/>
  <c r="W1279" i="1"/>
  <c r="U1279" i="1"/>
  <c r="T1279" i="1"/>
  <c r="S1279" i="1"/>
  <c r="R1279" i="1"/>
  <c r="Y1278" i="1"/>
  <c r="X1278" i="1"/>
  <c r="W1278" i="1"/>
  <c r="U1278" i="1"/>
  <c r="T1278" i="1"/>
  <c r="S1278" i="1"/>
  <c r="R1278" i="1"/>
  <c r="Y1276" i="1"/>
  <c r="X1276" i="1"/>
  <c r="W1276" i="1"/>
  <c r="U1276" i="1"/>
  <c r="T1276" i="1"/>
  <c r="S1276" i="1"/>
  <c r="R1276" i="1"/>
  <c r="Y1275" i="1"/>
  <c r="X1275" i="1"/>
  <c r="W1275" i="1"/>
  <c r="U1275" i="1"/>
  <c r="T1275" i="1"/>
  <c r="S1275" i="1"/>
  <c r="R1275" i="1"/>
  <c r="Y1274" i="1"/>
  <c r="X1274" i="1"/>
  <c r="W1274" i="1"/>
  <c r="U1274" i="1"/>
  <c r="T1274" i="1"/>
  <c r="S1274" i="1"/>
  <c r="R1274" i="1"/>
  <c r="Y1273" i="1"/>
  <c r="X1273" i="1"/>
  <c r="W1273" i="1"/>
  <c r="U1273" i="1"/>
  <c r="T1273" i="1"/>
  <c r="S1273" i="1"/>
  <c r="R1273" i="1"/>
  <c r="Y1272" i="1"/>
  <c r="X1272" i="1"/>
  <c r="W1272" i="1"/>
  <c r="U1272" i="1"/>
  <c r="T1272" i="1"/>
  <c r="S1272" i="1"/>
  <c r="R1272" i="1"/>
  <c r="Y1271" i="1"/>
  <c r="X1271" i="1"/>
  <c r="W1271" i="1"/>
  <c r="U1271" i="1"/>
  <c r="T1271" i="1"/>
  <c r="S1271" i="1"/>
  <c r="R1271" i="1"/>
  <c r="Y1270" i="1"/>
  <c r="X1270" i="1"/>
  <c r="W1270" i="1"/>
  <c r="U1270" i="1"/>
  <c r="T1270" i="1"/>
  <c r="S1270" i="1"/>
  <c r="R1270" i="1"/>
  <c r="Y1290" i="1"/>
  <c r="X1290" i="1"/>
  <c r="W1290" i="1"/>
  <c r="U1290" i="1"/>
  <c r="T1290" i="1"/>
  <c r="S1290" i="1"/>
  <c r="R1290" i="1"/>
  <c r="Y1268" i="1"/>
  <c r="X1268" i="1"/>
  <c r="W1268" i="1"/>
  <c r="U1268" i="1"/>
  <c r="T1268" i="1"/>
  <c r="S1268" i="1"/>
  <c r="R1268" i="1"/>
  <c r="Y1267" i="1"/>
  <c r="X1267" i="1"/>
  <c r="W1267" i="1"/>
  <c r="U1267" i="1"/>
  <c r="T1267" i="1"/>
  <c r="S1267" i="1"/>
  <c r="R1267" i="1"/>
  <c r="Y1266" i="1"/>
  <c r="X1266" i="1"/>
  <c r="W1266" i="1"/>
  <c r="U1266" i="1"/>
  <c r="T1266" i="1"/>
  <c r="S1266" i="1"/>
  <c r="R1266" i="1"/>
  <c r="Y1265" i="1"/>
  <c r="X1265" i="1"/>
  <c r="W1265" i="1"/>
  <c r="U1265" i="1"/>
  <c r="T1265" i="1"/>
  <c r="S1265" i="1"/>
  <c r="R1265" i="1"/>
  <c r="Y1264" i="1"/>
  <c r="X1264" i="1"/>
  <c r="W1264" i="1"/>
  <c r="U1264" i="1"/>
  <c r="T1264" i="1"/>
  <c r="S1264" i="1"/>
  <c r="R1264" i="1"/>
  <c r="Y1263" i="1"/>
  <c r="X1263" i="1"/>
  <c r="W1263" i="1"/>
  <c r="U1263" i="1"/>
  <c r="T1263" i="1"/>
  <c r="S1263" i="1"/>
  <c r="R1263" i="1"/>
  <c r="Y1262" i="1"/>
  <c r="X1262" i="1"/>
  <c r="W1262" i="1"/>
  <c r="U1262" i="1"/>
  <c r="T1262" i="1"/>
  <c r="S1262" i="1"/>
  <c r="R1262" i="1"/>
  <c r="Y1277" i="1"/>
  <c r="X1277" i="1"/>
  <c r="W1277" i="1"/>
  <c r="U1277" i="1"/>
  <c r="T1277" i="1"/>
  <c r="S1277" i="1"/>
  <c r="R1277" i="1"/>
  <c r="Y1261" i="1"/>
  <c r="X1261" i="1"/>
  <c r="W1261" i="1"/>
  <c r="U1261" i="1"/>
  <c r="T1261" i="1"/>
  <c r="S1261" i="1"/>
  <c r="R1261" i="1"/>
  <c r="Y1260" i="1"/>
  <c r="X1260" i="1"/>
  <c r="W1260" i="1"/>
  <c r="U1260" i="1"/>
  <c r="T1260" i="1"/>
  <c r="S1260" i="1"/>
  <c r="R1260" i="1"/>
  <c r="Y1258" i="1"/>
  <c r="X1258" i="1"/>
  <c r="W1258" i="1"/>
  <c r="U1258" i="1"/>
  <c r="T1258" i="1"/>
  <c r="S1258" i="1"/>
  <c r="R1258" i="1"/>
  <c r="Y1257" i="1"/>
  <c r="X1257" i="1"/>
  <c r="W1257" i="1"/>
  <c r="U1257" i="1"/>
  <c r="T1257" i="1"/>
  <c r="S1257" i="1"/>
  <c r="R1257" i="1"/>
  <c r="Y1256" i="1"/>
  <c r="X1256" i="1"/>
  <c r="W1256" i="1"/>
  <c r="U1256" i="1"/>
  <c r="T1256" i="1"/>
  <c r="S1256" i="1"/>
  <c r="R1256" i="1"/>
  <c r="Y1255" i="1"/>
  <c r="X1255" i="1"/>
  <c r="W1255" i="1"/>
  <c r="U1255" i="1"/>
  <c r="T1255" i="1"/>
  <c r="S1255" i="1"/>
  <c r="R1255" i="1"/>
  <c r="Y1254" i="1"/>
  <c r="X1254" i="1"/>
  <c r="W1254" i="1"/>
  <c r="U1254" i="1"/>
  <c r="T1254" i="1"/>
  <c r="S1254" i="1"/>
  <c r="R1254" i="1"/>
  <c r="Y1253" i="1"/>
  <c r="X1253" i="1"/>
  <c r="W1253" i="1"/>
  <c r="U1253" i="1"/>
  <c r="T1253" i="1"/>
  <c r="S1253" i="1"/>
  <c r="R1253" i="1"/>
  <c r="Y1252" i="1"/>
  <c r="X1252" i="1"/>
  <c r="W1252" i="1"/>
  <c r="U1252" i="1"/>
  <c r="T1252" i="1"/>
  <c r="S1252" i="1"/>
  <c r="R1252" i="1"/>
  <c r="Y1251" i="1"/>
  <c r="X1251" i="1"/>
  <c r="W1251" i="1"/>
  <c r="U1251" i="1"/>
  <c r="T1251" i="1"/>
  <c r="S1251" i="1"/>
  <c r="R1251" i="1"/>
  <c r="Y1250" i="1"/>
  <c r="X1250" i="1"/>
  <c r="W1250" i="1"/>
  <c r="U1250" i="1"/>
  <c r="T1250" i="1"/>
  <c r="S1250" i="1"/>
  <c r="R1250" i="1"/>
  <c r="Y1249" i="1"/>
  <c r="X1249" i="1"/>
  <c r="W1249" i="1"/>
  <c r="U1249" i="1"/>
  <c r="T1249" i="1"/>
  <c r="S1249" i="1"/>
  <c r="R1249" i="1"/>
  <c r="Y1248" i="1"/>
  <c r="X1248" i="1"/>
  <c r="W1248" i="1"/>
  <c r="U1248" i="1"/>
  <c r="T1248" i="1"/>
  <c r="S1248" i="1"/>
  <c r="R1248" i="1"/>
  <c r="Y1247" i="1"/>
  <c r="X1247" i="1"/>
  <c r="W1247" i="1"/>
  <c r="U1247" i="1"/>
  <c r="T1247" i="1"/>
  <c r="S1247" i="1"/>
  <c r="R1247" i="1"/>
  <c r="Y1246" i="1"/>
  <c r="X1246" i="1"/>
  <c r="W1246" i="1"/>
  <c r="U1246" i="1"/>
  <c r="T1246" i="1"/>
  <c r="S1246" i="1"/>
  <c r="R1246" i="1"/>
  <c r="Y1245" i="1"/>
  <c r="X1245" i="1"/>
  <c r="W1245" i="1"/>
  <c r="U1245" i="1"/>
  <c r="T1245" i="1"/>
  <c r="S1245" i="1"/>
  <c r="R1245" i="1"/>
  <c r="Y1244" i="1"/>
  <c r="X1244" i="1"/>
  <c r="W1244" i="1"/>
  <c r="U1244" i="1"/>
  <c r="T1244" i="1"/>
  <c r="S1244" i="1"/>
  <c r="R1244" i="1"/>
  <c r="Y1243" i="1"/>
  <c r="X1243" i="1"/>
  <c r="W1243" i="1"/>
  <c r="U1243" i="1"/>
  <c r="T1243" i="1"/>
  <c r="S1243" i="1"/>
  <c r="R1243" i="1"/>
  <c r="Y1242" i="1"/>
  <c r="X1242" i="1"/>
  <c r="W1242" i="1"/>
  <c r="U1242" i="1"/>
  <c r="T1242" i="1"/>
  <c r="S1242" i="1"/>
  <c r="R1242" i="1"/>
  <c r="Y1241" i="1"/>
  <c r="X1241" i="1"/>
  <c r="W1241" i="1"/>
  <c r="U1241" i="1"/>
  <c r="T1241" i="1"/>
  <c r="S1241" i="1"/>
  <c r="R1241" i="1"/>
  <c r="Y1240" i="1"/>
  <c r="X1240" i="1"/>
  <c r="W1240" i="1"/>
  <c r="U1240" i="1"/>
  <c r="T1240" i="1"/>
  <c r="S1240" i="1"/>
  <c r="R1240" i="1"/>
  <c r="Y1239" i="1"/>
  <c r="X1239" i="1"/>
  <c r="W1239" i="1"/>
  <c r="U1239" i="1"/>
  <c r="T1239" i="1"/>
  <c r="S1239" i="1"/>
  <c r="R1239" i="1"/>
  <c r="Y1238" i="1"/>
  <c r="X1238" i="1"/>
  <c r="W1238" i="1"/>
  <c r="U1238" i="1"/>
  <c r="T1238" i="1"/>
  <c r="S1238" i="1"/>
  <c r="R1238" i="1"/>
  <c r="Y1237" i="1"/>
  <c r="X1237" i="1"/>
  <c r="W1237" i="1"/>
  <c r="U1237" i="1"/>
  <c r="T1237" i="1"/>
  <c r="S1237" i="1"/>
  <c r="R1237" i="1"/>
  <c r="Y1236" i="1"/>
  <c r="X1236" i="1"/>
  <c r="W1236" i="1"/>
  <c r="U1236" i="1"/>
  <c r="T1236" i="1"/>
  <c r="S1236" i="1"/>
  <c r="R1236" i="1"/>
  <c r="Y1235" i="1"/>
  <c r="X1235" i="1"/>
  <c r="W1235" i="1"/>
  <c r="U1235" i="1"/>
  <c r="T1235" i="1"/>
  <c r="S1235" i="1"/>
  <c r="R1235" i="1"/>
  <c r="Y1234" i="1"/>
  <c r="X1234" i="1"/>
  <c r="W1234" i="1"/>
  <c r="U1234" i="1"/>
  <c r="T1234" i="1"/>
  <c r="S1234" i="1"/>
  <c r="R1234" i="1"/>
  <c r="Y1233" i="1"/>
  <c r="X1233" i="1"/>
  <c r="W1233" i="1"/>
  <c r="U1233" i="1"/>
  <c r="T1233" i="1"/>
  <c r="S1233" i="1"/>
  <c r="R1233" i="1"/>
  <c r="Y1232" i="1"/>
  <c r="X1232" i="1"/>
  <c r="W1232" i="1"/>
  <c r="U1232" i="1"/>
  <c r="T1232" i="1"/>
  <c r="S1232" i="1"/>
  <c r="R1232" i="1"/>
  <c r="Y1231" i="1"/>
  <c r="X1231" i="1"/>
  <c r="W1231" i="1"/>
  <c r="U1231" i="1"/>
  <c r="T1231" i="1"/>
  <c r="S1231" i="1"/>
  <c r="R1231" i="1"/>
  <c r="Y1230" i="1"/>
  <c r="X1230" i="1"/>
  <c r="W1230" i="1"/>
  <c r="U1230" i="1"/>
  <c r="T1230" i="1"/>
  <c r="S1230" i="1"/>
  <c r="R1230" i="1"/>
  <c r="Y1229" i="1"/>
  <c r="X1229" i="1"/>
  <c r="W1229" i="1"/>
  <c r="U1229" i="1"/>
  <c r="T1229" i="1"/>
  <c r="S1229" i="1"/>
  <c r="R1229" i="1"/>
  <c r="Y1228" i="1"/>
  <c r="X1228" i="1"/>
  <c r="W1228" i="1"/>
  <c r="U1228" i="1"/>
  <c r="T1228" i="1"/>
  <c r="S1228" i="1"/>
  <c r="R1228" i="1"/>
  <c r="Y1227" i="1"/>
  <c r="X1227" i="1"/>
  <c r="W1227" i="1"/>
  <c r="U1227" i="1"/>
  <c r="T1227" i="1"/>
  <c r="S1227" i="1"/>
  <c r="R1227" i="1"/>
  <c r="Y1226" i="1"/>
  <c r="X1226" i="1"/>
  <c r="W1226" i="1"/>
  <c r="U1226" i="1"/>
  <c r="T1226" i="1"/>
  <c r="S1226" i="1"/>
  <c r="R1226" i="1"/>
  <c r="Y1225" i="1"/>
  <c r="X1225" i="1"/>
  <c r="W1225" i="1"/>
  <c r="U1225" i="1"/>
  <c r="T1225" i="1"/>
  <c r="S1225" i="1"/>
  <c r="R1225" i="1"/>
  <c r="Y1224" i="1"/>
  <c r="X1224" i="1"/>
  <c r="W1224" i="1"/>
  <c r="U1224" i="1"/>
  <c r="T1224" i="1"/>
  <c r="S1224" i="1"/>
  <c r="R1224" i="1"/>
  <c r="Y1223" i="1"/>
  <c r="X1223" i="1"/>
  <c r="W1223" i="1"/>
  <c r="U1223" i="1"/>
  <c r="T1223" i="1"/>
  <c r="S1223" i="1"/>
  <c r="R1223" i="1"/>
  <c r="Y1222" i="1"/>
  <c r="X1222" i="1"/>
  <c r="W1222" i="1"/>
  <c r="U1222" i="1"/>
  <c r="T1222" i="1"/>
  <c r="S1222" i="1"/>
  <c r="R1222" i="1"/>
  <c r="Y1221" i="1"/>
  <c r="X1221" i="1"/>
  <c r="W1221" i="1"/>
  <c r="U1221" i="1"/>
  <c r="T1221" i="1"/>
  <c r="S1221" i="1"/>
  <c r="R1221" i="1"/>
  <c r="Y1220" i="1"/>
  <c r="X1220" i="1"/>
  <c r="W1220" i="1"/>
  <c r="U1220" i="1"/>
  <c r="T1220" i="1"/>
  <c r="S1220" i="1"/>
  <c r="R1220" i="1"/>
  <c r="Y1219" i="1"/>
  <c r="X1219" i="1"/>
  <c r="W1219" i="1"/>
  <c r="U1219" i="1"/>
  <c r="T1219" i="1"/>
  <c r="S1219" i="1"/>
  <c r="R1219" i="1"/>
  <c r="Y1217" i="1"/>
  <c r="X1217" i="1"/>
  <c r="W1217" i="1"/>
  <c r="U1217" i="1"/>
  <c r="T1217" i="1"/>
  <c r="S1217" i="1"/>
  <c r="R1217" i="1"/>
  <c r="Y1218" i="1"/>
  <c r="X1218" i="1"/>
  <c r="W1218" i="1"/>
  <c r="U1218" i="1"/>
  <c r="T1218" i="1"/>
  <c r="S1218" i="1"/>
  <c r="R1218" i="1"/>
  <c r="Y1216" i="1"/>
  <c r="X1216" i="1"/>
  <c r="W1216" i="1"/>
  <c r="U1216" i="1"/>
  <c r="T1216" i="1"/>
  <c r="S1216" i="1"/>
  <c r="R1216" i="1"/>
  <c r="Y1215" i="1"/>
  <c r="X1215" i="1"/>
  <c r="W1215" i="1"/>
  <c r="U1215" i="1"/>
  <c r="T1215" i="1"/>
  <c r="S1215" i="1"/>
  <c r="R1215" i="1"/>
  <c r="Y1214" i="1"/>
  <c r="X1214" i="1"/>
  <c r="W1214" i="1"/>
  <c r="U1214" i="1"/>
  <c r="T1214" i="1"/>
  <c r="S1214" i="1"/>
  <c r="R1214" i="1"/>
  <c r="Y1213" i="1"/>
  <c r="X1213" i="1"/>
  <c r="W1213" i="1"/>
  <c r="U1213" i="1"/>
  <c r="T1213" i="1"/>
  <c r="S1213" i="1"/>
  <c r="R1213" i="1"/>
  <c r="Y1212" i="1"/>
  <c r="X1212" i="1"/>
  <c r="W1212" i="1"/>
  <c r="U1212" i="1"/>
  <c r="T1212" i="1"/>
  <c r="S1212" i="1"/>
  <c r="R1212" i="1"/>
  <c r="Y1211" i="1"/>
  <c r="X1211" i="1"/>
  <c r="W1211" i="1"/>
  <c r="U1211" i="1"/>
  <c r="T1211" i="1"/>
  <c r="S1211" i="1"/>
  <c r="R1211" i="1"/>
  <c r="Y1210" i="1"/>
  <c r="X1210" i="1"/>
  <c r="W1210" i="1"/>
  <c r="U1210" i="1"/>
  <c r="T1210" i="1"/>
  <c r="S1210" i="1"/>
  <c r="R1210" i="1"/>
  <c r="Y1209" i="1"/>
  <c r="X1209" i="1"/>
  <c r="W1209" i="1"/>
  <c r="U1209" i="1"/>
  <c r="T1209" i="1"/>
  <c r="S1209" i="1"/>
  <c r="R1209" i="1"/>
  <c r="Y1208" i="1"/>
  <c r="X1208" i="1"/>
  <c r="W1208" i="1"/>
  <c r="U1208" i="1"/>
  <c r="T1208" i="1"/>
  <c r="S1208" i="1"/>
  <c r="R1208" i="1"/>
  <c r="Y1207" i="1"/>
  <c r="X1207" i="1"/>
  <c r="W1207" i="1"/>
  <c r="U1207" i="1"/>
  <c r="T1207" i="1"/>
  <c r="S1207" i="1"/>
  <c r="R1207" i="1"/>
  <c r="Y1206" i="1"/>
  <c r="X1206" i="1"/>
  <c r="W1206" i="1"/>
  <c r="U1206" i="1"/>
  <c r="T1206" i="1"/>
  <c r="S1206" i="1"/>
  <c r="R1206" i="1"/>
  <c r="Y1205" i="1"/>
  <c r="X1205" i="1"/>
  <c r="W1205" i="1"/>
  <c r="U1205" i="1"/>
  <c r="T1205" i="1"/>
  <c r="S1205" i="1"/>
  <c r="R1205" i="1"/>
  <c r="Y1204" i="1"/>
  <c r="X1204" i="1"/>
  <c r="W1204" i="1"/>
  <c r="U1204" i="1"/>
  <c r="T1204" i="1"/>
  <c r="S1204" i="1"/>
  <c r="R1204" i="1"/>
  <c r="Y1203" i="1"/>
  <c r="X1203" i="1"/>
  <c r="W1203" i="1"/>
  <c r="U1203" i="1"/>
  <c r="T1203" i="1"/>
  <c r="S1203" i="1"/>
  <c r="R1203" i="1"/>
  <c r="Y1202" i="1"/>
  <c r="X1202" i="1"/>
  <c r="W1202" i="1"/>
  <c r="U1202" i="1"/>
  <c r="T1202" i="1"/>
  <c r="S1202" i="1"/>
  <c r="R1202" i="1"/>
  <c r="Y1201" i="1"/>
  <c r="X1201" i="1"/>
  <c r="W1201" i="1"/>
  <c r="U1201" i="1"/>
  <c r="T1201" i="1"/>
  <c r="S1201" i="1"/>
  <c r="R1201" i="1"/>
  <c r="Y1200" i="1"/>
  <c r="X1200" i="1"/>
  <c r="W1200" i="1"/>
  <c r="U1200" i="1"/>
  <c r="T1200" i="1"/>
  <c r="S1200" i="1"/>
  <c r="R1200" i="1"/>
  <c r="Y1199" i="1"/>
  <c r="X1199" i="1"/>
  <c r="W1199" i="1"/>
  <c r="U1199" i="1"/>
  <c r="T1199" i="1"/>
  <c r="S1199" i="1"/>
  <c r="R1199" i="1"/>
  <c r="Y1198" i="1"/>
  <c r="X1198" i="1"/>
  <c r="W1198" i="1"/>
  <c r="U1198" i="1"/>
  <c r="T1198" i="1"/>
  <c r="S1198" i="1"/>
  <c r="R1198" i="1"/>
  <c r="Y1197" i="1"/>
  <c r="X1197" i="1"/>
  <c r="W1197" i="1"/>
  <c r="U1197" i="1"/>
  <c r="T1197" i="1"/>
  <c r="S1197" i="1"/>
  <c r="R1197" i="1"/>
  <c r="Y1196" i="1"/>
  <c r="X1196" i="1"/>
  <c r="W1196" i="1"/>
  <c r="U1196" i="1"/>
  <c r="T1196" i="1"/>
  <c r="S1196" i="1"/>
  <c r="R1196" i="1"/>
  <c r="Y1195" i="1"/>
  <c r="X1195" i="1"/>
  <c r="W1195" i="1"/>
  <c r="U1195" i="1"/>
  <c r="T1195" i="1"/>
  <c r="S1195" i="1"/>
  <c r="R1195" i="1"/>
  <c r="Y1194" i="1"/>
  <c r="X1194" i="1"/>
  <c r="W1194" i="1"/>
  <c r="U1194" i="1"/>
  <c r="T1194" i="1"/>
  <c r="S1194" i="1"/>
  <c r="R1194" i="1"/>
  <c r="Y1191" i="1"/>
  <c r="X1191" i="1"/>
  <c r="W1191" i="1"/>
  <c r="U1191" i="1"/>
  <c r="T1191" i="1"/>
  <c r="S1191" i="1"/>
  <c r="R1191" i="1"/>
  <c r="Y1193" i="1"/>
  <c r="X1193" i="1"/>
  <c r="W1193" i="1"/>
  <c r="U1193" i="1"/>
  <c r="T1193" i="1"/>
  <c r="S1193" i="1"/>
  <c r="R1193" i="1"/>
  <c r="Y1192" i="1"/>
  <c r="X1192" i="1"/>
  <c r="W1192" i="1"/>
  <c r="U1192" i="1"/>
  <c r="T1192" i="1"/>
  <c r="S1192" i="1"/>
  <c r="R1192" i="1"/>
  <c r="Y1190" i="1"/>
  <c r="X1190" i="1"/>
  <c r="W1190" i="1"/>
  <c r="U1190" i="1"/>
  <c r="T1190" i="1"/>
  <c r="S1190" i="1"/>
  <c r="R1190" i="1"/>
  <c r="Y1188" i="1"/>
  <c r="X1188" i="1"/>
  <c r="W1188" i="1"/>
  <c r="U1188" i="1"/>
  <c r="T1188" i="1"/>
  <c r="S1188" i="1"/>
  <c r="R1188" i="1"/>
  <c r="Y1189" i="1"/>
  <c r="X1189" i="1"/>
  <c r="W1189" i="1"/>
  <c r="U1189" i="1"/>
  <c r="T1189" i="1"/>
  <c r="S1189" i="1"/>
  <c r="R1189" i="1"/>
  <c r="Y1187" i="1"/>
  <c r="X1187" i="1"/>
  <c r="W1187" i="1"/>
  <c r="U1187" i="1"/>
  <c r="T1187" i="1"/>
  <c r="S1187" i="1"/>
  <c r="R1187" i="1"/>
  <c r="Y1186" i="1"/>
  <c r="X1186" i="1"/>
  <c r="W1186" i="1"/>
  <c r="U1186" i="1"/>
  <c r="T1186" i="1"/>
  <c r="S1186" i="1"/>
  <c r="R1186" i="1"/>
  <c r="Y1185" i="1"/>
  <c r="X1185" i="1"/>
  <c r="W1185" i="1"/>
  <c r="U1185" i="1"/>
  <c r="T1185" i="1"/>
  <c r="S1185" i="1"/>
  <c r="R1185" i="1"/>
  <c r="Y1184" i="1"/>
  <c r="X1184" i="1"/>
  <c r="W1184" i="1"/>
  <c r="U1184" i="1"/>
  <c r="T1184" i="1"/>
  <c r="S1184" i="1"/>
  <c r="R1184" i="1"/>
  <c r="Y1183" i="1"/>
  <c r="X1183" i="1"/>
  <c r="W1183" i="1"/>
  <c r="U1183" i="1"/>
  <c r="T1183" i="1"/>
  <c r="S1183" i="1"/>
  <c r="R1183" i="1"/>
  <c r="Y1182" i="1"/>
  <c r="X1182" i="1"/>
  <c r="W1182" i="1"/>
  <c r="U1182" i="1"/>
  <c r="T1182" i="1"/>
  <c r="S1182" i="1"/>
  <c r="R1182" i="1"/>
  <c r="Y1181" i="1"/>
  <c r="X1181" i="1"/>
  <c r="W1181" i="1"/>
  <c r="U1181" i="1"/>
  <c r="T1181" i="1"/>
  <c r="S1181" i="1"/>
  <c r="R1181" i="1"/>
  <c r="Y1180" i="1"/>
  <c r="X1180" i="1"/>
  <c r="W1180" i="1"/>
  <c r="U1180" i="1"/>
  <c r="T1180" i="1"/>
  <c r="S1180" i="1"/>
  <c r="R1180" i="1"/>
  <c r="Y1179" i="1"/>
  <c r="X1179" i="1"/>
  <c r="W1179" i="1"/>
  <c r="U1179" i="1"/>
  <c r="T1179" i="1"/>
  <c r="S1179" i="1"/>
  <c r="R1179" i="1"/>
  <c r="Y1178" i="1"/>
  <c r="X1178" i="1"/>
  <c r="W1178" i="1"/>
  <c r="U1178" i="1"/>
  <c r="T1178" i="1"/>
  <c r="S1178" i="1"/>
  <c r="R1178" i="1"/>
  <c r="Y1177" i="1"/>
  <c r="X1177" i="1"/>
  <c r="W1177" i="1"/>
  <c r="U1177" i="1"/>
  <c r="T1177" i="1"/>
  <c r="S1177" i="1"/>
  <c r="R1177" i="1"/>
  <c r="Y1176" i="1"/>
  <c r="X1176" i="1"/>
  <c r="W1176" i="1"/>
  <c r="U1176" i="1"/>
  <c r="T1176" i="1"/>
  <c r="S1176" i="1"/>
  <c r="R1176" i="1"/>
  <c r="Y1175" i="1"/>
  <c r="X1175" i="1"/>
  <c r="W1175" i="1"/>
  <c r="U1175" i="1"/>
  <c r="T1175" i="1"/>
  <c r="S1175" i="1"/>
  <c r="R1175" i="1"/>
  <c r="Y1174" i="1"/>
  <c r="X1174" i="1"/>
  <c r="W1174" i="1"/>
  <c r="U1174" i="1"/>
  <c r="T1174" i="1"/>
  <c r="S1174" i="1"/>
  <c r="R1174" i="1"/>
  <c r="Y1173" i="1"/>
  <c r="X1173" i="1"/>
  <c r="W1173" i="1"/>
  <c r="U1173" i="1"/>
  <c r="T1173" i="1"/>
  <c r="S1173" i="1"/>
  <c r="R1173" i="1"/>
  <c r="Y1172" i="1"/>
  <c r="X1172" i="1"/>
  <c r="W1172" i="1"/>
  <c r="U1172" i="1"/>
  <c r="T1172" i="1"/>
  <c r="S1172" i="1"/>
  <c r="R1172" i="1"/>
  <c r="Y1171" i="1"/>
  <c r="X1171" i="1"/>
  <c r="W1171" i="1"/>
  <c r="U1171" i="1"/>
  <c r="T1171" i="1"/>
  <c r="S1171" i="1"/>
  <c r="R1171" i="1"/>
  <c r="Y1170" i="1"/>
  <c r="X1170" i="1"/>
  <c r="W1170" i="1"/>
  <c r="U1170" i="1"/>
  <c r="T1170" i="1"/>
  <c r="S1170" i="1"/>
  <c r="R1170" i="1"/>
  <c r="Y1169" i="1"/>
  <c r="X1169" i="1"/>
  <c r="W1169" i="1"/>
  <c r="U1169" i="1"/>
  <c r="T1169" i="1"/>
  <c r="S1169" i="1"/>
  <c r="R1169" i="1"/>
  <c r="Y1168" i="1"/>
  <c r="X1168" i="1"/>
  <c r="W1168" i="1"/>
  <c r="U1168" i="1"/>
  <c r="T1168" i="1"/>
  <c r="S1168" i="1"/>
  <c r="R1168" i="1"/>
  <c r="Y1167" i="1"/>
  <c r="X1167" i="1"/>
  <c r="W1167" i="1"/>
  <c r="U1167" i="1"/>
  <c r="T1167" i="1"/>
  <c r="S1167" i="1"/>
  <c r="R1167" i="1"/>
  <c r="Y1166" i="1"/>
  <c r="X1166" i="1"/>
  <c r="W1166" i="1"/>
  <c r="U1166" i="1"/>
  <c r="T1166" i="1"/>
  <c r="S1166" i="1"/>
  <c r="R1166" i="1"/>
  <c r="Y1165" i="1"/>
  <c r="X1165" i="1"/>
  <c r="W1165" i="1"/>
  <c r="U1165" i="1"/>
  <c r="T1165" i="1"/>
  <c r="S1165" i="1"/>
  <c r="R1165" i="1"/>
  <c r="Y1164" i="1"/>
  <c r="X1164" i="1"/>
  <c r="W1164" i="1"/>
  <c r="U1164" i="1"/>
  <c r="T1164" i="1"/>
  <c r="S1164" i="1"/>
  <c r="R1164" i="1"/>
  <c r="Y1163" i="1"/>
  <c r="X1163" i="1"/>
  <c r="W1163" i="1"/>
  <c r="U1163" i="1"/>
  <c r="T1163" i="1"/>
  <c r="S1163" i="1"/>
  <c r="R1163" i="1"/>
  <c r="Y1162" i="1"/>
  <c r="X1162" i="1"/>
  <c r="W1162" i="1"/>
  <c r="U1162" i="1"/>
  <c r="T1162" i="1"/>
  <c r="S1162" i="1"/>
  <c r="R1162" i="1"/>
  <c r="Y1161" i="1"/>
  <c r="X1161" i="1"/>
  <c r="W1161" i="1"/>
  <c r="U1161" i="1"/>
  <c r="T1161" i="1"/>
  <c r="S1161" i="1"/>
  <c r="R1161" i="1"/>
  <c r="Y1160" i="1"/>
  <c r="X1160" i="1"/>
  <c r="W1160" i="1"/>
  <c r="U1160" i="1"/>
  <c r="T1160" i="1"/>
  <c r="S1160" i="1"/>
  <c r="R1160" i="1"/>
  <c r="Y1159" i="1"/>
  <c r="X1159" i="1"/>
  <c r="W1159" i="1"/>
  <c r="U1159" i="1"/>
  <c r="T1159" i="1"/>
  <c r="S1159" i="1"/>
  <c r="R1159" i="1"/>
  <c r="Y1158" i="1"/>
  <c r="X1158" i="1"/>
  <c r="W1158" i="1"/>
  <c r="U1158" i="1"/>
  <c r="T1158" i="1"/>
  <c r="S1158" i="1"/>
  <c r="R1158" i="1"/>
  <c r="Y1157" i="1"/>
  <c r="X1157" i="1"/>
  <c r="W1157" i="1"/>
  <c r="U1157" i="1"/>
  <c r="T1157" i="1"/>
  <c r="S1157" i="1"/>
  <c r="R1157" i="1"/>
  <c r="Y1156" i="1"/>
  <c r="X1156" i="1"/>
  <c r="W1156" i="1"/>
  <c r="U1156" i="1"/>
  <c r="T1156" i="1"/>
  <c r="S1156" i="1"/>
  <c r="R1156" i="1"/>
  <c r="Y1155" i="1"/>
  <c r="X1155" i="1"/>
  <c r="W1155" i="1"/>
  <c r="U1155" i="1"/>
  <c r="T1155" i="1"/>
  <c r="S1155" i="1"/>
  <c r="R1155" i="1"/>
  <c r="Y1154" i="1"/>
  <c r="X1154" i="1"/>
  <c r="W1154" i="1"/>
  <c r="U1154" i="1"/>
  <c r="T1154" i="1"/>
  <c r="S1154" i="1"/>
  <c r="R1154" i="1"/>
  <c r="Y1153" i="1"/>
  <c r="X1153" i="1"/>
  <c r="W1153" i="1"/>
  <c r="U1153" i="1"/>
  <c r="T1153" i="1"/>
  <c r="S1153" i="1"/>
  <c r="R1153" i="1"/>
  <c r="Y1152" i="1"/>
  <c r="X1152" i="1"/>
  <c r="W1152" i="1"/>
  <c r="U1152" i="1"/>
  <c r="T1152" i="1"/>
  <c r="S1152" i="1"/>
  <c r="R1152" i="1"/>
  <c r="Y1151" i="1"/>
  <c r="X1151" i="1"/>
  <c r="W1151" i="1"/>
  <c r="U1151" i="1"/>
  <c r="T1151" i="1"/>
  <c r="S1151" i="1"/>
  <c r="R1151" i="1"/>
  <c r="Y1149" i="1"/>
  <c r="X1149" i="1"/>
  <c r="W1149" i="1"/>
  <c r="U1149" i="1"/>
  <c r="T1149" i="1"/>
  <c r="S1149" i="1"/>
  <c r="R1149" i="1"/>
  <c r="Y1150" i="1"/>
  <c r="X1150" i="1"/>
  <c r="W1150" i="1"/>
  <c r="U1150" i="1"/>
  <c r="T1150" i="1"/>
  <c r="S1150" i="1"/>
  <c r="R1150" i="1"/>
  <c r="Y1148" i="1"/>
  <c r="X1148" i="1"/>
  <c r="W1148" i="1"/>
  <c r="U1148" i="1"/>
  <c r="T1148" i="1"/>
  <c r="S1148" i="1"/>
  <c r="R1148" i="1"/>
  <c r="Y1147" i="1"/>
  <c r="X1147" i="1"/>
  <c r="W1147" i="1"/>
  <c r="U1147" i="1"/>
  <c r="T1147" i="1"/>
  <c r="S1147" i="1"/>
  <c r="R1147" i="1"/>
  <c r="Y1146" i="1"/>
  <c r="X1146" i="1"/>
  <c r="W1146" i="1"/>
  <c r="U1146" i="1"/>
  <c r="T1146" i="1"/>
  <c r="S1146" i="1"/>
  <c r="R1146" i="1"/>
  <c r="Y1145" i="1"/>
  <c r="X1145" i="1"/>
  <c r="W1145" i="1"/>
  <c r="U1145" i="1"/>
  <c r="T1145" i="1"/>
  <c r="S1145" i="1"/>
  <c r="R1145" i="1"/>
  <c r="Y1143" i="1"/>
  <c r="X1143" i="1"/>
  <c r="W1143" i="1"/>
  <c r="U1143" i="1"/>
  <c r="T1143" i="1"/>
  <c r="S1143" i="1"/>
  <c r="R1143" i="1"/>
  <c r="Y1142" i="1"/>
  <c r="X1142" i="1"/>
  <c r="W1142" i="1"/>
  <c r="U1142" i="1"/>
  <c r="T1142" i="1"/>
  <c r="S1142" i="1"/>
  <c r="R1142" i="1"/>
  <c r="Y1141" i="1"/>
  <c r="X1141" i="1"/>
  <c r="W1141" i="1"/>
  <c r="U1141" i="1"/>
  <c r="T1141" i="1"/>
  <c r="S1141" i="1"/>
  <c r="R1141" i="1"/>
  <c r="Y1140" i="1"/>
  <c r="X1140" i="1"/>
  <c r="W1140" i="1"/>
  <c r="U1140" i="1"/>
  <c r="T1140" i="1"/>
  <c r="S1140" i="1"/>
  <c r="R1140" i="1"/>
  <c r="Y1139" i="1"/>
  <c r="X1139" i="1"/>
  <c r="W1139" i="1"/>
  <c r="U1139" i="1"/>
  <c r="T1139" i="1"/>
  <c r="S1139" i="1"/>
  <c r="R1139" i="1"/>
  <c r="Y1138" i="1"/>
  <c r="X1138" i="1"/>
  <c r="W1138" i="1"/>
  <c r="U1138" i="1"/>
  <c r="T1138" i="1"/>
  <c r="S1138" i="1"/>
  <c r="R1138" i="1"/>
  <c r="Y1137" i="1"/>
  <c r="X1137" i="1"/>
  <c r="W1137" i="1"/>
  <c r="U1137" i="1"/>
  <c r="T1137" i="1"/>
  <c r="S1137" i="1"/>
  <c r="R1137" i="1"/>
  <c r="Y1136" i="1"/>
  <c r="X1136" i="1"/>
  <c r="W1136" i="1"/>
  <c r="U1136" i="1"/>
  <c r="T1136" i="1"/>
  <c r="S1136" i="1"/>
  <c r="R1136" i="1"/>
  <c r="Y1135" i="1"/>
  <c r="X1135" i="1"/>
  <c r="W1135" i="1"/>
  <c r="U1135" i="1"/>
  <c r="T1135" i="1"/>
  <c r="S1135" i="1"/>
  <c r="R1135" i="1"/>
  <c r="Y1134" i="1"/>
  <c r="X1134" i="1"/>
  <c r="W1134" i="1"/>
  <c r="U1134" i="1"/>
  <c r="T1134" i="1"/>
  <c r="S1134" i="1"/>
  <c r="R1134" i="1"/>
  <c r="Y1133" i="1"/>
  <c r="X1133" i="1"/>
  <c r="W1133" i="1"/>
  <c r="U1133" i="1"/>
  <c r="T1133" i="1"/>
  <c r="S1133" i="1"/>
  <c r="R1133" i="1"/>
  <c r="Y1132" i="1"/>
  <c r="X1132" i="1"/>
  <c r="W1132" i="1"/>
  <c r="U1132" i="1"/>
  <c r="T1132" i="1"/>
  <c r="S1132" i="1"/>
  <c r="R1132" i="1"/>
  <c r="Y1131" i="1"/>
  <c r="X1131" i="1"/>
  <c r="W1131" i="1"/>
  <c r="U1131" i="1"/>
  <c r="T1131" i="1"/>
  <c r="S1131" i="1"/>
  <c r="R1131" i="1"/>
  <c r="Y1130" i="1"/>
  <c r="X1130" i="1"/>
  <c r="W1130" i="1"/>
  <c r="U1130" i="1"/>
  <c r="T1130" i="1"/>
  <c r="S1130" i="1"/>
  <c r="R1130" i="1"/>
  <c r="Y1129" i="1"/>
  <c r="X1129" i="1"/>
  <c r="W1129" i="1"/>
  <c r="U1129" i="1"/>
  <c r="T1129" i="1"/>
  <c r="S1129" i="1"/>
  <c r="R1129" i="1"/>
  <c r="Y1128" i="1"/>
  <c r="X1128" i="1"/>
  <c r="W1128" i="1"/>
  <c r="U1128" i="1"/>
  <c r="T1128" i="1"/>
  <c r="S1128" i="1"/>
  <c r="R1128" i="1"/>
  <c r="Y1127" i="1"/>
  <c r="X1127" i="1"/>
  <c r="W1127" i="1"/>
  <c r="U1127" i="1"/>
  <c r="T1127" i="1"/>
  <c r="S1127" i="1"/>
  <c r="R1127" i="1"/>
  <c r="Y1126" i="1"/>
  <c r="X1126" i="1"/>
  <c r="W1126" i="1"/>
  <c r="U1126" i="1"/>
  <c r="T1126" i="1"/>
  <c r="S1126" i="1"/>
  <c r="R1126" i="1"/>
  <c r="Y1125" i="1"/>
  <c r="X1125" i="1"/>
  <c r="W1125" i="1"/>
  <c r="U1125" i="1"/>
  <c r="T1125" i="1"/>
  <c r="S1125" i="1"/>
  <c r="R1125" i="1"/>
  <c r="Y1124" i="1"/>
  <c r="X1124" i="1"/>
  <c r="W1124" i="1"/>
  <c r="U1124" i="1"/>
  <c r="T1124" i="1"/>
  <c r="S1124" i="1"/>
  <c r="R1124" i="1"/>
  <c r="Y1123" i="1"/>
  <c r="X1123" i="1"/>
  <c r="W1123" i="1"/>
  <c r="U1123" i="1"/>
  <c r="T1123" i="1"/>
  <c r="S1123" i="1"/>
  <c r="R1123" i="1"/>
  <c r="Y1121" i="1"/>
  <c r="X1121" i="1"/>
  <c r="W1121" i="1"/>
  <c r="U1121" i="1"/>
  <c r="T1121" i="1"/>
  <c r="S1121" i="1"/>
  <c r="R1121" i="1"/>
  <c r="Y1120" i="1"/>
  <c r="X1120" i="1"/>
  <c r="W1120" i="1"/>
  <c r="U1120" i="1"/>
  <c r="T1120" i="1"/>
  <c r="S1120" i="1"/>
  <c r="R1120" i="1"/>
  <c r="Y1119" i="1"/>
  <c r="X1119" i="1"/>
  <c r="W1119" i="1"/>
  <c r="U1119" i="1"/>
  <c r="T1119" i="1"/>
  <c r="S1119" i="1"/>
  <c r="R1119" i="1"/>
  <c r="Y1118" i="1"/>
  <c r="X1118" i="1"/>
  <c r="W1118" i="1"/>
  <c r="U1118" i="1"/>
  <c r="T1118" i="1"/>
  <c r="S1118" i="1"/>
  <c r="R1118" i="1"/>
  <c r="Y1117" i="1"/>
  <c r="X1117" i="1"/>
  <c r="W1117" i="1"/>
  <c r="U1117" i="1"/>
  <c r="T1117" i="1"/>
  <c r="S1117" i="1"/>
  <c r="R1117" i="1"/>
  <c r="Y1116" i="1"/>
  <c r="X1116" i="1"/>
  <c r="W1116" i="1"/>
  <c r="U1116" i="1"/>
  <c r="T1116" i="1"/>
  <c r="S1116" i="1"/>
  <c r="R1116" i="1"/>
  <c r="Y1115" i="1"/>
  <c r="X1115" i="1"/>
  <c r="W1115" i="1"/>
  <c r="U1115" i="1"/>
  <c r="T1115" i="1"/>
  <c r="S1115" i="1"/>
  <c r="R1115" i="1"/>
  <c r="Y1114" i="1"/>
  <c r="X1114" i="1"/>
  <c r="W1114" i="1"/>
  <c r="U1114" i="1"/>
  <c r="T1114" i="1"/>
  <c r="S1114" i="1"/>
  <c r="R1114" i="1"/>
  <c r="Y1113" i="1"/>
  <c r="X1113" i="1"/>
  <c r="W1113" i="1"/>
  <c r="U1113" i="1"/>
  <c r="T1113" i="1"/>
  <c r="S1113" i="1"/>
  <c r="R1113" i="1"/>
  <c r="Y1112" i="1"/>
  <c r="X1112" i="1"/>
  <c r="W1112" i="1"/>
  <c r="U1112" i="1"/>
  <c r="T1112" i="1"/>
  <c r="S1112" i="1"/>
  <c r="R1112" i="1"/>
  <c r="Y1111" i="1"/>
  <c r="X1111" i="1"/>
  <c r="W1111" i="1"/>
  <c r="U1111" i="1"/>
  <c r="T1111" i="1"/>
  <c r="S1111" i="1"/>
  <c r="R1111" i="1"/>
  <c r="Y1110" i="1"/>
  <c r="X1110" i="1"/>
  <c r="W1110" i="1"/>
  <c r="U1110" i="1"/>
  <c r="T1110" i="1"/>
  <c r="S1110" i="1"/>
  <c r="R1110" i="1"/>
  <c r="Y1108" i="1"/>
  <c r="X1108" i="1"/>
  <c r="W1108" i="1"/>
  <c r="U1108" i="1"/>
  <c r="T1108" i="1"/>
  <c r="S1108" i="1"/>
  <c r="R1108" i="1"/>
  <c r="Y1107" i="1"/>
  <c r="X1107" i="1"/>
  <c r="W1107" i="1"/>
  <c r="U1107" i="1"/>
  <c r="T1107" i="1"/>
  <c r="S1107" i="1"/>
  <c r="R1107" i="1"/>
  <c r="Y1106" i="1"/>
  <c r="X1106" i="1"/>
  <c r="W1106" i="1"/>
  <c r="U1106" i="1"/>
  <c r="T1106" i="1"/>
  <c r="S1106" i="1"/>
  <c r="R1106" i="1"/>
  <c r="Y1105" i="1"/>
  <c r="X1105" i="1"/>
  <c r="W1105" i="1"/>
  <c r="U1105" i="1"/>
  <c r="T1105" i="1"/>
  <c r="S1105" i="1"/>
  <c r="R1105" i="1"/>
  <c r="Y1104" i="1"/>
  <c r="X1104" i="1"/>
  <c r="W1104" i="1"/>
  <c r="U1104" i="1"/>
  <c r="T1104" i="1"/>
  <c r="S1104" i="1"/>
  <c r="R1104" i="1"/>
  <c r="Y1093" i="1"/>
  <c r="X1093" i="1"/>
  <c r="W1093" i="1"/>
  <c r="U1093" i="1"/>
  <c r="T1093" i="1"/>
  <c r="S1093" i="1"/>
  <c r="R1093" i="1"/>
  <c r="Y1144" i="1"/>
  <c r="X1144" i="1"/>
  <c r="W1144" i="1"/>
  <c r="U1144" i="1"/>
  <c r="T1144" i="1"/>
  <c r="S1144" i="1"/>
  <c r="R1144" i="1"/>
  <c r="Y1103" i="1"/>
  <c r="X1103" i="1"/>
  <c r="W1103" i="1"/>
  <c r="U1103" i="1"/>
  <c r="T1103" i="1"/>
  <c r="S1103" i="1"/>
  <c r="R1103" i="1"/>
  <c r="Y1102" i="1"/>
  <c r="X1102" i="1"/>
  <c r="W1102" i="1"/>
  <c r="U1102" i="1"/>
  <c r="T1102" i="1"/>
  <c r="S1102" i="1"/>
  <c r="R1102" i="1"/>
  <c r="Y1101" i="1"/>
  <c r="X1101" i="1"/>
  <c r="W1101" i="1"/>
  <c r="U1101" i="1"/>
  <c r="T1101" i="1"/>
  <c r="S1101" i="1"/>
  <c r="R1101" i="1"/>
  <c r="Y1100" i="1"/>
  <c r="X1100" i="1"/>
  <c r="W1100" i="1"/>
  <c r="U1100" i="1"/>
  <c r="T1100" i="1"/>
  <c r="S1100" i="1"/>
  <c r="R1100" i="1"/>
  <c r="Y1099" i="1"/>
  <c r="X1099" i="1"/>
  <c r="W1099" i="1"/>
  <c r="U1099" i="1"/>
  <c r="T1099" i="1"/>
  <c r="S1099" i="1"/>
  <c r="R1099" i="1"/>
  <c r="Y1098" i="1"/>
  <c r="X1098" i="1"/>
  <c r="W1098" i="1"/>
  <c r="U1098" i="1"/>
  <c r="T1098" i="1"/>
  <c r="S1098" i="1"/>
  <c r="R1098" i="1"/>
  <c r="Y1097" i="1"/>
  <c r="X1097" i="1"/>
  <c r="W1097" i="1"/>
  <c r="U1097" i="1"/>
  <c r="T1097" i="1"/>
  <c r="S1097" i="1"/>
  <c r="R1097" i="1"/>
  <c r="Y1092" i="1"/>
  <c r="X1092" i="1"/>
  <c r="W1092" i="1"/>
  <c r="U1092" i="1"/>
  <c r="T1092" i="1"/>
  <c r="S1092" i="1"/>
  <c r="R1092" i="1"/>
  <c r="Y1109" i="1"/>
  <c r="X1109" i="1"/>
  <c r="W1109" i="1"/>
  <c r="U1109" i="1"/>
  <c r="T1109" i="1"/>
  <c r="S1109" i="1"/>
  <c r="R1109" i="1"/>
  <c r="Y1096" i="1"/>
  <c r="X1096" i="1"/>
  <c r="W1096" i="1"/>
  <c r="U1096" i="1"/>
  <c r="T1096" i="1"/>
  <c r="S1096" i="1"/>
  <c r="R1096" i="1"/>
  <c r="Y1095" i="1"/>
  <c r="X1095" i="1"/>
  <c r="W1095" i="1"/>
  <c r="U1095" i="1"/>
  <c r="T1095" i="1"/>
  <c r="S1095" i="1"/>
  <c r="R1095" i="1"/>
  <c r="Y1094" i="1"/>
  <c r="X1094" i="1"/>
  <c r="W1094" i="1"/>
  <c r="U1094" i="1"/>
  <c r="T1094" i="1"/>
  <c r="S1094" i="1"/>
  <c r="R1094" i="1"/>
  <c r="Y1122" i="1"/>
  <c r="X1122" i="1"/>
  <c r="W1122" i="1"/>
  <c r="U1122" i="1"/>
  <c r="T1122" i="1"/>
  <c r="S1122" i="1"/>
  <c r="R1122" i="1"/>
  <c r="Y1091" i="1"/>
  <c r="X1091" i="1"/>
  <c r="W1091" i="1"/>
  <c r="U1091" i="1"/>
  <c r="T1091" i="1"/>
  <c r="S1091" i="1"/>
  <c r="R1091" i="1"/>
  <c r="Y1090" i="1"/>
  <c r="X1090" i="1"/>
  <c r="W1090" i="1"/>
  <c r="U1090" i="1"/>
  <c r="T1090" i="1"/>
  <c r="S1090" i="1"/>
  <c r="R1090" i="1"/>
  <c r="Y1089" i="1"/>
  <c r="X1089" i="1"/>
  <c r="W1089" i="1"/>
  <c r="U1089" i="1"/>
  <c r="T1089" i="1"/>
  <c r="S1089" i="1"/>
  <c r="R1089" i="1"/>
  <c r="Y1086" i="1"/>
  <c r="X1086" i="1"/>
  <c r="W1086" i="1"/>
  <c r="U1086" i="1"/>
  <c r="T1086" i="1"/>
  <c r="S1086" i="1"/>
  <c r="R1086" i="1"/>
  <c r="Y1088" i="1"/>
  <c r="X1088" i="1"/>
  <c r="W1088" i="1"/>
  <c r="U1088" i="1"/>
  <c r="T1088" i="1"/>
  <c r="S1088" i="1"/>
  <c r="R1088" i="1"/>
  <c r="Y1087" i="1"/>
  <c r="X1087" i="1"/>
  <c r="W1087" i="1"/>
  <c r="U1087" i="1"/>
  <c r="T1087" i="1"/>
  <c r="S1087" i="1"/>
  <c r="R1087" i="1"/>
  <c r="Y457" i="1"/>
  <c r="X457" i="1"/>
  <c r="W457" i="1"/>
  <c r="U457" i="1"/>
  <c r="T457" i="1"/>
  <c r="S457" i="1"/>
  <c r="R457" i="1"/>
  <c r="Y1085" i="1"/>
  <c r="X1085" i="1"/>
  <c r="W1085" i="1"/>
  <c r="U1085" i="1"/>
  <c r="T1085" i="1"/>
  <c r="S1085" i="1"/>
  <c r="R1085" i="1"/>
  <c r="Y1084" i="1"/>
  <c r="X1084" i="1"/>
  <c r="W1084" i="1"/>
  <c r="U1084" i="1"/>
  <c r="T1084" i="1"/>
  <c r="S1084" i="1"/>
  <c r="R1084" i="1"/>
  <c r="Y456" i="1"/>
  <c r="X456" i="1"/>
  <c r="W456" i="1"/>
  <c r="U456" i="1"/>
  <c r="T456" i="1"/>
  <c r="S456" i="1"/>
  <c r="R456" i="1"/>
  <c r="Y1083" i="1"/>
  <c r="X1083" i="1"/>
  <c r="W1083" i="1"/>
  <c r="U1083" i="1"/>
  <c r="T1083" i="1"/>
  <c r="S1083" i="1"/>
  <c r="R1083" i="1"/>
  <c r="Y1082" i="1"/>
  <c r="X1082" i="1"/>
  <c r="W1082" i="1"/>
  <c r="U1082" i="1"/>
  <c r="T1082" i="1"/>
  <c r="S1082" i="1"/>
  <c r="R1082" i="1"/>
  <c r="Y1081" i="1"/>
  <c r="X1081" i="1"/>
  <c r="W1081" i="1"/>
  <c r="U1081" i="1"/>
  <c r="T1081" i="1"/>
  <c r="S1081" i="1"/>
  <c r="R1081" i="1"/>
  <c r="Y1080" i="1"/>
  <c r="X1080" i="1"/>
  <c r="W1080" i="1"/>
  <c r="U1080" i="1"/>
  <c r="T1080" i="1"/>
  <c r="S1080" i="1"/>
  <c r="R1080" i="1"/>
  <c r="Y1079" i="1"/>
  <c r="X1079" i="1"/>
  <c r="W1079" i="1"/>
  <c r="U1079" i="1"/>
  <c r="T1079" i="1"/>
  <c r="S1079" i="1"/>
  <c r="R1079" i="1"/>
  <c r="Y1078" i="1"/>
  <c r="X1078" i="1"/>
  <c r="W1078" i="1"/>
  <c r="U1078" i="1"/>
  <c r="T1078" i="1"/>
  <c r="S1078" i="1"/>
  <c r="R1078" i="1"/>
  <c r="Y1077" i="1"/>
  <c r="X1077" i="1"/>
  <c r="W1077" i="1"/>
  <c r="U1077" i="1"/>
  <c r="T1077" i="1"/>
  <c r="S1077" i="1"/>
  <c r="R1077" i="1"/>
  <c r="Y1076" i="1"/>
  <c r="X1076" i="1"/>
  <c r="W1076" i="1"/>
  <c r="U1076" i="1"/>
  <c r="T1076" i="1"/>
  <c r="S1076" i="1"/>
  <c r="R1076" i="1"/>
  <c r="Y1075" i="1"/>
  <c r="X1075" i="1"/>
  <c r="W1075" i="1"/>
  <c r="U1075" i="1"/>
  <c r="T1075" i="1"/>
  <c r="S1075" i="1"/>
  <c r="R1075" i="1"/>
  <c r="Y1074" i="1"/>
  <c r="X1074" i="1"/>
  <c r="W1074" i="1"/>
  <c r="U1074" i="1"/>
  <c r="T1074" i="1"/>
  <c r="S1074" i="1"/>
  <c r="R1074" i="1"/>
  <c r="Y1073" i="1"/>
  <c r="X1073" i="1"/>
  <c r="W1073" i="1"/>
  <c r="U1073" i="1"/>
  <c r="T1073" i="1"/>
  <c r="S1073" i="1"/>
  <c r="R1073" i="1"/>
  <c r="Y1072" i="1"/>
  <c r="X1072" i="1"/>
  <c r="W1072" i="1"/>
  <c r="U1072" i="1"/>
  <c r="T1072" i="1"/>
  <c r="S1072" i="1"/>
  <c r="R1072" i="1"/>
  <c r="Y1071" i="1"/>
  <c r="X1071" i="1"/>
  <c r="W1071" i="1"/>
  <c r="U1071" i="1"/>
  <c r="T1071" i="1"/>
  <c r="S1071" i="1"/>
  <c r="R1071" i="1"/>
  <c r="Y1070" i="1"/>
  <c r="X1070" i="1"/>
  <c r="W1070" i="1"/>
  <c r="U1070" i="1"/>
  <c r="T1070" i="1"/>
  <c r="S1070" i="1"/>
  <c r="R1070" i="1"/>
  <c r="Y1068" i="1"/>
  <c r="X1068" i="1"/>
  <c r="W1068" i="1"/>
  <c r="U1068" i="1"/>
  <c r="T1068" i="1"/>
  <c r="S1068" i="1"/>
  <c r="R1068" i="1"/>
  <c r="Y1067" i="1"/>
  <c r="X1067" i="1"/>
  <c r="W1067" i="1"/>
  <c r="U1067" i="1"/>
  <c r="T1067" i="1"/>
  <c r="S1067" i="1"/>
  <c r="R1067" i="1"/>
  <c r="Y1066" i="1"/>
  <c r="X1066" i="1"/>
  <c r="W1066" i="1"/>
  <c r="U1066" i="1"/>
  <c r="T1066" i="1"/>
  <c r="S1066" i="1"/>
  <c r="R1066" i="1"/>
  <c r="Y1065" i="1"/>
  <c r="X1065" i="1"/>
  <c r="W1065" i="1"/>
  <c r="U1065" i="1"/>
  <c r="T1065" i="1"/>
  <c r="S1065" i="1"/>
  <c r="R1065" i="1"/>
  <c r="Y1064" i="1"/>
  <c r="X1064" i="1"/>
  <c r="W1064" i="1"/>
  <c r="U1064" i="1"/>
  <c r="T1064" i="1"/>
  <c r="S1064" i="1"/>
  <c r="R1064" i="1"/>
  <c r="Y1063" i="1"/>
  <c r="X1063" i="1"/>
  <c r="W1063" i="1"/>
  <c r="U1063" i="1"/>
  <c r="T1063" i="1"/>
  <c r="S1063" i="1"/>
  <c r="R1063" i="1"/>
  <c r="Y1062" i="1"/>
  <c r="X1062" i="1"/>
  <c r="W1062" i="1"/>
  <c r="U1062" i="1"/>
  <c r="T1062" i="1"/>
  <c r="S1062" i="1"/>
  <c r="R1062" i="1"/>
  <c r="Y1061" i="1"/>
  <c r="X1061" i="1"/>
  <c r="W1061" i="1"/>
  <c r="U1061" i="1"/>
  <c r="T1061" i="1"/>
  <c r="S1061" i="1"/>
  <c r="R1061" i="1"/>
  <c r="Y1060" i="1"/>
  <c r="X1060" i="1"/>
  <c r="W1060" i="1"/>
  <c r="U1060" i="1"/>
  <c r="T1060" i="1"/>
  <c r="S1060" i="1"/>
  <c r="R1060" i="1"/>
  <c r="Y1059" i="1"/>
  <c r="X1059" i="1"/>
  <c r="W1059" i="1"/>
  <c r="U1059" i="1"/>
  <c r="T1059" i="1"/>
  <c r="S1059" i="1"/>
  <c r="R1059" i="1"/>
  <c r="Y1058" i="1"/>
  <c r="X1058" i="1"/>
  <c r="W1058" i="1"/>
  <c r="U1058" i="1"/>
  <c r="T1058" i="1"/>
  <c r="S1058" i="1"/>
  <c r="R1058" i="1"/>
  <c r="Y1057" i="1"/>
  <c r="X1057" i="1"/>
  <c r="W1057" i="1"/>
  <c r="U1057" i="1"/>
  <c r="T1057" i="1"/>
  <c r="S1057" i="1"/>
  <c r="R1057" i="1"/>
  <c r="Y1056" i="1"/>
  <c r="X1056" i="1"/>
  <c r="W1056" i="1"/>
  <c r="U1056" i="1"/>
  <c r="T1056" i="1"/>
  <c r="S1056" i="1"/>
  <c r="R1056" i="1"/>
  <c r="Y1069" i="1"/>
  <c r="X1069" i="1"/>
  <c r="W1069" i="1"/>
  <c r="U1069" i="1"/>
  <c r="T1069" i="1"/>
  <c r="S1069" i="1"/>
  <c r="R1069" i="1"/>
  <c r="Y1055" i="1"/>
  <c r="X1055" i="1"/>
  <c r="W1055" i="1"/>
  <c r="U1055" i="1"/>
  <c r="T1055" i="1"/>
  <c r="S1055" i="1"/>
  <c r="R1055" i="1"/>
  <c r="Y1054" i="1"/>
  <c r="X1054" i="1"/>
  <c r="W1054" i="1"/>
  <c r="U1054" i="1"/>
  <c r="T1054" i="1"/>
  <c r="S1054" i="1"/>
  <c r="R1054" i="1"/>
  <c r="Y1053" i="1"/>
  <c r="X1053" i="1"/>
  <c r="W1053" i="1"/>
  <c r="U1053" i="1"/>
  <c r="T1053" i="1"/>
  <c r="S1053" i="1"/>
  <c r="R1053" i="1"/>
  <c r="Y1052" i="1"/>
  <c r="X1052" i="1"/>
  <c r="W1052" i="1"/>
  <c r="U1052" i="1"/>
  <c r="T1052" i="1"/>
  <c r="S1052" i="1"/>
  <c r="R1052" i="1"/>
  <c r="Y1051" i="1"/>
  <c r="X1051" i="1"/>
  <c r="W1051" i="1"/>
  <c r="U1051" i="1"/>
  <c r="T1051" i="1"/>
  <c r="S1051" i="1"/>
  <c r="R1051" i="1"/>
  <c r="Y1050" i="1"/>
  <c r="X1050" i="1"/>
  <c r="W1050" i="1"/>
  <c r="U1050" i="1"/>
  <c r="T1050" i="1"/>
  <c r="S1050" i="1"/>
  <c r="R1050" i="1"/>
  <c r="Y1049" i="1"/>
  <c r="X1049" i="1"/>
  <c r="W1049" i="1"/>
  <c r="U1049" i="1"/>
  <c r="T1049" i="1"/>
  <c r="S1049" i="1"/>
  <c r="R1049" i="1"/>
  <c r="Y1048" i="1"/>
  <c r="X1048" i="1"/>
  <c r="W1048" i="1"/>
  <c r="U1048" i="1"/>
  <c r="T1048" i="1"/>
  <c r="S1048" i="1"/>
  <c r="R1048" i="1"/>
  <c r="Y1047" i="1"/>
  <c r="X1047" i="1"/>
  <c r="W1047" i="1"/>
  <c r="U1047" i="1"/>
  <c r="T1047" i="1"/>
  <c r="S1047" i="1"/>
  <c r="R1047" i="1"/>
  <c r="Y1046" i="1"/>
  <c r="X1046" i="1"/>
  <c r="W1046" i="1"/>
  <c r="U1046" i="1"/>
  <c r="T1046" i="1"/>
  <c r="S1046" i="1"/>
  <c r="R1046" i="1"/>
  <c r="Y1045" i="1"/>
  <c r="X1045" i="1"/>
  <c r="W1045" i="1"/>
  <c r="U1045" i="1"/>
  <c r="T1045" i="1"/>
  <c r="S1045" i="1"/>
  <c r="R1045" i="1"/>
  <c r="Y1044" i="1"/>
  <c r="X1044" i="1"/>
  <c r="W1044" i="1"/>
  <c r="U1044" i="1"/>
  <c r="T1044" i="1"/>
  <c r="S1044" i="1"/>
  <c r="R1044" i="1"/>
  <c r="Y1043" i="1"/>
  <c r="X1043" i="1"/>
  <c r="W1043" i="1"/>
  <c r="U1043" i="1"/>
  <c r="T1043" i="1"/>
  <c r="S1043" i="1"/>
  <c r="R1043" i="1"/>
  <c r="Y1042" i="1"/>
  <c r="X1042" i="1"/>
  <c r="W1042" i="1"/>
  <c r="U1042" i="1"/>
  <c r="T1042" i="1"/>
  <c r="S1042" i="1"/>
  <c r="R1042" i="1"/>
  <c r="Y1041" i="1"/>
  <c r="X1041" i="1"/>
  <c r="W1041" i="1"/>
  <c r="U1041" i="1"/>
  <c r="T1041" i="1"/>
  <c r="S1041" i="1"/>
  <c r="R1041" i="1"/>
  <c r="Y1040" i="1"/>
  <c r="X1040" i="1"/>
  <c r="W1040" i="1"/>
  <c r="U1040" i="1"/>
  <c r="T1040" i="1"/>
  <c r="S1040" i="1"/>
  <c r="R1040" i="1"/>
  <c r="Y1039" i="1"/>
  <c r="X1039" i="1"/>
  <c r="W1039" i="1"/>
  <c r="U1039" i="1"/>
  <c r="T1039" i="1"/>
  <c r="S1039" i="1"/>
  <c r="R1039" i="1"/>
  <c r="Y1038" i="1"/>
  <c r="X1038" i="1"/>
  <c r="W1038" i="1"/>
  <c r="U1038" i="1"/>
  <c r="T1038" i="1"/>
  <c r="S1038" i="1"/>
  <c r="R1038" i="1"/>
  <c r="Y1037" i="1"/>
  <c r="X1037" i="1"/>
  <c r="W1037" i="1"/>
  <c r="U1037" i="1"/>
  <c r="T1037" i="1"/>
  <c r="S1037" i="1"/>
  <c r="R1037" i="1"/>
  <c r="Y1036" i="1"/>
  <c r="X1036" i="1"/>
  <c r="W1036" i="1"/>
  <c r="U1036" i="1"/>
  <c r="T1036" i="1"/>
  <c r="S1036" i="1"/>
  <c r="R1036" i="1"/>
  <c r="Y1035" i="1"/>
  <c r="X1035" i="1"/>
  <c r="W1035" i="1"/>
  <c r="U1035" i="1"/>
  <c r="T1035" i="1"/>
  <c r="S1035" i="1"/>
  <c r="R1035" i="1"/>
  <c r="Y1034" i="1"/>
  <c r="X1034" i="1"/>
  <c r="W1034" i="1"/>
  <c r="U1034" i="1"/>
  <c r="T1034" i="1"/>
  <c r="S1034" i="1"/>
  <c r="R1034" i="1"/>
  <c r="Y1033" i="1"/>
  <c r="X1033" i="1"/>
  <c r="W1033" i="1"/>
  <c r="U1033" i="1"/>
  <c r="T1033" i="1"/>
  <c r="S1033" i="1"/>
  <c r="R1033" i="1"/>
  <c r="Y1032" i="1"/>
  <c r="X1032" i="1"/>
  <c r="W1032" i="1"/>
  <c r="U1032" i="1"/>
  <c r="T1032" i="1"/>
  <c r="S1032" i="1"/>
  <c r="R1032" i="1"/>
  <c r="Y1031" i="1"/>
  <c r="X1031" i="1"/>
  <c r="W1031" i="1"/>
  <c r="U1031" i="1"/>
  <c r="T1031" i="1"/>
  <c r="S1031" i="1"/>
  <c r="R1031" i="1"/>
  <c r="Y1030" i="1"/>
  <c r="X1030" i="1"/>
  <c r="W1030" i="1"/>
  <c r="U1030" i="1"/>
  <c r="T1030" i="1"/>
  <c r="S1030" i="1"/>
  <c r="R1030" i="1"/>
  <c r="Y1029" i="1"/>
  <c r="X1029" i="1"/>
  <c r="W1029" i="1"/>
  <c r="U1029" i="1"/>
  <c r="T1029" i="1"/>
  <c r="S1029" i="1"/>
  <c r="R1029" i="1"/>
  <c r="Y1028" i="1"/>
  <c r="X1028" i="1"/>
  <c r="W1028" i="1"/>
  <c r="U1028" i="1"/>
  <c r="T1028" i="1"/>
  <c r="S1028" i="1"/>
  <c r="R1028" i="1"/>
  <c r="Y1027" i="1"/>
  <c r="X1027" i="1"/>
  <c r="W1027" i="1"/>
  <c r="U1027" i="1"/>
  <c r="T1027" i="1"/>
  <c r="S1027" i="1"/>
  <c r="R1027" i="1"/>
  <c r="Y1026" i="1"/>
  <c r="X1026" i="1"/>
  <c r="W1026" i="1"/>
  <c r="U1026" i="1"/>
  <c r="T1026" i="1"/>
  <c r="S1026" i="1"/>
  <c r="R1026" i="1"/>
  <c r="Y1025" i="1"/>
  <c r="X1025" i="1"/>
  <c r="W1025" i="1"/>
  <c r="U1025" i="1"/>
  <c r="T1025" i="1"/>
  <c r="S1025" i="1"/>
  <c r="R1025" i="1"/>
  <c r="Y1024" i="1"/>
  <c r="X1024" i="1"/>
  <c r="W1024" i="1"/>
  <c r="U1024" i="1"/>
  <c r="T1024" i="1"/>
  <c r="S1024" i="1"/>
  <c r="R1024" i="1"/>
  <c r="Y1023" i="1"/>
  <c r="X1023" i="1"/>
  <c r="W1023" i="1"/>
  <c r="U1023" i="1"/>
  <c r="T1023" i="1"/>
  <c r="S1023" i="1"/>
  <c r="R1023" i="1"/>
  <c r="Y1022" i="1"/>
  <c r="X1022" i="1"/>
  <c r="W1022" i="1"/>
  <c r="U1022" i="1"/>
  <c r="T1022" i="1"/>
  <c r="S1022" i="1"/>
  <c r="R1022" i="1"/>
  <c r="Y1021" i="1"/>
  <c r="X1021" i="1"/>
  <c r="W1021" i="1"/>
  <c r="U1021" i="1"/>
  <c r="T1021" i="1"/>
  <c r="S1021" i="1"/>
  <c r="R1021" i="1"/>
  <c r="Y1020" i="1"/>
  <c r="X1020" i="1"/>
  <c r="W1020" i="1"/>
  <c r="U1020" i="1"/>
  <c r="T1020" i="1"/>
  <c r="S1020" i="1"/>
  <c r="R1020" i="1"/>
  <c r="Y1019" i="1"/>
  <c r="X1019" i="1"/>
  <c r="W1019" i="1"/>
  <c r="U1019" i="1"/>
  <c r="T1019" i="1"/>
  <c r="S1019" i="1"/>
  <c r="R1019" i="1"/>
  <c r="Y1018" i="1"/>
  <c r="X1018" i="1"/>
  <c r="W1018" i="1"/>
  <c r="U1018" i="1"/>
  <c r="T1018" i="1"/>
  <c r="S1018" i="1"/>
  <c r="R1018" i="1"/>
  <c r="Y1017" i="1"/>
  <c r="X1017" i="1"/>
  <c r="W1017" i="1"/>
  <c r="U1017" i="1"/>
  <c r="T1017" i="1"/>
  <c r="S1017" i="1"/>
  <c r="R1017" i="1"/>
  <c r="Y1016" i="1"/>
  <c r="X1016" i="1"/>
  <c r="W1016" i="1"/>
  <c r="U1016" i="1"/>
  <c r="T1016" i="1"/>
  <c r="S1016" i="1"/>
  <c r="R1016" i="1"/>
  <c r="Y1015" i="1"/>
  <c r="X1015" i="1"/>
  <c r="W1015" i="1"/>
  <c r="U1015" i="1"/>
  <c r="T1015" i="1"/>
  <c r="S1015" i="1"/>
  <c r="R1015" i="1"/>
  <c r="Y1014" i="1"/>
  <c r="X1014" i="1"/>
  <c r="W1014" i="1"/>
  <c r="U1014" i="1"/>
  <c r="T1014" i="1"/>
  <c r="S1014" i="1"/>
  <c r="R1014" i="1"/>
  <c r="Y1013" i="1"/>
  <c r="X1013" i="1"/>
  <c r="W1013" i="1"/>
  <c r="U1013" i="1"/>
  <c r="T1013" i="1"/>
  <c r="S1013" i="1"/>
  <c r="R1013" i="1"/>
  <c r="Y1012" i="1"/>
  <c r="X1012" i="1"/>
  <c r="W1012" i="1"/>
  <c r="U1012" i="1"/>
  <c r="T1012" i="1"/>
  <c r="S1012" i="1"/>
  <c r="R1012" i="1"/>
  <c r="Y1009" i="1"/>
  <c r="X1009" i="1"/>
  <c r="W1009" i="1"/>
  <c r="U1009" i="1"/>
  <c r="T1009" i="1"/>
  <c r="S1009" i="1"/>
  <c r="R1009" i="1"/>
  <c r="Y1008" i="1"/>
  <c r="X1008" i="1"/>
  <c r="W1008" i="1"/>
  <c r="U1008" i="1"/>
  <c r="T1008" i="1"/>
  <c r="S1008" i="1"/>
  <c r="R1008" i="1"/>
  <c r="Y1007" i="1"/>
  <c r="X1007" i="1"/>
  <c r="W1007" i="1"/>
  <c r="U1007" i="1"/>
  <c r="T1007" i="1"/>
  <c r="S1007" i="1"/>
  <c r="R1007" i="1"/>
  <c r="Y1006" i="1"/>
  <c r="X1006" i="1"/>
  <c r="W1006" i="1"/>
  <c r="U1006" i="1"/>
  <c r="T1006" i="1"/>
  <c r="S1006" i="1"/>
  <c r="R1006" i="1"/>
  <c r="Y1005" i="1"/>
  <c r="X1005" i="1"/>
  <c r="W1005" i="1"/>
  <c r="U1005" i="1"/>
  <c r="T1005" i="1"/>
  <c r="S1005" i="1"/>
  <c r="R1005" i="1"/>
  <c r="Y1004" i="1"/>
  <c r="X1004" i="1"/>
  <c r="W1004" i="1"/>
  <c r="U1004" i="1"/>
  <c r="T1004" i="1"/>
  <c r="S1004" i="1"/>
  <c r="R1004" i="1"/>
  <c r="Y1002" i="1"/>
  <c r="X1002" i="1"/>
  <c r="W1002" i="1"/>
  <c r="U1002" i="1"/>
  <c r="T1002" i="1"/>
  <c r="S1002" i="1"/>
  <c r="R1002" i="1"/>
  <c r="Y1001" i="1"/>
  <c r="X1001" i="1"/>
  <c r="W1001" i="1"/>
  <c r="U1001" i="1"/>
  <c r="T1001" i="1"/>
  <c r="S1001" i="1"/>
  <c r="R1001" i="1"/>
  <c r="Y1000" i="1"/>
  <c r="X1000" i="1"/>
  <c r="W1000" i="1"/>
  <c r="U1000" i="1"/>
  <c r="T1000" i="1"/>
  <c r="S1000" i="1"/>
  <c r="R1000" i="1"/>
  <c r="Y999" i="1"/>
  <c r="X999" i="1"/>
  <c r="W999" i="1"/>
  <c r="U999" i="1"/>
  <c r="T999" i="1"/>
  <c r="S999" i="1"/>
  <c r="R999" i="1"/>
  <c r="Y998" i="1"/>
  <c r="X998" i="1"/>
  <c r="W998" i="1"/>
  <c r="U998" i="1"/>
  <c r="T998" i="1"/>
  <c r="S998" i="1"/>
  <c r="R998" i="1"/>
  <c r="Y996" i="1"/>
  <c r="X996" i="1"/>
  <c r="W996" i="1"/>
  <c r="U996" i="1"/>
  <c r="T996" i="1"/>
  <c r="S996" i="1"/>
  <c r="R996" i="1"/>
  <c r="Y995" i="1"/>
  <c r="X995" i="1"/>
  <c r="W995" i="1"/>
  <c r="U995" i="1"/>
  <c r="T995" i="1"/>
  <c r="S995" i="1"/>
  <c r="R995" i="1"/>
  <c r="Y994" i="1"/>
  <c r="X994" i="1"/>
  <c r="W994" i="1"/>
  <c r="U994" i="1"/>
  <c r="T994" i="1"/>
  <c r="S994" i="1"/>
  <c r="R994" i="1"/>
  <c r="Y993" i="1"/>
  <c r="X993" i="1"/>
  <c r="W993" i="1"/>
  <c r="U993" i="1"/>
  <c r="T993" i="1"/>
  <c r="S993" i="1"/>
  <c r="R993" i="1"/>
  <c r="Y992" i="1"/>
  <c r="X992" i="1"/>
  <c r="W992" i="1"/>
  <c r="U992" i="1"/>
  <c r="T992" i="1"/>
  <c r="S992" i="1"/>
  <c r="R992" i="1"/>
  <c r="Y991" i="1"/>
  <c r="X991" i="1"/>
  <c r="W991" i="1"/>
  <c r="U991" i="1"/>
  <c r="T991" i="1"/>
  <c r="S991" i="1"/>
  <c r="R991" i="1"/>
  <c r="Y990" i="1"/>
  <c r="X990" i="1"/>
  <c r="W990" i="1"/>
  <c r="U990" i="1"/>
  <c r="T990" i="1"/>
  <c r="S990" i="1"/>
  <c r="R990" i="1"/>
  <c r="Y989" i="1"/>
  <c r="X989" i="1"/>
  <c r="W989" i="1"/>
  <c r="U989" i="1"/>
  <c r="T989" i="1"/>
  <c r="S989" i="1"/>
  <c r="R989" i="1"/>
  <c r="Y988" i="1"/>
  <c r="X988" i="1"/>
  <c r="W988" i="1"/>
  <c r="U988" i="1"/>
  <c r="T988" i="1"/>
  <c r="S988" i="1"/>
  <c r="R988" i="1"/>
  <c r="Y987" i="1"/>
  <c r="X987" i="1"/>
  <c r="W987" i="1"/>
  <c r="U987" i="1"/>
  <c r="T987" i="1"/>
  <c r="S987" i="1"/>
  <c r="R987" i="1"/>
  <c r="Y986" i="1"/>
  <c r="X986" i="1"/>
  <c r="W986" i="1"/>
  <c r="U986" i="1"/>
  <c r="T986" i="1"/>
  <c r="S986" i="1"/>
  <c r="R986" i="1"/>
  <c r="Y985" i="1"/>
  <c r="X985" i="1"/>
  <c r="W985" i="1"/>
  <c r="U985" i="1"/>
  <c r="T985" i="1"/>
  <c r="S985" i="1"/>
  <c r="R985" i="1"/>
  <c r="Y984" i="1"/>
  <c r="X984" i="1"/>
  <c r="W984" i="1"/>
  <c r="U984" i="1"/>
  <c r="T984" i="1"/>
  <c r="S984" i="1"/>
  <c r="R984" i="1"/>
  <c r="Y983" i="1"/>
  <c r="X983" i="1"/>
  <c r="W983" i="1"/>
  <c r="U983" i="1"/>
  <c r="T983" i="1"/>
  <c r="S983" i="1"/>
  <c r="R983" i="1"/>
  <c r="Y982" i="1"/>
  <c r="X982" i="1"/>
  <c r="W982" i="1"/>
  <c r="U982" i="1"/>
  <c r="T982" i="1"/>
  <c r="S982" i="1"/>
  <c r="R982" i="1"/>
  <c r="Y981" i="1"/>
  <c r="X981" i="1"/>
  <c r="W981" i="1"/>
  <c r="U981" i="1"/>
  <c r="T981" i="1"/>
  <c r="S981" i="1"/>
  <c r="R981" i="1"/>
  <c r="Y980" i="1"/>
  <c r="X980" i="1"/>
  <c r="W980" i="1"/>
  <c r="U980" i="1"/>
  <c r="T980" i="1"/>
  <c r="S980" i="1"/>
  <c r="R980" i="1"/>
  <c r="Y979" i="1"/>
  <c r="X979" i="1"/>
  <c r="W979" i="1"/>
  <c r="U979" i="1"/>
  <c r="T979" i="1"/>
  <c r="S979" i="1"/>
  <c r="R979" i="1"/>
  <c r="Y978" i="1"/>
  <c r="X978" i="1"/>
  <c r="W978" i="1"/>
  <c r="U978" i="1"/>
  <c r="T978" i="1"/>
  <c r="S978" i="1"/>
  <c r="R978" i="1"/>
  <c r="Y977" i="1"/>
  <c r="X977" i="1"/>
  <c r="W977" i="1"/>
  <c r="U977" i="1"/>
  <c r="T977" i="1"/>
  <c r="S977" i="1"/>
  <c r="R977" i="1"/>
  <c r="Y976" i="1"/>
  <c r="X976" i="1"/>
  <c r="W976" i="1"/>
  <c r="U976" i="1"/>
  <c r="T976" i="1"/>
  <c r="S976" i="1"/>
  <c r="R976" i="1"/>
  <c r="Y975" i="1"/>
  <c r="X975" i="1"/>
  <c r="W975" i="1"/>
  <c r="U975" i="1"/>
  <c r="T975" i="1"/>
  <c r="S975" i="1"/>
  <c r="R975" i="1"/>
  <c r="Y974" i="1"/>
  <c r="X974" i="1"/>
  <c r="W974" i="1"/>
  <c r="U974" i="1"/>
  <c r="T974" i="1"/>
  <c r="S974" i="1"/>
  <c r="R974" i="1"/>
  <c r="Y973" i="1"/>
  <c r="X973" i="1"/>
  <c r="W973" i="1"/>
  <c r="U973" i="1"/>
  <c r="T973" i="1"/>
  <c r="S973" i="1"/>
  <c r="R973" i="1"/>
  <c r="Y972" i="1"/>
  <c r="X972" i="1"/>
  <c r="W972" i="1"/>
  <c r="U972" i="1"/>
  <c r="T972" i="1"/>
  <c r="S972" i="1"/>
  <c r="R972" i="1"/>
  <c r="Y970" i="1"/>
  <c r="X970" i="1"/>
  <c r="W970" i="1"/>
  <c r="U970" i="1"/>
  <c r="T970" i="1"/>
  <c r="S970" i="1"/>
  <c r="R970" i="1"/>
  <c r="Y969" i="1"/>
  <c r="X969" i="1"/>
  <c r="W969" i="1"/>
  <c r="U969" i="1"/>
  <c r="T969" i="1"/>
  <c r="S969" i="1"/>
  <c r="R969" i="1"/>
  <c r="Y968" i="1"/>
  <c r="X968" i="1"/>
  <c r="W968" i="1"/>
  <c r="U968" i="1"/>
  <c r="T968" i="1"/>
  <c r="S968" i="1"/>
  <c r="R968" i="1"/>
  <c r="Y962" i="1"/>
  <c r="X962" i="1"/>
  <c r="W962" i="1"/>
  <c r="U962" i="1"/>
  <c r="T962" i="1"/>
  <c r="S962" i="1"/>
  <c r="R962" i="1"/>
  <c r="Y967" i="1"/>
  <c r="X967" i="1"/>
  <c r="W967" i="1"/>
  <c r="U967" i="1"/>
  <c r="T967" i="1"/>
  <c r="S967" i="1"/>
  <c r="R967" i="1"/>
  <c r="Y966" i="1"/>
  <c r="X966" i="1"/>
  <c r="W966" i="1"/>
  <c r="U966" i="1"/>
  <c r="T966" i="1"/>
  <c r="S966" i="1"/>
  <c r="R966" i="1"/>
  <c r="Y971" i="1"/>
  <c r="X971" i="1"/>
  <c r="W971" i="1"/>
  <c r="U971" i="1"/>
  <c r="T971" i="1"/>
  <c r="S971" i="1"/>
  <c r="R971" i="1"/>
  <c r="Y961" i="1"/>
  <c r="X961" i="1"/>
  <c r="W961" i="1"/>
  <c r="U961" i="1"/>
  <c r="T961" i="1"/>
  <c r="S961" i="1"/>
  <c r="R961" i="1"/>
  <c r="Y958" i="1"/>
  <c r="X958" i="1"/>
  <c r="W958" i="1"/>
  <c r="U958" i="1"/>
  <c r="T958" i="1"/>
  <c r="S958" i="1"/>
  <c r="R958" i="1"/>
  <c r="Y965" i="1"/>
  <c r="X965" i="1"/>
  <c r="W965" i="1"/>
  <c r="U965" i="1"/>
  <c r="T965" i="1"/>
  <c r="S965" i="1"/>
  <c r="R965" i="1"/>
  <c r="Y964" i="1"/>
  <c r="X964" i="1"/>
  <c r="W964" i="1"/>
  <c r="U964" i="1"/>
  <c r="T964" i="1"/>
  <c r="S964" i="1"/>
  <c r="R964" i="1"/>
  <c r="Y959" i="1"/>
  <c r="X959" i="1"/>
  <c r="W959" i="1"/>
  <c r="U959" i="1"/>
  <c r="T959" i="1"/>
  <c r="S959" i="1"/>
  <c r="R959" i="1"/>
  <c r="Y963" i="1"/>
  <c r="X963" i="1"/>
  <c r="W963" i="1"/>
  <c r="U963" i="1"/>
  <c r="T963" i="1"/>
  <c r="S963" i="1"/>
  <c r="R963" i="1"/>
  <c r="Y960" i="1"/>
  <c r="X960" i="1"/>
  <c r="W960" i="1"/>
  <c r="U960" i="1"/>
  <c r="T960" i="1"/>
  <c r="S960" i="1"/>
  <c r="R960" i="1"/>
  <c r="Y957" i="1"/>
  <c r="X957" i="1"/>
  <c r="W957" i="1"/>
  <c r="U957" i="1"/>
  <c r="T957" i="1"/>
  <c r="S957" i="1"/>
  <c r="R957" i="1"/>
  <c r="Y956" i="1"/>
  <c r="X956" i="1"/>
  <c r="W956" i="1"/>
  <c r="U956" i="1"/>
  <c r="T956" i="1"/>
  <c r="S956" i="1"/>
  <c r="R956" i="1"/>
  <c r="Y955" i="1"/>
  <c r="X955" i="1"/>
  <c r="W955" i="1"/>
  <c r="U955" i="1"/>
  <c r="T955" i="1"/>
  <c r="S955" i="1"/>
  <c r="R955" i="1"/>
  <c r="Y953" i="1"/>
  <c r="X953" i="1"/>
  <c r="W953" i="1"/>
  <c r="U953" i="1"/>
  <c r="T953" i="1"/>
  <c r="S953" i="1"/>
  <c r="R953" i="1"/>
  <c r="Y952" i="1"/>
  <c r="X952" i="1"/>
  <c r="W952" i="1"/>
  <c r="U952" i="1"/>
  <c r="T952" i="1"/>
  <c r="S952" i="1"/>
  <c r="R952" i="1"/>
  <c r="Y950" i="1"/>
  <c r="X950" i="1"/>
  <c r="W950" i="1"/>
  <c r="U950" i="1"/>
  <c r="T950" i="1"/>
  <c r="S950" i="1"/>
  <c r="R950" i="1"/>
  <c r="Y949" i="1"/>
  <c r="X949" i="1"/>
  <c r="W949" i="1"/>
  <c r="U949" i="1"/>
  <c r="T949" i="1"/>
  <c r="S949" i="1"/>
  <c r="R949" i="1"/>
  <c r="Y948" i="1"/>
  <c r="X948" i="1"/>
  <c r="W948" i="1"/>
  <c r="U948" i="1"/>
  <c r="T948" i="1"/>
  <c r="S948" i="1"/>
  <c r="R948" i="1"/>
  <c r="Y947" i="1"/>
  <c r="X947" i="1"/>
  <c r="W947" i="1"/>
  <c r="U947" i="1"/>
  <c r="T947" i="1"/>
  <c r="S947" i="1"/>
  <c r="R947" i="1"/>
  <c r="Y946" i="1"/>
  <c r="X946" i="1"/>
  <c r="W946" i="1"/>
  <c r="U946" i="1"/>
  <c r="T946" i="1"/>
  <c r="S946" i="1"/>
  <c r="R946" i="1"/>
  <c r="Y945" i="1"/>
  <c r="X945" i="1"/>
  <c r="W945" i="1"/>
  <c r="U945" i="1"/>
  <c r="T945" i="1"/>
  <c r="S945" i="1"/>
  <c r="R945" i="1"/>
  <c r="Y944" i="1"/>
  <c r="X944" i="1"/>
  <c r="W944" i="1"/>
  <c r="U944" i="1"/>
  <c r="T944" i="1"/>
  <c r="S944" i="1"/>
  <c r="R944" i="1"/>
  <c r="Y943" i="1"/>
  <c r="X943" i="1"/>
  <c r="W943" i="1"/>
  <c r="U943" i="1"/>
  <c r="T943" i="1"/>
  <c r="S943" i="1"/>
  <c r="R943" i="1"/>
  <c r="Y942" i="1"/>
  <c r="X942" i="1"/>
  <c r="W942" i="1"/>
  <c r="U942" i="1"/>
  <c r="T942" i="1"/>
  <c r="S942" i="1"/>
  <c r="R942" i="1"/>
  <c r="Y941" i="1"/>
  <c r="X941" i="1"/>
  <c r="W941" i="1"/>
  <c r="U941" i="1"/>
  <c r="T941" i="1"/>
  <c r="S941" i="1"/>
  <c r="R941" i="1"/>
  <c r="Y940" i="1"/>
  <c r="X940" i="1"/>
  <c r="W940" i="1"/>
  <c r="U940" i="1"/>
  <c r="T940" i="1"/>
  <c r="S940" i="1"/>
  <c r="R940" i="1"/>
  <c r="Y951" i="1"/>
  <c r="X951" i="1"/>
  <c r="W951" i="1"/>
  <c r="U951" i="1"/>
  <c r="T951" i="1"/>
  <c r="S951" i="1"/>
  <c r="R951" i="1"/>
  <c r="Y939" i="1"/>
  <c r="X939" i="1"/>
  <c r="W939" i="1"/>
  <c r="U939" i="1"/>
  <c r="T939" i="1"/>
  <c r="S939" i="1"/>
  <c r="R939" i="1"/>
  <c r="Y938" i="1"/>
  <c r="X938" i="1"/>
  <c r="W938" i="1"/>
  <c r="U938" i="1"/>
  <c r="T938" i="1"/>
  <c r="S938" i="1"/>
  <c r="R938" i="1"/>
  <c r="Y937" i="1"/>
  <c r="X937" i="1"/>
  <c r="W937" i="1"/>
  <c r="U937" i="1"/>
  <c r="T937" i="1"/>
  <c r="S937" i="1"/>
  <c r="R937" i="1"/>
  <c r="Y936" i="1"/>
  <c r="X936" i="1"/>
  <c r="W936" i="1"/>
  <c r="U936" i="1"/>
  <c r="T936" i="1"/>
  <c r="S936" i="1"/>
  <c r="R936" i="1"/>
  <c r="Y935" i="1"/>
  <c r="X935" i="1"/>
  <c r="W935" i="1"/>
  <c r="U935" i="1"/>
  <c r="T935" i="1"/>
  <c r="S935" i="1"/>
  <c r="R935" i="1"/>
  <c r="Y934" i="1"/>
  <c r="X934" i="1"/>
  <c r="W934" i="1"/>
  <c r="U934" i="1"/>
  <c r="T934" i="1"/>
  <c r="S934" i="1"/>
  <c r="R934" i="1"/>
  <c r="Y933" i="1"/>
  <c r="X933" i="1"/>
  <c r="W933" i="1"/>
  <c r="U933" i="1"/>
  <c r="T933" i="1"/>
  <c r="S933" i="1"/>
  <c r="R933" i="1"/>
  <c r="Y932" i="1"/>
  <c r="X932" i="1"/>
  <c r="W932" i="1"/>
  <c r="U932" i="1"/>
  <c r="T932" i="1"/>
  <c r="S932" i="1"/>
  <c r="R932" i="1"/>
  <c r="Y931" i="1"/>
  <c r="X931" i="1"/>
  <c r="W931" i="1"/>
  <c r="U931" i="1"/>
  <c r="T931" i="1"/>
  <c r="S931" i="1"/>
  <c r="R931" i="1"/>
  <c r="Y930" i="1"/>
  <c r="X930" i="1"/>
  <c r="W930" i="1"/>
  <c r="U930" i="1"/>
  <c r="T930" i="1"/>
  <c r="S930" i="1"/>
  <c r="R930" i="1"/>
  <c r="Y929" i="1"/>
  <c r="X929" i="1"/>
  <c r="W929" i="1"/>
  <c r="U929" i="1"/>
  <c r="T929" i="1"/>
  <c r="S929" i="1"/>
  <c r="R929" i="1"/>
  <c r="Y928" i="1"/>
  <c r="X928" i="1"/>
  <c r="W928" i="1"/>
  <c r="U928" i="1"/>
  <c r="T928" i="1"/>
  <c r="S928" i="1"/>
  <c r="R928" i="1"/>
  <c r="Y927" i="1"/>
  <c r="X927" i="1"/>
  <c r="W927" i="1"/>
  <c r="U927" i="1"/>
  <c r="T927" i="1"/>
  <c r="S927" i="1"/>
  <c r="R927" i="1"/>
  <c r="Y926" i="1"/>
  <c r="X926" i="1"/>
  <c r="W926" i="1"/>
  <c r="U926" i="1"/>
  <c r="T926" i="1"/>
  <c r="S926" i="1"/>
  <c r="R926" i="1"/>
  <c r="Y925" i="1"/>
  <c r="X925" i="1"/>
  <c r="W925" i="1"/>
  <c r="U925" i="1"/>
  <c r="T925" i="1"/>
  <c r="S925" i="1"/>
  <c r="R925" i="1"/>
  <c r="Y924" i="1"/>
  <c r="X924" i="1"/>
  <c r="W924" i="1"/>
  <c r="U924" i="1"/>
  <c r="T924" i="1"/>
  <c r="S924" i="1"/>
  <c r="R924" i="1"/>
  <c r="Y923" i="1"/>
  <c r="X923" i="1"/>
  <c r="W923" i="1"/>
  <c r="U923" i="1"/>
  <c r="T923" i="1"/>
  <c r="S923" i="1"/>
  <c r="R923" i="1"/>
  <c r="Y922" i="1"/>
  <c r="X922" i="1"/>
  <c r="W922" i="1"/>
  <c r="U922" i="1"/>
  <c r="T922" i="1"/>
  <c r="S922" i="1"/>
  <c r="R922" i="1"/>
  <c r="Y920" i="1"/>
  <c r="X920" i="1"/>
  <c r="W920" i="1"/>
  <c r="U920" i="1"/>
  <c r="T920" i="1"/>
  <c r="S920" i="1"/>
  <c r="R920" i="1"/>
  <c r="Y919" i="1"/>
  <c r="X919" i="1"/>
  <c r="W919" i="1"/>
  <c r="U919" i="1"/>
  <c r="T919" i="1"/>
  <c r="S919" i="1"/>
  <c r="R919" i="1"/>
  <c r="Y918" i="1"/>
  <c r="X918" i="1"/>
  <c r="W918" i="1"/>
  <c r="U918" i="1"/>
  <c r="T918" i="1"/>
  <c r="S918" i="1"/>
  <c r="R918" i="1"/>
  <c r="Y917" i="1"/>
  <c r="X917" i="1"/>
  <c r="W917" i="1"/>
  <c r="U917" i="1"/>
  <c r="T917" i="1"/>
  <c r="S917" i="1"/>
  <c r="R917" i="1"/>
  <c r="Y916" i="1"/>
  <c r="X916" i="1"/>
  <c r="W916" i="1"/>
  <c r="U916" i="1"/>
  <c r="T916" i="1"/>
  <c r="S916" i="1"/>
  <c r="R916" i="1"/>
  <c r="Y915" i="1"/>
  <c r="X915" i="1"/>
  <c r="W915" i="1"/>
  <c r="U915" i="1"/>
  <c r="T915" i="1"/>
  <c r="S915" i="1"/>
  <c r="R915" i="1"/>
  <c r="Y914" i="1"/>
  <c r="X914" i="1"/>
  <c r="W914" i="1"/>
  <c r="U914" i="1"/>
  <c r="T914" i="1"/>
  <c r="S914" i="1"/>
  <c r="R914" i="1"/>
  <c r="Y913" i="1"/>
  <c r="X913" i="1"/>
  <c r="W913" i="1"/>
  <c r="U913" i="1"/>
  <c r="T913" i="1"/>
  <c r="S913" i="1"/>
  <c r="R913" i="1"/>
  <c r="Y921" i="1"/>
  <c r="X921" i="1"/>
  <c r="W921" i="1"/>
  <c r="U921" i="1"/>
  <c r="T921" i="1"/>
  <c r="S921" i="1"/>
  <c r="R921" i="1"/>
  <c r="Y954" i="1"/>
  <c r="X954" i="1"/>
  <c r="W954" i="1"/>
  <c r="U954" i="1"/>
  <c r="T954" i="1"/>
  <c r="S954" i="1"/>
  <c r="R954" i="1"/>
  <c r="Y912" i="1"/>
  <c r="X912" i="1"/>
  <c r="W912" i="1"/>
  <c r="U912" i="1"/>
  <c r="T912" i="1"/>
  <c r="S912" i="1"/>
  <c r="R912" i="1"/>
  <c r="Y910" i="1"/>
  <c r="X910" i="1"/>
  <c r="W910" i="1"/>
  <c r="U910" i="1"/>
  <c r="T910" i="1"/>
  <c r="S910" i="1"/>
  <c r="R910" i="1"/>
  <c r="Y909" i="1"/>
  <c r="X909" i="1"/>
  <c r="W909" i="1"/>
  <c r="U909" i="1"/>
  <c r="T909" i="1"/>
  <c r="S909" i="1"/>
  <c r="R909" i="1"/>
  <c r="Y908" i="1"/>
  <c r="X908" i="1"/>
  <c r="W908" i="1"/>
  <c r="U908" i="1"/>
  <c r="T908" i="1"/>
  <c r="S908" i="1"/>
  <c r="R908" i="1"/>
  <c r="Y907" i="1"/>
  <c r="X907" i="1"/>
  <c r="W907" i="1"/>
  <c r="U907" i="1"/>
  <c r="T907" i="1"/>
  <c r="S907" i="1"/>
  <c r="R907" i="1"/>
  <c r="Y906" i="1"/>
  <c r="X906" i="1"/>
  <c r="W906" i="1"/>
  <c r="U906" i="1"/>
  <c r="T906" i="1"/>
  <c r="S906" i="1"/>
  <c r="R906" i="1"/>
  <c r="Y905" i="1"/>
  <c r="X905" i="1"/>
  <c r="W905" i="1"/>
  <c r="U905" i="1"/>
  <c r="T905" i="1"/>
  <c r="S905" i="1"/>
  <c r="R905" i="1"/>
  <c r="Y904" i="1"/>
  <c r="X904" i="1"/>
  <c r="W904" i="1"/>
  <c r="U904" i="1"/>
  <c r="T904" i="1"/>
  <c r="S904" i="1"/>
  <c r="R904" i="1"/>
  <c r="Y903" i="1"/>
  <c r="X903" i="1"/>
  <c r="W903" i="1"/>
  <c r="U903" i="1"/>
  <c r="T903" i="1"/>
  <c r="S903" i="1"/>
  <c r="R903" i="1"/>
  <c r="Y901" i="1"/>
  <c r="X901" i="1"/>
  <c r="W901" i="1"/>
  <c r="U901" i="1"/>
  <c r="T901" i="1"/>
  <c r="S901" i="1"/>
  <c r="R901" i="1"/>
  <c r="Y900" i="1"/>
  <c r="X900" i="1"/>
  <c r="W900" i="1"/>
  <c r="U900" i="1"/>
  <c r="T900" i="1"/>
  <c r="S900" i="1"/>
  <c r="R900" i="1"/>
  <c r="Y899" i="1"/>
  <c r="X899" i="1"/>
  <c r="W899" i="1"/>
  <c r="U899" i="1"/>
  <c r="T899" i="1"/>
  <c r="S899" i="1"/>
  <c r="R899" i="1"/>
  <c r="Y898" i="1"/>
  <c r="X898" i="1"/>
  <c r="W898" i="1"/>
  <c r="U898" i="1"/>
  <c r="T898" i="1"/>
  <c r="S898" i="1"/>
  <c r="R898" i="1"/>
  <c r="Y897" i="1"/>
  <c r="X897" i="1"/>
  <c r="W897" i="1"/>
  <c r="U897" i="1"/>
  <c r="T897" i="1"/>
  <c r="S897" i="1"/>
  <c r="R897" i="1"/>
  <c r="Y896" i="1"/>
  <c r="X896" i="1"/>
  <c r="W896" i="1"/>
  <c r="U896" i="1"/>
  <c r="T896" i="1"/>
  <c r="S896" i="1"/>
  <c r="R896" i="1"/>
  <c r="Y895" i="1"/>
  <c r="X895" i="1"/>
  <c r="W895" i="1"/>
  <c r="U895" i="1"/>
  <c r="T895" i="1"/>
  <c r="S895" i="1"/>
  <c r="R895" i="1"/>
  <c r="Y894" i="1"/>
  <c r="X894" i="1"/>
  <c r="W894" i="1"/>
  <c r="U894" i="1"/>
  <c r="T894" i="1"/>
  <c r="S894" i="1"/>
  <c r="R894" i="1"/>
  <c r="Y902" i="1"/>
  <c r="X902" i="1"/>
  <c r="W902" i="1"/>
  <c r="U902" i="1"/>
  <c r="T902" i="1"/>
  <c r="S902" i="1"/>
  <c r="R902" i="1"/>
  <c r="Y911" i="1"/>
  <c r="X911" i="1"/>
  <c r="W911" i="1"/>
  <c r="U911" i="1"/>
  <c r="T911" i="1"/>
  <c r="S911" i="1"/>
  <c r="R911" i="1"/>
  <c r="Y893" i="1"/>
  <c r="X893" i="1"/>
  <c r="W893" i="1"/>
  <c r="U893" i="1"/>
  <c r="T893" i="1"/>
  <c r="S893" i="1"/>
  <c r="R893" i="1"/>
  <c r="Y892" i="1"/>
  <c r="X892" i="1"/>
  <c r="W892" i="1"/>
  <c r="U892" i="1"/>
  <c r="T892" i="1"/>
  <c r="S892" i="1"/>
  <c r="R892" i="1"/>
  <c r="Y891" i="1"/>
  <c r="X891" i="1"/>
  <c r="W891" i="1"/>
  <c r="U891" i="1"/>
  <c r="T891" i="1"/>
  <c r="S891" i="1"/>
  <c r="R891" i="1"/>
  <c r="Y889" i="1"/>
  <c r="X889" i="1"/>
  <c r="W889" i="1"/>
  <c r="U889" i="1"/>
  <c r="T889" i="1"/>
  <c r="S889" i="1"/>
  <c r="R889" i="1"/>
  <c r="Y888" i="1"/>
  <c r="X888" i="1"/>
  <c r="W888" i="1"/>
  <c r="U888" i="1"/>
  <c r="T888" i="1"/>
  <c r="S888" i="1"/>
  <c r="R888" i="1"/>
  <c r="Y890" i="1"/>
  <c r="X890" i="1"/>
  <c r="W890" i="1"/>
  <c r="U890" i="1"/>
  <c r="T890" i="1"/>
  <c r="S890" i="1"/>
  <c r="R890" i="1"/>
  <c r="Y887" i="1"/>
  <c r="X887" i="1"/>
  <c r="W887" i="1"/>
  <c r="U887" i="1"/>
  <c r="T887" i="1"/>
  <c r="S887" i="1"/>
  <c r="R887" i="1"/>
  <c r="Y885" i="1"/>
  <c r="X885" i="1"/>
  <c r="W885" i="1"/>
  <c r="U885" i="1"/>
  <c r="T885" i="1"/>
  <c r="S885" i="1"/>
  <c r="R885" i="1"/>
  <c r="Y884" i="1"/>
  <c r="X884" i="1"/>
  <c r="W884" i="1"/>
  <c r="U884" i="1"/>
  <c r="T884" i="1"/>
  <c r="S884" i="1"/>
  <c r="R884" i="1"/>
  <c r="Y882" i="1"/>
  <c r="X882" i="1"/>
  <c r="W882" i="1"/>
  <c r="U882" i="1"/>
  <c r="T882" i="1"/>
  <c r="S882" i="1"/>
  <c r="R882" i="1"/>
  <c r="Y27" i="1"/>
  <c r="X27" i="1"/>
  <c r="W27" i="1"/>
  <c r="U27" i="1"/>
  <c r="T27" i="1"/>
  <c r="S27" i="1"/>
  <c r="R27" i="1"/>
  <c r="Y886" i="1"/>
  <c r="X886" i="1"/>
  <c r="W886" i="1"/>
  <c r="U886" i="1"/>
  <c r="T886" i="1"/>
  <c r="S886" i="1"/>
  <c r="R886" i="1"/>
  <c r="Y883" i="1"/>
  <c r="X883" i="1"/>
  <c r="W883" i="1"/>
  <c r="U883" i="1"/>
  <c r="T883" i="1"/>
  <c r="S883" i="1"/>
  <c r="R883" i="1"/>
  <c r="Y881" i="1"/>
  <c r="X881" i="1"/>
  <c r="W881" i="1"/>
  <c r="U881" i="1"/>
  <c r="T881" i="1"/>
  <c r="S881" i="1"/>
  <c r="R881" i="1"/>
  <c r="Y880" i="1"/>
  <c r="X880" i="1"/>
  <c r="W880" i="1"/>
  <c r="U880" i="1"/>
  <c r="T880" i="1"/>
  <c r="S880" i="1"/>
  <c r="R880" i="1"/>
  <c r="Y879" i="1"/>
  <c r="X879" i="1"/>
  <c r="W879" i="1"/>
  <c r="U879" i="1"/>
  <c r="T879" i="1"/>
  <c r="S879" i="1"/>
  <c r="R879" i="1"/>
  <c r="Y878" i="1"/>
  <c r="X878" i="1"/>
  <c r="W878" i="1"/>
  <c r="U878" i="1"/>
  <c r="T878" i="1"/>
  <c r="S878" i="1"/>
  <c r="R878" i="1"/>
  <c r="Y877" i="1"/>
  <c r="X877" i="1"/>
  <c r="W877" i="1"/>
  <c r="U877" i="1"/>
  <c r="T877" i="1"/>
  <c r="S877" i="1"/>
  <c r="R877" i="1"/>
  <c r="Y876" i="1"/>
  <c r="X876" i="1"/>
  <c r="W876" i="1"/>
  <c r="U876" i="1"/>
  <c r="T876" i="1"/>
  <c r="S876" i="1"/>
  <c r="R876" i="1"/>
  <c r="Y875" i="1"/>
  <c r="X875" i="1"/>
  <c r="W875" i="1"/>
  <c r="U875" i="1"/>
  <c r="T875" i="1"/>
  <c r="S875" i="1"/>
  <c r="R875" i="1"/>
  <c r="Y874" i="1"/>
  <c r="X874" i="1"/>
  <c r="W874" i="1"/>
  <c r="U874" i="1"/>
  <c r="T874" i="1"/>
  <c r="S874" i="1"/>
  <c r="R874" i="1"/>
  <c r="Y873" i="1"/>
  <c r="X873" i="1"/>
  <c r="W873" i="1"/>
  <c r="U873" i="1"/>
  <c r="T873" i="1"/>
  <c r="S873" i="1"/>
  <c r="R873" i="1"/>
  <c r="Y872" i="1"/>
  <c r="X872" i="1"/>
  <c r="W872" i="1"/>
  <c r="U872" i="1"/>
  <c r="T872" i="1"/>
  <c r="S872" i="1"/>
  <c r="R872" i="1"/>
  <c r="Y871" i="1"/>
  <c r="X871" i="1"/>
  <c r="W871" i="1"/>
  <c r="U871" i="1"/>
  <c r="T871" i="1"/>
  <c r="S871" i="1"/>
  <c r="R871" i="1"/>
  <c r="Y870" i="1"/>
  <c r="X870" i="1"/>
  <c r="W870" i="1"/>
  <c r="U870" i="1"/>
  <c r="T870" i="1"/>
  <c r="S870" i="1"/>
  <c r="R870" i="1"/>
  <c r="Y869" i="1"/>
  <c r="X869" i="1"/>
  <c r="W869" i="1"/>
  <c r="U869" i="1"/>
  <c r="T869" i="1"/>
  <c r="S869" i="1"/>
  <c r="R869" i="1"/>
  <c r="Y868" i="1"/>
  <c r="X868" i="1"/>
  <c r="W868" i="1"/>
  <c r="U868" i="1"/>
  <c r="T868" i="1"/>
  <c r="S868" i="1"/>
  <c r="R868" i="1"/>
  <c r="Y867" i="1"/>
  <c r="X867" i="1"/>
  <c r="W867" i="1"/>
  <c r="U867" i="1"/>
  <c r="T867" i="1"/>
  <c r="S867" i="1"/>
  <c r="R867" i="1"/>
  <c r="Y866" i="1"/>
  <c r="X866" i="1"/>
  <c r="W866" i="1"/>
  <c r="U866" i="1"/>
  <c r="T866" i="1"/>
  <c r="S866" i="1"/>
  <c r="R866" i="1"/>
  <c r="Y865" i="1"/>
  <c r="X865" i="1"/>
  <c r="W865" i="1"/>
  <c r="U865" i="1"/>
  <c r="T865" i="1"/>
  <c r="S865" i="1"/>
  <c r="R865" i="1"/>
  <c r="Y864" i="1"/>
  <c r="X864" i="1"/>
  <c r="W864" i="1"/>
  <c r="U864" i="1"/>
  <c r="T864" i="1"/>
  <c r="S864" i="1"/>
  <c r="R864" i="1"/>
  <c r="Y863" i="1"/>
  <c r="X863" i="1"/>
  <c r="W863" i="1"/>
  <c r="U863" i="1"/>
  <c r="T863" i="1"/>
  <c r="S863" i="1"/>
  <c r="R863" i="1"/>
  <c r="Y862" i="1"/>
  <c r="X862" i="1"/>
  <c r="W862" i="1"/>
  <c r="U862" i="1"/>
  <c r="T862" i="1"/>
  <c r="S862" i="1"/>
  <c r="R862" i="1"/>
  <c r="Y861" i="1"/>
  <c r="X861" i="1"/>
  <c r="W861" i="1"/>
  <c r="U861" i="1"/>
  <c r="T861" i="1"/>
  <c r="S861" i="1"/>
  <c r="R861" i="1"/>
  <c r="Y860" i="1"/>
  <c r="X860" i="1"/>
  <c r="W860" i="1"/>
  <c r="U860" i="1"/>
  <c r="T860" i="1"/>
  <c r="S860" i="1"/>
  <c r="R860" i="1"/>
  <c r="Y859" i="1"/>
  <c r="X859" i="1"/>
  <c r="W859" i="1"/>
  <c r="U859" i="1"/>
  <c r="T859" i="1"/>
  <c r="S859" i="1"/>
  <c r="R859" i="1"/>
  <c r="Y858" i="1"/>
  <c r="X858" i="1"/>
  <c r="W858" i="1"/>
  <c r="U858" i="1"/>
  <c r="T858" i="1"/>
  <c r="S858" i="1"/>
  <c r="R858" i="1"/>
  <c r="Y857" i="1"/>
  <c r="X857" i="1"/>
  <c r="W857" i="1"/>
  <c r="U857" i="1"/>
  <c r="T857" i="1"/>
  <c r="S857" i="1"/>
  <c r="R857" i="1"/>
  <c r="Y855" i="1"/>
  <c r="X855" i="1"/>
  <c r="W855" i="1"/>
  <c r="U855" i="1"/>
  <c r="T855" i="1"/>
  <c r="S855" i="1"/>
  <c r="R855" i="1"/>
  <c r="Y854" i="1"/>
  <c r="X854" i="1"/>
  <c r="W854" i="1"/>
  <c r="U854" i="1"/>
  <c r="T854" i="1"/>
  <c r="S854" i="1"/>
  <c r="R854" i="1"/>
  <c r="Y853" i="1"/>
  <c r="X853" i="1"/>
  <c r="W853" i="1"/>
  <c r="U853" i="1"/>
  <c r="T853" i="1"/>
  <c r="S853" i="1"/>
  <c r="R853" i="1"/>
  <c r="Y852" i="1"/>
  <c r="X852" i="1"/>
  <c r="W852" i="1"/>
  <c r="U852" i="1"/>
  <c r="T852" i="1"/>
  <c r="S852" i="1"/>
  <c r="R852" i="1"/>
  <c r="Y851" i="1"/>
  <c r="X851" i="1"/>
  <c r="W851" i="1"/>
  <c r="U851" i="1"/>
  <c r="T851" i="1"/>
  <c r="S851" i="1"/>
  <c r="R851" i="1"/>
  <c r="Y850" i="1"/>
  <c r="X850" i="1"/>
  <c r="W850" i="1"/>
  <c r="U850" i="1"/>
  <c r="T850" i="1"/>
  <c r="S850" i="1"/>
  <c r="R850" i="1"/>
  <c r="Y849" i="1"/>
  <c r="X849" i="1"/>
  <c r="W849" i="1"/>
  <c r="U849" i="1"/>
  <c r="T849" i="1"/>
  <c r="S849" i="1"/>
  <c r="R849" i="1"/>
  <c r="Y848" i="1"/>
  <c r="X848" i="1"/>
  <c r="W848" i="1"/>
  <c r="U848" i="1"/>
  <c r="T848" i="1"/>
  <c r="S848" i="1"/>
  <c r="R848" i="1"/>
  <c r="Y847" i="1"/>
  <c r="X847" i="1"/>
  <c r="W847" i="1"/>
  <c r="U847" i="1"/>
  <c r="T847" i="1"/>
  <c r="S847" i="1"/>
  <c r="R847" i="1"/>
  <c r="Y845" i="1"/>
  <c r="X845" i="1"/>
  <c r="W845" i="1"/>
  <c r="U845" i="1"/>
  <c r="T845" i="1"/>
  <c r="S845" i="1"/>
  <c r="R845" i="1"/>
  <c r="Y843" i="1"/>
  <c r="X843" i="1"/>
  <c r="W843" i="1"/>
  <c r="U843" i="1"/>
  <c r="T843" i="1"/>
  <c r="S843" i="1"/>
  <c r="R843" i="1"/>
  <c r="Y842" i="1"/>
  <c r="X842" i="1"/>
  <c r="W842" i="1"/>
  <c r="U842" i="1"/>
  <c r="T842" i="1"/>
  <c r="S842" i="1"/>
  <c r="R842" i="1"/>
  <c r="Y841" i="1"/>
  <c r="X841" i="1"/>
  <c r="W841" i="1"/>
  <c r="U841" i="1"/>
  <c r="T841" i="1"/>
  <c r="S841" i="1"/>
  <c r="R841" i="1"/>
  <c r="Y846" i="1"/>
  <c r="X846" i="1"/>
  <c r="W846" i="1"/>
  <c r="U846" i="1"/>
  <c r="T846" i="1"/>
  <c r="S846" i="1"/>
  <c r="R846" i="1"/>
  <c r="Y840" i="1"/>
  <c r="X840" i="1"/>
  <c r="W840" i="1"/>
  <c r="U840" i="1"/>
  <c r="T840" i="1"/>
  <c r="S840" i="1"/>
  <c r="R840" i="1"/>
  <c r="Y839" i="1"/>
  <c r="X839" i="1"/>
  <c r="W839" i="1"/>
  <c r="U839" i="1"/>
  <c r="T839" i="1"/>
  <c r="S839" i="1"/>
  <c r="R839" i="1"/>
  <c r="Y838" i="1"/>
  <c r="X838" i="1"/>
  <c r="W838" i="1"/>
  <c r="U838" i="1"/>
  <c r="T838" i="1"/>
  <c r="S838" i="1"/>
  <c r="R838" i="1"/>
  <c r="Y844" i="1"/>
  <c r="X844" i="1"/>
  <c r="W844" i="1"/>
  <c r="U844" i="1"/>
  <c r="T844" i="1"/>
  <c r="S844" i="1"/>
  <c r="R844" i="1"/>
  <c r="Y856" i="1"/>
  <c r="X856" i="1"/>
  <c r="W856" i="1"/>
  <c r="U856" i="1"/>
  <c r="T856" i="1"/>
  <c r="S856" i="1"/>
  <c r="R856" i="1"/>
  <c r="Y836" i="1"/>
  <c r="X836" i="1"/>
  <c r="W836" i="1"/>
  <c r="U836" i="1"/>
  <c r="T836" i="1"/>
  <c r="S836" i="1"/>
  <c r="R836" i="1"/>
  <c r="Y835" i="1"/>
  <c r="X835" i="1"/>
  <c r="W835" i="1"/>
  <c r="U835" i="1"/>
  <c r="T835" i="1"/>
  <c r="S835" i="1"/>
  <c r="R835" i="1"/>
  <c r="Y834" i="1"/>
  <c r="X834" i="1"/>
  <c r="W834" i="1"/>
  <c r="U834" i="1"/>
  <c r="T834" i="1"/>
  <c r="S834" i="1"/>
  <c r="R834" i="1"/>
  <c r="Y833" i="1"/>
  <c r="X833" i="1"/>
  <c r="W833" i="1"/>
  <c r="U833" i="1"/>
  <c r="T833" i="1"/>
  <c r="S833" i="1"/>
  <c r="R833" i="1"/>
  <c r="Y837" i="1"/>
  <c r="X837" i="1"/>
  <c r="W837" i="1"/>
  <c r="U837" i="1"/>
  <c r="T837" i="1"/>
  <c r="S837" i="1"/>
  <c r="R837" i="1"/>
  <c r="Y824" i="1"/>
  <c r="X824" i="1"/>
  <c r="W824" i="1"/>
  <c r="U824" i="1"/>
  <c r="T824" i="1"/>
  <c r="S824" i="1"/>
  <c r="R824" i="1"/>
  <c r="Y832" i="1"/>
  <c r="X832" i="1"/>
  <c r="W832" i="1"/>
  <c r="U832" i="1"/>
  <c r="T832" i="1"/>
  <c r="S832" i="1"/>
  <c r="R832" i="1"/>
  <c r="Y831" i="1"/>
  <c r="X831" i="1"/>
  <c r="W831" i="1"/>
  <c r="U831" i="1"/>
  <c r="T831" i="1"/>
  <c r="S831" i="1"/>
  <c r="R831" i="1"/>
  <c r="Y826" i="1"/>
  <c r="X826" i="1"/>
  <c r="W826" i="1"/>
  <c r="U826" i="1"/>
  <c r="T826" i="1"/>
  <c r="S826" i="1"/>
  <c r="R826" i="1"/>
  <c r="Y830" i="1"/>
  <c r="X830" i="1"/>
  <c r="W830" i="1"/>
  <c r="U830" i="1"/>
  <c r="T830" i="1"/>
  <c r="S830" i="1"/>
  <c r="R830" i="1"/>
  <c r="Y829" i="1"/>
  <c r="X829" i="1"/>
  <c r="W829" i="1"/>
  <c r="U829" i="1"/>
  <c r="T829" i="1"/>
  <c r="S829" i="1"/>
  <c r="R829" i="1"/>
  <c r="Y828" i="1"/>
  <c r="X828" i="1"/>
  <c r="W828" i="1"/>
  <c r="U828" i="1"/>
  <c r="T828" i="1"/>
  <c r="S828" i="1"/>
  <c r="R828" i="1"/>
  <c r="Y825" i="1"/>
  <c r="X825" i="1"/>
  <c r="W825" i="1"/>
  <c r="U825" i="1"/>
  <c r="T825" i="1"/>
  <c r="S825" i="1"/>
  <c r="R825" i="1"/>
  <c r="Y827" i="1"/>
  <c r="X827" i="1"/>
  <c r="W827" i="1"/>
  <c r="U827" i="1"/>
  <c r="T827" i="1"/>
  <c r="S827" i="1"/>
  <c r="R827" i="1"/>
  <c r="Y823" i="1"/>
  <c r="X823" i="1"/>
  <c r="W823" i="1"/>
  <c r="U823" i="1"/>
  <c r="T823" i="1"/>
  <c r="S823" i="1"/>
  <c r="R823" i="1"/>
  <c r="Y821" i="1"/>
  <c r="X821" i="1"/>
  <c r="W821" i="1"/>
  <c r="U821" i="1"/>
  <c r="T821" i="1"/>
  <c r="S821" i="1"/>
  <c r="R821" i="1"/>
  <c r="Y822" i="1"/>
  <c r="X822" i="1"/>
  <c r="W822" i="1"/>
  <c r="U822" i="1"/>
  <c r="T822" i="1"/>
  <c r="S822" i="1"/>
  <c r="R822" i="1"/>
  <c r="Y820" i="1"/>
  <c r="X820" i="1"/>
  <c r="W820" i="1"/>
  <c r="U820" i="1"/>
  <c r="T820" i="1"/>
  <c r="S820" i="1"/>
  <c r="R820" i="1"/>
  <c r="Y454" i="1"/>
  <c r="X454" i="1"/>
  <c r="W454" i="1"/>
  <c r="U454" i="1"/>
  <c r="T454" i="1"/>
  <c r="S454" i="1"/>
  <c r="R454" i="1"/>
  <c r="Y819" i="1"/>
  <c r="X819" i="1"/>
  <c r="W819" i="1"/>
  <c r="U819" i="1"/>
  <c r="T819" i="1"/>
  <c r="S819" i="1"/>
  <c r="R819" i="1"/>
  <c r="Y818" i="1"/>
  <c r="X818" i="1"/>
  <c r="W818" i="1"/>
  <c r="U818" i="1"/>
  <c r="T818" i="1"/>
  <c r="S818" i="1"/>
  <c r="R818" i="1"/>
  <c r="Y817" i="1"/>
  <c r="X817" i="1"/>
  <c r="W817" i="1"/>
  <c r="U817" i="1"/>
  <c r="T817" i="1"/>
  <c r="S817" i="1"/>
  <c r="R817" i="1"/>
  <c r="Y816" i="1"/>
  <c r="X816" i="1"/>
  <c r="W816" i="1"/>
  <c r="U816" i="1"/>
  <c r="T816" i="1"/>
  <c r="S816" i="1"/>
  <c r="R816" i="1"/>
  <c r="Y815" i="1"/>
  <c r="X815" i="1"/>
  <c r="W815" i="1"/>
  <c r="U815" i="1"/>
  <c r="T815" i="1"/>
  <c r="S815" i="1"/>
  <c r="R815" i="1"/>
  <c r="Y814" i="1"/>
  <c r="X814" i="1"/>
  <c r="W814" i="1"/>
  <c r="U814" i="1"/>
  <c r="T814" i="1"/>
  <c r="S814" i="1"/>
  <c r="R814" i="1"/>
  <c r="Y813" i="1"/>
  <c r="X813" i="1"/>
  <c r="W813" i="1"/>
  <c r="U813" i="1"/>
  <c r="T813" i="1"/>
  <c r="S813" i="1"/>
  <c r="R813" i="1"/>
  <c r="Y812" i="1"/>
  <c r="X812" i="1"/>
  <c r="W812" i="1"/>
  <c r="U812" i="1"/>
  <c r="T812" i="1"/>
  <c r="S812" i="1"/>
  <c r="R812" i="1"/>
  <c r="Y811" i="1"/>
  <c r="X811" i="1"/>
  <c r="W811" i="1"/>
  <c r="U811" i="1"/>
  <c r="T811" i="1"/>
  <c r="S811" i="1"/>
  <c r="R811" i="1"/>
  <c r="Y810" i="1"/>
  <c r="X810" i="1"/>
  <c r="W810" i="1"/>
  <c r="U810" i="1"/>
  <c r="T810" i="1"/>
  <c r="S810" i="1"/>
  <c r="R810" i="1"/>
  <c r="Y809" i="1"/>
  <c r="X809" i="1"/>
  <c r="W809" i="1"/>
  <c r="U809" i="1"/>
  <c r="T809" i="1"/>
  <c r="S809" i="1"/>
  <c r="R809" i="1"/>
  <c r="Y808" i="1"/>
  <c r="X808" i="1"/>
  <c r="W808" i="1"/>
  <c r="U808" i="1"/>
  <c r="T808" i="1"/>
  <c r="S808" i="1"/>
  <c r="R808" i="1"/>
  <c r="Y807" i="1"/>
  <c r="X807" i="1"/>
  <c r="W807" i="1"/>
  <c r="U807" i="1"/>
  <c r="T807" i="1"/>
  <c r="S807" i="1"/>
  <c r="R807" i="1"/>
  <c r="Y806" i="1"/>
  <c r="X806" i="1"/>
  <c r="W806" i="1"/>
  <c r="U806" i="1"/>
  <c r="T806" i="1"/>
  <c r="S806" i="1"/>
  <c r="R806" i="1"/>
  <c r="Y805" i="1"/>
  <c r="X805" i="1"/>
  <c r="W805" i="1"/>
  <c r="U805" i="1"/>
  <c r="T805" i="1"/>
  <c r="S805" i="1"/>
  <c r="R805" i="1"/>
  <c r="Y804" i="1"/>
  <c r="X804" i="1"/>
  <c r="W804" i="1"/>
  <c r="U804" i="1"/>
  <c r="T804" i="1"/>
  <c r="S804" i="1"/>
  <c r="R804" i="1"/>
  <c r="Y803" i="1"/>
  <c r="X803" i="1"/>
  <c r="W803" i="1"/>
  <c r="U803" i="1"/>
  <c r="T803" i="1"/>
  <c r="S803" i="1"/>
  <c r="R803" i="1"/>
  <c r="Y802" i="1"/>
  <c r="X802" i="1"/>
  <c r="W802" i="1"/>
  <c r="U802" i="1"/>
  <c r="T802" i="1"/>
  <c r="S802" i="1"/>
  <c r="R802" i="1"/>
  <c r="Y801" i="1"/>
  <c r="X801" i="1"/>
  <c r="W801" i="1"/>
  <c r="U801" i="1"/>
  <c r="T801" i="1"/>
  <c r="S801" i="1"/>
  <c r="R801" i="1"/>
  <c r="Y800" i="1"/>
  <c r="X800" i="1"/>
  <c r="W800" i="1"/>
  <c r="U800" i="1"/>
  <c r="T800" i="1"/>
  <c r="S800" i="1"/>
  <c r="R800" i="1"/>
  <c r="Y799" i="1"/>
  <c r="X799" i="1"/>
  <c r="W799" i="1"/>
  <c r="U799" i="1"/>
  <c r="T799" i="1"/>
  <c r="S799" i="1"/>
  <c r="R799" i="1"/>
  <c r="Y798" i="1"/>
  <c r="X798" i="1"/>
  <c r="W798" i="1"/>
  <c r="U798" i="1"/>
  <c r="T798" i="1"/>
  <c r="S798" i="1"/>
  <c r="R798" i="1"/>
  <c r="Y797" i="1"/>
  <c r="X797" i="1"/>
  <c r="W797" i="1"/>
  <c r="U797" i="1"/>
  <c r="T797" i="1"/>
  <c r="S797" i="1"/>
  <c r="R797" i="1"/>
  <c r="Y796" i="1"/>
  <c r="X796" i="1"/>
  <c r="W796" i="1"/>
  <c r="U796" i="1"/>
  <c r="T796" i="1"/>
  <c r="S796" i="1"/>
  <c r="R796" i="1"/>
  <c r="Y795" i="1"/>
  <c r="X795" i="1"/>
  <c r="W795" i="1"/>
  <c r="U795" i="1"/>
  <c r="T795" i="1"/>
  <c r="S795" i="1"/>
  <c r="R795" i="1"/>
  <c r="Y794" i="1"/>
  <c r="X794" i="1"/>
  <c r="W794" i="1"/>
  <c r="U794" i="1"/>
  <c r="T794" i="1"/>
  <c r="S794" i="1"/>
  <c r="R794" i="1"/>
  <c r="Y793" i="1"/>
  <c r="X793" i="1"/>
  <c r="W793" i="1"/>
  <c r="U793" i="1"/>
  <c r="T793" i="1"/>
  <c r="S793" i="1"/>
  <c r="R793" i="1"/>
  <c r="Y792" i="1"/>
  <c r="X792" i="1"/>
  <c r="W792" i="1"/>
  <c r="U792" i="1"/>
  <c r="T792" i="1"/>
  <c r="S792" i="1"/>
  <c r="R792" i="1"/>
  <c r="Y791" i="1"/>
  <c r="X791" i="1"/>
  <c r="W791" i="1"/>
  <c r="U791" i="1"/>
  <c r="T791" i="1"/>
  <c r="S791" i="1"/>
  <c r="R791" i="1"/>
  <c r="Y790" i="1"/>
  <c r="X790" i="1"/>
  <c r="W790" i="1"/>
  <c r="U790" i="1"/>
  <c r="T790" i="1"/>
  <c r="S790" i="1"/>
  <c r="R790" i="1"/>
  <c r="Y789" i="1"/>
  <c r="X789" i="1"/>
  <c r="W789" i="1"/>
  <c r="U789" i="1"/>
  <c r="T789" i="1"/>
  <c r="S789" i="1"/>
  <c r="R789" i="1"/>
  <c r="Y788" i="1"/>
  <c r="X788" i="1"/>
  <c r="W788" i="1"/>
  <c r="U788" i="1"/>
  <c r="T788" i="1"/>
  <c r="S788" i="1"/>
  <c r="R788" i="1"/>
  <c r="Y787" i="1"/>
  <c r="X787" i="1"/>
  <c r="W787" i="1"/>
  <c r="U787" i="1"/>
  <c r="T787" i="1"/>
  <c r="S787" i="1"/>
  <c r="R787" i="1"/>
  <c r="Y786" i="1"/>
  <c r="X786" i="1"/>
  <c r="W786" i="1"/>
  <c r="U786" i="1"/>
  <c r="T786" i="1"/>
  <c r="S786" i="1"/>
  <c r="R786" i="1"/>
  <c r="Y785" i="1"/>
  <c r="X785" i="1"/>
  <c r="W785" i="1"/>
  <c r="U785" i="1"/>
  <c r="T785" i="1"/>
  <c r="S785" i="1"/>
  <c r="R785" i="1"/>
  <c r="Y784" i="1"/>
  <c r="X784" i="1"/>
  <c r="W784" i="1"/>
  <c r="U784" i="1"/>
  <c r="T784" i="1"/>
  <c r="S784" i="1"/>
  <c r="R784" i="1"/>
  <c r="Y783" i="1"/>
  <c r="X783" i="1"/>
  <c r="W783" i="1"/>
  <c r="U783" i="1"/>
  <c r="T783" i="1"/>
  <c r="S783" i="1"/>
  <c r="R783" i="1"/>
  <c r="Y782" i="1"/>
  <c r="X782" i="1"/>
  <c r="W782" i="1"/>
  <c r="U782" i="1"/>
  <c r="T782" i="1"/>
  <c r="S782" i="1"/>
  <c r="R782" i="1"/>
  <c r="Y781" i="1"/>
  <c r="X781" i="1"/>
  <c r="W781" i="1"/>
  <c r="U781" i="1"/>
  <c r="T781" i="1"/>
  <c r="S781" i="1"/>
  <c r="R781" i="1"/>
  <c r="Y780" i="1"/>
  <c r="X780" i="1"/>
  <c r="W780" i="1"/>
  <c r="U780" i="1"/>
  <c r="T780" i="1"/>
  <c r="S780" i="1"/>
  <c r="R780" i="1"/>
  <c r="Y779" i="1"/>
  <c r="X779" i="1"/>
  <c r="W779" i="1"/>
  <c r="U779" i="1"/>
  <c r="T779" i="1"/>
  <c r="S779" i="1"/>
  <c r="R779" i="1"/>
  <c r="Y778" i="1"/>
  <c r="X778" i="1"/>
  <c r="W778" i="1"/>
  <c r="U778" i="1"/>
  <c r="T778" i="1"/>
  <c r="S778" i="1"/>
  <c r="R778" i="1"/>
  <c r="Y777" i="1"/>
  <c r="X777" i="1"/>
  <c r="W777" i="1"/>
  <c r="U777" i="1"/>
  <c r="T777" i="1"/>
  <c r="S777" i="1"/>
  <c r="R777" i="1"/>
  <c r="Y776" i="1"/>
  <c r="X776" i="1"/>
  <c r="W776" i="1"/>
  <c r="U776" i="1"/>
  <c r="T776" i="1"/>
  <c r="S776" i="1"/>
  <c r="R776" i="1"/>
  <c r="Y774" i="1"/>
  <c r="X774" i="1"/>
  <c r="W774" i="1"/>
  <c r="U774" i="1"/>
  <c r="T774" i="1"/>
  <c r="S774" i="1"/>
  <c r="R774" i="1"/>
  <c r="Y773" i="1"/>
  <c r="X773" i="1"/>
  <c r="W773" i="1"/>
  <c r="U773" i="1"/>
  <c r="T773" i="1"/>
  <c r="S773" i="1"/>
  <c r="R773" i="1"/>
  <c r="Y771" i="1"/>
  <c r="X771" i="1"/>
  <c r="W771" i="1"/>
  <c r="U771" i="1"/>
  <c r="T771" i="1"/>
  <c r="S771" i="1"/>
  <c r="R771" i="1"/>
  <c r="Y770" i="1"/>
  <c r="X770" i="1"/>
  <c r="W770" i="1"/>
  <c r="U770" i="1"/>
  <c r="T770" i="1"/>
  <c r="S770" i="1"/>
  <c r="R770" i="1"/>
  <c r="Y769" i="1"/>
  <c r="X769" i="1"/>
  <c r="W769" i="1"/>
  <c r="U769" i="1"/>
  <c r="T769" i="1"/>
  <c r="S769" i="1"/>
  <c r="R769" i="1"/>
  <c r="Y768" i="1"/>
  <c r="X768" i="1"/>
  <c r="W768" i="1"/>
  <c r="U768" i="1"/>
  <c r="T768" i="1"/>
  <c r="S768" i="1"/>
  <c r="R768" i="1"/>
  <c r="Y767" i="1"/>
  <c r="X767" i="1"/>
  <c r="W767" i="1"/>
  <c r="U767" i="1"/>
  <c r="T767" i="1"/>
  <c r="S767" i="1"/>
  <c r="R767" i="1"/>
  <c r="Y766" i="1"/>
  <c r="X766" i="1"/>
  <c r="W766" i="1"/>
  <c r="U766" i="1"/>
  <c r="T766" i="1"/>
  <c r="S766" i="1"/>
  <c r="R766" i="1"/>
  <c r="Y765" i="1"/>
  <c r="X765" i="1"/>
  <c r="W765" i="1"/>
  <c r="U765" i="1"/>
  <c r="T765" i="1"/>
  <c r="S765" i="1"/>
  <c r="R765" i="1"/>
  <c r="Y764" i="1"/>
  <c r="X764" i="1"/>
  <c r="W764" i="1"/>
  <c r="U764" i="1"/>
  <c r="T764" i="1"/>
  <c r="S764" i="1"/>
  <c r="R764" i="1"/>
  <c r="Y763" i="1"/>
  <c r="X763" i="1"/>
  <c r="W763" i="1"/>
  <c r="U763" i="1"/>
  <c r="T763" i="1"/>
  <c r="S763" i="1"/>
  <c r="R763" i="1"/>
  <c r="Y762" i="1"/>
  <c r="X762" i="1"/>
  <c r="W762" i="1"/>
  <c r="U762" i="1"/>
  <c r="T762" i="1"/>
  <c r="S762" i="1"/>
  <c r="R762" i="1"/>
  <c r="Y760" i="1"/>
  <c r="X760" i="1"/>
  <c r="W760" i="1"/>
  <c r="U760" i="1"/>
  <c r="T760" i="1"/>
  <c r="S760" i="1"/>
  <c r="R760" i="1"/>
  <c r="Y758" i="1"/>
  <c r="X758" i="1"/>
  <c r="W758" i="1"/>
  <c r="U758" i="1"/>
  <c r="T758" i="1"/>
  <c r="S758" i="1"/>
  <c r="R758" i="1"/>
  <c r="Y757" i="1"/>
  <c r="X757" i="1"/>
  <c r="W757" i="1"/>
  <c r="U757" i="1"/>
  <c r="T757" i="1"/>
  <c r="S757" i="1"/>
  <c r="R757" i="1"/>
  <c r="Y756" i="1"/>
  <c r="X756" i="1"/>
  <c r="W756" i="1"/>
  <c r="U756" i="1"/>
  <c r="T756" i="1"/>
  <c r="S756" i="1"/>
  <c r="R756" i="1"/>
  <c r="Y755" i="1"/>
  <c r="X755" i="1"/>
  <c r="W755" i="1"/>
  <c r="U755" i="1"/>
  <c r="T755" i="1"/>
  <c r="S755" i="1"/>
  <c r="R755" i="1"/>
  <c r="Y754" i="1"/>
  <c r="X754" i="1"/>
  <c r="W754" i="1"/>
  <c r="U754" i="1"/>
  <c r="T754" i="1"/>
  <c r="S754" i="1"/>
  <c r="R754" i="1"/>
  <c r="Y753" i="1"/>
  <c r="X753" i="1"/>
  <c r="W753" i="1"/>
  <c r="U753" i="1"/>
  <c r="T753" i="1"/>
  <c r="S753" i="1"/>
  <c r="R753" i="1"/>
  <c r="Y752" i="1"/>
  <c r="X752" i="1"/>
  <c r="W752" i="1"/>
  <c r="U752" i="1"/>
  <c r="T752" i="1"/>
  <c r="S752" i="1"/>
  <c r="R752" i="1"/>
  <c r="Y751" i="1"/>
  <c r="X751" i="1"/>
  <c r="W751" i="1"/>
  <c r="U751" i="1"/>
  <c r="T751" i="1"/>
  <c r="S751" i="1"/>
  <c r="R751" i="1"/>
  <c r="Y772" i="1"/>
  <c r="X772" i="1"/>
  <c r="W772" i="1"/>
  <c r="U772" i="1"/>
  <c r="T772" i="1"/>
  <c r="S772" i="1"/>
  <c r="R772" i="1"/>
  <c r="Y750" i="1"/>
  <c r="X750" i="1"/>
  <c r="W750" i="1"/>
  <c r="U750" i="1"/>
  <c r="T750" i="1"/>
  <c r="S750" i="1"/>
  <c r="R750" i="1"/>
  <c r="Y749" i="1"/>
  <c r="X749" i="1"/>
  <c r="W749" i="1"/>
  <c r="U749" i="1"/>
  <c r="T749" i="1"/>
  <c r="S749" i="1"/>
  <c r="R749" i="1"/>
  <c r="Y748" i="1"/>
  <c r="X748" i="1"/>
  <c r="W748" i="1"/>
  <c r="U748" i="1"/>
  <c r="T748" i="1"/>
  <c r="S748" i="1"/>
  <c r="R748" i="1"/>
  <c r="Y747" i="1"/>
  <c r="X747" i="1"/>
  <c r="W747" i="1"/>
  <c r="U747" i="1"/>
  <c r="T747" i="1"/>
  <c r="S747" i="1"/>
  <c r="R747" i="1"/>
  <c r="Y746" i="1"/>
  <c r="X746" i="1"/>
  <c r="W746" i="1"/>
  <c r="U746" i="1"/>
  <c r="T746" i="1"/>
  <c r="S746" i="1"/>
  <c r="R746" i="1"/>
  <c r="Y745" i="1"/>
  <c r="X745" i="1"/>
  <c r="W745" i="1"/>
  <c r="U745" i="1"/>
  <c r="T745" i="1"/>
  <c r="S745" i="1"/>
  <c r="R745" i="1"/>
  <c r="Y744" i="1"/>
  <c r="X744" i="1"/>
  <c r="W744" i="1"/>
  <c r="U744" i="1"/>
  <c r="T744" i="1"/>
  <c r="S744" i="1"/>
  <c r="R744" i="1"/>
  <c r="Y743" i="1"/>
  <c r="X743" i="1"/>
  <c r="W743" i="1"/>
  <c r="U743" i="1"/>
  <c r="T743" i="1"/>
  <c r="S743" i="1"/>
  <c r="R743" i="1"/>
  <c r="Y742" i="1"/>
  <c r="X742" i="1"/>
  <c r="W742" i="1"/>
  <c r="U742" i="1"/>
  <c r="T742" i="1"/>
  <c r="S742" i="1"/>
  <c r="R742" i="1"/>
  <c r="Y741" i="1"/>
  <c r="X741" i="1"/>
  <c r="W741" i="1"/>
  <c r="U741" i="1"/>
  <c r="T741" i="1"/>
  <c r="S741" i="1"/>
  <c r="R741" i="1"/>
  <c r="Y740" i="1"/>
  <c r="X740" i="1"/>
  <c r="W740" i="1"/>
  <c r="U740" i="1"/>
  <c r="T740" i="1"/>
  <c r="S740" i="1"/>
  <c r="R740" i="1"/>
  <c r="Y739" i="1"/>
  <c r="X739" i="1"/>
  <c r="W739" i="1"/>
  <c r="U739" i="1"/>
  <c r="T739" i="1"/>
  <c r="S739" i="1"/>
  <c r="R739" i="1"/>
  <c r="Y738" i="1"/>
  <c r="X738" i="1"/>
  <c r="W738" i="1"/>
  <c r="U738" i="1"/>
  <c r="T738" i="1"/>
  <c r="S738" i="1"/>
  <c r="R738" i="1"/>
  <c r="Y737" i="1"/>
  <c r="X737" i="1"/>
  <c r="W737" i="1"/>
  <c r="U737" i="1"/>
  <c r="T737" i="1"/>
  <c r="S737" i="1"/>
  <c r="R737" i="1"/>
  <c r="Y736" i="1"/>
  <c r="X736" i="1"/>
  <c r="W736" i="1"/>
  <c r="U736" i="1"/>
  <c r="T736" i="1"/>
  <c r="S736" i="1"/>
  <c r="R736" i="1"/>
  <c r="Y735" i="1"/>
  <c r="X735" i="1"/>
  <c r="W735" i="1"/>
  <c r="U735" i="1"/>
  <c r="T735" i="1"/>
  <c r="S735" i="1"/>
  <c r="R735" i="1"/>
  <c r="Y734" i="1"/>
  <c r="X734" i="1"/>
  <c r="W734" i="1"/>
  <c r="U734" i="1"/>
  <c r="T734" i="1"/>
  <c r="S734" i="1"/>
  <c r="R734" i="1"/>
  <c r="Y733" i="1"/>
  <c r="X733" i="1"/>
  <c r="W733" i="1"/>
  <c r="U733" i="1"/>
  <c r="T733" i="1"/>
  <c r="S733" i="1"/>
  <c r="R733" i="1"/>
  <c r="Y732" i="1"/>
  <c r="X732" i="1"/>
  <c r="W732" i="1"/>
  <c r="U732" i="1"/>
  <c r="T732" i="1"/>
  <c r="S732" i="1"/>
  <c r="R732" i="1"/>
  <c r="Y731" i="1"/>
  <c r="X731" i="1"/>
  <c r="W731" i="1"/>
  <c r="U731" i="1"/>
  <c r="T731" i="1"/>
  <c r="S731" i="1"/>
  <c r="R731" i="1"/>
  <c r="Y730" i="1"/>
  <c r="X730" i="1"/>
  <c r="W730" i="1"/>
  <c r="U730" i="1"/>
  <c r="T730" i="1"/>
  <c r="S730" i="1"/>
  <c r="R730" i="1"/>
  <c r="Y729" i="1"/>
  <c r="X729" i="1"/>
  <c r="W729" i="1"/>
  <c r="U729" i="1"/>
  <c r="T729" i="1"/>
  <c r="S729" i="1"/>
  <c r="R729" i="1"/>
  <c r="Y728" i="1"/>
  <c r="X728" i="1"/>
  <c r="W728" i="1"/>
  <c r="U728" i="1"/>
  <c r="T728" i="1"/>
  <c r="S728" i="1"/>
  <c r="R728" i="1"/>
  <c r="Y727" i="1"/>
  <c r="X727" i="1"/>
  <c r="W727" i="1"/>
  <c r="U727" i="1"/>
  <c r="T727" i="1"/>
  <c r="S727" i="1"/>
  <c r="R727" i="1"/>
  <c r="Y726" i="1"/>
  <c r="X726" i="1"/>
  <c r="W726" i="1"/>
  <c r="U726" i="1"/>
  <c r="T726" i="1"/>
  <c r="S726" i="1"/>
  <c r="R726" i="1"/>
  <c r="Y725" i="1"/>
  <c r="X725" i="1"/>
  <c r="W725" i="1"/>
  <c r="U725" i="1"/>
  <c r="T725" i="1"/>
  <c r="S725" i="1"/>
  <c r="R725" i="1"/>
  <c r="Y724" i="1"/>
  <c r="X724" i="1"/>
  <c r="W724" i="1"/>
  <c r="U724" i="1"/>
  <c r="T724" i="1"/>
  <c r="S724" i="1"/>
  <c r="R724" i="1"/>
  <c r="Y723" i="1"/>
  <c r="X723" i="1"/>
  <c r="W723" i="1"/>
  <c r="U723" i="1"/>
  <c r="T723" i="1"/>
  <c r="S723" i="1"/>
  <c r="R723" i="1"/>
  <c r="Y722" i="1"/>
  <c r="X722" i="1"/>
  <c r="W722" i="1"/>
  <c r="U722" i="1"/>
  <c r="T722" i="1"/>
  <c r="S722" i="1"/>
  <c r="R722" i="1"/>
  <c r="Y720" i="1"/>
  <c r="X720" i="1"/>
  <c r="W720" i="1"/>
  <c r="U720" i="1"/>
  <c r="T720" i="1"/>
  <c r="S720" i="1"/>
  <c r="R720" i="1"/>
  <c r="Y719" i="1"/>
  <c r="X719" i="1"/>
  <c r="W719" i="1"/>
  <c r="U719" i="1"/>
  <c r="T719" i="1"/>
  <c r="S719" i="1"/>
  <c r="R719" i="1"/>
  <c r="Y718" i="1"/>
  <c r="X718" i="1"/>
  <c r="W718" i="1"/>
  <c r="U718" i="1"/>
  <c r="T718" i="1"/>
  <c r="S718" i="1"/>
  <c r="R718" i="1"/>
  <c r="Y721" i="1"/>
  <c r="X721" i="1"/>
  <c r="W721" i="1"/>
  <c r="U721" i="1"/>
  <c r="T721" i="1"/>
  <c r="S721" i="1"/>
  <c r="R721" i="1"/>
  <c r="Y717" i="1"/>
  <c r="X717" i="1"/>
  <c r="W717" i="1"/>
  <c r="U717" i="1"/>
  <c r="T717" i="1"/>
  <c r="S717" i="1"/>
  <c r="R717" i="1"/>
  <c r="Y535" i="1"/>
  <c r="X535" i="1"/>
  <c r="W535" i="1"/>
  <c r="U535" i="1"/>
  <c r="T535" i="1"/>
  <c r="S535" i="1"/>
  <c r="R535" i="1"/>
  <c r="Y716" i="1"/>
  <c r="X716" i="1"/>
  <c r="W716" i="1"/>
  <c r="U716" i="1"/>
  <c r="T716" i="1"/>
  <c r="S716" i="1"/>
  <c r="R716" i="1"/>
  <c r="Y715" i="1"/>
  <c r="X715" i="1"/>
  <c r="W715" i="1"/>
  <c r="U715" i="1"/>
  <c r="T715" i="1"/>
  <c r="S715" i="1"/>
  <c r="R715" i="1"/>
  <c r="Y714" i="1"/>
  <c r="X714" i="1"/>
  <c r="W714" i="1"/>
  <c r="U714" i="1"/>
  <c r="T714" i="1"/>
  <c r="S714" i="1"/>
  <c r="R714" i="1"/>
  <c r="Y713" i="1"/>
  <c r="X713" i="1"/>
  <c r="W713" i="1"/>
  <c r="U713" i="1"/>
  <c r="T713" i="1"/>
  <c r="S713" i="1"/>
  <c r="R713" i="1"/>
  <c r="Y712" i="1"/>
  <c r="X712" i="1"/>
  <c r="W712" i="1"/>
  <c r="U712" i="1"/>
  <c r="T712" i="1"/>
  <c r="S712" i="1"/>
  <c r="R712" i="1"/>
  <c r="Y711" i="1"/>
  <c r="X711" i="1"/>
  <c r="W711" i="1"/>
  <c r="U711" i="1"/>
  <c r="T711" i="1"/>
  <c r="S711" i="1"/>
  <c r="R711" i="1"/>
  <c r="Y710" i="1"/>
  <c r="X710" i="1"/>
  <c r="W710" i="1"/>
  <c r="U710" i="1"/>
  <c r="T710" i="1"/>
  <c r="S710" i="1"/>
  <c r="R710" i="1"/>
  <c r="Y709" i="1"/>
  <c r="X709" i="1"/>
  <c r="W709" i="1"/>
  <c r="U709" i="1"/>
  <c r="T709" i="1"/>
  <c r="S709" i="1"/>
  <c r="R709" i="1"/>
  <c r="Y708" i="1"/>
  <c r="X708" i="1"/>
  <c r="W708" i="1"/>
  <c r="U708" i="1"/>
  <c r="T708" i="1"/>
  <c r="S708" i="1"/>
  <c r="R708" i="1"/>
  <c r="Y707" i="1"/>
  <c r="X707" i="1"/>
  <c r="W707" i="1"/>
  <c r="U707" i="1"/>
  <c r="T707" i="1"/>
  <c r="S707" i="1"/>
  <c r="R707" i="1"/>
  <c r="Y706" i="1"/>
  <c r="X706" i="1"/>
  <c r="W706" i="1"/>
  <c r="U706" i="1"/>
  <c r="T706" i="1"/>
  <c r="S706" i="1"/>
  <c r="R706" i="1"/>
  <c r="Y705" i="1"/>
  <c r="X705" i="1"/>
  <c r="W705" i="1"/>
  <c r="U705" i="1"/>
  <c r="T705" i="1"/>
  <c r="S705" i="1"/>
  <c r="R705" i="1"/>
  <c r="Y704" i="1"/>
  <c r="X704" i="1"/>
  <c r="W704" i="1"/>
  <c r="U704" i="1"/>
  <c r="T704" i="1"/>
  <c r="S704" i="1"/>
  <c r="R704" i="1"/>
  <c r="Y703" i="1"/>
  <c r="X703" i="1"/>
  <c r="W703" i="1"/>
  <c r="U703" i="1"/>
  <c r="T703" i="1"/>
  <c r="S703" i="1"/>
  <c r="R703" i="1"/>
  <c r="Y702" i="1"/>
  <c r="X702" i="1"/>
  <c r="W702" i="1"/>
  <c r="U702" i="1"/>
  <c r="T702" i="1"/>
  <c r="S702" i="1"/>
  <c r="R702" i="1"/>
  <c r="Y701" i="1"/>
  <c r="X701" i="1"/>
  <c r="W701" i="1"/>
  <c r="U701" i="1"/>
  <c r="T701" i="1"/>
  <c r="S701" i="1"/>
  <c r="R701" i="1"/>
  <c r="Y700" i="1"/>
  <c r="X700" i="1"/>
  <c r="W700" i="1"/>
  <c r="U700" i="1"/>
  <c r="T700" i="1"/>
  <c r="S700" i="1"/>
  <c r="R700" i="1"/>
  <c r="Y699" i="1"/>
  <c r="X699" i="1"/>
  <c r="W699" i="1"/>
  <c r="U699" i="1"/>
  <c r="T699" i="1"/>
  <c r="S699" i="1"/>
  <c r="R699" i="1"/>
  <c r="Y698" i="1"/>
  <c r="X698" i="1"/>
  <c r="W698" i="1"/>
  <c r="U698" i="1"/>
  <c r="T698" i="1"/>
  <c r="S698" i="1"/>
  <c r="R698" i="1"/>
  <c r="Y697" i="1"/>
  <c r="X697" i="1"/>
  <c r="W697" i="1"/>
  <c r="U697" i="1"/>
  <c r="T697" i="1"/>
  <c r="S697" i="1"/>
  <c r="R697" i="1"/>
  <c r="Y696" i="1"/>
  <c r="X696" i="1"/>
  <c r="W696" i="1"/>
  <c r="U696" i="1"/>
  <c r="T696" i="1"/>
  <c r="S696" i="1"/>
  <c r="R696" i="1"/>
  <c r="Y695" i="1"/>
  <c r="X695" i="1"/>
  <c r="W695" i="1"/>
  <c r="U695" i="1"/>
  <c r="T695" i="1"/>
  <c r="S695" i="1"/>
  <c r="R695" i="1"/>
  <c r="Y694" i="1"/>
  <c r="X694" i="1"/>
  <c r="W694" i="1"/>
  <c r="U694" i="1"/>
  <c r="T694" i="1"/>
  <c r="S694" i="1"/>
  <c r="R694" i="1"/>
  <c r="Y693" i="1"/>
  <c r="X693" i="1"/>
  <c r="W693" i="1"/>
  <c r="U693" i="1"/>
  <c r="T693" i="1"/>
  <c r="S693" i="1"/>
  <c r="R693" i="1"/>
  <c r="Y692" i="1"/>
  <c r="X692" i="1"/>
  <c r="W692" i="1"/>
  <c r="U692" i="1"/>
  <c r="T692" i="1"/>
  <c r="S692" i="1"/>
  <c r="R692" i="1"/>
  <c r="Y691" i="1"/>
  <c r="X691" i="1"/>
  <c r="W691" i="1"/>
  <c r="U691" i="1"/>
  <c r="T691" i="1"/>
  <c r="S691" i="1"/>
  <c r="R691" i="1"/>
  <c r="Y690" i="1"/>
  <c r="X690" i="1"/>
  <c r="W690" i="1"/>
  <c r="U690" i="1"/>
  <c r="T690" i="1"/>
  <c r="S690" i="1"/>
  <c r="R690" i="1"/>
  <c r="Y689" i="1"/>
  <c r="X689" i="1"/>
  <c r="W689" i="1"/>
  <c r="U689" i="1"/>
  <c r="T689" i="1"/>
  <c r="S689" i="1"/>
  <c r="R689" i="1"/>
  <c r="Y688" i="1"/>
  <c r="X688" i="1"/>
  <c r="W688" i="1"/>
  <c r="U688" i="1"/>
  <c r="T688" i="1"/>
  <c r="S688" i="1"/>
  <c r="R688" i="1"/>
  <c r="Y687" i="1"/>
  <c r="X687" i="1"/>
  <c r="W687" i="1"/>
  <c r="U687" i="1"/>
  <c r="T687" i="1"/>
  <c r="S687" i="1"/>
  <c r="R687" i="1"/>
  <c r="Y682" i="1"/>
  <c r="X682" i="1"/>
  <c r="W682" i="1"/>
  <c r="U682" i="1"/>
  <c r="T682" i="1"/>
  <c r="S682" i="1"/>
  <c r="R682" i="1"/>
  <c r="Y686" i="1"/>
  <c r="X686" i="1"/>
  <c r="W686" i="1"/>
  <c r="U686" i="1"/>
  <c r="T686" i="1"/>
  <c r="S686" i="1"/>
  <c r="R686" i="1"/>
  <c r="Y685" i="1"/>
  <c r="X685" i="1"/>
  <c r="W685" i="1"/>
  <c r="U685" i="1"/>
  <c r="T685" i="1"/>
  <c r="S685" i="1"/>
  <c r="R685" i="1"/>
  <c r="Y684" i="1"/>
  <c r="X684" i="1"/>
  <c r="W684" i="1"/>
  <c r="U684" i="1"/>
  <c r="T684" i="1"/>
  <c r="S684" i="1"/>
  <c r="R684" i="1"/>
  <c r="Y683" i="1"/>
  <c r="X683" i="1"/>
  <c r="W683" i="1"/>
  <c r="U683" i="1"/>
  <c r="T683" i="1"/>
  <c r="S683" i="1"/>
  <c r="R683" i="1"/>
  <c r="Y681" i="1"/>
  <c r="X681" i="1"/>
  <c r="W681" i="1"/>
  <c r="U681" i="1"/>
  <c r="T681" i="1"/>
  <c r="S681" i="1"/>
  <c r="R681" i="1"/>
  <c r="Y678" i="1"/>
  <c r="X678" i="1"/>
  <c r="W678" i="1"/>
  <c r="U678" i="1"/>
  <c r="T678" i="1"/>
  <c r="S678" i="1"/>
  <c r="R678" i="1"/>
  <c r="Y680" i="1"/>
  <c r="X680" i="1"/>
  <c r="W680" i="1"/>
  <c r="U680" i="1"/>
  <c r="T680" i="1"/>
  <c r="S680" i="1"/>
  <c r="R680" i="1"/>
  <c r="Y679" i="1"/>
  <c r="X679" i="1"/>
  <c r="W679" i="1"/>
  <c r="U679" i="1"/>
  <c r="T679" i="1"/>
  <c r="S679" i="1"/>
  <c r="R679" i="1"/>
  <c r="Y676" i="1"/>
  <c r="X676" i="1"/>
  <c r="W676" i="1"/>
  <c r="U676" i="1"/>
  <c r="T676" i="1"/>
  <c r="S676" i="1"/>
  <c r="R676" i="1"/>
  <c r="Y675" i="1"/>
  <c r="X675" i="1"/>
  <c r="W675" i="1"/>
  <c r="U675" i="1"/>
  <c r="T675" i="1"/>
  <c r="S675" i="1"/>
  <c r="R675" i="1"/>
  <c r="Y674" i="1"/>
  <c r="X674" i="1"/>
  <c r="W674" i="1"/>
  <c r="U674" i="1"/>
  <c r="T674" i="1"/>
  <c r="S674" i="1"/>
  <c r="R674" i="1"/>
  <c r="Y673" i="1"/>
  <c r="X673" i="1"/>
  <c r="W673" i="1"/>
  <c r="U673" i="1"/>
  <c r="T673" i="1"/>
  <c r="S673" i="1"/>
  <c r="R673" i="1"/>
  <c r="Y672" i="1"/>
  <c r="X672" i="1"/>
  <c r="W672" i="1"/>
  <c r="U672" i="1"/>
  <c r="T672" i="1"/>
  <c r="S672" i="1"/>
  <c r="R672" i="1"/>
  <c r="Y671" i="1"/>
  <c r="X671" i="1"/>
  <c r="W671" i="1"/>
  <c r="U671" i="1"/>
  <c r="T671" i="1"/>
  <c r="S671" i="1"/>
  <c r="R671" i="1"/>
  <c r="Y670" i="1"/>
  <c r="X670" i="1"/>
  <c r="W670" i="1"/>
  <c r="U670" i="1"/>
  <c r="T670" i="1"/>
  <c r="S670" i="1"/>
  <c r="R670" i="1"/>
  <c r="Y669" i="1"/>
  <c r="X669" i="1"/>
  <c r="W669" i="1"/>
  <c r="U669" i="1"/>
  <c r="T669" i="1"/>
  <c r="S669" i="1"/>
  <c r="R669" i="1"/>
  <c r="Y668" i="1"/>
  <c r="X668" i="1"/>
  <c r="W668" i="1"/>
  <c r="U668" i="1"/>
  <c r="T668" i="1"/>
  <c r="S668" i="1"/>
  <c r="R668" i="1"/>
  <c r="Y666" i="1"/>
  <c r="X666" i="1"/>
  <c r="W666" i="1"/>
  <c r="U666" i="1"/>
  <c r="T666" i="1"/>
  <c r="S666" i="1"/>
  <c r="R666" i="1"/>
  <c r="Y665" i="1"/>
  <c r="X665" i="1"/>
  <c r="W665" i="1"/>
  <c r="U665" i="1"/>
  <c r="T665" i="1"/>
  <c r="S665" i="1"/>
  <c r="R665" i="1"/>
  <c r="Y667" i="1"/>
  <c r="X667" i="1"/>
  <c r="W667" i="1"/>
  <c r="U667" i="1"/>
  <c r="T667" i="1"/>
  <c r="S667" i="1"/>
  <c r="R667" i="1"/>
  <c r="Y664" i="1"/>
  <c r="X664" i="1"/>
  <c r="W664" i="1"/>
  <c r="U664" i="1"/>
  <c r="T664" i="1"/>
  <c r="S664" i="1"/>
  <c r="R664" i="1"/>
  <c r="Y663" i="1"/>
  <c r="X663" i="1"/>
  <c r="W663" i="1"/>
  <c r="U663" i="1"/>
  <c r="T663" i="1"/>
  <c r="S663" i="1"/>
  <c r="R663" i="1"/>
  <c r="Y662" i="1"/>
  <c r="X662" i="1"/>
  <c r="W662" i="1"/>
  <c r="U662" i="1"/>
  <c r="T662" i="1"/>
  <c r="S662" i="1"/>
  <c r="R662" i="1"/>
  <c r="Y660" i="1"/>
  <c r="X660" i="1"/>
  <c r="W660" i="1"/>
  <c r="U660" i="1"/>
  <c r="T660" i="1"/>
  <c r="S660" i="1"/>
  <c r="R660" i="1"/>
  <c r="Y659" i="1"/>
  <c r="X659" i="1"/>
  <c r="W659" i="1"/>
  <c r="U659" i="1"/>
  <c r="T659" i="1"/>
  <c r="S659" i="1"/>
  <c r="R659" i="1"/>
  <c r="Y657" i="1"/>
  <c r="X657" i="1"/>
  <c r="W657" i="1"/>
  <c r="U657" i="1"/>
  <c r="T657" i="1"/>
  <c r="S657" i="1"/>
  <c r="R657" i="1"/>
  <c r="Y656" i="1"/>
  <c r="X656" i="1"/>
  <c r="W656" i="1"/>
  <c r="U656" i="1"/>
  <c r="T656" i="1"/>
  <c r="S656" i="1"/>
  <c r="R656" i="1"/>
  <c r="Y655" i="1"/>
  <c r="X655" i="1"/>
  <c r="W655" i="1"/>
  <c r="U655" i="1"/>
  <c r="T655" i="1"/>
  <c r="S655" i="1"/>
  <c r="R655" i="1"/>
  <c r="Y654" i="1"/>
  <c r="X654" i="1"/>
  <c r="W654" i="1"/>
  <c r="U654" i="1"/>
  <c r="T654" i="1"/>
  <c r="S654" i="1"/>
  <c r="R654" i="1"/>
  <c r="Y653" i="1"/>
  <c r="X653" i="1"/>
  <c r="W653" i="1"/>
  <c r="U653" i="1"/>
  <c r="T653" i="1"/>
  <c r="S653" i="1"/>
  <c r="R653" i="1"/>
  <c r="Y652" i="1"/>
  <c r="X652" i="1"/>
  <c r="W652" i="1"/>
  <c r="U652" i="1"/>
  <c r="T652" i="1"/>
  <c r="S652" i="1"/>
  <c r="R652" i="1"/>
  <c r="Y651" i="1"/>
  <c r="X651" i="1"/>
  <c r="W651" i="1"/>
  <c r="U651" i="1"/>
  <c r="T651" i="1"/>
  <c r="S651" i="1"/>
  <c r="R651" i="1"/>
  <c r="Y650" i="1"/>
  <c r="X650" i="1"/>
  <c r="W650" i="1"/>
  <c r="U650" i="1"/>
  <c r="T650" i="1"/>
  <c r="S650" i="1"/>
  <c r="R650" i="1"/>
  <c r="Y649" i="1"/>
  <c r="X649" i="1"/>
  <c r="W649" i="1"/>
  <c r="U649" i="1"/>
  <c r="T649" i="1"/>
  <c r="S649" i="1"/>
  <c r="R649" i="1"/>
  <c r="Y647" i="1"/>
  <c r="X647" i="1"/>
  <c r="W647" i="1"/>
  <c r="U647" i="1"/>
  <c r="T647" i="1"/>
  <c r="S647" i="1"/>
  <c r="R647" i="1"/>
  <c r="Y645" i="1"/>
  <c r="X645" i="1"/>
  <c r="W645" i="1"/>
  <c r="U645" i="1"/>
  <c r="T645" i="1"/>
  <c r="S645" i="1"/>
  <c r="R645" i="1"/>
  <c r="Y661" i="1"/>
  <c r="X661" i="1"/>
  <c r="W661" i="1"/>
  <c r="U661" i="1"/>
  <c r="T661" i="1"/>
  <c r="S661" i="1"/>
  <c r="R661" i="1"/>
  <c r="Y644" i="1"/>
  <c r="X644" i="1"/>
  <c r="W644" i="1"/>
  <c r="U644" i="1"/>
  <c r="T644" i="1"/>
  <c r="S644" i="1"/>
  <c r="R644" i="1"/>
  <c r="Y677" i="1"/>
  <c r="X677" i="1"/>
  <c r="W677" i="1"/>
  <c r="U677" i="1"/>
  <c r="T677" i="1"/>
  <c r="S677" i="1"/>
  <c r="R677" i="1"/>
  <c r="Y643" i="1"/>
  <c r="X643" i="1"/>
  <c r="W643" i="1"/>
  <c r="U643" i="1"/>
  <c r="T643" i="1"/>
  <c r="S643" i="1"/>
  <c r="R643" i="1"/>
  <c r="Y646" i="1"/>
  <c r="X646" i="1"/>
  <c r="W646" i="1"/>
  <c r="U646" i="1"/>
  <c r="T646" i="1"/>
  <c r="S646" i="1"/>
  <c r="R646" i="1"/>
  <c r="Y642" i="1"/>
  <c r="X642" i="1"/>
  <c r="W642" i="1"/>
  <c r="U642" i="1"/>
  <c r="T642" i="1"/>
  <c r="S642" i="1"/>
  <c r="R642" i="1"/>
  <c r="Y658" i="1"/>
  <c r="X658" i="1"/>
  <c r="W658" i="1"/>
  <c r="U658" i="1"/>
  <c r="T658" i="1"/>
  <c r="S658" i="1"/>
  <c r="R658" i="1"/>
  <c r="Y641" i="1"/>
  <c r="X641" i="1"/>
  <c r="W641" i="1"/>
  <c r="U641" i="1"/>
  <c r="T641" i="1"/>
  <c r="S641" i="1"/>
  <c r="R641" i="1"/>
  <c r="Y640" i="1"/>
  <c r="X640" i="1"/>
  <c r="W640" i="1"/>
  <c r="U640" i="1"/>
  <c r="T640" i="1"/>
  <c r="S640" i="1"/>
  <c r="R640" i="1"/>
  <c r="Y639" i="1"/>
  <c r="X639" i="1"/>
  <c r="W639" i="1"/>
  <c r="U639" i="1"/>
  <c r="T639" i="1"/>
  <c r="S639" i="1"/>
  <c r="R639" i="1"/>
  <c r="Y638" i="1"/>
  <c r="X638" i="1"/>
  <c r="W638" i="1"/>
  <c r="U638" i="1"/>
  <c r="T638" i="1"/>
  <c r="S638" i="1"/>
  <c r="R638" i="1"/>
  <c r="Y637" i="1"/>
  <c r="X637" i="1"/>
  <c r="W637" i="1"/>
  <c r="U637" i="1"/>
  <c r="T637" i="1"/>
  <c r="S637" i="1"/>
  <c r="R637" i="1"/>
  <c r="Y636" i="1"/>
  <c r="X636" i="1"/>
  <c r="W636" i="1"/>
  <c r="U636" i="1"/>
  <c r="T636" i="1"/>
  <c r="S636" i="1"/>
  <c r="R636" i="1"/>
  <c r="Y635" i="1"/>
  <c r="X635" i="1"/>
  <c r="W635" i="1"/>
  <c r="U635" i="1"/>
  <c r="T635" i="1"/>
  <c r="S635" i="1"/>
  <c r="R635" i="1"/>
  <c r="Y634" i="1"/>
  <c r="X634" i="1"/>
  <c r="W634" i="1"/>
  <c r="U634" i="1"/>
  <c r="T634" i="1"/>
  <c r="S634" i="1"/>
  <c r="R634" i="1"/>
  <c r="Y648" i="1"/>
  <c r="X648" i="1"/>
  <c r="W648" i="1"/>
  <c r="U648" i="1"/>
  <c r="T648" i="1"/>
  <c r="S648" i="1"/>
  <c r="R648" i="1"/>
  <c r="Y633" i="1"/>
  <c r="X633" i="1"/>
  <c r="W633" i="1"/>
  <c r="U633" i="1"/>
  <c r="T633" i="1"/>
  <c r="S633" i="1"/>
  <c r="R633" i="1"/>
  <c r="Y632" i="1"/>
  <c r="X632" i="1"/>
  <c r="W632" i="1"/>
  <c r="U632" i="1"/>
  <c r="T632" i="1"/>
  <c r="S632" i="1"/>
  <c r="R632" i="1"/>
  <c r="Y631" i="1"/>
  <c r="X631" i="1"/>
  <c r="W631" i="1"/>
  <c r="U631" i="1"/>
  <c r="T631" i="1"/>
  <c r="S631" i="1"/>
  <c r="R631" i="1"/>
  <c r="Y630" i="1"/>
  <c r="X630" i="1"/>
  <c r="W630" i="1"/>
  <c r="U630" i="1"/>
  <c r="T630" i="1"/>
  <c r="S630" i="1"/>
  <c r="R630" i="1"/>
  <c r="Y629" i="1"/>
  <c r="X629" i="1"/>
  <c r="W629" i="1"/>
  <c r="U629" i="1"/>
  <c r="T629" i="1"/>
  <c r="S629" i="1"/>
  <c r="R629" i="1"/>
  <c r="Y628" i="1"/>
  <c r="X628" i="1"/>
  <c r="W628" i="1"/>
  <c r="U628" i="1"/>
  <c r="T628" i="1"/>
  <c r="S628" i="1"/>
  <c r="R628" i="1"/>
  <c r="Y627" i="1"/>
  <c r="X627" i="1"/>
  <c r="W627" i="1"/>
  <c r="U627" i="1"/>
  <c r="T627" i="1"/>
  <c r="S627" i="1"/>
  <c r="R627" i="1"/>
  <c r="Y626" i="1"/>
  <c r="X626" i="1"/>
  <c r="W626" i="1"/>
  <c r="U626" i="1"/>
  <c r="T626" i="1"/>
  <c r="S626" i="1"/>
  <c r="R626" i="1"/>
  <c r="Y622" i="1"/>
  <c r="X622" i="1"/>
  <c r="W622" i="1"/>
  <c r="U622" i="1"/>
  <c r="T622" i="1"/>
  <c r="S622" i="1"/>
  <c r="R622" i="1"/>
  <c r="Y625" i="1"/>
  <c r="X625" i="1"/>
  <c r="W625" i="1"/>
  <c r="U625" i="1"/>
  <c r="T625" i="1"/>
  <c r="S625" i="1"/>
  <c r="R625" i="1"/>
  <c r="Y623" i="1"/>
  <c r="X623" i="1"/>
  <c r="W623" i="1"/>
  <c r="U623" i="1"/>
  <c r="T623" i="1"/>
  <c r="S623" i="1"/>
  <c r="R623" i="1"/>
  <c r="Y621" i="1"/>
  <c r="X621" i="1"/>
  <c r="W621" i="1"/>
  <c r="U621" i="1"/>
  <c r="T621" i="1"/>
  <c r="S621" i="1"/>
  <c r="R621" i="1"/>
  <c r="Y624" i="1"/>
  <c r="X624" i="1"/>
  <c r="W624" i="1"/>
  <c r="U624" i="1"/>
  <c r="T624" i="1"/>
  <c r="S624" i="1"/>
  <c r="R624" i="1"/>
  <c r="Y620" i="1"/>
  <c r="X620" i="1"/>
  <c r="W620" i="1"/>
  <c r="U620" i="1"/>
  <c r="T620" i="1"/>
  <c r="S620" i="1"/>
  <c r="R620" i="1"/>
  <c r="Y619" i="1"/>
  <c r="X619" i="1"/>
  <c r="W619" i="1"/>
  <c r="U619" i="1"/>
  <c r="T619" i="1"/>
  <c r="S619" i="1"/>
  <c r="R619" i="1"/>
  <c r="Y618" i="1"/>
  <c r="X618" i="1"/>
  <c r="W618" i="1"/>
  <c r="U618" i="1"/>
  <c r="T618" i="1"/>
  <c r="S618" i="1"/>
  <c r="R618" i="1"/>
  <c r="Y617" i="1"/>
  <c r="X617" i="1"/>
  <c r="W617" i="1"/>
  <c r="U617" i="1"/>
  <c r="T617" i="1"/>
  <c r="S617" i="1"/>
  <c r="R617" i="1"/>
  <c r="Y616" i="1"/>
  <c r="X616" i="1"/>
  <c r="W616" i="1"/>
  <c r="U616" i="1"/>
  <c r="T616" i="1"/>
  <c r="S616" i="1"/>
  <c r="R616" i="1"/>
  <c r="Y615" i="1"/>
  <c r="X615" i="1"/>
  <c r="W615" i="1"/>
  <c r="U615" i="1"/>
  <c r="T615" i="1"/>
  <c r="S615" i="1"/>
  <c r="R615" i="1"/>
  <c r="Y614" i="1"/>
  <c r="X614" i="1"/>
  <c r="W614" i="1"/>
  <c r="U614" i="1"/>
  <c r="T614" i="1"/>
  <c r="S614" i="1"/>
  <c r="R614" i="1"/>
  <c r="Y613" i="1"/>
  <c r="X613" i="1"/>
  <c r="W613" i="1"/>
  <c r="U613" i="1"/>
  <c r="T613" i="1"/>
  <c r="S613" i="1"/>
  <c r="R613" i="1"/>
  <c r="Y612" i="1"/>
  <c r="X612" i="1"/>
  <c r="W612" i="1"/>
  <c r="U612" i="1"/>
  <c r="T612" i="1"/>
  <c r="S612" i="1"/>
  <c r="R612" i="1"/>
  <c r="Y611" i="1"/>
  <c r="X611" i="1"/>
  <c r="W611" i="1"/>
  <c r="U611" i="1"/>
  <c r="T611" i="1"/>
  <c r="S611" i="1"/>
  <c r="R611" i="1"/>
  <c r="Y610" i="1"/>
  <c r="X610" i="1"/>
  <c r="W610" i="1"/>
  <c r="U610" i="1"/>
  <c r="T610" i="1"/>
  <c r="S610" i="1"/>
  <c r="R610" i="1"/>
  <c r="Y609" i="1"/>
  <c r="X609" i="1"/>
  <c r="W609" i="1"/>
  <c r="U609" i="1"/>
  <c r="T609" i="1"/>
  <c r="S609" i="1"/>
  <c r="R609" i="1"/>
  <c r="Y608" i="1"/>
  <c r="X608" i="1"/>
  <c r="W608" i="1"/>
  <c r="U608" i="1"/>
  <c r="T608" i="1"/>
  <c r="S608" i="1"/>
  <c r="R608" i="1"/>
  <c r="Y607" i="1"/>
  <c r="X607" i="1"/>
  <c r="W607" i="1"/>
  <c r="U607" i="1"/>
  <c r="T607" i="1"/>
  <c r="S607" i="1"/>
  <c r="R607" i="1"/>
  <c r="Y606" i="1"/>
  <c r="X606" i="1"/>
  <c r="W606" i="1"/>
  <c r="U606" i="1"/>
  <c r="T606" i="1"/>
  <c r="S606" i="1"/>
  <c r="R606" i="1"/>
  <c r="Y605" i="1"/>
  <c r="X605" i="1"/>
  <c r="W605" i="1"/>
  <c r="U605" i="1"/>
  <c r="T605" i="1"/>
  <c r="S605" i="1"/>
  <c r="R605" i="1"/>
  <c r="Y604" i="1"/>
  <c r="X604" i="1"/>
  <c r="W604" i="1"/>
  <c r="U604" i="1"/>
  <c r="T604" i="1"/>
  <c r="S604" i="1"/>
  <c r="R604" i="1"/>
  <c r="Y603" i="1"/>
  <c r="X603" i="1"/>
  <c r="W603" i="1"/>
  <c r="U603" i="1"/>
  <c r="T603" i="1"/>
  <c r="S603" i="1"/>
  <c r="R603" i="1"/>
  <c r="Y602" i="1"/>
  <c r="X602" i="1"/>
  <c r="W602" i="1"/>
  <c r="U602" i="1"/>
  <c r="T602" i="1"/>
  <c r="S602" i="1"/>
  <c r="R602" i="1"/>
  <c r="Y601" i="1"/>
  <c r="X601" i="1"/>
  <c r="W601" i="1"/>
  <c r="U601" i="1"/>
  <c r="T601" i="1"/>
  <c r="S601" i="1"/>
  <c r="R601" i="1"/>
  <c r="Y600" i="1"/>
  <c r="X600" i="1"/>
  <c r="W600" i="1"/>
  <c r="U600" i="1"/>
  <c r="T600" i="1"/>
  <c r="S600" i="1"/>
  <c r="R600" i="1"/>
  <c r="Y599" i="1"/>
  <c r="X599" i="1"/>
  <c r="W599" i="1"/>
  <c r="U599" i="1"/>
  <c r="T599" i="1"/>
  <c r="S599" i="1"/>
  <c r="R599" i="1"/>
  <c r="Y598" i="1"/>
  <c r="X598" i="1"/>
  <c r="W598" i="1"/>
  <c r="U598" i="1"/>
  <c r="T598" i="1"/>
  <c r="S598" i="1"/>
  <c r="R598" i="1"/>
  <c r="Y597" i="1"/>
  <c r="X597" i="1"/>
  <c r="W597" i="1"/>
  <c r="U597" i="1"/>
  <c r="T597" i="1"/>
  <c r="S597" i="1"/>
  <c r="R597" i="1"/>
  <c r="Y596" i="1"/>
  <c r="X596" i="1"/>
  <c r="W596" i="1"/>
  <c r="U596" i="1"/>
  <c r="T596" i="1"/>
  <c r="S596" i="1"/>
  <c r="R596" i="1"/>
  <c r="Y595" i="1"/>
  <c r="X595" i="1"/>
  <c r="W595" i="1"/>
  <c r="U595" i="1"/>
  <c r="T595" i="1"/>
  <c r="S595" i="1"/>
  <c r="R595" i="1"/>
  <c r="Y594" i="1"/>
  <c r="X594" i="1"/>
  <c r="W594" i="1"/>
  <c r="U594" i="1"/>
  <c r="T594" i="1"/>
  <c r="S594" i="1"/>
  <c r="R594" i="1"/>
  <c r="Y593" i="1"/>
  <c r="X593" i="1"/>
  <c r="W593" i="1"/>
  <c r="U593" i="1"/>
  <c r="T593" i="1"/>
  <c r="S593" i="1"/>
  <c r="R593" i="1"/>
  <c r="Y592" i="1"/>
  <c r="X592" i="1"/>
  <c r="W592" i="1"/>
  <c r="U592" i="1"/>
  <c r="T592" i="1"/>
  <c r="S592" i="1"/>
  <c r="R592" i="1"/>
  <c r="Y591" i="1"/>
  <c r="X591" i="1"/>
  <c r="W591" i="1"/>
  <c r="U591" i="1"/>
  <c r="T591" i="1"/>
  <c r="S591" i="1"/>
  <c r="R591" i="1"/>
  <c r="Y590" i="1"/>
  <c r="X590" i="1"/>
  <c r="W590" i="1"/>
  <c r="U590" i="1"/>
  <c r="T590" i="1"/>
  <c r="S590" i="1"/>
  <c r="R590" i="1"/>
  <c r="Y589" i="1"/>
  <c r="X589" i="1"/>
  <c r="W589" i="1"/>
  <c r="U589" i="1"/>
  <c r="T589" i="1"/>
  <c r="S589" i="1"/>
  <c r="R589" i="1"/>
  <c r="Y588" i="1"/>
  <c r="X588" i="1"/>
  <c r="W588" i="1"/>
  <c r="U588" i="1"/>
  <c r="T588" i="1"/>
  <c r="S588" i="1"/>
  <c r="R588" i="1"/>
  <c r="Y586" i="1"/>
  <c r="X586" i="1"/>
  <c r="W586" i="1"/>
  <c r="U586" i="1"/>
  <c r="T586" i="1"/>
  <c r="S586" i="1"/>
  <c r="R586" i="1"/>
  <c r="Y585" i="1"/>
  <c r="X585" i="1"/>
  <c r="W585" i="1"/>
  <c r="U585" i="1"/>
  <c r="T585" i="1"/>
  <c r="S585" i="1"/>
  <c r="R585" i="1"/>
  <c r="Y584" i="1"/>
  <c r="X584" i="1"/>
  <c r="W584" i="1"/>
  <c r="U584" i="1"/>
  <c r="T584" i="1"/>
  <c r="S584" i="1"/>
  <c r="R584" i="1"/>
  <c r="Y583" i="1"/>
  <c r="X583" i="1"/>
  <c r="W583" i="1"/>
  <c r="U583" i="1"/>
  <c r="T583" i="1"/>
  <c r="S583" i="1"/>
  <c r="R583" i="1"/>
  <c r="Y582" i="1"/>
  <c r="X582" i="1"/>
  <c r="W582" i="1"/>
  <c r="U582" i="1"/>
  <c r="T582" i="1"/>
  <c r="S582" i="1"/>
  <c r="R582" i="1"/>
  <c r="Y581" i="1"/>
  <c r="X581" i="1"/>
  <c r="W581" i="1"/>
  <c r="U581" i="1"/>
  <c r="T581" i="1"/>
  <c r="S581" i="1"/>
  <c r="R581" i="1"/>
  <c r="Y580" i="1"/>
  <c r="X580" i="1"/>
  <c r="W580" i="1"/>
  <c r="U580" i="1"/>
  <c r="T580" i="1"/>
  <c r="S580" i="1"/>
  <c r="R580" i="1"/>
  <c r="Y579" i="1"/>
  <c r="X579" i="1"/>
  <c r="W579" i="1"/>
  <c r="U579" i="1"/>
  <c r="T579" i="1"/>
  <c r="S579" i="1"/>
  <c r="R579" i="1"/>
  <c r="Y578" i="1"/>
  <c r="X578" i="1"/>
  <c r="W578" i="1"/>
  <c r="U578" i="1"/>
  <c r="T578" i="1"/>
  <c r="S578" i="1"/>
  <c r="R578" i="1"/>
  <c r="Y577" i="1"/>
  <c r="X577" i="1"/>
  <c r="W577" i="1"/>
  <c r="U577" i="1"/>
  <c r="T577" i="1"/>
  <c r="S577" i="1"/>
  <c r="R577" i="1"/>
  <c r="Y576" i="1"/>
  <c r="X576" i="1"/>
  <c r="W576" i="1"/>
  <c r="U576" i="1"/>
  <c r="T576" i="1"/>
  <c r="S576" i="1"/>
  <c r="R576" i="1"/>
  <c r="Y575" i="1"/>
  <c r="X575" i="1"/>
  <c r="W575" i="1"/>
  <c r="U575" i="1"/>
  <c r="T575" i="1"/>
  <c r="S575" i="1"/>
  <c r="R575" i="1"/>
  <c r="Y574" i="1"/>
  <c r="X574" i="1"/>
  <c r="W574" i="1"/>
  <c r="U574" i="1"/>
  <c r="T574" i="1"/>
  <c r="S574" i="1"/>
  <c r="R574" i="1"/>
  <c r="Y573" i="1"/>
  <c r="X573" i="1"/>
  <c r="W573" i="1"/>
  <c r="U573" i="1"/>
  <c r="T573" i="1"/>
  <c r="S573" i="1"/>
  <c r="R573" i="1"/>
  <c r="Y572" i="1"/>
  <c r="X572" i="1"/>
  <c r="W572" i="1"/>
  <c r="U572" i="1"/>
  <c r="T572" i="1"/>
  <c r="S572" i="1"/>
  <c r="R572" i="1"/>
  <c r="Y571" i="1"/>
  <c r="X571" i="1"/>
  <c r="W571" i="1"/>
  <c r="U571" i="1"/>
  <c r="T571" i="1"/>
  <c r="S571" i="1"/>
  <c r="R571" i="1"/>
  <c r="Y570" i="1"/>
  <c r="X570" i="1"/>
  <c r="W570" i="1"/>
  <c r="U570" i="1"/>
  <c r="T570" i="1"/>
  <c r="S570" i="1"/>
  <c r="R570" i="1"/>
  <c r="Y569" i="1"/>
  <c r="X569" i="1"/>
  <c r="W569" i="1"/>
  <c r="U569" i="1"/>
  <c r="T569" i="1"/>
  <c r="S569" i="1"/>
  <c r="R569" i="1"/>
  <c r="Y568" i="1"/>
  <c r="X568" i="1"/>
  <c r="W568" i="1"/>
  <c r="U568" i="1"/>
  <c r="T568" i="1"/>
  <c r="S568" i="1"/>
  <c r="R568" i="1"/>
  <c r="Y567" i="1"/>
  <c r="X567" i="1"/>
  <c r="W567" i="1"/>
  <c r="U567" i="1"/>
  <c r="T567" i="1"/>
  <c r="S567" i="1"/>
  <c r="R567" i="1"/>
  <c r="Y566" i="1"/>
  <c r="X566" i="1"/>
  <c r="W566" i="1"/>
  <c r="U566" i="1"/>
  <c r="T566" i="1"/>
  <c r="S566" i="1"/>
  <c r="R566" i="1"/>
  <c r="Y565" i="1"/>
  <c r="X565" i="1"/>
  <c r="W565" i="1"/>
  <c r="U565" i="1"/>
  <c r="T565" i="1"/>
  <c r="S565" i="1"/>
  <c r="R565" i="1"/>
  <c r="Y564" i="1"/>
  <c r="X564" i="1"/>
  <c r="W564" i="1"/>
  <c r="U564" i="1"/>
  <c r="T564" i="1"/>
  <c r="S564" i="1"/>
  <c r="R564" i="1"/>
  <c r="Y563" i="1"/>
  <c r="X563" i="1"/>
  <c r="W563" i="1"/>
  <c r="U563" i="1"/>
  <c r="T563" i="1"/>
  <c r="S563" i="1"/>
  <c r="R563" i="1"/>
  <c r="Y562" i="1"/>
  <c r="X562" i="1"/>
  <c r="W562" i="1"/>
  <c r="U562" i="1"/>
  <c r="T562" i="1"/>
  <c r="S562" i="1"/>
  <c r="R562" i="1"/>
  <c r="Y561" i="1"/>
  <c r="X561" i="1"/>
  <c r="W561" i="1"/>
  <c r="U561" i="1"/>
  <c r="T561" i="1"/>
  <c r="S561" i="1"/>
  <c r="R561" i="1"/>
  <c r="Y560" i="1"/>
  <c r="X560" i="1"/>
  <c r="W560" i="1"/>
  <c r="U560" i="1"/>
  <c r="T560" i="1"/>
  <c r="S560" i="1"/>
  <c r="R560" i="1"/>
  <c r="Y559" i="1"/>
  <c r="X559" i="1"/>
  <c r="W559" i="1"/>
  <c r="U559" i="1"/>
  <c r="T559" i="1"/>
  <c r="S559" i="1"/>
  <c r="R559" i="1"/>
  <c r="Y558" i="1"/>
  <c r="X558" i="1"/>
  <c r="W558" i="1"/>
  <c r="U558" i="1"/>
  <c r="T558" i="1"/>
  <c r="S558" i="1"/>
  <c r="R558" i="1"/>
  <c r="Y557" i="1"/>
  <c r="X557" i="1"/>
  <c r="W557" i="1"/>
  <c r="U557" i="1"/>
  <c r="T557" i="1"/>
  <c r="S557" i="1"/>
  <c r="R557" i="1"/>
  <c r="Y556" i="1"/>
  <c r="X556" i="1"/>
  <c r="W556" i="1"/>
  <c r="U556" i="1"/>
  <c r="T556" i="1"/>
  <c r="S556" i="1"/>
  <c r="R556" i="1"/>
  <c r="Y555" i="1"/>
  <c r="X555" i="1"/>
  <c r="W555" i="1"/>
  <c r="U555" i="1"/>
  <c r="T555" i="1"/>
  <c r="S555" i="1"/>
  <c r="R555" i="1"/>
  <c r="Y553" i="1"/>
  <c r="X553" i="1"/>
  <c r="W553" i="1"/>
  <c r="U553" i="1"/>
  <c r="T553" i="1"/>
  <c r="S553" i="1"/>
  <c r="R553" i="1"/>
  <c r="Y554" i="1"/>
  <c r="X554" i="1"/>
  <c r="W554" i="1"/>
  <c r="U554" i="1"/>
  <c r="T554" i="1"/>
  <c r="S554" i="1"/>
  <c r="R554" i="1"/>
  <c r="Y551" i="1"/>
  <c r="X551" i="1"/>
  <c r="W551" i="1"/>
  <c r="U551" i="1"/>
  <c r="T551" i="1"/>
  <c r="S551" i="1"/>
  <c r="R551" i="1"/>
  <c r="Y552" i="1"/>
  <c r="X552" i="1"/>
  <c r="W552" i="1"/>
  <c r="U552" i="1"/>
  <c r="T552" i="1"/>
  <c r="S552" i="1"/>
  <c r="R552" i="1"/>
  <c r="Y550" i="1"/>
  <c r="X550" i="1"/>
  <c r="W550" i="1"/>
  <c r="U550" i="1"/>
  <c r="T550" i="1"/>
  <c r="S550" i="1"/>
  <c r="R550" i="1"/>
  <c r="Y549" i="1"/>
  <c r="X549" i="1"/>
  <c r="W549" i="1"/>
  <c r="U549" i="1"/>
  <c r="T549" i="1"/>
  <c r="S549" i="1"/>
  <c r="R549" i="1"/>
  <c r="Y548" i="1"/>
  <c r="X548" i="1"/>
  <c r="W548" i="1"/>
  <c r="U548" i="1"/>
  <c r="T548" i="1"/>
  <c r="S548" i="1"/>
  <c r="R548" i="1"/>
  <c r="Y547" i="1"/>
  <c r="X547" i="1"/>
  <c r="W547" i="1"/>
  <c r="U547" i="1"/>
  <c r="T547" i="1"/>
  <c r="S547" i="1"/>
  <c r="R547" i="1"/>
  <c r="Y546" i="1"/>
  <c r="X546" i="1"/>
  <c r="W546" i="1"/>
  <c r="U546" i="1"/>
  <c r="T546" i="1"/>
  <c r="S546" i="1"/>
  <c r="R546" i="1"/>
  <c r="Y545" i="1"/>
  <c r="X545" i="1"/>
  <c r="W545" i="1"/>
  <c r="U545" i="1"/>
  <c r="T545" i="1"/>
  <c r="S545" i="1"/>
  <c r="R545" i="1"/>
  <c r="Y544" i="1"/>
  <c r="X544" i="1"/>
  <c r="W544" i="1"/>
  <c r="U544" i="1"/>
  <c r="T544" i="1"/>
  <c r="S544" i="1"/>
  <c r="R544" i="1"/>
  <c r="Y543" i="1"/>
  <c r="X543" i="1"/>
  <c r="W543" i="1"/>
  <c r="U543" i="1"/>
  <c r="T543" i="1"/>
  <c r="S543" i="1"/>
  <c r="R543" i="1"/>
  <c r="Y542" i="1"/>
  <c r="X542" i="1"/>
  <c r="W542" i="1"/>
  <c r="U542" i="1"/>
  <c r="T542" i="1"/>
  <c r="S542" i="1"/>
  <c r="R542" i="1"/>
  <c r="Y541" i="1"/>
  <c r="X541" i="1"/>
  <c r="W541" i="1"/>
  <c r="U541" i="1"/>
  <c r="T541" i="1"/>
  <c r="S541" i="1"/>
  <c r="R541" i="1"/>
  <c r="Y540" i="1"/>
  <c r="X540" i="1"/>
  <c r="W540" i="1"/>
  <c r="U540" i="1"/>
  <c r="T540" i="1"/>
  <c r="S540" i="1"/>
  <c r="R540" i="1"/>
  <c r="Y539" i="1"/>
  <c r="X539" i="1"/>
  <c r="W539" i="1"/>
  <c r="U539" i="1"/>
  <c r="T539" i="1"/>
  <c r="S539" i="1"/>
  <c r="R539" i="1"/>
  <c r="Y538" i="1"/>
  <c r="X538" i="1"/>
  <c r="W538" i="1"/>
  <c r="U538" i="1"/>
  <c r="T538" i="1"/>
  <c r="S538" i="1"/>
  <c r="R538" i="1"/>
  <c r="Y537" i="1"/>
  <c r="X537" i="1"/>
  <c r="W537" i="1"/>
  <c r="U537" i="1"/>
  <c r="T537" i="1"/>
  <c r="S537" i="1"/>
  <c r="R537" i="1"/>
  <c r="Y536" i="1"/>
  <c r="X536" i="1"/>
  <c r="W536" i="1"/>
  <c r="U536" i="1"/>
  <c r="T536" i="1"/>
  <c r="S536" i="1"/>
  <c r="R536" i="1"/>
  <c r="Y534" i="1"/>
  <c r="X534" i="1"/>
  <c r="W534" i="1"/>
  <c r="U534" i="1"/>
  <c r="T534" i="1"/>
  <c r="S534" i="1"/>
  <c r="R534" i="1"/>
  <c r="Y533" i="1"/>
  <c r="X533" i="1"/>
  <c r="W533" i="1"/>
  <c r="U533" i="1"/>
  <c r="T533" i="1"/>
  <c r="S533" i="1"/>
  <c r="R533" i="1"/>
  <c r="Y532" i="1"/>
  <c r="X532" i="1"/>
  <c r="W532" i="1"/>
  <c r="U532" i="1"/>
  <c r="T532" i="1"/>
  <c r="S532" i="1"/>
  <c r="R532" i="1"/>
  <c r="Y531" i="1"/>
  <c r="X531" i="1"/>
  <c r="W531" i="1"/>
  <c r="U531" i="1"/>
  <c r="T531" i="1"/>
  <c r="S531" i="1"/>
  <c r="R531" i="1"/>
  <c r="Y530" i="1"/>
  <c r="X530" i="1"/>
  <c r="W530" i="1"/>
  <c r="U530" i="1"/>
  <c r="T530" i="1"/>
  <c r="S530" i="1"/>
  <c r="R530" i="1"/>
  <c r="Y529" i="1"/>
  <c r="X529" i="1"/>
  <c r="W529" i="1"/>
  <c r="U529" i="1"/>
  <c r="T529" i="1"/>
  <c r="S529" i="1"/>
  <c r="R529" i="1"/>
  <c r="Y528" i="1"/>
  <c r="X528" i="1"/>
  <c r="W528" i="1"/>
  <c r="U528" i="1"/>
  <c r="T528" i="1"/>
  <c r="S528" i="1"/>
  <c r="R528" i="1"/>
  <c r="Y527" i="1"/>
  <c r="X527" i="1"/>
  <c r="W527" i="1"/>
  <c r="U527" i="1"/>
  <c r="T527" i="1"/>
  <c r="S527" i="1"/>
  <c r="R527" i="1"/>
  <c r="Y526" i="1"/>
  <c r="X526" i="1"/>
  <c r="W526" i="1"/>
  <c r="U526" i="1"/>
  <c r="T526" i="1"/>
  <c r="S526" i="1"/>
  <c r="R526" i="1"/>
  <c r="Y525" i="1"/>
  <c r="X525" i="1"/>
  <c r="W525" i="1"/>
  <c r="U525" i="1"/>
  <c r="T525" i="1"/>
  <c r="S525" i="1"/>
  <c r="R525" i="1"/>
  <c r="Y524" i="1"/>
  <c r="X524" i="1"/>
  <c r="W524" i="1"/>
  <c r="U524" i="1"/>
  <c r="T524" i="1"/>
  <c r="S524" i="1"/>
  <c r="R524" i="1"/>
  <c r="Y523" i="1"/>
  <c r="X523" i="1"/>
  <c r="W523" i="1"/>
  <c r="U523" i="1"/>
  <c r="T523" i="1"/>
  <c r="S523" i="1"/>
  <c r="R523" i="1"/>
  <c r="Y522" i="1"/>
  <c r="X522" i="1"/>
  <c r="W522" i="1"/>
  <c r="U522" i="1"/>
  <c r="T522" i="1"/>
  <c r="S522" i="1"/>
  <c r="R522" i="1"/>
  <c r="Y521" i="1"/>
  <c r="X521" i="1"/>
  <c r="W521" i="1"/>
  <c r="U521" i="1"/>
  <c r="T521" i="1"/>
  <c r="S521" i="1"/>
  <c r="R521" i="1"/>
  <c r="Y520" i="1"/>
  <c r="X520" i="1"/>
  <c r="W520" i="1"/>
  <c r="U520" i="1"/>
  <c r="T520" i="1"/>
  <c r="S520" i="1"/>
  <c r="R520" i="1"/>
  <c r="Y519" i="1"/>
  <c r="X519" i="1"/>
  <c r="W519" i="1"/>
  <c r="U519" i="1"/>
  <c r="T519" i="1"/>
  <c r="S519" i="1"/>
  <c r="R519" i="1"/>
  <c r="Y518" i="1"/>
  <c r="X518" i="1"/>
  <c r="W518" i="1"/>
  <c r="U518" i="1"/>
  <c r="T518" i="1"/>
  <c r="S518" i="1"/>
  <c r="R518" i="1"/>
  <c r="Y517" i="1"/>
  <c r="X517" i="1"/>
  <c r="W517" i="1"/>
  <c r="U517" i="1"/>
  <c r="T517" i="1"/>
  <c r="S517" i="1"/>
  <c r="R517" i="1"/>
  <c r="Y516" i="1"/>
  <c r="X516" i="1"/>
  <c r="W516" i="1"/>
  <c r="U516" i="1"/>
  <c r="T516" i="1"/>
  <c r="S516" i="1"/>
  <c r="R516" i="1"/>
  <c r="Y515" i="1"/>
  <c r="X515" i="1"/>
  <c r="W515" i="1"/>
  <c r="U515" i="1"/>
  <c r="T515" i="1"/>
  <c r="S515" i="1"/>
  <c r="R515" i="1"/>
  <c r="Y514" i="1"/>
  <c r="X514" i="1"/>
  <c r="W514" i="1"/>
  <c r="U514" i="1"/>
  <c r="T514" i="1"/>
  <c r="S514" i="1"/>
  <c r="R514" i="1"/>
  <c r="Y513" i="1"/>
  <c r="X513" i="1"/>
  <c r="W513" i="1"/>
  <c r="U513" i="1"/>
  <c r="T513" i="1"/>
  <c r="S513" i="1"/>
  <c r="R513" i="1"/>
  <c r="Y512" i="1"/>
  <c r="X512" i="1"/>
  <c r="W512" i="1"/>
  <c r="U512" i="1"/>
  <c r="T512" i="1"/>
  <c r="S512" i="1"/>
  <c r="R512" i="1"/>
  <c r="Y511" i="1"/>
  <c r="X511" i="1"/>
  <c r="W511" i="1"/>
  <c r="U511" i="1"/>
  <c r="T511" i="1"/>
  <c r="S511" i="1"/>
  <c r="R511" i="1"/>
  <c r="Y508" i="1"/>
  <c r="X508" i="1"/>
  <c r="W508" i="1"/>
  <c r="U508" i="1"/>
  <c r="T508" i="1"/>
  <c r="S508" i="1"/>
  <c r="R508" i="1"/>
  <c r="Y507" i="1"/>
  <c r="X507" i="1"/>
  <c r="W507" i="1"/>
  <c r="U507" i="1"/>
  <c r="T507" i="1"/>
  <c r="S507" i="1"/>
  <c r="R507" i="1"/>
  <c r="Y506" i="1"/>
  <c r="X506" i="1"/>
  <c r="W506" i="1"/>
  <c r="U506" i="1"/>
  <c r="T506" i="1"/>
  <c r="S506" i="1"/>
  <c r="R506" i="1"/>
  <c r="Y505" i="1"/>
  <c r="X505" i="1"/>
  <c r="W505" i="1"/>
  <c r="U505" i="1"/>
  <c r="T505" i="1"/>
  <c r="S505" i="1"/>
  <c r="R505" i="1"/>
  <c r="Y509" i="1"/>
  <c r="X509" i="1"/>
  <c r="W509" i="1"/>
  <c r="U509" i="1"/>
  <c r="T509" i="1"/>
  <c r="S509" i="1"/>
  <c r="R509" i="1"/>
  <c r="Y504" i="1"/>
  <c r="X504" i="1"/>
  <c r="W504" i="1"/>
  <c r="U504" i="1"/>
  <c r="T504" i="1"/>
  <c r="S504" i="1"/>
  <c r="R504" i="1"/>
  <c r="Y503" i="1"/>
  <c r="X503" i="1"/>
  <c r="W503" i="1"/>
  <c r="U503" i="1"/>
  <c r="T503" i="1"/>
  <c r="S503" i="1"/>
  <c r="R503" i="1"/>
  <c r="Y502" i="1"/>
  <c r="X502" i="1"/>
  <c r="W502" i="1"/>
  <c r="U502" i="1"/>
  <c r="T502" i="1"/>
  <c r="S502" i="1"/>
  <c r="R502" i="1"/>
  <c r="Y501" i="1"/>
  <c r="X501" i="1"/>
  <c r="W501" i="1"/>
  <c r="U501" i="1"/>
  <c r="T501" i="1"/>
  <c r="S501" i="1"/>
  <c r="R501" i="1"/>
  <c r="Y500" i="1"/>
  <c r="X500" i="1"/>
  <c r="W500" i="1"/>
  <c r="U500" i="1"/>
  <c r="T500" i="1"/>
  <c r="S500" i="1"/>
  <c r="R500" i="1"/>
  <c r="Y499" i="1"/>
  <c r="X499" i="1"/>
  <c r="W499" i="1"/>
  <c r="U499" i="1"/>
  <c r="T499" i="1"/>
  <c r="S499" i="1"/>
  <c r="R499" i="1"/>
  <c r="Y510" i="1"/>
  <c r="X510" i="1"/>
  <c r="W510" i="1"/>
  <c r="U510" i="1"/>
  <c r="T510" i="1"/>
  <c r="S510" i="1"/>
  <c r="R510" i="1"/>
  <c r="Y497" i="1"/>
  <c r="X497" i="1"/>
  <c r="W497" i="1"/>
  <c r="U497" i="1"/>
  <c r="T497" i="1"/>
  <c r="S497" i="1"/>
  <c r="R497" i="1"/>
  <c r="Y495" i="1"/>
  <c r="X495" i="1"/>
  <c r="W495" i="1"/>
  <c r="U495" i="1"/>
  <c r="T495" i="1"/>
  <c r="S495" i="1"/>
  <c r="R495" i="1"/>
  <c r="Y496" i="1"/>
  <c r="X496" i="1"/>
  <c r="W496" i="1"/>
  <c r="U496" i="1"/>
  <c r="T496" i="1"/>
  <c r="S496" i="1"/>
  <c r="R496" i="1"/>
  <c r="Y493" i="1"/>
  <c r="X493" i="1"/>
  <c r="W493" i="1"/>
  <c r="U493" i="1"/>
  <c r="T493" i="1"/>
  <c r="S493" i="1"/>
  <c r="R493" i="1"/>
  <c r="Y494" i="1"/>
  <c r="X494" i="1"/>
  <c r="W494" i="1"/>
  <c r="U494" i="1"/>
  <c r="T494" i="1"/>
  <c r="S494" i="1"/>
  <c r="R494" i="1"/>
  <c r="Y492" i="1"/>
  <c r="X492" i="1"/>
  <c r="W492" i="1"/>
  <c r="U492" i="1"/>
  <c r="T492" i="1"/>
  <c r="S492" i="1"/>
  <c r="R492" i="1"/>
  <c r="Y491" i="1"/>
  <c r="X491" i="1"/>
  <c r="W491" i="1"/>
  <c r="U491" i="1"/>
  <c r="T491" i="1"/>
  <c r="S491" i="1"/>
  <c r="R491" i="1"/>
  <c r="Y489" i="1"/>
  <c r="X489" i="1"/>
  <c r="W489" i="1"/>
  <c r="U489" i="1"/>
  <c r="T489" i="1"/>
  <c r="S489" i="1"/>
  <c r="R489" i="1"/>
  <c r="Y498" i="1"/>
  <c r="X498" i="1"/>
  <c r="W498" i="1"/>
  <c r="U498" i="1"/>
  <c r="T498" i="1"/>
  <c r="S498" i="1"/>
  <c r="R498" i="1"/>
  <c r="Y490" i="1"/>
  <c r="X490" i="1"/>
  <c r="W490" i="1"/>
  <c r="U490" i="1"/>
  <c r="T490" i="1"/>
  <c r="S490" i="1"/>
  <c r="R490" i="1"/>
  <c r="Y488" i="1"/>
  <c r="X488" i="1"/>
  <c r="W488" i="1"/>
  <c r="U488" i="1"/>
  <c r="T488" i="1"/>
  <c r="S488" i="1"/>
  <c r="R488" i="1"/>
  <c r="Y487" i="1"/>
  <c r="X487" i="1"/>
  <c r="W487" i="1"/>
  <c r="U487" i="1"/>
  <c r="T487" i="1"/>
  <c r="S487" i="1"/>
  <c r="R487" i="1"/>
  <c r="Y486" i="1"/>
  <c r="X486" i="1"/>
  <c r="W486" i="1"/>
  <c r="U486" i="1"/>
  <c r="T486" i="1"/>
  <c r="S486" i="1"/>
  <c r="R486" i="1"/>
  <c r="Y485" i="1"/>
  <c r="X485" i="1"/>
  <c r="W485" i="1"/>
  <c r="U485" i="1"/>
  <c r="T485" i="1"/>
  <c r="S485" i="1"/>
  <c r="R485" i="1"/>
  <c r="Y484" i="1"/>
  <c r="X484" i="1"/>
  <c r="W484" i="1"/>
  <c r="U484" i="1"/>
  <c r="T484" i="1"/>
  <c r="S484" i="1"/>
  <c r="R484" i="1"/>
  <c r="Y483" i="1"/>
  <c r="X483" i="1"/>
  <c r="W483" i="1"/>
  <c r="U483" i="1"/>
  <c r="T483" i="1"/>
  <c r="S483" i="1"/>
  <c r="R483" i="1"/>
  <c r="Y482" i="1"/>
  <c r="X482" i="1"/>
  <c r="W482" i="1"/>
  <c r="U482" i="1"/>
  <c r="T482" i="1"/>
  <c r="S482" i="1"/>
  <c r="R482" i="1"/>
  <c r="Y481" i="1"/>
  <c r="X481" i="1"/>
  <c r="W481" i="1"/>
  <c r="U481" i="1"/>
  <c r="T481" i="1"/>
  <c r="S481" i="1"/>
  <c r="R481" i="1"/>
  <c r="Y480" i="1"/>
  <c r="X480" i="1"/>
  <c r="W480" i="1"/>
  <c r="U480" i="1"/>
  <c r="T480" i="1"/>
  <c r="S480" i="1"/>
  <c r="R480" i="1"/>
  <c r="Y479" i="1"/>
  <c r="X479" i="1"/>
  <c r="W479" i="1"/>
  <c r="U479" i="1"/>
  <c r="T479" i="1"/>
  <c r="S479" i="1"/>
  <c r="R479" i="1"/>
  <c r="Y478" i="1"/>
  <c r="X478" i="1"/>
  <c r="W478" i="1"/>
  <c r="U478" i="1"/>
  <c r="T478" i="1"/>
  <c r="S478" i="1"/>
  <c r="R478" i="1"/>
  <c r="Y477" i="1"/>
  <c r="X477" i="1"/>
  <c r="W477" i="1"/>
  <c r="U477" i="1"/>
  <c r="T477" i="1"/>
  <c r="S477" i="1"/>
  <c r="R477" i="1"/>
  <c r="Y476" i="1"/>
  <c r="X476" i="1"/>
  <c r="W476" i="1"/>
  <c r="U476" i="1"/>
  <c r="T476" i="1"/>
  <c r="S476" i="1"/>
  <c r="R476" i="1"/>
  <c r="Y475" i="1"/>
  <c r="X475" i="1"/>
  <c r="W475" i="1"/>
  <c r="U475" i="1"/>
  <c r="T475" i="1"/>
  <c r="S475" i="1"/>
  <c r="R475" i="1"/>
  <c r="Y474" i="1"/>
  <c r="X474" i="1"/>
  <c r="W474" i="1"/>
  <c r="U474" i="1"/>
  <c r="T474" i="1"/>
  <c r="S474" i="1"/>
  <c r="R474" i="1"/>
  <c r="Y473" i="1"/>
  <c r="X473" i="1"/>
  <c r="W473" i="1"/>
  <c r="U473" i="1"/>
  <c r="T473" i="1"/>
  <c r="S473" i="1"/>
  <c r="R473" i="1"/>
  <c r="Y472" i="1"/>
  <c r="X472" i="1"/>
  <c r="W472" i="1"/>
  <c r="U472" i="1"/>
  <c r="T472" i="1"/>
  <c r="S472" i="1"/>
  <c r="R472" i="1"/>
  <c r="Y471" i="1"/>
  <c r="X471" i="1"/>
  <c r="W471" i="1"/>
  <c r="U471" i="1"/>
  <c r="T471" i="1"/>
  <c r="S471" i="1"/>
  <c r="R471" i="1"/>
  <c r="Y460" i="1"/>
  <c r="X460" i="1"/>
  <c r="W460" i="1"/>
  <c r="U460" i="1"/>
  <c r="T460" i="1"/>
  <c r="S460" i="1"/>
  <c r="R460" i="1"/>
  <c r="Y470" i="1"/>
  <c r="X470" i="1"/>
  <c r="W470" i="1"/>
  <c r="U470" i="1"/>
  <c r="T470" i="1"/>
  <c r="S470" i="1"/>
  <c r="R470" i="1"/>
  <c r="Y469" i="1"/>
  <c r="X469" i="1"/>
  <c r="W469" i="1"/>
  <c r="U469" i="1"/>
  <c r="T469" i="1"/>
  <c r="S469" i="1"/>
  <c r="R469" i="1"/>
  <c r="Y468" i="1"/>
  <c r="X468" i="1"/>
  <c r="W468" i="1"/>
  <c r="U468" i="1"/>
  <c r="T468" i="1"/>
  <c r="S468" i="1"/>
  <c r="R468" i="1"/>
  <c r="Y467" i="1"/>
  <c r="X467" i="1"/>
  <c r="W467" i="1"/>
  <c r="U467" i="1"/>
  <c r="T467" i="1"/>
  <c r="S467" i="1"/>
  <c r="R467" i="1"/>
  <c r="Y466" i="1"/>
  <c r="X466" i="1"/>
  <c r="W466" i="1"/>
  <c r="U466" i="1"/>
  <c r="T466" i="1"/>
  <c r="S466" i="1"/>
  <c r="R466" i="1"/>
  <c r="Y465" i="1"/>
  <c r="X465" i="1"/>
  <c r="W465" i="1"/>
  <c r="U465" i="1"/>
  <c r="T465" i="1"/>
  <c r="S465" i="1"/>
  <c r="R465" i="1"/>
  <c r="Y464" i="1"/>
  <c r="X464" i="1"/>
  <c r="W464" i="1"/>
  <c r="U464" i="1"/>
  <c r="T464" i="1"/>
  <c r="S464" i="1"/>
  <c r="R464" i="1"/>
  <c r="Y463" i="1"/>
  <c r="X463" i="1"/>
  <c r="W463" i="1"/>
  <c r="U463" i="1"/>
  <c r="T463" i="1"/>
  <c r="S463" i="1"/>
  <c r="R463" i="1"/>
  <c r="Y462" i="1"/>
  <c r="X462" i="1"/>
  <c r="W462" i="1"/>
  <c r="U462" i="1"/>
  <c r="T462" i="1"/>
  <c r="S462" i="1"/>
  <c r="R462" i="1"/>
  <c r="Y461" i="1"/>
  <c r="X461" i="1"/>
  <c r="W461" i="1"/>
  <c r="U461" i="1"/>
  <c r="T461" i="1"/>
  <c r="S461" i="1"/>
  <c r="R461" i="1"/>
  <c r="Y459" i="1"/>
  <c r="X459" i="1"/>
  <c r="W459" i="1"/>
  <c r="U459" i="1"/>
  <c r="T459" i="1"/>
  <c r="S459" i="1"/>
  <c r="R459" i="1"/>
  <c r="Y458" i="1"/>
  <c r="X458" i="1"/>
  <c r="W458" i="1"/>
  <c r="U458" i="1"/>
  <c r="T458" i="1"/>
  <c r="S458" i="1"/>
  <c r="R458" i="1"/>
  <c r="Y455" i="1"/>
  <c r="X455" i="1"/>
  <c r="W455" i="1"/>
  <c r="U455" i="1"/>
  <c r="T455" i="1"/>
  <c r="S455" i="1"/>
  <c r="R455" i="1"/>
  <c r="Y452" i="1"/>
  <c r="X452" i="1"/>
  <c r="W452" i="1"/>
  <c r="U452" i="1"/>
  <c r="T452" i="1"/>
  <c r="S452" i="1"/>
  <c r="R452" i="1"/>
  <c r="Y451" i="1"/>
  <c r="X451" i="1"/>
  <c r="W451" i="1"/>
  <c r="U451" i="1"/>
  <c r="T451" i="1"/>
  <c r="S451" i="1"/>
  <c r="R451" i="1"/>
  <c r="Y450" i="1"/>
  <c r="X450" i="1"/>
  <c r="W450" i="1"/>
  <c r="U450" i="1"/>
  <c r="T450" i="1"/>
  <c r="S450" i="1"/>
  <c r="R450" i="1"/>
  <c r="Y449" i="1"/>
  <c r="X449" i="1"/>
  <c r="W449" i="1"/>
  <c r="U449" i="1"/>
  <c r="T449" i="1"/>
  <c r="S449" i="1"/>
  <c r="R449" i="1"/>
  <c r="Y447" i="1"/>
  <c r="X447" i="1"/>
  <c r="W447" i="1"/>
  <c r="U447" i="1"/>
  <c r="T447" i="1"/>
  <c r="S447" i="1"/>
  <c r="R447" i="1"/>
  <c r="Y453" i="1"/>
  <c r="X453" i="1"/>
  <c r="W453" i="1"/>
  <c r="U453" i="1"/>
  <c r="T453" i="1"/>
  <c r="S453" i="1"/>
  <c r="R453" i="1"/>
  <c r="Y448" i="1"/>
  <c r="X448" i="1"/>
  <c r="W448" i="1"/>
  <c r="U448" i="1"/>
  <c r="T448" i="1"/>
  <c r="S448" i="1"/>
  <c r="R448" i="1"/>
  <c r="Y446" i="1"/>
  <c r="X446" i="1"/>
  <c r="W446" i="1"/>
  <c r="U446" i="1"/>
  <c r="T446" i="1"/>
  <c r="S446" i="1"/>
  <c r="R446" i="1"/>
  <c r="Y445" i="1"/>
  <c r="X445" i="1"/>
  <c r="W445" i="1"/>
  <c r="U445" i="1"/>
  <c r="T445" i="1"/>
  <c r="S445" i="1"/>
  <c r="R445" i="1"/>
  <c r="Y444" i="1"/>
  <c r="X444" i="1"/>
  <c r="W444" i="1"/>
  <c r="U444" i="1"/>
  <c r="T444" i="1"/>
  <c r="S444" i="1"/>
  <c r="R444" i="1"/>
  <c r="Y443" i="1"/>
  <c r="X443" i="1"/>
  <c r="W443" i="1"/>
  <c r="U443" i="1"/>
  <c r="T443" i="1"/>
  <c r="S443" i="1"/>
  <c r="R443" i="1"/>
  <c r="Y442" i="1"/>
  <c r="X442" i="1"/>
  <c r="W442" i="1"/>
  <c r="U442" i="1"/>
  <c r="T442" i="1"/>
  <c r="S442" i="1"/>
  <c r="R442" i="1"/>
  <c r="Y441" i="1"/>
  <c r="X441" i="1"/>
  <c r="W441" i="1"/>
  <c r="U441" i="1"/>
  <c r="T441" i="1"/>
  <c r="S441" i="1"/>
  <c r="R441" i="1"/>
  <c r="Y440" i="1"/>
  <c r="X440" i="1"/>
  <c r="W440" i="1"/>
  <c r="U440" i="1"/>
  <c r="T440" i="1"/>
  <c r="S440" i="1"/>
  <c r="R440" i="1"/>
  <c r="Y439" i="1"/>
  <c r="X439" i="1"/>
  <c r="W439" i="1"/>
  <c r="U439" i="1"/>
  <c r="T439" i="1"/>
  <c r="S439" i="1"/>
  <c r="R439" i="1"/>
  <c r="Y438" i="1"/>
  <c r="X438" i="1"/>
  <c r="W438" i="1"/>
  <c r="U438" i="1"/>
  <c r="T438" i="1"/>
  <c r="S438" i="1"/>
  <c r="R438" i="1"/>
  <c r="Y437" i="1"/>
  <c r="X437" i="1"/>
  <c r="W437" i="1"/>
  <c r="U437" i="1"/>
  <c r="T437" i="1"/>
  <c r="S437" i="1"/>
  <c r="R437" i="1"/>
  <c r="Y436" i="1"/>
  <c r="X436" i="1"/>
  <c r="W436" i="1"/>
  <c r="U436" i="1"/>
  <c r="T436" i="1"/>
  <c r="S436" i="1"/>
  <c r="R436" i="1"/>
  <c r="Y435" i="1"/>
  <c r="X435" i="1"/>
  <c r="W435" i="1"/>
  <c r="U435" i="1"/>
  <c r="T435" i="1"/>
  <c r="S435" i="1"/>
  <c r="R435" i="1"/>
  <c r="Y434" i="1"/>
  <c r="X434" i="1"/>
  <c r="W434" i="1"/>
  <c r="U434" i="1"/>
  <c r="T434" i="1"/>
  <c r="S434" i="1"/>
  <c r="R434" i="1"/>
  <c r="Y433" i="1"/>
  <c r="X433" i="1"/>
  <c r="W433" i="1"/>
  <c r="U433" i="1"/>
  <c r="T433" i="1"/>
  <c r="S433" i="1"/>
  <c r="R433" i="1"/>
  <c r="Y432" i="1"/>
  <c r="X432" i="1"/>
  <c r="W432" i="1"/>
  <c r="U432" i="1"/>
  <c r="T432" i="1"/>
  <c r="S432" i="1"/>
  <c r="R432" i="1"/>
  <c r="Y431" i="1"/>
  <c r="X431" i="1"/>
  <c r="W431" i="1"/>
  <c r="U431" i="1"/>
  <c r="T431" i="1"/>
  <c r="S431" i="1"/>
  <c r="R431" i="1"/>
  <c r="Y430" i="1"/>
  <c r="X430" i="1"/>
  <c r="W430" i="1"/>
  <c r="U430" i="1"/>
  <c r="T430" i="1"/>
  <c r="S430" i="1"/>
  <c r="R430" i="1"/>
  <c r="Y429" i="1"/>
  <c r="X429" i="1"/>
  <c r="W429" i="1"/>
  <c r="U429" i="1"/>
  <c r="T429" i="1"/>
  <c r="S429" i="1"/>
  <c r="R429" i="1"/>
  <c r="Y428" i="1"/>
  <c r="X428" i="1"/>
  <c r="W428" i="1"/>
  <c r="U428" i="1"/>
  <c r="T428" i="1"/>
  <c r="S428" i="1"/>
  <c r="R428" i="1"/>
  <c r="Y427" i="1"/>
  <c r="X427" i="1"/>
  <c r="W427" i="1"/>
  <c r="U427" i="1"/>
  <c r="T427" i="1"/>
  <c r="S427" i="1"/>
  <c r="R427" i="1"/>
  <c r="Y426" i="1"/>
  <c r="X426" i="1"/>
  <c r="W426" i="1"/>
  <c r="U426" i="1"/>
  <c r="T426" i="1"/>
  <c r="S426" i="1"/>
  <c r="R426" i="1"/>
  <c r="Y421" i="1"/>
  <c r="X421" i="1"/>
  <c r="W421" i="1"/>
  <c r="U421" i="1"/>
  <c r="T421" i="1"/>
  <c r="S421" i="1"/>
  <c r="R421" i="1"/>
  <c r="Y420" i="1"/>
  <c r="X420" i="1"/>
  <c r="W420" i="1"/>
  <c r="U420" i="1"/>
  <c r="T420" i="1"/>
  <c r="S420" i="1"/>
  <c r="R420" i="1"/>
  <c r="Y425" i="1"/>
  <c r="X425" i="1"/>
  <c r="W425" i="1"/>
  <c r="U425" i="1"/>
  <c r="T425" i="1"/>
  <c r="S425" i="1"/>
  <c r="R425" i="1"/>
  <c r="Y419" i="1"/>
  <c r="X419" i="1"/>
  <c r="W419" i="1"/>
  <c r="U419" i="1"/>
  <c r="T419" i="1"/>
  <c r="S419" i="1"/>
  <c r="R419" i="1"/>
  <c r="Y423" i="1"/>
  <c r="X423" i="1"/>
  <c r="W423" i="1"/>
  <c r="U423" i="1"/>
  <c r="T423" i="1"/>
  <c r="S423" i="1"/>
  <c r="R423" i="1"/>
  <c r="Y418" i="1"/>
  <c r="X418" i="1"/>
  <c r="W418" i="1"/>
  <c r="U418" i="1"/>
  <c r="T418" i="1"/>
  <c r="S418" i="1"/>
  <c r="R418" i="1"/>
  <c r="Y422" i="1"/>
  <c r="X422" i="1"/>
  <c r="W422" i="1"/>
  <c r="U422" i="1"/>
  <c r="T422" i="1"/>
  <c r="S422" i="1"/>
  <c r="R422" i="1"/>
  <c r="Y416" i="1"/>
  <c r="X416" i="1"/>
  <c r="W416" i="1"/>
  <c r="U416" i="1"/>
  <c r="T416" i="1"/>
  <c r="S416" i="1"/>
  <c r="R416" i="1"/>
  <c r="Y424" i="1"/>
  <c r="X424" i="1"/>
  <c r="W424" i="1"/>
  <c r="U424" i="1"/>
  <c r="T424" i="1"/>
  <c r="S424" i="1"/>
  <c r="R424" i="1"/>
  <c r="Y415" i="1"/>
  <c r="X415" i="1"/>
  <c r="W415" i="1"/>
  <c r="U415" i="1"/>
  <c r="T415" i="1"/>
  <c r="S415" i="1"/>
  <c r="R415" i="1"/>
  <c r="Y417" i="1"/>
  <c r="X417" i="1"/>
  <c r="W417" i="1"/>
  <c r="U417" i="1"/>
  <c r="T417" i="1"/>
  <c r="S417" i="1"/>
  <c r="R417" i="1"/>
  <c r="Y414" i="1"/>
  <c r="X414" i="1"/>
  <c r="W414" i="1"/>
  <c r="U414" i="1"/>
  <c r="T414" i="1"/>
  <c r="S414" i="1"/>
  <c r="R414" i="1"/>
  <c r="Y413" i="1"/>
  <c r="X413" i="1"/>
  <c r="W413" i="1"/>
  <c r="U413" i="1"/>
  <c r="T413" i="1"/>
  <c r="S413" i="1"/>
  <c r="R413" i="1"/>
  <c r="Y407" i="1"/>
  <c r="X407" i="1"/>
  <c r="W407" i="1"/>
  <c r="U407" i="1"/>
  <c r="T407" i="1"/>
  <c r="S407" i="1"/>
  <c r="R407" i="1"/>
  <c r="Y412" i="1"/>
  <c r="X412" i="1"/>
  <c r="W412" i="1"/>
  <c r="U412" i="1"/>
  <c r="T412" i="1"/>
  <c r="S412" i="1"/>
  <c r="R412" i="1"/>
  <c r="Y411" i="1"/>
  <c r="X411" i="1"/>
  <c r="W411" i="1"/>
  <c r="U411" i="1"/>
  <c r="T411" i="1"/>
  <c r="S411" i="1"/>
  <c r="R411" i="1"/>
  <c r="Y410" i="1"/>
  <c r="X410" i="1"/>
  <c r="W410" i="1"/>
  <c r="U410" i="1"/>
  <c r="T410" i="1"/>
  <c r="S410" i="1"/>
  <c r="R410" i="1"/>
  <c r="Y409" i="1"/>
  <c r="X409" i="1"/>
  <c r="W409" i="1"/>
  <c r="U409" i="1"/>
  <c r="T409" i="1"/>
  <c r="S409" i="1"/>
  <c r="R409" i="1"/>
  <c r="Y408" i="1"/>
  <c r="X408" i="1"/>
  <c r="W408" i="1"/>
  <c r="U408" i="1"/>
  <c r="T408" i="1"/>
  <c r="S408" i="1"/>
  <c r="R408" i="1"/>
  <c r="Y406" i="1"/>
  <c r="X406" i="1"/>
  <c r="W406" i="1"/>
  <c r="U406" i="1"/>
  <c r="T406" i="1"/>
  <c r="S406" i="1"/>
  <c r="R406" i="1"/>
  <c r="Y405" i="1"/>
  <c r="X405" i="1"/>
  <c r="W405" i="1"/>
  <c r="U405" i="1"/>
  <c r="T405" i="1"/>
  <c r="S405" i="1"/>
  <c r="R405" i="1"/>
  <c r="Y404" i="1"/>
  <c r="X404" i="1"/>
  <c r="W404" i="1"/>
  <c r="U404" i="1"/>
  <c r="T404" i="1"/>
  <c r="S404" i="1"/>
  <c r="R404" i="1"/>
  <c r="Y403" i="1"/>
  <c r="X403" i="1"/>
  <c r="W403" i="1"/>
  <c r="U403" i="1"/>
  <c r="T403" i="1"/>
  <c r="S403" i="1"/>
  <c r="R403" i="1"/>
  <c r="Y401" i="1"/>
  <c r="X401" i="1"/>
  <c r="W401" i="1"/>
  <c r="U401" i="1"/>
  <c r="T401" i="1"/>
  <c r="S401" i="1"/>
  <c r="R401" i="1"/>
  <c r="Y402" i="1"/>
  <c r="X402" i="1"/>
  <c r="W402" i="1"/>
  <c r="U402" i="1"/>
  <c r="T402" i="1"/>
  <c r="S402" i="1"/>
  <c r="R402" i="1"/>
  <c r="Y400" i="1"/>
  <c r="X400" i="1"/>
  <c r="W400" i="1"/>
  <c r="U400" i="1"/>
  <c r="T400" i="1"/>
  <c r="S400" i="1"/>
  <c r="R400" i="1"/>
  <c r="Y399" i="1"/>
  <c r="X399" i="1"/>
  <c r="W399" i="1"/>
  <c r="U399" i="1"/>
  <c r="T399" i="1"/>
  <c r="S399" i="1"/>
  <c r="R399" i="1"/>
  <c r="Y398" i="1"/>
  <c r="X398" i="1"/>
  <c r="W398" i="1"/>
  <c r="U398" i="1"/>
  <c r="T398" i="1"/>
  <c r="S398" i="1"/>
  <c r="R398" i="1"/>
  <c r="Y397" i="1"/>
  <c r="X397" i="1"/>
  <c r="W397" i="1"/>
  <c r="U397" i="1"/>
  <c r="T397" i="1"/>
  <c r="S397" i="1"/>
  <c r="R397" i="1"/>
  <c r="Y396" i="1"/>
  <c r="X396" i="1"/>
  <c r="W396" i="1"/>
  <c r="U396" i="1"/>
  <c r="T396" i="1"/>
  <c r="S396" i="1"/>
  <c r="R396" i="1"/>
  <c r="Y395" i="1"/>
  <c r="X395" i="1"/>
  <c r="W395" i="1"/>
  <c r="U395" i="1"/>
  <c r="T395" i="1"/>
  <c r="S395" i="1"/>
  <c r="R395" i="1"/>
  <c r="Y394" i="1"/>
  <c r="X394" i="1"/>
  <c r="W394" i="1"/>
  <c r="U394" i="1"/>
  <c r="T394" i="1"/>
  <c r="S394" i="1"/>
  <c r="R394" i="1"/>
  <c r="Y393" i="1"/>
  <c r="X393" i="1"/>
  <c r="W393" i="1"/>
  <c r="U393" i="1"/>
  <c r="T393" i="1"/>
  <c r="S393" i="1"/>
  <c r="R393" i="1"/>
  <c r="Y392" i="1"/>
  <c r="X392" i="1"/>
  <c r="W392" i="1"/>
  <c r="U392" i="1"/>
  <c r="T392" i="1"/>
  <c r="S392" i="1"/>
  <c r="R392" i="1"/>
  <c r="Y391" i="1"/>
  <c r="X391" i="1"/>
  <c r="W391" i="1"/>
  <c r="U391" i="1"/>
  <c r="T391" i="1"/>
  <c r="S391" i="1"/>
  <c r="R391" i="1"/>
  <c r="Y390" i="1"/>
  <c r="X390" i="1"/>
  <c r="W390" i="1"/>
  <c r="U390" i="1"/>
  <c r="T390" i="1"/>
  <c r="S390" i="1"/>
  <c r="R390" i="1"/>
  <c r="Y389" i="1"/>
  <c r="X389" i="1"/>
  <c r="W389" i="1"/>
  <c r="U389" i="1"/>
  <c r="T389" i="1"/>
  <c r="S389" i="1"/>
  <c r="R389" i="1"/>
  <c r="Y388" i="1"/>
  <c r="X388" i="1"/>
  <c r="W388" i="1"/>
  <c r="U388" i="1"/>
  <c r="T388" i="1"/>
  <c r="S388" i="1"/>
  <c r="R388" i="1"/>
  <c r="Y387" i="1"/>
  <c r="X387" i="1"/>
  <c r="W387" i="1"/>
  <c r="U387" i="1"/>
  <c r="T387" i="1"/>
  <c r="S387" i="1"/>
  <c r="R387" i="1"/>
  <c r="Y386" i="1"/>
  <c r="X386" i="1"/>
  <c r="W386" i="1"/>
  <c r="U386" i="1"/>
  <c r="T386" i="1"/>
  <c r="S386" i="1"/>
  <c r="R386" i="1"/>
  <c r="Y385" i="1"/>
  <c r="X385" i="1"/>
  <c r="W385" i="1"/>
  <c r="U385" i="1"/>
  <c r="T385" i="1"/>
  <c r="S385" i="1"/>
  <c r="R385" i="1"/>
  <c r="Y384" i="1"/>
  <c r="X384" i="1"/>
  <c r="W384" i="1"/>
  <c r="U384" i="1"/>
  <c r="T384" i="1"/>
  <c r="S384" i="1"/>
  <c r="R384" i="1"/>
  <c r="Y383" i="1"/>
  <c r="X383" i="1"/>
  <c r="W383" i="1"/>
  <c r="U383" i="1"/>
  <c r="T383" i="1"/>
  <c r="S383" i="1"/>
  <c r="R383" i="1"/>
  <c r="Y382" i="1"/>
  <c r="X382" i="1"/>
  <c r="W382" i="1"/>
  <c r="U382" i="1"/>
  <c r="T382" i="1"/>
  <c r="S382" i="1"/>
  <c r="R382" i="1"/>
  <c r="Y381" i="1"/>
  <c r="X381" i="1"/>
  <c r="W381" i="1"/>
  <c r="U381" i="1"/>
  <c r="T381" i="1"/>
  <c r="S381" i="1"/>
  <c r="R381" i="1"/>
  <c r="Y380" i="1"/>
  <c r="X380" i="1"/>
  <c r="W380" i="1"/>
  <c r="U380" i="1"/>
  <c r="T380" i="1"/>
  <c r="S380" i="1"/>
  <c r="R380" i="1"/>
  <c r="Y379" i="1"/>
  <c r="X379" i="1"/>
  <c r="W379" i="1"/>
  <c r="U379" i="1"/>
  <c r="T379" i="1"/>
  <c r="S379" i="1"/>
  <c r="R379" i="1"/>
  <c r="Y378" i="1"/>
  <c r="X378" i="1"/>
  <c r="W378" i="1"/>
  <c r="U378" i="1"/>
  <c r="T378" i="1"/>
  <c r="S378" i="1"/>
  <c r="R378" i="1"/>
  <c r="Y377" i="1"/>
  <c r="X377" i="1"/>
  <c r="W377" i="1"/>
  <c r="U377" i="1"/>
  <c r="T377" i="1"/>
  <c r="S377" i="1"/>
  <c r="R377" i="1"/>
  <c r="Y376" i="1"/>
  <c r="X376" i="1"/>
  <c r="W376" i="1"/>
  <c r="U376" i="1"/>
  <c r="T376" i="1"/>
  <c r="S376" i="1"/>
  <c r="R376" i="1"/>
  <c r="Y375" i="1"/>
  <c r="X375" i="1"/>
  <c r="W375" i="1"/>
  <c r="U375" i="1"/>
  <c r="T375" i="1"/>
  <c r="S375" i="1"/>
  <c r="R375" i="1"/>
  <c r="Y374" i="1"/>
  <c r="X374" i="1"/>
  <c r="W374" i="1"/>
  <c r="U374" i="1"/>
  <c r="T374" i="1"/>
  <c r="S374" i="1"/>
  <c r="R374" i="1"/>
  <c r="Y373" i="1"/>
  <c r="X373" i="1"/>
  <c r="W373" i="1"/>
  <c r="U373" i="1"/>
  <c r="T373" i="1"/>
  <c r="S373" i="1"/>
  <c r="R373" i="1"/>
  <c r="Y372" i="1"/>
  <c r="X372" i="1"/>
  <c r="W372" i="1"/>
  <c r="U372" i="1"/>
  <c r="T372" i="1"/>
  <c r="S372" i="1"/>
  <c r="R372" i="1"/>
  <c r="Y371" i="1"/>
  <c r="X371" i="1"/>
  <c r="W371" i="1"/>
  <c r="U371" i="1"/>
  <c r="T371" i="1"/>
  <c r="S371" i="1"/>
  <c r="R371" i="1"/>
  <c r="Y370" i="1"/>
  <c r="X370" i="1"/>
  <c r="W370" i="1"/>
  <c r="U370" i="1"/>
  <c r="T370" i="1"/>
  <c r="S370" i="1"/>
  <c r="R370" i="1"/>
  <c r="Y369" i="1"/>
  <c r="X369" i="1"/>
  <c r="W369" i="1"/>
  <c r="U369" i="1"/>
  <c r="T369" i="1"/>
  <c r="S369" i="1"/>
  <c r="R369" i="1"/>
  <c r="Y368" i="1"/>
  <c r="X368" i="1"/>
  <c r="W368" i="1"/>
  <c r="U368" i="1"/>
  <c r="T368" i="1"/>
  <c r="S368" i="1"/>
  <c r="R368" i="1"/>
  <c r="Y367" i="1"/>
  <c r="X367" i="1"/>
  <c r="W367" i="1"/>
  <c r="U367" i="1"/>
  <c r="T367" i="1"/>
  <c r="S367" i="1"/>
  <c r="R367" i="1"/>
  <c r="Y366" i="1"/>
  <c r="X366" i="1"/>
  <c r="W366" i="1"/>
  <c r="U366" i="1"/>
  <c r="T366" i="1"/>
  <c r="S366" i="1"/>
  <c r="R366" i="1"/>
  <c r="Y365" i="1"/>
  <c r="X365" i="1"/>
  <c r="W365" i="1"/>
  <c r="U365" i="1"/>
  <c r="T365" i="1"/>
  <c r="S365" i="1"/>
  <c r="R365" i="1"/>
  <c r="Y364" i="1"/>
  <c r="X364" i="1"/>
  <c r="W364" i="1"/>
  <c r="U364" i="1"/>
  <c r="T364" i="1"/>
  <c r="S364" i="1"/>
  <c r="R364" i="1"/>
  <c r="Y363" i="1"/>
  <c r="X363" i="1"/>
  <c r="W363" i="1"/>
  <c r="U363" i="1"/>
  <c r="T363" i="1"/>
  <c r="S363" i="1"/>
  <c r="R363" i="1"/>
  <c r="Y362" i="1"/>
  <c r="X362" i="1"/>
  <c r="W362" i="1"/>
  <c r="U362" i="1"/>
  <c r="T362" i="1"/>
  <c r="S362" i="1"/>
  <c r="R362" i="1"/>
  <c r="Y361" i="1"/>
  <c r="X361" i="1"/>
  <c r="W361" i="1"/>
  <c r="U361" i="1"/>
  <c r="T361" i="1"/>
  <c r="S361" i="1"/>
  <c r="R361" i="1"/>
  <c r="Y360" i="1"/>
  <c r="X360" i="1"/>
  <c r="W360" i="1"/>
  <c r="U360" i="1"/>
  <c r="T360" i="1"/>
  <c r="S360" i="1"/>
  <c r="R360" i="1"/>
  <c r="Y359" i="1"/>
  <c r="X359" i="1"/>
  <c r="W359" i="1"/>
  <c r="U359" i="1"/>
  <c r="T359" i="1"/>
  <c r="S359" i="1"/>
  <c r="R359" i="1"/>
  <c r="Y358" i="1"/>
  <c r="X358" i="1"/>
  <c r="W358" i="1"/>
  <c r="U358" i="1"/>
  <c r="T358" i="1"/>
  <c r="S358" i="1"/>
  <c r="R358" i="1"/>
  <c r="Y357" i="1"/>
  <c r="X357" i="1"/>
  <c r="W357" i="1"/>
  <c r="U357" i="1"/>
  <c r="T357" i="1"/>
  <c r="S357" i="1"/>
  <c r="R357" i="1"/>
  <c r="Y356" i="1"/>
  <c r="X356" i="1"/>
  <c r="W356" i="1"/>
  <c r="U356" i="1"/>
  <c r="T356" i="1"/>
  <c r="S356" i="1"/>
  <c r="R356" i="1"/>
  <c r="Y355" i="1"/>
  <c r="X355" i="1"/>
  <c r="W355" i="1"/>
  <c r="U355" i="1"/>
  <c r="T355" i="1"/>
  <c r="S355" i="1"/>
  <c r="R355" i="1"/>
  <c r="Y354" i="1"/>
  <c r="X354" i="1"/>
  <c r="W354" i="1"/>
  <c r="U354" i="1"/>
  <c r="T354" i="1"/>
  <c r="S354" i="1"/>
  <c r="R354" i="1"/>
  <c r="Y353" i="1"/>
  <c r="X353" i="1"/>
  <c r="W353" i="1"/>
  <c r="U353" i="1"/>
  <c r="T353" i="1"/>
  <c r="S353" i="1"/>
  <c r="R353" i="1"/>
  <c r="Y352" i="1"/>
  <c r="X352" i="1"/>
  <c r="W352" i="1"/>
  <c r="U352" i="1"/>
  <c r="T352" i="1"/>
  <c r="S352" i="1"/>
  <c r="R352" i="1"/>
  <c r="Y351" i="1"/>
  <c r="X351" i="1"/>
  <c r="W351" i="1"/>
  <c r="U351" i="1"/>
  <c r="T351" i="1"/>
  <c r="S351" i="1"/>
  <c r="R351" i="1"/>
  <c r="Y350" i="1"/>
  <c r="X350" i="1"/>
  <c r="W350" i="1"/>
  <c r="U350" i="1"/>
  <c r="T350" i="1"/>
  <c r="S350" i="1"/>
  <c r="R350" i="1"/>
  <c r="Y349" i="1"/>
  <c r="X349" i="1"/>
  <c r="W349" i="1"/>
  <c r="U349" i="1"/>
  <c r="T349" i="1"/>
  <c r="S349" i="1"/>
  <c r="R349" i="1"/>
  <c r="Y348" i="1"/>
  <c r="X348" i="1"/>
  <c r="W348" i="1"/>
  <c r="U348" i="1"/>
  <c r="T348" i="1"/>
  <c r="S348" i="1"/>
  <c r="R348" i="1"/>
  <c r="Y347" i="1"/>
  <c r="X347" i="1"/>
  <c r="W347" i="1"/>
  <c r="U347" i="1"/>
  <c r="T347" i="1"/>
  <c r="S347" i="1"/>
  <c r="R347" i="1"/>
  <c r="Y346" i="1"/>
  <c r="X346" i="1"/>
  <c r="W346" i="1"/>
  <c r="U346" i="1"/>
  <c r="T346" i="1"/>
  <c r="S346" i="1"/>
  <c r="R346" i="1"/>
  <c r="Y345" i="1"/>
  <c r="X345" i="1"/>
  <c r="W345" i="1"/>
  <c r="U345" i="1"/>
  <c r="T345" i="1"/>
  <c r="S345" i="1"/>
  <c r="R345" i="1"/>
  <c r="Y344" i="1"/>
  <c r="X344" i="1"/>
  <c r="W344" i="1"/>
  <c r="U344" i="1"/>
  <c r="T344" i="1"/>
  <c r="S344" i="1"/>
  <c r="R344" i="1"/>
  <c r="Y343" i="1"/>
  <c r="X343" i="1"/>
  <c r="W343" i="1"/>
  <c r="U343" i="1"/>
  <c r="T343" i="1"/>
  <c r="S343" i="1"/>
  <c r="R343" i="1"/>
  <c r="Y342" i="1"/>
  <c r="X342" i="1"/>
  <c r="W342" i="1"/>
  <c r="U342" i="1"/>
  <c r="T342" i="1"/>
  <c r="S342" i="1"/>
  <c r="R342" i="1"/>
  <c r="Y341" i="1"/>
  <c r="X341" i="1"/>
  <c r="W341" i="1"/>
  <c r="U341" i="1"/>
  <c r="T341" i="1"/>
  <c r="S341" i="1"/>
  <c r="R341" i="1"/>
  <c r="Y340" i="1"/>
  <c r="X340" i="1"/>
  <c r="W340" i="1"/>
  <c r="U340" i="1"/>
  <c r="T340" i="1"/>
  <c r="S340" i="1"/>
  <c r="R340" i="1"/>
  <c r="Y339" i="1"/>
  <c r="X339" i="1"/>
  <c r="W339" i="1"/>
  <c r="U339" i="1"/>
  <c r="T339" i="1"/>
  <c r="S339" i="1"/>
  <c r="R339" i="1"/>
  <c r="Y338" i="1"/>
  <c r="X338" i="1"/>
  <c r="W338" i="1"/>
  <c r="U338" i="1"/>
  <c r="T338" i="1"/>
  <c r="S338" i="1"/>
  <c r="R338" i="1"/>
  <c r="Y337" i="1"/>
  <c r="X337" i="1"/>
  <c r="W337" i="1"/>
  <c r="U337" i="1"/>
  <c r="T337" i="1"/>
  <c r="S337" i="1"/>
  <c r="R337" i="1"/>
  <c r="Y336" i="1"/>
  <c r="X336" i="1"/>
  <c r="W336" i="1"/>
  <c r="U336" i="1"/>
  <c r="T336" i="1"/>
  <c r="S336" i="1"/>
  <c r="R336" i="1"/>
  <c r="Y335" i="1"/>
  <c r="X335" i="1"/>
  <c r="W335" i="1"/>
  <c r="U335" i="1"/>
  <c r="T335" i="1"/>
  <c r="S335" i="1"/>
  <c r="R335" i="1"/>
  <c r="Y334" i="1"/>
  <c r="X334" i="1"/>
  <c r="W334" i="1"/>
  <c r="U334" i="1"/>
  <c r="T334" i="1"/>
  <c r="S334" i="1"/>
  <c r="R334" i="1"/>
  <c r="Y333" i="1"/>
  <c r="X333" i="1"/>
  <c r="W333" i="1"/>
  <c r="U333" i="1"/>
  <c r="T333" i="1"/>
  <c r="S333" i="1"/>
  <c r="R333" i="1"/>
  <c r="Y332" i="1"/>
  <c r="X332" i="1"/>
  <c r="W332" i="1"/>
  <c r="U332" i="1"/>
  <c r="T332" i="1"/>
  <c r="S332" i="1"/>
  <c r="R332" i="1"/>
  <c r="Y331" i="1"/>
  <c r="X331" i="1"/>
  <c r="W331" i="1"/>
  <c r="U331" i="1"/>
  <c r="T331" i="1"/>
  <c r="S331" i="1"/>
  <c r="R331" i="1"/>
  <c r="Y330" i="1"/>
  <c r="X330" i="1"/>
  <c r="W330" i="1"/>
  <c r="U330" i="1"/>
  <c r="T330" i="1"/>
  <c r="S330" i="1"/>
  <c r="R330" i="1"/>
  <c r="Y329" i="1"/>
  <c r="X329" i="1"/>
  <c r="W329" i="1"/>
  <c r="U329" i="1"/>
  <c r="T329" i="1"/>
  <c r="S329" i="1"/>
  <c r="R329" i="1"/>
  <c r="Y328" i="1"/>
  <c r="X328" i="1"/>
  <c r="W328" i="1"/>
  <c r="U328" i="1"/>
  <c r="T328" i="1"/>
  <c r="S328" i="1"/>
  <c r="R328" i="1"/>
  <c r="Y327" i="1"/>
  <c r="X327" i="1"/>
  <c r="W327" i="1"/>
  <c r="U327" i="1"/>
  <c r="T327" i="1"/>
  <c r="S327" i="1"/>
  <c r="R327" i="1"/>
  <c r="Y326" i="1"/>
  <c r="X326" i="1"/>
  <c r="W326" i="1"/>
  <c r="U326" i="1"/>
  <c r="T326" i="1"/>
  <c r="S326" i="1"/>
  <c r="R326" i="1"/>
  <c r="Y325" i="1"/>
  <c r="X325" i="1"/>
  <c r="W325" i="1"/>
  <c r="U325" i="1"/>
  <c r="T325" i="1"/>
  <c r="S325" i="1"/>
  <c r="R325" i="1"/>
  <c r="Y324" i="1"/>
  <c r="X324" i="1"/>
  <c r="W324" i="1"/>
  <c r="U324" i="1"/>
  <c r="T324" i="1"/>
  <c r="S324" i="1"/>
  <c r="R324" i="1"/>
  <c r="Y322" i="1"/>
  <c r="X322" i="1"/>
  <c r="W322" i="1"/>
  <c r="U322" i="1"/>
  <c r="T322" i="1"/>
  <c r="S322" i="1"/>
  <c r="R322" i="1"/>
  <c r="Y321" i="1"/>
  <c r="X321" i="1"/>
  <c r="W321" i="1"/>
  <c r="U321" i="1"/>
  <c r="T321" i="1"/>
  <c r="S321" i="1"/>
  <c r="R321" i="1"/>
  <c r="Y320" i="1"/>
  <c r="X320" i="1"/>
  <c r="W320" i="1"/>
  <c r="U320" i="1"/>
  <c r="T320" i="1"/>
  <c r="S320" i="1"/>
  <c r="R320" i="1"/>
  <c r="Y319" i="1"/>
  <c r="X319" i="1"/>
  <c r="W319" i="1"/>
  <c r="U319" i="1"/>
  <c r="T319" i="1"/>
  <c r="S319" i="1"/>
  <c r="R319" i="1"/>
  <c r="Y318" i="1"/>
  <c r="X318" i="1"/>
  <c r="W318" i="1"/>
  <c r="U318" i="1"/>
  <c r="T318" i="1"/>
  <c r="S318" i="1"/>
  <c r="R318" i="1"/>
  <c r="Y317" i="1"/>
  <c r="X317" i="1"/>
  <c r="W317" i="1"/>
  <c r="U317" i="1"/>
  <c r="T317" i="1"/>
  <c r="S317" i="1"/>
  <c r="R317" i="1"/>
  <c r="Y316" i="1"/>
  <c r="X316" i="1"/>
  <c r="W316" i="1"/>
  <c r="U316" i="1"/>
  <c r="T316" i="1"/>
  <c r="S316" i="1"/>
  <c r="R316" i="1"/>
  <c r="Y314" i="1"/>
  <c r="X314" i="1"/>
  <c r="W314" i="1"/>
  <c r="U314" i="1"/>
  <c r="T314" i="1"/>
  <c r="S314" i="1"/>
  <c r="R314" i="1"/>
  <c r="Y312" i="1"/>
  <c r="X312" i="1"/>
  <c r="W312" i="1"/>
  <c r="U312" i="1"/>
  <c r="T312" i="1"/>
  <c r="S312" i="1"/>
  <c r="R312" i="1"/>
  <c r="Y311" i="1"/>
  <c r="X311" i="1"/>
  <c r="W311" i="1"/>
  <c r="U311" i="1"/>
  <c r="T311" i="1"/>
  <c r="S311" i="1"/>
  <c r="R311" i="1"/>
  <c r="Y310" i="1"/>
  <c r="X310" i="1"/>
  <c r="W310" i="1"/>
  <c r="U310" i="1"/>
  <c r="T310" i="1"/>
  <c r="S310" i="1"/>
  <c r="R310" i="1"/>
  <c r="Y309" i="1"/>
  <c r="X309" i="1"/>
  <c r="W309" i="1"/>
  <c r="U309" i="1"/>
  <c r="T309" i="1"/>
  <c r="S309" i="1"/>
  <c r="R309" i="1"/>
  <c r="Y307" i="1"/>
  <c r="X307" i="1"/>
  <c r="W307" i="1"/>
  <c r="U307" i="1"/>
  <c r="T307" i="1"/>
  <c r="S307" i="1"/>
  <c r="R307" i="1"/>
  <c r="Y306" i="1"/>
  <c r="X306" i="1"/>
  <c r="W306" i="1"/>
  <c r="U306" i="1"/>
  <c r="T306" i="1"/>
  <c r="S306" i="1"/>
  <c r="R306" i="1"/>
  <c r="Y305" i="1"/>
  <c r="X305" i="1"/>
  <c r="W305" i="1"/>
  <c r="U305" i="1"/>
  <c r="T305" i="1"/>
  <c r="S305" i="1"/>
  <c r="R305" i="1"/>
  <c r="Y288" i="1"/>
  <c r="X288" i="1"/>
  <c r="W288" i="1"/>
  <c r="U288" i="1"/>
  <c r="T288" i="1"/>
  <c r="S288" i="1"/>
  <c r="R288" i="1"/>
  <c r="Y303" i="1"/>
  <c r="X303" i="1"/>
  <c r="W303" i="1"/>
  <c r="U303" i="1"/>
  <c r="T303" i="1"/>
  <c r="S303" i="1"/>
  <c r="R303" i="1"/>
  <c r="Y302" i="1"/>
  <c r="X302" i="1"/>
  <c r="W302" i="1"/>
  <c r="U302" i="1"/>
  <c r="T302" i="1"/>
  <c r="S302" i="1"/>
  <c r="R302" i="1"/>
  <c r="Y313" i="1"/>
  <c r="X313" i="1"/>
  <c r="W313" i="1"/>
  <c r="U313" i="1"/>
  <c r="T313" i="1"/>
  <c r="S313" i="1"/>
  <c r="R313" i="1"/>
  <c r="Y301" i="1"/>
  <c r="X301" i="1"/>
  <c r="W301" i="1"/>
  <c r="U301" i="1"/>
  <c r="T301" i="1"/>
  <c r="S301" i="1"/>
  <c r="R301" i="1"/>
  <c r="Y300" i="1"/>
  <c r="X300" i="1"/>
  <c r="W300" i="1"/>
  <c r="U300" i="1"/>
  <c r="T300" i="1"/>
  <c r="S300" i="1"/>
  <c r="R300" i="1"/>
  <c r="Y299" i="1"/>
  <c r="X299" i="1"/>
  <c r="W299" i="1"/>
  <c r="U299" i="1"/>
  <c r="T299" i="1"/>
  <c r="S299" i="1"/>
  <c r="R299" i="1"/>
  <c r="Y298" i="1"/>
  <c r="X298" i="1"/>
  <c r="W298" i="1"/>
  <c r="U298" i="1"/>
  <c r="T298" i="1"/>
  <c r="S298" i="1"/>
  <c r="R298" i="1"/>
  <c r="Y297" i="1"/>
  <c r="X297" i="1"/>
  <c r="W297" i="1"/>
  <c r="U297" i="1"/>
  <c r="T297" i="1"/>
  <c r="S297" i="1"/>
  <c r="R297" i="1"/>
  <c r="Y304" i="1"/>
  <c r="X304" i="1"/>
  <c r="W304" i="1"/>
  <c r="U304" i="1"/>
  <c r="T304" i="1"/>
  <c r="S304" i="1"/>
  <c r="R304" i="1"/>
  <c r="Y296" i="1"/>
  <c r="X296" i="1"/>
  <c r="W296" i="1"/>
  <c r="U296" i="1"/>
  <c r="T296" i="1"/>
  <c r="S296" i="1"/>
  <c r="R296" i="1"/>
  <c r="Y295" i="1"/>
  <c r="X295" i="1"/>
  <c r="W295" i="1"/>
  <c r="U295" i="1"/>
  <c r="T295" i="1"/>
  <c r="S295" i="1"/>
  <c r="R295" i="1"/>
  <c r="Y294" i="1"/>
  <c r="X294" i="1"/>
  <c r="W294" i="1"/>
  <c r="U294" i="1"/>
  <c r="T294" i="1"/>
  <c r="S294" i="1"/>
  <c r="R294" i="1"/>
  <c r="Y315" i="1"/>
  <c r="X315" i="1"/>
  <c r="W315" i="1"/>
  <c r="U315" i="1"/>
  <c r="T315" i="1"/>
  <c r="S315" i="1"/>
  <c r="R315" i="1"/>
  <c r="Y293" i="1"/>
  <c r="X293" i="1"/>
  <c r="W293" i="1"/>
  <c r="U293" i="1"/>
  <c r="T293" i="1"/>
  <c r="S293" i="1"/>
  <c r="R293" i="1"/>
  <c r="Y292" i="1"/>
  <c r="X292" i="1"/>
  <c r="W292" i="1"/>
  <c r="U292" i="1"/>
  <c r="T292" i="1"/>
  <c r="S292" i="1"/>
  <c r="R292" i="1"/>
  <c r="Y291" i="1"/>
  <c r="X291" i="1"/>
  <c r="W291" i="1"/>
  <c r="U291" i="1"/>
  <c r="T291" i="1"/>
  <c r="S291" i="1"/>
  <c r="R291" i="1"/>
  <c r="Y290" i="1"/>
  <c r="X290" i="1"/>
  <c r="W290" i="1"/>
  <c r="U290" i="1"/>
  <c r="T290" i="1"/>
  <c r="S290" i="1"/>
  <c r="R290" i="1"/>
  <c r="Y308" i="1"/>
  <c r="X308" i="1"/>
  <c r="W308" i="1"/>
  <c r="U308" i="1"/>
  <c r="T308" i="1"/>
  <c r="S308" i="1"/>
  <c r="R308" i="1"/>
  <c r="Y289" i="1"/>
  <c r="X289" i="1"/>
  <c r="W289" i="1"/>
  <c r="U289" i="1"/>
  <c r="T289" i="1"/>
  <c r="S289" i="1"/>
  <c r="R289" i="1"/>
  <c r="Y287" i="1"/>
  <c r="X287" i="1"/>
  <c r="W287" i="1"/>
  <c r="U287" i="1"/>
  <c r="T287" i="1"/>
  <c r="S287" i="1"/>
  <c r="R287" i="1"/>
  <c r="Y323" i="1"/>
  <c r="X323" i="1"/>
  <c r="W323" i="1"/>
  <c r="U323" i="1"/>
  <c r="T323" i="1"/>
  <c r="S323" i="1"/>
  <c r="R323" i="1"/>
  <c r="Y284" i="1"/>
  <c r="X284" i="1"/>
  <c r="W284" i="1"/>
  <c r="U284" i="1"/>
  <c r="T284" i="1"/>
  <c r="S284" i="1"/>
  <c r="R284" i="1"/>
  <c r="Y277" i="1"/>
  <c r="X277" i="1"/>
  <c r="W277" i="1"/>
  <c r="U277" i="1"/>
  <c r="T277" i="1"/>
  <c r="S277" i="1"/>
  <c r="R277" i="1"/>
  <c r="Y276" i="1"/>
  <c r="X276" i="1"/>
  <c r="W276" i="1"/>
  <c r="U276" i="1"/>
  <c r="T276" i="1"/>
  <c r="S276" i="1"/>
  <c r="R276" i="1"/>
  <c r="Y283" i="1"/>
  <c r="X283" i="1"/>
  <c r="W283" i="1"/>
  <c r="U283" i="1"/>
  <c r="T283" i="1"/>
  <c r="S283" i="1"/>
  <c r="R283" i="1"/>
  <c r="Y282" i="1"/>
  <c r="X282" i="1"/>
  <c r="W282" i="1"/>
  <c r="U282" i="1"/>
  <c r="T282" i="1"/>
  <c r="S282" i="1"/>
  <c r="R282" i="1"/>
  <c r="Y281" i="1"/>
  <c r="X281" i="1"/>
  <c r="W281" i="1"/>
  <c r="U281" i="1"/>
  <c r="T281" i="1"/>
  <c r="S281" i="1"/>
  <c r="R281" i="1"/>
  <c r="Y286" i="1"/>
  <c r="X286" i="1"/>
  <c r="W286" i="1"/>
  <c r="U286" i="1"/>
  <c r="T286" i="1"/>
  <c r="S286" i="1"/>
  <c r="R286" i="1"/>
  <c r="Y280" i="1"/>
  <c r="X280" i="1"/>
  <c r="W280" i="1"/>
  <c r="U280" i="1"/>
  <c r="T280" i="1"/>
  <c r="S280" i="1"/>
  <c r="R280" i="1"/>
  <c r="Y279" i="1"/>
  <c r="X279" i="1"/>
  <c r="W279" i="1"/>
  <c r="U279" i="1"/>
  <c r="T279" i="1"/>
  <c r="S279" i="1"/>
  <c r="R279" i="1"/>
  <c r="Y285" i="1"/>
  <c r="X285" i="1"/>
  <c r="W285" i="1"/>
  <c r="U285" i="1"/>
  <c r="T285" i="1"/>
  <c r="S285" i="1"/>
  <c r="R285" i="1"/>
  <c r="Y269" i="1"/>
  <c r="X269" i="1"/>
  <c r="W269" i="1"/>
  <c r="U269" i="1"/>
  <c r="T269" i="1"/>
  <c r="S269" i="1"/>
  <c r="R269" i="1"/>
  <c r="Y278" i="1"/>
  <c r="X278" i="1"/>
  <c r="W278" i="1"/>
  <c r="U278" i="1"/>
  <c r="T278" i="1"/>
  <c r="S278" i="1"/>
  <c r="R278" i="1"/>
  <c r="Y267" i="1"/>
  <c r="X267" i="1"/>
  <c r="W267" i="1"/>
  <c r="U267" i="1"/>
  <c r="T267" i="1"/>
  <c r="S267" i="1"/>
  <c r="R267" i="1"/>
  <c r="Y275" i="1"/>
  <c r="X275" i="1"/>
  <c r="W275" i="1"/>
  <c r="U275" i="1"/>
  <c r="T275" i="1"/>
  <c r="S275" i="1"/>
  <c r="R275" i="1"/>
  <c r="Y268" i="1"/>
  <c r="X268" i="1"/>
  <c r="W268" i="1"/>
  <c r="U268" i="1"/>
  <c r="T268" i="1"/>
  <c r="S268" i="1"/>
  <c r="R268" i="1"/>
  <c r="Y271" i="1"/>
  <c r="X271" i="1"/>
  <c r="W271" i="1"/>
  <c r="U271" i="1"/>
  <c r="T271" i="1"/>
  <c r="S271" i="1"/>
  <c r="R271" i="1"/>
  <c r="Y270" i="1"/>
  <c r="X270" i="1"/>
  <c r="W270" i="1"/>
  <c r="U270" i="1"/>
  <c r="T270" i="1"/>
  <c r="S270" i="1"/>
  <c r="R270" i="1"/>
  <c r="Y272" i="1"/>
  <c r="X272" i="1"/>
  <c r="W272" i="1"/>
  <c r="U272" i="1"/>
  <c r="T272" i="1"/>
  <c r="S272" i="1"/>
  <c r="R272" i="1"/>
  <c r="Y273" i="1"/>
  <c r="X273" i="1"/>
  <c r="W273" i="1"/>
  <c r="U273" i="1"/>
  <c r="T273" i="1"/>
  <c r="S273" i="1"/>
  <c r="R273" i="1"/>
  <c r="Y274" i="1"/>
  <c r="X274" i="1"/>
  <c r="W274" i="1"/>
  <c r="U274" i="1"/>
  <c r="T274" i="1"/>
  <c r="S274" i="1"/>
  <c r="R274" i="1"/>
  <c r="Y266" i="1"/>
  <c r="X266" i="1"/>
  <c r="W266" i="1"/>
  <c r="U266" i="1"/>
  <c r="T266" i="1"/>
  <c r="S266" i="1"/>
  <c r="R266" i="1"/>
  <c r="Y264" i="1"/>
  <c r="X264" i="1"/>
  <c r="W264" i="1"/>
  <c r="U264" i="1"/>
  <c r="T264" i="1"/>
  <c r="S264" i="1"/>
  <c r="R264" i="1"/>
  <c r="Y263" i="1"/>
  <c r="X263" i="1"/>
  <c r="W263" i="1"/>
  <c r="U263" i="1"/>
  <c r="T263" i="1"/>
  <c r="S263" i="1"/>
  <c r="R263" i="1"/>
  <c r="Y265" i="1"/>
  <c r="X265" i="1"/>
  <c r="W265" i="1"/>
  <c r="U265" i="1"/>
  <c r="T265" i="1"/>
  <c r="S265" i="1"/>
  <c r="R265" i="1"/>
  <c r="Y262" i="1"/>
  <c r="X262" i="1"/>
  <c r="W262" i="1"/>
  <c r="U262" i="1"/>
  <c r="T262" i="1"/>
  <c r="S262" i="1"/>
  <c r="R262" i="1"/>
  <c r="Y261" i="1"/>
  <c r="X261" i="1"/>
  <c r="W261" i="1"/>
  <c r="U261" i="1"/>
  <c r="T261" i="1"/>
  <c r="S261" i="1"/>
  <c r="R261" i="1"/>
  <c r="Y260" i="1"/>
  <c r="X260" i="1"/>
  <c r="W260" i="1"/>
  <c r="U260" i="1"/>
  <c r="T260" i="1"/>
  <c r="S260" i="1"/>
  <c r="R260" i="1"/>
  <c r="Y259" i="1"/>
  <c r="X259" i="1"/>
  <c r="W259" i="1"/>
  <c r="U259" i="1"/>
  <c r="T259" i="1"/>
  <c r="S259" i="1"/>
  <c r="R259" i="1"/>
  <c r="Y258" i="1"/>
  <c r="X258" i="1"/>
  <c r="W258" i="1"/>
  <c r="U258" i="1"/>
  <c r="T258" i="1"/>
  <c r="S258" i="1"/>
  <c r="R258" i="1"/>
  <c r="Y257" i="1"/>
  <c r="X257" i="1"/>
  <c r="W257" i="1"/>
  <c r="U257" i="1"/>
  <c r="T257" i="1"/>
  <c r="S257" i="1"/>
  <c r="R257" i="1"/>
  <c r="Y256" i="1"/>
  <c r="X256" i="1"/>
  <c r="W256" i="1"/>
  <c r="U256" i="1"/>
  <c r="T256" i="1"/>
  <c r="S256" i="1"/>
  <c r="R256" i="1"/>
  <c r="Y254" i="1"/>
  <c r="X254" i="1"/>
  <c r="W254" i="1"/>
  <c r="U254" i="1"/>
  <c r="T254" i="1"/>
  <c r="S254" i="1"/>
  <c r="R254" i="1"/>
  <c r="Y252" i="1"/>
  <c r="X252" i="1"/>
  <c r="W252" i="1"/>
  <c r="U252" i="1"/>
  <c r="T252" i="1"/>
  <c r="S252" i="1"/>
  <c r="R252" i="1"/>
  <c r="Y250" i="1"/>
  <c r="X250" i="1"/>
  <c r="W250" i="1"/>
  <c r="U250" i="1"/>
  <c r="T250" i="1"/>
  <c r="S250" i="1"/>
  <c r="R250" i="1"/>
  <c r="Y249" i="1"/>
  <c r="X249" i="1"/>
  <c r="W249" i="1"/>
  <c r="U249" i="1"/>
  <c r="T249" i="1"/>
  <c r="S249" i="1"/>
  <c r="R249" i="1"/>
  <c r="Y248" i="1"/>
  <c r="X248" i="1"/>
  <c r="W248" i="1"/>
  <c r="U248" i="1"/>
  <c r="T248" i="1"/>
  <c r="S248" i="1"/>
  <c r="R248" i="1"/>
  <c r="Y247" i="1"/>
  <c r="X247" i="1"/>
  <c r="W247" i="1"/>
  <c r="U247" i="1"/>
  <c r="T247" i="1"/>
  <c r="S247" i="1"/>
  <c r="R247" i="1"/>
  <c r="Y246" i="1"/>
  <c r="X246" i="1"/>
  <c r="W246" i="1"/>
  <c r="U246" i="1"/>
  <c r="T246" i="1"/>
  <c r="S246" i="1"/>
  <c r="R246" i="1"/>
  <c r="Y245" i="1"/>
  <c r="X245" i="1"/>
  <c r="W245" i="1"/>
  <c r="U245" i="1"/>
  <c r="T245" i="1"/>
  <c r="S245" i="1"/>
  <c r="R245" i="1"/>
  <c r="Y244" i="1"/>
  <c r="X244" i="1"/>
  <c r="W244" i="1"/>
  <c r="U244" i="1"/>
  <c r="T244" i="1"/>
  <c r="S244" i="1"/>
  <c r="R244" i="1"/>
  <c r="Y243" i="1"/>
  <c r="X243" i="1"/>
  <c r="W243" i="1"/>
  <c r="U243" i="1"/>
  <c r="T243" i="1"/>
  <c r="S243" i="1"/>
  <c r="R243" i="1"/>
  <c r="Y242" i="1"/>
  <c r="X242" i="1"/>
  <c r="W242" i="1"/>
  <c r="U242" i="1"/>
  <c r="T242" i="1"/>
  <c r="S242" i="1"/>
  <c r="R242" i="1"/>
  <c r="Y241" i="1"/>
  <c r="X241" i="1"/>
  <c r="W241" i="1"/>
  <c r="U241" i="1"/>
  <c r="T241" i="1"/>
  <c r="S241" i="1"/>
  <c r="R241" i="1"/>
  <c r="Y240" i="1"/>
  <c r="X240" i="1"/>
  <c r="W240" i="1"/>
  <c r="U240" i="1"/>
  <c r="T240" i="1"/>
  <c r="S240" i="1"/>
  <c r="R240" i="1"/>
  <c r="Y239" i="1"/>
  <c r="X239" i="1"/>
  <c r="W239" i="1"/>
  <c r="U239" i="1"/>
  <c r="T239" i="1"/>
  <c r="S239" i="1"/>
  <c r="R239" i="1"/>
  <c r="Y238" i="1"/>
  <c r="X238" i="1"/>
  <c r="W238" i="1"/>
  <c r="U238" i="1"/>
  <c r="T238" i="1"/>
  <c r="S238" i="1"/>
  <c r="R238" i="1"/>
  <c r="Y237" i="1"/>
  <c r="X237" i="1"/>
  <c r="W237" i="1"/>
  <c r="U237" i="1"/>
  <c r="T237" i="1"/>
  <c r="S237" i="1"/>
  <c r="R237" i="1"/>
  <c r="Y236" i="1"/>
  <c r="X236" i="1"/>
  <c r="W236" i="1"/>
  <c r="U236" i="1"/>
  <c r="T236" i="1"/>
  <c r="S236" i="1"/>
  <c r="R236" i="1"/>
  <c r="Y235" i="1"/>
  <c r="X235" i="1"/>
  <c r="W235" i="1"/>
  <c r="U235" i="1"/>
  <c r="T235" i="1"/>
  <c r="S235" i="1"/>
  <c r="R235" i="1"/>
  <c r="Y234" i="1"/>
  <c r="X234" i="1"/>
  <c r="W234" i="1"/>
  <c r="U234" i="1"/>
  <c r="T234" i="1"/>
  <c r="S234" i="1"/>
  <c r="R234" i="1"/>
  <c r="Y233" i="1"/>
  <c r="X233" i="1"/>
  <c r="W233" i="1"/>
  <c r="U233" i="1"/>
  <c r="T233" i="1"/>
  <c r="S233" i="1"/>
  <c r="R233" i="1"/>
  <c r="Y232" i="1"/>
  <c r="X232" i="1"/>
  <c r="W232" i="1"/>
  <c r="U232" i="1"/>
  <c r="T232" i="1"/>
  <c r="S232" i="1"/>
  <c r="R232" i="1"/>
  <c r="Y231" i="1"/>
  <c r="X231" i="1"/>
  <c r="W231" i="1"/>
  <c r="U231" i="1"/>
  <c r="T231" i="1"/>
  <c r="S231" i="1"/>
  <c r="R231" i="1"/>
  <c r="Y230" i="1"/>
  <c r="X230" i="1"/>
  <c r="W230" i="1"/>
  <c r="U230" i="1"/>
  <c r="T230" i="1"/>
  <c r="S230" i="1"/>
  <c r="R230" i="1"/>
  <c r="Y229" i="1"/>
  <c r="X229" i="1"/>
  <c r="W229" i="1"/>
  <c r="U229" i="1"/>
  <c r="T229" i="1"/>
  <c r="S229" i="1"/>
  <c r="R229" i="1"/>
  <c r="Y228" i="1"/>
  <c r="X228" i="1"/>
  <c r="W228" i="1"/>
  <c r="U228" i="1"/>
  <c r="T228" i="1"/>
  <c r="S228" i="1"/>
  <c r="R228" i="1"/>
  <c r="Y227" i="1"/>
  <c r="X227" i="1"/>
  <c r="W227" i="1"/>
  <c r="U227" i="1"/>
  <c r="T227" i="1"/>
  <c r="S227" i="1"/>
  <c r="R227" i="1"/>
  <c r="Y226" i="1"/>
  <c r="X226" i="1"/>
  <c r="W226" i="1"/>
  <c r="U226" i="1"/>
  <c r="T226" i="1"/>
  <c r="S226" i="1"/>
  <c r="R226" i="1"/>
  <c r="Y225" i="1"/>
  <c r="X225" i="1"/>
  <c r="W225" i="1"/>
  <c r="U225" i="1"/>
  <c r="T225" i="1"/>
  <c r="S225" i="1"/>
  <c r="R225" i="1"/>
  <c r="Y224" i="1"/>
  <c r="X224" i="1"/>
  <c r="W224" i="1"/>
  <c r="U224" i="1"/>
  <c r="T224" i="1"/>
  <c r="S224" i="1"/>
  <c r="R224" i="1"/>
  <c r="Y223" i="1"/>
  <c r="X223" i="1"/>
  <c r="W223" i="1"/>
  <c r="U223" i="1"/>
  <c r="T223" i="1"/>
  <c r="S223" i="1"/>
  <c r="R223" i="1"/>
  <c r="Y222" i="1"/>
  <c r="X222" i="1"/>
  <c r="W222" i="1"/>
  <c r="U222" i="1"/>
  <c r="T222" i="1"/>
  <c r="S222" i="1"/>
  <c r="R222" i="1"/>
  <c r="Y221" i="1"/>
  <c r="X221" i="1"/>
  <c r="W221" i="1"/>
  <c r="U221" i="1"/>
  <c r="T221" i="1"/>
  <c r="S221" i="1"/>
  <c r="R221" i="1"/>
  <c r="Y171" i="1"/>
  <c r="X171" i="1"/>
  <c r="W171" i="1"/>
  <c r="U171" i="1"/>
  <c r="T171" i="1"/>
  <c r="S171" i="1"/>
  <c r="R171" i="1"/>
  <c r="Y218" i="1"/>
  <c r="X218" i="1"/>
  <c r="W218" i="1"/>
  <c r="U218" i="1"/>
  <c r="T218" i="1"/>
  <c r="S218" i="1"/>
  <c r="R218" i="1"/>
  <c r="Y217" i="1"/>
  <c r="X217" i="1"/>
  <c r="W217" i="1"/>
  <c r="U217" i="1"/>
  <c r="T217" i="1"/>
  <c r="S217" i="1"/>
  <c r="R217" i="1"/>
  <c r="Y216" i="1"/>
  <c r="X216" i="1"/>
  <c r="W216" i="1"/>
  <c r="U216" i="1"/>
  <c r="T216" i="1"/>
  <c r="S216" i="1"/>
  <c r="R216" i="1"/>
  <c r="Y215" i="1"/>
  <c r="X215" i="1"/>
  <c r="W215" i="1"/>
  <c r="U215" i="1"/>
  <c r="T215" i="1"/>
  <c r="S215" i="1"/>
  <c r="R215" i="1"/>
  <c r="Y214" i="1"/>
  <c r="X214" i="1"/>
  <c r="W214" i="1"/>
  <c r="U214" i="1"/>
  <c r="T214" i="1"/>
  <c r="S214" i="1"/>
  <c r="R214" i="1"/>
  <c r="Y213" i="1"/>
  <c r="X213" i="1"/>
  <c r="W213" i="1"/>
  <c r="U213" i="1"/>
  <c r="T213" i="1"/>
  <c r="S213" i="1"/>
  <c r="R213" i="1"/>
  <c r="Y212" i="1"/>
  <c r="X212" i="1"/>
  <c r="W212" i="1"/>
  <c r="U212" i="1"/>
  <c r="T212" i="1"/>
  <c r="S212" i="1"/>
  <c r="R212" i="1"/>
  <c r="Y211" i="1"/>
  <c r="X211" i="1"/>
  <c r="W211" i="1"/>
  <c r="U211" i="1"/>
  <c r="T211" i="1"/>
  <c r="S211" i="1"/>
  <c r="R211" i="1"/>
  <c r="Y210" i="1"/>
  <c r="X210" i="1"/>
  <c r="W210" i="1"/>
  <c r="U210" i="1"/>
  <c r="T210" i="1"/>
  <c r="S210" i="1"/>
  <c r="R210" i="1"/>
  <c r="Y209" i="1"/>
  <c r="X209" i="1"/>
  <c r="W209" i="1"/>
  <c r="U209" i="1"/>
  <c r="T209" i="1"/>
  <c r="S209" i="1"/>
  <c r="R209" i="1"/>
  <c r="Y208" i="1"/>
  <c r="X208" i="1"/>
  <c r="W208" i="1"/>
  <c r="U208" i="1"/>
  <c r="T208" i="1"/>
  <c r="S208" i="1"/>
  <c r="R208" i="1"/>
  <c r="Y207" i="1"/>
  <c r="X207" i="1"/>
  <c r="W207" i="1"/>
  <c r="U207" i="1"/>
  <c r="T207" i="1"/>
  <c r="S207" i="1"/>
  <c r="R207" i="1"/>
  <c r="Y206" i="1"/>
  <c r="X206" i="1"/>
  <c r="W206" i="1"/>
  <c r="U206" i="1"/>
  <c r="T206" i="1"/>
  <c r="S206" i="1"/>
  <c r="R206" i="1"/>
  <c r="Y205" i="1"/>
  <c r="X205" i="1"/>
  <c r="W205" i="1"/>
  <c r="U205" i="1"/>
  <c r="T205" i="1"/>
  <c r="S205" i="1"/>
  <c r="R205" i="1"/>
  <c r="Y204" i="1"/>
  <c r="X204" i="1"/>
  <c r="W204" i="1"/>
  <c r="U204" i="1"/>
  <c r="T204" i="1"/>
  <c r="S204" i="1"/>
  <c r="R204" i="1"/>
  <c r="Y203" i="1"/>
  <c r="X203" i="1"/>
  <c r="W203" i="1"/>
  <c r="U203" i="1"/>
  <c r="T203" i="1"/>
  <c r="S203" i="1"/>
  <c r="R203" i="1"/>
  <c r="Y202" i="1"/>
  <c r="X202" i="1"/>
  <c r="W202" i="1"/>
  <c r="U202" i="1"/>
  <c r="T202" i="1"/>
  <c r="S202" i="1"/>
  <c r="R202" i="1"/>
  <c r="Y201" i="1"/>
  <c r="X201" i="1"/>
  <c r="W201" i="1"/>
  <c r="U201" i="1"/>
  <c r="T201" i="1"/>
  <c r="S201" i="1"/>
  <c r="R201" i="1"/>
  <c r="Y200" i="1"/>
  <c r="X200" i="1"/>
  <c r="W200" i="1"/>
  <c r="U200" i="1"/>
  <c r="T200" i="1"/>
  <c r="S200" i="1"/>
  <c r="R200" i="1"/>
  <c r="Y199" i="1"/>
  <c r="X199" i="1"/>
  <c r="W199" i="1"/>
  <c r="U199" i="1"/>
  <c r="T199" i="1"/>
  <c r="S199" i="1"/>
  <c r="R199" i="1"/>
  <c r="Y198" i="1"/>
  <c r="X198" i="1"/>
  <c r="W198" i="1"/>
  <c r="U198" i="1"/>
  <c r="T198" i="1"/>
  <c r="S198" i="1"/>
  <c r="R198" i="1"/>
  <c r="Y197" i="1"/>
  <c r="X197" i="1"/>
  <c r="W197" i="1"/>
  <c r="U197" i="1"/>
  <c r="T197" i="1"/>
  <c r="S197" i="1"/>
  <c r="R197" i="1"/>
  <c r="Y196" i="1"/>
  <c r="X196" i="1"/>
  <c r="W196" i="1"/>
  <c r="U196" i="1"/>
  <c r="T196" i="1"/>
  <c r="S196" i="1"/>
  <c r="R196" i="1"/>
  <c r="Y195" i="1"/>
  <c r="X195" i="1"/>
  <c r="W195" i="1"/>
  <c r="U195" i="1"/>
  <c r="T195" i="1"/>
  <c r="S195" i="1"/>
  <c r="R195" i="1"/>
  <c r="Y194" i="1"/>
  <c r="X194" i="1"/>
  <c r="W194" i="1"/>
  <c r="U194" i="1"/>
  <c r="T194" i="1"/>
  <c r="S194" i="1"/>
  <c r="R194" i="1"/>
  <c r="Y193" i="1"/>
  <c r="X193" i="1"/>
  <c r="W193" i="1"/>
  <c r="U193" i="1"/>
  <c r="T193" i="1"/>
  <c r="S193" i="1"/>
  <c r="R193" i="1"/>
  <c r="Y192" i="1"/>
  <c r="X192" i="1"/>
  <c r="W192" i="1"/>
  <c r="U192" i="1"/>
  <c r="T192" i="1"/>
  <c r="S192" i="1"/>
  <c r="R192" i="1"/>
  <c r="Y191" i="1"/>
  <c r="X191" i="1"/>
  <c r="W191" i="1"/>
  <c r="U191" i="1"/>
  <c r="T191" i="1"/>
  <c r="S191" i="1"/>
  <c r="R191" i="1"/>
  <c r="Y190" i="1"/>
  <c r="X190" i="1"/>
  <c r="W190" i="1"/>
  <c r="U190" i="1"/>
  <c r="T190" i="1"/>
  <c r="S190" i="1"/>
  <c r="R190" i="1"/>
  <c r="Y189" i="1"/>
  <c r="X189" i="1"/>
  <c r="W189" i="1"/>
  <c r="U189" i="1"/>
  <c r="T189" i="1"/>
  <c r="S189" i="1"/>
  <c r="R189" i="1"/>
  <c r="Y188" i="1"/>
  <c r="X188" i="1"/>
  <c r="W188" i="1"/>
  <c r="U188" i="1"/>
  <c r="T188" i="1"/>
  <c r="S188" i="1"/>
  <c r="R188" i="1"/>
  <c r="Y158" i="1"/>
  <c r="X158" i="1"/>
  <c r="W158" i="1"/>
  <c r="U158" i="1"/>
  <c r="T158" i="1"/>
  <c r="S158" i="1"/>
  <c r="R158" i="1"/>
  <c r="Y219" i="1"/>
  <c r="X219" i="1"/>
  <c r="W219" i="1"/>
  <c r="U219" i="1"/>
  <c r="T219" i="1"/>
  <c r="S219" i="1"/>
  <c r="R219" i="1"/>
  <c r="Y187" i="1"/>
  <c r="X187" i="1"/>
  <c r="W187" i="1"/>
  <c r="U187" i="1"/>
  <c r="T187" i="1"/>
  <c r="S187" i="1"/>
  <c r="R187" i="1"/>
  <c r="Y186" i="1"/>
  <c r="X186" i="1"/>
  <c r="W186" i="1"/>
  <c r="U186" i="1"/>
  <c r="T186" i="1"/>
  <c r="S186" i="1"/>
  <c r="R186" i="1"/>
  <c r="Y185" i="1"/>
  <c r="X185" i="1"/>
  <c r="W185" i="1"/>
  <c r="U185" i="1"/>
  <c r="T185" i="1"/>
  <c r="S185" i="1"/>
  <c r="R185" i="1"/>
  <c r="Y184" i="1"/>
  <c r="X184" i="1"/>
  <c r="W184" i="1"/>
  <c r="U184" i="1"/>
  <c r="T184" i="1"/>
  <c r="S184" i="1"/>
  <c r="R184" i="1"/>
  <c r="Y183" i="1"/>
  <c r="X183" i="1"/>
  <c r="W183" i="1"/>
  <c r="U183" i="1"/>
  <c r="T183" i="1"/>
  <c r="S183" i="1"/>
  <c r="R183" i="1"/>
  <c r="Y181" i="1"/>
  <c r="X181" i="1"/>
  <c r="W181" i="1"/>
  <c r="U181" i="1"/>
  <c r="T181" i="1"/>
  <c r="S181" i="1"/>
  <c r="R181" i="1"/>
  <c r="Y145" i="1"/>
  <c r="X145" i="1"/>
  <c r="W145" i="1"/>
  <c r="U145" i="1"/>
  <c r="T145" i="1"/>
  <c r="S145" i="1"/>
  <c r="R145" i="1"/>
  <c r="Y180" i="1"/>
  <c r="X180" i="1"/>
  <c r="W180" i="1"/>
  <c r="U180" i="1"/>
  <c r="T180" i="1"/>
  <c r="S180" i="1"/>
  <c r="R180" i="1"/>
  <c r="Y179" i="1"/>
  <c r="X179" i="1"/>
  <c r="W179" i="1"/>
  <c r="U179" i="1"/>
  <c r="T179" i="1"/>
  <c r="S179" i="1"/>
  <c r="R179" i="1"/>
  <c r="Y220" i="1"/>
  <c r="X220" i="1"/>
  <c r="W220" i="1"/>
  <c r="U220" i="1"/>
  <c r="T220" i="1"/>
  <c r="S220" i="1"/>
  <c r="R220" i="1"/>
  <c r="Y178" i="1"/>
  <c r="X178" i="1"/>
  <c r="W178" i="1"/>
  <c r="U178" i="1"/>
  <c r="T178" i="1"/>
  <c r="S178" i="1"/>
  <c r="R178" i="1"/>
  <c r="Y177" i="1"/>
  <c r="X177" i="1"/>
  <c r="W177" i="1"/>
  <c r="U177" i="1"/>
  <c r="T177" i="1"/>
  <c r="S177" i="1"/>
  <c r="R177" i="1"/>
  <c r="Y176" i="1"/>
  <c r="X176" i="1"/>
  <c r="W176" i="1"/>
  <c r="U176" i="1"/>
  <c r="T176" i="1"/>
  <c r="S176" i="1"/>
  <c r="R176" i="1"/>
  <c r="Y175" i="1"/>
  <c r="X175" i="1"/>
  <c r="W175" i="1"/>
  <c r="U175" i="1"/>
  <c r="T175" i="1"/>
  <c r="S175" i="1"/>
  <c r="R175" i="1"/>
  <c r="Y174" i="1"/>
  <c r="X174" i="1"/>
  <c r="W174" i="1"/>
  <c r="U174" i="1"/>
  <c r="T174" i="1"/>
  <c r="S174" i="1"/>
  <c r="R174" i="1"/>
  <c r="Y173" i="1"/>
  <c r="X173" i="1"/>
  <c r="W173" i="1"/>
  <c r="U173" i="1"/>
  <c r="T173" i="1"/>
  <c r="S173" i="1"/>
  <c r="R173" i="1"/>
  <c r="Y172" i="1"/>
  <c r="X172" i="1"/>
  <c r="W172" i="1"/>
  <c r="U172" i="1"/>
  <c r="T172" i="1"/>
  <c r="S172" i="1"/>
  <c r="R172" i="1"/>
  <c r="Y170" i="1"/>
  <c r="X170" i="1"/>
  <c r="W170" i="1"/>
  <c r="U170" i="1"/>
  <c r="T170" i="1"/>
  <c r="S170" i="1"/>
  <c r="R170" i="1"/>
  <c r="Y169" i="1"/>
  <c r="X169" i="1"/>
  <c r="W169" i="1"/>
  <c r="U169" i="1"/>
  <c r="T169" i="1"/>
  <c r="S169" i="1"/>
  <c r="R169" i="1"/>
  <c r="Y168" i="1"/>
  <c r="X168" i="1"/>
  <c r="W168" i="1"/>
  <c r="U168" i="1"/>
  <c r="T168" i="1"/>
  <c r="S168" i="1"/>
  <c r="R168" i="1"/>
  <c r="Y167" i="1"/>
  <c r="X167" i="1"/>
  <c r="W167" i="1"/>
  <c r="U167" i="1"/>
  <c r="T167" i="1"/>
  <c r="S167" i="1"/>
  <c r="R167" i="1"/>
  <c r="Y182" i="1"/>
  <c r="X182" i="1"/>
  <c r="W182" i="1"/>
  <c r="U182" i="1"/>
  <c r="T182" i="1"/>
  <c r="S182" i="1"/>
  <c r="R182" i="1"/>
  <c r="Y151" i="1"/>
  <c r="X151" i="1"/>
  <c r="W151" i="1"/>
  <c r="U151" i="1"/>
  <c r="T151" i="1"/>
  <c r="S151" i="1"/>
  <c r="R151" i="1"/>
  <c r="Y166" i="1"/>
  <c r="X166" i="1"/>
  <c r="W166" i="1"/>
  <c r="U166" i="1"/>
  <c r="T166" i="1"/>
  <c r="S166" i="1"/>
  <c r="R166" i="1"/>
  <c r="Y165" i="1"/>
  <c r="X165" i="1"/>
  <c r="W165" i="1"/>
  <c r="U165" i="1"/>
  <c r="T165" i="1"/>
  <c r="S165" i="1"/>
  <c r="R165" i="1"/>
  <c r="Y164" i="1"/>
  <c r="X164" i="1"/>
  <c r="W164" i="1"/>
  <c r="U164" i="1"/>
  <c r="T164" i="1"/>
  <c r="S164" i="1"/>
  <c r="R164" i="1"/>
  <c r="Y163" i="1"/>
  <c r="X163" i="1"/>
  <c r="W163" i="1"/>
  <c r="U163" i="1"/>
  <c r="T163" i="1"/>
  <c r="S163" i="1"/>
  <c r="R163" i="1"/>
  <c r="Y161" i="1"/>
  <c r="X161" i="1"/>
  <c r="W161" i="1"/>
  <c r="U161" i="1"/>
  <c r="T161" i="1"/>
  <c r="S161" i="1"/>
  <c r="R161" i="1"/>
  <c r="Y159" i="1"/>
  <c r="X159" i="1"/>
  <c r="W159" i="1"/>
  <c r="U159" i="1"/>
  <c r="T159" i="1"/>
  <c r="S159" i="1"/>
  <c r="R159" i="1"/>
  <c r="Y157" i="1"/>
  <c r="X157" i="1"/>
  <c r="W157" i="1"/>
  <c r="U157" i="1"/>
  <c r="T157" i="1"/>
  <c r="S157" i="1"/>
  <c r="R157" i="1"/>
  <c r="Y156" i="1"/>
  <c r="X156" i="1"/>
  <c r="W156" i="1"/>
  <c r="U156" i="1"/>
  <c r="T156" i="1"/>
  <c r="S156" i="1"/>
  <c r="R156" i="1"/>
  <c r="Y155" i="1"/>
  <c r="X155" i="1"/>
  <c r="W155" i="1"/>
  <c r="U155" i="1"/>
  <c r="T155" i="1"/>
  <c r="S155" i="1"/>
  <c r="R155" i="1"/>
  <c r="Y160" i="1"/>
  <c r="X160" i="1"/>
  <c r="W160" i="1"/>
  <c r="U160" i="1"/>
  <c r="T160" i="1"/>
  <c r="S160" i="1"/>
  <c r="R160" i="1"/>
  <c r="Y144" i="1"/>
  <c r="X144" i="1"/>
  <c r="W144" i="1"/>
  <c r="U144" i="1"/>
  <c r="T144" i="1"/>
  <c r="S144" i="1"/>
  <c r="R144" i="1"/>
  <c r="Y143" i="1"/>
  <c r="X143" i="1"/>
  <c r="W143" i="1"/>
  <c r="U143" i="1"/>
  <c r="T143" i="1"/>
  <c r="S143" i="1"/>
  <c r="R143" i="1"/>
  <c r="Y154" i="1"/>
  <c r="X154" i="1"/>
  <c r="W154" i="1"/>
  <c r="U154" i="1"/>
  <c r="T154" i="1"/>
  <c r="S154" i="1"/>
  <c r="R154" i="1"/>
  <c r="Y152" i="1"/>
  <c r="X152" i="1"/>
  <c r="W152" i="1"/>
  <c r="U152" i="1"/>
  <c r="T152" i="1"/>
  <c r="S152" i="1"/>
  <c r="R152" i="1"/>
  <c r="Y150" i="1"/>
  <c r="X150" i="1"/>
  <c r="W150" i="1"/>
  <c r="U150" i="1"/>
  <c r="T150" i="1"/>
  <c r="S150" i="1"/>
  <c r="R150" i="1"/>
  <c r="Y149" i="1"/>
  <c r="X149" i="1"/>
  <c r="W149" i="1"/>
  <c r="U149" i="1"/>
  <c r="T149" i="1"/>
  <c r="S149" i="1"/>
  <c r="R149" i="1"/>
  <c r="Y148" i="1"/>
  <c r="X148" i="1"/>
  <c r="W148" i="1"/>
  <c r="U148" i="1"/>
  <c r="T148" i="1"/>
  <c r="S148" i="1"/>
  <c r="R148" i="1"/>
  <c r="Y147" i="1"/>
  <c r="X147" i="1"/>
  <c r="W147" i="1"/>
  <c r="U147" i="1"/>
  <c r="T147" i="1"/>
  <c r="S147" i="1"/>
  <c r="R147" i="1"/>
  <c r="Y162" i="1"/>
  <c r="X162" i="1"/>
  <c r="W162" i="1"/>
  <c r="U162" i="1"/>
  <c r="T162" i="1"/>
  <c r="S162" i="1"/>
  <c r="R162" i="1"/>
  <c r="Y128" i="1"/>
  <c r="X128" i="1"/>
  <c r="W128" i="1"/>
  <c r="U128" i="1"/>
  <c r="T128" i="1"/>
  <c r="S128" i="1"/>
  <c r="R128" i="1"/>
  <c r="Y153" i="1"/>
  <c r="X153" i="1"/>
  <c r="W153" i="1"/>
  <c r="U153" i="1"/>
  <c r="T153" i="1"/>
  <c r="S153" i="1"/>
  <c r="R153" i="1"/>
  <c r="Y136" i="1"/>
  <c r="X136" i="1"/>
  <c r="W136" i="1"/>
  <c r="U136" i="1"/>
  <c r="T136" i="1"/>
  <c r="S136" i="1"/>
  <c r="R136" i="1"/>
  <c r="Y142" i="1"/>
  <c r="X142" i="1"/>
  <c r="W142" i="1"/>
  <c r="U142" i="1"/>
  <c r="T142" i="1"/>
  <c r="S142" i="1"/>
  <c r="R142" i="1"/>
  <c r="Y141" i="1"/>
  <c r="X141" i="1"/>
  <c r="W141" i="1"/>
  <c r="U141" i="1"/>
  <c r="T141" i="1"/>
  <c r="S141" i="1"/>
  <c r="R141" i="1"/>
  <c r="Y137" i="1"/>
  <c r="X137" i="1"/>
  <c r="W137" i="1"/>
  <c r="U137" i="1"/>
  <c r="T137" i="1"/>
  <c r="S137" i="1"/>
  <c r="R137" i="1"/>
  <c r="Y139" i="1"/>
  <c r="X139" i="1"/>
  <c r="W139" i="1"/>
  <c r="U139" i="1"/>
  <c r="T139" i="1"/>
  <c r="S139" i="1"/>
  <c r="R139" i="1"/>
  <c r="Y146" i="1"/>
  <c r="X146" i="1"/>
  <c r="W146" i="1"/>
  <c r="U146" i="1"/>
  <c r="T146" i="1"/>
  <c r="S146" i="1"/>
  <c r="R146" i="1"/>
  <c r="Y135" i="1"/>
  <c r="X135" i="1"/>
  <c r="W135" i="1"/>
  <c r="U135" i="1"/>
  <c r="T135" i="1"/>
  <c r="S135" i="1"/>
  <c r="R135" i="1"/>
  <c r="Y127" i="1"/>
  <c r="X127" i="1"/>
  <c r="W127" i="1"/>
  <c r="U127" i="1"/>
  <c r="T127" i="1"/>
  <c r="S127" i="1"/>
  <c r="R127" i="1"/>
  <c r="Y134" i="1"/>
  <c r="X134" i="1"/>
  <c r="W134" i="1"/>
  <c r="U134" i="1"/>
  <c r="T134" i="1"/>
  <c r="S134" i="1"/>
  <c r="R134" i="1"/>
  <c r="Y133" i="1"/>
  <c r="X133" i="1"/>
  <c r="W133" i="1"/>
  <c r="U133" i="1"/>
  <c r="T133" i="1"/>
  <c r="S133" i="1"/>
  <c r="R133" i="1"/>
  <c r="Y140" i="1"/>
  <c r="X140" i="1"/>
  <c r="W140" i="1"/>
  <c r="U140" i="1"/>
  <c r="T140" i="1"/>
  <c r="S140" i="1"/>
  <c r="R140" i="1"/>
  <c r="Y126" i="1"/>
  <c r="X126" i="1"/>
  <c r="W126" i="1"/>
  <c r="U126" i="1"/>
  <c r="T126" i="1"/>
  <c r="S126" i="1"/>
  <c r="R126" i="1"/>
  <c r="Y132" i="1"/>
  <c r="X132" i="1"/>
  <c r="W132" i="1"/>
  <c r="U132" i="1"/>
  <c r="T132" i="1"/>
  <c r="S132" i="1"/>
  <c r="R132" i="1"/>
  <c r="Y131" i="1"/>
  <c r="X131" i="1"/>
  <c r="W131" i="1"/>
  <c r="U131" i="1"/>
  <c r="T131" i="1"/>
  <c r="S131" i="1"/>
  <c r="R131" i="1"/>
  <c r="Y138" i="1"/>
  <c r="X138" i="1"/>
  <c r="W138" i="1"/>
  <c r="U138" i="1"/>
  <c r="T138" i="1"/>
  <c r="S138" i="1"/>
  <c r="R138" i="1"/>
  <c r="Y130" i="1"/>
  <c r="X130" i="1"/>
  <c r="W130" i="1"/>
  <c r="U130" i="1"/>
  <c r="T130" i="1"/>
  <c r="S130" i="1"/>
  <c r="R130" i="1"/>
  <c r="Y129" i="1"/>
  <c r="X129" i="1"/>
  <c r="W129" i="1"/>
  <c r="U129" i="1"/>
  <c r="T129" i="1"/>
  <c r="S129" i="1"/>
  <c r="R129" i="1"/>
  <c r="Y124" i="1"/>
  <c r="X124" i="1"/>
  <c r="W124" i="1"/>
  <c r="U124" i="1"/>
  <c r="T124" i="1"/>
  <c r="S124" i="1"/>
  <c r="R124" i="1"/>
  <c r="Y125" i="1"/>
  <c r="X125" i="1"/>
  <c r="W125" i="1"/>
  <c r="U125" i="1"/>
  <c r="T125" i="1"/>
  <c r="S125" i="1"/>
  <c r="R125" i="1"/>
  <c r="Y123" i="1"/>
  <c r="X123" i="1"/>
  <c r="W123" i="1"/>
  <c r="U123" i="1"/>
  <c r="T123" i="1"/>
  <c r="S123" i="1"/>
  <c r="R123" i="1"/>
  <c r="Y122" i="1"/>
  <c r="X122" i="1"/>
  <c r="W122" i="1"/>
  <c r="U122" i="1"/>
  <c r="T122" i="1"/>
  <c r="S122" i="1"/>
  <c r="R122" i="1"/>
  <c r="Y120" i="1"/>
  <c r="X120" i="1"/>
  <c r="W120" i="1"/>
  <c r="U120" i="1"/>
  <c r="T120" i="1"/>
  <c r="S120" i="1"/>
  <c r="R120" i="1"/>
  <c r="Y119" i="1"/>
  <c r="X119" i="1"/>
  <c r="W119" i="1"/>
  <c r="U119" i="1"/>
  <c r="T119" i="1"/>
  <c r="S119" i="1"/>
  <c r="R119" i="1"/>
  <c r="Y121" i="1"/>
  <c r="X121" i="1"/>
  <c r="W121" i="1"/>
  <c r="U121" i="1"/>
  <c r="T121" i="1"/>
  <c r="S121" i="1"/>
  <c r="R121" i="1"/>
  <c r="Y118" i="1"/>
  <c r="X118" i="1"/>
  <c r="W118" i="1"/>
  <c r="U118" i="1"/>
  <c r="T118" i="1"/>
  <c r="S118" i="1"/>
  <c r="R118" i="1"/>
  <c r="Y117" i="1"/>
  <c r="X117" i="1"/>
  <c r="W117" i="1"/>
  <c r="U117" i="1"/>
  <c r="T117" i="1"/>
  <c r="S117" i="1"/>
  <c r="R117" i="1"/>
  <c r="Y116" i="1"/>
  <c r="X116" i="1"/>
  <c r="W116" i="1"/>
  <c r="U116" i="1"/>
  <c r="T116" i="1"/>
  <c r="S116" i="1"/>
  <c r="R116" i="1"/>
  <c r="Y115" i="1"/>
  <c r="X115" i="1"/>
  <c r="W115" i="1"/>
  <c r="U115" i="1"/>
  <c r="T115" i="1"/>
  <c r="S115" i="1"/>
  <c r="R115" i="1"/>
  <c r="Y113" i="1"/>
  <c r="X113" i="1"/>
  <c r="W113" i="1"/>
  <c r="U113" i="1"/>
  <c r="T113" i="1"/>
  <c r="S113" i="1"/>
  <c r="R113" i="1"/>
  <c r="Y112" i="1"/>
  <c r="X112" i="1"/>
  <c r="W112" i="1"/>
  <c r="U112" i="1"/>
  <c r="T112" i="1"/>
  <c r="S112" i="1"/>
  <c r="R112" i="1"/>
  <c r="Y111" i="1"/>
  <c r="X111" i="1"/>
  <c r="W111" i="1"/>
  <c r="U111" i="1"/>
  <c r="T111" i="1"/>
  <c r="S111" i="1"/>
  <c r="R111" i="1"/>
  <c r="Y110" i="1"/>
  <c r="X110" i="1"/>
  <c r="W110" i="1"/>
  <c r="U110" i="1"/>
  <c r="T110" i="1"/>
  <c r="S110" i="1"/>
  <c r="R110" i="1"/>
  <c r="Y109" i="1"/>
  <c r="X109" i="1"/>
  <c r="W109" i="1"/>
  <c r="U109" i="1"/>
  <c r="T109" i="1"/>
  <c r="S109" i="1"/>
  <c r="R109" i="1"/>
  <c r="Y108" i="1"/>
  <c r="X108" i="1"/>
  <c r="W108" i="1"/>
  <c r="U108" i="1"/>
  <c r="T108" i="1"/>
  <c r="S108" i="1"/>
  <c r="R108" i="1"/>
  <c r="Y107" i="1"/>
  <c r="X107" i="1"/>
  <c r="W107" i="1"/>
  <c r="U107" i="1"/>
  <c r="T107" i="1"/>
  <c r="S107" i="1"/>
  <c r="R107" i="1"/>
  <c r="Y106" i="1"/>
  <c r="X106" i="1"/>
  <c r="W106" i="1"/>
  <c r="U106" i="1"/>
  <c r="T106" i="1"/>
  <c r="S106" i="1"/>
  <c r="R106" i="1"/>
  <c r="Y105" i="1"/>
  <c r="X105" i="1"/>
  <c r="W105" i="1"/>
  <c r="U105" i="1"/>
  <c r="T105" i="1"/>
  <c r="S105" i="1"/>
  <c r="R105" i="1"/>
  <c r="Y104" i="1"/>
  <c r="X104" i="1"/>
  <c r="W104" i="1"/>
  <c r="U104" i="1"/>
  <c r="T104" i="1"/>
  <c r="S104" i="1"/>
  <c r="R104" i="1"/>
  <c r="Y103" i="1"/>
  <c r="X103" i="1"/>
  <c r="W103" i="1"/>
  <c r="U103" i="1"/>
  <c r="T103" i="1"/>
  <c r="S103" i="1"/>
  <c r="R103" i="1"/>
  <c r="Y102" i="1"/>
  <c r="X102" i="1"/>
  <c r="W102" i="1"/>
  <c r="U102" i="1"/>
  <c r="T102" i="1"/>
  <c r="S102" i="1"/>
  <c r="R102" i="1"/>
  <c r="Y101" i="1"/>
  <c r="X101" i="1"/>
  <c r="W101" i="1"/>
  <c r="U101" i="1"/>
  <c r="T101" i="1"/>
  <c r="S101" i="1"/>
  <c r="R101" i="1"/>
  <c r="Y100" i="1"/>
  <c r="X100" i="1"/>
  <c r="W100" i="1"/>
  <c r="U100" i="1"/>
  <c r="T100" i="1"/>
  <c r="S100" i="1"/>
  <c r="R100" i="1"/>
  <c r="Y99" i="1"/>
  <c r="X99" i="1"/>
  <c r="W99" i="1"/>
  <c r="U99" i="1"/>
  <c r="T99" i="1"/>
  <c r="S99" i="1"/>
  <c r="R99" i="1"/>
  <c r="Y98" i="1"/>
  <c r="X98" i="1"/>
  <c r="W98" i="1"/>
  <c r="U98" i="1"/>
  <c r="T98" i="1"/>
  <c r="S98" i="1"/>
  <c r="R98" i="1"/>
  <c r="Y97" i="1"/>
  <c r="X97" i="1"/>
  <c r="W97" i="1"/>
  <c r="U97" i="1"/>
  <c r="T97" i="1"/>
  <c r="S97" i="1"/>
  <c r="R97" i="1"/>
  <c r="Y96" i="1"/>
  <c r="X96" i="1"/>
  <c r="W96" i="1"/>
  <c r="U96" i="1"/>
  <c r="T96" i="1"/>
  <c r="S96" i="1"/>
  <c r="R96" i="1"/>
  <c r="Y95" i="1"/>
  <c r="X95" i="1"/>
  <c r="W95" i="1"/>
  <c r="U95" i="1"/>
  <c r="T95" i="1"/>
  <c r="S95" i="1"/>
  <c r="R95" i="1"/>
  <c r="Y94" i="1"/>
  <c r="X94" i="1"/>
  <c r="W94" i="1"/>
  <c r="U94" i="1"/>
  <c r="T94" i="1"/>
  <c r="S94" i="1"/>
  <c r="R94" i="1"/>
  <c r="Y93" i="1"/>
  <c r="X93" i="1"/>
  <c r="W93" i="1"/>
  <c r="U93" i="1"/>
  <c r="T93" i="1"/>
  <c r="S93" i="1"/>
  <c r="R93" i="1"/>
  <c r="Y92" i="1"/>
  <c r="X92" i="1"/>
  <c r="W92" i="1"/>
  <c r="U92" i="1"/>
  <c r="T92" i="1"/>
  <c r="S92" i="1"/>
  <c r="R92" i="1"/>
  <c r="Y91" i="1"/>
  <c r="X91" i="1"/>
  <c r="W91" i="1"/>
  <c r="U91" i="1"/>
  <c r="T91" i="1"/>
  <c r="S91" i="1"/>
  <c r="R91" i="1"/>
  <c r="Y114" i="1"/>
  <c r="X114" i="1"/>
  <c r="W114" i="1"/>
  <c r="U114" i="1"/>
  <c r="T114" i="1"/>
  <c r="S114" i="1"/>
  <c r="R114" i="1"/>
  <c r="Y90" i="1"/>
  <c r="X90" i="1"/>
  <c r="W90" i="1"/>
  <c r="U90" i="1"/>
  <c r="T90" i="1"/>
  <c r="S90" i="1"/>
  <c r="R90" i="1"/>
  <c r="Y89" i="1"/>
  <c r="X89" i="1"/>
  <c r="W89" i="1"/>
  <c r="U89" i="1"/>
  <c r="T89" i="1"/>
  <c r="S89" i="1"/>
  <c r="R89" i="1"/>
  <c r="Y88" i="1"/>
  <c r="X88" i="1"/>
  <c r="W88" i="1"/>
  <c r="U88" i="1"/>
  <c r="T88" i="1"/>
  <c r="S88" i="1"/>
  <c r="R88" i="1"/>
  <c r="Y87" i="1"/>
  <c r="X87" i="1"/>
  <c r="W87" i="1"/>
  <c r="U87" i="1"/>
  <c r="T87" i="1"/>
  <c r="S87" i="1"/>
  <c r="R87" i="1"/>
  <c r="Y86" i="1"/>
  <c r="X86" i="1"/>
  <c r="W86" i="1"/>
  <c r="U86" i="1"/>
  <c r="T86" i="1"/>
  <c r="S86" i="1"/>
  <c r="R86" i="1"/>
  <c r="Y85" i="1"/>
  <c r="X85" i="1"/>
  <c r="W85" i="1"/>
  <c r="U85" i="1"/>
  <c r="T85" i="1"/>
  <c r="S85" i="1"/>
  <c r="R85" i="1"/>
  <c r="Y84" i="1"/>
  <c r="X84" i="1"/>
  <c r="W84" i="1"/>
  <c r="U84" i="1"/>
  <c r="T84" i="1"/>
  <c r="S84" i="1"/>
  <c r="R84" i="1"/>
  <c r="Y82" i="1"/>
  <c r="X82" i="1"/>
  <c r="W82" i="1"/>
  <c r="U82" i="1"/>
  <c r="T82" i="1"/>
  <c r="S82" i="1"/>
  <c r="R82" i="1"/>
  <c r="Y81" i="1"/>
  <c r="X81" i="1"/>
  <c r="W81" i="1"/>
  <c r="U81" i="1"/>
  <c r="T81" i="1"/>
  <c r="S81" i="1"/>
  <c r="R81" i="1"/>
  <c r="Y80" i="1"/>
  <c r="X80" i="1"/>
  <c r="W80" i="1"/>
  <c r="U80" i="1"/>
  <c r="T80" i="1"/>
  <c r="S80" i="1"/>
  <c r="R80" i="1"/>
  <c r="Y79" i="1"/>
  <c r="X79" i="1"/>
  <c r="W79" i="1"/>
  <c r="U79" i="1"/>
  <c r="T79" i="1"/>
  <c r="S79" i="1"/>
  <c r="R79" i="1"/>
  <c r="Y78" i="1"/>
  <c r="X78" i="1"/>
  <c r="W78" i="1"/>
  <c r="U78" i="1"/>
  <c r="T78" i="1"/>
  <c r="S78" i="1"/>
  <c r="R78" i="1"/>
  <c r="Y77" i="1"/>
  <c r="X77" i="1"/>
  <c r="W77" i="1"/>
  <c r="U77" i="1"/>
  <c r="T77" i="1"/>
  <c r="S77" i="1"/>
  <c r="R77" i="1"/>
  <c r="Y76" i="1"/>
  <c r="X76" i="1"/>
  <c r="W76" i="1"/>
  <c r="U76" i="1"/>
  <c r="T76" i="1"/>
  <c r="S76" i="1"/>
  <c r="R76" i="1"/>
  <c r="Y75" i="1"/>
  <c r="X75" i="1"/>
  <c r="W75" i="1"/>
  <c r="U75" i="1"/>
  <c r="T75" i="1"/>
  <c r="S75" i="1"/>
  <c r="R75" i="1"/>
  <c r="Y74" i="1"/>
  <c r="X74" i="1"/>
  <c r="W74" i="1"/>
  <c r="U74" i="1"/>
  <c r="T74" i="1"/>
  <c r="S74" i="1"/>
  <c r="R74" i="1"/>
  <c r="Y73" i="1"/>
  <c r="X73" i="1"/>
  <c r="W73" i="1"/>
  <c r="U73" i="1"/>
  <c r="T73" i="1"/>
  <c r="S73" i="1"/>
  <c r="R73" i="1"/>
  <c r="Y72" i="1"/>
  <c r="X72" i="1"/>
  <c r="W72" i="1"/>
  <c r="U72" i="1"/>
  <c r="T72" i="1"/>
  <c r="S72" i="1"/>
  <c r="R72" i="1"/>
  <c r="Y71" i="1"/>
  <c r="X71" i="1"/>
  <c r="W71" i="1"/>
  <c r="U71" i="1"/>
  <c r="T71" i="1"/>
  <c r="S71" i="1"/>
  <c r="R71" i="1"/>
  <c r="Y70" i="1"/>
  <c r="X70" i="1"/>
  <c r="W70" i="1"/>
  <c r="U70" i="1"/>
  <c r="T70" i="1"/>
  <c r="S70" i="1"/>
  <c r="R70" i="1"/>
  <c r="Y69" i="1"/>
  <c r="X69" i="1"/>
  <c r="W69" i="1"/>
  <c r="U69" i="1"/>
  <c r="T69" i="1"/>
  <c r="S69" i="1"/>
  <c r="R69" i="1"/>
  <c r="Y68" i="1"/>
  <c r="X68" i="1"/>
  <c r="W68" i="1"/>
  <c r="U68" i="1"/>
  <c r="T68" i="1"/>
  <c r="S68" i="1"/>
  <c r="R68" i="1"/>
  <c r="Y67" i="1"/>
  <c r="X67" i="1"/>
  <c r="W67" i="1"/>
  <c r="U67" i="1"/>
  <c r="T67" i="1"/>
  <c r="S67" i="1"/>
  <c r="R67" i="1"/>
  <c r="Y66" i="1"/>
  <c r="X66" i="1"/>
  <c r="W66" i="1"/>
  <c r="U66" i="1"/>
  <c r="T66" i="1"/>
  <c r="S66" i="1"/>
  <c r="R66" i="1"/>
  <c r="Y65" i="1"/>
  <c r="X65" i="1"/>
  <c r="W65" i="1"/>
  <c r="U65" i="1"/>
  <c r="T65" i="1"/>
  <c r="S65" i="1"/>
  <c r="R65" i="1"/>
  <c r="Y64" i="1"/>
  <c r="X64" i="1"/>
  <c r="W64" i="1"/>
  <c r="U64" i="1"/>
  <c r="T64" i="1"/>
  <c r="S64" i="1"/>
  <c r="R64" i="1"/>
  <c r="Y63" i="1"/>
  <c r="X63" i="1"/>
  <c r="W63" i="1"/>
  <c r="U63" i="1"/>
  <c r="T63" i="1"/>
  <c r="S63" i="1"/>
  <c r="R63" i="1"/>
  <c r="Y62" i="1"/>
  <c r="X62" i="1"/>
  <c r="W62" i="1"/>
  <c r="U62" i="1"/>
  <c r="T62" i="1"/>
  <c r="S62" i="1"/>
  <c r="R62" i="1"/>
  <c r="Y83" i="1"/>
  <c r="X83" i="1"/>
  <c r="W83" i="1"/>
  <c r="U83" i="1"/>
  <c r="T83" i="1"/>
  <c r="S83" i="1"/>
  <c r="R83" i="1"/>
  <c r="Y61" i="1"/>
  <c r="X61" i="1"/>
  <c r="W61" i="1"/>
  <c r="U61" i="1"/>
  <c r="T61" i="1"/>
  <c r="S61" i="1"/>
  <c r="R61" i="1"/>
  <c r="Y60" i="1"/>
  <c r="X60" i="1"/>
  <c r="W60" i="1"/>
  <c r="U60" i="1"/>
  <c r="T60" i="1"/>
  <c r="S60" i="1"/>
  <c r="R60" i="1"/>
  <c r="Y59" i="1"/>
  <c r="X59" i="1"/>
  <c r="W59" i="1"/>
  <c r="U59" i="1"/>
  <c r="T59" i="1"/>
  <c r="S59" i="1"/>
  <c r="R59" i="1"/>
  <c r="Y58" i="1"/>
  <c r="X58" i="1"/>
  <c r="W58" i="1"/>
  <c r="U58" i="1"/>
  <c r="T58" i="1"/>
  <c r="S58" i="1"/>
  <c r="R58" i="1"/>
  <c r="Y57" i="1"/>
  <c r="X57" i="1"/>
  <c r="W57" i="1"/>
  <c r="U57" i="1"/>
  <c r="T57" i="1"/>
  <c r="S57" i="1"/>
  <c r="R57" i="1"/>
  <c r="Y56" i="1"/>
  <c r="X56" i="1"/>
  <c r="W56" i="1"/>
  <c r="U56" i="1"/>
  <c r="T56" i="1"/>
  <c r="S56" i="1"/>
  <c r="R56" i="1"/>
  <c r="Y54" i="1"/>
  <c r="X54" i="1"/>
  <c r="W54" i="1"/>
  <c r="U54" i="1"/>
  <c r="T54" i="1"/>
  <c r="S54" i="1"/>
  <c r="R54" i="1"/>
  <c r="Y53" i="1"/>
  <c r="X53" i="1"/>
  <c r="W53" i="1"/>
  <c r="U53" i="1"/>
  <c r="T53" i="1"/>
  <c r="S53" i="1"/>
  <c r="R53" i="1"/>
  <c r="Y55" i="1"/>
  <c r="X55" i="1"/>
  <c r="W55" i="1"/>
  <c r="U55" i="1"/>
  <c r="T55" i="1"/>
  <c r="S55" i="1"/>
  <c r="R55" i="1"/>
  <c r="Y51" i="1"/>
  <c r="X51" i="1"/>
  <c r="W51" i="1"/>
  <c r="U51" i="1"/>
  <c r="T51" i="1"/>
  <c r="S51" i="1"/>
  <c r="R51" i="1"/>
  <c r="Y50" i="1"/>
  <c r="X50" i="1"/>
  <c r="W50" i="1"/>
  <c r="U50" i="1"/>
  <c r="T50" i="1"/>
  <c r="S50" i="1"/>
  <c r="R50" i="1"/>
  <c r="Y49" i="1"/>
  <c r="X49" i="1"/>
  <c r="W49" i="1"/>
  <c r="U49" i="1"/>
  <c r="T49" i="1"/>
  <c r="S49" i="1"/>
  <c r="R49" i="1"/>
  <c r="Y48" i="1"/>
  <c r="X48" i="1"/>
  <c r="W48" i="1"/>
  <c r="U48" i="1"/>
  <c r="T48" i="1"/>
  <c r="S48" i="1"/>
  <c r="R48" i="1"/>
  <c r="Y47" i="1"/>
  <c r="X47" i="1"/>
  <c r="W47" i="1"/>
  <c r="U47" i="1"/>
  <c r="T47" i="1"/>
  <c r="S47" i="1"/>
  <c r="R47" i="1"/>
  <c r="Y46" i="1"/>
  <c r="X46" i="1"/>
  <c r="W46" i="1"/>
  <c r="U46" i="1"/>
  <c r="T46" i="1"/>
  <c r="S46" i="1"/>
  <c r="R46" i="1"/>
  <c r="Y45" i="1"/>
  <c r="X45" i="1"/>
  <c r="W45" i="1"/>
  <c r="U45" i="1"/>
  <c r="T45" i="1"/>
  <c r="S45" i="1"/>
  <c r="R45" i="1"/>
  <c r="Y44" i="1"/>
  <c r="X44" i="1"/>
  <c r="W44" i="1"/>
  <c r="U44" i="1"/>
  <c r="T44" i="1"/>
  <c r="S44" i="1"/>
  <c r="R44" i="1"/>
  <c r="Y43" i="1"/>
  <c r="X43" i="1"/>
  <c r="W43" i="1"/>
  <c r="U43" i="1"/>
  <c r="T43" i="1"/>
  <c r="S43" i="1"/>
  <c r="R43" i="1"/>
  <c r="Y42" i="1"/>
  <c r="X42" i="1"/>
  <c r="W42" i="1"/>
  <c r="U42" i="1"/>
  <c r="T42" i="1"/>
  <c r="S42" i="1"/>
  <c r="R42" i="1"/>
  <c r="Y41" i="1"/>
  <c r="X41" i="1"/>
  <c r="W41" i="1"/>
  <c r="U41" i="1"/>
  <c r="T41" i="1"/>
  <c r="S41" i="1"/>
  <c r="R41" i="1"/>
  <c r="Y40" i="1"/>
  <c r="X40" i="1"/>
  <c r="W40" i="1"/>
  <c r="U40" i="1"/>
  <c r="T40" i="1"/>
  <c r="S40" i="1"/>
  <c r="R40" i="1"/>
  <c r="Y39" i="1"/>
  <c r="X39" i="1"/>
  <c r="W39" i="1"/>
  <c r="U39" i="1"/>
  <c r="T39" i="1"/>
  <c r="S39" i="1"/>
  <c r="R39" i="1"/>
  <c r="Y38" i="1"/>
  <c r="X38" i="1"/>
  <c r="W38" i="1"/>
  <c r="U38" i="1"/>
  <c r="T38" i="1"/>
  <c r="S38" i="1"/>
  <c r="R38" i="1"/>
  <c r="Y37" i="1"/>
  <c r="X37" i="1"/>
  <c r="W37" i="1"/>
  <c r="U37" i="1"/>
  <c r="T37" i="1"/>
  <c r="S37" i="1"/>
  <c r="R37" i="1"/>
  <c r="Y36" i="1"/>
  <c r="X36" i="1"/>
  <c r="W36" i="1"/>
  <c r="U36" i="1"/>
  <c r="T36" i="1"/>
  <c r="S36" i="1"/>
  <c r="R36" i="1"/>
  <c r="Y52" i="1"/>
  <c r="X52" i="1"/>
  <c r="W52" i="1"/>
  <c r="U52" i="1"/>
  <c r="T52" i="1"/>
  <c r="S52" i="1"/>
  <c r="R52" i="1"/>
  <c r="Y35" i="1"/>
  <c r="X35" i="1"/>
  <c r="W35" i="1"/>
  <c r="U35" i="1"/>
  <c r="T35" i="1"/>
  <c r="S35" i="1"/>
  <c r="R35" i="1"/>
  <c r="Y34" i="1"/>
  <c r="X34" i="1"/>
  <c r="W34" i="1"/>
  <c r="U34" i="1"/>
  <c r="T34" i="1"/>
  <c r="S34" i="1"/>
  <c r="R34" i="1"/>
  <c r="Y33" i="1"/>
  <c r="X33" i="1"/>
  <c r="W33" i="1"/>
  <c r="U33" i="1"/>
  <c r="T33" i="1"/>
  <c r="S33" i="1"/>
  <c r="R33" i="1"/>
  <c r="Y32" i="1"/>
  <c r="X32" i="1"/>
  <c r="W32" i="1"/>
  <c r="U32" i="1"/>
  <c r="T32" i="1"/>
  <c r="S32" i="1"/>
  <c r="R32" i="1"/>
  <c r="Y31" i="1"/>
  <c r="X31" i="1"/>
  <c r="W31" i="1"/>
  <c r="U31" i="1"/>
  <c r="T31" i="1"/>
  <c r="S31" i="1"/>
  <c r="R31" i="1"/>
  <c r="Y23" i="1"/>
  <c r="X23" i="1"/>
  <c r="W23" i="1"/>
  <c r="U23" i="1"/>
  <c r="T23" i="1"/>
  <c r="S23" i="1"/>
  <c r="R23" i="1"/>
  <c r="Y30" i="1"/>
  <c r="X30" i="1"/>
  <c r="W30" i="1"/>
  <c r="U30" i="1"/>
  <c r="T30" i="1"/>
  <c r="S30" i="1"/>
  <c r="R30" i="1"/>
  <c r="Y29" i="1"/>
  <c r="X29" i="1"/>
  <c r="W29" i="1"/>
  <c r="U29" i="1"/>
  <c r="T29" i="1"/>
  <c r="S29" i="1"/>
  <c r="R29" i="1"/>
  <c r="Y28" i="1"/>
  <c r="X28" i="1"/>
  <c r="W28" i="1"/>
  <c r="U28" i="1"/>
  <c r="T28" i="1"/>
  <c r="S28" i="1"/>
  <c r="R28" i="1"/>
  <c r="Y25" i="1"/>
  <c r="X25" i="1"/>
  <c r="W25" i="1"/>
  <c r="U25" i="1"/>
  <c r="T25" i="1"/>
  <c r="S25" i="1"/>
  <c r="R25" i="1"/>
  <c r="Y24" i="1"/>
  <c r="X24" i="1"/>
  <c r="W24" i="1"/>
  <c r="U24" i="1"/>
  <c r="T24" i="1"/>
  <c r="S24" i="1"/>
  <c r="R24" i="1"/>
  <c r="Y22" i="1"/>
  <c r="X22" i="1"/>
  <c r="W22" i="1"/>
  <c r="U22" i="1"/>
  <c r="T22" i="1"/>
  <c r="S22" i="1"/>
  <c r="R22" i="1"/>
  <c r="Y17" i="1"/>
  <c r="X17" i="1"/>
  <c r="W17" i="1"/>
  <c r="U17" i="1"/>
  <c r="T17" i="1"/>
  <c r="S17" i="1"/>
  <c r="R17" i="1"/>
  <c r="Y26" i="1"/>
  <c r="X26" i="1"/>
  <c r="W26" i="1"/>
  <c r="U26" i="1"/>
  <c r="T26" i="1"/>
  <c r="S26" i="1"/>
  <c r="R26" i="1"/>
  <c r="Y20" i="1"/>
  <c r="X20" i="1"/>
  <c r="W20" i="1"/>
  <c r="U20" i="1"/>
  <c r="T20" i="1"/>
  <c r="S20" i="1"/>
  <c r="R20" i="1"/>
  <c r="Y21" i="1"/>
  <c r="X21" i="1"/>
  <c r="W21" i="1"/>
  <c r="U21" i="1"/>
  <c r="T21" i="1"/>
  <c r="S21" i="1"/>
  <c r="R21" i="1"/>
  <c r="Y19" i="1"/>
  <c r="X19" i="1"/>
  <c r="W19" i="1"/>
  <c r="U19" i="1"/>
  <c r="T19" i="1"/>
  <c r="S19" i="1"/>
  <c r="R19" i="1"/>
  <c r="Y18" i="1"/>
  <c r="X18" i="1"/>
  <c r="W18" i="1"/>
  <c r="U18" i="1"/>
  <c r="T18" i="1"/>
  <c r="S18" i="1"/>
  <c r="R18" i="1"/>
  <c r="Y14" i="1"/>
  <c r="X14" i="1"/>
  <c r="W14" i="1"/>
  <c r="U14" i="1"/>
  <c r="T14" i="1"/>
  <c r="S14" i="1"/>
  <c r="R14" i="1"/>
  <c r="Y13" i="1"/>
  <c r="X13" i="1"/>
  <c r="W13" i="1"/>
  <c r="U13" i="1"/>
  <c r="T13" i="1"/>
  <c r="S13" i="1"/>
  <c r="R13" i="1"/>
  <c r="Y16" i="1"/>
  <c r="X16" i="1"/>
  <c r="W16" i="1"/>
  <c r="U16" i="1"/>
  <c r="T16" i="1"/>
  <c r="S16" i="1"/>
  <c r="R16" i="1"/>
  <c r="Y11" i="1"/>
  <c r="X11" i="1"/>
  <c r="W11" i="1"/>
  <c r="U11" i="1"/>
  <c r="T11" i="1"/>
  <c r="S11" i="1"/>
  <c r="R11" i="1"/>
  <c r="Y10" i="1"/>
  <c r="X10" i="1"/>
  <c r="W10" i="1"/>
  <c r="U10" i="1"/>
  <c r="T10" i="1"/>
  <c r="S10" i="1"/>
  <c r="R10" i="1"/>
  <c r="Y12" i="1"/>
  <c r="X12" i="1"/>
  <c r="W12" i="1"/>
  <c r="U12" i="1"/>
  <c r="T12" i="1"/>
  <c r="S12" i="1"/>
  <c r="R12" i="1"/>
  <c r="Y15" i="1"/>
  <c r="X15" i="1"/>
  <c r="W15" i="1"/>
  <c r="U15" i="1"/>
  <c r="T15" i="1"/>
  <c r="S15" i="1"/>
  <c r="R15" i="1"/>
  <c r="Y7" i="1"/>
  <c r="X7" i="1"/>
  <c r="W7" i="1"/>
  <c r="U7" i="1"/>
  <c r="T7" i="1"/>
  <c r="S7" i="1"/>
  <c r="R7" i="1"/>
  <c r="Y9" i="1"/>
  <c r="X9" i="1"/>
  <c r="W9" i="1"/>
  <c r="U9" i="1"/>
  <c r="T9" i="1"/>
  <c r="S9" i="1"/>
  <c r="R9" i="1"/>
  <c r="Y6" i="1"/>
  <c r="X6" i="1"/>
  <c r="W6" i="1"/>
  <c r="U6" i="1"/>
  <c r="T6" i="1"/>
  <c r="S6" i="1"/>
  <c r="R6" i="1"/>
  <c r="X8" i="1"/>
  <c r="J2260" i="1"/>
  <c r="J2256" i="1"/>
  <c r="J2053" i="1"/>
  <c r="J2049" i="1"/>
  <c r="J2490" i="1"/>
  <c r="J2486" i="1"/>
  <c r="J1656" i="1"/>
  <c r="J1655" i="1"/>
  <c r="J1653" i="1"/>
  <c r="J1652" i="1"/>
  <c r="J1269" i="1"/>
  <c r="J1259" i="1"/>
  <c r="J775" i="1"/>
  <c r="J761" i="1"/>
  <c r="J759" i="1"/>
  <c r="J587" i="1"/>
  <c r="J1011" i="1"/>
  <c r="J1010" i="1"/>
  <c r="J1003" i="1"/>
  <c r="J997" i="1"/>
  <c r="J255" i="1"/>
  <c r="J253" i="1"/>
  <c r="J251" i="1"/>
  <c r="J2382" i="1"/>
  <c r="J141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3" i="1"/>
  <c r="J2744" i="1"/>
  <c r="J2742" i="1"/>
  <c r="J2741" i="1"/>
  <c r="J2738" i="1"/>
  <c r="J2740" i="1"/>
  <c r="J2739" i="1"/>
  <c r="J2735" i="1"/>
  <c r="J2736" i="1"/>
  <c r="J2737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6" i="1"/>
  <c r="J2707" i="1"/>
  <c r="J2705" i="1"/>
  <c r="J2704" i="1"/>
  <c r="J2703" i="1"/>
  <c r="J2702" i="1"/>
  <c r="J2701" i="1"/>
  <c r="J2700" i="1"/>
  <c r="J2699" i="1"/>
  <c r="J2698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97" i="1"/>
  <c r="J2676" i="1"/>
  <c r="J2675" i="1"/>
  <c r="J2674" i="1"/>
  <c r="J2673" i="1"/>
  <c r="J2671" i="1"/>
  <c r="J2670" i="1"/>
  <c r="J2672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180" i="1"/>
  <c r="J2602" i="1"/>
  <c r="J2601" i="1"/>
  <c r="J2600" i="1"/>
  <c r="J2599" i="1"/>
  <c r="J2598" i="1"/>
  <c r="J2597" i="1"/>
  <c r="J2596" i="1"/>
  <c r="J2595" i="1"/>
  <c r="J2603" i="1"/>
  <c r="J2593" i="1"/>
  <c r="J2592" i="1"/>
  <c r="J2591" i="1"/>
  <c r="J2590" i="1"/>
  <c r="J2589" i="1"/>
  <c r="J2588" i="1"/>
  <c r="J2587" i="1"/>
  <c r="J2586" i="1"/>
  <c r="J2585" i="1"/>
  <c r="J2594" i="1"/>
  <c r="J2584" i="1"/>
  <c r="J2583" i="1"/>
  <c r="J2582" i="1"/>
  <c r="J2580" i="1"/>
  <c r="J2604" i="1"/>
  <c r="J2579" i="1"/>
  <c r="J2578" i="1"/>
  <c r="J2577" i="1"/>
  <c r="J2576" i="1"/>
  <c r="J2575" i="1"/>
  <c r="J2573" i="1"/>
  <c r="J2572" i="1"/>
  <c r="J2571" i="1"/>
  <c r="J2581" i="1"/>
  <c r="J2570" i="1"/>
  <c r="J2569" i="1"/>
  <c r="J2568" i="1"/>
  <c r="J2574" i="1"/>
  <c r="J2567" i="1"/>
  <c r="J2566" i="1"/>
  <c r="J1932" i="1"/>
  <c r="J2565" i="1"/>
  <c r="J2563" i="1"/>
  <c r="J2564" i="1"/>
  <c r="J1933" i="1"/>
  <c r="J2562" i="1"/>
  <c r="J2558" i="1"/>
  <c r="J2560" i="1"/>
  <c r="J2559" i="1"/>
  <c r="J2561" i="1"/>
  <c r="J1923" i="1"/>
  <c r="J2557" i="1"/>
  <c r="J2556" i="1"/>
  <c r="J2555" i="1"/>
  <c r="J2554" i="1"/>
  <c r="J2553" i="1"/>
  <c r="J2552" i="1"/>
  <c r="J2551" i="1"/>
  <c r="J2549" i="1"/>
  <c r="J2550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89" i="1"/>
  <c r="J2488" i="1"/>
  <c r="J2487" i="1"/>
  <c r="J2485" i="1"/>
  <c r="J2484" i="1"/>
  <c r="J2482" i="1"/>
  <c r="J2481" i="1"/>
  <c r="J2483" i="1"/>
  <c r="J2480" i="1"/>
  <c r="J2479" i="1"/>
  <c r="J2478" i="1"/>
  <c r="J2477" i="1"/>
  <c r="J2476" i="1"/>
  <c r="J2475" i="1"/>
  <c r="J2474" i="1"/>
  <c r="J2473" i="1"/>
  <c r="J2472" i="1"/>
  <c r="J2471" i="1"/>
  <c r="J2470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69" i="1"/>
  <c r="J2456" i="1"/>
  <c r="J2455" i="1"/>
  <c r="J2454" i="1"/>
  <c r="J2453" i="1"/>
  <c r="J2452" i="1"/>
  <c r="J2451" i="1"/>
  <c r="J2449" i="1"/>
  <c r="J2450" i="1"/>
  <c r="J2448" i="1"/>
  <c r="J2445" i="1"/>
  <c r="J2447" i="1"/>
  <c r="J2443" i="1"/>
  <c r="J2446" i="1"/>
  <c r="J2444" i="1"/>
  <c r="J2442" i="1"/>
  <c r="J2441" i="1"/>
  <c r="J2440" i="1"/>
  <c r="J2439" i="1"/>
  <c r="J2438" i="1"/>
  <c r="J2437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36" i="1"/>
  <c r="J2403" i="1"/>
  <c r="J2402" i="1"/>
  <c r="J2401" i="1"/>
  <c r="J2400" i="1"/>
  <c r="J2398" i="1"/>
  <c r="J2397" i="1"/>
  <c r="J2396" i="1"/>
  <c r="J2399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0" i="1"/>
  <c r="J2379" i="1"/>
  <c r="J2378" i="1"/>
  <c r="J2377" i="1"/>
  <c r="J2376" i="1"/>
  <c r="J2375" i="1"/>
  <c r="J2370" i="1"/>
  <c r="J2374" i="1"/>
  <c r="J2373" i="1"/>
  <c r="J2381" i="1"/>
  <c r="J2372" i="1"/>
  <c r="J2371" i="1"/>
  <c r="J2368" i="1"/>
  <c r="J2369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53" i="1"/>
  <c r="J2338" i="1"/>
  <c r="J2337" i="1"/>
  <c r="J2336" i="1"/>
  <c r="J2335" i="1"/>
  <c r="J2334" i="1"/>
  <c r="J2327" i="1"/>
  <c r="J2333" i="1"/>
  <c r="J2331" i="1"/>
  <c r="J2330" i="1"/>
  <c r="J2332" i="1"/>
  <c r="J2329" i="1"/>
  <c r="J2328" i="1"/>
  <c r="J2326" i="1"/>
  <c r="J2325" i="1"/>
  <c r="J2324" i="1"/>
  <c r="J2323" i="1"/>
  <c r="J2322" i="1"/>
  <c r="J2321" i="1"/>
  <c r="J2320" i="1"/>
  <c r="J2319" i="1"/>
  <c r="J2108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1" i="1"/>
  <c r="J2262" i="1"/>
  <c r="J2257" i="1"/>
  <c r="J2259" i="1"/>
  <c r="J2255" i="1"/>
  <c r="J2254" i="1"/>
  <c r="J2253" i="1"/>
  <c r="J2258" i="1"/>
  <c r="J2252" i="1"/>
  <c r="J2251" i="1"/>
  <c r="J2250" i="1"/>
  <c r="J2249" i="1"/>
  <c r="J2247" i="1"/>
  <c r="J2246" i="1"/>
  <c r="J2248" i="1"/>
  <c r="J2245" i="1"/>
  <c r="J2243" i="1"/>
  <c r="J2242" i="1"/>
  <c r="J2244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18" i="1"/>
  <c r="J2217" i="1"/>
  <c r="J2220" i="1"/>
  <c r="J2219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6" i="1"/>
  <c r="J2195" i="1"/>
  <c r="J2194" i="1"/>
  <c r="J2193" i="1"/>
  <c r="J2198" i="1"/>
  <c r="J2192" i="1"/>
  <c r="J2191" i="1"/>
  <c r="J2189" i="1"/>
  <c r="J2197" i="1"/>
  <c r="J2188" i="1"/>
  <c r="J2187" i="1"/>
  <c r="J2190" i="1"/>
  <c r="J2185" i="1"/>
  <c r="J2184" i="1"/>
  <c r="J2186" i="1"/>
  <c r="J2178" i="1"/>
  <c r="J2183" i="1"/>
  <c r="J2182" i="1"/>
  <c r="J2175" i="1"/>
  <c r="J2179" i="1"/>
  <c r="J2177" i="1"/>
  <c r="J2176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20" i="1"/>
  <c r="J2139" i="1"/>
  <c r="J2138" i="1"/>
  <c r="J2137" i="1"/>
  <c r="J2136" i="1"/>
  <c r="J2154" i="1"/>
  <c r="J2134" i="1"/>
  <c r="J2133" i="1"/>
  <c r="J2132" i="1"/>
  <c r="J2131" i="1"/>
  <c r="J2129" i="1"/>
  <c r="J2128" i="1"/>
  <c r="J2127" i="1"/>
  <c r="J2126" i="1"/>
  <c r="J2130" i="1"/>
  <c r="J2135" i="1"/>
  <c r="J2124" i="1"/>
  <c r="J2122" i="1"/>
  <c r="J2123" i="1"/>
  <c r="J2118" i="1"/>
  <c r="J2121" i="1"/>
  <c r="J2117" i="1"/>
  <c r="J2115" i="1"/>
  <c r="J2125" i="1"/>
  <c r="J2119" i="1"/>
  <c r="J2116" i="1"/>
  <c r="J2114" i="1"/>
  <c r="J2113" i="1"/>
  <c r="J2112" i="1"/>
  <c r="J2111" i="1"/>
  <c r="J2110" i="1"/>
  <c r="J2109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3" i="1"/>
  <c r="J2062" i="1"/>
  <c r="J2061" i="1"/>
  <c r="J2060" i="1"/>
  <c r="J2059" i="1"/>
  <c r="J2058" i="1"/>
  <c r="J2057" i="1"/>
  <c r="J2056" i="1"/>
  <c r="J2055" i="1"/>
  <c r="J2052" i="1"/>
  <c r="J2051" i="1"/>
  <c r="J2054" i="1"/>
  <c r="J2050" i="1"/>
  <c r="J2048" i="1"/>
  <c r="J2047" i="1"/>
  <c r="J2064" i="1"/>
  <c r="J2046" i="1"/>
  <c r="J2044" i="1"/>
  <c r="J2045" i="1"/>
  <c r="J2043" i="1"/>
  <c r="J2042" i="1"/>
  <c r="J2041" i="1"/>
  <c r="J2040" i="1"/>
  <c r="J2039" i="1"/>
  <c r="J2037" i="1"/>
  <c r="J2038" i="1"/>
  <c r="J2035" i="1"/>
  <c r="J2034" i="1"/>
  <c r="J2033" i="1"/>
  <c r="J2032" i="1"/>
  <c r="J2031" i="1"/>
  <c r="J2030" i="1"/>
  <c r="J2029" i="1"/>
  <c r="J2027" i="1"/>
  <c r="J2026" i="1"/>
  <c r="J2025" i="1"/>
  <c r="J2023" i="1"/>
  <c r="J2028" i="1"/>
  <c r="J2024" i="1"/>
  <c r="J2020" i="1"/>
  <c r="J2022" i="1"/>
  <c r="J2021" i="1"/>
  <c r="J2019" i="1"/>
  <c r="J2018" i="1"/>
  <c r="J2017" i="1"/>
  <c r="J2016" i="1"/>
  <c r="J2015" i="1"/>
  <c r="J2014" i="1"/>
  <c r="J2013" i="1"/>
  <c r="J2012" i="1"/>
  <c r="J2011" i="1"/>
  <c r="J2009" i="1"/>
  <c r="J2010" i="1"/>
  <c r="J2008" i="1"/>
  <c r="J2006" i="1"/>
  <c r="J2005" i="1"/>
  <c r="J2004" i="1"/>
  <c r="J2003" i="1"/>
  <c r="J2002" i="1"/>
  <c r="J2001" i="1"/>
  <c r="J2000" i="1"/>
  <c r="J1998" i="1"/>
  <c r="J1997" i="1"/>
  <c r="J1995" i="1"/>
  <c r="J1994" i="1"/>
  <c r="J1993" i="1"/>
  <c r="J1992" i="1"/>
  <c r="J1991" i="1"/>
  <c r="J2007" i="1"/>
  <c r="J1990" i="1"/>
  <c r="J1989" i="1"/>
  <c r="J1988" i="1"/>
  <c r="J1987" i="1"/>
  <c r="J1986" i="1"/>
  <c r="J1996" i="1"/>
  <c r="J1999" i="1"/>
  <c r="J1985" i="1"/>
  <c r="J1984" i="1"/>
  <c r="J1983" i="1"/>
  <c r="J1982" i="1"/>
  <c r="J1980" i="1"/>
  <c r="J1979" i="1"/>
  <c r="J1978" i="1"/>
  <c r="J1977" i="1"/>
  <c r="J1976" i="1"/>
  <c r="J1981" i="1"/>
  <c r="J1975" i="1"/>
  <c r="J1974" i="1"/>
  <c r="J1971" i="1"/>
  <c r="J1972" i="1"/>
  <c r="J1968" i="1"/>
  <c r="J1973" i="1"/>
  <c r="J1966" i="1"/>
  <c r="J1967" i="1"/>
  <c r="J1970" i="1"/>
  <c r="J1969" i="1"/>
  <c r="J1964" i="1"/>
  <c r="J1963" i="1"/>
  <c r="J1962" i="1"/>
  <c r="J1961" i="1"/>
  <c r="J1960" i="1"/>
  <c r="J1965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59" i="1"/>
  <c r="J1945" i="1"/>
  <c r="J1944" i="1"/>
  <c r="J1943" i="1"/>
  <c r="J1942" i="1"/>
  <c r="J1941" i="1"/>
  <c r="J1940" i="1"/>
  <c r="J1939" i="1"/>
  <c r="J1938" i="1"/>
  <c r="J1937" i="1"/>
  <c r="J1936" i="1"/>
  <c r="J1935" i="1"/>
  <c r="J1927" i="1"/>
  <c r="J1918" i="1"/>
  <c r="J1934" i="1"/>
  <c r="J1931" i="1"/>
  <c r="J1922" i="1"/>
  <c r="J1930" i="1"/>
  <c r="J1929" i="1"/>
  <c r="J1928" i="1"/>
  <c r="J1926" i="1"/>
  <c r="J1925" i="1"/>
  <c r="J1924" i="1"/>
  <c r="J1917" i="1"/>
  <c r="J1921" i="1"/>
  <c r="J1919" i="1"/>
  <c r="J1916" i="1"/>
  <c r="J1913" i="1"/>
  <c r="J1912" i="1"/>
  <c r="J1915" i="1"/>
  <c r="J1910" i="1"/>
  <c r="J1914" i="1"/>
  <c r="J1911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7" i="1"/>
  <c r="J1888" i="1"/>
  <c r="J1886" i="1"/>
  <c r="J1885" i="1"/>
  <c r="J1884" i="1"/>
  <c r="J1883" i="1"/>
  <c r="J1882" i="1"/>
  <c r="J1881" i="1"/>
  <c r="J1880" i="1"/>
  <c r="J1879" i="1"/>
  <c r="J1878" i="1"/>
  <c r="J1876" i="1"/>
  <c r="J1875" i="1"/>
  <c r="J1877" i="1"/>
  <c r="J1873" i="1"/>
  <c r="J1872" i="1"/>
  <c r="J1874" i="1"/>
  <c r="J1868" i="1"/>
  <c r="J1871" i="1"/>
  <c r="J1867" i="1"/>
  <c r="J1866" i="1"/>
  <c r="J1869" i="1"/>
  <c r="J1870" i="1"/>
  <c r="J1865" i="1"/>
  <c r="J1861" i="1"/>
  <c r="J1864" i="1"/>
  <c r="J1862" i="1"/>
  <c r="J1863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39" i="1"/>
  <c r="J1846" i="1"/>
  <c r="J1845" i="1"/>
  <c r="J1844" i="1"/>
  <c r="J1843" i="1"/>
  <c r="J1842" i="1"/>
  <c r="J1838" i="1"/>
  <c r="J1841" i="1"/>
  <c r="J1840" i="1"/>
  <c r="J1837" i="1"/>
  <c r="J1836" i="1"/>
  <c r="J1835" i="1"/>
  <c r="J1834" i="1"/>
  <c r="J1833" i="1"/>
  <c r="J1831" i="1"/>
  <c r="J1830" i="1"/>
  <c r="J1832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75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90" i="1"/>
  <c r="J1723" i="1"/>
  <c r="J1722" i="1"/>
  <c r="J1721" i="1"/>
  <c r="J1720" i="1"/>
  <c r="J1719" i="1"/>
  <c r="J1718" i="1"/>
  <c r="J1717" i="1"/>
  <c r="J1716" i="1"/>
  <c r="J1714" i="1"/>
  <c r="J1712" i="1"/>
  <c r="J1711" i="1"/>
  <c r="J1710" i="1"/>
  <c r="J1715" i="1"/>
  <c r="J1709" i="1"/>
  <c r="J1708" i="1"/>
  <c r="J1707" i="1"/>
  <c r="J1705" i="1"/>
  <c r="J1704" i="1"/>
  <c r="J1703" i="1"/>
  <c r="J1702" i="1"/>
  <c r="J1700" i="1"/>
  <c r="J1699" i="1"/>
  <c r="J1698" i="1"/>
  <c r="J1697" i="1"/>
  <c r="J1696" i="1"/>
  <c r="J1695" i="1"/>
  <c r="J1687" i="1"/>
  <c r="J1694" i="1"/>
  <c r="J1693" i="1"/>
  <c r="J1713" i="1"/>
  <c r="J1692" i="1"/>
  <c r="J1691" i="1"/>
  <c r="J1690" i="1"/>
  <c r="J1689" i="1"/>
  <c r="J1701" i="1"/>
  <c r="J1688" i="1"/>
  <c r="J1706" i="1"/>
  <c r="J1682" i="1"/>
  <c r="J1684" i="1"/>
  <c r="J1683" i="1"/>
  <c r="J1685" i="1"/>
  <c r="J1681" i="1"/>
  <c r="J1686" i="1"/>
  <c r="J1676" i="1"/>
  <c r="J1679" i="1"/>
  <c r="J1678" i="1"/>
  <c r="J1673" i="1"/>
  <c r="J1677" i="1"/>
  <c r="J1674" i="1"/>
  <c r="J1671" i="1"/>
  <c r="J1680" i="1"/>
  <c r="J1672" i="1"/>
  <c r="J1675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4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5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613" i="1"/>
  <c r="J1594" i="1"/>
  <c r="J1593" i="1"/>
  <c r="J1592" i="1"/>
  <c r="J1591" i="1"/>
  <c r="J1590" i="1"/>
  <c r="J1589" i="1"/>
  <c r="J1588" i="1"/>
  <c r="J1614" i="1"/>
  <c r="J1587" i="1"/>
  <c r="J1586" i="1"/>
  <c r="J1585" i="1"/>
  <c r="J1584" i="1"/>
  <c r="J1583" i="1"/>
  <c r="J1582" i="1"/>
  <c r="J1581" i="1"/>
  <c r="J1580" i="1"/>
  <c r="J1616" i="1"/>
  <c r="J1578" i="1"/>
  <c r="J1579" i="1"/>
  <c r="J1576" i="1"/>
  <c r="J1575" i="1"/>
  <c r="J1574" i="1"/>
  <c r="J1545" i="1"/>
  <c r="J1573" i="1"/>
  <c r="J1572" i="1"/>
  <c r="J1571" i="1"/>
  <c r="J1570" i="1"/>
  <c r="J1569" i="1"/>
  <c r="J1568" i="1"/>
  <c r="J1567" i="1"/>
  <c r="J1566" i="1"/>
  <c r="J1565" i="1"/>
  <c r="J1564" i="1"/>
  <c r="J1563" i="1"/>
  <c r="J1577" i="1"/>
  <c r="J1562" i="1"/>
  <c r="J1561" i="1"/>
  <c r="J1559" i="1"/>
  <c r="J1558" i="1"/>
  <c r="J1556" i="1"/>
  <c r="J1554" i="1"/>
  <c r="J1553" i="1"/>
  <c r="J1552" i="1"/>
  <c r="J1551" i="1"/>
  <c r="J1550" i="1"/>
  <c r="J1549" i="1"/>
  <c r="J1555" i="1"/>
  <c r="J1547" i="1"/>
  <c r="J1546" i="1"/>
  <c r="J1557" i="1"/>
  <c r="J1544" i="1"/>
  <c r="J1526" i="1"/>
  <c r="J1543" i="1"/>
  <c r="J1548" i="1"/>
  <c r="J1542" i="1"/>
  <c r="J1560" i="1"/>
  <c r="J1541" i="1"/>
  <c r="J1522" i="1"/>
  <c r="J1531" i="1"/>
  <c r="J1540" i="1"/>
  <c r="J1539" i="1"/>
  <c r="J1538" i="1"/>
  <c r="J1537" i="1"/>
  <c r="J1536" i="1"/>
  <c r="J1535" i="1"/>
  <c r="J1534" i="1"/>
  <c r="J1524" i="1"/>
  <c r="J1520" i="1"/>
  <c r="J1533" i="1"/>
  <c r="J1532" i="1"/>
  <c r="J1521" i="1"/>
  <c r="J1530" i="1"/>
  <c r="J1528" i="1"/>
  <c r="J1527" i="1"/>
  <c r="J1519" i="1"/>
  <c r="J1525" i="1"/>
  <c r="J1523" i="1"/>
  <c r="J1529" i="1"/>
  <c r="J1516" i="1"/>
  <c r="J1518" i="1"/>
  <c r="J1515" i="1"/>
  <c r="J1517" i="1"/>
  <c r="J1513" i="1"/>
  <c r="J1514" i="1"/>
  <c r="J1509" i="1"/>
  <c r="J1511" i="1"/>
  <c r="J1512" i="1"/>
  <c r="J1510" i="1"/>
  <c r="J1508" i="1"/>
  <c r="J1507" i="1"/>
  <c r="J1506" i="1"/>
  <c r="J1505" i="1"/>
  <c r="J1504" i="1"/>
  <c r="J1503" i="1"/>
  <c r="J1501" i="1"/>
  <c r="J1500" i="1"/>
  <c r="J1498" i="1"/>
  <c r="J1497" i="1"/>
  <c r="J1496" i="1"/>
  <c r="J1495" i="1"/>
  <c r="J1494" i="1"/>
  <c r="J1492" i="1"/>
  <c r="J1490" i="1"/>
  <c r="J1489" i="1"/>
  <c r="J1488" i="1"/>
  <c r="J1487" i="1"/>
  <c r="J1486" i="1"/>
  <c r="J1485" i="1"/>
  <c r="J1484" i="1"/>
  <c r="J1499" i="1"/>
  <c r="J1483" i="1"/>
  <c r="J1482" i="1"/>
  <c r="J1481" i="1"/>
  <c r="J1480" i="1"/>
  <c r="J1479" i="1"/>
  <c r="J1478" i="1"/>
  <c r="J1477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502" i="1"/>
  <c r="J1454" i="1"/>
  <c r="J1453" i="1"/>
  <c r="J1452" i="1"/>
  <c r="J1451" i="1"/>
  <c r="J1450" i="1"/>
  <c r="J1476" i="1"/>
  <c r="J1493" i="1"/>
  <c r="J1449" i="1"/>
  <c r="J1448" i="1"/>
  <c r="J1447" i="1"/>
  <c r="J1446" i="1"/>
  <c r="J1445" i="1"/>
  <c r="J1444" i="1"/>
  <c r="J1443" i="1"/>
  <c r="J1442" i="1"/>
  <c r="J1441" i="1"/>
  <c r="J1491" i="1"/>
  <c r="J1410" i="1"/>
  <c r="J1440" i="1"/>
  <c r="J1439" i="1"/>
  <c r="J1438" i="1"/>
  <c r="J1437" i="1"/>
  <c r="J1436" i="1"/>
  <c r="J1435" i="1"/>
  <c r="J1433" i="1"/>
  <c r="J1432" i="1"/>
  <c r="J1431" i="1"/>
  <c r="J1430" i="1"/>
  <c r="J1455" i="1"/>
  <c r="J1429" i="1"/>
  <c r="J1428" i="1"/>
  <c r="J1427" i="1"/>
  <c r="J1426" i="1"/>
  <c r="J1425" i="1"/>
  <c r="J1424" i="1"/>
  <c r="J1422" i="1"/>
  <c r="J1418" i="1"/>
  <c r="J1416" i="1"/>
  <c r="J1420" i="1"/>
  <c r="J1456" i="1"/>
  <c r="J1415" i="1"/>
  <c r="J1413" i="1"/>
  <c r="J1412" i="1"/>
  <c r="J1411" i="1"/>
  <c r="J1423" i="1"/>
  <c r="J1409" i="1"/>
  <c r="J1419" i="1"/>
  <c r="J1434" i="1"/>
  <c r="J1421" i="1"/>
  <c r="J1407" i="1"/>
  <c r="J1398" i="1"/>
  <c r="J1406" i="1"/>
  <c r="J1405" i="1"/>
  <c r="J1403" i="1"/>
  <c r="J1408" i="1"/>
  <c r="J1395" i="1"/>
  <c r="J1402" i="1"/>
  <c r="J1414" i="1"/>
  <c r="J1401" i="1"/>
  <c r="J1390" i="1"/>
  <c r="J1388" i="1"/>
  <c r="J1404" i="1"/>
  <c r="J1399" i="1"/>
  <c r="J1394" i="1"/>
  <c r="J1397" i="1"/>
  <c r="J1396" i="1"/>
  <c r="J1392" i="1"/>
  <c r="J1400" i="1"/>
  <c r="J1389" i="1"/>
  <c r="J1384" i="1"/>
  <c r="J1387" i="1"/>
  <c r="J1386" i="1"/>
  <c r="J1393" i="1"/>
  <c r="J1383" i="1"/>
  <c r="J1385" i="1"/>
  <c r="J1382" i="1"/>
  <c r="J1391" i="1"/>
  <c r="J1380" i="1"/>
  <c r="J1381" i="1"/>
  <c r="J1379" i="1"/>
  <c r="J1378" i="1"/>
  <c r="J1377" i="1"/>
  <c r="J1375" i="1"/>
  <c r="J1376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1" i="1"/>
  <c r="J1350" i="1"/>
  <c r="J1349" i="1"/>
  <c r="J1348" i="1"/>
  <c r="J1347" i="1"/>
  <c r="J1346" i="1"/>
  <c r="J1345" i="1"/>
  <c r="J1344" i="1"/>
  <c r="J1343" i="1"/>
  <c r="J1352" i="1"/>
  <c r="J1341" i="1"/>
  <c r="J1340" i="1"/>
  <c r="J1339" i="1"/>
  <c r="J1337" i="1"/>
  <c r="J1336" i="1"/>
  <c r="J1334" i="1"/>
  <c r="J1333" i="1"/>
  <c r="J1332" i="1"/>
  <c r="J1330" i="1"/>
  <c r="J1342" i="1"/>
  <c r="J1329" i="1"/>
  <c r="J1328" i="1"/>
  <c r="J1335" i="1"/>
  <c r="J1327" i="1"/>
  <c r="J1331" i="1"/>
  <c r="J1338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6" i="1"/>
  <c r="J1275" i="1"/>
  <c r="J1274" i="1"/>
  <c r="J1273" i="1"/>
  <c r="J1272" i="1"/>
  <c r="J1271" i="1"/>
  <c r="J1270" i="1"/>
  <c r="J1290" i="1"/>
  <c r="J1268" i="1"/>
  <c r="J1267" i="1"/>
  <c r="J1266" i="1"/>
  <c r="J1265" i="1"/>
  <c r="J1264" i="1"/>
  <c r="J1263" i="1"/>
  <c r="J1262" i="1"/>
  <c r="J1277" i="1"/>
  <c r="J1261" i="1"/>
  <c r="J1260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7" i="1"/>
  <c r="J1218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1" i="1"/>
  <c r="J1193" i="1"/>
  <c r="J1192" i="1"/>
  <c r="J1190" i="1"/>
  <c r="J1188" i="1"/>
  <c r="J1189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49" i="1"/>
  <c r="J1150" i="1"/>
  <c r="J1148" i="1"/>
  <c r="J1147" i="1"/>
  <c r="J1146" i="1"/>
  <c r="J1145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8" i="1"/>
  <c r="J1107" i="1"/>
  <c r="J1106" i="1"/>
  <c r="J1105" i="1"/>
  <c r="J1104" i="1"/>
  <c r="J1093" i="1"/>
  <c r="J1144" i="1"/>
  <c r="J1103" i="1"/>
  <c r="J1102" i="1"/>
  <c r="J1101" i="1"/>
  <c r="J1100" i="1"/>
  <c r="J1099" i="1"/>
  <c r="J1098" i="1"/>
  <c r="J1097" i="1"/>
  <c r="J1092" i="1"/>
  <c r="J1109" i="1"/>
  <c r="J1096" i="1"/>
  <c r="J1095" i="1"/>
  <c r="J1094" i="1"/>
  <c r="J1122" i="1"/>
  <c r="J1091" i="1"/>
  <c r="J1090" i="1"/>
  <c r="J1089" i="1"/>
  <c r="J1086" i="1"/>
  <c r="J1088" i="1"/>
  <c r="J1087" i="1"/>
  <c r="J457" i="1"/>
  <c r="J1085" i="1"/>
  <c r="J1084" i="1"/>
  <c r="J456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69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09" i="1"/>
  <c r="J1008" i="1"/>
  <c r="J1007" i="1"/>
  <c r="J1006" i="1"/>
  <c r="J1005" i="1"/>
  <c r="J1004" i="1"/>
  <c r="J1002" i="1"/>
  <c r="J1001" i="1"/>
  <c r="J1000" i="1"/>
  <c r="J999" i="1"/>
  <c r="J998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0" i="1"/>
  <c r="J969" i="1"/>
  <c r="J968" i="1"/>
  <c r="J962" i="1"/>
  <c r="J967" i="1"/>
  <c r="J966" i="1"/>
  <c r="J971" i="1"/>
  <c r="J961" i="1"/>
  <c r="J958" i="1"/>
  <c r="J965" i="1"/>
  <c r="J964" i="1"/>
  <c r="J959" i="1"/>
  <c r="J963" i="1"/>
  <c r="J960" i="1"/>
  <c r="J957" i="1"/>
  <c r="J956" i="1"/>
  <c r="J955" i="1"/>
  <c r="J953" i="1"/>
  <c r="J952" i="1"/>
  <c r="J950" i="1"/>
  <c r="J949" i="1"/>
  <c r="J948" i="1"/>
  <c r="J947" i="1"/>
  <c r="J946" i="1"/>
  <c r="J945" i="1"/>
  <c r="J944" i="1"/>
  <c r="J943" i="1"/>
  <c r="J942" i="1"/>
  <c r="J941" i="1"/>
  <c r="J940" i="1"/>
  <c r="J951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0" i="1"/>
  <c r="J919" i="1"/>
  <c r="J918" i="1"/>
  <c r="J917" i="1"/>
  <c r="J916" i="1"/>
  <c r="J915" i="1"/>
  <c r="J914" i="1"/>
  <c r="J913" i="1"/>
  <c r="J921" i="1"/>
  <c r="J954" i="1"/>
  <c r="J912" i="1"/>
  <c r="J910" i="1"/>
  <c r="J909" i="1"/>
  <c r="J908" i="1"/>
  <c r="J907" i="1"/>
  <c r="J906" i="1"/>
  <c r="J905" i="1"/>
  <c r="J904" i="1"/>
  <c r="J903" i="1"/>
  <c r="J901" i="1"/>
  <c r="J900" i="1"/>
  <c r="J899" i="1"/>
  <c r="J898" i="1"/>
  <c r="J897" i="1"/>
  <c r="J896" i="1"/>
  <c r="J895" i="1"/>
  <c r="J894" i="1"/>
  <c r="J902" i="1"/>
  <c r="J911" i="1"/>
  <c r="J893" i="1"/>
  <c r="J892" i="1"/>
  <c r="J891" i="1"/>
  <c r="J889" i="1"/>
  <c r="J888" i="1"/>
  <c r="J890" i="1"/>
  <c r="J887" i="1"/>
  <c r="J885" i="1"/>
  <c r="J884" i="1"/>
  <c r="J882" i="1"/>
  <c r="J27" i="1"/>
  <c r="J886" i="1"/>
  <c r="J883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5" i="1"/>
  <c r="J854" i="1"/>
  <c r="J853" i="1"/>
  <c r="J852" i="1"/>
  <c r="J851" i="1"/>
  <c r="J850" i="1"/>
  <c r="J849" i="1"/>
  <c r="J848" i="1"/>
  <c r="J847" i="1"/>
  <c r="J845" i="1"/>
  <c r="J843" i="1"/>
  <c r="J842" i="1"/>
  <c r="J841" i="1"/>
  <c r="J846" i="1"/>
  <c r="J840" i="1"/>
  <c r="J839" i="1"/>
  <c r="J838" i="1"/>
  <c r="J844" i="1"/>
  <c r="J856" i="1"/>
  <c r="J836" i="1"/>
  <c r="J835" i="1"/>
  <c r="J834" i="1"/>
  <c r="J833" i="1"/>
  <c r="J837" i="1"/>
  <c r="J824" i="1"/>
  <c r="J832" i="1"/>
  <c r="J831" i="1"/>
  <c r="J826" i="1"/>
  <c r="J830" i="1"/>
  <c r="J829" i="1"/>
  <c r="J828" i="1"/>
  <c r="J825" i="1"/>
  <c r="J827" i="1"/>
  <c r="J823" i="1"/>
  <c r="J821" i="1"/>
  <c r="J822" i="1"/>
  <c r="J820" i="1"/>
  <c r="J454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4" i="1"/>
  <c r="J773" i="1"/>
  <c r="J771" i="1"/>
  <c r="J770" i="1"/>
  <c r="J769" i="1"/>
  <c r="J768" i="1"/>
  <c r="J767" i="1"/>
  <c r="J766" i="1"/>
  <c r="J765" i="1"/>
  <c r="J764" i="1"/>
  <c r="J763" i="1"/>
  <c r="J762" i="1"/>
  <c r="J760" i="1"/>
  <c r="J758" i="1"/>
  <c r="J757" i="1"/>
  <c r="J756" i="1"/>
  <c r="J755" i="1"/>
  <c r="J754" i="1"/>
  <c r="J753" i="1"/>
  <c r="J752" i="1"/>
  <c r="J751" i="1"/>
  <c r="J772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0" i="1"/>
  <c r="J719" i="1"/>
  <c r="J718" i="1"/>
  <c r="J721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2" i="1"/>
  <c r="J686" i="1"/>
  <c r="J685" i="1"/>
  <c r="J684" i="1"/>
  <c r="J683" i="1"/>
  <c r="J681" i="1"/>
  <c r="J678" i="1"/>
  <c r="J680" i="1"/>
  <c r="J679" i="1"/>
  <c r="J676" i="1"/>
  <c r="J675" i="1"/>
  <c r="J674" i="1"/>
  <c r="J673" i="1"/>
  <c r="J672" i="1"/>
  <c r="J671" i="1"/>
  <c r="J670" i="1"/>
  <c r="J669" i="1"/>
  <c r="J668" i="1"/>
  <c r="J666" i="1"/>
  <c r="J665" i="1"/>
  <c r="J667" i="1"/>
  <c r="J664" i="1"/>
  <c r="J663" i="1"/>
  <c r="J662" i="1"/>
  <c r="J660" i="1"/>
  <c r="J659" i="1"/>
  <c r="J657" i="1"/>
  <c r="J656" i="1"/>
  <c r="J655" i="1"/>
  <c r="J654" i="1"/>
  <c r="J653" i="1"/>
  <c r="J652" i="1"/>
  <c r="J651" i="1"/>
  <c r="J650" i="1"/>
  <c r="J649" i="1"/>
  <c r="J647" i="1"/>
  <c r="J645" i="1"/>
  <c r="J661" i="1"/>
  <c r="J644" i="1"/>
  <c r="J677" i="1"/>
  <c r="J643" i="1"/>
  <c r="J646" i="1"/>
  <c r="J642" i="1"/>
  <c r="J658" i="1"/>
  <c r="J641" i="1"/>
  <c r="J640" i="1"/>
  <c r="J639" i="1"/>
  <c r="J638" i="1"/>
  <c r="J637" i="1"/>
  <c r="J636" i="1"/>
  <c r="J635" i="1"/>
  <c r="J634" i="1"/>
  <c r="J648" i="1"/>
  <c r="J633" i="1"/>
  <c r="J632" i="1"/>
  <c r="J631" i="1"/>
  <c r="J630" i="1"/>
  <c r="J629" i="1"/>
  <c r="J628" i="1"/>
  <c r="J627" i="1"/>
  <c r="J626" i="1"/>
  <c r="J622" i="1"/>
  <c r="J625" i="1"/>
  <c r="J623" i="1"/>
  <c r="J621" i="1"/>
  <c r="J624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3" i="1"/>
  <c r="J554" i="1"/>
  <c r="J551" i="1"/>
  <c r="J552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08" i="1"/>
  <c r="J507" i="1"/>
  <c r="J506" i="1"/>
  <c r="J505" i="1"/>
  <c r="J509" i="1"/>
  <c r="J504" i="1"/>
  <c r="J503" i="1"/>
  <c r="J502" i="1"/>
  <c r="J501" i="1"/>
  <c r="J500" i="1"/>
  <c r="J499" i="1"/>
  <c r="J510" i="1"/>
  <c r="J497" i="1"/>
  <c r="J495" i="1"/>
  <c r="J496" i="1"/>
  <c r="J493" i="1"/>
  <c r="J494" i="1"/>
  <c r="J492" i="1"/>
  <c r="J491" i="1"/>
  <c r="J489" i="1"/>
  <c r="J498" i="1"/>
  <c r="J490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60" i="1"/>
  <c r="J470" i="1"/>
  <c r="J469" i="1"/>
  <c r="J468" i="1"/>
  <c r="J467" i="1"/>
  <c r="J466" i="1"/>
  <c r="J465" i="1"/>
  <c r="J464" i="1"/>
  <c r="J463" i="1"/>
  <c r="J462" i="1"/>
  <c r="J461" i="1"/>
  <c r="J459" i="1"/>
  <c r="J458" i="1"/>
  <c r="J455" i="1"/>
  <c r="J452" i="1"/>
  <c r="J451" i="1"/>
  <c r="J450" i="1"/>
  <c r="J449" i="1"/>
  <c r="J447" i="1"/>
  <c r="J453" i="1"/>
  <c r="J448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1" i="1"/>
  <c r="J420" i="1"/>
  <c r="J425" i="1"/>
  <c r="J419" i="1"/>
  <c r="J423" i="1"/>
  <c r="J418" i="1"/>
  <c r="J422" i="1"/>
  <c r="J416" i="1"/>
  <c r="J424" i="1"/>
  <c r="J415" i="1"/>
  <c r="J417" i="1"/>
  <c r="J414" i="1"/>
  <c r="J413" i="1"/>
  <c r="J407" i="1"/>
  <c r="J412" i="1"/>
  <c r="J411" i="1"/>
  <c r="J410" i="1"/>
  <c r="J409" i="1"/>
  <c r="J408" i="1"/>
  <c r="J406" i="1"/>
  <c r="J405" i="1"/>
  <c r="J404" i="1"/>
  <c r="J403" i="1"/>
  <c r="J401" i="1"/>
  <c r="J402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2" i="1"/>
  <c r="J321" i="1"/>
  <c r="J320" i="1"/>
  <c r="J319" i="1"/>
  <c r="J318" i="1"/>
  <c r="J317" i="1"/>
  <c r="J316" i="1"/>
  <c r="J314" i="1"/>
  <c r="J312" i="1"/>
  <c r="J311" i="1"/>
  <c r="J310" i="1"/>
  <c r="J309" i="1"/>
  <c r="J307" i="1"/>
  <c r="J306" i="1"/>
  <c r="J305" i="1"/>
  <c r="J288" i="1"/>
  <c r="J303" i="1"/>
  <c r="J302" i="1"/>
  <c r="J313" i="1"/>
  <c r="J301" i="1"/>
  <c r="J300" i="1"/>
  <c r="J299" i="1"/>
  <c r="J298" i="1"/>
  <c r="J297" i="1"/>
  <c r="J304" i="1"/>
  <c r="J296" i="1"/>
  <c r="J295" i="1"/>
  <c r="J294" i="1"/>
  <c r="J315" i="1"/>
  <c r="J293" i="1"/>
  <c r="J292" i="1"/>
  <c r="J291" i="1"/>
  <c r="J290" i="1"/>
  <c r="J308" i="1"/>
  <c r="J289" i="1"/>
  <c r="J287" i="1"/>
  <c r="J323" i="1"/>
  <c r="J284" i="1"/>
  <c r="J277" i="1"/>
  <c r="J276" i="1"/>
  <c r="J283" i="1"/>
  <c r="J282" i="1"/>
  <c r="J281" i="1"/>
  <c r="J286" i="1"/>
  <c r="J280" i="1"/>
  <c r="J279" i="1"/>
  <c r="J285" i="1"/>
  <c r="J269" i="1"/>
  <c r="J278" i="1"/>
  <c r="J267" i="1"/>
  <c r="J275" i="1"/>
  <c r="J268" i="1"/>
  <c r="J271" i="1"/>
  <c r="J270" i="1"/>
  <c r="J272" i="1"/>
  <c r="J273" i="1"/>
  <c r="J274" i="1"/>
  <c r="J266" i="1"/>
  <c r="J264" i="1"/>
  <c r="J263" i="1"/>
  <c r="J265" i="1"/>
  <c r="J262" i="1"/>
  <c r="J261" i="1"/>
  <c r="J260" i="1"/>
  <c r="J259" i="1"/>
  <c r="J258" i="1"/>
  <c r="J257" i="1"/>
  <c r="J256" i="1"/>
  <c r="J254" i="1"/>
  <c r="J252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171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58" i="1"/>
  <c r="J219" i="1"/>
  <c r="J187" i="1"/>
  <c r="J186" i="1"/>
  <c r="J185" i="1"/>
  <c r="J184" i="1"/>
  <c r="J183" i="1"/>
  <c r="J181" i="1"/>
  <c r="J145" i="1"/>
  <c r="J180" i="1"/>
  <c r="J179" i="1"/>
  <c r="J220" i="1"/>
  <c r="J178" i="1"/>
  <c r="J177" i="1"/>
  <c r="J176" i="1"/>
  <c r="J175" i="1"/>
  <c r="J174" i="1"/>
  <c r="J173" i="1"/>
  <c r="J172" i="1"/>
  <c r="J170" i="1"/>
  <c r="J169" i="1"/>
  <c r="J168" i="1"/>
  <c r="J167" i="1"/>
  <c r="J182" i="1"/>
  <c r="J151" i="1"/>
  <c r="J166" i="1"/>
  <c r="J165" i="1"/>
  <c r="J164" i="1"/>
  <c r="J163" i="1"/>
  <c r="J161" i="1"/>
  <c r="J159" i="1"/>
  <c r="J157" i="1"/>
  <c r="J156" i="1"/>
  <c r="J155" i="1"/>
  <c r="J160" i="1"/>
  <c r="J144" i="1"/>
  <c r="J143" i="1"/>
  <c r="J154" i="1"/>
  <c r="J152" i="1"/>
  <c r="J150" i="1"/>
  <c r="J149" i="1"/>
  <c r="J148" i="1"/>
  <c r="J147" i="1"/>
  <c r="J162" i="1"/>
  <c r="J128" i="1"/>
  <c r="J153" i="1"/>
  <c r="J136" i="1"/>
  <c r="J142" i="1"/>
  <c r="J141" i="1"/>
  <c r="J137" i="1"/>
  <c r="J139" i="1"/>
  <c r="J146" i="1"/>
  <c r="J135" i="1"/>
  <c r="J127" i="1"/>
  <c r="J134" i="1"/>
  <c r="J133" i="1"/>
  <c r="J140" i="1"/>
  <c r="J126" i="1"/>
  <c r="J132" i="1"/>
  <c r="J131" i="1"/>
  <c r="J138" i="1"/>
  <c r="J130" i="1"/>
  <c r="J129" i="1"/>
  <c r="J124" i="1"/>
  <c r="J125" i="1"/>
  <c r="J123" i="1"/>
  <c r="J122" i="1"/>
  <c r="J120" i="1"/>
  <c r="J119" i="1"/>
  <c r="J121" i="1"/>
  <c r="J118" i="1"/>
  <c r="J117" i="1"/>
  <c r="J116" i="1"/>
  <c r="J115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114" i="1"/>
  <c r="J90" i="1"/>
  <c r="J89" i="1"/>
  <c r="J88" i="1"/>
  <c r="J87" i="1"/>
  <c r="J86" i="1"/>
  <c r="J85" i="1"/>
  <c r="J84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83" i="1"/>
  <c r="J61" i="1"/>
  <c r="J60" i="1"/>
  <c r="J59" i="1"/>
  <c r="J58" i="1"/>
  <c r="J57" i="1"/>
  <c r="J56" i="1"/>
  <c r="J54" i="1"/>
  <c r="J53" i="1"/>
  <c r="J55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52" i="1"/>
  <c r="J35" i="1"/>
  <c r="J34" i="1"/>
  <c r="J33" i="1"/>
  <c r="J32" i="1"/>
  <c r="J31" i="1"/>
  <c r="J23" i="1"/>
  <c r="J30" i="1"/>
  <c r="J29" i="1"/>
  <c r="J28" i="1"/>
  <c r="J24" i="1"/>
  <c r="J22" i="1"/>
  <c r="J17" i="1"/>
  <c r="J26" i="1"/>
  <c r="J20" i="1"/>
  <c r="J21" i="1"/>
  <c r="J19" i="1"/>
  <c r="J18" i="1"/>
  <c r="J14" i="1"/>
  <c r="J13" i="1"/>
  <c r="J16" i="1"/>
  <c r="J11" i="1"/>
  <c r="J10" i="1"/>
  <c r="J12" i="1"/>
  <c r="J15" i="1"/>
  <c r="J7" i="1"/>
  <c r="J9" i="1"/>
  <c r="J6" i="1"/>
  <c r="J8" i="1"/>
  <c r="G721" i="1" l="1"/>
  <c r="G726" i="1"/>
  <c r="G734" i="1"/>
  <c r="G742" i="1"/>
  <c r="G750" i="1"/>
  <c r="G757" i="1"/>
  <c r="G767" i="1"/>
  <c r="G777" i="1"/>
  <c r="G785" i="1"/>
  <c r="G793" i="1"/>
  <c r="G801" i="1"/>
  <c r="G809" i="1"/>
  <c r="G817" i="1"/>
  <c r="G827" i="1"/>
  <c r="G824" i="1"/>
  <c r="G838" i="1"/>
  <c r="G847" i="1"/>
  <c r="G855" i="1"/>
  <c r="G864" i="1"/>
  <c r="G872" i="1"/>
  <c r="G880" i="1"/>
  <c r="G887" i="1"/>
  <c r="G901" i="1"/>
  <c r="G910" i="1"/>
  <c r="G917" i="1"/>
  <c r="G926" i="1"/>
  <c r="G934" i="1"/>
  <c r="G941" i="1"/>
  <c r="G949" i="1"/>
  <c r="G967" i="1"/>
  <c r="G975" i="1"/>
  <c r="G983" i="1"/>
  <c r="G991" i="1"/>
  <c r="G1000" i="1"/>
  <c r="G1009" i="1"/>
  <c r="G1019" i="1"/>
  <c r="G1027" i="1"/>
  <c r="G1035" i="1"/>
  <c r="G1043" i="1"/>
  <c r="G1051" i="1"/>
  <c r="G1058" i="1"/>
  <c r="G1066" i="1"/>
  <c r="G1075" i="1"/>
  <c r="G1083" i="1"/>
  <c r="G1089" i="1"/>
  <c r="G1144" i="1"/>
  <c r="G1111" i="1"/>
  <c r="G1119" i="1"/>
  <c r="G1128" i="1"/>
  <c r="G1136" i="1"/>
  <c r="G1145" i="1"/>
  <c r="G1153" i="1"/>
  <c r="G1161" i="1"/>
  <c r="G1169" i="1"/>
  <c r="G1177" i="1"/>
  <c r="G1185" i="1"/>
  <c r="G1191" i="1"/>
  <c r="G1201" i="1"/>
  <c r="G1209" i="1"/>
  <c r="G1218" i="1"/>
  <c r="G1225" i="1"/>
  <c r="G1233" i="1"/>
  <c r="G1241" i="1"/>
  <c r="G1249" i="1"/>
  <c r="G1257" i="1"/>
  <c r="G1265" i="1"/>
  <c r="G1273" i="1"/>
  <c r="G1282" i="1"/>
  <c r="G1291" i="1"/>
  <c r="G1299" i="1"/>
  <c r="G1307" i="1"/>
  <c r="G1315" i="1"/>
  <c r="G1328" i="1"/>
  <c r="G1337" i="1"/>
  <c r="G1346" i="1"/>
  <c r="G1355" i="1"/>
  <c r="G1363" i="1"/>
  <c r="G1371" i="1"/>
  <c r="G1386" i="1"/>
  <c r="G1394" i="1"/>
  <c r="G1395" i="1"/>
  <c r="G1434" i="1"/>
  <c r="G1456" i="1"/>
  <c r="G1427" i="1"/>
  <c r="G1435" i="1"/>
  <c r="G1449" i="1"/>
  <c r="G1464" i="1"/>
  <c r="G1472" i="1"/>
  <c r="G1481" i="1"/>
  <c r="G1488" i="1"/>
  <c r="G1498" i="1"/>
  <c r="G1515" i="1"/>
  <c r="G1528" i="1"/>
  <c r="G1535" i="1"/>
  <c r="G1541" i="1"/>
  <c r="G1546" i="1"/>
  <c r="G1564" i="1"/>
  <c r="G1572" i="1"/>
  <c r="G1616" i="1"/>
  <c r="G1587" i="1"/>
  <c r="G1594" i="1"/>
  <c r="G1601" i="1"/>
  <c r="G1609" i="1"/>
  <c r="G1620" i="1"/>
  <c r="G1628" i="1"/>
  <c r="G1636" i="1"/>
  <c r="G1644" i="1"/>
  <c r="G1664" i="1"/>
  <c r="G1672" i="1"/>
  <c r="G1676" i="1"/>
  <c r="G1702" i="1"/>
  <c r="G1710" i="1"/>
  <c r="G1727" i="1"/>
  <c r="G1735" i="1"/>
  <c r="G1742" i="1"/>
  <c r="G1750" i="1"/>
  <c r="G1758" i="1"/>
  <c r="G1766" i="1"/>
  <c r="G1774" i="1"/>
  <c r="G1783" i="1"/>
  <c r="G1792" i="1"/>
  <c r="G1800" i="1"/>
  <c r="G1808" i="1"/>
  <c r="G1816" i="1"/>
  <c r="G12" i="1"/>
  <c r="G21" i="1"/>
  <c r="G44" i="1"/>
  <c r="G61" i="1"/>
  <c r="G68" i="1"/>
  <c r="G85" i="1"/>
  <c r="G100" i="1"/>
  <c r="G108" i="1"/>
  <c r="G133" i="1"/>
  <c r="G142" i="1"/>
  <c r="G150" i="1"/>
  <c r="G157" i="1"/>
  <c r="G181" i="1"/>
  <c r="G188" i="1"/>
  <c r="G196" i="1"/>
  <c r="G204" i="1"/>
  <c r="G212" i="1"/>
  <c r="G221" i="1"/>
  <c r="G229" i="1"/>
  <c r="G237" i="1"/>
  <c r="G245" i="1"/>
  <c r="G717" i="1"/>
  <c r="G725" i="1"/>
  <c r="G733" i="1"/>
  <c r="G741" i="1"/>
  <c r="G749" i="1"/>
  <c r="G756" i="1"/>
  <c r="G766" i="1"/>
  <c r="G776" i="1"/>
  <c r="G784" i="1"/>
  <c r="G792" i="1"/>
  <c r="G800" i="1"/>
  <c r="G808" i="1"/>
  <c r="G816" i="1"/>
  <c r="G832" i="1"/>
  <c r="G854" i="1"/>
  <c r="G863" i="1"/>
  <c r="G871" i="1"/>
  <c r="G879" i="1"/>
  <c r="G885" i="1"/>
  <c r="G911" i="1"/>
  <c r="G900" i="1"/>
  <c r="G909" i="1"/>
  <c r="G916" i="1"/>
  <c r="G925" i="1"/>
  <c r="G933" i="1"/>
  <c r="G940" i="1"/>
  <c r="G948" i="1"/>
  <c r="G966" i="1"/>
  <c r="G974" i="1"/>
  <c r="G982" i="1"/>
  <c r="G990" i="1"/>
  <c r="G999" i="1"/>
  <c r="G1008" i="1"/>
  <c r="G1018" i="1"/>
  <c r="G1026" i="1"/>
  <c r="G1034" i="1"/>
  <c r="G1042" i="1"/>
  <c r="G1050" i="1"/>
  <c r="G1057" i="1"/>
  <c r="G1065" i="1"/>
  <c r="G1074" i="1"/>
  <c r="G1109" i="1"/>
  <c r="G1103" i="1"/>
  <c r="G1110" i="1"/>
  <c r="G1118" i="1"/>
  <c r="G1127" i="1"/>
  <c r="G1135" i="1"/>
  <c r="G1143" i="1"/>
  <c r="G1152" i="1"/>
  <c r="G1160" i="1"/>
  <c r="G1168" i="1"/>
  <c r="G1176" i="1"/>
  <c r="G1184" i="1"/>
  <c r="G1193" i="1"/>
  <c r="G1200" i="1"/>
  <c r="G1208" i="1"/>
  <c r="G1216" i="1"/>
  <c r="G1224" i="1"/>
  <c r="G1232" i="1"/>
  <c r="G1240" i="1"/>
  <c r="G1248" i="1"/>
  <c r="G1264" i="1"/>
  <c r="G1272" i="1"/>
  <c r="G1281" i="1"/>
  <c r="G1289" i="1"/>
  <c r="G1298" i="1"/>
  <c r="G1306" i="1"/>
  <c r="G1314" i="1"/>
  <c r="G1322" i="1"/>
  <c r="G1336" i="1"/>
  <c r="G1345" i="1"/>
  <c r="G1354" i="1"/>
  <c r="G1362" i="1"/>
  <c r="G1370" i="1"/>
  <c r="G1378" i="1"/>
  <c r="G1393" i="1"/>
  <c r="G1397" i="1"/>
  <c r="G1415" i="1"/>
  <c r="G1426" i="1"/>
  <c r="G1433" i="1"/>
  <c r="G1491" i="1"/>
  <c r="G1448" i="1"/>
  <c r="G1454" i="1"/>
  <c r="G1463" i="1"/>
  <c r="G1471" i="1"/>
  <c r="G1480" i="1"/>
  <c r="G1487" i="1"/>
  <c r="G1497" i="1"/>
  <c r="G1507" i="1"/>
  <c r="G1517" i="1"/>
  <c r="G1553" i="1"/>
  <c r="G1563" i="1"/>
  <c r="G1571" i="1"/>
  <c r="G1578" i="1"/>
  <c r="G1586" i="1"/>
  <c r="G1593" i="1"/>
  <c r="G1600" i="1"/>
  <c r="G1608" i="1"/>
  <c r="G1619" i="1"/>
  <c r="G1635" i="1"/>
  <c r="G1663" i="1"/>
  <c r="G1675" i="1"/>
  <c r="G1679" i="1"/>
  <c r="G1706" i="1"/>
  <c r="G1693" i="1"/>
  <c r="G1700" i="1"/>
  <c r="G1734" i="1"/>
  <c r="G1741" i="1"/>
  <c r="G1757" i="1"/>
  <c r="G1765" i="1"/>
  <c r="G1773" i="1"/>
  <c r="G1782" i="1"/>
  <c r="G1791" i="1"/>
  <c r="G1799" i="1"/>
  <c r="G1807" i="1"/>
  <c r="G1815" i="1"/>
  <c r="G1823" i="1"/>
  <c r="G1830" i="1"/>
  <c r="G1841" i="1"/>
  <c r="G1847" i="1"/>
  <c r="G1855" i="1"/>
  <c r="G1864" i="1"/>
  <c r="G1868" i="1"/>
  <c r="G1879" i="1"/>
  <c r="G1888" i="1"/>
  <c r="G1895" i="1"/>
  <c r="G1903" i="1"/>
  <c r="G1914" i="1"/>
  <c r="G1917" i="1"/>
  <c r="G2184" i="1"/>
  <c r="G2192" i="1"/>
  <c r="G2201" i="1"/>
  <c r="G2209" i="1"/>
  <c r="G2219" i="1"/>
  <c r="G2225" i="1"/>
  <c r="G2233" i="1"/>
  <c r="G2241" i="1"/>
  <c r="G2249" i="1"/>
  <c r="G2275" i="1"/>
  <c r="G2283" i="1"/>
  <c r="G2291" i="1"/>
  <c r="G2299" i="1"/>
  <c r="G2307" i="1"/>
  <c r="G2315" i="1"/>
  <c r="G2322" i="1"/>
  <c r="G2330" i="1"/>
  <c r="G2338" i="1"/>
  <c r="G2345" i="1"/>
  <c r="G2354" i="1"/>
  <c r="G2362" i="1"/>
  <c r="G2377" i="1"/>
  <c r="G2395" i="1"/>
  <c r="G2403" i="1"/>
  <c r="G2410" i="1"/>
  <c r="G2418" i="1"/>
  <c r="G2426" i="1"/>
  <c r="G2434" i="1"/>
  <c r="G2444" i="1"/>
  <c r="G2451" i="1"/>
  <c r="G2458" i="1"/>
  <c r="G2466" i="1"/>
  <c r="G2475" i="1"/>
  <c r="G2482" i="1"/>
  <c r="G2493" i="1"/>
  <c r="G2501" i="1"/>
  <c r="G2509" i="1"/>
  <c r="G2517" i="1"/>
  <c r="G2525" i="1"/>
  <c r="G2533" i="1"/>
  <c r="G2541" i="1"/>
  <c r="G2550" i="1"/>
  <c r="G2557" i="1"/>
  <c r="G2564" i="1"/>
  <c r="G2569" i="1"/>
  <c r="G2577" i="1"/>
  <c r="G2592" i="1"/>
  <c r="G2600" i="1"/>
  <c r="G2609" i="1"/>
  <c r="G2617" i="1"/>
  <c r="G2625" i="1"/>
  <c r="G2633" i="1"/>
  <c r="G2641" i="1"/>
  <c r="G2649" i="1"/>
  <c r="G2657" i="1"/>
  <c r="G2665" i="1"/>
  <c r="G2673" i="1"/>
  <c r="G2680" i="1"/>
  <c r="G2688" i="1"/>
  <c r="G2696" i="1"/>
  <c r="G2705" i="1"/>
  <c r="G2713" i="1"/>
  <c r="G2721" i="1"/>
  <c r="G2729" i="1"/>
  <c r="G2735" i="1"/>
  <c r="G2745" i="1"/>
  <c r="G2753" i="1"/>
  <c r="G2761" i="1"/>
  <c r="G251" i="1"/>
  <c r="G759" i="1"/>
  <c r="G1656" i="1"/>
  <c r="G486" i="1"/>
  <c r="G1824" i="1"/>
  <c r="G1831" i="1"/>
  <c r="G1838" i="1"/>
  <c r="G1848" i="1"/>
  <c r="G1856" i="1"/>
  <c r="G1861" i="1"/>
  <c r="G1874" i="1"/>
  <c r="G1880" i="1"/>
  <c r="G1887" i="1"/>
  <c r="G1896" i="1"/>
  <c r="G1904" i="1"/>
  <c r="G1910" i="1"/>
  <c r="G1924" i="1"/>
  <c r="G2185" i="1"/>
  <c r="G2198" i="1"/>
  <c r="G2202" i="1"/>
  <c r="G2210" i="1"/>
  <c r="G2220" i="1"/>
  <c r="G2226" i="1"/>
  <c r="G2234" i="1"/>
  <c r="G2244" i="1"/>
  <c r="G2250" i="1"/>
  <c r="G2257" i="1"/>
  <c r="G2268" i="1"/>
  <c r="G2276" i="1"/>
  <c r="G2284" i="1"/>
  <c r="G2292" i="1"/>
  <c r="G2300" i="1"/>
  <c r="G2308" i="1"/>
  <c r="G2316" i="1"/>
  <c r="G2323" i="1"/>
  <c r="G2331" i="1"/>
  <c r="G2346" i="1"/>
  <c r="G2355" i="1"/>
  <c r="G2363" i="1"/>
  <c r="G2372" i="1"/>
  <c r="G2378" i="1"/>
  <c r="G2388" i="1"/>
  <c r="G2411" i="1"/>
  <c r="G2419" i="1"/>
  <c r="G2427" i="1"/>
  <c r="G2435" i="1"/>
  <c r="G2446" i="1"/>
  <c r="G2452" i="1"/>
  <c r="G2459" i="1"/>
  <c r="G2467" i="1"/>
  <c r="G2476" i="1"/>
  <c r="G2484" i="1"/>
  <c r="G2494" i="1"/>
  <c r="G2502" i="1"/>
  <c r="G2518" i="1"/>
  <c r="G2526" i="1"/>
  <c r="G2534" i="1"/>
  <c r="G2542" i="1"/>
  <c r="G2549" i="1"/>
  <c r="G1923" i="1"/>
  <c r="G2563" i="1"/>
  <c r="G2570" i="1"/>
  <c r="G2578" i="1"/>
  <c r="G2585" i="1"/>
  <c r="G2593" i="1"/>
  <c r="G2601" i="1"/>
  <c r="G2610" i="1"/>
  <c r="G2618" i="1"/>
  <c r="G2626" i="1"/>
  <c r="G2634" i="1"/>
  <c r="G2642" i="1"/>
  <c r="G2650" i="1"/>
  <c r="G2658" i="1"/>
  <c r="G2666" i="1"/>
  <c r="G2674" i="1"/>
  <c r="G2681" i="1"/>
  <c r="G2689" i="1"/>
  <c r="G2698" i="1"/>
  <c r="G2707" i="1"/>
  <c r="G2714" i="1"/>
  <c r="G2722" i="1"/>
  <c r="G2730" i="1"/>
  <c r="G2739" i="1"/>
  <c r="G2746" i="1"/>
  <c r="G2754" i="1"/>
  <c r="G2762" i="1"/>
  <c r="G253" i="1"/>
  <c r="G761" i="1"/>
  <c r="G2486" i="1"/>
  <c r="G20" i="1"/>
  <c r="G23" i="1"/>
  <c r="G37" i="1"/>
  <c r="G45" i="1"/>
  <c r="G53" i="1"/>
  <c r="G83" i="1"/>
  <c r="G69" i="1"/>
  <c r="G77" i="1"/>
  <c r="G86" i="1"/>
  <c r="G101" i="1"/>
  <c r="G109" i="1"/>
  <c r="G118" i="1"/>
  <c r="G129" i="1"/>
  <c r="G134" i="1"/>
  <c r="G136" i="1"/>
  <c r="G152" i="1"/>
  <c r="G159" i="1"/>
  <c r="G167" i="1"/>
  <c r="G176" i="1"/>
  <c r="G183" i="1"/>
  <c r="G189" i="1"/>
  <c r="G197" i="1"/>
  <c r="G205" i="1"/>
  <c r="G222" i="1"/>
  <c r="G230" i="1"/>
  <c r="G238" i="1"/>
  <c r="G246" i="1"/>
  <c r="G257" i="1"/>
  <c r="G275" i="1"/>
  <c r="G281" i="1"/>
  <c r="G289" i="1"/>
  <c r="G295" i="1"/>
  <c r="G320" i="1"/>
  <c r="G337" i="1"/>
  <c r="G345" i="1"/>
  <c r="G353" i="1"/>
  <c r="G361" i="1"/>
  <c r="G369" i="1"/>
  <c r="G377" i="1"/>
  <c r="G385" i="1"/>
  <c r="G393" i="1"/>
  <c r="G402" i="1"/>
  <c r="G410" i="1"/>
  <c r="G424" i="1"/>
  <c r="G421" i="1"/>
  <c r="G433" i="1"/>
  <c r="G441" i="1"/>
  <c r="G447" i="1"/>
  <c r="G461" i="1"/>
  <c r="G469" i="1"/>
  <c r="G476" i="1"/>
  <c r="G484" i="1"/>
  <c r="G499" i="1"/>
  <c r="G506" i="1"/>
  <c r="G516" i="1"/>
  <c r="G532" i="1"/>
  <c r="G541" i="1"/>
  <c r="G549" i="1"/>
  <c r="G557" i="1"/>
  <c r="G581" i="1"/>
  <c r="G590" i="1"/>
  <c r="G598" i="1"/>
  <c r="G606" i="1"/>
  <c r="G614" i="1"/>
  <c r="G630" i="1"/>
  <c r="G637" i="1"/>
  <c r="G651" i="1"/>
  <c r="G660" i="1"/>
  <c r="G669" i="1"/>
  <c r="G679" i="1"/>
  <c r="G682" i="1"/>
  <c r="G694" i="1"/>
  <c r="G702" i="1"/>
  <c r="G710" i="1"/>
  <c r="G1934" i="1"/>
  <c r="G1940" i="1"/>
  <c r="G1947" i="1"/>
  <c r="G1955" i="1"/>
  <c r="G1963" i="1"/>
  <c r="G1972" i="1"/>
  <c r="G1979" i="1"/>
  <c r="G1986" i="1"/>
  <c r="G1993" i="1"/>
  <c r="G2003" i="1"/>
  <c r="G2012" i="1"/>
  <c r="G2021" i="1"/>
  <c r="G2027" i="1"/>
  <c r="G2044" i="1"/>
  <c r="G2062" i="1"/>
  <c r="G2071" i="1"/>
  <c r="G2079" i="1"/>
  <c r="G2087" i="1"/>
  <c r="G2095" i="1"/>
  <c r="G2103" i="1"/>
  <c r="G2112" i="1"/>
  <c r="G2136" i="1"/>
  <c r="G2143" i="1"/>
  <c r="G2151" i="1"/>
  <c r="G2160" i="1"/>
  <c r="G2168" i="1"/>
  <c r="G2177" i="1"/>
  <c r="G232" i="1"/>
  <c r="G1602" i="1"/>
  <c r="G1680" i="1"/>
  <c r="G1769" i="1"/>
  <c r="G1795" i="1"/>
  <c r="G1842" i="1"/>
  <c r="G1851" i="1"/>
  <c r="G1859" i="1"/>
  <c r="G1865" i="1"/>
  <c r="G1942" i="1"/>
  <c r="G2554" i="1"/>
  <c r="G2718" i="1"/>
  <c r="G2726" i="1"/>
  <c r="G2734" i="1"/>
  <c r="G2742" i="1"/>
  <c r="G2750" i="1"/>
  <c r="G2758" i="1"/>
  <c r="G1010" i="1"/>
  <c r="G1652" i="1"/>
  <c r="G2256" i="1"/>
  <c r="G2405" i="1"/>
  <c r="G2723" i="1"/>
  <c r="G2731" i="1"/>
  <c r="G2740" i="1"/>
  <c r="G2747" i="1"/>
  <c r="G2755" i="1"/>
  <c r="G2763" i="1"/>
  <c r="G255" i="1"/>
  <c r="G775" i="1"/>
  <c r="G2490" i="1"/>
  <c r="G1932" i="1"/>
  <c r="G2683" i="1"/>
  <c r="G2724" i="1"/>
  <c r="G2732" i="1"/>
  <c r="G2738" i="1"/>
  <c r="G2748" i="1"/>
  <c r="G2756" i="1"/>
  <c r="G2764" i="1"/>
  <c r="G997" i="1"/>
  <c r="G1259" i="1"/>
  <c r="G2049" i="1"/>
  <c r="G2521" i="1"/>
  <c r="G2725" i="1"/>
  <c r="G2733" i="1"/>
  <c r="G2741" i="1"/>
  <c r="G2749" i="1"/>
  <c r="G2757" i="1"/>
  <c r="G2765" i="1"/>
  <c r="G1003" i="1"/>
  <c r="G1269" i="1"/>
  <c r="G2053" i="1"/>
  <c r="G2694" i="1"/>
  <c r="G2719" i="1"/>
  <c r="G2727" i="1"/>
  <c r="G2737" i="1"/>
  <c r="G2751" i="1"/>
  <c r="G2759" i="1"/>
  <c r="G1417" i="1"/>
  <c r="G1011" i="1"/>
  <c r="G1653" i="1"/>
  <c r="G2260" i="1"/>
  <c r="G2720" i="1"/>
  <c r="G2728" i="1"/>
  <c r="G2736" i="1"/>
  <c r="G2743" i="1"/>
  <c r="G2752" i="1"/>
  <c r="G2760" i="1"/>
  <c r="G2382" i="1"/>
  <c r="G587" i="1"/>
  <c r="G1655" i="1"/>
  <c r="G256" i="1"/>
  <c r="G268" i="1"/>
  <c r="G287" i="1"/>
  <c r="G294" i="1"/>
  <c r="G301" i="1"/>
  <c r="G309" i="1"/>
  <c r="G319" i="1"/>
  <c r="G328" i="1"/>
  <c r="G336" i="1"/>
  <c r="G344" i="1"/>
  <c r="G352" i="1"/>
  <c r="G360" i="1"/>
  <c r="G368" i="1"/>
  <c r="G376" i="1"/>
  <c r="G384" i="1"/>
  <c r="G392" i="1"/>
  <c r="G400" i="1"/>
  <c r="G409" i="1"/>
  <c r="G415" i="1"/>
  <c r="G420" i="1"/>
  <c r="G432" i="1"/>
  <c r="G440" i="1"/>
  <c r="G459" i="1"/>
  <c r="G468" i="1"/>
  <c r="G475" i="1"/>
  <c r="G489" i="1"/>
  <c r="G510" i="1"/>
  <c r="G505" i="1"/>
  <c r="G515" i="1"/>
  <c r="G523" i="1"/>
  <c r="G531" i="1"/>
  <c r="G540" i="1"/>
  <c r="G548" i="1"/>
  <c r="G556" i="1"/>
  <c r="G564" i="1"/>
  <c r="G572" i="1"/>
  <c r="G580" i="1"/>
  <c r="G589" i="1"/>
  <c r="G597" i="1"/>
  <c r="G605" i="1"/>
  <c r="G613" i="1"/>
  <c r="G629" i="1"/>
  <c r="G636" i="1"/>
  <c r="G650" i="1"/>
  <c r="G659" i="1"/>
  <c r="G668" i="1"/>
  <c r="G676" i="1"/>
  <c r="G686" i="1"/>
  <c r="G693" i="1"/>
  <c r="G701" i="1"/>
  <c r="G709" i="1"/>
  <c r="G1931" i="1"/>
  <c r="G1939" i="1"/>
  <c r="G1946" i="1"/>
  <c r="G1954" i="1"/>
  <c r="G1962" i="1"/>
  <c r="G1968" i="1"/>
  <c r="G1978" i="1"/>
  <c r="G1996" i="1"/>
  <c r="G1992" i="1"/>
  <c r="G2002" i="1"/>
  <c r="G2011" i="1"/>
  <c r="G2019" i="1"/>
  <c r="G2026" i="1"/>
  <c r="G2035" i="1"/>
  <c r="G2045" i="1"/>
  <c r="G2061" i="1"/>
  <c r="G2078" i="1"/>
  <c r="G2086" i="1"/>
  <c r="G2094" i="1"/>
  <c r="G2102" i="1"/>
  <c r="G2111" i="1"/>
  <c r="G2117" i="1"/>
  <c r="G2126" i="1"/>
  <c r="G2154" i="1"/>
  <c r="G2142" i="1"/>
  <c r="G2159" i="1"/>
  <c r="G2167" i="1"/>
  <c r="G1666" i="1"/>
  <c r="G1671" i="1"/>
  <c r="G1870" i="1"/>
  <c r="G1871" i="1"/>
  <c r="G1873" i="1"/>
  <c r="G2462" i="1"/>
  <c r="G9" i="1"/>
  <c r="G14" i="1"/>
  <c r="G34" i="1"/>
  <c r="G41" i="1"/>
  <c r="G58" i="1"/>
  <c r="G65" i="1"/>
  <c r="G73" i="1"/>
  <c r="G81" i="1"/>
  <c r="G90" i="1"/>
  <c r="G97" i="1"/>
  <c r="G105" i="1"/>
  <c r="G122" i="1"/>
  <c r="G132" i="1"/>
  <c r="G147" i="1"/>
  <c r="G165" i="1"/>
  <c r="G172" i="1"/>
  <c r="G179" i="1"/>
  <c r="G193" i="1"/>
  <c r="G201" i="1"/>
  <c r="G209" i="1"/>
  <c r="G217" i="1"/>
  <c r="G226" i="1"/>
  <c r="G234" i="1"/>
  <c r="G242" i="1"/>
  <c r="G285" i="1"/>
  <c r="G277" i="1"/>
  <c r="G292" i="1"/>
  <c r="G298" i="1"/>
  <c r="G316" i="1"/>
  <c r="G325" i="1"/>
  <c r="G333" i="1"/>
  <c r="G341" i="1"/>
  <c r="G349" i="1"/>
  <c r="G357" i="1"/>
  <c r="G365" i="1"/>
  <c r="G373" i="1"/>
  <c r="G381" i="1"/>
  <c r="G389" i="1"/>
  <c r="G397" i="1"/>
  <c r="G405" i="1"/>
  <c r="G413" i="1"/>
  <c r="G423" i="1"/>
  <c r="G429" i="1"/>
  <c r="G437" i="1"/>
  <c r="G445" i="1"/>
  <c r="G452" i="1"/>
  <c r="G465" i="1"/>
  <c r="G472" i="1"/>
  <c r="G480" i="1"/>
  <c r="G488" i="1"/>
  <c r="G496" i="1"/>
  <c r="G512" i="1"/>
  <c r="G520" i="1"/>
  <c r="G528" i="1"/>
  <c r="G537" i="1"/>
  <c r="G545" i="1"/>
  <c r="G569" i="1"/>
  <c r="G577" i="1"/>
  <c r="G585" i="1"/>
  <c r="G594" i="1"/>
  <c r="G698" i="1"/>
  <c r="G1094" i="1"/>
  <c r="G15" i="1"/>
  <c r="G19" i="1"/>
  <c r="G52" i="1"/>
  <c r="G43" i="1"/>
  <c r="G60" i="1"/>
  <c r="G75" i="1"/>
  <c r="G84" i="1"/>
  <c r="G91" i="1"/>
  <c r="G99" i="1"/>
  <c r="G107" i="1"/>
  <c r="G116" i="1"/>
  <c r="G140" i="1"/>
  <c r="G141" i="1"/>
  <c r="G149" i="1"/>
  <c r="G145" i="1"/>
  <c r="G158" i="1"/>
  <c r="G195" i="1"/>
  <c r="G203" i="1"/>
  <c r="G211" i="1"/>
  <c r="G171" i="1"/>
  <c r="G228" i="1"/>
  <c r="G236" i="1"/>
  <c r="G244" i="1"/>
  <c r="G254" i="1"/>
  <c r="G271" i="1"/>
  <c r="G323" i="1"/>
  <c r="G315" i="1"/>
  <c r="G300" i="1"/>
  <c r="G318" i="1"/>
  <c r="G327" i="1"/>
  <c r="G335" i="1"/>
  <c r="G343" i="1"/>
  <c r="G351" i="1"/>
  <c r="G359" i="1"/>
  <c r="G367" i="1"/>
  <c r="G375" i="1"/>
  <c r="G383" i="1"/>
  <c r="G391" i="1"/>
  <c r="G399" i="1"/>
  <c r="G408" i="1"/>
  <c r="G417" i="1"/>
  <c r="G425" i="1"/>
  <c r="G431" i="1"/>
  <c r="G439" i="1"/>
  <c r="G448" i="1"/>
  <c r="G458" i="1"/>
  <c r="G467" i="1"/>
  <c r="G474" i="1"/>
  <c r="G482" i="1"/>
  <c r="G498" i="1"/>
  <c r="G1845" i="1"/>
  <c r="G26" i="1"/>
  <c r="G38" i="1"/>
  <c r="G46" i="1"/>
  <c r="G54" i="1"/>
  <c r="G62" i="1"/>
  <c r="G70" i="1"/>
  <c r="G78" i="1"/>
  <c r="G87" i="1"/>
  <c r="G94" i="1"/>
  <c r="G102" i="1"/>
  <c r="G110" i="1"/>
  <c r="G121" i="1"/>
  <c r="G130" i="1"/>
  <c r="G127" i="1"/>
  <c r="G161" i="1"/>
  <c r="G168" i="1"/>
  <c r="G177" i="1"/>
  <c r="G184" i="1"/>
  <c r="G190" i="1"/>
  <c r="G206" i="1"/>
  <c r="G214" i="1"/>
  <c r="G231" i="1"/>
  <c r="G386" i="1"/>
  <c r="G239" i="1"/>
  <c r="G258" i="1"/>
  <c r="G266" i="1"/>
  <c r="G267" i="1"/>
  <c r="G282" i="1"/>
  <c r="G308" i="1"/>
  <c r="G302" i="1"/>
  <c r="G311" i="1"/>
  <c r="G321" i="1"/>
  <c r="G338" i="1"/>
  <c r="G346" i="1"/>
  <c r="G354" i="1"/>
  <c r="G362" i="1"/>
  <c r="G370" i="1"/>
  <c r="G378" i="1"/>
  <c r="G394" i="1"/>
  <c r="G401" i="1"/>
  <c r="G411" i="1"/>
  <c r="G416" i="1"/>
  <c r="G426" i="1"/>
  <c r="G434" i="1"/>
  <c r="G449" i="1"/>
  <c r="G462" i="1"/>
  <c r="G470" i="1"/>
  <c r="G477" i="1"/>
  <c r="G485" i="1"/>
  <c r="G507" i="1"/>
  <c r="G517" i="1"/>
  <c r="G525" i="1"/>
  <c r="G533" i="1"/>
  <c r="G542" i="1"/>
  <c r="G550" i="1"/>
  <c r="G558" i="1"/>
  <c r="G566" i="1"/>
  <c r="G574" i="1"/>
  <c r="G582" i="1"/>
  <c r="G591" i="1"/>
  <c r="G599" i="1"/>
  <c r="G607" i="1"/>
  <c r="G615" i="1"/>
  <c r="G623" i="1"/>
  <c r="G631" i="1"/>
  <c r="G638" i="1"/>
  <c r="G652" i="1"/>
  <c r="G662" i="1"/>
  <c r="G670" i="1"/>
  <c r="G687" i="1"/>
  <c r="G695" i="1"/>
  <c r="G703" i="1"/>
  <c r="G711" i="1"/>
  <c r="G718" i="1"/>
  <c r="G727" i="1"/>
  <c r="G735" i="1"/>
  <c r="G743" i="1"/>
  <c r="G772" i="1"/>
  <c r="G758" i="1"/>
  <c r="G768" i="1"/>
  <c r="G778" i="1"/>
  <c r="G786" i="1"/>
  <c r="G794" i="1"/>
  <c r="G802" i="1"/>
  <c r="G810" i="1"/>
  <c r="G818" i="1"/>
  <c r="G837" i="1"/>
  <c r="G848" i="1"/>
  <c r="G857" i="1"/>
  <c r="G865" i="1"/>
  <c r="G873" i="1"/>
  <c r="G881" i="1"/>
  <c r="G912" i="1"/>
  <c r="G918" i="1"/>
  <c r="G927" i="1"/>
  <c r="G935" i="1"/>
  <c r="G942" i="1"/>
  <c r="G950" i="1"/>
  <c r="G959" i="1"/>
  <c r="G976" i="1"/>
  <c r="G984" i="1"/>
  <c r="G992" i="1"/>
  <c r="G1001" i="1"/>
  <c r="G1012" i="1"/>
  <c r="G1020" i="1"/>
  <c r="G1028" i="1"/>
  <c r="G1036" i="1"/>
  <c r="G1044" i="1"/>
  <c r="G1052" i="1"/>
  <c r="G1059" i="1"/>
  <c r="G1067" i="1"/>
  <c r="G1076" i="1"/>
  <c r="G456" i="1"/>
  <c r="G1097" i="1"/>
  <c r="G1112" i="1"/>
  <c r="G1120" i="1"/>
  <c r="G1129" i="1"/>
  <c r="G1137" i="1"/>
  <c r="G1146" i="1"/>
  <c r="G1154" i="1"/>
  <c r="G1162" i="1"/>
  <c r="G1170" i="1"/>
  <c r="G1178" i="1"/>
  <c r="G1186" i="1"/>
  <c r="G1194" i="1"/>
  <c r="G1202" i="1"/>
  <c r="G1210" i="1"/>
  <c r="G1217" i="1"/>
  <c r="G1226" i="1"/>
  <c r="G1234" i="1"/>
  <c r="G1242" i="1"/>
  <c r="G1250" i="1"/>
  <c r="G1258" i="1"/>
  <c r="G1266" i="1"/>
  <c r="G1274" i="1"/>
  <c r="G1283" i="1"/>
  <c r="G1292" i="1"/>
  <c r="G1300" i="1"/>
  <c r="G1308" i="1"/>
  <c r="G1316" i="1"/>
  <c r="G1339" i="1"/>
  <c r="G1347" i="1"/>
  <c r="G1356" i="1"/>
  <c r="G1364" i="1"/>
  <c r="G1372" i="1"/>
  <c r="G1387" i="1"/>
  <c r="G1399" i="1"/>
  <c r="G1408" i="1"/>
  <c r="G1419" i="1"/>
  <c r="G1436" i="1"/>
  <c r="G1442" i="1"/>
  <c r="G1457" i="1"/>
  <c r="G1465" i="1"/>
  <c r="G1473" i="1"/>
  <c r="G1482" i="1"/>
  <c r="G1489" i="1"/>
  <c r="G1500" i="1"/>
  <c r="G1530" i="1"/>
  <c r="G1536" i="1"/>
  <c r="G1560" i="1"/>
  <c r="G1703" i="1"/>
  <c r="G1736" i="1"/>
  <c r="G1857" i="1"/>
  <c r="G1881" i="1"/>
  <c r="G1905" i="1"/>
  <c r="G1925" i="1"/>
  <c r="G1948" i="1"/>
  <c r="G2046" i="1"/>
  <c r="G16" i="1"/>
  <c r="G17" i="1"/>
  <c r="G32" i="1"/>
  <c r="G39" i="1"/>
  <c r="G47" i="1"/>
  <c r="G63" i="1"/>
  <c r="G71" i="1"/>
  <c r="G79" i="1"/>
  <c r="G88" i="1"/>
  <c r="G95" i="1"/>
  <c r="G103" i="1"/>
  <c r="G111" i="1"/>
  <c r="G138" i="1"/>
  <c r="G135" i="1"/>
  <c r="G128" i="1"/>
  <c r="G143" i="1"/>
  <c r="G163" i="1"/>
  <c r="G169" i="1"/>
  <c r="G178" i="1"/>
  <c r="G185" i="1"/>
  <c r="G191" i="1"/>
  <c r="G215" i="1"/>
  <c r="G224" i="1"/>
  <c r="G240" i="1"/>
  <c r="G248" i="1"/>
  <c r="G259" i="1"/>
  <c r="G274" i="1"/>
  <c r="G278" i="1"/>
  <c r="G283" i="1"/>
  <c r="G290" i="1"/>
  <c r="G312" i="1"/>
  <c r="G322" i="1"/>
  <c r="G331" i="1"/>
  <c r="G339" i="1"/>
  <c r="G347" i="1"/>
  <c r="G355" i="1"/>
  <c r="G363" i="1"/>
  <c r="G371" i="1"/>
  <c r="G379" i="1"/>
  <c r="G387" i="1"/>
  <c r="G395" i="1"/>
  <c r="G943" i="1"/>
  <c r="G6" i="1"/>
  <c r="G13" i="1"/>
  <c r="G22" i="1"/>
  <c r="G33" i="1"/>
  <c r="G40" i="1"/>
  <c r="G48" i="1"/>
  <c r="G57" i="1"/>
  <c r="G72" i="1"/>
  <c r="G80" i="1"/>
  <c r="G96" i="1"/>
  <c r="G104" i="1"/>
  <c r="G112" i="1"/>
  <c r="G120" i="1"/>
  <c r="G131" i="1"/>
  <c r="G146" i="1"/>
  <c r="G162" i="1"/>
  <c r="G144" i="1"/>
  <c r="G164" i="1"/>
  <c r="G170" i="1"/>
  <c r="G220" i="1"/>
  <c r="G192" i="1"/>
  <c r="G200" i="1"/>
  <c r="G208" i="1"/>
  <c r="G216" i="1"/>
  <c r="G225" i="1"/>
  <c r="G233" i="1"/>
  <c r="G241" i="1"/>
  <c r="G249" i="1"/>
  <c r="G260" i="1"/>
  <c r="G273" i="1"/>
  <c r="G269" i="1"/>
  <c r="G276" i="1"/>
  <c r="G291" i="1"/>
  <c r="G288" i="1"/>
  <c r="G314" i="1"/>
  <c r="G380" i="1"/>
  <c r="G1252" i="1"/>
  <c r="G1326" i="1"/>
  <c r="G18" i="1"/>
  <c r="G35" i="1"/>
  <c r="G42" i="1"/>
  <c r="G50" i="1"/>
  <c r="G59" i="1"/>
  <c r="G66" i="1"/>
  <c r="G74" i="1"/>
  <c r="G82" i="1"/>
  <c r="G98" i="1"/>
  <c r="G106" i="1"/>
  <c r="G115" i="1"/>
  <c r="G123" i="1"/>
  <c r="G126" i="1"/>
  <c r="G148" i="1"/>
  <c r="G166" i="1"/>
  <c r="G173" i="1"/>
  <c r="G194" i="1"/>
  <c r="G202" i="1"/>
  <c r="G210" i="1"/>
  <c r="G218" i="1"/>
  <c r="G227" i="1"/>
  <c r="G243" i="1"/>
  <c r="G252" i="1"/>
  <c r="G262" i="1"/>
  <c r="G279" i="1"/>
  <c r="G284" i="1"/>
  <c r="G293" i="1"/>
  <c r="G299" i="1"/>
  <c r="G317" i="1"/>
  <c r="G326" i="1"/>
  <c r="G334" i="1"/>
  <c r="G342" i="1"/>
  <c r="G350" i="1"/>
  <c r="G358" i="1"/>
  <c r="G366" i="1"/>
  <c r="G374" i="1"/>
  <c r="G382" i="1"/>
  <c r="G390" i="1"/>
  <c r="G553" i="1"/>
  <c r="G892" i="1"/>
  <c r="G1125" i="1"/>
  <c r="G1230" i="1"/>
  <c r="G403" i="1"/>
  <c r="G412" i="1"/>
  <c r="G422" i="1"/>
  <c r="G427" i="1"/>
  <c r="G435" i="1"/>
  <c r="G443" i="1"/>
  <c r="G463" i="1"/>
  <c r="G460" i="1"/>
  <c r="G478" i="1"/>
  <c r="G508" i="1"/>
  <c r="G518" i="1"/>
  <c r="G526" i="1"/>
  <c r="G534" i="1"/>
  <c r="G543" i="1"/>
  <c r="G552" i="1"/>
  <c r="G559" i="1"/>
  <c r="G567" i="1"/>
  <c r="G575" i="1"/>
  <c r="G583" i="1"/>
  <c r="G592" i="1"/>
  <c r="G600" i="1"/>
  <c r="G608" i="1"/>
  <c r="G616" i="1"/>
  <c r="G625" i="1"/>
  <c r="G632" i="1"/>
  <c r="G639" i="1"/>
  <c r="G653" i="1"/>
  <c r="G663" i="1"/>
  <c r="G671" i="1"/>
  <c r="G678" i="1"/>
  <c r="G688" i="1"/>
  <c r="G696" i="1"/>
  <c r="G704" i="1"/>
  <c r="G712" i="1"/>
  <c r="G719" i="1"/>
  <c r="G728" i="1"/>
  <c r="G736" i="1"/>
  <c r="G744" i="1"/>
  <c r="G751" i="1"/>
  <c r="G760" i="1"/>
  <c r="G769" i="1"/>
  <c r="G779" i="1"/>
  <c r="G787" i="1"/>
  <c r="G795" i="1"/>
  <c r="G803" i="1"/>
  <c r="G811" i="1"/>
  <c r="G819" i="1"/>
  <c r="G828" i="1"/>
  <c r="G833" i="1"/>
  <c r="G840" i="1"/>
  <c r="G849" i="1"/>
  <c r="G858" i="1"/>
  <c r="G866" i="1"/>
  <c r="G874" i="1"/>
  <c r="G888" i="1"/>
  <c r="G895" i="1"/>
  <c r="G904" i="1"/>
  <c r="G919" i="1"/>
  <c r="G928" i="1"/>
  <c r="G936" i="1"/>
  <c r="G952" i="1"/>
  <c r="G964" i="1"/>
  <c r="G968" i="1"/>
  <c r="G977" i="1"/>
  <c r="G985" i="1"/>
  <c r="G993" i="1"/>
  <c r="G1002" i="1"/>
  <c r="G1013" i="1"/>
  <c r="G1021" i="1"/>
  <c r="G1029" i="1"/>
  <c r="G1037" i="1"/>
  <c r="G1045" i="1"/>
  <c r="G1053" i="1"/>
  <c r="G1060" i="1"/>
  <c r="G1068" i="1"/>
  <c r="G1077" i="1"/>
  <c r="G1091" i="1"/>
  <c r="G1098" i="1"/>
  <c r="G1113" i="1"/>
  <c r="G1121" i="1"/>
  <c r="G1130" i="1"/>
  <c r="G1138" i="1"/>
  <c r="G1147" i="1"/>
  <c r="G1155" i="1"/>
  <c r="G1163" i="1"/>
  <c r="G1171" i="1"/>
  <c r="G1179" i="1"/>
  <c r="G1187" i="1"/>
  <c r="G1195" i="1"/>
  <c r="G1203" i="1"/>
  <c r="G1211" i="1"/>
  <c r="G1219" i="1"/>
  <c r="G1227" i="1"/>
  <c r="G1235" i="1"/>
  <c r="G1243" i="1"/>
  <c r="G1251" i="1"/>
  <c r="G1260" i="1"/>
  <c r="G1267" i="1"/>
  <c r="G1275" i="1"/>
  <c r="G1284" i="1"/>
  <c r="G1293" i="1"/>
  <c r="G1301" i="1"/>
  <c r="G1309" i="1"/>
  <c r="G1317" i="1"/>
  <c r="G1325" i="1"/>
  <c r="G1342" i="1"/>
  <c r="G1340" i="1"/>
  <c r="G1348" i="1"/>
  <c r="G1357" i="1"/>
  <c r="G1365" i="1"/>
  <c r="G1373" i="1"/>
  <c r="G1380" i="1"/>
  <c r="G1384" i="1"/>
  <c r="G1409" i="1"/>
  <c r="G1416" i="1"/>
  <c r="G1429" i="1"/>
  <c r="G1437" i="1"/>
  <c r="G1476" i="1"/>
  <c r="G1458" i="1"/>
  <c r="G1466" i="1"/>
  <c r="G1474" i="1"/>
  <c r="G1483" i="1"/>
  <c r="G1490" i="1"/>
  <c r="G1501" i="1"/>
  <c r="G1537" i="1"/>
  <c r="G1558" i="1"/>
  <c r="G1566" i="1"/>
  <c r="G1646" i="1"/>
  <c r="G1722" i="1"/>
  <c r="G1737" i="1"/>
  <c r="G1768" i="1"/>
  <c r="G1890" i="1"/>
  <c r="G1906" i="1"/>
  <c r="G1969" i="1"/>
  <c r="G2014" i="1"/>
  <c r="G324" i="1"/>
  <c r="G332" i="1"/>
  <c r="G340" i="1"/>
  <c r="G348" i="1"/>
  <c r="G356" i="1"/>
  <c r="G364" i="1"/>
  <c r="G372" i="1"/>
  <c r="G388" i="1"/>
  <c r="G396" i="1"/>
  <c r="G404" i="1"/>
  <c r="G407" i="1"/>
  <c r="G418" i="1"/>
  <c r="G428" i="1"/>
  <c r="G436" i="1"/>
  <c r="G464" i="1"/>
  <c r="G471" i="1"/>
  <c r="G479" i="1"/>
  <c r="G487" i="1"/>
  <c r="G493" i="1"/>
  <c r="G502" i="1"/>
  <c r="G511" i="1"/>
  <c r="G519" i="1"/>
  <c r="G527" i="1"/>
  <c r="G536" i="1"/>
  <c r="G560" i="1"/>
  <c r="G568" i="1"/>
  <c r="G576" i="1"/>
  <c r="G584" i="1"/>
  <c r="G593" i="1"/>
  <c r="G601" i="1"/>
  <c r="G609" i="1"/>
  <c r="G617" i="1"/>
  <c r="G622" i="1"/>
  <c r="G640" i="1"/>
  <c r="G654" i="1"/>
  <c r="G664" i="1"/>
  <c r="G672" i="1"/>
  <c r="G689" i="1"/>
  <c r="G697" i="1"/>
  <c r="G705" i="1"/>
  <c r="G713" i="1"/>
  <c r="G720" i="1"/>
  <c r="G729" i="1"/>
  <c r="G737" i="1"/>
  <c r="G745" i="1"/>
  <c r="G752" i="1"/>
  <c r="G762" i="1"/>
  <c r="G770" i="1"/>
  <c r="G780" i="1"/>
  <c r="G788" i="1"/>
  <c r="G796" i="1"/>
  <c r="G804" i="1"/>
  <c r="G812" i="1"/>
  <c r="G454" i="1"/>
  <c r="G829" i="1"/>
  <c r="G834" i="1"/>
  <c r="G850" i="1"/>
  <c r="G859" i="1"/>
  <c r="G867" i="1"/>
  <c r="G875" i="1"/>
  <c r="G889" i="1"/>
  <c r="G896" i="1"/>
  <c r="G920" i="1"/>
  <c r="G929" i="1"/>
  <c r="G937" i="1"/>
  <c r="G944" i="1"/>
  <c r="G953" i="1"/>
  <c r="G965" i="1"/>
  <c r="G969" i="1"/>
  <c r="G978" i="1"/>
  <c r="G986" i="1"/>
  <c r="G994" i="1"/>
  <c r="G1004" i="1"/>
  <c r="G1014" i="1"/>
  <c r="G1022" i="1"/>
  <c r="G1030" i="1"/>
  <c r="G1038" i="1"/>
  <c r="G1054" i="1"/>
  <c r="G1061" i="1"/>
  <c r="G1078" i="1"/>
  <c r="G1122" i="1"/>
  <c r="G1099" i="1"/>
  <c r="G1105" i="1"/>
  <c r="G1114" i="1"/>
  <c r="G1123" i="1"/>
  <c r="G1131" i="1"/>
  <c r="G1139" i="1"/>
  <c r="G1148" i="1"/>
  <c r="G1156" i="1"/>
  <c r="G1164" i="1"/>
  <c r="G1172" i="1"/>
  <c r="G1180" i="1"/>
  <c r="G1189" i="1"/>
  <c r="G1196" i="1"/>
  <c r="G1204" i="1"/>
  <c r="G1212" i="1"/>
  <c r="G1220" i="1"/>
  <c r="G1228" i="1"/>
  <c r="G1244" i="1"/>
  <c r="G1261" i="1"/>
  <c r="G1268" i="1"/>
  <c r="G1276" i="1"/>
  <c r="G1285" i="1"/>
  <c r="G1294" i="1"/>
  <c r="G1302" i="1"/>
  <c r="G1310" i="1"/>
  <c r="G1318" i="1"/>
  <c r="G1330" i="1"/>
  <c r="G1341" i="1"/>
  <c r="G1349" i="1"/>
  <c r="G1358" i="1"/>
  <c r="G1366" i="1"/>
  <c r="G1391" i="1"/>
  <c r="G1389" i="1"/>
  <c r="G1405" i="1"/>
  <c r="G1423" i="1"/>
  <c r="G1418" i="1"/>
  <c r="G1455" i="1"/>
  <c r="G1438" i="1"/>
  <c r="G1444" i="1"/>
  <c r="G1450" i="1"/>
  <c r="G1459" i="1"/>
  <c r="G1467" i="1"/>
  <c r="G1475" i="1"/>
  <c r="G1492" i="1"/>
  <c r="G1723" i="1"/>
  <c r="G1730" i="1"/>
  <c r="G1778" i="1"/>
  <c r="G1891" i="1"/>
  <c r="G1899" i="1"/>
  <c r="G1950" i="1"/>
  <c r="G2445" i="1"/>
  <c r="G2455" i="1"/>
  <c r="G602" i="1"/>
  <c r="G610" i="1"/>
  <c r="G618" i="1"/>
  <c r="G626" i="1"/>
  <c r="G641" i="1"/>
  <c r="G645" i="1"/>
  <c r="G655" i="1"/>
  <c r="G683" i="1"/>
  <c r="G690" i="1"/>
  <c r="G706" i="1"/>
  <c r="G714" i="1"/>
  <c r="G722" i="1"/>
  <c r="G730" i="1"/>
  <c r="G738" i="1"/>
  <c r="G746" i="1"/>
  <c r="G753" i="1"/>
  <c r="G763" i="1"/>
  <c r="G771" i="1"/>
  <c r="G781" i="1"/>
  <c r="G789" i="1"/>
  <c r="G797" i="1"/>
  <c r="G805" i="1"/>
  <c r="G813" i="1"/>
  <c r="G820" i="1"/>
  <c r="G835" i="1"/>
  <c r="G841" i="1"/>
  <c r="G851" i="1"/>
  <c r="G860" i="1"/>
  <c r="G868" i="1"/>
  <c r="G876" i="1"/>
  <c r="G891" i="1"/>
  <c r="G897" i="1"/>
  <c r="G906" i="1"/>
  <c r="G913" i="1"/>
  <c r="G922" i="1"/>
  <c r="G930" i="1"/>
  <c r="G938" i="1"/>
  <c r="G945" i="1"/>
  <c r="G955" i="1"/>
  <c r="G970" i="1"/>
  <c r="G979" i="1"/>
  <c r="G995" i="1"/>
  <c r="G1005" i="1"/>
  <c r="G1023" i="1"/>
  <c r="G1039" i="1"/>
  <c r="G1047" i="1"/>
  <c r="G1055" i="1"/>
  <c r="G1062" i="1"/>
  <c r="G1071" i="1"/>
  <c r="G1079" i="1"/>
  <c r="G457" i="1"/>
  <c r="G1100" i="1"/>
  <c r="G1106" i="1"/>
  <c r="G1115" i="1"/>
  <c r="G1124" i="1"/>
  <c r="G1132" i="1"/>
  <c r="G1140" i="1"/>
  <c r="G1165" i="1"/>
  <c r="G1173" i="1"/>
  <c r="G1181" i="1"/>
  <c r="G1188" i="1"/>
  <c r="G1197" i="1"/>
  <c r="G1205" i="1"/>
  <c r="G1213" i="1"/>
  <c r="G1221" i="1"/>
  <c r="G1229" i="1"/>
  <c r="G1237" i="1"/>
  <c r="G1245" i="1"/>
  <c r="G1253" i="1"/>
  <c r="G1278" i="1"/>
  <c r="G1286" i="1"/>
  <c r="G1295" i="1"/>
  <c r="G1303" i="1"/>
  <c r="G1311" i="1"/>
  <c r="G1319" i="1"/>
  <c r="G1338" i="1"/>
  <c r="G1332" i="1"/>
  <c r="G1350" i="1"/>
  <c r="G1359" i="1"/>
  <c r="G1367" i="1"/>
  <c r="G1382" i="1"/>
  <c r="G1390" i="1"/>
  <c r="G1411" i="1"/>
  <c r="G1430" i="1"/>
  <c r="G1439" i="1"/>
  <c r="G1445" i="1"/>
  <c r="G1451" i="1"/>
  <c r="G1460" i="1"/>
  <c r="G1468" i="1"/>
  <c r="G1477" i="1"/>
  <c r="G1494" i="1"/>
  <c r="G1504" i="1"/>
  <c r="G1509" i="1"/>
  <c r="G1523" i="1"/>
  <c r="G1533" i="1"/>
  <c r="G1543" i="1"/>
  <c r="G1550" i="1"/>
  <c r="G1561" i="1"/>
  <c r="G1568" i="1"/>
  <c r="G1575" i="1"/>
  <c r="G1583" i="1"/>
  <c r="G1605" i="1"/>
  <c r="G1640" i="1"/>
  <c r="G1648" i="1"/>
  <c r="G1683" i="1"/>
  <c r="G1716" i="1"/>
  <c r="G1790" i="1"/>
  <c r="G1731" i="1"/>
  <c r="G2120" i="1"/>
  <c r="G2156" i="1"/>
  <c r="G2272" i="1"/>
  <c r="G2296" i="1"/>
  <c r="G2431" i="1"/>
  <c r="G398" i="1"/>
  <c r="G406" i="1"/>
  <c r="G414" i="1"/>
  <c r="G419" i="1"/>
  <c r="G430" i="1"/>
  <c r="G438" i="1"/>
  <c r="G455" i="1"/>
  <c r="G466" i="1"/>
  <c r="G473" i="1"/>
  <c r="G481" i="1"/>
  <c r="G495" i="1"/>
  <c r="G504" i="1"/>
  <c r="G521" i="1"/>
  <c r="G529" i="1"/>
  <c r="G538" i="1"/>
  <c r="G546" i="1"/>
  <c r="G562" i="1"/>
  <c r="G578" i="1"/>
  <c r="G586" i="1"/>
  <c r="G595" i="1"/>
  <c r="G603" i="1"/>
  <c r="G611" i="1"/>
  <c r="G619" i="1"/>
  <c r="G627" i="1"/>
  <c r="G634" i="1"/>
  <c r="G647" i="1"/>
  <c r="G656" i="1"/>
  <c r="G665" i="1"/>
  <c r="G684" i="1"/>
  <c r="G691" i="1"/>
  <c r="G699" i="1"/>
  <c r="G707" i="1"/>
  <c r="G715" i="1"/>
  <c r="G723" i="1"/>
  <c r="G731" i="1"/>
  <c r="G739" i="1"/>
  <c r="G747" i="1"/>
  <c r="G764" i="1"/>
  <c r="G773" i="1"/>
  <c r="G782" i="1"/>
  <c r="G790" i="1"/>
  <c r="G798" i="1"/>
  <c r="G806" i="1"/>
  <c r="G814" i="1"/>
  <c r="G822" i="1"/>
  <c r="G826" i="1"/>
  <c r="G836" i="1"/>
  <c r="G842" i="1"/>
  <c r="G852" i="1"/>
  <c r="G861" i="1"/>
  <c r="G869" i="1"/>
  <c r="G877" i="1"/>
  <c r="G882" i="1"/>
  <c r="G898" i="1"/>
  <c r="G907" i="1"/>
  <c r="G914" i="1"/>
  <c r="G923" i="1"/>
  <c r="G931" i="1"/>
  <c r="G939" i="1"/>
  <c r="G946" i="1"/>
  <c r="G956" i="1"/>
  <c r="G961" i="1"/>
  <c r="G972" i="1"/>
  <c r="G980" i="1"/>
  <c r="G988" i="1"/>
  <c r="G996" i="1"/>
  <c r="G1006" i="1"/>
  <c r="G1016" i="1"/>
  <c r="G1024" i="1"/>
  <c r="G1032" i="1"/>
  <c r="G1040" i="1"/>
  <c r="G1048" i="1"/>
  <c r="G1063" i="1"/>
  <c r="G1072" i="1"/>
  <c r="G1080" i="1"/>
  <c r="G1095" i="1"/>
  <c r="G1101" i="1"/>
  <c r="G1107" i="1"/>
  <c r="G1116" i="1"/>
  <c r="G1133" i="1"/>
  <c r="G1141" i="1"/>
  <c r="G1149" i="1"/>
  <c r="G1158" i="1"/>
  <c r="G1166" i="1"/>
  <c r="G1174" i="1"/>
  <c r="G1182" i="1"/>
  <c r="G1190" i="1"/>
  <c r="G1198" i="1"/>
  <c r="G1206" i="1"/>
  <c r="G1214" i="1"/>
  <c r="G1222" i="1"/>
  <c r="G1238" i="1"/>
  <c r="G1246" i="1"/>
  <c r="G1254" i="1"/>
  <c r="G1262" i="1"/>
  <c r="G1270" i="1"/>
  <c r="G1279" i="1"/>
  <c r="G1287" i="1"/>
  <c r="G1296" i="1"/>
  <c r="G1304" i="1"/>
  <c r="G1312" i="1"/>
  <c r="G1320" i="1"/>
  <c r="G1331" i="1"/>
  <c r="G1333" i="1"/>
  <c r="G1343" i="1"/>
  <c r="G1351" i="1"/>
  <c r="G1360" i="1"/>
  <c r="G1368" i="1"/>
  <c r="G1385" i="1"/>
  <c r="G1392" i="1"/>
  <c r="G1401" i="1"/>
  <c r="G1398" i="1"/>
  <c r="G1412" i="1"/>
  <c r="G1431" i="1"/>
  <c r="G1440" i="1"/>
  <c r="G1446" i="1"/>
  <c r="G1452" i="1"/>
  <c r="G1461" i="1"/>
  <c r="G1469" i="1"/>
  <c r="G1478" i="1"/>
  <c r="G1485" i="1"/>
  <c r="G1495" i="1"/>
  <c r="G1505" i="1"/>
  <c r="G1514" i="1"/>
  <c r="G1525" i="1"/>
  <c r="G1520" i="1"/>
  <c r="G1540" i="1"/>
  <c r="G1526" i="1"/>
  <c r="G1551" i="1"/>
  <c r="G1569" i="1"/>
  <c r="G1576" i="1"/>
  <c r="G1692" i="1"/>
  <c r="G1698" i="1"/>
  <c r="G1732" i="1"/>
  <c r="G1797" i="1"/>
  <c r="G1846" i="1"/>
  <c r="G1867" i="1"/>
  <c r="G2042" i="1"/>
  <c r="G2189" i="1"/>
  <c r="G509" i="1"/>
  <c r="G514" i="1"/>
  <c r="G522" i="1"/>
  <c r="G530" i="1"/>
  <c r="G539" i="1"/>
  <c r="G547" i="1"/>
  <c r="G555" i="1"/>
  <c r="G563" i="1"/>
  <c r="G571" i="1"/>
  <c r="G579" i="1"/>
  <c r="G596" i="1"/>
  <c r="G604" i="1"/>
  <c r="G612" i="1"/>
  <c r="G628" i="1"/>
  <c r="G635" i="1"/>
  <c r="G642" i="1"/>
  <c r="G649" i="1"/>
  <c r="G657" i="1"/>
  <c r="G666" i="1"/>
  <c r="G675" i="1"/>
  <c r="G685" i="1"/>
  <c r="G692" i="1"/>
  <c r="G700" i="1"/>
  <c r="G708" i="1"/>
  <c r="G716" i="1"/>
  <c r="G724" i="1"/>
  <c r="G740" i="1"/>
  <c r="G748" i="1"/>
  <c r="G755" i="1"/>
  <c r="G765" i="1"/>
  <c r="G774" i="1"/>
  <c r="G783" i="1"/>
  <c r="G791" i="1"/>
  <c r="G799" i="1"/>
  <c r="G807" i="1"/>
  <c r="G815" i="1"/>
  <c r="G831" i="1"/>
  <c r="G856" i="1"/>
  <c r="G853" i="1"/>
  <c r="G862" i="1"/>
  <c r="G870" i="1"/>
  <c r="G878" i="1"/>
  <c r="G884" i="1"/>
  <c r="G893" i="1"/>
  <c r="G899" i="1"/>
  <c r="G908" i="1"/>
  <c r="G915" i="1"/>
  <c r="G924" i="1"/>
  <c r="G932" i="1"/>
  <c r="G947" i="1"/>
  <c r="G957" i="1"/>
  <c r="G971" i="1"/>
  <c r="G973" i="1"/>
  <c r="G981" i="1"/>
  <c r="G989" i="1"/>
  <c r="G998" i="1"/>
  <c r="G1007" i="1"/>
  <c r="G1017" i="1"/>
  <c r="G1025" i="1"/>
  <c r="G1041" i="1"/>
  <c r="G1049" i="1"/>
  <c r="G1056" i="1"/>
  <c r="G1064" i="1"/>
  <c r="G1073" i="1"/>
  <c r="G1081" i="1"/>
  <c r="G1102" i="1"/>
  <c r="G1108" i="1"/>
  <c r="G1117" i="1"/>
  <c r="G1126" i="1"/>
  <c r="G1134" i="1"/>
  <c r="G1142" i="1"/>
  <c r="G1151" i="1"/>
  <c r="G1159" i="1"/>
  <c r="G1167" i="1"/>
  <c r="G1175" i="1"/>
  <c r="G1183" i="1"/>
  <c r="G1192" i="1"/>
  <c r="G1199" i="1"/>
  <c r="G1207" i="1"/>
  <c r="G1215" i="1"/>
  <c r="G1223" i="1"/>
  <c r="G1231" i="1"/>
  <c r="G1239" i="1"/>
  <c r="G1247" i="1"/>
  <c r="G1255" i="1"/>
  <c r="G1263" i="1"/>
  <c r="G1271" i="1"/>
  <c r="G1280" i="1"/>
  <c r="G1288" i="1"/>
  <c r="G1297" i="1"/>
  <c r="G1305" i="1"/>
  <c r="G1313" i="1"/>
  <c r="G1321" i="1"/>
  <c r="G1327" i="1"/>
  <c r="G1334" i="1"/>
  <c r="G1344" i="1"/>
  <c r="G1353" i="1"/>
  <c r="G1361" i="1"/>
  <c r="G1369" i="1"/>
  <c r="G1377" i="1"/>
  <c r="G1396" i="1"/>
  <c r="G1414" i="1"/>
  <c r="G1407" i="1"/>
  <c r="G1413" i="1"/>
  <c r="G1425" i="1"/>
  <c r="G1432" i="1"/>
  <c r="G1410" i="1"/>
  <c r="G1453" i="1"/>
  <c r="G1462" i="1"/>
  <c r="G1479" i="1"/>
  <c r="G1486" i="1"/>
  <c r="G1496" i="1"/>
  <c r="G1506" i="1"/>
  <c r="G1513" i="1"/>
  <c r="G1524" i="1"/>
  <c r="G1544" i="1"/>
  <c r="G1552" i="1"/>
  <c r="G1577" i="1"/>
  <c r="G1570" i="1"/>
  <c r="G1579" i="1"/>
  <c r="G1599" i="1"/>
  <c r="G1607" i="1"/>
  <c r="G1618" i="1"/>
  <c r="G1626" i="1"/>
  <c r="G1634" i="1"/>
  <c r="G1642" i="1"/>
  <c r="G1670" i="1"/>
  <c r="G1678" i="1"/>
  <c r="G1682" i="1"/>
  <c r="G1713" i="1"/>
  <c r="G1699" i="1"/>
  <c r="G1718" i="1"/>
  <c r="G1725" i="1"/>
  <c r="G1733" i="1"/>
  <c r="G1772" i="1"/>
  <c r="G1832" i="1"/>
  <c r="G1878" i="1"/>
  <c r="G1886" i="1"/>
  <c r="G2240" i="1"/>
  <c r="G1547" i="1"/>
  <c r="G1573" i="1"/>
  <c r="G1580" i="1"/>
  <c r="G1610" i="1"/>
  <c r="G1621" i="1"/>
  <c r="G1629" i="1"/>
  <c r="G1637" i="1"/>
  <c r="G1645" i="1"/>
  <c r="G1657" i="1"/>
  <c r="G1665" i="1"/>
  <c r="G1686" i="1"/>
  <c r="G1701" i="1"/>
  <c r="G1711" i="1"/>
  <c r="G1743" i="1"/>
  <c r="G1759" i="1"/>
  <c r="G1776" i="1"/>
  <c r="G1784" i="1"/>
  <c r="G1793" i="1"/>
  <c r="G1801" i="1"/>
  <c r="G1809" i="1"/>
  <c r="G1817" i="1"/>
  <c r="G1825" i="1"/>
  <c r="G1833" i="1"/>
  <c r="G1849" i="1"/>
  <c r="G1872" i="1"/>
  <c r="G1889" i="1"/>
  <c r="G1897" i="1"/>
  <c r="G1918" i="1"/>
  <c r="G1956" i="1"/>
  <c r="G1964" i="1"/>
  <c r="G1971" i="1"/>
  <c r="G1980" i="1"/>
  <c r="G1987" i="1"/>
  <c r="G1994" i="1"/>
  <c r="G2004" i="1"/>
  <c r="G2013" i="1"/>
  <c r="G2022" i="1"/>
  <c r="G2029" i="1"/>
  <c r="G2037" i="1"/>
  <c r="G2055" i="1"/>
  <c r="G2063" i="1"/>
  <c r="G2072" i="1"/>
  <c r="G2080" i="1"/>
  <c r="G2088" i="1"/>
  <c r="G2096" i="1"/>
  <c r="G2104" i="1"/>
  <c r="G2113" i="1"/>
  <c r="G2118" i="1"/>
  <c r="G2137" i="1"/>
  <c r="G2144" i="1"/>
  <c r="G2152" i="1"/>
  <c r="G2161" i="1"/>
  <c r="G2179" i="1"/>
  <c r="G2190" i="1"/>
  <c r="G2193" i="1"/>
  <c r="G2203" i="1"/>
  <c r="G2211" i="1"/>
  <c r="G2217" i="1"/>
  <c r="G2227" i="1"/>
  <c r="G2235" i="1"/>
  <c r="G2242" i="1"/>
  <c r="G2251" i="1"/>
  <c r="G2277" i="1"/>
  <c r="G2285" i="1"/>
  <c r="G2293" i="1"/>
  <c r="G2301" i="1"/>
  <c r="G2309" i="1"/>
  <c r="G2317" i="1"/>
  <c r="G2324" i="1"/>
  <c r="G2333" i="1"/>
  <c r="G2339" i="1"/>
  <c r="G2347" i="1"/>
  <c r="G2356" i="1"/>
  <c r="G2364" i="1"/>
  <c r="G2381" i="1"/>
  <c r="G2379" i="1"/>
  <c r="G2389" i="1"/>
  <c r="G2396" i="1"/>
  <c r="G2404" i="1"/>
  <c r="G2412" i="1"/>
  <c r="G2420" i="1"/>
  <c r="G2428" i="1"/>
  <c r="G2437" i="1"/>
  <c r="G2443" i="1"/>
  <c r="G2453" i="1"/>
  <c r="G2460" i="1"/>
  <c r="G2468" i="1"/>
  <c r="G2477" i="1"/>
  <c r="G2485" i="1"/>
  <c r="G2495" i="1"/>
  <c r="G2503" i="1"/>
  <c r="G2511" i="1"/>
  <c r="G2519" i="1"/>
  <c r="G2527" i="1"/>
  <c r="G2535" i="1"/>
  <c r="G2543" i="1"/>
  <c r="G2551" i="1"/>
  <c r="G2565" i="1"/>
  <c r="G2581" i="1"/>
  <c r="G2579" i="1"/>
  <c r="G2586" i="1"/>
  <c r="G2602" i="1"/>
  <c r="G2611" i="1"/>
  <c r="G2619" i="1"/>
  <c r="G2627" i="1"/>
  <c r="G2635" i="1"/>
  <c r="G2643" i="1"/>
  <c r="G2651" i="1"/>
  <c r="G2659" i="1"/>
  <c r="G2667" i="1"/>
  <c r="G2675" i="1"/>
  <c r="G2682" i="1"/>
  <c r="G2690" i="1"/>
  <c r="G2699" i="1"/>
  <c r="G2706" i="1"/>
  <c r="G2715" i="1"/>
  <c r="G1581" i="1"/>
  <c r="G1588" i="1"/>
  <c r="G1595" i="1"/>
  <c r="G1603" i="1"/>
  <c r="G1611" i="1"/>
  <c r="G1622" i="1"/>
  <c r="G1630" i="1"/>
  <c r="G1638" i="1"/>
  <c r="G1658" i="1"/>
  <c r="G1689" i="1"/>
  <c r="G1695" i="1"/>
  <c r="G1704" i="1"/>
  <c r="G1729" i="1"/>
  <c r="G1744" i="1"/>
  <c r="G1752" i="1"/>
  <c r="G1760" i="1"/>
  <c r="G1777" i="1"/>
  <c r="G1785" i="1"/>
  <c r="G1794" i="1"/>
  <c r="G1802" i="1"/>
  <c r="G1810" i="1"/>
  <c r="G1818" i="1"/>
  <c r="G1826" i="1"/>
  <c r="G1834" i="1"/>
  <c r="G1843" i="1"/>
  <c r="G1850" i="1"/>
  <c r="G1858" i="1"/>
  <c r="G1882" i="1"/>
  <c r="G1898" i="1"/>
  <c r="G1912" i="1"/>
  <c r="G1927" i="1"/>
  <c r="G1949" i="1"/>
  <c r="G1957" i="1"/>
  <c r="G1974" i="1"/>
  <c r="G1982" i="1"/>
  <c r="G1988" i="1"/>
  <c r="G1995" i="1"/>
  <c r="G2005" i="1"/>
  <c r="G2020" i="1"/>
  <c r="G2030" i="1"/>
  <c r="G2039" i="1"/>
  <c r="G2064" i="1"/>
  <c r="G2056" i="1"/>
  <c r="G2065" i="1"/>
  <c r="G2073" i="1"/>
  <c r="G2081" i="1"/>
  <c r="G2089" i="1"/>
  <c r="G2097" i="1"/>
  <c r="G2105" i="1"/>
  <c r="G2114" i="1"/>
  <c r="G2123" i="1"/>
  <c r="G2129" i="1"/>
  <c r="G2138" i="1"/>
  <c r="G2145" i="1"/>
  <c r="G2153" i="1"/>
  <c r="G2162" i="1"/>
  <c r="G2170" i="1"/>
  <c r="G2175" i="1"/>
  <c r="G2187" i="1"/>
  <c r="G2194" i="1"/>
  <c r="G2204" i="1"/>
  <c r="G2212" i="1"/>
  <c r="G2218" i="1"/>
  <c r="G2228" i="1"/>
  <c r="G2236" i="1"/>
  <c r="G2252" i="1"/>
  <c r="G2261" i="1"/>
  <c r="G2270" i="1"/>
  <c r="G2278" i="1"/>
  <c r="G2286" i="1"/>
  <c r="G2294" i="1"/>
  <c r="G2302" i="1"/>
  <c r="G2310" i="1"/>
  <c r="G2318" i="1"/>
  <c r="G2325" i="1"/>
  <c r="G2340" i="1"/>
  <c r="G2348" i="1"/>
  <c r="G2357" i="1"/>
  <c r="G2365" i="1"/>
  <c r="G2373" i="1"/>
  <c r="G2380" i="1"/>
  <c r="G2390" i="1"/>
  <c r="G2413" i="1"/>
  <c r="G2421" i="1"/>
  <c r="G2429" i="1"/>
  <c r="G2438" i="1"/>
  <c r="G2447" i="1"/>
  <c r="G2454" i="1"/>
  <c r="G2461" i="1"/>
  <c r="G2470" i="1"/>
  <c r="G2478" i="1"/>
  <c r="G2487" i="1"/>
  <c r="G2496" i="1"/>
  <c r="G2504" i="1"/>
  <c r="G2520" i="1"/>
  <c r="G2528" i="1"/>
  <c r="G2536" i="1"/>
  <c r="G2544" i="1"/>
  <c r="G2552" i="1"/>
  <c r="G2559" i="1"/>
  <c r="G2571" i="1"/>
  <c r="G2587" i="1"/>
  <c r="G2595" i="1"/>
  <c r="G2180" i="1"/>
  <c r="G2612" i="1"/>
  <c r="G2620" i="1"/>
  <c r="G2628" i="1"/>
  <c r="G2636" i="1"/>
  <c r="G2644" i="1"/>
  <c r="G2652" i="1"/>
  <c r="G2660" i="1"/>
  <c r="G2668" i="1"/>
  <c r="G2676" i="1"/>
  <c r="G2691" i="1"/>
  <c r="G2700" i="1"/>
  <c r="G2708" i="1"/>
  <c r="G2716" i="1"/>
  <c r="G1503" i="1"/>
  <c r="G1529" i="1"/>
  <c r="G1532" i="1"/>
  <c r="G1538" i="1"/>
  <c r="G1559" i="1"/>
  <c r="G1574" i="1"/>
  <c r="G1582" i="1"/>
  <c r="G1589" i="1"/>
  <c r="G1596" i="1"/>
  <c r="G1604" i="1"/>
  <c r="G1612" i="1"/>
  <c r="G1623" i="1"/>
  <c r="G1631" i="1"/>
  <c r="G1647" i="1"/>
  <c r="G1659" i="1"/>
  <c r="G1667" i="1"/>
  <c r="G1674" i="1"/>
  <c r="G1690" i="1"/>
  <c r="G1696" i="1"/>
  <c r="G1705" i="1"/>
  <c r="G1714" i="1"/>
  <c r="G1745" i="1"/>
  <c r="G1761" i="1"/>
  <c r="G1786" i="1"/>
  <c r="G1803" i="1"/>
  <c r="G1811" i="1"/>
  <c r="G1819" i="1"/>
  <c r="G1827" i="1"/>
  <c r="G1835" i="1"/>
  <c r="G1844" i="1"/>
  <c r="G1869" i="1"/>
  <c r="G1877" i="1"/>
  <c r="G1883" i="1"/>
  <c r="G1907" i="1"/>
  <c r="G1913" i="1"/>
  <c r="G1928" i="1"/>
  <c r="G1935" i="1"/>
  <c r="G1943" i="1"/>
  <c r="G1958" i="1"/>
  <c r="G1970" i="1"/>
  <c r="G1983" i="1"/>
  <c r="G1989" i="1"/>
  <c r="G1997" i="1"/>
  <c r="G2006" i="1"/>
  <c r="G2015" i="1"/>
  <c r="G2031" i="1"/>
  <c r="G2047" i="1"/>
  <c r="G2057" i="1"/>
  <c r="G2066" i="1"/>
  <c r="G2074" i="1"/>
  <c r="G2082" i="1"/>
  <c r="G2090" i="1"/>
  <c r="G2098" i="1"/>
  <c r="G2106" i="1"/>
  <c r="G2122" i="1"/>
  <c r="G2139" i="1"/>
  <c r="G2146" i="1"/>
  <c r="G2155" i="1"/>
  <c r="G2163" i="1"/>
  <c r="G2171" i="1"/>
  <c r="G2188" i="1"/>
  <c r="G2195" i="1"/>
  <c r="G2205" i="1"/>
  <c r="G2213" i="1"/>
  <c r="G2221" i="1"/>
  <c r="G2229" i="1"/>
  <c r="G2237" i="1"/>
  <c r="G2245" i="1"/>
  <c r="G2263" i="1"/>
  <c r="G2271" i="1"/>
  <c r="G2279" i="1"/>
  <c r="G2287" i="1"/>
  <c r="G2295" i="1"/>
  <c r="G2303" i="1"/>
  <c r="G2311" i="1"/>
  <c r="G2108" i="1"/>
  <c r="G2334" i="1"/>
  <c r="G2341" i="1"/>
  <c r="G2349" i="1"/>
  <c r="G2358" i="1"/>
  <c r="G2366" i="1"/>
  <c r="G2374" i="1"/>
  <c r="G2383" i="1"/>
  <c r="G2391" i="1"/>
  <c r="G2398" i="1"/>
  <c r="G2414" i="1"/>
  <c r="G2422" i="1"/>
  <c r="G2430" i="1"/>
  <c r="G2439" i="1"/>
  <c r="G2471" i="1"/>
  <c r="G2479" i="1"/>
  <c r="G2488" i="1"/>
  <c r="G2497" i="1"/>
  <c r="G2505" i="1"/>
  <c r="G2513" i="1"/>
  <c r="G2529" i="1"/>
  <c r="G2537" i="1"/>
  <c r="G2545" i="1"/>
  <c r="G2553" i="1"/>
  <c r="G2560" i="1"/>
  <c r="G2566" i="1"/>
  <c r="G2572" i="1"/>
  <c r="G2580" i="1"/>
  <c r="G2588" i="1"/>
  <c r="G2596" i="1"/>
  <c r="G2605" i="1"/>
  <c r="G2613" i="1"/>
  <c r="G2621" i="1"/>
  <c r="G2629" i="1"/>
  <c r="G2637" i="1"/>
  <c r="G2645" i="1"/>
  <c r="G2653" i="1"/>
  <c r="G2661" i="1"/>
  <c r="G2669" i="1"/>
  <c r="G2697" i="1"/>
  <c r="G2684" i="1"/>
  <c r="G2692" i="1"/>
  <c r="G2701" i="1"/>
  <c r="G2709" i="1"/>
  <c r="G2717" i="1"/>
  <c r="G1597" i="1"/>
  <c r="G1624" i="1"/>
  <c r="G1632" i="1"/>
  <c r="G1660" i="1"/>
  <c r="G1668" i="1"/>
  <c r="G1707" i="1"/>
  <c r="G1775" i="1"/>
  <c r="G1746" i="1"/>
  <c r="G1754" i="1"/>
  <c r="G1762" i="1"/>
  <c r="G1770" i="1"/>
  <c r="G1779" i="1"/>
  <c r="G1787" i="1"/>
  <c r="G1796" i="1"/>
  <c r="G1804" i="1"/>
  <c r="G1812" i="1"/>
  <c r="G1820" i="1"/>
  <c r="G1828" i="1"/>
  <c r="G1836" i="1"/>
  <c r="G1852" i="1"/>
  <c r="G1860" i="1"/>
  <c r="G1866" i="1"/>
  <c r="G1875" i="1"/>
  <c r="G1884" i="1"/>
  <c r="G1892" i="1"/>
  <c r="G1916" i="1"/>
  <c r="G1929" i="1"/>
  <c r="G1936" i="1"/>
  <c r="G1951" i="1"/>
  <c r="G1967" i="1"/>
  <c r="G1981" i="1"/>
  <c r="G1984" i="1"/>
  <c r="G1990" i="1"/>
  <c r="G1998" i="1"/>
  <c r="G2008" i="1"/>
  <c r="G2016" i="1"/>
  <c r="G2028" i="1"/>
  <c r="G2032" i="1"/>
  <c r="G2041" i="1"/>
  <c r="G2048" i="1"/>
  <c r="G2058" i="1"/>
  <c r="G2067" i="1"/>
  <c r="G2075" i="1"/>
  <c r="G2083" i="1"/>
  <c r="G2091" i="1"/>
  <c r="G2099" i="1"/>
  <c r="G2107" i="1"/>
  <c r="G2132" i="1"/>
  <c r="G2147" i="1"/>
  <c r="G2164" i="1"/>
  <c r="G2172" i="1"/>
  <c r="G2197" i="1"/>
  <c r="G2196" i="1"/>
  <c r="G2206" i="1"/>
  <c r="G2222" i="1"/>
  <c r="G2238" i="1"/>
  <c r="G2253" i="1"/>
  <c r="G2264" i="1"/>
  <c r="G2280" i="1"/>
  <c r="G2288" i="1"/>
  <c r="G2304" i="1"/>
  <c r="G2312" i="1"/>
  <c r="G2319" i="1"/>
  <c r="G2328" i="1"/>
  <c r="G2335" i="1"/>
  <c r="G2342" i="1"/>
  <c r="G2350" i="1"/>
  <c r="G2359" i="1"/>
  <c r="G2367" i="1"/>
  <c r="G2370" i="1"/>
  <c r="G2392" i="1"/>
  <c r="G2400" i="1"/>
  <c r="G2407" i="1"/>
  <c r="G2415" i="1"/>
  <c r="G2423" i="1"/>
  <c r="G2448" i="1"/>
  <c r="G2456" i="1"/>
  <c r="G2463" i="1"/>
  <c r="G2472" i="1"/>
  <c r="G2480" i="1"/>
  <c r="G2489" i="1"/>
  <c r="G2498" i="1"/>
  <c r="G2506" i="1"/>
  <c r="G2514" i="1"/>
  <c r="G2522" i="1"/>
  <c r="G2530" i="1"/>
  <c r="G2538" i="1"/>
  <c r="G2546" i="1"/>
  <c r="G2558" i="1"/>
  <c r="G2567" i="1"/>
  <c r="G2573" i="1"/>
  <c r="G2582" i="1"/>
  <c r="G2589" i="1"/>
  <c r="G2597" i="1"/>
  <c r="G2606" i="1"/>
  <c r="G2614" i="1"/>
  <c r="G2622" i="1"/>
  <c r="G2630" i="1"/>
  <c r="G2638" i="1"/>
  <c r="G2646" i="1"/>
  <c r="G2654" i="1"/>
  <c r="G2662" i="1"/>
  <c r="G2672" i="1"/>
  <c r="G2677" i="1"/>
  <c r="G2685" i="1"/>
  <c r="G2693" i="1"/>
  <c r="G2702" i="1"/>
  <c r="G2710" i="1"/>
  <c r="G1598" i="1"/>
  <c r="G1606" i="1"/>
  <c r="G1617" i="1"/>
  <c r="G1625" i="1"/>
  <c r="G1633" i="1"/>
  <c r="G1641" i="1"/>
  <c r="G1649" i="1"/>
  <c r="G1661" i="1"/>
  <c r="G1684" i="1"/>
  <c r="G1708" i="1"/>
  <c r="G1717" i="1"/>
  <c r="G1739" i="1"/>
  <c r="G1755" i="1"/>
  <c r="G1763" i="1"/>
  <c r="G1771" i="1"/>
  <c r="G1780" i="1"/>
  <c r="G1788" i="1"/>
  <c r="G1805" i="1"/>
  <c r="G1813" i="1"/>
  <c r="G1821" i="1"/>
  <c r="G1829" i="1"/>
  <c r="G1837" i="1"/>
  <c r="G1853" i="1"/>
  <c r="G1863" i="1"/>
  <c r="G1876" i="1"/>
  <c r="G1885" i="1"/>
  <c r="G1937" i="1"/>
  <c r="G1945" i="1"/>
  <c r="G1952" i="1"/>
  <c r="G1960" i="1"/>
  <c r="G1966" i="1"/>
  <c r="G1976" i="1"/>
  <c r="G1985" i="1"/>
  <c r="G2000" i="1"/>
  <c r="G2017" i="1"/>
  <c r="G2023" i="1"/>
  <c r="G2033" i="1"/>
  <c r="G2050" i="1"/>
  <c r="G2059" i="1"/>
  <c r="G2068" i="1"/>
  <c r="G2076" i="1"/>
  <c r="G2084" i="1"/>
  <c r="G2092" i="1"/>
  <c r="G2100" i="1"/>
  <c r="G2109" i="1"/>
  <c r="G2125" i="1"/>
  <c r="G2135" i="1"/>
  <c r="G2140" i="1"/>
  <c r="G2148" i="1"/>
  <c r="G2165" i="1"/>
  <c r="G2178" i="1"/>
  <c r="G2199" i="1"/>
  <c r="G2207" i="1"/>
  <c r="G2215" i="1"/>
  <c r="G2223" i="1"/>
  <c r="G2231" i="1"/>
  <c r="G2239" i="1"/>
  <c r="G2246" i="1"/>
  <c r="G2254" i="1"/>
  <c r="G2265" i="1"/>
  <c r="G2273" i="1"/>
  <c r="G2281" i="1"/>
  <c r="G2289" i="1"/>
  <c r="G2297" i="1"/>
  <c r="G2305" i="1"/>
  <c r="G2313" i="1"/>
  <c r="G2320" i="1"/>
  <c r="G2329" i="1"/>
  <c r="G2343" i="1"/>
  <c r="G2351" i="1"/>
  <c r="G2360" i="1"/>
  <c r="G2369" i="1"/>
  <c r="G2375" i="1"/>
  <c r="G2385" i="1"/>
  <c r="G2401" i="1"/>
  <c r="G2408" i="1"/>
  <c r="G2416" i="1"/>
  <c r="G2424" i="1"/>
  <c r="G2432" i="1"/>
  <c r="G2464" i="1"/>
  <c r="G2473" i="1"/>
  <c r="G2483" i="1"/>
  <c r="G2491" i="1"/>
  <c r="G2499" i="1"/>
  <c r="G2507" i="1"/>
  <c r="G2515" i="1"/>
  <c r="G2523" i="1"/>
  <c r="G2531" i="1"/>
  <c r="G2539" i="1"/>
  <c r="G2547" i="1"/>
  <c r="G2555" i="1"/>
  <c r="G2562" i="1"/>
  <c r="G2574" i="1"/>
  <c r="G2575" i="1"/>
  <c r="G2583" i="1"/>
  <c r="G2590" i="1"/>
  <c r="G2598" i="1"/>
  <c r="G2607" i="1"/>
  <c r="G2615" i="1"/>
  <c r="G2623" i="1"/>
  <c r="G2631" i="1"/>
  <c r="G2639" i="1"/>
  <c r="G2647" i="1"/>
  <c r="G2655" i="1"/>
  <c r="G2663" i="1"/>
  <c r="G2670" i="1"/>
  <c r="G2678" i="1"/>
  <c r="G2686" i="1"/>
  <c r="G2703" i="1"/>
  <c r="G2711" i="1"/>
  <c r="G1740" i="1"/>
  <c r="G1748" i="1"/>
  <c r="G1764" i="1"/>
  <c r="G1781" i="1"/>
  <c r="G1789" i="1"/>
  <c r="G1798" i="1"/>
  <c r="G1806" i="1"/>
  <c r="G1814" i="1"/>
  <c r="G1822" i="1"/>
  <c r="G1840" i="1"/>
  <c r="G1839" i="1"/>
  <c r="G1854" i="1"/>
  <c r="G1894" i="1"/>
  <c r="G1911" i="1"/>
  <c r="G1921" i="1"/>
  <c r="G1922" i="1"/>
  <c r="G1953" i="1"/>
  <c r="G1961" i="1"/>
  <c r="G1977" i="1"/>
  <c r="G1999" i="1"/>
  <c r="G1991" i="1"/>
  <c r="G2001" i="1"/>
  <c r="G2009" i="1"/>
  <c r="G2018" i="1"/>
  <c r="G2025" i="1"/>
  <c r="G2034" i="1"/>
  <c r="G2060" i="1"/>
  <c r="G2069" i="1"/>
  <c r="G2077" i="1"/>
  <c r="G2085" i="1"/>
  <c r="G2093" i="1"/>
  <c r="G2101" i="1"/>
  <c r="G2110" i="1"/>
  <c r="G2141" i="1"/>
  <c r="G2149" i="1"/>
  <c r="G2166" i="1"/>
  <c r="G2191" i="1"/>
  <c r="G2200" i="1"/>
  <c r="G2208" i="1"/>
  <c r="G2216" i="1"/>
  <c r="G2224" i="1"/>
  <c r="G2232" i="1"/>
  <c r="G2247" i="1"/>
  <c r="G2255" i="1"/>
  <c r="G2266" i="1"/>
  <c r="G2274" i="1"/>
  <c r="G2282" i="1"/>
  <c r="G2290" i="1"/>
  <c r="G2298" i="1"/>
  <c r="G2306" i="1"/>
  <c r="G2314" i="1"/>
  <c r="G2321" i="1"/>
  <c r="G2337" i="1"/>
  <c r="G2344" i="1"/>
  <c r="G2352" i="1"/>
  <c r="G2361" i="1"/>
  <c r="G2376" i="1"/>
  <c r="G2386" i="1"/>
  <c r="G2409" i="1"/>
  <c r="G2417" i="1"/>
  <c r="G2425" i="1"/>
  <c r="G2433" i="1"/>
  <c r="G2442" i="1"/>
  <c r="G2449" i="1"/>
  <c r="G2457" i="1"/>
  <c r="G2465" i="1"/>
  <c r="G2474" i="1"/>
  <c r="G2481" i="1"/>
  <c r="G2492" i="1"/>
  <c r="G2500" i="1"/>
  <c r="G2508" i="1"/>
  <c r="G2516" i="1"/>
  <c r="G2524" i="1"/>
  <c r="G2532" i="1"/>
  <c r="G2540" i="1"/>
  <c r="G2548" i="1"/>
  <c r="G2556" i="1"/>
  <c r="G1933" i="1"/>
  <c r="G2568" i="1"/>
  <c r="G2576" i="1"/>
  <c r="G2584" i="1"/>
  <c r="G2591" i="1"/>
  <c r="G2599" i="1"/>
  <c r="G2608" i="1"/>
  <c r="G2616" i="1"/>
  <c r="G2624" i="1"/>
  <c r="G2632" i="1"/>
  <c r="G2640" i="1"/>
  <c r="G2648" i="1"/>
  <c r="G2656" i="1"/>
  <c r="G2664" i="1"/>
  <c r="G2679" i="1"/>
  <c r="G2687" i="1"/>
  <c r="G2695" i="1"/>
  <c r="G2704" i="1"/>
  <c r="G2712" i="1"/>
  <c r="T8" i="1" l="1"/>
  <c r="G64" i="2"/>
  <c r="G28" i="2"/>
  <c r="G74" i="2"/>
  <c r="H47" i="2"/>
  <c r="H84" i="2"/>
  <c r="H41" i="2"/>
  <c r="H68" i="2"/>
  <c r="H58" i="2"/>
  <c r="G17" i="2"/>
  <c r="G15" i="2"/>
  <c r="H79" i="2"/>
  <c r="H60" i="2"/>
  <c r="H63" i="2"/>
  <c r="G77" i="2"/>
  <c r="G8" i="2"/>
  <c r="W75" i="2"/>
  <c r="V75" i="2"/>
  <c r="U75" i="2"/>
  <c r="T75" i="2"/>
  <c r="S75" i="2"/>
  <c r="Y8" i="1"/>
  <c r="W8" i="1"/>
  <c r="U8" i="1"/>
  <c r="S8" i="1"/>
  <c r="R8" i="1"/>
  <c r="H2158" i="1"/>
  <c r="G2158" i="1" s="1"/>
  <c r="H1749" i="1"/>
  <c r="G1749" i="1" s="1"/>
  <c r="H2040" i="1"/>
  <c r="G2040" i="1" s="1"/>
  <c r="H677" i="1"/>
  <c r="G677" i="1" s="1"/>
  <c r="H2436" i="1"/>
  <c r="G2436" i="1" s="1"/>
  <c r="H954" i="1"/>
  <c r="G954" i="1" s="1"/>
  <c r="H921" i="1"/>
  <c r="G921" i="1" s="1"/>
  <c r="H1424" i="1"/>
  <c r="G1424" i="1" s="1"/>
  <c r="H497" i="1"/>
  <c r="G497" i="1" s="1"/>
  <c r="AA2181" i="1"/>
  <c r="J2181" i="1" s="1"/>
  <c r="AA1920" i="1"/>
  <c r="J1920" i="1" s="1"/>
  <c r="G1920" i="1" s="1"/>
  <c r="AA2036" i="1"/>
  <c r="J2036" i="1" s="1"/>
  <c r="G2036" i="1" s="1"/>
  <c r="H2440" i="1"/>
  <c r="G2440" i="1" s="1"/>
  <c r="AA25" i="1"/>
  <c r="J25" i="1" s="1"/>
  <c r="G25" i="1" s="1"/>
  <c r="H310" i="1"/>
  <c r="G310" i="1" s="1"/>
  <c r="G75" i="2" l="1"/>
  <c r="G8" i="1"/>
  <c r="G7" i="2"/>
  <c r="G13" i="2"/>
  <c r="G36" i="2"/>
  <c r="G33" i="2"/>
  <c r="G34" i="2"/>
  <c r="G23" i="2"/>
  <c r="G79" i="2"/>
  <c r="H67" i="2"/>
  <c r="G67" i="2" s="1"/>
  <c r="G83" i="2"/>
  <c r="G60" i="2"/>
  <c r="G44" i="2"/>
  <c r="G26" i="2"/>
  <c r="G45" i="2"/>
  <c r="G73" i="2"/>
  <c r="G58" i="2"/>
  <c r="G49" i="2"/>
  <c r="G14" i="2"/>
  <c r="G89" i="2"/>
  <c r="G50" i="2"/>
  <c r="G9" i="2"/>
  <c r="G86" i="2"/>
  <c r="G54" i="2"/>
  <c r="G52" i="2"/>
  <c r="G76" i="2"/>
  <c r="G11" i="2"/>
  <c r="G24" i="2"/>
  <c r="G68" i="2"/>
  <c r="G82" i="2"/>
  <c r="G47" i="2"/>
  <c r="G87" i="2"/>
  <c r="G10" i="2"/>
  <c r="G21" i="2"/>
  <c r="G56" i="2"/>
  <c r="G40" i="2"/>
  <c r="G71" i="2"/>
  <c r="G31" i="2"/>
  <c r="G6" i="2"/>
  <c r="G66" i="2"/>
  <c r="G16" i="2"/>
  <c r="G18" i="2"/>
  <c r="G27" i="2"/>
  <c r="G25" i="2"/>
  <c r="G46" i="2"/>
  <c r="G38" i="2"/>
  <c r="G39" i="2"/>
  <c r="G48" i="2"/>
  <c r="G84" i="2"/>
  <c r="G20" i="2"/>
  <c r="G70" i="2"/>
  <c r="G29" i="2"/>
  <c r="G55" i="2"/>
  <c r="G80" i="2"/>
  <c r="G65" i="2"/>
  <c r="G81" i="2"/>
  <c r="G63" i="2"/>
  <c r="G78" i="2"/>
  <c r="G42" i="2"/>
  <c r="G22" i="2"/>
  <c r="G90" i="2"/>
  <c r="G37" i="2"/>
  <c r="G12" i="2"/>
  <c r="G88" i="2"/>
  <c r="G32" i="2"/>
  <c r="H85" i="2"/>
  <c r="G85" i="2" s="1"/>
  <c r="G30" i="2"/>
  <c r="G62" i="2"/>
  <c r="G59" i="2"/>
  <c r="H69" i="2"/>
  <c r="G69" i="2" s="1"/>
  <c r="G19" i="2"/>
  <c r="G43" i="2"/>
  <c r="G51" i="2"/>
  <c r="G72" i="2"/>
  <c r="G57" i="2"/>
  <c r="G35" i="2"/>
  <c r="G53" i="2"/>
  <c r="J535" i="1"/>
  <c r="G535" i="1" s="1"/>
  <c r="G41" i="2"/>
  <c r="H61" i="2"/>
  <c r="G61" i="2" s="1"/>
  <c r="G444" i="1"/>
  <c r="H51" i="1"/>
  <c r="G51" i="1" s="1"/>
  <c r="H2070" i="1"/>
  <c r="G2070" i="1" s="1"/>
  <c r="H1627" i="1"/>
  <c r="G1627" i="1" s="1"/>
  <c r="H1650" i="1"/>
  <c r="G1650" i="1" s="1"/>
  <c r="H1090" i="1"/>
  <c r="G1090" i="1" s="1"/>
  <c r="H330" i="1"/>
  <c r="G330" i="1" s="1"/>
  <c r="H124" i="1"/>
  <c r="G124" i="1" s="1"/>
  <c r="H1556" i="1"/>
  <c r="G1556" i="1" s="1"/>
  <c r="H491" i="1"/>
  <c r="G491" i="1" s="1"/>
  <c r="H1096" i="1"/>
  <c r="G1096" i="1" s="1"/>
  <c r="H667" i="1"/>
  <c r="G667" i="1" s="1"/>
  <c r="H2766" i="1"/>
  <c r="G2766" i="1" s="1"/>
  <c r="H1510" i="1"/>
  <c r="G1510" i="1" s="1"/>
  <c r="H2214" i="1"/>
  <c r="G2214" i="1" s="1"/>
  <c r="H2174" i="1"/>
  <c r="G2174" i="1" s="1"/>
  <c r="H2248" i="1"/>
  <c r="G2248" i="1" s="1"/>
  <c r="H270" i="1"/>
  <c r="G270" i="1" s="1"/>
  <c r="H894" i="1"/>
  <c r="G894" i="1" s="1"/>
  <c r="H117" i="1"/>
  <c r="G117" i="1" s="1"/>
  <c r="H10" i="1"/>
  <c r="G10" i="1" s="1"/>
  <c r="H1941" i="1"/>
  <c r="G1941" i="1" s="1"/>
  <c r="H329" i="1"/>
  <c r="G329" i="1" s="1"/>
  <c r="H2116" i="1"/>
  <c r="G2116" i="1" s="1"/>
  <c r="H2183" i="1"/>
  <c r="G2183" i="1" s="1"/>
  <c r="H1687" i="1"/>
  <c r="G1687" i="1" s="1"/>
  <c r="H500" i="1"/>
  <c r="G500" i="1" s="1"/>
  <c r="H2128" i="1"/>
  <c r="G2128" i="1" s="1"/>
  <c r="H1548" i="1"/>
  <c r="G1548" i="1" s="1"/>
  <c r="H1088" i="1"/>
  <c r="G1088" i="1" s="1"/>
  <c r="H1493" i="1"/>
  <c r="G1493" i="1" s="1"/>
  <c r="H2124" i="1"/>
  <c r="G2124" i="1" s="1"/>
  <c r="H673" i="1"/>
  <c r="G673" i="1" s="1"/>
  <c r="H1086" i="1"/>
  <c r="G1086" i="1" s="1"/>
  <c r="H2603" i="1"/>
  <c r="G2603" i="1" s="1"/>
  <c r="H55" i="1"/>
  <c r="G55" i="1" s="1"/>
  <c r="H250" i="1"/>
  <c r="G250" i="1" s="1"/>
  <c r="H2469" i="1"/>
  <c r="G2469" i="1" s="1"/>
  <c r="H643" i="1"/>
  <c r="G643" i="1" s="1"/>
  <c r="H958" i="1"/>
  <c r="G958" i="1" s="1"/>
  <c r="H1685" i="1"/>
  <c r="G1685" i="1" s="1"/>
  <c r="H92" i="1"/>
  <c r="G92" i="1" s="1"/>
  <c r="H1975" i="1"/>
  <c r="G1975" i="1" s="1"/>
  <c r="H1150" i="1"/>
  <c r="G1150" i="1" s="1"/>
  <c r="H261" i="1"/>
  <c r="G261" i="1" s="1"/>
  <c r="H1381" i="1"/>
  <c r="G1381" i="1" s="1"/>
  <c r="H2510" i="1"/>
  <c r="G2510" i="1" s="1"/>
  <c r="H2402" i="1"/>
  <c r="G2402" i="1" s="1"/>
  <c r="H1070" i="1"/>
  <c r="G1070" i="1" s="1"/>
  <c r="H1499" i="1"/>
  <c r="G1499" i="1" s="1"/>
  <c r="H187" i="1"/>
  <c r="G187" i="1" s="1"/>
  <c r="H1046" i="1"/>
  <c r="G1046" i="1" s="1"/>
  <c r="H265" i="1"/>
  <c r="G265" i="1" s="1"/>
  <c r="H1554" i="1"/>
  <c r="G1554" i="1" s="1"/>
  <c r="H296" i="1"/>
  <c r="G296" i="1" s="1"/>
  <c r="H11" i="1"/>
  <c r="G11" i="1" s="1"/>
  <c r="H1069" i="1"/>
  <c r="G1069" i="1" s="1"/>
  <c r="H1590" i="1"/>
  <c r="G1590" i="1" s="1"/>
  <c r="H2121" i="1"/>
  <c r="G2121" i="1" s="1"/>
  <c r="H1614" i="1"/>
  <c r="G1614" i="1" s="1"/>
  <c r="H2267" i="1"/>
  <c r="G2267" i="1" s="1"/>
  <c r="H1681" i="1"/>
  <c r="G1681" i="1" s="1"/>
  <c r="H223" i="1"/>
  <c r="G223" i="1" s="1"/>
  <c r="H492" i="1"/>
  <c r="G492" i="1" s="1"/>
  <c r="H1352" i="1"/>
  <c r="G1352" i="1" s="1"/>
  <c r="H1715" i="1"/>
  <c r="G1715" i="1" s="1"/>
  <c r="H1015" i="1"/>
  <c r="G1015" i="1" s="1"/>
  <c r="H1157" i="1"/>
  <c r="G1157" i="1" s="1"/>
  <c r="H304" i="1"/>
  <c r="G304" i="1" s="1"/>
  <c r="H1519" i="1"/>
  <c r="G1519" i="1" s="1"/>
  <c r="H139" i="1"/>
  <c r="G139" i="1" s="1"/>
  <c r="H963" i="1"/>
  <c r="G963" i="1" s="1"/>
  <c r="H1502" i="1"/>
  <c r="G1502" i="1" s="1"/>
  <c r="H646" i="1"/>
  <c r="G646" i="1" s="1"/>
  <c r="H2127" i="1"/>
  <c r="G2127" i="1" s="1"/>
  <c r="H2173" i="1"/>
  <c r="G2173" i="1" s="1"/>
  <c r="H951" i="1"/>
  <c r="G951" i="1" s="1"/>
  <c r="H2594" i="1"/>
  <c r="G2594" i="1" s="1"/>
  <c r="H2262" i="1"/>
  <c r="G2262" i="1" s="1"/>
  <c r="H36" i="1"/>
  <c r="G36" i="1" s="1"/>
  <c r="H1403" i="1"/>
  <c r="G1403" i="1" s="1"/>
  <c r="H554" i="1"/>
  <c r="G554" i="1" s="1"/>
  <c r="H570" i="1"/>
  <c r="G570" i="1" s="1"/>
  <c r="H2259" i="1"/>
  <c r="G2259" i="1" s="1"/>
  <c r="H2010" i="1"/>
  <c r="G2010" i="1" s="1"/>
  <c r="H1673" i="1"/>
  <c r="G1673" i="1" s="1"/>
  <c r="H1508" i="1"/>
  <c r="G1508" i="1" s="1"/>
  <c r="H1376" i="1"/>
  <c r="G1376" i="1" s="1"/>
  <c r="H2051" i="1"/>
  <c r="G2051" i="1" s="1"/>
  <c r="H1084" i="1"/>
  <c r="G1084" i="1" s="1"/>
  <c r="H1290" i="1"/>
  <c r="G1290" i="1" s="1"/>
  <c r="H442" i="1"/>
  <c r="G442" i="1" s="1"/>
  <c r="H1719" i="1"/>
  <c r="G1719" i="1" s="1"/>
  <c r="H272" i="1"/>
  <c r="G272" i="1" s="1"/>
  <c r="H1406" i="1"/>
  <c r="G1406" i="1" s="1"/>
  <c r="H830" i="1"/>
  <c r="G830" i="1" s="1"/>
  <c r="H2394" i="1"/>
  <c r="G2394" i="1" s="1"/>
  <c r="H2054" i="1"/>
  <c r="G2054" i="1" s="1"/>
  <c r="H1973" i="1"/>
  <c r="G1973" i="1" s="1"/>
  <c r="H1654" i="1"/>
  <c r="G1654" i="1" s="1"/>
  <c r="H2671" i="1"/>
  <c r="G2671" i="1" s="1"/>
  <c r="H846" i="1"/>
  <c r="G846" i="1" s="1"/>
  <c r="H280" i="1"/>
  <c r="G280" i="1" s="1"/>
  <c r="H119" i="1"/>
  <c r="G119" i="1" s="1"/>
  <c r="H151" i="1"/>
  <c r="G151" i="1" s="1"/>
  <c r="H1565" i="1"/>
  <c r="G1565" i="1" s="1"/>
  <c r="H658" i="1"/>
  <c r="G658" i="1" s="1"/>
  <c r="H182" i="1"/>
  <c r="G182" i="1" s="1"/>
  <c r="H1324" i="1"/>
  <c r="G1324" i="1" s="1"/>
  <c r="H544" i="1"/>
  <c r="G544" i="1" s="1"/>
  <c r="H186" i="1"/>
  <c r="G186" i="1" s="1"/>
  <c r="H307" i="1"/>
  <c r="G307" i="1" s="1"/>
  <c r="H1511" i="1"/>
  <c r="G1511" i="1" s="1"/>
  <c r="H7" i="1"/>
  <c r="G7" i="1" s="1"/>
  <c r="H503" i="1"/>
  <c r="G503" i="1" s="1"/>
  <c r="H2387" i="1"/>
  <c r="G2387" i="1" s="1"/>
  <c r="H1613" i="1"/>
  <c r="G1613" i="1" s="1"/>
  <c r="H1915" i="1"/>
  <c r="G1915" i="1" s="1"/>
  <c r="H661" i="1"/>
  <c r="G661" i="1" s="1"/>
  <c r="H2406" i="1"/>
  <c r="G2406" i="1" s="1"/>
  <c r="H839" i="1"/>
  <c r="G839" i="1" s="1"/>
  <c r="H30" i="1"/>
  <c r="G30" i="1" s="1"/>
  <c r="H2450" i="1"/>
  <c r="G2450" i="1" s="1"/>
  <c r="H732" i="1"/>
  <c r="G732" i="1" s="1"/>
  <c r="H1082" i="1"/>
  <c r="G1082" i="1" s="1"/>
  <c r="H513" i="1"/>
  <c r="G513" i="1" s="1"/>
  <c r="H2327" i="1"/>
  <c r="G2327" i="1" s="1"/>
  <c r="H1959" i="1"/>
  <c r="G1959" i="1" s="1"/>
  <c r="H113" i="1"/>
  <c r="G113" i="1" s="1"/>
  <c r="H1901" i="1"/>
  <c r="G1901" i="1" s="1"/>
  <c r="H1669" i="1"/>
  <c r="G1669" i="1" s="1"/>
  <c r="H1643" i="1"/>
  <c r="G1643" i="1" s="1"/>
  <c r="H264" i="1"/>
  <c r="G264" i="1" s="1"/>
  <c r="H29" i="1"/>
  <c r="G29" i="1" s="1"/>
  <c r="H2368" i="1"/>
  <c r="G2368" i="1" s="1"/>
  <c r="H1256" i="1"/>
  <c r="G1256" i="1" s="1"/>
  <c r="H2744" i="1"/>
  <c r="G2744" i="1" s="1"/>
  <c r="H1677" i="1"/>
  <c r="G1677" i="1" s="1"/>
  <c r="H960" i="1"/>
  <c r="G960" i="1" s="1"/>
  <c r="H1567" i="1"/>
  <c r="G1567" i="1" s="1"/>
  <c r="H1893" i="1"/>
  <c r="G1893" i="1" s="1"/>
  <c r="H1591" i="1"/>
  <c r="G1591" i="1" s="1"/>
  <c r="H2043" i="1"/>
  <c r="G2043" i="1" s="1"/>
  <c r="H648" i="1"/>
  <c r="G648" i="1" s="1"/>
  <c r="H1720" i="1"/>
  <c r="G1720" i="1" s="1"/>
  <c r="H1421" i="1"/>
  <c r="G1421" i="1" s="1"/>
  <c r="H156" i="1"/>
  <c r="G156" i="1" s="1"/>
  <c r="H56" i="1"/>
  <c r="G56" i="1" s="1"/>
  <c r="H1375" i="1"/>
  <c r="G1375" i="1" s="1"/>
  <c r="H297" i="1"/>
  <c r="G297" i="1" s="1"/>
  <c r="H1443" i="1"/>
  <c r="G1443" i="1" s="1"/>
  <c r="H483" i="1"/>
  <c r="G483" i="1" s="1"/>
  <c r="H114" i="1"/>
  <c r="G114" i="1" s="1"/>
  <c r="H1277" i="1"/>
  <c r="G1277" i="1" s="1"/>
  <c r="H2332" i="1"/>
  <c r="G2332" i="1" s="1"/>
  <c r="H1902" i="1"/>
  <c r="G1902" i="1" s="1"/>
  <c r="H1379" i="1"/>
  <c r="G1379" i="1" s="1"/>
  <c r="H305" i="1"/>
  <c r="G305" i="1" s="1"/>
  <c r="H1557" i="1"/>
  <c r="G1557" i="1" s="1"/>
  <c r="H890" i="1"/>
  <c r="G890" i="1" s="1"/>
  <c r="H573" i="1"/>
  <c r="G573" i="1" s="1"/>
  <c r="H621" i="1"/>
  <c r="G621" i="1" s="1"/>
  <c r="H2258" i="1"/>
  <c r="G2258" i="1" s="1"/>
  <c r="H490" i="1"/>
  <c r="G490" i="1" s="1"/>
  <c r="H1726" i="1"/>
  <c r="G1726" i="1" s="1"/>
  <c r="H1484" i="1"/>
  <c r="G1484" i="1" s="1"/>
  <c r="H174" i="1"/>
  <c r="G174" i="1" s="1"/>
  <c r="H24" i="1"/>
  <c r="G24" i="1" s="1"/>
  <c r="H247" i="1"/>
  <c r="G247" i="1" s="1"/>
  <c r="H453" i="1"/>
  <c r="G453" i="1" s="1"/>
  <c r="H2133" i="1"/>
  <c r="G2133" i="1" s="1"/>
  <c r="H674" i="1"/>
  <c r="G674" i="1" s="1"/>
  <c r="H1908" i="1"/>
  <c r="G1908" i="1" s="1"/>
  <c r="H160" i="1"/>
  <c r="G160" i="1" s="1"/>
  <c r="H1709" i="1"/>
  <c r="G1709" i="1" s="1"/>
  <c r="H213" i="1"/>
  <c r="G213" i="1" s="1"/>
  <c r="H494" i="1"/>
  <c r="G494" i="1" s="1"/>
  <c r="H31" i="1"/>
  <c r="G31" i="1" s="1"/>
  <c r="H1767" i="1"/>
  <c r="G1767" i="1" s="1"/>
  <c r="H1694" i="1"/>
  <c r="G1694" i="1" s="1"/>
  <c r="H2441" i="1"/>
  <c r="G2441" i="1" s="1"/>
  <c r="H198" i="1"/>
  <c r="G198" i="1" s="1"/>
  <c r="H2024" i="1"/>
  <c r="G2024" i="1" s="1"/>
  <c r="H883" i="1"/>
  <c r="G883" i="1" s="1"/>
  <c r="H1862" i="1"/>
  <c r="G1862" i="1" s="1"/>
  <c r="H175" i="1"/>
  <c r="G175" i="1" s="1"/>
  <c r="H1531" i="1"/>
  <c r="G1531" i="1" s="1"/>
  <c r="H67" i="1"/>
  <c r="G67" i="1" s="1"/>
  <c r="H1753" i="1"/>
  <c r="G1753" i="1" s="1"/>
  <c r="H1545" i="1"/>
  <c r="G1545" i="1" s="1"/>
  <c r="H1521" i="1"/>
  <c r="G1521" i="1" s="1"/>
  <c r="H89" i="1"/>
  <c r="G89" i="1" s="1"/>
  <c r="H1585" i="1"/>
  <c r="G1585" i="1" s="1"/>
  <c r="H1374" i="1"/>
  <c r="G1374" i="1" s="1"/>
  <c r="H451" i="1"/>
  <c r="G451" i="1" s="1"/>
  <c r="H1527" i="1"/>
  <c r="G1527" i="1" s="1"/>
  <c r="H446" i="1"/>
  <c r="G446" i="1" s="1"/>
  <c r="H154" i="1"/>
  <c r="G154" i="1" s="1"/>
  <c r="H1422" i="1"/>
  <c r="G1422" i="1" s="1"/>
  <c r="H155" i="1"/>
  <c r="G155" i="1" s="1"/>
  <c r="H207" i="1"/>
  <c r="G207" i="1" s="1"/>
  <c r="H306" i="1"/>
  <c r="G306" i="1" s="1"/>
  <c r="H153" i="1"/>
  <c r="G153" i="1" s="1"/>
  <c r="H235" i="1"/>
  <c r="G235" i="1" s="1"/>
  <c r="H199" i="1"/>
  <c r="G199" i="1" s="1"/>
  <c r="H1404" i="1"/>
  <c r="G1404" i="1" s="1"/>
  <c r="H1756" i="1"/>
  <c r="G1756" i="1" s="1"/>
  <c r="H313" i="1"/>
  <c r="G313" i="1" s="1"/>
  <c r="H524" i="1"/>
  <c r="G524" i="1" s="1"/>
  <c r="H450" i="1"/>
  <c r="G450" i="1" s="1"/>
  <c r="H1738" i="1"/>
  <c r="G1738" i="1" s="1"/>
  <c r="H1584" i="1"/>
  <c r="G1584" i="1" s="1"/>
  <c r="H588" i="1"/>
  <c r="G588" i="1" s="1"/>
  <c r="H1724" i="1"/>
  <c r="G1724" i="1" s="1"/>
  <c r="H1420" i="1"/>
  <c r="G1420" i="1" s="1"/>
  <c r="H2371" i="1"/>
  <c r="G2371" i="1" s="1"/>
  <c r="H1938" i="1"/>
  <c r="G1938" i="1" s="1"/>
  <c r="H2182" i="1"/>
  <c r="G2182" i="1" s="1"/>
  <c r="H754" i="1"/>
  <c r="G754" i="1" s="1"/>
  <c r="H1031" i="1"/>
  <c r="G1031" i="1" s="1"/>
  <c r="H2150" i="1"/>
  <c r="G2150" i="1" s="1"/>
  <c r="H125" i="1"/>
  <c r="G125" i="1" s="1"/>
  <c r="H1087" i="1"/>
  <c r="G1087" i="1" s="1"/>
  <c r="H2176" i="1"/>
  <c r="G2176" i="1" s="1"/>
  <c r="H2397" i="1"/>
  <c r="G2397" i="1" s="1"/>
  <c r="H1909" i="1"/>
  <c r="G1909" i="1" s="1"/>
  <c r="H1919" i="1"/>
  <c r="G1919" i="1" s="1"/>
  <c r="H49" i="1"/>
  <c r="G49" i="1" s="1"/>
  <c r="H1400" i="1"/>
  <c r="G1400" i="1" s="1"/>
  <c r="H137" i="1"/>
  <c r="G137" i="1" s="1"/>
  <c r="H2269" i="1"/>
  <c r="G2269" i="1" s="1"/>
  <c r="H2130" i="1"/>
  <c r="G2130" i="1" s="1"/>
  <c r="H1470" i="1"/>
  <c r="G1470" i="1" s="1"/>
  <c r="H76" i="1"/>
  <c r="G76" i="1" s="1"/>
  <c r="H620" i="1"/>
  <c r="G620" i="1" s="1"/>
  <c r="H2512" i="1"/>
  <c r="G2512" i="1" s="1"/>
  <c r="H825" i="1"/>
  <c r="G825" i="1" s="1"/>
  <c r="H633" i="1"/>
  <c r="G633" i="1" s="1"/>
  <c r="H1447" i="1"/>
  <c r="G1447" i="1" s="1"/>
  <c r="H644" i="1"/>
  <c r="G644" i="1" s="1"/>
  <c r="H1751" i="1"/>
  <c r="G1751" i="1" s="1"/>
  <c r="H1093" i="1"/>
  <c r="G1093" i="1" s="1"/>
  <c r="H1721" i="1"/>
  <c r="G1721" i="1" s="1"/>
  <c r="H2336" i="1"/>
  <c r="G2336" i="1" s="1"/>
  <c r="H2186" i="1"/>
  <c r="G2186" i="1" s="1"/>
  <c r="H2181" i="1"/>
  <c r="G2181" i="1" s="1"/>
  <c r="H2353" i="1"/>
  <c r="G2353" i="1" s="1"/>
  <c r="H2119" i="1"/>
  <c r="G2119" i="1" s="1"/>
  <c r="H681" i="1"/>
  <c r="G681" i="1" s="1"/>
  <c r="H501" i="1"/>
  <c r="G501" i="1" s="1"/>
  <c r="H1236" i="1"/>
  <c r="G1236" i="1" s="1"/>
  <c r="H2007" i="1"/>
  <c r="G2007" i="1" s="1"/>
  <c r="H1335" i="1"/>
  <c r="G1335" i="1" s="1"/>
  <c r="H845" i="1"/>
  <c r="G845" i="1" s="1"/>
  <c r="H2052" i="1"/>
  <c r="G2052" i="1" s="1"/>
  <c r="H1651" i="1"/>
  <c r="G1651" i="1" s="1"/>
  <c r="H902" i="1"/>
  <c r="G902" i="1" s="1"/>
  <c r="H219" i="1"/>
  <c r="G219" i="1" s="1"/>
  <c r="H1747" i="1"/>
  <c r="G1747" i="1" s="1"/>
  <c r="H1522" i="1"/>
  <c r="G1522" i="1" s="1"/>
  <c r="H1592" i="1"/>
  <c r="G1592" i="1" s="1"/>
  <c r="H263" i="1"/>
  <c r="G263" i="1" s="1"/>
  <c r="H1562" i="1"/>
  <c r="G1562" i="1" s="1"/>
  <c r="H2134" i="1"/>
  <c r="G2134" i="1" s="1"/>
  <c r="H1926" i="1"/>
  <c r="G1926" i="1" s="1"/>
  <c r="H1539" i="1"/>
  <c r="G1539" i="1" s="1"/>
  <c r="H1944" i="1"/>
  <c r="G1944" i="1" s="1"/>
  <c r="H1383" i="1"/>
  <c r="G1383" i="1" s="1"/>
  <c r="H1402" i="1"/>
  <c r="G1402" i="1" s="1"/>
  <c r="H180" i="1"/>
  <c r="G180" i="1" s="1"/>
  <c r="H1104" i="1"/>
  <c r="G1104" i="1" s="1"/>
  <c r="H1688" i="1"/>
  <c r="G1688" i="1" s="1"/>
  <c r="H286" i="1"/>
  <c r="G286" i="1" s="1"/>
  <c r="H1512" i="1"/>
  <c r="G1512" i="1" s="1"/>
  <c r="H1518" i="1"/>
  <c r="G1518" i="1" s="1"/>
  <c r="H1516" i="1"/>
  <c r="G1516" i="1" s="1"/>
  <c r="H1549" i="1"/>
  <c r="G1549" i="1" s="1"/>
  <c r="H1428" i="1"/>
  <c r="G1428" i="1" s="1"/>
  <c r="H886" i="1"/>
  <c r="G886" i="1" s="1"/>
  <c r="H64" i="1"/>
  <c r="G64" i="1" s="1"/>
  <c r="H1691" i="1"/>
  <c r="G1691" i="1" s="1"/>
  <c r="H1697" i="1"/>
  <c r="G1697" i="1" s="1"/>
  <c r="H1712" i="1"/>
  <c r="G1712" i="1" s="1"/>
  <c r="H1388" i="1"/>
  <c r="G1388" i="1" s="1"/>
  <c r="H1662" i="1"/>
  <c r="G1662" i="1" s="1"/>
  <c r="H551" i="1"/>
  <c r="G551" i="1" s="1"/>
  <c r="H987" i="1"/>
  <c r="G987" i="1" s="1"/>
  <c r="H28" i="1"/>
  <c r="G28" i="1" s="1"/>
  <c r="H1534" i="1"/>
  <c r="G1534" i="1" s="1"/>
  <c r="H1542" i="1"/>
  <c r="G1542" i="1" s="1"/>
  <c r="H1639" i="1"/>
  <c r="G1639" i="1" s="1"/>
  <c r="H1092" i="1"/>
  <c r="G1092" i="1" s="1"/>
  <c r="H1900" i="1"/>
  <c r="G1900" i="1" s="1"/>
  <c r="H680" i="1"/>
  <c r="G680" i="1" s="1"/>
  <c r="H1615" i="1"/>
  <c r="G1615" i="1" s="1"/>
  <c r="H1085" i="1"/>
  <c r="G1085" i="1" s="1"/>
  <c r="H2326" i="1"/>
  <c r="G2326" i="1" s="1"/>
  <c r="H821" i="1"/>
  <c r="G821" i="1" s="1"/>
  <c r="H2131" i="1"/>
  <c r="G2131" i="1" s="1"/>
  <c r="H27" i="1"/>
  <c r="G27" i="1" s="1"/>
  <c r="H1329" i="1"/>
  <c r="G1329" i="1" s="1"/>
  <c r="H303" i="1"/>
  <c r="G303" i="1" s="1"/>
  <c r="H962" i="1"/>
  <c r="G962" i="1" s="1"/>
  <c r="H2243" i="1"/>
  <c r="G2243" i="1" s="1"/>
  <c r="H2157" i="1"/>
  <c r="G2157" i="1" s="1"/>
  <c r="H2169" i="1"/>
  <c r="G2169" i="1" s="1"/>
  <c r="H93" i="1"/>
  <c r="G93" i="1" s="1"/>
  <c r="H2393" i="1"/>
  <c r="G2393" i="1" s="1"/>
  <c r="H2604" i="1"/>
  <c r="G2604" i="1" s="1"/>
  <c r="H1033" i="1"/>
  <c r="G1033" i="1" s="1"/>
  <c r="H2230" i="1"/>
  <c r="G2230" i="1" s="1"/>
  <c r="H905" i="1"/>
  <c r="G905" i="1" s="1"/>
  <c r="H1930" i="1"/>
  <c r="G1930" i="1" s="1"/>
  <c r="H2038" i="1"/>
  <c r="G2038" i="1" s="1"/>
  <c r="H1728" i="1"/>
  <c r="G1728" i="1" s="1"/>
  <c r="H823" i="1"/>
  <c r="G823" i="1" s="1"/>
  <c r="H561" i="1"/>
  <c r="G561" i="1" s="1"/>
  <c r="H2115" i="1"/>
  <c r="G2115" i="1" s="1"/>
  <c r="H1323" i="1"/>
  <c r="G1323" i="1" s="1"/>
  <c r="H2384" i="1"/>
  <c r="G2384" i="1" s="1"/>
  <c r="H903" i="1"/>
  <c r="G903" i="1" s="1"/>
  <c r="H1441" i="1"/>
  <c r="G1441" i="1" s="1"/>
  <c r="H624" i="1"/>
  <c r="G624" i="1" s="1"/>
  <c r="H844" i="1"/>
  <c r="G844" i="1" s="1"/>
  <c r="H843" i="1"/>
  <c r="G843" i="1" s="1"/>
  <c r="H1555" i="1"/>
  <c r="G1555" i="1" s="1"/>
  <c r="H2399" i="1"/>
  <c r="G2399" i="1" s="1"/>
  <c r="H1965" i="1"/>
  <c r="G1965" i="1" s="1"/>
  <c r="H2561" i="1"/>
  <c r="G2561" i="1" s="1"/>
  <c r="H565" i="1"/>
  <c r="G565" i="1" s="1"/>
</calcChain>
</file>

<file path=xl/sharedStrings.xml><?xml version="1.0" encoding="utf-8"?>
<sst xmlns="http://schemas.openxmlformats.org/spreadsheetml/2006/main" count="29845" uniqueCount="3712">
  <si>
    <t>Aging Up Calculations</t>
  </si>
  <si>
    <t>Points Total 2023</t>
  </si>
  <si>
    <t># of USATKD State Champs</t>
  </si>
  <si>
    <t>Maryland State Championship</t>
  </si>
  <si>
    <t>Lions Cup</t>
  </si>
  <si>
    <t>Points Total 2024</t>
  </si>
  <si>
    <t>US Open</t>
  </si>
  <si>
    <t>2024 Arizona State Championship</t>
  </si>
  <si>
    <t>2024 Colorado State Championship</t>
  </si>
  <si>
    <t>2024 New Jersey State Championship</t>
  </si>
  <si>
    <t>2024 Texas State Championship</t>
  </si>
  <si>
    <t>2024 Maryland State Championship</t>
  </si>
  <si>
    <t>2024 Michigan State Championship</t>
  </si>
  <si>
    <t>2024 California State Championship</t>
  </si>
  <si>
    <t>2024 NCTA Championship</t>
  </si>
  <si>
    <t>2024 Pennsylvania State Championship</t>
  </si>
  <si>
    <t>2024 Hawaii State Championship</t>
  </si>
  <si>
    <t>2024 Nevada State Championship</t>
  </si>
  <si>
    <t>2024 Oregon State Championship</t>
  </si>
  <si>
    <t>2024 New York State Championship</t>
  </si>
  <si>
    <t>2024 Oklahoma State Championship</t>
  </si>
  <si>
    <t>2024 Massachusetts State Championship</t>
  </si>
  <si>
    <t>2024 Florida State Championship</t>
  </si>
  <si>
    <t>2024 Alaska State Championship</t>
  </si>
  <si>
    <t>2024 Washington State Championship</t>
  </si>
  <si>
    <t>2024 Utah State Championship</t>
  </si>
  <si>
    <t>2024 USATKD Regional Qualifier - West</t>
  </si>
  <si>
    <t>2024 USATKD Regional Qualifier - East</t>
  </si>
  <si>
    <t>Pan Am Championships</t>
  </si>
  <si>
    <t>2024 USATKD National Championships</t>
  </si>
  <si>
    <t>2024 Grand Phoenix Open</t>
  </si>
  <si>
    <t>3/16-17/2024</t>
  </si>
  <si>
    <t>5/10-12/2024</t>
  </si>
  <si>
    <t>5/31-6/2/2024</t>
  </si>
  <si>
    <t>7/4-7/2024</t>
  </si>
  <si>
    <t>10.0 Events</t>
  </si>
  <si>
    <t>12.0 Events</t>
  </si>
  <si>
    <t>14.0 Events</t>
  </si>
  <si>
    <t>Nat. Team</t>
  </si>
  <si>
    <t xml:space="preserve">16.0 Events </t>
  </si>
  <si>
    <t xml:space="preserve">20.0 Events </t>
  </si>
  <si>
    <t>Group I</t>
  </si>
  <si>
    <t>Pan Am Champ.</t>
  </si>
  <si>
    <t>US 20.0</t>
  </si>
  <si>
    <t>US 12.0</t>
  </si>
  <si>
    <t>US 10.0</t>
  </si>
  <si>
    <t>US 14.0</t>
  </si>
  <si>
    <t>US 16.0</t>
  </si>
  <si>
    <t>Place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</si>
  <si>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</si>
  <si>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</si>
  <si>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</si>
  <si>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</si>
  <si>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</si>
  <si>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</si>
  <si>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</si>
  <si>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</si>
  <si>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</si>
  <si>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</si>
  <si>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</si>
  <si>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</si>
  <si>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</si>
  <si>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</si>
  <si>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</si>
  <si>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Yuxiang</t>
  </si>
  <si>
    <t>CAO</t>
  </si>
  <si>
    <t>Tiger</t>
  </si>
  <si>
    <t>Yellow</t>
  </si>
  <si>
    <t>Logan</t>
  </si>
  <si>
    <t>WONG</t>
  </si>
  <si>
    <t>Over-65</t>
  </si>
  <si>
    <t>Chi</t>
  </si>
  <si>
    <t>Duong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</si>
  <si>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</si>
  <si>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</si>
  <si>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</si>
  <si>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</si>
  <si>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</si>
  <si>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</si>
  <si>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</si>
  <si>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</si>
  <si>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</si>
  <si>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</si>
  <si>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</si>
  <si>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</si>
  <si>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DAVID</t>
  </si>
  <si>
    <t>KELLER</t>
  </si>
  <si>
    <t>Mitchell</t>
  </si>
  <si>
    <t>Dillard</t>
  </si>
  <si>
    <t>MITCHELL</t>
  </si>
  <si>
    <t>DILLARD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</si>
  <si>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</si>
  <si>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</si>
  <si>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</si>
  <si>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</si>
  <si>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</si>
  <si>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</si>
  <si>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</si>
  <si>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</si>
  <si>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</si>
  <si>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Semi</t>
  </si>
  <si>
    <t>Under-50</t>
  </si>
  <si>
    <t>Michael</t>
  </si>
  <si>
    <t>Soper</t>
  </si>
  <si>
    <t>MIRIAM</t>
  </si>
  <si>
    <t>SANTIAGO</t>
  </si>
  <si>
    <t>Rubben</t>
  </si>
  <si>
    <t>Lolly</t>
  </si>
  <si>
    <t>Ronald</t>
  </si>
  <si>
    <t>Southwick</t>
  </si>
  <si>
    <t>JEREMY</t>
  </si>
  <si>
    <t>FREDRICKS</t>
  </si>
  <si>
    <t>Samery</t>
  </si>
  <si>
    <t>MORAS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</si>
  <si>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</si>
  <si>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</si>
  <si>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</si>
  <si>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</si>
  <si>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</si>
  <si>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</si>
  <si>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</si>
  <si>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</si>
  <si>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</si>
  <si>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</si>
  <si>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</si>
  <si>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</si>
  <si>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</si>
  <si>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</si>
  <si>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</si>
  <si>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Chang Il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</si>
  <si>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</si>
  <si>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</si>
  <si>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</si>
  <si>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</si>
  <si>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</si>
  <si>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</si>
  <si>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</si>
  <si>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</si>
  <si>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</si>
  <si>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</si>
  <si>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</si>
  <si>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</si>
  <si>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</si>
  <si>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</si>
  <si>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Yang Sook</t>
  </si>
  <si>
    <t>An</t>
  </si>
  <si>
    <t>LANEY</t>
  </si>
  <si>
    <t>FLANAGAN</t>
  </si>
  <si>
    <t>Seongho</t>
  </si>
  <si>
    <t>Hong</t>
  </si>
  <si>
    <t>Ha</t>
  </si>
  <si>
    <t>Simeon</t>
  </si>
  <si>
    <t>Keller</t>
  </si>
  <si>
    <t>Kathy</t>
  </si>
  <si>
    <t>Do</t>
  </si>
  <si>
    <t>THANG</t>
  </si>
  <si>
    <t>LAM</t>
  </si>
  <si>
    <t>Viet</t>
  </si>
  <si>
    <t>LISA</t>
  </si>
  <si>
    <t>RIVERA</t>
  </si>
  <si>
    <t xml:space="preserve">Thanh-Van </t>
  </si>
  <si>
    <t>HARRY</t>
  </si>
  <si>
    <t>NGUYEN</t>
  </si>
  <si>
    <t>PRIYA</t>
  </si>
  <si>
    <t>JUAREZ</t>
  </si>
  <si>
    <t>KIHO</t>
  </si>
  <si>
    <t>Jeong</t>
  </si>
  <si>
    <t>Pok Sun</t>
  </si>
  <si>
    <t>Yang</t>
  </si>
  <si>
    <t xml:space="preserve">LUCAS </t>
  </si>
  <si>
    <t>HOLZHUETER</t>
  </si>
  <si>
    <t>Sean</t>
  </si>
  <si>
    <t>AURICA</t>
  </si>
  <si>
    <t>RISING</t>
  </si>
  <si>
    <t>Kirsten</t>
  </si>
  <si>
    <t>Tolstrup</t>
  </si>
  <si>
    <t>Junior</t>
  </si>
  <si>
    <t>Moses</t>
  </si>
  <si>
    <t>Prelim</t>
  </si>
  <si>
    <t>Leah</t>
  </si>
  <si>
    <t>Carrington</t>
  </si>
  <si>
    <t>Eunice</t>
  </si>
  <si>
    <t>Angelito</t>
  </si>
  <si>
    <t>Ong</t>
  </si>
  <si>
    <t>Tyrone</t>
  </si>
  <si>
    <t>Anub</t>
  </si>
  <si>
    <t xml:space="preserve"> NICHOLAS</t>
  </si>
  <si>
    <t>PEASLEY</t>
  </si>
  <si>
    <t>Humza</t>
  </si>
  <si>
    <t>Qazi</t>
  </si>
  <si>
    <t>Erica</t>
  </si>
  <si>
    <t>Linthorst</t>
  </si>
  <si>
    <t>Giseon</t>
  </si>
  <si>
    <t>Seth</t>
  </si>
  <si>
    <t>Weinberg</t>
  </si>
  <si>
    <t>Sung Hyun Eric</t>
  </si>
  <si>
    <t>Gun</t>
  </si>
  <si>
    <t>Natatia</t>
  </si>
  <si>
    <t>Smith</t>
  </si>
  <si>
    <t>Kaitlyn Marie</t>
  </si>
  <si>
    <t>Reclusado</t>
  </si>
  <si>
    <t>Jin</t>
  </si>
  <si>
    <t>EVA</t>
  </si>
  <si>
    <t>SEIGNEURBIEUX</t>
  </si>
  <si>
    <t>ANTONIO</t>
  </si>
  <si>
    <t>MURER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</si>
  <si>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</si>
  <si>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</si>
  <si>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</si>
  <si>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</si>
  <si>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</si>
  <si>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</si>
  <si>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</si>
  <si>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</si>
  <si>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</si>
  <si>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</si>
  <si>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</si>
  <si>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</si>
  <si>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COLLIN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</si>
  <si>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</si>
  <si>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</si>
  <si>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</si>
  <si>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</si>
  <si>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</si>
  <si>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</si>
  <si>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</si>
  <si>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</si>
  <si>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</si>
  <si>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</si>
  <si>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</si>
  <si>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BAYHI</t>
  </si>
  <si>
    <t>Miyako</t>
  </si>
  <si>
    <t>Yerick</t>
  </si>
  <si>
    <t>BRANDON MATTHEW</t>
  </si>
  <si>
    <t>DELA CRUZ</t>
  </si>
  <si>
    <t>Red</t>
  </si>
  <si>
    <t>JEFFREY</t>
  </si>
  <si>
    <t>MILLA</t>
  </si>
  <si>
    <t>Aahana</t>
  </si>
  <si>
    <t>Mulchandani</t>
  </si>
  <si>
    <t>SOLOMON</t>
  </si>
  <si>
    <t>Joseph</t>
  </si>
  <si>
    <t>Coughlin</t>
  </si>
  <si>
    <t>DYLAN</t>
  </si>
  <si>
    <t>Victoria</t>
  </si>
  <si>
    <t>Hsu</t>
  </si>
  <si>
    <t>Teri</t>
  </si>
  <si>
    <t>Ethan</t>
  </si>
  <si>
    <t>Lam</t>
  </si>
  <si>
    <t>Naomi</t>
  </si>
  <si>
    <t>Oh</t>
  </si>
  <si>
    <t>TEJASVINI</t>
  </si>
  <si>
    <t>RAMESH</t>
  </si>
  <si>
    <t>JOSEPH</t>
  </si>
  <si>
    <t>SCHIERLE</t>
  </si>
  <si>
    <t>Blue</t>
  </si>
  <si>
    <t>BONNIE</t>
  </si>
  <si>
    <t>Brock</t>
  </si>
  <si>
    <t>Ikeda</t>
  </si>
  <si>
    <t>Dixon</t>
  </si>
  <si>
    <t>Hannah</t>
  </si>
  <si>
    <t>Noble</t>
  </si>
  <si>
    <t>Catiggay</t>
  </si>
  <si>
    <t>SARA</t>
  </si>
  <si>
    <t>GENDELMAN</t>
  </si>
  <si>
    <t>ADARSH</t>
  </si>
  <si>
    <t>GUPTA</t>
  </si>
  <si>
    <t>Gian</t>
  </si>
  <si>
    <t>Legaspi</t>
  </si>
  <si>
    <t>Juston</t>
  </si>
  <si>
    <t>Chien</t>
  </si>
  <si>
    <t>Ly-Huong</t>
  </si>
  <si>
    <t>Ngo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</si>
  <si>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</si>
  <si>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</si>
  <si>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</si>
  <si>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</si>
  <si>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</si>
  <si>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</si>
  <si>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</si>
  <si>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</si>
  <si>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</si>
  <si>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</si>
  <si>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</si>
  <si>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Para - P20 - Under 30</t>
  </si>
  <si>
    <t>Morgan</t>
  </si>
  <si>
    <t>Barber</t>
  </si>
  <si>
    <t>Bishop</t>
  </si>
  <si>
    <t>SHARLENE</t>
  </si>
  <si>
    <t>DUONG</t>
  </si>
  <si>
    <t>Krista</t>
  </si>
  <si>
    <t>Danielewicz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</si>
  <si>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</si>
  <si>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</si>
  <si>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</si>
  <si>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</si>
  <si>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</si>
  <si>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</si>
  <si>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</si>
  <si>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</si>
  <si>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</si>
  <si>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</si>
  <si>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</si>
  <si>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</si>
  <si>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</si>
  <si>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</si>
  <si>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</si>
  <si>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 xml:space="preserve"> AVA</t>
  </si>
  <si>
    <t>LIM</t>
  </si>
  <si>
    <t>Jason</t>
  </si>
  <si>
    <t>Bang</t>
  </si>
  <si>
    <t>Kyra</t>
  </si>
  <si>
    <t>Kozar</t>
  </si>
  <si>
    <t>Para</t>
  </si>
  <si>
    <t>AClass</t>
  </si>
  <si>
    <t>KATHRYN</t>
  </si>
  <si>
    <t>BAXTER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</si>
  <si>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</si>
  <si>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</si>
  <si>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</si>
  <si>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</si>
  <si>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</si>
  <si>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</si>
  <si>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</si>
  <si>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</si>
  <si>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</si>
  <si>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</si>
  <si>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Gavin</t>
  </si>
  <si>
    <t>ALEX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</si>
  <si>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</si>
  <si>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</si>
  <si>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</si>
  <si>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</si>
  <si>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</si>
  <si>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</si>
  <si>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</si>
  <si>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</si>
  <si>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</si>
  <si>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</si>
  <si>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DQ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</si>
  <si>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</si>
  <si>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</si>
  <si>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</si>
  <si>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</si>
  <si>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</si>
  <si>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</si>
  <si>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</si>
  <si>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</si>
  <si>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</si>
  <si>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</si>
  <si>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</si>
  <si>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BOUCHARD</t>
  </si>
  <si>
    <t>Kelly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</si>
  <si>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</si>
  <si>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</si>
  <si>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</si>
  <si>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</si>
  <si>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</si>
  <si>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</si>
  <si>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</si>
  <si>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</si>
  <si>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</si>
  <si>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STANTON</t>
  </si>
  <si>
    <t>Armand</t>
  </si>
  <si>
    <t>Morin</t>
  </si>
  <si>
    <t>Carlos</t>
  </si>
  <si>
    <t>Briceno</t>
  </si>
  <si>
    <t>DANIEL</t>
  </si>
  <si>
    <t>Kevin</t>
  </si>
  <si>
    <t>Lu</t>
  </si>
  <si>
    <t>Mikel</t>
  </si>
  <si>
    <t>Cho</t>
  </si>
  <si>
    <t>Anika</t>
  </si>
  <si>
    <t>Sukthankar</t>
  </si>
  <si>
    <t>Daniel</t>
  </si>
  <si>
    <t>Wilson</t>
  </si>
  <si>
    <t>Katherine</t>
  </si>
  <si>
    <t>Pease</t>
  </si>
  <si>
    <t>Stephanie May</t>
  </si>
  <si>
    <t>Fausto</t>
  </si>
  <si>
    <t>Santos</t>
  </si>
  <si>
    <t>Andrea</t>
  </si>
  <si>
    <t>Leal</t>
  </si>
  <si>
    <t>Alfredo</t>
  </si>
  <si>
    <t>Lopez-Salas</t>
  </si>
  <si>
    <t>OLIVIA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</si>
  <si>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</si>
  <si>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</si>
  <si>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</si>
  <si>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</si>
  <si>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</si>
  <si>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</si>
  <si>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</si>
  <si>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</si>
  <si>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</si>
  <si>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</si>
  <si>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</si>
  <si>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</si>
  <si>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</si>
  <si>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</si>
  <si>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</si>
  <si>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</si>
  <si>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</si>
  <si>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</si>
  <si>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</si>
  <si>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</si>
  <si>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</si>
  <si>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Enoch Sean</t>
  </si>
  <si>
    <t>Choi</t>
  </si>
  <si>
    <t>Navya</t>
  </si>
  <si>
    <t>NARAYANAN</t>
  </si>
  <si>
    <t>Albert</t>
  </si>
  <si>
    <t>ANABEL</t>
  </si>
  <si>
    <t>JIANG</t>
  </si>
  <si>
    <t>Gahui</t>
  </si>
  <si>
    <t>THOMAS</t>
  </si>
  <si>
    <t>LARSON</t>
  </si>
  <si>
    <t>Amber</t>
  </si>
  <si>
    <t>ETHAN</t>
  </si>
  <si>
    <t>COHEN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</si>
  <si>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</si>
  <si>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</si>
  <si>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</si>
  <si>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</si>
  <si>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</si>
  <si>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</si>
  <si>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</si>
  <si>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</si>
  <si>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</si>
  <si>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Seung</t>
  </si>
  <si>
    <t>Shun</t>
  </si>
  <si>
    <t xml:space="preserve"> ROY</t>
  </si>
  <si>
    <t>PARK</t>
  </si>
  <si>
    <t>SAVANNAGH</t>
  </si>
  <si>
    <t>GASCA</t>
  </si>
  <si>
    <t>JACK</t>
  </si>
  <si>
    <t>HAHN</t>
  </si>
  <si>
    <t>Soomin</t>
  </si>
  <si>
    <t>AIDEN</t>
  </si>
  <si>
    <t>KINDER</t>
  </si>
  <si>
    <t>OH</t>
  </si>
  <si>
    <t>Youngseo</t>
  </si>
  <si>
    <t>Yi</t>
  </si>
  <si>
    <t>CYNTHIA</t>
  </si>
  <si>
    <t>VEGA</t>
  </si>
  <si>
    <t>Courtney</t>
  </si>
  <si>
    <t>Veazey</t>
  </si>
  <si>
    <t>Sheena</t>
  </si>
  <si>
    <t>DALE</t>
  </si>
  <si>
    <t>Denise</t>
  </si>
  <si>
    <t>Riley</t>
  </si>
  <si>
    <t>SAMANTHA</t>
  </si>
  <si>
    <t>HICKS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</si>
  <si>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</si>
  <si>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</si>
  <si>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</si>
  <si>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</si>
  <si>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</si>
  <si>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</si>
  <si>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</si>
  <si>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Kjartan</t>
  </si>
  <si>
    <t>Knutson-Ho</t>
  </si>
  <si>
    <t>Bernice</t>
  </si>
  <si>
    <t>So</t>
  </si>
  <si>
    <t>ELLEN</t>
  </si>
  <si>
    <t>JUN</t>
  </si>
  <si>
    <t>Marilee</t>
  </si>
  <si>
    <t>Ganter</t>
  </si>
  <si>
    <t>Elizabeth</t>
  </si>
  <si>
    <t>Charlotte</t>
  </si>
  <si>
    <t>Mckitrick</t>
  </si>
  <si>
    <t>Liora</t>
  </si>
  <si>
    <t>Aldiosa</t>
  </si>
  <si>
    <t>DONOVAN</t>
  </si>
  <si>
    <t>Lai</t>
  </si>
  <si>
    <t>Anna</t>
  </si>
  <si>
    <t>LEI</t>
  </si>
  <si>
    <t>REGIS</t>
  </si>
  <si>
    <t>Song</t>
  </si>
  <si>
    <t>Anderson</t>
  </si>
  <si>
    <t>Deng</t>
  </si>
  <si>
    <t>HANNAH</t>
  </si>
  <si>
    <t>LYNCH</t>
  </si>
  <si>
    <t>MIGUEL</t>
  </si>
  <si>
    <t>RIVERO</t>
  </si>
  <si>
    <t>YADNELLI</t>
  </si>
  <si>
    <t>PEREZ</t>
  </si>
  <si>
    <t>Sitaram</t>
  </si>
  <si>
    <t>Krishna</t>
  </si>
  <si>
    <t>Alexa</t>
  </si>
  <si>
    <t>Darlin</t>
  </si>
  <si>
    <t>Juliet</t>
  </si>
  <si>
    <t>Dahlberg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</si>
  <si>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</si>
  <si>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</si>
  <si>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</si>
  <si>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</si>
  <si>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</si>
  <si>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</si>
  <si>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</si>
  <si>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</si>
  <si>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</si>
  <si>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</si>
  <si>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</si>
  <si>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</si>
  <si>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</si>
  <si>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</si>
  <si>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</si>
  <si>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</si>
  <si>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</si>
  <si>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BRIDGETTE</t>
  </si>
  <si>
    <t>BYERLY</t>
  </si>
  <si>
    <t>JOONHYUN</t>
  </si>
  <si>
    <t>KANG</t>
  </si>
  <si>
    <t>ARMAAN</t>
  </si>
  <si>
    <t>TINDNI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</si>
  <si>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</si>
  <si>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</si>
  <si>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</si>
  <si>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</si>
  <si>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</si>
  <si>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</si>
  <si>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</si>
  <si>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</si>
  <si>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</si>
  <si>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MINA-VEGA</t>
  </si>
  <si>
    <t>Sharon</t>
  </si>
  <si>
    <t>Spinner</t>
  </si>
  <si>
    <t>Keira</t>
  </si>
  <si>
    <t>Macauley</t>
  </si>
  <si>
    <t>Zou</t>
  </si>
  <si>
    <t>Elliot</t>
  </si>
  <si>
    <t>RICHARD</t>
  </si>
  <si>
    <t>TREVISANI</t>
  </si>
  <si>
    <t>AMBER</t>
  </si>
  <si>
    <t>CARLSON</t>
  </si>
  <si>
    <t>Jacob</t>
  </si>
  <si>
    <t>Varney</t>
  </si>
  <si>
    <t>AARON</t>
  </si>
  <si>
    <t>Julia</t>
  </si>
  <si>
    <t>Alyssa</t>
  </si>
  <si>
    <t>Shim</t>
  </si>
  <si>
    <t>Jake</t>
  </si>
  <si>
    <t>Sung Jin</t>
  </si>
  <si>
    <t>Camryn</t>
  </si>
  <si>
    <t>Ogawa</t>
  </si>
  <si>
    <t xml:space="preserve"> EMMA</t>
  </si>
  <si>
    <t>YOON</t>
  </si>
  <si>
    <t>LONG</t>
  </si>
  <si>
    <t>Matthew</t>
  </si>
  <si>
    <t>Ra</t>
  </si>
  <si>
    <t>ANTHONY</t>
  </si>
  <si>
    <t>PERRI</t>
  </si>
  <si>
    <t>Harrison</t>
  </si>
  <si>
    <t>CAMILA</t>
  </si>
  <si>
    <t>Sarah</t>
  </si>
  <si>
    <t>Rescsanski</t>
  </si>
  <si>
    <t>Natalie</t>
  </si>
  <si>
    <t>Emmerth</t>
  </si>
  <si>
    <t>Adrian</t>
  </si>
  <si>
    <t>Alvarez-Sanchez</t>
  </si>
  <si>
    <t>Amris</t>
  </si>
  <si>
    <t xml:space="preserve">Her </t>
  </si>
  <si>
    <t>Evelyn</t>
  </si>
  <si>
    <t>Jhayden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</si>
  <si>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</si>
  <si>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</si>
  <si>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</si>
  <si>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</si>
  <si>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</si>
  <si>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</si>
  <si>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</si>
  <si>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</si>
  <si>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</si>
  <si>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</si>
  <si>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</si>
  <si>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</si>
  <si>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Janson</t>
  </si>
  <si>
    <t>Jair Daniel</t>
  </si>
  <si>
    <t>Correa Sanchez</t>
  </si>
  <si>
    <t>EMMA</t>
  </si>
  <si>
    <t>DAVIS</t>
  </si>
  <si>
    <t>Jessie</t>
  </si>
  <si>
    <t>WILSON</t>
  </si>
  <si>
    <t>Brenton</t>
  </si>
  <si>
    <t>Blazek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</si>
  <si>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</si>
  <si>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</si>
  <si>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</si>
  <si>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</si>
  <si>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</si>
  <si>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</si>
  <si>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</si>
  <si>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</si>
  <si>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Ritham</t>
  </si>
  <si>
    <t>Janardhan</t>
  </si>
  <si>
    <t>ISAIAH</t>
  </si>
  <si>
    <t>MADRID</t>
  </si>
  <si>
    <t>TORIN</t>
  </si>
  <si>
    <t>BISWAS</t>
  </si>
  <si>
    <t>BUIRY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</si>
  <si>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</si>
  <si>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</si>
  <si>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</si>
  <si>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</si>
  <si>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</si>
  <si>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</si>
  <si>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</si>
  <si>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</si>
  <si>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ISRAEL</t>
  </si>
  <si>
    <t>Aiden Jacob</t>
  </si>
  <si>
    <t>Decolongon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</si>
  <si>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</si>
  <si>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</si>
  <si>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</si>
  <si>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</si>
  <si>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</si>
  <si>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</si>
  <si>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</si>
  <si>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</si>
  <si>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ALYSSA</t>
  </si>
  <si>
    <t>COURTNEY</t>
  </si>
  <si>
    <t xml:space="preserve"> TIMOTHY</t>
  </si>
  <si>
    <t>MOK</t>
  </si>
  <si>
    <t>Margaret</t>
  </si>
  <si>
    <t>Leung</t>
  </si>
  <si>
    <t>Zhong</t>
  </si>
  <si>
    <t>Calista</t>
  </si>
  <si>
    <t>DeGuzman</t>
  </si>
  <si>
    <t>MADISON</t>
  </si>
  <si>
    <t>WU</t>
  </si>
  <si>
    <t>Jang Hee</t>
  </si>
  <si>
    <t>Pak</t>
  </si>
  <si>
    <t>Mai</t>
  </si>
  <si>
    <t>Samarth</t>
  </si>
  <si>
    <t>Basanth</t>
  </si>
  <si>
    <t>Ashley</t>
  </si>
  <si>
    <t>Sohn</t>
  </si>
  <si>
    <t>YURA</t>
  </si>
  <si>
    <t>SEO</t>
  </si>
  <si>
    <t>Hodock</t>
  </si>
  <si>
    <t>Yun</t>
  </si>
  <si>
    <t>ADAM</t>
  </si>
  <si>
    <t>GAUTHIER</t>
  </si>
  <si>
    <t>Large</t>
  </si>
  <si>
    <t>Amari</t>
  </si>
  <si>
    <t>Olley</t>
  </si>
  <si>
    <t>Michelle</t>
  </si>
  <si>
    <t>Chignola</t>
  </si>
  <si>
    <t xml:space="preserve">VIVIAN </t>
  </si>
  <si>
    <t>ZHANG</t>
  </si>
  <si>
    <t>Durand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</si>
  <si>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</si>
  <si>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</si>
  <si>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</si>
  <si>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</si>
  <si>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</si>
  <si>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</si>
  <si>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</si>
  <si>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</si>
  <si>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</si>
  <si>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</si>
  <si>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</si>
  <si>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</si>
  <si>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</si>
  <si>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Prisha</t>
  </si>
  <si>
    <t>JAYAKANTHAN</t>
  </si>
  <si>
    <t>Cheung</t>
  </si>
  <si>
    <t>Rohan</t>
  </si>
  <si>
    <t>CHAY</t>
  </si>
  <si>
    <t>Jun-Ho</t>
  </si>
  <si>
    <t>MATTHEW</t>
  </si>
  <si>
    <t>PHUNG</t>
  </si>
  <si>
    <t>WALKER</t>
  </si>
  <si>
    <t>YENA</t>
  </si>
  <si>
    <t>HYUN</t>
  </si>
  <si>
    <t>Abby</t>
  </si>
  <si>
    <t>Lambert</t>
  </si>
  <si>
    <t>Peter</t>
  </si>
  <si>
    <t>Ngan</t>
  </si>
  <si>
    <t>DOAN</t>
  </si>
  <si>
    <t>Jay Junghan</t>
  </si>
  <si>
    <t>Daniel  Junghun</t>
  </si>
  <si>
    <t>Jayden H.</t>
  </si>
  <si>
    <t>Malvika</t>
  </si>
  <si>
    <t>Sawant</t>
  </si>
  <si>
    <t>Mark</t>
  </si>
  <si>
    <t>Keith</t>
  </si>
  <si>
    <t>SARAH</t>
  </si>
  <si>
    <t>STEWART</t>
  </si>
  <si>
    <t>JIHYUNG</t>
  </si>
  <si>
    <t>Tanvi</t>
  </si>
  <si>
    <t>Kesavaprasad</t>
  </si>
  <si>
    <t>Ernest</t>
  </si>
  <si>
    <t>Ma</t>
  </si>
  <si>
    <t>Luna</t>
  </si>
  <si>
    <t>SANCHEZ</t>
  </si>
  <si>
    <t>Kelvin</t>
  </si>
  <si>
    <t>Aldama</t>
  </si>
  <si>
    <t>SILAS</t>
  </si>
  <si>
    <t>MERIDETH</t>
  </si>
  <si>
    <t>Emma Laurynn</t>
  </si>
  <si>
    <t>Navarro</t>
  </si>
  <si>
    <t>DEL MAR</t>
  </si>
  <si>
    <t>Anthony</t>
  </si>
  <si>
    <t>Del Mar</t>
  </si>
  <si>
    <t>Apollo</t>
  </si>
  <si>
    <t xml:space="preserve"> ALFONSO </t>
  </si>
  <si>
    <t>PARRA</t>
  </si>
  <si>
    <t>Dong</t>
  </si>
  <si>
    <t>Kayda</t>
  </si>
  <si>
    <t>Arion</t>
  </si>
  <si>
    <t>Ian</t>
  </si>
  <si>
    <t>Taekyung</t>
  </si>
  <si>
    <t>Liao</t>
  </si>
  <si>
    <t>JIAHENG</t>
  </si>
  <si>
    <t>XU</t>
  </si>
  <si>
    <t>Kelsie</t>
  </si>
  <si>
    <t>Dennison</t>
  </si>
  <si>
    <t>Noah</t>
  </si>
  <si>
    <t>Du</t>
  </si>
  <si>
    <t>Amishi</t>
  </si>
  <si>
    <t>Jha</t>
  </si>
  <si>
    <t>Yohan</t>
  </si>
  <si>
    <t>Patti</t>
  </si>
  <si>
    <t>White</t>
  </si>
  <si>
    <t>Lluvia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</si>
  <si>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</si>
  <si>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</si>
  <si>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</si>
  <si>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</si>
  <si>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</si>
  <si>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</si>
  <si>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</si>
  <si>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</si>
  <si>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</si>
  <si>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</si>
  <si>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</si>
  <si>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Iain</t>
  </si>
  <si>
    <t xml:space="preserve">MADELYN </t>
  </si>
  <si>
    <t>ALEXANDER</t>
  </si>
  <si>
    <t>Jessica</t>
  </si>
  <si>
    <t>Camila</t>
  </si>
  <si>
    <t>Angel</t>
  </si>
  <si>
    <t>Mika</t>
  </si>
  <si>
    <t>WYATT</t>
  </si>
  <si>
    <t>HADA</t>
  </si>
  <si>
    <t>CHARLOTTE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</si>
  <si>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</si>
  <si>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</si>
  <si>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</si>
  <si>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</si>
  <si>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</si>
  <si>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</si>
  <si>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</si>
  <si>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</si>
  <si>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Caitria</t>
  </si>
  <si>
    <t>Navalta</t>
  </si>
  <si>
    <t>CHRISTOPHER</t>
  </si>
  <si>
    <t>CHANG</t>
  </si>
  <si>
    <t xml:space="preserve"> STEPHANIE</t>
  </si>
  <si>
    <t>LAZARO</t>
  </si>
  <si>
    <t>Colleen</t>
  </si>
  <si>
    <t>Ellora</t>
  </si>
  <si>
    <t>Evan</t>
  </si>
  <si>
    <t>Cai</t>
  </si>
  <si>
    <t>Stella</t>
  </si>
  <si>
    <t>Flickinger</t>
  </si>
  <si>
    <t>Ewan</t>
  </si>
  <si>
    <t>Madhumaya</t>
  </si>
  <si>
    <t>Shenoy</t>
  </si>
  <si>
    <t>Martinez</t>
  </si>
  <si>
    <t>Westland</t>
  </si>
  <si>
    <t>Ung</t>
  </si>
  <si>
    <t>GEETHA</t>
  </si>
  <si>
    <t>MANCHU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</si>
  <si>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</si>
  <si>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</si>
  <si>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</si>
  <si>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</si>
  <si>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</si>
  <si>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</si>
  <si>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</si>
  <si>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</si>
  <si>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</si>
  <si>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Spinelli</t>
  </si>
  <si>
    <t>Barron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</si>
  <si>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</si>
  <si>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</si>
  <si>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</si>
  <si>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</si>
  <si>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</si>
  <si>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</si>
  <si>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</si>
  <si>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</si>
  <si>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</si>
  <si>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</si>
  <si>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</si>
  <si>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Vincent</t>
  </si>
  <si>
    <t>MARQUILLA</t>
  </si>
  <si>
    <t>FOUAD</t>
  </si>
  <si>
    <t>Caleb</t>
  </si>
  <si>
    <t>Thoman</t>
  </si>
  <si>
    <t>MEERA</t>
  </si>
  <si>
    <t>PATEL</t>
  </si>
  <si>
    <t>Young</t>
  </si>
  <si>
    <t>JAYDEN</t>
  </si>
  <si>
    <t>SASAMURA</t>
  </si>
  <si>
    <t>Samantha Bree</t>
  </si>
  <si>
    <t>Aguilar</t>
  </si>
  <si>
    <t>Aidyn</t>
  </si>
  <si>
    <t>Hayes</t>
  </si>
  <si>
    <t>TIMOTHY</t>
  </si>
  <si>
    <t>MASON</t>
  </si>
  <si>
    <t>JONES</t>
  </si>
  <si>
    <t>DEVLIN</t>
  </si>
  <si>
    <t>GOMEZ</t>
  </si>
  <si>
    <t>Faith</t>
  </si>
  <si>
    <t>Yu</t>
  </si>
  <si>
    <t>HEMANTH</t>
  </si>
  <si>
    <t>SAMAYAMANTRI</t>
  </si>
  <si>
    <t>SHAURYA</t>
  </si>
  <si>
    <t>BARUA</t>
  </si>
  <si>
    <t>Koo</t>
  </si>
  <si>
    <t>KAYDEN</t>
  </si>
  <si>
    <t>Franxio</t>
  </si>
  <si>
    <t>Colon</t>
  </si>
  <si>
    <t>ALEXIS</t>
  </si>
  <si>
    <t>Kaylyn</t>
  </si>
  <si>
    <t>Fahey</t>
  </si>
  <si>
    <t>Shafie</t>
  </si>
  <si>
    <t>Dr Muriel</t>
  </si>
  <si>
    <t>BROTHERS</t>
  </si>
  <si>
    <t xml:space="preserve">Milana </t>
  </si>
  <si>
    <t>Brothers</t>
  </si>
  <si>
    <t>Joan</t>
  </si>
  <si>
    <t>Alana</t>
  </si>
  <si>
    <t>Khem</t>
  </si>
  <si>
    <t>CADEN</t>
  </si>
  <si>
    <t>OKAMOTO</t>
  </si>
  <si>
    <t>Thanh</t>
  </si>
  <si>
    <t xml:space="preserve">INSAAF </t>
  </si>
  <si>
    <t>IMTIYAZ</t>
  </si>
  <si>
    <t>KEARNEY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</si>
  <si>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</si>
  <si>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</si>
  <si>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</si>
  <si>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</si>
  <si>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</si>
  <si>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</si>
  <si>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</si>
  <si>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</si>
  <si>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GUO</t>
  </si>
  <si>
    <t>LIAM</t>
  </si>
  <si>
    <t>HERNDON</t>
  </si>
  <si>
    <t>MIKKO JAMES</t>
  </si>
  <si>
    <t>ANDRES</t>
  </si>
  <si>
    <t>Olivia</t>
  </si>
  <si>
    <t>Moctar</t>
  </si>
  <si>
    <t>Fall</t>
  </si>
  <si>
    <t>Aadya</t>
  </si>
  <si>
    <t>SATHUA</t>
  </si>
  <si>
    <t>Felton</t>
  </si>
  <si>
    <t>Walters</t>
  </si>
  <si>
    <t>JAYSON</t>
  </si>
  <si>
    <t>JIMENEZ</t>
  </si>
  <si>
    <t>JACKSON</t>
  </si>
  <si>
    <t>REVIS</t>
  </si>
  <si>
    <t>Aliya</t>
  </si>
  <si>
    <t>Bantukul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</si>
  <si>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</si>
  <si>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</si>
  <si>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</si>
  <si>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</si>
  <si>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</si>
  <si>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</si>
  <si>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</si>
  <si>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</si>
  <si>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</si>
  <si>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</si>
  <si>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</si>
  <si>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</si>
  <si>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</si>
  <si>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</si>
  <si>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</si>
  <si>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Hom</t>
  </si>
  <si>
    <t>Krovblit</t>
  </si>
  <si>
    <t>ANTINARELLI</t>
  </si>
  <si>
    <t>Nathan</t>
  </si>
  <si>
    <t>Lin</t>
  </si>
  <si>
    <t>Makayla</t>
  </si>
  <si>
    <t>Brianna</t>
  </si>
  <si>
    <t>LAUREL</t>
  </si>
  <si>
    <t>CATHERINE</t>
  </si>
  <si>
    <t xml:space="preserve"> AYA</t>
  </si>
  <si>
    <t>DRIRA</t>
  </si>
  <si>
    <t>RUTH</t>
  </si>
  <si>
    <t>STARK</t>
  </si>
  <si>
    <t>Aina</t>
  </si>
  <si>
    <t>Arnquist</t>
  </si>
  <si>
    <t>Koby</t>
  </si>
  <si>
    <t>Pierson</t>
  </si>
  <si>
    <t>Shuya</t>
  </si>
  <si>
    <t>Li</t>
  </si>
  <si>
    <t>Brandy</t>
  </si>
  <si>
    <t>Byrd</t>
  </si>
  <si>
    <t>Dayeon</t>
  </si>
  <si>
    <t>Chae</t>
  </si>
  <si>
    <t>Gonzales</t>
  </si>
  <si>
    <t>Estella</t>
  </si>
  <si>
    <t>Mcgraw</t>
  </si>
  <si>
    <t>CHASE</t>
  </si>
  <si>
    <t>NAVARRO</t>
  </si>
  <si>
    <t>CHOI</t>
  </si>
  <si>
    <t>Lovell</t>
  </si>
  <si>
    <t>Kiari</t>
  </si>
  <si>
    <t>Izumoto</t>
  </si>
  <si>
    <t>Liam</t>
  </si>
  <si>
    <t>Bui</t>
  </si>
  <si>
    <t>Elijah</t>
  </si>
  <si>
    <t>semi</t>
  </si>
  <si>
    <t>Yuening</t>
  </si>
  <si>
    <t>Shvadskiy</t>
  </si>
  <si>
    <t>Sofia</t>
  </si>
  <si>
    <t>Hernandez</t>
  </si>
  <si>
    <t>Danhui</t>
  </si>
  <si>
    <t>Penelope</t>
  </si>
  <si>
    <t>Haesemeyer</t>
  </si>
  <si>
    <t>MO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</si>
  <si>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</si>
  <si>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</si>
  <si>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</si>
  <si>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</si>
  <si>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</si>
  <si>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</si>
  <si>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</si>
  <si>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</si>
  <si>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</si>
  <si>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Johnmichael</t>
  </si>
  <si>
    <t>Blanco</t>
  </si>
  <si>
    <t>BRIAN</t>
  </si>
  <si>
    <t>HARNEY</t>
  </si>
  <si>
    <t>Edward</t>
  </si>
  <si>
    <t>Pearson</t>
  </si>
  <si>
    <t>Lalor</t>
  </si>
  <si>
    <t>Danna</t>
  </si>
  <si>
    <t>Samuel</t>
  </si>
  <si>
    <t>Mejia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</si>
  <si>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</si>
  <si>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</si>
  <si>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</si>
  <si>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</si>
  <si>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</si>
  <si>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</si>
  <si>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</si>
  <si>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</si>
  <si>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</si>
  <si>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YANKI</t>
  </si>
  <si>
    <t>SANALAN</t>
  </si>
  <si>
    <t>Sadie</t>
  </si>
  <si>
    <t>SOPHIA</t>
  </si>
  <si>
    <t>POKROVSKY</t>
  </si>
  <si>
    <t>Aiden</t>
  </si>
  <si>
    <t>NICOLE</t>
  </si>
  <si>
    <t>GUAMAN</t>
  </si>
  <si>
    <t>Dylan</t>
  </si>
  <si>
    <t>Siongco</t>
  </si>
  <si>
    <t>TROY</t>
  </si>
  <si>
    <t>Trevor</t>
  </si>
  <si>
    <t>Colin</t>
  </si>
  <si>
    <t>Mia</t>
  </si>
  <si>
    <t>Tsuchida</t>
  </si>
  <si>
    <t>KAI</t>
  </si>
  <si>
    <t>TSUCHIDA</t>
  </si>
  <si>
    <t>Marcus</t>
  </si>
  <si>
    <t>Jacobson-Garcia</t>
  </si>
  <si>
    <t>CAMERON</t>
  </si>
  <si>
    <t>LIU</t>
  </si>
  <si>
    <t>SALVADOR</t>
  </si>
  <si>
    <t>DIAZ</t>
  </si>
  <si>
    <t>Kingston</t>
  </si>
  <si>
    <t>Santiago</t>
  </si>
  <si>
    <t>CHYANNE</t>
  </si>
  <si>
    <t>ARMES</t>
  </si>
  <si>
    <t>AUDREY</t>
  </si>
  <si>
    <t>MOON</t>
  </si>
  <si>
    <t>RIDHEEV</t>
  </si>
  <si>
    <t>SONGA</t>
  </si>
  <si>
    <t>Chao</t>
  </si>
  <si>
    <t xml:space="preserve"> THEODORE</t>
  </si>
  <si>
    <t>Bae</t>
  </si>
  <si>
    <t>AMELIA</t>
  </si>
  <si>
    <t>HERNANDEZ</t>
  </si>
  <si>
    <t>Amelia</t>
  </si>
  <si>
    <t>Salas</t>
  </si>
  <si>
    <t>Ai-Lien</t>
  </si>
  <si>
    <t>Landon</t>
  </si>
  <si>
    <t>Sen</t>
  </si>
  <si>
    <t>Griarte</t>
  </si>
  <si>
    <t>Tessa</t>
  </si>
  <si>
    <t>Lawson</t>
  </si>
  <si>
    <t xml:space="preserve"> NORMAN</t>
  </si>
  <si>
    <t>DONATIEN</t>
  </si>
  <si>
    <t>Kayla</t>
  </si>
  <si>
    <t>Wong</t>
  </si>
  <si>
    <t>Skylar</t>
  </si>
  <si>
    <t>Gold</t>
  </si>
  <si>
    <t>John</t>
  </si>
  <si>
    <t>Yee</t>
  </si>
  <si>
    <t>Napeahi</t>
  </si>
  <si>
    <t>Iwane</t>
  </si>
  <si>
    <t>Arianna</t>
  </si>
  <si>
    <t>Brayden</t>
  </si>
  <si>
    <t>Cabahug</t>
  </si>
  <si>
    <t>Robin</t>
  </si>
  <si>
    <t>Trudel</t>
  </si>
  <si>
    <t>Robert</t>
  </si>
  <si>
    <t>Nolan</t>
  </si>
  <si>
    <t>Meyer</t>
  </si>
  <si>
    <t>Loreleigh</t>
  </si>
  <si>
    <t>Diego</t>
  </si>
  <si>
    <t>Bols</t>
  </si>
  <si>
    <t>Sebastian</t>
  </si>
  <si>
    <t>Hari</t>
  </si>
  <si>
    <t>Amin</t>
  </si>
  <si>
    <t>Rachel</t>
  </si>
  <si>
    <t>Haley Yehjoo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</si>
  <si>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</si>
  <si>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</si>
  <si>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</si>
  <si>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</si>
  <si>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</si>
  <si>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</si>
  <si>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</si>
  <si>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</si>
  <si>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</si>
  <si>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</si>
  <si>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Brizia</t>
  </si>
  <si>
    <t>Meza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</si>
  <si>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</si>
  <si>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</si>
  <si>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</si>
  <si>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</si>
  <si>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</si>
  <si>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</si>
  <si>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</si>
  <si>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</si>
  <si>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</si>
  <si>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</si>
  <si>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</si>
  <si>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</si>
  <si>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</si>
  <si>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</si>
  <si>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</si>
  <si>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Taehee</t>
  </si>
  <si>
    <t>Midori</t>
  </si>
  <si>
    <t>Kato</t>
  </si>
  <si>
    <t>Tristan</t>
  </si>
  <si>
    <t>Strickland</t>
  </si>
  <si>
    <t>Braeden</t>
  </si>
  <si>
    <t>Astrande</t>
  </si>
  <si>
    <t xml:space="preserve">Kevin </t>
  </si>
  <si>
    <t>Martinez Meja</t>
  </si>
  <si>
    <t>Kieryn</t>
  </si>
  <si>
    <t>Gabriel</t>
  </si>
  <si>
    <t>Ashrafi</t>
  </si>
  <si>
    <t>Audrey</t>
  </si>
  <si>
    <t>Jamieson</t>
  </si>
  <si>
    <t>Zephyr</t>
  </si>
  <si>
    <t>Montgomery</t>
  </si>
  <si>
    <t>Azlyn</t>
  </si>
  <si>
    <t>Stucki</t>
  </si>
  <si>
    <t>Ana Paola</t>
  </si>
  <si>
    <t>Guimaraes</t>
  </si>
  <si>
    <t>Jack</t>
  </si>
  <si>
    <t>Elm</t>
  </si>
  <si>
    <t>Benson</t>
  </si>
  <si>
    <t>Maly</t>
  </si>
  <si>
    <t xml:space="preserve"> Amelia</t>
  </si>
  <si>
    <t>Dymond</t>
  </si>
  <si>
    <t>Graham</t>
  </si>
  <si>
    <t>Higgins</t>
  </si>
  <si>
    <t>Abhinav</t>
  </si>
  <si>
    <t>Kemburu</t>
  </si>
  <si>
    <t>Audric</t>
  </si>
  <si>
    <t>Isabella</t>
  </si>
  <si>
    <t>WADDINGTON</t>
  </si>
  <si>
    <t>Jayden S.</t>
  </si>
  <si>
    <t xml:space="preserve"> Kaitlyn</t>
  </si>
  <si>
    <t>Hickey</t>
  </si>
  <si>
    <t>Vicka</t>
  </si>
  <si>
    <t>Abhishek</t>
  </si>
  <si>
    <t>Routray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</si>
  <si>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</si>
  <si>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</si>
  <si>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</si>
  <si>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</si>
  <si>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</si>
  <si>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</si>
  <si>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</si>
  <si>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</si>
  <si>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</si>
  <si>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</si>
  <si>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</si>
  <si>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</si>
  <si>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</si>
  <si>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Namrata</t>
  </si>
  <si>
    <t>Upadhyaya</t>
  </si>
  <si>
    <t>Iniyan</t>
  </si>
  <si>
    <t>Anbazhagan</t>
  </si>
  <si>
    <t>Chlaeanna Mielle</t>
  </si>
  <si>
    <t>MAGRACIA</t>
  </si>
  <si>
    <t>BONOMI</t>
  </si>
  <si>
    <t>Aditi</t>
  </si>
  <si>
    <t>Karthik</t>
  </si>
  <si>
    <t>Gaggar</t>
  </si>
  <si>
    <t xml:space="preserve">Aria </t>
  </si>
  <si>
    <t>Nina</t>
  </si>
  <si>
    <t>Eslami</t>
  </si>
  <si>
    <t>Toby</t>
  </si>
  <si>
    <t>Coelho</t>
  </si>
  <si>
    <t>Julianne</t>
  </si>
  <si>
    <t>Healey</t>
  </si>
  <si>
    <t>Hand</t>
  </si>
  <si>
    <t>Mila</t>
  </si>
  <si>
    <t>Flores</t>
  </si>
  <si>
    <t>Fisher</t>
  </si>
  <si>
    <t>Elly</t>
  </si>
  <si>
    <t>HUH</t>
  </si>
  <si>
    <t>Sing</t>
  </si>
  <si>
    <t>WAN</t>
  </si>
  <si>
    <t>Julien</t>
  </si>
  <si>
    <t>Roman</t>
  </si>
  <si>
    <t>Lia Sophie</t>
  </si>
  <si>
    <t>Zaikovaty</t>
  </si>
  <si>
    <t>Terna</t>
  </si>
  <si>
    <t>Seoyeon Cailyn</t>
  </si>
  <si>
    <t>Wyatt</t>
  </si>
  <si>
    <t>Kozaczka</t>
  </si>
  <si>
    <t>Tiffany</t>
  </si>
  <si>
    <t>Yoo</t>
  </si>
  <si>
    <t>Ellice</t>
  </si>
  <si>
    <t>Kulee</t>
  </si>
  <si>
    <t>Danica</t>
  </si>
  <si>
    <t>Fiore</t>
  </si>
  <si>
    <t>Pancoast</t>
  </si>
  <si>
    <t>Andre</t>
  </si>
  <si>
    <t>Montero</t>
  </si>
  <si>
    <t xml:space="preserve">Ayush </t>
  </si>
  <si>
    <t>Mahapatra</t>
  </si>
  <si>
    <t>Bryce Zachary</t>
  </si>
  <si>
    <t>Venerick</t>
  </si>
  <si>
    <t>Suwarna</t>
  </si>
  <si>
    <t>Sharma</t>
  </si>
  <si>
    <t>Grayson</t>
  </si>
  <si>
    <t>Hill</t>
  </si>
  <si>
    <t>Darsh</t>
  </si>
  <si>
    <t>Sinha</t>
  </si>
  <si>
    <t>Kate</t>
  </si>
  <si>
    <t>Dagostino</t>
  </si>
  <si>
    <t>Yip</t>
  </si>
  <si>
    <t>Enoch</t>
  </si>
  <si>
    <t>Iri</t>
  </si>
  <si>
    <t>Pingali</t>
  </si>
  <si>
    <t>Mildred</t>
  </si>
  <si>
    <t>Ioannides</t>
  </si>
  <si>
    <t>Maylin</t>
  </si>
  <si>
    <t>Horchler</t>
  </si>
  <si>
    <t>Medina-Cabrera</t>
  </si>
  <si>
    <t>Quilon</t>
  </si>
  <si>
    <t xml:space="preserve"> Saashin</t>
  </si>
  <si>
    <t>Sathish</t>
  </si>
  <si>
    <t xml:space="preserve"> Juana</t>
  </si>
  <si>
    <t>Yejin</t>
  </si>
  <si>
    <t>Hyun</t>
  </si>
  <si>
    <t>Theodore</t>
  </si>
  <si>
    <t>Abel</t>
  </si>
  <si>
    <t>Gumeta</t>
  </si>
  <si>
    <t>Kaylin</t>
  </si>
  <si>
    <t>Yoon</t>
  </si>
  <si>
    <t>Kaitlyn</t>
  </si>
  <si>
    <t>Reese</t>
  </si>
  <si>
    <t>Aemilie</t>
  </si>
  <si>
    <t>Tang</t>
  </si>
  <si>
    <t>Krakowski</t>
  </si>
  <si>
    <t>Guo</t>
  </si>
  <si>
    <t>Keahimaikalaniihoowelaahanauikeahou</t>
  </si>
  <si>
    <t>CARDONA</t>
  </si>
  <si>
    <t>Douglas</t>
  </si>
  <si>
    <t>Kennedy</t>
  </si>
  <si>
    <t>Eliath</t>
  </si>
  <si>
    <t>Abraham</t>
  </si>
  <si>
    <t>Ethaniel</t>
  </si>
  <si>
    <t>Johann</t>
  </si>
  <si>
    <t>Duron</t>
  </si>
  <si>
    <t>Nogales</t>
  </si>
  <si>
    <t>Patterson</t>
  </si>
  <si>
    <t>Charles</t>
  </si>
  <si>
    <t>Valeria</t>
  </si>
  <si>
    <t>Malay</t>
  </si>
  <si>
    <t>Teresa</t>
  </si>
  <si>
    <t>Semmunegus</t>
  </si>
  <si>
    <t xml:space="preserve"> Olivia</t>
  </si>
  <si>
    <t>Schellsmidt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</si>
  <si>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</si>
  <si>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</si>
  <si>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</si>
  <si>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</si>
  <si>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</si>
  <si>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</si>
  <si>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</si>
  <si>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</si>
  <si>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</si>
  <si>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Perl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</si>
  <si>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</si>
  <si>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</si>
  <si>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</si>
  <si>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</si>
  <si>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</si>
  <si>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</si>
  <si>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</si>
  <si>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</si>
  <si>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</si>
  <si>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</si>
  <si>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</si>
  <si>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</si>
  <si>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</si>
  <si>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Ford</t>
  </si>
  <si>
    <t>Schubkegel</t>
  </si>
  <si>
    <t>Junyi</t>
  </si>
  <si>
    <t>Frenzel</t>
  </si>
  <si>
    <t>Norah</t>
  </si>
  <si>
    <t>Judah</t>
  </si>
  <si>
    <t>Bloxham</t>
  </si>
  <si>
    <t>Isabel</t>
  </si>
  <si>
    <t>Ajalae</t>
  </si>
  <si>
    <t>Iden</t>
  </si>
  <si>
    <t>Sheng</t>
  </si>
  <si>
    <t>Lucy</t>
  </si>
  <si>
    <t>Shattuck</t>
  </si>
  <si>
    <t>Lisha</t>
  </si>
  <si>
    <t>Nouhan</t>
  </si>
  <si>
    <t>Price</t>
  </si>
  <si>
    <t>Schaeffer</t>
  </si>
  <si>
    <t xml:space="preserve">Eduardo  </t>
  </si>
  <si>
    <t>Franco Calva</t>
  </si>
  <si>
    <t>Ayla</t>
  </si>
  <si>
    <t>Braz Calva</t>
  </si>
  <si>
    <t>Madeline</t>
  </si>
  <si>
    <t>Sheff</t>
  </si>
  <si>
    <t>Serena</t>
  </si>
  <si>
    <t>Chay</t>
  </si>
  <si>
    <t>Shawn Nigel</t>
  </si>
  <si>
    <t>Canonizado</t>
  </si>
  <si>
    <t>Thornton</t>
  </si>
  <si>
    <t>Amina</t>
  </si>
  <si>
    <t>Shikhalieva</t>
  </si>
  <si>
    <t>Aaron Zhengyang</t>
  </si>
  <si>
    <t>Xu</t>
  </si>
  <si>
    <t>Peterson</t>
  </si>
  <si>
    <t>Quinn</t>
  </si>
  <si>
    <t>Alper</t>
  </si>
  <si>
    <t>Kai-Zhan</t>
  </si>
  <si>
    <t>BLACK</t>
  </si>
  <si>
    <t>Tierney</t>
  </si>
  <si>
    <t>Fei-Tzen</t>
  </si>
  <si>
    <t>Claire</t>
  </si>
  <si>
    <t>Magira</t>
  </si>
  <si>
    <t>Butcher</t>
  </si>
  <si>
    <t>Posner-O'Connell</t>
  </si>
  <si>
    <t>Stephanie</t>
  </si>
  <si>
    <t>Yuen</t>
  </si>
  <si>
    <t>Jordan</t>
  </si>
  <si>
    <t>Engstrom</t>
  </si>
  <si>
    <t>Mathew</t>
  </si>
  <si>
    <t>Solano</t>
  </si>
  <si>
    <t>Hyunchan</t>
  </si>
  <si>
    <t>Jiho</t>
  </si>
  <si>
    <t>Chung</t>
  </si>
  <si>
    <t>Brower</t>
  </si>
  <si>
    <t>Alexis</t>
  </si>
  <si>
    <t>Jeffery</t>
  </si>
  <si>
    <t>Lepard</t>
  </si>
  <si>
    <t>Rioux</t>
  </si>
  <si>
    <t>Tivon</t>
  </si>
  <si>
    <t>Alankrita</t>
  </si>
  <si>
    <t>Ghosh</t>
  </si>
  <si>
    <t>Vera</t>
  </si>
  <si>
    <t>Martinovic</t>
  </si>
  <si>
    <t>Gao</t>
  </si>
  <si>
    <t>Shion</t>
  </si>
  <si>
    <t>Murakawa</t>
  </si>
  <si>
    <t>Betancourt</t>
  </si>
  <si>
    <t>Jerard Caleb</t>
  </si>
  <si>
    <t>Garcia</t>
  </si>
  <si>
    <t>Ilaria</t>
  </si>
  <si>
    <t>Cielo</t>
  </si>
  <si>
    <t>Ameia</t>
  </si>
  <si>
    <t>Mikula-Noble</t>
  </si>
  <si>
    <t>Cher</t>
  </si>
  <si>
    <t>Jiang</t>
  </si>
  <si>
    <t>Wesley</t>
  </si>
  <si>
    <t>Prestileo</t>
  </si>
  <si>
    <t>Jay</t>
  </si>
  <si>
    <t>McCormick</t>
  </si>
  <si>
    <t>Caroline</t>
  </si>
  <si>
    <t>Sherrer</t>
  </si>
  <si>
    <t>Ta</t>
  </si>
  <si>
    <t xml:space="preserve">Shayne </t>
  </si>
  <si>
    <t>Chong</t>
  </si>
  <si>
    <t>Lou</t>
  </si>
  <si>
    <t>Sandra</t>
  </si>
  <si>
    <t>Elise</t>
  </si>
  <si>
    <t>Yolian</t>
  </si>
  <si>
    <t>Lao</t>
  </si>
  <si>
    <t>Brandson</t>
  </si>
  <si>
    <t>Hemanth</t>
  </si>
  <si>
    <t>Anantha</t>
  </si>
  <si>
    <t>Jau</t>
  </si>
  <si>
    <t>Caitlin</t>
  </si>
  <si>
    <t>Lowe</t>
  </si>
  <si>
    <t>Kirkpatrick</t>
  </si>
  <si>
    <t>Baek</t>
  </si>
  <si>
    <t>Ivan</t>
  </si>
  <si>
    <t>Sung</t>
  </si>
  <si>
    <t>Saipravallika</t>
  </si>
  <si>
    <t>Chamarthi</t>
  </si>
  <si>
    <t>Kyle</t>
  </si>
  <si>
    <t>Owen</t>
  </si>
  <si>
    <t>Lockwood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</si>
  <si>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</si>
  <si>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</si>
  <si>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</si>
  <si>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</si>
  <si>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</si>
  <si>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</si>
  <si>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</si>
  <si>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</si>
  <si>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</si>
  <si>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Jiaan</t>
  </si>
  <si>
    <t>DAVE</t>
  </si>
  <si>
    <t>Cayden</t>
  </si>
  <si>
    <t>Arush</t>
  </si>
  <si>
    <t>Borole</t>
  </si>
  <si>
    <t>Roen Curtis</t>
  </si>
  <si>
    <t>MENDOZA</t>
  </si>
  <si>
    <t>Neorah</t>
  </si>
  <si>
    <t>kuzhuppallil</t>
  </si>
  <si>
    <t>Hu</t>
  </si>
  <si>
    <t>Liesemeyer</t>
  </si>
  <si>
    <t>Cindy</t>
  </si>
  <si>
    <t>Shen</t>
  </si>
  <si>
    <t>Krishnapriya</t>
  </si>
  <si>
    <t>VIJAYAKUMAR</t>
  </si>
  <si>
    <t>Aarav</t>
  </si>
  <si>
    <t>MADAN</t>
  </si>
  <si>
    <t>Anirudh</t>
  </si>
  <si>
    <t>Berry</t>
  </si>
  <si>
    <t>Keene</t>
  </si>
  <si>
    <t>Singh</t>
  </si>
  <si>
    <t>Jiana</t>
  </si>
  <si>
    <t>Shah</t>
  </si>
  <si>
    <t>Harris</t>
  </si>
  <si>
    <t>Oriordan</t>
  </si>
  <si>
    <t>Mastis</t>
  </si>
  <si>
    <t>Minjun</t>
  </si>
  <si>
    <t>Gim</t>
  </si>
  <si>
    <t>Colby</t>
  </si>
  <si>
    <t>Hung</t>
  </si>
  <si>
    <t>Shelby</t>
  </si>
  <si>
    <t>Jozaia</t>
  </si>
  <si>
    <t>Sanchez Cabrera</t>
  </si>
  <si>
    <t xml:space="preserve">Chase </t>
  </si>
  <si>
    <t>Gerber</t>
  </si>
  <si>
    <t xml:space="preserve">Isabel </t>
  </si>
  <si>
    <t>Brad</t>
  </si>
  <si>
    <t>Urbiztondo</t>
  </si>
  <si>
    <t>Winston</t>
  </si>
  <si>
    <t>Inty</t>
  </si>
  <si>
    <t>Hunt</t>
  </si>
  <si>
    <t>Jamez</t>
  </si>
  <si>
    <t>MARTINEZ</t>
  </si>
  <si>
    <t>Rivera</t>
  </si>
  <si>
    <t>Pae</t>
  </si>
  <si>
    <t>Madelyn</t>
  </si>
  <si>
    <t>Bruin</t>
  </si>
  <si>
    <t>Jackson</t>
  </si>
  <si>
    <t>BRUIN</t>
  </si>
  <si>
    <t>Layton</t>
  </si>
  <si>
    <t>Leanna</t>
  </si>
  <si>
    <t>Izabella</t>
  </si>
  <si>
    <t>Evangelista</t>
  </si>
  <si>
    <t>Nicole</t>
  </si>
  <si>
    <t>Brunelle</t>
  </si>
  <si>
    <t>Vuong</t>
  </si>
  <si>
    <t>Junhun</t>
  </si>
  <si>
    <t>Sydney</t>
  </si>
  <si>
    <t>Blaisdell</t>
  </si>
  <si>
    <t>Noella</t>
  </si>
  <si>
    <t>Dahun</t>
  </si>
  <si>
    <t>Terrazas Izquierdo</t>
  </si>
  <si>
    <t>Ishitha</t>
  </si>
  <si>
    <t>SREEVISAKH</t>
  </si>
  <si>
    <t>Kathryn</t>
  </si>
  <si>
    <t>INGAR</t>
  </si>
  <si>
    <t>Louis</t>
  </si>
  <si>
    <t>Picariello</t>
  </si>
  <si>
    <t>Konno-Lum</t>
  </si>
  <si>
    <t>Nebika</t>
  </si>
  <si>
    <t>Adhikari</t>
  </si>
  <si>
    <t>Sharrock</t>
  </si>
  <si>
    <t>Moncada cruz</t>
  </si>
  <si>
    <t>Moncada  cruz</t>
  </si>
  <si>
    <t>Frausto</t>
  </si>
  <si>
    <t>Finn</t>
  </si>
  <si>
    <t>Theno</t>
  </si>
  <si>
    <t>Destiny</t>
  </si>
  <si>
    <t>Nabya</t>
  </si>
  <si>
    <t xml:space="preserve">Sharma </t>
  </si>
  <si>
    <t>Weir</t>
  </si>
  <si>
    <t>Reece</t>
  </si>
  <si>
    <t>Fleshman</t>
  </si>
  <si>
    <t xml:space="preserve"> Alyssa</t>
  </si>
  <si>
    <t>Zahra</t>
  </si>
  <si>
    <t>Ghadimi Khasraghy</t>
  </si>
  <si>
    <t>Ferdman</t>
  </si>
  <si>
    <t>Luke</t>
  </si>
  <si>
    <t>Andrew H.</t>
  </si>
  <si>
    <t xml:space="preserve"> Brian </t>
  </si>
  <si>
    <t>Rhee</t>
  </si>
  <si>
    <t>ARWA</t>
  </si>
  <si>
    <t>HUSSAIN</t>
  </si>
  <si>
    <t>Eemaan</t>
  </si>
  <si>
    <t>Khan</t>
  </si>
  <si>
    <t>Marold</t>
  </si>
  <si>
    <t xml:space="preserve"> Amalia</t>
  </si>
  <si>
    <t>Perotto</t>
  </si>
  <si>
    <t>Epps</t>
  </si>
  <si>
    <t>Jadyn</t>
  </si>
  <si>
    <t>Kirch</t>
  </si>
  <si>
    <t xml:space="preserve"> HANNY</t>
  </si>
  <si>
    <t xml:space="preserve"> Seoyoon</t>
  </si>
  <si>
    <t>Marshall</t>
  </si>
  <si>
    <t>Tamura</t>
  </si>
  <si>
    <t>Cralle</t>
  </si>
  <si>
    <t>Rawle</t>
  </si>
  <si>
    <t>Rodriguez-Ayon</t>
  </si>
  <si>
    <t>Scherr</t>
  </si>
  <si>
    <t>Lopez</t>
  </si>
  <si>
    <t>Ernesto</t>
  </si>
  <si>
    <t>Marium</t>
  </si>
  <si>
    <t xml:space="preserve">Habib </t>
  </si>
  <si>
    <t>Tala</t>
  </si>
  <si>
    <t>LOUIE</t>
  </si>
  <si>
    <t>Iris</t>
  </si>
  <si>
    <t xml:space="preserve">Dan </t>
  </si>
  <si>
    <t>Dias Ortiz</t>
  </si>
  <si>
    <t>SHAW</t>
  </si>
  <si>
    <t>Edgar</t>
  </si>
  <si>
    <t>NG</t>
  </si>
  <si>
    <t>Kyomin</t>
  </si>
  <si>
    <t>Vihaan</t>
  </si>
  <si>
    <t>MEHTA</t>
  </si>
  <si>
    <t>Ananya</t>
  </si>
  <si>
    <t>Justus</t>
  </si>
  <si>
    <t>CHUN</t>
  </si>
  <si>
    <t>Crimson</t>
  </si>
  <si>
    <t>VILLANUEVA</t>
  </si>
  <si>
    <t>BARGAS</t>
  </si>
  <si>
    <t>Giancarlo</t>
  </si>
  <si>
    <t>Barcenas</t>
  </si>
  <si>
    <t>Shanaya</t>
  </si>
  <si>
    <t>SHAH</t>
  </si>
  <si>
    <t>Mario</t>
  </si>
  <si>
    <t>Geraldine</t>
  </si>
  <si>
    <t>AGUSTIN</t>
  </si>
  <si>
    <t>Virat</t>
  </si>
  <si>
    <t>GAGGAR</t>
  </si>
  <si>
    <t>Eliah</t>
  </si>
  <si>
    <t>Amarak</t>
  </si>
  <si>
    <t>CHHIN</t>
  </si>
  <si>
    <t>Byron</t>
  </si>
  <si>
    <t>Helena</t>
  </si>
  <si>
    <t>Her</t>
  </si>
  <si>
    <t>Hyun Jun</t>
  </si>
  <si>
    <t>Zavery</t>
  </si>
  <si>
    <t>ANDERSEN</t>
  </si>
  <si>
    <t>SOLORZANO WONG</t>
  </si>
  <si>
    <t>ZENG</t>
  </si>
  <si>
    <t>Sara</t>
  </si>
  <si>
    <t>Golas</t>
  </si>
  <si>
    <t>CHO</t>
  </si>
  <si>
    <t>Diana</t>
  </si>
  <si>
    <t xml:space="preserve">Amelia </t>
  </si>
  <si>
    <t>Kwak</t>
  </si>
  <si>
    <t>Ashih</t>
  </si>
  <si>
    <t>Rylee</t>
  </si>
  <si>
    <t>GO</t>
  </si>
  <si>
    <t>Hudson</t>
  </si>
  <si>
    <t xml:space="preserve">Laila </t>
  </si>
  <si>
    <t>Noel</t>
  </si>
  <si>
    <t>Beixi</t>
  </si>
  <si>
    <t>Liang</t>
  </si>
  <si>
    <t>Kieda</t>
  </si>
  <si>
    <t>Pope</t>
  </si>
  <si>
    <t>Elayne</t>
  </si>
  <si>
    <t>Starr</t>
  </si>
  <si>
    <t>YANG</t>
  </si>
  <si>
    <t xml:space="preserve">Valeria </t>
  </si>
  <si>
    <t xml:space="preserve">Camero </t>
  </si>
  <si>
    <t>Ariana</t>
  </si>
  <si>
    <t>Weber</t>
  </si>
  <si>
    <t xml:space="preserve">Jian </t>
  </si>
  <si>
    <t>Shin</t>
  </si>
  <si>
    <t>Bantug</t>
  </si>
  <si>
    <t>Jayla</t>
  </si>
  <si>
    <t>Tim</t>
  </si>
  <si>
    <t>Templeton</t>
  </si>
  <si>
    <t>Garrido</t>
  </si>
  <si>
    <t>Daxton</t>
  </si>
  <si>
    <t>WALDRON</t>
  </si>
  <si>
    <t>Toribio</t>
  </si>
  <si>
    <t>Lopez Rico</t>
  </si>
  <si>
    <t>Milan</t>
  </si>
  <si>
    <t>Gupta</t>
  </si>
  <si>
    <t>Leena</t>
  </si>
  <si>
    <t>Joel</t>
  </si>
  <si>
    <t>Holley</t>
  </si>
  <si>
    <t>Azalea</t>
  </si>
  <si>
    <t>PELLEY</t>
  </si>
  <si>
    <t>Simon</t>
  </si>
  <si>
    <t>Kane</t>
  </si>
  <si>
    <t xml:space="preserve">Kenda </t>
  </si>
  <si>
    <t>Headley</t>
  </si>
  <si>
    <t>Aubrey</t>
  </si>
  <si>
    <t>Corey</t>
  </si>
  <si>
    <t>Camden</t>
  </si>
  <si>
    <t>Paul</t>
  </si>
  <si>
    <t>Heefner</t>
  </si>
  <si>
    <t>Jase</t>
  </si>
  <si>
    <t>Cadiz</t>
  </si>
  <si>
    <t>Esteban</t>
  </si>
  <si>
    <t>Sosa</t>
  </si>
  <si>
    <t>Valbuena</t>
  </si>
  <si>
    <t>Elise Cecilia</t>
  </si>
  <si>
    <t>Ramos</t>
  </si>
  <si>
    <t>RUBY</t>
  </si>
  <si>
    <t>CAMP</t>
  </si>
  <si>
    <t>VANESSA</t>
  </si>
  <si>
    <t>DODSON</t>
  </si>
  <si>
    <t>Nicolette</t>
  </si>
  <si>
    <t>Juarez</t>
  </si>
  <si>
    <t>Taylor</t>
  </si>
  <si>
    <t>Sun</t>
  </si>
  <si>
    <t>Ronin</t>
  </si>
  <si>
    <t>SHUCHEN</t>
  </si>
  <si>
    <t>ZHOU</t>
  </si>
  <si>
    <t>Dahna</t>
  </si>
  <si>
    <t>Tao</t>
  </si>
  <si>
    <t>Dayne</t>
  </si>
  <si>
    <t>Bakhodir</t>
  </si>
  <si>
    <t>Alovkonov</t>
  </si>
  <si>
    <t>Amelia Jo</t>
  </si>
  <si>
    <t>LIBBY</t>
  </si>
  <si>
    <t>Rangel</t>
  </si>
  <si>
    <t>Linnea</t>
  </si>
  <si>
    <t>FORSLIN</t>
  </si>
  <si>
    <t>Devin</t>
  </si>
  <si>
    <t>Fischer</t>
  </si>
  <si>
    <t>Dillon</t>
  </si>
  <si>
    <t>Nathaniel</t>
  </si>
  <si>
    <t>miguel</t>
  </si>
  <si>
    <t>encinas</t>
  </si>
  <si>
    <t>daniel</t>
  </si>
  <si>
    <t>Gundersen</t>
  </si>
  <si>
    <t>Anaiah</t>
  </si>
  <si>
    <t>Lalawai</t>
  </si>
  <si>
    <t>Esekiel</t>
  </si>
  <si>
    <t>CHICO</t>
  </si>
  <si>
    <t>Ramona</t>
  </si>
  <si>
    <t>Calvin</t>
  </si>
  <si>
    <t>Kaden</t>
  </si>
  <si>
    <t>Michiru</t>
  </si>
  <si>
    <t>Tsuchiya</t>
  </si>
  <si>
    <t>Jace</t>
  </si>
  <si>
    <t>Glebus</t>
  </si>
  <si>
    <t>Bennet</t>
  </si>
  <si>
    <t>Kaya</t>
  </si>
  <si>
    <t>Warner</t>
  </si>
  <si>
    <t>Elias M</t>
  </si>
  <si>
    <t>Archisha</t>
  </si>
  <si>
    <t>Maurya</t>
  </si>
  <si>
    <t>Burnham</t>
  </si>
  <si>
    <t>Jeongyu</t>
  </si>
  <si>
    <t>Henry</t>
  </si>
  <si>
    <t>Jimenez</t>
  </si>
  <si>
    <t>Roe</t>
  </si>
  <si>
    <t>Ramirez</t>
  </si>
  <si>
    <t>Madison</t>
  </si>
  <si>
    <t>NUGROHO</t>
  </si>
  <si>
    <t>Christian</t>
  </si>
  <si>
    <t>MURRAY</t>
  </si>
  <si>
    <t>Sergio</t>
  </si>
  <si>
    <t>BARRAGAN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</si>
  <si>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</si>
  <si>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</si>
  <si>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</si>
  <si>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</si>
  <si>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</si>
  <si>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</si>
  <si>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</si>
  <si>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</si>
  <si>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</si>
  <si>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</si>
  <si>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</si>
  <si>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</si>
  <si>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Salvador</t>
  </si>
  <si>
    <t>BUI</t>
  </si>
  <si>
    <t>Summer Aeryn</t>
  </si>
  <si>
    <t>CABRERA</t>
  </si>
  <si>
    <t>LUI</t>
  </si>
  <si>
    <t>Magdalena</t>
  </si>
  <si>
    <t>Maher</t>
  </si>
  <si>
    <t>Nawaldeep</t>
  </si>
  <si>
    <t>BOMRAH</t>
  </si>
  <si>
    <t>SANJITH</t>
  </si>
  <si>
    <t>CHIDAMBARAM</t>
  </si>
  <si>
    <t>Alice</t>
  </si>
  <si>
    <t>ANNIKA</t>
  </si>
  <si>
    <t>Liden</t>
  </si>
  <si>
    <t>PENG</t>
  </si>
  <si>
    <t>JANG</t>
  </si>
  <si>
    <t>Antonia Toni</t>
  </si>
  <si>
    <t>Felix</t>
  </si>
  <si>
    <t>MORENO</t>
  </si>
  <si>
    <t>Layli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</si>
  <si>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</si>
  <si>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</si>
  <si>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</si>
  <si>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</si>
  <si>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</si>
  <si>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</si>
  <si>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</si>
  <si>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</si>
  <si>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Linfield</t>
  </si>
  <si>
    <t>Gianna</t>
  </si>
  <si>
    <t>Vivian</t>
  </si>
  <si>
    <t>Bonini</t>
  </si>
  <si>
    <t>Aponte</t>
  </si>
  <si>
    <t>Ingyung</t>
  </si>
  <si>
    <t>JUNG</t>
  </si>
  <si>
    <t>Yaerang</t>
  </si>
  <si>
    <t>Richards</t>
  </si>
  <si>
    <t>Ruben</t>
  </si>
  <si>
    <t>Bhowmik</t>
  </si>
  <si>
    <t>Madilyn</t>
  </si>
  <si>
    <t>VENTANILLA</t>
  </si>
  <si>
    <t>Riya</t>
  </si>
  <si>
    <t>Kansal</t>
  </si>
  <si>
    <t>Aaron</t>
  </si>
  <si>
    <t>Liam James</t>
  </si>
  <si>
    <t>Hawon</t>
  </si>
  <si>
    <t>Phan</t>
  </si>
  <si>
    <t>Alessandra</t>
  </si>
  <si>
    <t>PARROCHA</t>
  </si>
  <si>
    <t>Enzo</t>
  </si>
  <si>
    <t>Sofia brielle</t>
  </si>
  <si>
    <t>Dimayacyac</t>
  </si>
  <si>
    <t>Elisa</t>
  </si>
  <si>
    <t>Hachoue</t>
  </si>
  <si>
    <t>Thea</t>
  </si>
  <si>
    <t>Aidan</t>
  </si>
  <si>
    <t>Roth</t>
  </si>
  <si>
    <t>Cadence</t>
  </si>
  <si>
    <t>Bravo</t>
  </si>
  <si>
    <t>Faye</t>
  </si>
  <si>
    <t>Cahyadi</t>
  </si>
  <si>
    <t>Rodriguez</t>
  </si>
  <si>
    <t>Lilah</t>
  </si>
  <si>
    <t>Fiorella</t>
  </si>
  <si>
    <t>Tiberio</t>
  </si>
  <si>
    <t>Ritika</t>
  </si>
  <si>
    <t>HIREGOUDAR</t>
  </si>
  <si>
    <t>Violet</t>
  </si>
  <si>
    <t>Varghese</t>
  </si>
  <si>
    <t>Calle</t>
  </si>
  <si>
    <t>Nannette</t>
  </si>
  <si>
    <t>Kazan</t>
  </si>
  <si>
    <t>TANG</t>
  </si>
  <si>
    <t>Milo</t>
  </si>
  <si>
    <t>Vilain</t>
  </si>
  <si>
    <t>Richard</t>
  </si>
  <si>
    <t>CHEN</t>
  </si>
  <si>
    <t>Oliver</t>
  </si>
  <si>
    <t>Fleury</t>
  </si>
  <si>
    <t>Keona</t>
  </si>
  <si>
    <t>LAW</t>
  </si>
  <si>
    <t>Kolina</t>
  </si>
  <si>
    <t xml:space="preserve">Maysarabonu </t>
  </si>
  <si>
    <t>Sobirjonova</t>
  </si>
  <si>
    <t>DO</t>
  </si>
  <si>
    <t>LaBauve</t>
  </si>
  <si>
    <t>Haylea</t>
  </si>
  <si>
    <t>Amela</t>
  </si>
  <si>
    <t>Kadriu</t>
  </si>
  <si>
    <t>REEVES</t>
  </si>
  <si>
    <t>BUTLER</t>
  </si>
  <si>
    <t>Zhenya</t>
  </si>
  <si>
    <t>DZHAVGOVA</t>
  </si>
  <si>
    <t>Eliana</t>
  </si>
  <si>
    <t>ATKINSON</t>
  </si>
  <si>
    <t>Nixon</t>
  </si>
  <si>
    <t>Saikia</t>
  </si>
  <si>
    <t>Justine</t>
  </si>
  <si>
    <t>Levisee</t>
  </si>
  <si>
    <t>Delgado</t>
  </si>
  <si>
    <t>Herros</t>
  </si>
  <si>
    <t>Lane</t>
  </si>
  <si>
    <t>Epstien</t>
  </si>
  <si>
    <t>Kaiden</t>
  </si>
  <si>
    <t>Sullinger</t>
  </si>
  <si>
    <t>Cayson</t>
  </si>
  <si>
    <t>Wooldridge</t>
  </si>
  <si>
    <t>Ishan</t>
  </si>
  <si>
    <t>SENTHILVEL</t>
  </si>
  <si>
    <t>Milly</t>
  </si>
  <si>
    <t>Talia</t>
  </si>
  <si>
    <t>Mehaignerie</t>
  </si>
  <si>
    <t>Tawnia</t>
  </si>
  <si>
    <t>Ayala-Ramos</t>
  </si>
  <si>
    <t>GISELL</t>
  </si>
  <si>
    <t xml:space="preserve"> Lauren</t>
  </si>
  <si>
    <t>Sophie</t>
  </si>
  <si>
    <t>Avantika</t>
  </si>
  <si>
    <t>Mengade</t>
  </si>
  <si>
    <t>Avaneesh</t>
  </si>
  <si>
    <t>Yeun-ah</t>
  </si>
  <si>
    <t xml:space="preserve"> Po Lun</t>
  </si>
  <si>
    <t>Ting</t>
  </si>
  <si>
    <t>Eva</t>
  </si>
  <si>
    <t>Kralikova</t>
  </si>
  <si>
    <t>Avni</t>
  </si>
  <si>
    <t>BHARDWAJ</t>
  </si>
  <si>
    <t>Margot</t>
  </si>
  <si>
    <t>McGrath</t>
  </si>
  <si>
    <t>Jayce</t>
  </si>
  <si>
    <t>Yuktha</t>
  </si>
  <si>
    <t>Jonnalagadda</t>
  </si>
  <si>
    <t>Kaanelo</t>
  </si>
  <si>
    <t>Domingo</t>
  </si>
  <si>
    <t>Woohyung</t>
  </si>
  <si>
    <t xml:space="preserve"> Junyoung</t>
  </si>
  <si>
    <t>Alayshea</t>
  </si>
  <si>
    <t>BALSZ</t>
  </si>
  <si>
    <t xml:space="preserve"> Jaeyoung</t>
  </si>
  <si>
    <t xml:space="preserve">Aleksandr </t>
  </si>
  <si>
    <t>Bacci</t>
  </si>
  <si>
    <t>Rios</t>
  </si>
  <si>
    <t>MELANIE</t>
  </si>
  <si>
    <t>BACCI</t>
  </si>
  <si>
    <t>Gabriellah</t>
  </si>
  <si>
    <t>Crystal</t>
  </si>
  <si>
    <t>Jue</t>
  </si>
  <si>
    <t>Kimoni</t>
  </si>
  <si>
    <t>Davis</t>
  </si>
  <si>
    <t>Cici</t>
  </si>
  <si>
    <t>McKinney</t>
  </si>
  <si>
    <t xml:space="preserve"> William</t>
  </si>
  <si>
    <t xml:space="preserve"> Edwin</t>
  </si>
  <si>
    <t>Wagener</t>
  </si>
  <si>
    <t>Sufyan</t>
  </si>
  <si>
    <t>Ahmad</t>
  </si>
  <si>
    <t>ParaJunior</t>
  </si>
  <si>
    <t xml:space="preserve"> Isaac</t>
  </si>
  <si>
    <t>Gatica</t>
  </si>
  <si>
    <t>DALE WALDNER</t>
  </si>
  <si>
    <t>DIESTRO</t>
  </si>
  <si>
    <t>Khara</t>
  </si>
  <si>
    <t>Pastean</t>
  </si>
  <si>
    <t>Belmonte</t>
  </si>
  <si>
    <t xml:space="preserve"> Izahbella</t>
  </si>
  <si>
    <t>Mulero</t>
  </si>
  <si>
    <t>Eesley</t>
  </si>
  <si>
    <t xml:space="preserve"> Tung</t>
  </si>
  <si>
    <t>Lyric</t>
  </si>
  <si>
    <t>Munoz</t>
  </si>
  <si>
    <t xml:space="preserve"> Kyla</t>
  </si>
  <si>
    <t>Looney</t>
  </si>
  <si>
    <t>Hummel</t>
  </si>
  <si>
    <t>Julio</t>
  </si>
  <si>
    <t>Baalbaki</t>
  </si>
  <si>
    <t>Kendell</t>
  </si>
  <si>
    <t>De Leon Perez</t>
  </si>
  <si>
    <t>Yumi</t>
  </si>
  <si>
    <t>YEH</t>
  </si>
  <si>
    <t>Terri</t>
  </si>
  <si>
    <t>Dao</t>
  </si>
  <si>
    <t>Roussey</t>
  </si>
  <si>
    <t>Dawson</t>
  </si>
  <si>
    <t>Bean</t>
  </si>
  <si>
    <t>Mark Paul</t>
  </si>
  <si>
    <t>GUIMBATAN</t>
  </si>
  <si>
    <t>GUERRERO</t>
  </si>
  <si>
    <t>Guhan</t>
  </si>
  <si>
    <t>SURESH</t>
  </si>
  <si>
    <t>Viola</t>
  </si>
  <si>
    <t>Max</t>
  </si>
  <si>
    <t>Samantha</t>
  </si>
  <si>
    <t>Wu</t>
  </si>
  <si>
    <t>Karissa</t>
  </si>
  <si>
    <t>Wardhana</t>
  </si>
  <si>
    <t>Souza</t>
  </si>
  <si>
    <t>Bianka</t>
  </si>
  <si>
    <t xml:space="preserve"> Cameron</t>
  </si>
  <si>
    <t xml:space="preserve"> Mario</t>
  </si>
  <si>
    <t>Maltez III</t>
  </si>
  <si>
    <t xml:space="preserve"> Jinu</t>
  </si>
  <si>
    <t xml:space="preserve"> Saneyi</t>
  </si>
  <si>
    <t>Sanandi</t>
  </si>
  <si>
    <t xml:space="preserve"> Dhanashi</t>
  </si>
  <si>
    <t>Dhriti</t>
  </si>
  <si>
    <t xml:space="preserve"> Thompson</t>
  </si>
  <si>
    <t>Caicedo</t>
  </si>
  <si>
    <t>Maxwell</t>
  </si>
  <si>
    <t>Va</t>
  </si>
  <si>
    <t xml:space="preserve"> Andre</t>
  </si>
  <si>
    <t>Bastos Martins</t>
  </si>
  <si>
    <t xml:space="preserve"> Hannah</t>
  </si>
  <si>
    <t>Tieu</t>
  </si>
  <si>
    <t xml:space="preserve"> Anthony</t>
  </si>
  <si>
    <t xml:space="preserve"> Jade</t>
  </si>
  <si>
    <t>ELLIE</t>
  </si>
  <si>
    <t>Cierra</t>
  </si>
  <si>
    <t>San Roman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</si>
  <si>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</si>
  <si>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</si>
  <si>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</si>
  <si>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</si>
  <si>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</si>
  <si>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</si>
  <si>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</si>
  <si>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</si>
  <si>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Nida</t>
  </si>
  <si>
    <t>Virabalin</t>
  </si>
  <si>
    <t>Amy</t>
  </si>
  <si>
    <t>Nivedha</t>
  </si>
  <si>
    <t>Jayaprakash</t>
  </si>
  <si>
    <t>Carolyn</t>
  </si>
  <si>
    <t>McCullough</t>
  </si>
  <si>
    <t>ParaUnder-30</t>
  </si>
  <si>
    <t xml:space="preserve"> Carolyn</t>
  </si>
  <si>
    <t>Lily</t>
  </si>
  <si>
    <t>Farnell</t>
  </si>
  <si>
    <t>You</t>
  </si>
  <si>
    <t xml:space="preserve">Rosalinda </t>
  </si>
  <si>
    <t>Caballero</t>
  </si>
  <si>
    <t>Millan</t>
  </si>
  <si>
    <t>Wei Wen</t>
  </si>
  <si>
    <t>Chun Min</t>
  </si>
  <si>
    <t>Ethan Zixuan</t>
  </si>
  <si>
    <t xml:space="preserve"> Donato</t>
  </si>
  <si>
    <t>Solorzano</t>
  </si>
  <si>
    <t>Calderon</t>
  </si>
  <si>
    <t>Tai</t>
  </si>
  <si>
    <t>Carreiro</t>
  </si>
  <si>
    <t>Kaizen</t>
  </si>
  <si>
    <t>Nekoba</t>
  </si>
  <si>
    <t>Jang</t>
  </si>
  <si>
    <t>Kingsley</t>
  </si>
  <si>
    <t>Alex</t>
  </si>
  <si>
    <t>Lohman</t>
  </si>
  <si>
    <t>Myca</t>
  </si>
  <si>
    <t>Ritrovato</t>
  </si>
  <si>
    <t>Quinton</t>
  </si>
  <si>
    <t>Mundie</t>
  </si>
  <si>
    <t>Advisha</t>
  </si>
  <si>
    <t>DWIVEDI</t>
  </si>
  <si>
    <t>Felicity</t>
  </si>
  <si>
    <t>Bendever</t>
  </si>
  <si>
    <t>Frances</t>
  </si>
  <si>
    <t>Bai</t>
  </si>
  <si>
    <t>Harripersad Aravena</t>
  </si>
  <si>
    <t>Leo</t>
  </si>
  <si>
    <t>zhang</t>
  </si>
  <si>
    <t>Saavedra</t>
  </si>
  <si>
    <t>Goh</t>
  </si>
  <si>
    <t xml:space="preserve"> Semaj</t>
  </si>
  <si>
    <t>Stewart</t>
  </si>
  <si>
    <t>Joanne</t>
  </si>
  <si>
    <t>Athina</t>
  </si>
  <si>
    <t>Jared</t>
  </si>
  <si>
    <t>Rebecca</t>
  </si>
  <si>
    <t>Chou</t>
  </si>
  <si>
    <t>Cheng</t>
  </si>
  <si>
    <t>Jiwon</t>
  </si>
  <si>
    <t>Avery</t>
  </si>
  <si>
    <t>Maytin</t>
  </si>
  <si>
    <t>Moon</t>
  </si>
  <si>
    <t>Sasha</t>
  </si>
  <si>
    <t>Adarsh</t>
  </si>
  <si>
    <t>Javvaji</t>
  </si>
  <si>
    <t>Keiffer</t>
  </si>
  <si>
    <t>Ryu Ryan</t>
  </si>
  <si>
    <t>Yamamoto</t>
  </si>
  <si>
    <t>Ankitha</t>
  </si>
  <si>
    <t>Doma</t>
  </si>
  <si>
    <t>Aayush</t>
  </si>
  <si>
    <t>Sonawadekar</t>
  </si>
  <si>
    <t>Kaylie</t>
  </si>
  <si>
    <t>Yeung</t>
  </si>
  <si>
    <t>Aron</t>
  </si>
  <si>
    <t>Macanip</t>
  </si>
  <si>
    <t>Wentao</t>
  </si>
  <si>
    <t>Kirthivarsha</t>
  </si>
  <si>
    <t>Sivakumar</t>
  </si>
  <si>
    <t>Tushar</t>
  </si>
  <si>
    <t>Shi</t>
  </si>
  <si>
    <t xml:space="preserve"> Evelynn</t>
  </si>
  <si>
    <t>Breuer</t>
  </si>
  <si>
    <t>Shana</t>
  </si>
  <si>
    <t>Eathan</t>
  </si>
  <si>
    <t>Schmidt</t>
  </si>
  <si>
    <t>Sierra</t>
  </si>
  <si>
    <t>Cowher</t>
  </si>
  <si>
    <t>Dresden</t>
  </si>
  <si>
    <t>Coyle</t>
  </si>
  <si>
    <t>Cameron</t>
  </si>
  <si>
    <t>McCallum</t>
  </si>
  <si>
    <t>Aria</t>
  </si>
  <si>
    <t xml:space="preserve">Annabella </t>
  </si>
  <si>
    <t>Spagna</t>
  </si>
  <si>
    <t>Papakalodoukas</t>
  </si>
  <si>
    <t>Rosa</t>
  </si>
  <si>
    <t>Son</t>
  </si>
  <si>
    <t>Misra</t>
  </si>
  <si>
    <t>Cooper</t>
  </si>
  <si>
    <t>Brigid</t>
  </si>
  <si>
    <t>Mack</t>
  </si>
  <si>
    <t>Eileen</t>
  </si>
  <si>
    <t>Kang</t>
  </si>
  <si>
    <t>Gionni</t>
  </si>
  <si>
    <t>PEARSON</t>
  </si>
  <si>
    <t>Hakhu</t>
  </si>
  <si>
    <t>Paw Mar</t>
  </si>
  <si>
    <t>Gay</t>
  </si>
  <si>
    <t>Silvestre</t>
  </si>
  <si>
    <t>Kiona</t>
  </si>
  <si>
    <t>Morales</t>
  </si>
  <si>
    <t>Khylay</t>
  </si>
  <si>
    <t>ANSAR</t>
  </si>
  <si>
    <t>ARMSTRONG</t>
  </si>
  <si>
    <t>Darren</t>
  </si>
  <si>
    <t>Ailey</t>
  </si>
  <si>
    <t>Brenden</t>
  </si>
  <si>
    <t>Page</t>
  </si>
  <si>
    <t>KLOCKPASCUCCI</t>
  </si>
  <si>
    <t>Nigel</t>
  </si>
  <si>
    <t>Kuzhuppallil</t>
  </si>
  <si>
    <t>Rylie</t>
  </si>
  <si>
    <t>Hodges</t>
  </si>
  <si>
    <t>Jocelyn</t>
  </si>
  <si>
    <t>Kaikho Osoji</t>
  </si>
  <si>
    <t>Mao</t>
  </si>
  <si>
    <t>Anik</t>
  </si>
  <si>
    <t>Thakor</t>
  </si>
  <si>
    <t>Aman</t>
  </si>
  <si>
    <t>THAKOR</t>
  </si>
  <si>
    <t>Eli</t>
  </si>
  <si>
    <t>VANG</t>
  </si>
  <si>
    <t>Chen Fue</t>
  </si>
  <si>
    <t>DELANI</t>
  </si>
  <si>
    <t>Jarret</t>
  </si>
  <si>
    <t>Rinderle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</si>
  <si>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</si>
  <si>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</si>
  <si>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</si>
  <si>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</si>
  <si>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</si>
  <si>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</si>
  <si>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</si>
  <si>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</si>
  <si>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Advaith</t>
  </si>
  <si>
    <t>Anil</t>
  </si>
  <si>
    <t>Declan</t>
  </si>
  <si>
    <t>Varrati</t>
  </si>
  <si>
    <t>Amogh</t>
  </si>
  <si>
    <t>BHARADWAJ</t>
  </si>
  <si>
    <t>Branom</t>
  </si>
  <si>
    <t>Harbin</t>
  </si>
  <si>
    <t>Dai</t>
  </si>
  <si>
    <t>Ayan</t>
  </si>
  <si>
    <t>Goel</t>
  </si>
  <si>
    <t>Gio</t>
  </si>
  <si>
    <t>Goff</t>
  </si>
  <si>
    <t>patrick</t>
  </si>
  <si>
    <t>valle</t>
  </si>
  <si>
    <t>Erick</t>
  </si>
  <si>
    <t>Nerio</t>
  </si>
  <si>
    <t>Zhou</t>
  </si>
  <si>
    <t>Yaana</t>
  </si>
  <si>
    <t>POPAT</t>
  </si>
  <si>
    <t>Anakin Gregory</t>
  </si>
  <si>
    <t>TAN</t>
  </si>
  <si>
    <t>Sherri</t>
  </si>
  <si>
    <t>Ore</t>
  </si>
  <si>
    <t>Shauri</t>
  </si>
  <si>
    <t>Potula</t>
  </si>
  <si>
    <t>Angelina</t>
  </si>
  <si>
    <t>Lapitan</t>
  </si>
  <si>
    <t>Womack</t>
  </si>
  <si>
    <t>Vinh</t>
  </si>
  <si>
    <t>Truong</t>
  </si>
  <si>
    <t>Erok</t>
  </si>
  <si>
    <t>Hee Yun</t>
  </si>
  <si>
    <t>Choi Kim</t>
  </si>
  <si>
    <t>Yuying</t>
  </si>
  <si>
    <t>Vongphakdy</t>
  </si>
  <si>
    <t>Arohi</t>
  </si>
  <si>
    <t>Tessi</t>
  </si>
  <si>
    <t>Jaxon</t>
  </si>
  <si>
    <t>Dio</t>
  </si>
  <si>
    <t xml:space="preserve">Haven </t>
  </si>
  <si>
    <t>Leapaga</t>
  </si>
  <si>
    <t>Sammie</t>
  </si>
  <si>
    <t>Pauley</t>
  </si>
  <si>
    <t>Jasciah</t>
  </si>
  <si>
    <t>Monteiro</t>
  </si>
  <si>
    <t>Goodman</t>
  </si>
  <si>
    <t>Luca</t>
  </si>
  <si>
    <t>Arthur</t>
  </si>
  <si>
    <t>Nicholas Sechan</t>
  </si>
  <si>
    <t xml:space="preserve">Jim </t>
  </si>
  <si>
    <t>Norris</t>
  </si>
  <si>
    <t>Orion</t>
  </si>
  <si>
    <t xml:space="preserve">Harper </t>
  </si>
  <si>
    <t xml:space="preserve">Kuczwara </t>
  </si>
  <si>
    <t>Noha</t>
  </si>
  <si>
    <t>Ohahid</t>
  </si>
  <si>
    <t>Baden</t>
  </si>
  <si>
    <t>Kowal</t>
  </si>
  <si>
    <t xml:space="preserve">Emet </t>
  </si>
  <si>
    <t>Rosario</t>
  </si>
  <si>
    <t>Nicolas</t>
  </si>
  <si>
    <t>Jasmin</t>
  </si>
  <si>
    <t>Palmer</t>
  </si>
  <si>
    <t>Jana</t>
  </si>
  <si>
    <t xml:space="preserve">Ricafort </t>
  </si>
  <si>
    <t>Esmeralda</t>
  </si>
  <si>
    <t>Rizo</t>
  </si>
  <si>
    <t>Paltzer</t>
  </si>
  <si>
    <t>Donna</t>
  </si>
  <si>
    <t>Joya</t>
  </si>
  <si>
    <t>San Pedro</t>
  </si>
  <si>
    <t>Chilkunda</t>
  </si>
  <si>
    <t>Guan</t>
  </si>
  <si>
    <t>Joey</t>
  </si>
  <si>
    <t>Filipanits</t>
  </si>
  <si>
    <t>Bullock</t>
  </si>
  <si>
    <t>Kaylana</t>
  </si>
  <si>
    <t>Jeryl</t>
  </si>
  <si>
    <t>Lewis</t>
  </si>
  <si>
    <t>Sevigny</t>
  </si>
  <si>
    <t xml:space="preserve">George T </t>
  </si>
  <si>
    <t>Shumaker</t>
  </si>
  <si>
    <t>Chevelle</t>
  </si>
  <si>
    <t>Larrabee</t>
  </si>
  <si>
    <t>Johnny</t>
  </si>
  <si>
    <t>Clemons</t>
  </si>
  <si>
    <t>Megan</t>
  </si>
  <si>
    <t>King</t>
  </si>
  <si>
    <t>Jeremiah</t>
  </si>
  <si>
    <t>Watkins</t>
  </si>
  <si>
    <t>Rona</t>
  </si>
  <si>
    <t>Swerdlow</t>
  </si>
  <si>
    <t>Dante</t>
  </si>
  <si>
    <t>Brooks</t>
  </si>
  <si>
    <t>Andy</t>
  </si>
  <si>
    <t>ALIYAH</t>
  </si>
  <si>
    <t>ESPIRITU</t>
  </si>
  <si>
    <t>Paisley</t>
  </si>
  <si>
    <t>Jayant</t>
  </si>
  <si>
    <t>Thadisetty</t>
  </si>
  <si>
    <t>Alani</t>
  </si>
  <si>
    <t>Marcene</t>
  </si>
  <si>
    <t>Baskett</t>
  </si>
  <si>
    <t>Kitana</t>
  </si>
  <si>
    <t>Creasey</t>
  </si>
  <si>
    <t>Summit</t>
  </si>
  <si>
    <t>Jensen</t>
  </si>
  <si>
    <t>Ayuna</t>
  </si>
  <si>
    <t>Devine</t>
  </si>
  <si>
    <t>Amalia</t>
  </si>
  <si>
    <t>Maldonado</t>
  </si>
  <si>
    <t>William Hongyi</t>
  </si>
  <si>
    <t>Carson</t>
  </si>
  <si>
    <t>Deepika</t>
  </si>
  <si>
    <t>RAMASAMY</t>
  </si>
  <si>
    <t>Meixner</t>
  </si>
  <si>
    <t>Vevina</t>
  </si>
  <si>
    <t>Fan</t>
  </si>
  <si>
    <t>Nivaan</t>
  </si>
  <si>
    <t>DHAMALE</t>
  </si>
  <si>
    <t>Bauer</t>
  </si>
  <si>
    <t>Ryker</t>
  </si>
  <si>
    <t>Martin</t>
  </si>
  <si>
    <t>Wynonna</t>
  </si>
  <si>
    <t>Bennett</t>
  </si>
  <si>
    <t>Villena</t>
  </si>
  <si>
    <t>Marylou</t>
  </si>
  <si>
    <t>Tawney</t>
  </si>
  <si>
    <t>Brantley</t>
  </si>
  <si>
    <t>WREN</t>
  </si>
  <si>
    <t>EVERLY</t>
  </si>
  <si>
    <t>BYON</t>
  </si>
  <si>
    <t>SEBASTIAN</t>
  </si>
  <si>
    <t>MOSQUERA</t>
  </si>
  <si>
    <t>Aitelhadj</t>
  </si>
  <si>
    <t>Boyee</t>
  </si>
  <si>
    <t>Karson</t>
  </si>
  <si>
    <t>Elaine</t>
  </si>
  <si>
    <t>RAVEN</t>
  </si>
  <si>
    <t>KITCHENS</t>
  </si>
  <si>
    <t>Balsten</t>
  </si>
  <si>
    <t>Malone</t>
  </si>
  <si>
    <t>Pranay</t>
  </si>
  <si>
    <t>MALINENI</t>
  </si>
  <si>
    <t>Grae</t>
  </si>
  <si>
    <t>McCarthy</t>
  </si>
  <si>
    <t>Asher</t>
  </si>
  <si>
    <t>McLain</t>
  </si>
  <si>
    <t>Beau</t>
  </si>
  <si>
    <t>Porter</t>
  </si>
  <si>
    <t>Gerard</t>
  </si>
  <si>
    <t>Meggs</t>
  </si>
  <si>
    <t>Mackenzie</t>
  </si>
  <si>
    <t>Teagan</t>
  </si>
  <si>
    <t>Daugherty</t>
  </si>
  <si>
    <t>Banaiah</t>
  </si>
  <si>
    <t>Galindo</t>
  </si>
  <si>
    <t>Lindsey</t>
  </si>
  <si>
    <t>Laura</t>
  </si>
  <si>
    <t xml:space="preserve">Ryan </t>
  </si>
  <si>
    <t>Pream</t>
  </si>
  <si>
    <t>Church</t>
  </si>
  <si>
    <t>Ibrahim</t>
  </si>
  <si>
    <t>Cirat</t>
  </si>
  <si>
    <t>Miles</t>
  </si>
  <si>
    <t>Ruiz</t>
  </si>
  <si>
    <t>Adam</t>
  </si>
  <si>
    <t>Lagobi</t>
  </si>
  <si>
    <t>Issac</t>
  </si>
  <si>
    <t>GRIGGS</t>
  </si>
  <si>
    <t xml:space="preserve">Amber </t>
  </si>
  <si>
    <t>Quito</t>
  </si>
  <si>
    <t xml:space="preserve">Victoria </t>
  </si>
  <si>
    <t>Scattaglia</t>
  </si>
  <si>
    <t>Vo</t>
  </si>
  <si>
    <t>Daneen</t>
  </si>
  <si>
    <t>Jones</t>
  </si>
  <si>
    <t>Mannat</t>
  </si>
  <si>
    <t>BADH</t>
  </si>
  <si>
    <t>Taran</t>
  </si>
  <si>
    <t>Shush</t>
  </si>
  <si>
    <t>Younis</t>
  </si>
  <si>
    <t>edison</t>
  </si>
  <si>
    <t>bagaipo</t>
  </si>
  <si>
    <t>BAUGHER</t>
  </si>
  <si>
    <t>Arman Joseph</t>
  </si>
  <si>
    <t>Juanitas</t>
  </si>
  <si>
    <t>Elon</t>
  </si>
  <si>
    <t>Villalobos</t>
  </si>
  <si>
    <t>Sharp</t>
  </si>
  <si>
    <t>Vishwas</t>
  </si>
  <si>
    <t>Raviraja</t>
  </si>
  <si>
    <t>Summer</t>
  </si>
  <si>
    <t>Cuebas</t>
  </si>
  <si>
    <t>Maggie</t>
  </si>
  <si>
    <t>Keryte</t>
  </si>
  <si>
    <t>Molly</t>
  </si>
  <si>
    <t>Meng</t>
  </si>
  <si>
    <t>Anastasia</t>
  </si>
  <si>
    <t>Sergheev</t>
  </si>
  <si>
    <t>Ellie</t>
  </si>
  <si>
    <t xml:space="preserve">Ethen </t>
  </si>
  <si>
    <t xml:space="preserve">Genesis </t>
  </si>
  <si>
    <t>Pascual</t>
  </si>
  <si>
    <t xml:space="preserve">Juan  </t>
  </si>
  <si>
    <t>Lozano</t>
  </si>
  <si>
    <t>Isaiah</t>
  </si>
  <si>
    <t>RUIZ</t>
  </si>
  <si>
    <t xml:space="preserve">Malana </t>
  </si>
  <si>
    <t>Nora</t>
  </si>
  <si>
    <t>Armario</t>
  </si>
  <si>
    <t>Joanna</t>
  </si>
  <si>
    <t>Linnell</t>
  </si>
  <si>
    <t>Ellis</t>
  </si>
  <si>
    <t xml:space="preserve">Chik </t>
  </si>
  <si>
    <t>Howard</t>
  </si>
  <si>
    <t>Manzaro</t>
  </si>
  <si>
    <t>Khor</t>
  </si>
  <si>
    <t>Leanne</t>
  </si>
  <si>
    <t>Mallari</t>
  </si>
  <si>
    <t>Leilahni</t>
  </si>
  <si>
    <t>LENZY</t>
  </si>
  <si>
    <t>YOUNG</t>
  </si>
  <si>
    <t>Letizia Lore'</t>
  </si>
  <si>
    <t>Gutierrez</t>
  </si>
  <si>
    <t xml:space="preserve">Zoe </t>
  </si>
  <si>
    <t>Ingusan</t>
  </si>
  <si>
    <t>Greyson</t>
  </si>
  <si>
    <t>Castillo</t>
  </si>
  <si>
    <t>Shekinah</t>
  </si>
  <si>
    <t>Pacson</t>
  </si>
  <si>
    <t xml:space="preserve">Ellison </t>
  </si>
  <si>
    <t>Alvidrez</t>
  </si>
  <si>
    <t>Shea</t>
  </si>
  <si>
    <t>Kadous</t>
  </si>
  <si>
    <t xml:space="preserve">Chelsea </t>
  </si>
  <si>
    <t>Nie</t>
  </si>
  <si>
    <t>Bryant</t>
  </si>
  <si>
    <t>Hardy</t>
  </si>
  <si>
    <t>Woods</t>
  </si>
  <si>
    <t>Benjamin</t>
  </si>
  <si>
    <t>Cruz</t>
  </si>
  <si>
    <t>Journi</t>
  </si>
  <si>
    <t>Northington</t>
  </si>
  <si>
    <t>Yuri</t>
  </si>
  <si>
    <t>Ou</t>
  </si>
  <si>
    <t>Tanner</t>
  </si>
  <si>
    <t>Farris</t>
  </si>
  <si>
    <t>Miguel</t>
  </si>
  <si>
    <t>George Jr.</t>
  </si>
  <si>
    <t>Arsenal</t>
  </si>
  <si>
    <t xml:space="preserve">David </t>
  </si>
  <si>
    <t>Larsen</t>
  </si>
  <si>
    <t>Leon</t>
  </si>
  <si>
    <t>ROSALES</t>
  </si>
  <si>
    <t>Drake</t>
  </si>
  <si>
    <t>Richardson</t>
  </si>
  <si>
    <t>Masden</t>
  </si>
  <si>
    <t>Zachary</t>
  </si>
  <si>
    <t>Serene</t>
  </si>
  <si>
    <t>Skyleigh</t>
  </si>
  <si>
    <t xml:space="preserve">Elle </t>
  </si>
  <si>
    <t>Murphy</t>
  </si>
  <si>
    <t>Jillian</t>
  </si>
  <si>
    <t>Campollo</t>
  </si>
  <si>
    <t>Bali</t>
  </si>
  <si>
    <t>Coffman</t>
  </si>
  <si>
    <t>Meadow</t>
  </si>
  <si>
    <t>Helen</t>
  </si>
  <si>
    <t>Dizon</t>
  </si>
  <si>
    <t>Yeji</t>
  </si>
  <si>
    <t>Kong</t>
  </si>
  <si>
    <t>Heather</t>
  </si>
  <si>
    <t>Grodi</t>
  </si>
  <si>
    <t xml:space="preserve"> Busra</t>
  </si>
  <si>
    <t>Sabanci</t>
  </si>
  <si>
    <t>Shiran</t>
  </si>
  <si>
    <t>Abigail Ricci</t>
  </si>
  <si>
    <t>CADIZ</t>
  </si>
  <si>
    <t>Kenneth</t>
  </si>
  <si>
    <t>Paul Andre</t>
  </si>
  <si>
    <t>Golez</t>
  </si>
  <si>
    <t>LEIA</t>
  </si>
  <si>
    <t>PETERSON</t>
  </si>
  <si>
    <t xml:space="preserve">Baron </t>
  </si>
  <si>
    <t xml:space="preserve">Brody </t>
  </si>
  <si>
    <t>Dusoe</t>
  </si>
  <si>
    <t>Ryu</t>
  </si>
  <si>
    <t>Olive</t>
  </si>
  <si>
    <t>Calebrese</t>
  </si>
  <si>
    <t xml:space="preserve">Harvey </t>
  </si>
  <si>
    <t>Ian Yuan</t>
  </si>
  <si>
    <t>Junseo</t>
  </si>
  <si>
    <t>Xie</t>
  </si>
  <si>
    <t>ParaCadet</t>
  </si>
  <si>
    <t>Jomir</t>
  </si>
  <si>
    <t>Quizon</t>
  </si>
  <si>
    <t>Rayna</t>
  </si>
  <si>
    <t>Lamberti</t>
  </si>
  <si>
    <t>Jamison</t>
  </si>
  <si>
    <t>Jadelynn</t>
  </si>
  <si>
    <t>Kwong</t>
  </si>
  <si>
    <t>Austin</t>
  </si>
  <si>
    <t>Goei</t>
  </si>
  <si>
    <t>Gloria</t>
  </si>
  <si>
    <t>Cyrus</t>
  </si>
  <si>
    <t>Hui</t>
  </si>
  <si>
    <t>Krosky</t>
  </si>
  <si>
    <t>Lincoln</t>
  </si>
  <si>
    <t>Walton</t>
  </si>
  <si>
    <t>Savannah</t>
  </si>
  <si>
    <t>Eve</t>
  </si>
  <si>
    <t>Sullivan</t>
  </si>
  <si>
    <t>Fox</t>
  </si>
  <si>
    <t>Alec</t>
  </si>
  <si>
    <t>Avila</t>
  </si>
  <si>
    <t xml:space="preserve">Hector </t>
  </si>
  <si>
    <t>JOHNSON</t>
  </si>
  <si>
    <t>Yuan</t>
  </si>
  <si>
    <t>Zhu</t>
  </si>
  <si>
    <t>Christina</t>
  </si>
  <si>
    <t>Kosei</t>
  </si>
  <si>
    <t>Raymond</t>
  </si>
  <si>
    <t>Thiago</t>
  </si>
  <si>
    <t>DeLeon Perez</t>
  </si>
  <si>
    <t xml:space="preserve"> Constantinah</t>
  </si>
  <si>
    <t>Navreet</t>
  </si>
  <si>
    <t>CHAHAL</t>
  </si>
  <si>
    <t>Connolly</t>
  </si>
  <si>
    <t>Levy</t>
  </si>
  <si>
    <t>Lafferty</t>
  </si>
  <si>
    <t>Jabusch</t>
  </si>
  <si>
    <t>Abner</t>
  </si>
  <si>
    <t>Jadson</t>
  </si>
  <si>
    <t>Calis</t>
  </si>
  <si>
    <t>Baker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</si>
  <si>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</si>
  <si>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</si>
  <si>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</si>
  <si>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</si>
  <si>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</si>
  <si>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</si>
  <si>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</si>
  <si>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</si>
  <si>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</si>
  <si>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</si>
  <si>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Renata</t>
  </si>
  <si>
    <t>Guerra</t>
  </si>
  <si>
    <t>Cucalon</t>
  </si>
  <si>
    <t>Banner</t>
  </si>
  <si>
    <t>Journey</t>
  </si>
  <si>
    <t>Abram</t>
  </si>
  <si>
    <t>Arah</t>
  </si>
  <si>
    <t>Triest</t>
  </si>
  <si>
    <t>Alejandro</t>
  </si>
  <si>
    <t>Zoquier</t>
  </si>
  <si>
    <t>Emilia</t>
  </si>
  <si>
    <t>zoquier</t>
  </si>
  <si>
    <t>Liana</t>
  </si>
  <si>
    <t>Boyadjian</t>
  </si>
  <si>
    <t>Hunter</t>
  </si>
  <si>
    <t>THONGVATHSA</t>
  </si>
  <si>
    <t>Polyakov</t>
  </si>
  <si>
    <t>TRINH</t>
  </si>
  <si>
    <t>Talulah</t>
  </si>
  <si>
    <t>Shahan</t>
  </si>
  <si>
    <t>Viraaj</t>
  </si>
  <si>
    <t>Totla</t>
  </si>
  <si>
    <t xml:space="preserve">Joel </t>
  </si>
  <si>
    <t>TRENTON</t>
  </si>
  <si>
    <t>APRIL</t>
  </si>
  <si>
    <t>EMERICK</t>
  </si>
  <si>
    <t xml:space="preserve">Annemarie </t>
  </si>
  <si>
    <t>Legare</t>
  </si>
  <si>
    <t>Hsiung</t>
  </si>
  <si>
    <t>Taryn Jessica</t>
  </si>
  <si>
    <t>OCAMPO</t>
  </si>
  <si>
    <t>Zoe</t>
  </si>
  <si>
    <t>Syamala</t>
  </si>
  <si>
    <t>Timothy</t>
  </si>
  <si>
    <t>Harkness</t>
  </si>
  <si>
    <t xml:space="preserve">Samantha </t>
  </si>
  <si>
    <t>Kushner</t>
  </si>
  <si>
    <t>Vimpany</t>
  </si>
  <si>
    <t>Kallen</t>
  </si>
  <si>
    <t>Felsted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</si>
  <si>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</si>
  <si>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</si>
  <si>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</si>
  <si>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</si>
  <si>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</si>
  <si>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</si>
  <si>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</si>
  <si>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</si>
  <si>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</si>
  <si>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</si>
  <si>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</si>
  <si>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Kavin</t>
  </si>
  <si>
    <t>Karunagaran</t>
  </si>
  <si>
    <t>DEEGAN</t>
  </si>
  <si>
    <t>Dominick</t>
  </si>
  <si>
    <t>Rosamilia</t>
  </si>
  <si>
    <t>Jee</t>
  </si>
  <si>
    <t>Aryaman</t>
  </si>
  <si>
    <t>Bhaskar</t>
  </si>
  <si>
    <t>Wisdom</t>
  </si>
  <si>
    <t>Caldwell</t>
  </si>
  <si>
    <t>Aryaa</t>
  </si>
  <si>
    <t>Arshia</t>
  </si>
  <si>
    <t>Patel</t>
  </si>
  <si>
    <t>RAMIREZ</t>
  </si>
  <si>
    <t>Cohn</t>
  </si>
  <si>
    <t>Levi</t>
  </si>
  <si>
    <t>CAMPAS</t>
  </si>
  <si>
    <t xml:space="preserve">Emma </t>
  </si>
  <si>
    <t>Fried</t>
  </si>
  <si>
    <t>Glendening</t>
  </si>
  <si>
    <t>Jonah</t>
  </si>
  <si>
    <t>KUOAHMAD</t>
  </si>
  <si>
    <t>Sahra</t>
  </si>
  <si>
    <t>Abhiram</t>
  </si>
  <si>
    <t>Konala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</si>
  <si>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</si>
  <si>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</si>
  <si>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</si>
  <si>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</si>
  <si>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</si>
  <si>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</si>
  <si>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</si>
  <si>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</si>
  <si>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</si>
  <si>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</si>
  <si>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Tridhara</t>
  </si>
  <si>
    <t>Mitta</t>
  </si>
  <si>
    <t>Andrei</t>
  </si>
  <si>
    <t>GUSAROV</t>
  </si>
  <si>
    <t>Jano</t>
  </si>
  <si>
    <t>Bronson</t>
  </si>
  <si>
    <t>Djaka</t>
  </si>
  <si>
    <t>Sano</t>
  </si>
  <si>
    <t>Kayden</t>
  </si>
  <si>
    <t>ALSOP</t>
  </si>
  <si>
    <t>Humberto</t>
  </si>
  <si>
    <t>Gonzalez Solis</t>
  </si>
  <si>
    <t>Hayden</t>
  </si>
  <si>
    <t>Torres</t>
  </si>
  <si>
    <t>Brooke</t>
  </si>
  <si>
    <t>Bathon</t>
  </si>
  <si>
    <t xml:space="preserve">Tatiana </t>
  </si>
  <si>
    <t xml:space="preserve">Benincasa </t>
  </si>
  <si>
    <t xml:space="preserve">Phoebe </t>
  </si>
  <si>
    <t>LUU</t>
  </si>
  <si>
    <t>Yajat</t>
  </si>
  <si>
    <t>DAHIYA</t>
  </si>
  <si>
    <t>Mahle</t>
  </si>
  <si>
    <t xml:space="preserve">Brandon </t>
  </si>
  <si>
    <t xml:space="preserve">McMenamin Lajara </t>
  </si>
  <si>
    <t>Prakruti</t>
  </si>
  <si>
    <t>Pal</t>
  </si>
  <si>
    <t>Saku</t>
  </si>
  <si>
    <t>Iwaya</t>
  </si>
  <si>
    <t>Harini</t>
  </si>
  <si>
    <t>Parthiban</t>
  </si>
  <si>
    <t xml:space="preserve">Alicelynn </t>
  </si>
  <si>
    <t>Lunardi</t>
  </si>
  <si>
    <t>Ariya</t>
  </si>
  <si>
    <t>Saha</t>
  </si>
  <si>
    <t>NIKOLE</t>
  </si>
  <si>
    <t>Amadeo</t>
  </si>
  <si>
    <t xml:space="preserve">Georgiana </t>
  </si>
  <si>
    <t>Readhead</t>
  </si>
  <si>
    <t>Lucius</t>
  </si>
  <si>
    <t>Siddhant</t>
  </si>
  <si>
    <t>SHARMA</t>
  </si>
  <si>
    <t>Addison</t>
  </si>
  <si>
    <t>LAGRAPPE</t>
  </si>
  <si>
    <t>Leonardo</t>
  </si>
  <si>
    <t>Yelynn</t>
  </si>
  <si>
    <t>Abdiel</t>
  </si>
  <si>
    <t>Montserrat</t>
  </si>
  <si>
    <t>VASQUEZ</t>
  </si>
  <si>
    <t xml:space="preserve">Jasmine </t>
  </si>
  <si>
    <t>Musterman</t>
  </si>
  <si>
    <t>Kristie</t>
  </si>
  <si>
    <t>Noelle</t>
  </si>
  <si>
    <t>Yun-Thayer</t>
  </si>
  <si>
    <t>Lyla</t>
  </si>
  <si>
    <t>Colvin</t>
  </si>
  <si>
    <t>Akshaya</t>
  </si>
  <si>
    <t>Vegiraju</t>
  </si>
  <si>
    <t>HUYNH</t>
  </si>
  <si>
    <t>Guilianna</t>
  </si>
  <si>
    <t>Garza</t>
  </si>
  <si>
    <t>Clark</t>
  </si>
  <si>
    <t>Madelynn</t>
  </si>
  <si>
    <t>Krishav</t>
  </si>
  <si>
    <t>Karki</t>
  </si>
  <si>
    <t>Mengyi</t>
  </si>
  <si>
    <t>Aquaro</t>
  </si>
  <si>
    <t>Colton</t>
  </si>
  <si>
    <t>Flaherty</t>
  </si>
  <si>
    <t>Kay</t>
  </si>
  <si>
    <t>Tongol</t>
  </si>
  <si>
    <t>GUTIERREZ</t>
  </si>
  <si>
    <t>Dennis</t>
  </si>
  <si>
    <t>ONG</t>
  </si>
  <si>
    <t>HWANGBO</t>
  </si>
  <si>
    <t xml:space="preserve"> Avery</t>
  </si>
  <si>
    <t>Haylynn</t>
  </si>
  <si>
    <t>Katelynn</t>
  </si>
  <si>
    <t>Haeun</t>
  </si>
  <si>
    <t>Lillian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</si>
  <si>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</si>
  <si>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</si>
  <si>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</si>
  <si>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</si>
  <si>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</si>
  <si>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</si>
  <si>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</si>
  <si>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</si>
  <si>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</si>
  <si>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</si>
  <si>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Shomick</t>
  </si>
  <si>
    <t>Shefalee</t>
  </si>
  <si>
    <t xml:space="preserve"> Shine</t>
  </si>
  <si>
    <t>Reena Jeong</t>
  </si>
  <si>
    <t>Amaarah</t>
  </si>
  <si>
    <t>NIDHIN</t>
  </si>
  <si>
    <t>NEVAREZ</t>
  </si>
  <si>
    <t>DAON</t>
  </si>
  <si>
    <t>SION</t>
  </si>
  <si>
    <t>Baylee</t>
  </si>
  <si>
    <t>Brewer</t>
  </si>
  <si>
    <t>Mutiara</t>
  </si>
  <si>
    <t>QUITAIN</t>
  </si>
  <si>
    <t>Jeanlucca</t>
  </si>
  <si>
    <t>SALAZAR</t>
  </si>
  <si>
    <t>Chu</t>
  </si>
  <si>
    <t>Tvisha</t>
  </si>
  <si>
    <t>Beri</t>
  </si>
  <si>
    <t>Kashvi</t>
  </si>
  <si>
    <t>Yadav</t>
  </si>
  <si>
    <t>HOKAMA</t>
  </si>
  <si>
    <t>LUIS</t>
  </si>
  <si>
    <t>GARCIA</t>
  </si>
  <si>
    <t>Emmy</t>
  </si>
  <si>
    <t>Bonser</t>
  </si>
  <si>
    <t>Elsa</t>
  </si>
  <si>
    <t>Belen</t>
  </si>
  <si>
    <t>Melanie</t>
  </si>
  <si>
    <t>BOUFFORD</t>
  </si>
  <si>
    <t>Smriti</t>
  </si>
  <si>
    <t>Shrestha</t>
  </si>
  <si>
    <t>Saveer</t>
  </si>
  <si>
    <t>Thombre</t>
  </si>
  <si>
    <t>Donner</t>
  </si>
  <si>
    <t>Cha</t>
  </si>
  <si>
    <t>Aranza</t>
  </si>
  <si>
    <t>VENEGAS</t>
  </si>
  <si>
    <t>Naphaphone</t>
  </si>
  <si>
    <t>Rasavongseuk</t>
  </si>
  <si>
    <t xml:space="preserve"> Chloe</t>
  </si>
  <si>
    <t xml:space="preserve"> Claire</t>
  </si>
  <si>
    <t xml:space="preserve"> Yuxiao</t>
  </si>
  <si>
    <t>Kylie</t>
  </si>
  <si>
    <t>Molina Westlare</t>
  </si>
  <si>
    <t>Jordyn</t>
  </si>
  <si>
    <t>KATAYAMA</t>
  </si>
  <si>
    <t xml:space="preserve"> Jayleen </t>
  </si>
  <si>
    <t>Esther</t>
  </si>
  <si>
    <t xml:space="preserve"> James</t>
  </si>
  <si>
    <t>Gracyn</t>
  </si>
  <si>
    <t xml:space="preserve">Poulos </t>
  </si>
  <si>
    <t>Fansu</t>
  </si>
  <si>
    <t>shao</t>
  </si>
  <si>
    <t xml:space="preserve"> Marvin</t>
  </si>
  <si>
    <t xml:space="preserve"> Kate</t>
  </si>
  <si>
    <t>Gallagher</t>
  </si>
  <si>
    <t>Temujin</t>
  </si>
  <si>
    <t>Yeon</t>
  </si>
  <si>
    <t xml:space="preserve">Ezabella </t>
  </si>
  <si>
    <t>Nakour</t>
  </si>
  <si>
    <t>Anabella</t>
  </si>
  <si>
    <t>Fermic</t>
  </si>
  <si>
    <t>Eason</t>
  </si>
  <si>
    <t>Bao</t>
  </si>
  <si>
    <t>Dokyoung</t>
  </si>
  <si>
    <t xml:space="preserve">Usandivares </t>
  </si>
  <si>
    <t>Callan</t>
  </si>
  <si>
    <t>Sahni</t>
  </si>
  <si>
    <t>Mariah</t>
  </si>
  <si>
    <t>Francois</t>
  </si>
  <si>
    <t xml:space="preserve"> Amir</t>
  </si>
  <si>
    <t>Sindhu</t>
  </si>
  <si>
    <t>Pillai</t>
  </si>
  <si>
    <t xml:space="preserve"> Miru</t>
  </si>
  <si>
    <t xml:space="preserve"> Turi</t>
  </si>
  <si>
    <t>Hogan</t>
  </si>
  <si>
    <t xml:space="preserve"> Fabiola</t>
  </si>
  <si>
    <t>Cantera</t>
  </si>
  <si>
    <t xml:space="preserve"> Zoe</t>
  </si>
  <si>
    <t>Zen</t>
  </si>
  <si>
    <t>Suan</t>
  </si>
  <si>
    <t xml:space="preserve"> esmeralda</t>
  </si>
  <si>
    <t>macedo</t>
  </si>
  <si>
    <t>Hugo</t>
  </si>
  <si>
    <t>Hinnenkamp</t>
  </si>
  <si>
    <t>andrew</t>
  </si>
  <si>
    <t>li</t>
  </si>
  <si>
    <t xml:space="preserve"> Kasey</t>
  </si>
  <si>
    <t xml:space="preserve">Villalta </t>
  </si>
  <si>
    <t>Ryota</t>
  </si>
  <si>
    <t>Nakamura</t>
  </si>
  <si>
    <t xml:space="preserve"> Kendra</t>
  </si>
  <si>
    <t>Saucedo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</si>
  <si>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</si>
  <si>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</si>
  <si>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</si>
  <si>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</si>
  <si>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</si>
  <si>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</si>
  <si>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</si>
  <si>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</si>
  <si>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 xml:space="preserve"> Minwoo</t>
  </si>
  <si>
    <t>Shreya</t>
  </si>
  <si>
    <t>Khera</t>
  </si>
  <si>
    <t>Haydu</t>
  </si>
  <si>
    <t>eleanor</t>
  </si>
  <si>
    <t>Kaila</t>
  </si>
  <si>
    <t>Bush</t>
  </si>
  <si>
    <t>Stanislav</t>
  </si>
  <si>
    <t>Kasolapkin</t>
  </si>
  <si>
    <t>Solly</t>
  </si>
  <si>
    <t>Klein</t>
  </si>
  <si>
    <t xml:space="preserve"> Cassidy</t>
  </si>
  <si>
    <t>Pickle</t>
  </si>
  <si>
    <t>Miller</t>
  </si>
  <si>
    <t>Rae</t>
  </si>
  <si>
    <t>Griggs</t>
  </si>
  <si>
    <t>Skevakis</t>
  </si>
  <si>
    <t xml:space="preserve">Elliott </t>
  </si>
  <si>
    <t>Radloff</t>
  </si>
  <si>
    <t>ONOUYE</t>
  </si>
  <si>
    <t xml:space="preserve"> Leah</t>
  </si>
  <si>
    <t>Galison</t>
  </si>
  <si>
    <t>Ju Ahn</t>
  </si>
  <si>
    <t>Schaible</t>
  </si>
  <si>
    <t xml:space="preserve"> isabella</t>
  </si>
  <si>
    <t>rodriguez</t>
  </si>
  <si>
    <t>Pelin</t>
  </si>
  <si>
    <t>Kose</t>
  </si>
  <si>
    <t>Mekayla</t>
  </si>
  <si>
    <t>Melody</t>
  </si>
  <si>
    <t>Foley</t>
  </si>
  <si>
    <t>Slack</t>
  </si>
  <si>
    <t>Cormac</t>
  </si>
  <si>
    <t>Fogerty</t>
  </si>
  <si>
    <t>Vishnu</t>
  </si>
  <si>
    <t>Baca</t>
  </si>
  <si>
    <t>Imogen</t>
  </si>
  <si>
    <t>Pierce</t>
  </si>
  <si>
    <t>Reynoso</t>
  </si>
  <si>
    <t>Bowers</t>
  </si>
  <si>
    <t>McDuffee</t>
  </si>
  <si>
    <t>Yanibel</t>
  </si>
  <si>
    <t>Gomez</t>
  </si>
  <si>
    <t>Thalia</t>
  </si>
  <si>
    <t>Brett</t>
  </si>
  <si>
    <t>Joyce</t>
  </si>
  <si>
    <t xml:space="preserve"> Danila</t>
  </si>
  <si>
    <t>Strelchik</t>
  </si>
  <si>
    <t>LINDA HEE-JUNG</t>
  </si>
  <si>
    <t>Wendy</t>
  </si>
  <si>
    <t>Keenan</t>
  </si>
  <si>
    <t>Mary</t>
  </si>
  <si>
    <t>Bonczar</t>
  </si>
  <si>
    <t xml:space="preserve"> Daniel</t>
  </si>
  <si>
    <t xml:space="preserve"> Jay</t>
  </si>
  <si>
    <t xml:space="preserve">Chui </t>
  </si>
  <si>
    <t xml:space="preserve"> Taylor</t>
  </si>
  <si>
    <t xml:space="preserve"> Nihita Chowdary</t>
  </si>
  <si>
    <t>Yarra</t>
  </si>
  <si>
    <t>Ixchel</t>
  </si>
  <si>
    <t>Stalnos</t>
  </si>
  <si>
    <t>Marly</t>
  </si>
  <si>
    <t>Aloisio</t>
  </si>
  <si>
    <t>Bliss</t>
  </si>
  <si>
    <t>Ruby</t>
  </si>
  <si>
    <t>Everett</t>
  </si>
  <si>
    <t>Brines</t>
  </si>
  <si>
    <t>Sonny</t>
  </si>
  <si>
    <t>Choe</t>
  </si>
  <si>
    <t xml:space="preserve">Arsham </t>
  </si>
  <si>
    <t>Nozartash</t>
  </si>
  <si>
    <t>Marco</t>
  </si>
  <si>
    <t>Soto</t>
  </si>
  <si>
    <t xml:space="preserve"> Gabriel</t>
  </si>
  <si>
    <t>Yett</t>
  </si>
  <si>
    <t>Brek</t>
  </si>
  <si>
    <t>Dodson</t>
  </si>
  <si>
    <t xml:space="preserve"> Seojoon</t>
  </si>
  <si>
    <t>Bronwyn</t>
  </si>
  <si>
    <t>Ewert</t>
  </si>
  <si>
    <t>Phung</t>
  </si>
  <si>
    <t>PICHARDO</t>
  </si>
  <si>
    <t xml:space="preserve"> Jayden</t>
  </si>
  <si>
    <t>Yeo</t>
  </si>
  <si>
    <t>Thiseni</t>
  </si>
  <si>
    <t>kahavidanalage dona</t>
  </si>
  <si>
    <t>Ryuji</t>
  </si>
  <si>
    <t>Kimi</t>
  </si>
  <si>
    <t xml:space="preserve"> Ameli</t>
  </si>
  <si>
    <t>Agaidarova</t>
  </si>
  <si>
    <t>Lorenzo A</t>
  </si>
  <si>
    <t>Benatuil</t>
  </si>
  <si>
    <t xml:space="preserve"> Mei</t>
  </si>
  <si>
    <t>Gill</t>
  </si>
  <si>
    <t>Suri</t>
  </si>
  <si>
    <t xml:space="preserve">Jaghori </t>
  </si>
  <si>
    <t xml:space="preserve"> Enora</t>
  </si>
  <si>
    <t>Bourdiaudhy</t>
  </si>
  <si>
    <t xml:space="preserve"> Eden</t>
  </si>
  <si>
    <t xml:space="preserve">Luciana </t>
  </si>
  <si>
    <t xml:space="preserve"> Liam</t>
  </si>
  <si>
    <t>Plyler</t>
  </si>
  <si>
    <t xml:space="preserve"> ximena</t>
  </si>
  <si>
    <t>arraz</t>
  </si>
  <si>
    <t>Shoncalvin</t>
  </si>
  <si>
    <t>TILLETT</t>
  </si>
  <si>
    <t xml:space="preserve"> Scarlett</t>
  </si>
  <si>
    <t>Aragon</t>
  </si>
  <si>
    <t>Johanna</t>
  </si>
  <si>
    <t>Xiang</t>
  </si>
  <si>
    <t>Pei</t>
  </si>
  <si>
    <t>Sana</t>
  </si>
  <si>
    <t>AHMAR</t>
  </si>
  <si>
    <t>WEBB</t>
  </si>
  <si>
    <t>Laniya</t>
  </si>
  <si>
    <t>Semper</t>
  </si>
  <si>
    <t>Karyssa</t>
  </si>
  <si>
    <t>WOODS</t>
  </si>
  <si>
    <t>Swathi</t>
  </si>
  <si>
    <t>Manchu</t>
  </si>
  <si>
    <t>Deybi</t>
  </si>
  <si>
    <t>Baten</t>
  </si>
  <si>
    <t>Adrienne</t>
  </si>
  <si>
    <t>Krepps</t>
  </si>
  <si>
    <t>Desi</t>
  </si>
  <si>
    <t>TO</t>
  </si>
  <si>
    <t xml:space="preserve"> Malakai</t>
  </si>
  <si>
    <t>Kendro</t>
  </si>
  <si>
    <t xml:space="preserve"> Alicia</t>
  </si>
  <si>
    <t>Olivares</t>
  </si>
  <si>
    <t>CHENG</t>
  </si>
  <si>
    <t xml:space="preserve"> Meiyenna</t>
  </si>
  <si>
    <t>Reed</t>
  </si>
  <si>
    <t>Spencer</t>
  </si>
  <si>
    <t>Richter</t>
  </si>
  <si>
    <t>Sekunda</t>
  </si>
  <si>
    <t>Isabell</t>
  </si>
  <si>
    <t xml:space="preserve"> Watson</t>
  </si>
  <si>
    <t>Hollywood</t>
  </si>
  <si>
    <t>Elliott</t>
  </si>
  <si>
    <t>London</t>
  </si>
  <si>
    <t>DiGiovanni</t>
  </si>
  <si>
    <t xml:space="preserve"> Luke </t>
  </si>
  <si>
    <t>Chinmay</t>
  </si>
  <si>
    <t>DiVito</t>
  </si>
  <si>
    <t>Milagros</t>
  </si>
  <si>
    <t>Piotrowski</t>
  </si>
  <si>
    <t>JOHN</t>
  </si>
  <si>
    <t>ORILLE</t>
  </si>
  <si>
    <t xml:space="preserve"> KHAYLEE ATHENA</t>
  </si>
  <si>
    <t>PADERON</t>
  </si>
  <si>
    <t>Jingyuan</t>
  </si>
  <si>
    <t>Wen</t>
  </si>
  <si>
    <t xml:space="preserve"> Priscila</t>
  </si>
  <si>
    <t>Gonzalez</t>
  </si>
  <si>
    <t>Hayne</t>
  </si>
  <si>
    <t>CHA</t>
  </si>
  <si>
    <t>Jessalyn</t>
  </si>
  <si>
    <t>TRAN</t>
  </si>
  <si>
    <t xml:space="preserve"> George</t>
  </si>
  <si>
    <t>Albaugh</t>
  </si>
  <si>
    <t>Desmond</t>
  </si>
  <si>
    <t>Pacubas</t>
  </si>
  <si>
    <t>Napoles</t>
  </si>
  <si>
    <t xml:space="preserve"> Kara</t>
  </si>
  <si>
    <t>McCurdy</t>
  </si>
  <si>
    <t>Jesse</t>
  </si>
  <si>
    <t>BEALLO</t>
  </si>
  <si>
    <t>Lydia</t>
  </si>
  <si>
    <t>Amador</t>
  </si>
  <si>
    <t xml:space="preserve"> Rosa</t>
  </si>
  <si>
    <t>Seop</t>
  </si>
  <si>
    <t>Hagen</t>
  </si>
  <si>
    <t xml:space="preserve"> Charlie</t>
  </si>
  <si>
    <t xml:space="preserve"> Camden</t>
  </si>
  <si>
    <t>Shirel</t>
  </si>
  <si>
    <t>Destiny James</t>
  </si>
  <si>
    <t>MELEGRITO</t>
  </si>
  <si>
    <t xml:space="preserve"> Wesley</t>
  </si>
  <si>
    <t>Allen</t>
  </si>
  <si>
    <t xml:space="preserve"> Alexander</t>
  </si>
  <si>
    <t>Tanana</t>
  </si>
  <si>
    <t>Kulig</t>
  </si>
  <si>
    <t xml:space="preserve"> Dana</t>
  </si>
  <si>
    <t>Elija</t>
  </si>
  <si>
    <t>Joy</t>
  </si>
  <si>
    <t>Rheem</t>
  </si>
  <si>
    <t>Dave</t>
  </si>
  <si>
    <t>ELIAS</t>
  </si>
  <si>
    <t>SUH</t>
  </si>
  <si>
    <t>SHAIR</t>
  </si>
  <si>
    <t>GURUNG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</si>
  <si>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</si>
  <si>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</si>
  <si>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</si>
  <si>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</si>
  <si>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</si>
  <si>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</si>
  <si>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</si>
  <si>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</si>
  <si>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 xml:space="preserve"> Spencer</t>
  </si>
  <si>
    <t>Bohnhoff</t>
  </si>
  <si>
    <t>Caesar</t>
  </si>
  <si>
    <t>Nava</t>
  </si>
  <si>
    <t>Annebella</t>
  </si>
  <si>
    <t>Adeline</t>
  </si>
  <si>
    <t>JOO</t>
  </si>
  <si>
    <t>ROXAS</t>
  </si>
  <si>
    <t>ADRIEL</t>
  </si>
  <si>
    <t>UPRETY</t>
  </si>
  <si>
    <t>ADRIANNA</t>
  </si>
  <si>
    <t>Karina</t>
  </si>
  <si>
    <t>Mckinley</t>
  </si>
  <si>
    <t>FORBES</t>
  </si>
  <si>
    <t>Bryan</t>
  </si>
  <si>
    <t>Henry Yuda</t>
  </si>
  <si>
    <t>Rishi</t>
  </si>
  <si>
    <t>Ganesan</t>
  </si>
  <si>
    <t xml:space="preserve">Emily </t>
  </si>
  <si>
    <t>Chiang</t>
  </si>
  <si>
    <t>FERMIL</t>
  </si>
  <si>
    <t xml:space="preserve">Elijah </t>
  </si>
  <si>
    <t>Robee</t>
  </si>
  <si>
    <t xml:space="preserve"> Hunter</t>
  </si>
  <si>
    <t xml:space="preserve"> Azul Camila</t>
  </si>
  <si>
    <t>Vazquez Trevino</t>
  </si>
  <si>
    <t xml:space="preserve"> Sofiia</t>
  </si>
  <si>
    <t>Chernyshova</t>
  </si>
  <si>
    <t xml:space="preserve"> araceli</t>
  </si>
  <si>
    <t>neri vilchis</t>
  </si>
  <si>
    <t>Rambow</t>
  </si>
  <si>
    <t>Annie</t>
  </si>
  <si>
    <t>ZHAO</t>
  </si>
  <si>
    <t>Aditya</t>
  </si>
  <si>
    <t>Parab</t>
  </si>
  <si>
    <t>Adviti</t>
  </si>
  <si>
    <t>Prithvi</t>
  </si>
  <si>
    <t>Sankar</t>
  </si>
  <si>
    <t>Heewon</t>
  </si>
  <si>
    <t>Bearchell</t>
  </si>
  <si>
    <t xml:space="preserve"> Mirek</t>
  </si>
  <si>
    <t>Oluwa</t>
  </si>
  <si>
    <t>Schafer</t>
  </si>
  <si>
    <t xml:space="preserve"> Oleksandr</t>
  </si>
  <si>
    <t>Chernyshov</t>
  </si>
  <si>
    <t xml:space="preserve"> Hanah</t>
  </si>
  <si>
    <t>Mason Jethro</t>
  </si>
  <si>
    <t>Harin</t>
  </si>
  <si>
    <t>YEO</t>
  </si>
  <si>
    <t xml:space="preserve"> Ahana</t>
  </si>
  <si>
    <t>Kuppadakkath</t>
  </si>
  <si>
    <t xml:space="preserve"> William </t>
  </si>
  <si>
    <t>Chau</t>
  </si>
  <si>
    <t xml:space="preserve"> Aditya Vardhan</t>
  </si>
  <si>
    <t>Nemani</t>
  </si>
  <si>
    <t xml:space="preserve"> Thuy Nga</t>
  </si>
  <si>
    <t xml:space="preserve">Nguyen </t>
  </si>
  <si>
    <t xml:space="preserve"> Timothy</t>
  </si>
  <si>
    <t xml:space="preserve"> Cindy</t>
  </si>
  <si>
    <t>Bringman</t>
  </si>
  <si>
    <t xml:space="preserve"> Sanika</t>
  </si>
  <si>
    <t>Nandpure</t>
  </si>
  <si>
    <t xml:space="preserve">Aditi </t>
  </si>
  <si>
    <t>Uge</t>
  </si>
  <si>
    <t>Caden</t>
  </si>
  <si>
    <t>Truax</t>
  </si>
  <si>
    <t>Bolla</t>
  </si>
  <si>
    <t>Ada</t>
  </si>
  <si>
    <t>McLauthlin</t>
  </si>
  <si>
    <t>Cessar</t>
  </si>
  <si>
    <t>VORONTSOV</t>
  </si>
  <si>
    <t xml:space="preserve"> Sophia</t>
  </si>
  <si>
    <t xml:space="preserve"> Dominic</t>
  </si>
  <si>
    <t xml:space="preserve"> Lucas</t>
  </si>
  <si>
    <t>IBUS</t>
  </si>
  <si>
    <t>PENMETHSA</t>
  </si>
  <si>
    <t xml:space="preserve"> Stella</t>
  </si>
  <si>
    <t xml:space="preserve"> Hailey</t>
  </si>
  <si>
    <t xml:space="preserve"> Sloka Sai</t>
  </si>
  <si>
    <t>Yama</t>
  </si>
  <si>
    <t>FORD</t>
  </si>
  <si>
    <t xml:space="preserve"> Minjun+A52:J246</t>
  </si>
  <si>
    <t xml:space="preserve"> Dexter</t>
  </si>
  <si>
    <t xml:space="preserve"> Ariella</t>
  </si>
  <si>
    <t>Murillo-Garza</t>
  </si>
  <si>
    <t xml:space="preserve"> Aarya</t>
  </si>
  <si>
    <t>Trivedi</t>
  </si>
  <si>
    <t xml:space="preserve"> Kaavya</t>
  </si>
  <si>
    <t>Thenmozhi Kumaran</t>
  </si>
  <si>
    <t xml:space="preserve"> Giuliana</t>
  </si>
  <si>
    <t>Mata</t>
  </si>
  <si>
    <t xml:space="preserve"> Mudit</t>
  </si>
  <si>
    <t>Nicolai</t>
  </si>
  <si>
    <t>VASSALLO</t>
  </si>
  <si>
    <t>Ariel</t>
  </si>
  <si>
    <t xml:space="preserve"> AYMEN</t>
  </si>
  <si>
    <t xml:space="preserve"> Sarah</t>
  </si>
  <si>
    <t>Daniels</t>
  </si>
  <si>
    <t>Armstrong</t>
  </si>
  <si>
    <t>Teresiah Zia</t>
  </si>
  <si>
    <t>MUIGAI</t>
  </si>
  <si>
    <t>Natalia</t>
  </si>
  <si>
    <t>TARAMPI</t>
  </si>
  <si>
    <t>Palabrica</t>
  </si>
  <si>
    <t>Jaxson Logan</t>
  </si>
  <si>
    <t xml:space="preserve"> Mateo </t>
  </si>
  <si>
    <t>Ospina</t>
  </si>
  <si>
    <t xml:space="preserve"> David</t>
  </si>
  <si>
    <t>LIANA</t>
  </si>
  <si>
    <t>TAI</t>
  </si>
  <si>
    <t xml:space="preserve"> Christopher</t>
  </si>
  <si>
    <t>Xavien</t>
  </si>
  <si>
    <t>De Vera</t>
  </si>
  <si>
    <t>Sansone</t>
  </si>
  <si>
    <t>Dominic</t>
  </si>
  <si>
    <t>Basilio</t>
  </si>
  <si>
    <t>Stoutenburg</t>
  </si>
  <si>
    <t xml:space="preserve"> Enid</t>
  </si>
  <si>
    <t xml:space="preserve"> Amadeus</t>
  </si>
  <si>
    <t>Charles Noah</t>
  </si>
  <si>
    <t>UY</t>
  </si>
  <si>
    <t xml:space="preserve"> Samantha</t>
  </si>
  <si>
    <t xml:space="preserve"> Joshua</t>
  </si>
  <si>
    <t xml:space="preserve"> Jackson</t>
  </si>
  <si>
    <t xml:space="preserve"> Lukas</t>
  </si>
  <si>
    <t>Zivko</t>
  </si>
  <si>
    <t xml:space="preserve"> Emily </t>
  </si>
  <si>
    <t>Torres Hernandez</t>
  </si>
  <si>
    <t>Arielle</t>
  </si>
  <si>
    <t>Hershkowitz</t>
  </si>
  <si>
    <t xml:space="preserve"> Glenn</t>
  </si>
  <si>
    <t>Hoffman</t>
  </si>
  <si>
    <t>Phu</t>
  </si>
  <si>
    <t>Hwang</t>
  </si>
  <si>
    <t>CHOU</t>
  </si>
  <si>
    <t>Caceres</t>
  </si>
  <si>
    <t xml:space="preserve"> Anjali</t>
  </si>
  <si>
    <t>Shivkumar</t>
  </si>
  <si>
    <t>joshua</t>
  </si>
  <si>
    <t>kim</t>
  </si>
  <si>
    <t>Evelyn Merin</t>
  </si>
  <si>
    <t xml:space="preserve"> Emily</t>
  </si>
  <si>
    <t>Machado</t>
  </si>
  <si>
    <t xml:space="preserve"> Eva</t>
  </si>
  <si>
    <t>Gouel</t>
  </si>
  <si>
    <t>Bahou</t>
  </si>
  <si>
    <t>Tania</t>
  </si>
  <si>
    <t>Varesano</t>
  </si>
  <si>
    <t xml:space="preserve"> LEONARDO</t>
  </si>
  <si>
    <t>FLORENDO</t>
  </si>
  <si>
    <t>Zuchowski</t>
  </si>
  <si>
    <t xml:space="preserve"> BEIXI</t>
  </si>
  <si>
    <t>LIANG</t>
  </si>
  <si>
    <t>Teysian</t>
  </si>
  <si>
    <t>Ponce</t>
  </si>
  <si>
    <t xml:space="preserve"> Gianna</t>
  </si>
  <si>
    <t>Alvarado</t>
  </si>
  <si>
    <t xml:space="preserve"> Adwita</t>
  </si>
  <si>
    <t>Katrina</t>
  </si>
  <si>
    <t>Wagner</t>
  </si>
  <si>
    <t xml:space="preserve"> Junxi </t>
  </si>
  <si>
    <t>MOUA</t>
  </si>
  <si>
    <t>CHUNG</t>
  </si>
  <si>
    <t>GUIMARAES</t>
  </si>
  <si>
    <t>Yuha</t>
  </si>
  <si>
    <t>Tracy</t>
  </si>
  <si>
    <t>PROBST</t>
  </si>
  <si>
    <t>Kathleen</t>
  </si>
  <si>
    <t>Gisby</t>
  </si>
  <si>
    <t>Mohn</t>
  </si>
  <si>
    <t>Teague</t>
  </si>
  <si>
    <t>DALTON</t>
  </si>
  <si>
    <t>Britnell</t>
  </si>
  <si>
    <t>Hao</t>
  </si>
  <si>
    <t>Hadidi</t>
  </si>
  <si>
    <t>Spencer Kai</t>
  </si>
  <si>
    <t>BOADO</t>
  </si>
  <si>
    <t>KIMBALL</t>
  </si>
  <si>
    <t>PETERS</t>
  </si>
  <si>
    <t>STEVENSON</t>
  </si>
  <si>
    <t>Troy</t>
  </si>
  <si>
    <t>Kili</t>
  </si>
  <si>
    <t>ORTEGA</t>
  </si>
  <si>
    <t>Lue</t>
  </si>
  <si>
    <t>Naum</t>
  </si>
  <si>
    <t>NAMOCHENKO</t>
  </si>
  <si>
    <t>CORDOVASANCHEZ</t>
  </si>
  <si>
    <t>Martina</t>
  </si>
  <si>
    <t>Valencia</t>
  </si>
  <si>
    <t>Jaselyn</t>
  </si>
  <si>
    <t>CABACUNGAN</t>
  </si>
  <si>
    <t>SAWYER</t>
  </si>
  <si>
    <t>Rachael</t>
  </si>
  <si>
    <t>Stone</t>
  </si>
  <si>
    <t>Sophrosyne</t>
  </si>
  <si>
    <t>Ahn</t>
  </si>
  <si>
    <t>Oronald</t>
  </si>
  <si>
    <t>Tiu</t>
  </si>
  <si>
    <t>Lea</t>
  </si>
  <si>
    <t>CHINKOV</t>
  </si>
  <si>
    <t>Nickson</t>
  </si>
  <si>
    <t>Quan</t>
  </si>
  <si>
    <t>LUONG</t>
  </si>
  <si>
    <t>Yuju</t>
  </si>
  <si>
    <t>JEON</t>
  </si>
  <si>
    <t>HER</t>
  </si>
  <si>
    <t>Eloy</t>
  </si>
  <si>
    <t>CAVAZOS</t>
  </si>
  <si>
    <t>Jasper</t>
  </si>
  <si>
    <t>Lasio</t>
  </si>
  <si>
    <t>Yesom</t>
  </si>
  <si>
    <t>Carvelas</t>
  </si>
  <si>
    <t>Yong</t>
  </si>
  <si>
    <t>Masuri</t>
  </si>
  <si>
    <t>trakansook</t>
  </si>
  <si>
    <t>Conte</t>
  </si>
  <si>
    <t>HILDER</t>
  </si>
  <si>
    <t>MARTINEZ-NUNEZ</t>
  </si>
  <si>
    <t>GEOVANI</t>
  </si>
  <si>
    <t>JIMENEZ-BARRERA</t>
  </si>
  <si>
    <t>ALFREDO</t>
  </si>
  <si>
    <t>STACY</t>
  </si>
  <si>
    <t>LUNA LOPEZ</t>
  </si>
  <si>
    <t>JONATHAN</t>
  </si>
  <si>
    <t>Reagan</t>
  </si>
  <si>
    <t xml:space="preserve">Ferri </t>
  </si>
  <si>
    <t>Keanu</t>
  </si>
  <si>
    <t>Hallmartel</t>
  </si>
  <si>
    <t>Jeramy</t>
  </si>
  <si>
    <t>PADUNAN</t>
  </si>
  <si>
    <t>STEPHANI</t>
  </si>
  <si>
    <t>MONTERROSO</t>
  </si>
  <si>
    <t>Danalynn</t>
  </si>
  <si>
    <t>PHan</t>
  </si>
  <si>
    <t>Denny</t>
  </si>
  <si>
    <t>SERA</t>
  </si>
  <si>
    <t>KWON</t>
  </si>
  <si>
    <t>Madan</t>
  </si>
  <si>
    <t>Willis</t>
  </si>
  <si>
    <t>Nayeon</t>
  </si>
  <si>
    <t>RESOSO</t>
  </si>
  <si>
    <t>Poliahu</t>
  </si>
  <si>
    <t>Tadley</t>
  </si>
  <si>
    <t>Titus</t>
  </si>
  <si>
    <t>Bill</t>
  </si>
  <si>
    <t>BIBBY</t>
  </si>
  <si>
    <t>Belinda</t>
  </si>
  <si>
    <t>Vela</t>
  </si>
  <si>
    <t>Aashvij</t>
  </si>
  <si>
    <t>Ramachandrapu</t>
  </si>
  <si>
    <t>Odeya</t>
  </si>
  <si>
    <t>Bianco</t>
  </si>
  <si>
    <t>Proper</t>
  </si>
  <si>
    <t>Macallan</t>
  </si>
  <si>
    <t>Htut</t>
  </si>
  <si>
    <t>Jeni</t>
  </si>
  <si>
    <t>Mossman</t>
  </si>
  <si>
    <t>JIREH</t>
  </si>
  <si>
    <t>MARTINEZ VILLARTA</t>
  </si>
  <si>
    <t>ANDY</t>
  </si>
  <si>
    <t>ORTEGA DIAZ</t>
  </si>
  <si>
    <t>EDUAR</t>
  </si>
  <si>
    <t>OCHOA VILLALTA</t>
  </si>
  <si>
    <t>Lajja</t>
  </si>
  <si>
    <t>Amira</t>
  </si>
  <si>
    <t>VAKHITOVA</t>
  </si>
  <si>
    <t>Ferrell</t>
  </si>
  <si>
    <t>Khloe</t>
  </si>
  <si>
    <t>Bagay</t>
  </si>
  <si>
    <t>Xander</t>
  </si>
  <si>
    <t>Burley-Oden</t>
  </si>
  <si>
    <t>Mico Grey</t>
  </si>
  <si>
    <t>Melina</t>
  </si>
  <si>
    <t>ashley</t>
  </si>
  <si>
    <t>Rojas</t>
  </si>
  <si>
    <t>ORDONEZ</t>
  </si>
  <si>
    <t>Choy</t>
  </si>
  <si>
    <t>Gerardo</t>
  </si>
  <si>
    <t>MAR</t>
  </si>
  <si>
    <t>Jaehyun</t>
  </si>
  <si>
    <t>Rodrigo</t>
  </si>
  <si>
    <t>JAIMES</t>
  </si>
  <si>
    <t>cameron</t>
  </si>
  <si>
    <t>ratka</t>
  </si>
  <si>
    <t xml:space="preserve">Andrea </t>
  </si>
  <si>
    <t xml:space="preserve">Flores Ortiz </t>
  </si>
  <si>
    <t>Vladimir</t>
  </si>
  <si>
    <t>Kovtun</t>
  </si>
  <si>
    <t>Makaio</t>
  </si>
  <si>
    <t>Chun</t>
  </si>
  <si>
    <t>BEESTON</t>
  </si>
  <si>
    <t>Mira</t>
  </si>
  <si>
    <t>Adalynn</t>
  </si>
  <si>
    <t>Christy</t>
  </si>
  <si>
    <t>Maia</t>
  </si>
  <si>
    <t>Kaufman</t>
  </si>
  <si>
    <t>Kangyu</t>
  </si>
  <si>
    <t>ISAIAS</t>
  </si>
  <si>
    <t>MANRIQUE</t>
  </si>
  <si>
    <t>Aanya</t>
  </si>
  <si>
    <t>CHOUDHARY</t>
  </si>
  <si>
    <t xml:space="preserve">Ashley </t>
  </si>
  <si>
    <t>Winnor</t>
  </si>
  <si>
    <t xml:space="preserve">Aya </t>
  </si>
  <si>
    <t xml:space="preserve">Petrocy </t>
  </si>
  <si>
    <t>Luong</t>
  </si>
  <si>
    <t>Arya</t>
  </si>
  <si>
    <t>Christopher Inoo</t>
  </si>
  <si>
    <t>Elefante</t>
  </si>
  <si>
    <t>Mager</t>
  </si>
  <si>
    <t>Leland</t>
  </si>
  <si>
    <t>RAPALO</t>
  </si>
  <si>
    <t>Senith</t>
  </si>
  <si>
    <t>Dahanayaka</t>
  </si>
  <si>
    <t xml:space="preserve">Lisa </t>
  </si>
  <si>
    <t>Schineller</t>
  </si>
  <si>
    <t>Stowers</t>
  </si>
  <si>
    <t>Langston</t>
  </si>
  <si>
    <t>Ca'Maree</t>
  </si>
  <si>
    <t>Dickerson</t>
  </si>
  <si>
    <t>LI</t>
  </si>
  <si>
    <t>Maria L</t>
  </si>
  <si>
    <t>Tellez</t>
  </si>
  <si>
    <t>Roud</t>
  </si>
  <si>
    <t>QUAN</t>
  </si>
  <si>
    <t>Ispas</t>
  </si>
  <si>
    <t>Akanksha</t>
  </si>
  <si>
    <t>PANDA</t>
  </si>
  <si>
    <t>AZCUETA</t>
  </si>
  <si>
    <t>Irfaan</t>
  </si>
  <si>
    <t>Kyuhyun</t>
  </si>
  <si>
    <t>Dhwani</t>
  </si>
  <si>
    <t>VENKAT</t>
  </si>
  <si>
    <t>SHAM</t>
  </si>
  <si>
    <t>Ellyn</t>
  </si>
  <si>
    <t>Bothnerby</t>
  </si>
  <si>
    <t>Chandra</t>
  </si>
  <si>
    <t>Dharly Grace</t>
  </si>
  <si>
    <t>Dela Pena</t>
  </si>
  <si>
    <t>Reyes</t>
  </si>
  <si>
    <t>Omar</t>
  </si>
  <si>
    <t>Urbina</t>
  </si>
  <si>
    <t>Raiyne</t>
  </si>
  <si>
    <t>Caban</t>
  </si>
  <si>
    <t>WEBER</t>
  </si>
  <si>
    <t>ELEYNA</t>
  </si>
  <si>
    <t>CORPUS</t>
  </si>
  <si>
    <t>GABRIEL</t>
  </si>
  <si>
    <t>Agustina</t>
  </si>
  <si>
    <t>HUERTA</t>
  </si>
  <si>
    <t>Zheng</t>
  </si>
  <si>
    <t>Sanjana</t>
  </si>
  <si>
    <t>Sankholkar</t>
  </si>
  <si>
    <t>Maanav</t>
  </si>
  <si>
    <t>Allampallam</t>
  </si>
  <si>
    <t>Jamason</t>
  </si>
  <si>
    <t>Dumont</t>
  </si>
  <si>
    <t xml:space="preserve">Liv </t>
  </si>
  <si>
    <t>BLEY</t>
  </si>
  <si>
    <t>Cole</t>
  </si>
  <si>
    <t>Lila</t>
  </si>
  <si>
    <t>MIRANDA</t>
  </si>
  <si>
    <t>Borghi</t>
  </si>
  <si>
    <t>Franchesca</t>
  </si>
  <si>
    <t>Untalan</t>
  </si>
  <si>
    <t>Dabrowski</t>
  </si>
  <si>
    <t>Tatym</t>
  </si>
  <si>
    <t>Damian</t>
  </si>
  <si>
    <t>Aleena</t>
  </si>
  <si>
    <t>GILL</t>
  </si>
  <si>
    <t>Seojin</t>
  </si>
  <si>
    <t>Seren</t>
  </si>
  <si>
    <t>Cornejo</t>
  </si>
  <si>
    <t>Barrett</t>
  </si>
  <si>
    <t>VADZEMNIEKS</t>
  </si>
  <si>
    <t>Itzel</t>
  </si>
  <si>
    <t>De los Santos</t>
  </si>
  <si>
    <t>Daniela</t>
  </si>
  <si>
    <t>Rivera Garcia</t>
  </si>
  <si>
    <t>HONG</t>
  </si>
  <si>
    <t>Saket</t>
  </si>
  <si>
    <t>GUNDUBOGULA</t>
  </si>
  <si>
    <t>Alivia</t>
  </si>
  <si>
    <t>LISSEVELD</t>
  </si>
  <si>
    <t>Alina</t>
  </si>
  <si>
    <t>Jackie</t>
  </si>
  <si>
    <t>Cheyenne</t>
  </si>
  <si>
    <t>SUSANTIO</t>
  </si>
  <si>
    <t>Ashton</t>
  </si>
  <si>
    <t>Jester</t>
  </si>
  <si>
    <t>Abella</t>
  </si>
  <si>
    <t>Kourtney</t>
  </si>
  <si>
    <t>Beauvais</t>
  </si>
  <si>
    <t>Boron</t>
  </si>
  <si>
    <t>Cheong</t>
  </si>
  <si>
    <t>Francine</t>
  </si>
  <si>
    <t>Augustus</t>
  </si>
  <si>
    <t>Konigsmark</t>
  </si>
  <si>
    <t>Olson</t>
  </si>
  <si>
    <t>Schmidman</t>
  </si>
  <si>
    <t>Sidharth</t>
  </si>
  <si>
    <t>Udata</t>
  </si>
  <si>
    <t>Yim</t>
  </si>
  <si>
    <t>Reyansh</t>
  </si>
  <si>
    <t>RAJ</t>
  </si>
  <si>
    <t>Yaqoob</t>
  </si>
  <si>
    <t>JAOSHAN</t>
  </si>
  <si>
    <t>Emad</t>
  </si>
  <si>
    <t>Elayna</t>
  </si>
  <si>
    <t>Backes</t>
  </si>
  <si>
    <t>KU</t>
  </si>
  <si>
    <t>Stefan</t>
  </si>
  <si>
    <t>Nau</t>
  </si>
  <si>
    <t>Jonas</t>
  </si>
  <si>
    <t>REYES</t>
  </si>
  <si>
    <t>Kobe</t>
  </si>
  <si>
    <t>Corke</t>
  </si>
  <si>
    <t>Drabik</t>
  </si>
  <si>
    <t>Iryna</t>
  </si>
  <si>
    <t>Shumskaya</t>
  </si>
  <si>
    <t>BRANDON</t>
  </si>
  <si>
    <t>BALTAZAR</t>
  </si>
  <si>
    <t>Valentino</t>
  </si>
  <si>
    <t>Jayleen</t>
  </si>
  <si>
    <t>DIONELA</t>
  </si>
  <si>
    <t>Akira Nandan</t>
  </si>
  <si>
    <t>VARRA</t>
  </si>
  <si>
    <t>Debora</t>
  </si>
  <si>
    <t>Darling</t>
  </si>
  <si>
    <t>VILLATORO</t>
  </si>
  <si>
    <t>Matangi</t>
  </si>
  <si>
    <t>Kumar</t>
  </si>
  <si>
    <t>Joana</t>
  </si>
  <si>
    <t>Bunnell Hernandez</t>
  </si>
  <si>
    <t>Elyna</t>
  </si>
  <si>
    <t>Dotimas</t>
  </si>
  <si>
    <t>Agostino</t>
  </si>
  <si>
    <t>Deschanna</t>
  </si>
  <si>
    <t>KALIA</t>
  </si>
  <si>
    <t>DeLua</t>
  </si>
  <si>
    <t>Arjun</t>
  </si>
  <si>
    <t>Yoshi</t>
  </si>
  <si>
    <t>Nikki</t>
  </si>
  <si>
    <t>MALLARI</t>
  </si>
  <si>
    <t>Kaycie</t>
  </si>
  <si>
    <t>Maison</t>
  </si>
  <si>
    <t>AQUINO</t>
  </si>
  <si>
    <t>LIENG</t>
  </si>
  <si>
    <t>Malaya</t>
  </si>
  <si>
    <t>JUEUN</t>
  </si>
  <si>
    <t xml:space="preserve">Aasiyah </t>
  </si>
  <si>
    <t xml:space="preserve">Ricaurte </t>
  </si>
  <si>
    <t>Khadijah</t>
  </si>
  <si>
    <t>Ricaurte</t>
  </si>
  <si>
    <t>YANOW</t>
  </si>
  <si>
    <t>ABRAHAM</t>
  </si>
  <si>
    <t>REBELLO</t>
  </si>
  <si>
    <t>Mongar</t>
  </si>
  <si>
    <t>Marianna</t>
  </si>
  <si>
    <t>Josh</t>
  </si>
  <si>
    <t>Garland</t>
  </si>
  <si>
    <t>Sravya Sudheer</t>
  </si>
  <si>
    <t>CHEMUDUGUNTA</t>
  </si>
  <si>
    <t>PRADEEP</t>
  </si>
  <si>
    <t>Verena</t>
  </si>
  <si>
    <t>Aimee</t>
  </si>
  <si>
    <t>PACHECO</t>
  </si>
  <si>
    <t>Kristel</t>
  </si>
  <si>
    <t>JASON</t>
  </si>
  <si>
    <t>CHU</t>
  </si>
  <si>
    <t>MILNE</t>
  </si>
  <si>
    <t>Ancheng</t>
  </si>
  <si>
    <t>Derick</t>
  </si>
  <si>
    <t>Yoonsoo</t>
  </si>
  <si>
    <t>Chiu</t>
  </si>
  <si>
    <t>Yoona</t>
  </si>
  <si>
    <t>Arla Jan Patrick</t>
  </si>
  <si>
    <t>Ragun</t>
  </si>
  <si>
    <t>Kostuk</t>
  </si>
  <si>
    <t>Sristi</t>
  </si>
  <si>
    <t>DHUNGEL</t>
  </si>
  <si>
    <t>Owens</t>
  </si>
  <si>
    <t>Hinano</t>
  </si>
  <si>
    <t>Roc</t>
  </si>
  <si>
    <t>Rhaegar</t>
  </si>
  <si>
    <t>Ragnar</t>
  </si>
  <si>
    <t>Matgelina</t>
  </si>
  <si>
    <t>Mendoza</t>
  </si>
  <si>
    <t>Anthony (TJ)</t>
  </si>
  <si>
    <t>Rogers</t>
  </si>
  <si>
    <t>Kupiec</t>
  </si>
  <si>
    <t xml:space="preserve">Jazlyn </t>
  </si>
  <si>
    <t>Zelaya</t>
  </si>
  <si>
    <t>KALPUPERSAUD</t>
  </si>
  <si>
    <t>SUN</t>
  </si>
  <si>
    <t>LU</t>
  </si>
  <si>
    <t>Marivee</t>
  </si>
  <si>
    <t>Flakus</t>
  </si>
  <si>
    <t>Sequete</t>
  </si>
  <si>
    <t>Emmitt</t>
  </si>
  <si>
    <t>BURRELL</t>
  </si>
  <si>
    <t>Roshni</t>
  </si>
  <si>
    <t>Kira</t>
  </si>
  <si>
    <t>Setoda</t>
  </si>
  <si>
    <t>STENCEL</t>
  </si>
  <si>
    <t>Silva</t>
  </si>
  <si>
    <t>jennifer</t>
  </si>
  <si>
    <t>beltran</t>
  </si>
  <si>
    <t>NI</t>
  </si>
  <si>
    <t>Edison</t>
  </si>
  <si>
    <t>Eichenlaub</t>
  </si>
  <si>
    <t xml:space="preserve">Kulpeksa </t>
  </si>
  <si>
    <t xml:space="preserve">Saerin </t>
  </si>
  <si>
    <t>Whitehead</t>
  </si>
  <si>
    <t>Eikmeier</t>
  </si>
  <si>
    <t>Zeng</t>
  </si>
  <si>
    <t>Lien</t>
  </si>
  <si>
    <t>Tyson</t>
  </si>
  <si>
    <t>Fulmer</t>
  </si>
  <si>
    <t>CHAUHAN</t>
  </si>
  <si>
    <t>Aryan</t>
  </si>
  <si>
    <t>Deorah</t>
  </si>
  <si>
    <t>Sandhya</t>
  </si>
  <si>
    <t>Seetharaman</t>
  </si>
  <si>
    <t>MATTHEWS</t>
  </si>
  <si>
    <t>Dooley</t>
  </si>
  <si>
    <t>Rohun</t>
  </si>
  <si>
    <t>Pradhan</t>
  </si>
  <si>
    <t>Queeni</t>
  </si>
  <si>
    <t>Iru</t>
  </si>
  <si>
    <t>Munasinghe</t>
  </si>
  <si>
    <t>ROMAN</t>
  </si>
  <si>
    <t>Rousseau</t>
  </si>
  <si>
    <t>AMY</t>
  </si>
  <si>
    <t>CASTRO</t>
  </si>
  <si>
    <t xml:space="preserve">Scarlett </t>
  </si>
  <si>
    <t>Hart</t>
  </si>
  <si>
    <t>Rashi</t>
  </si>
  <si>
    <t>Lakhotia</t>
  </si>
  <si>
    <t>Dahae</t>
  </si>
  <si>
    <t>Santella</t>
  </si>
  <si>
    <t>Dempsey</t>
  </si>
  <si>
    <t>ROBISON</t>
  </si>
  <si>
    <t>Alguera</t>
  </si>
  <si>
    <t>La Voy</t>
  </si>
  <si>
    <t>Hillary</t>
  </si>
  <si>
    <t>Nandi</t>
  </si>
  <si>
    <t>Mweli</t>
  </si>
  <si>
    <t>Josiah</t>
  </si>
  <si>
    <t>Cat</t>
  </si>
  <si>
    <t>Sziklas</t>
  </si>
  <si>
    <t>Quentin</t>
  </si>
  <si>
    <t>Miki</t>
  </si>
  <si>
    <t>Peng</t>
  </si>
  <si>
    <t>June</t>
  </si>
  <si>
    <t>Otis</t>
  </si>
  <si>
    <t>May</t>
  </si>
  <si>
    <t>Sim</t>
  </si>
  <si>
    <t>Knight</t>
  </si>
  <si>
    <t>Saanvi</t>
  </si>
  <si>
    <t>PANGULE</t>
  </si>
  <si>
    <t>Guadiz</t>
  </si>
  <si>
    <t>Ettan</t>
  </si>
  <si>
    <t>Vijay</t>
  </si>
  <si>
    <t>Aadhavan</t>
  </si>
  <si>
    <t>Balamurugan</t>
  </si>
  <si>
    <t>Hetem</t>
  </si>
  <si>
    <t>Rexhepaj</t>
  </si>
  <si>
    <t>KRUTHIVENTI</t>
  </si>
  <si>
    <t>Lami</t>
  </si>
  <si>
    <t>Lenae</t>
  </si>
  <si>
    <t>Joe</t>
  </si>
  <si>
    <t>Grilli</t>
  </si>
  <si>
    <t>Luu</t>
  </si>
  <si>
    <t xml:space="preserve">Edgar </t>
  </si>
  <si>
    <t>Blanchard</t>
  </si>
  <si>
    <t>Kelton</t>
  </si>
  <si>
    <t>Fry</t>
  </si>
  <si>
    <t>NIKAYLA</t>
  </si>
  <si>
    <t>RAMNATH</t>
  </si>
  <si>
    <t>Viravong</t>
  </si>
  <si>
    <t>Paolo</t>
  </si>
  <si>
    <t>Bernal</t>
  </si>
  <si>
    <t>Edwin</t>
  </si>
  <si>
    <t>Ross</t>
  </si>
  <si>
    <t>Maisy</t>
  </si>
  <si>
    <t>MacFann</t>
  </si>
  <si>
    <t xml:space="preserve">Giovanni </t>
  </si>
  <si>
    <t xml:space="preserve">Arroyo Pérez </t>
  </si>
  <si>
    <t>Ramses</t>
  </si>
  <si>
    <t>Arroyo-Perez</t>
  </si>
  <si>
    <t>MALDONADO</t>
  </si>
  <si>
    <t>Kellan</t>
  </si>
  <si>
    <t>MacDermott</t>
  </si>
  <si>
    <t>Rodgers</t>
  </si>
  <si>
    <t>Moukthika Reddy</t>
  </si>
  <si>
    <t>KONREDDY</t>
  </si>
  <si>
    <t>Bodhi</t>
  </si>
  <si>
    <t>Josephine</t>
  </si>
  <si>
    <t>Hezekiah</t>
  </si>
  <si>
    <t>Hearod</t>
  </si>
  <si>
    <t>Seepersaud</t>
  </si>
  <si>
    <t>GORDILLO</t>
  </si>
  <si>
    <t>Pablo</t>
  </si>
  <si>
    <t>Loera</t>
  </si>
  <si>
    <t>Basulto</t>
  </si>
  <si>
    <t>Mills-Price</t>
  </si>
  <si>
    <t>seohyun</t>
  </si>
  <si>
    <t xml:space="preserve">back </t>
  </si>
  <si>
    <t>Dohyun</t>
  </si>
  <si>
    <t>Back</t>
  </si>
  <si>
    <t>Raynisha</t>
  </si>
  <si>
    <t>Fields</t>
  </si>
  <si>
    <t>Annabelle</t>
  </si>
  <si>
    <t>McCutcheon</t>
  </si>
  <si>
    <t>Eliza</t>
  </si>
  <si>
    <t>MIDDLETON</t>
  </si>
  <si>
    <t>Coral</t>
  </si>
  <si>
    <t>Marcel</t>
  </si>
  <si>
    <t>Dominguez</t>
  </si>
  <si>
    <t>Dextre</t>
  </si>
  <si>
    <t>Ricardo</t>
  </si>
  <si>
    <t>Carrillo</t>
  </si>
  <si>
    <t>Geetha</t>
  </si>
  <si>
    <t>Jeyapragasan</t>
  </si>
  <si>
    <t>MCMURRAY</t>
  </si>
  <si>
    <t>Brycen</t>
  </si>
  <si>
    <t xml:space="preserve">Isabella Faith </t>
  </si>
  <si>
    <t>Kovalski</t>
  </si>
  <si>
    <t>BOLANOS</t>
  </si>
  <si>
    <t xml:space="preserve">Chen </t>
  </si>
  <si>
    <t>Caruso</t>
  </si>
  <si>
    <t>Kalinski</t>
  </si>
  <si>
    <t>Taiwo</t>
  </si>
  <si>
    <t>Cangiano</t>
  </si>
  <si>
    <t>Kylee</t>
  </si>
  <si>
    <t>STEIN</t>
  </si>
  <si>
    <t xml:space="preserve">Lincoln </t>
  </si>
  <si>
    <t>Budreau</t>
  </si>
  <si>
    <t>Nikola</t>
  </si>
  <si>
    <t>Simic</t>
  </si>
  <si>
    <t>Weaver</t>
  </si>
  <si>
    <t>Dustin</t>
  </si>
  <si>
    <t>jackson</t>
  </si>
  <si>
    <t xml:space="preserve">Vadnais </t>
  </si>
  <si>
    <t>Stern</t>
  </si>
  <si>
    <t>Meneses</t>
  </si>
  <si>
    <t>Righter</t>
  </si>
  <si>
    <t>Siu</t>
  </si>
  <si>
    <t>Silvia</t>
  </si>
  <si>
    <t>Knappe</t>
  </si>
  <si>
    <t>Dmitrii</t>
  </si>
  <si>
    <t>Munkozhapov</t>
  </si>
  <si>
    <t>Leila</t>
  </si>
  <si>
    <t>Milanov</t>
  </si>
  <si>
    <t>Daphne</t>
  </si>
  <si>
    <t>melanie</t>
  </si>
  <si>
    <t>caishpal</t>
  </si>
  <si>
    <t>Holcomb</t>
  </si>
  <si>
    <t>Pepper</t>
  </si>
  <si>
    <t>Jimi</t>
  </si>
  <si>
    <t>Holliday</t>
  </si>
  <si>
    <t>Thaddaeus</t>
  </si>
  <si>
    <t>Wenonah</t>
  </si>
  <si>
    <t>Haochen</t>
  </si>
  <si>
    <t>Garrison</t>
  </si>
  <si>
    <t>Vierra</t>
  </si>
  <si>
    <t>Abir</t>
  </si>
  <si>
    <t>Dani</t>
  </si>
  <si>
    <t>Barth</t>
  </si>
  <si>
    <t>Yiming</t>
  </si>
  <si>
    <t xml:space="preserve">Arthur </t>
  </si>
  <si>
    <t xml:space="preserve">Herrera Furmanov </t>
  </si>
  <si>
    <t>Herrera Furmanov</t>
  </si>
  <si>
    <t>Sanchez</t>
  </si>
  <si>
    <t>JUAH</t>
  </si>
  <si>
    <t>YUN</t>
  </si>
  <si>
    <t>Sehun</t>
  </si>
  <si>
    <t>Pothuganti</t>
  </si>
  <si>
    <t>Abreu</t>
  </si>
  <si>
    <t>Ribao</t>
  </si>
  <si>
    <t>Xinying</t>
  </si>
  <si>
    <t xml:space="preserve">Akira </t>
  </si>
  <si>
    <t>Alvin</t>
  </si>
  <si>
    <t>Lena</t>
  </si>
  <si>
    <t>Maylie</t>
  </si>
  <si>
    <t>MILES</t>
  </si>
  <si>
    <t>Leibowitz</t>
  </si>
  <si>
    <t>Garman</t>
  </si>
  <si>
    <t>Jerena</t>
  </si>
  <si>
    <t>Korbyn</t>
  </si>
  <si>
    <t>eden</t>
  </si>
  <si>
    <t>coppola</t>
  </si>
  <si>
    <t>Sukhotsky-Rodriguez</t>
  </si>
  <si>
    <t>Junnior</t>
  </si>
  <si>
    <t>Zaiden</t>
  </si>
  <si>
    <t>Vinson</t>
  </si>
  <si>
    <t>Aleksander</t>
  </si>
  <si>
    <t>Golec</t>
  </si>
  <si>
    <t>Djakow Quixtner</t>
  </si>
  <si>
    <t>Timothy Joseph</t>
  </si>
  <si>
    <t>Barles</t>
  </si>
  <si>
    <t>Eliott</t>
  </si>
  <si>
    <t>Irvin</t>
  </si>
  <si>
    <t>Forney</t>
  </si>
  <si>
    <t>Blayke</t>
  </si>
  <si>
    <t>Goodlin</t>
  </si>
  <si>
    <t>Sarna</t>
  </si>
  <si>
    <t>Derek Tristan</t>
  </si>
  <si>
    <t>Bugauisan</t>
  </si>
  <si>
    <t>Iker</t>
  </si>
  <si>
    <t>Savidge</t>
  </si>
  <si>
    <t>Koa</t>
  </si>
  <si>
    <t>Tia</t>
  </si>
  <si>
    <t>Treyton</t>
  </si>
  <si>
    <t>Skyla</t>
  </si>
  <si>
    <t>jorge</t>
  </si>
  <si>
    <t>oronia JR</t>
  </si>
  <si>
    <t>Erik</t>
  </si>
  <si>
    <t>Cleary</t>
  </si>
  <si>
    <t>Ostrov</t>
  </si>
  <si>
    <t>Ah-In</t>
  </si>
  <si>
    <t>Eun</t>
  </si>
  <si>
    <t>Gonzalo</t>
  </si>
  <si>
    <t>Astudillo</t>
  </si>
  <si>
    <t>Chacon</t>
  </si>
  <si>
    <t xml:space="preserve">adriana </t>
  </si>
  <si>
    <t>alexandre</t>
  </si>
  <si>
    <t>Dane</t>
  </si>
  <si>
    <t>Svaglic</t>
  </si>
  <si>
    <t>Teoh</t>
  </si>
  <si>
    <t>Ardanaz</t>
  </si>
  <si>
    <t>Victor</t>
  </si>
  <si>
    <t xml:space="preserve">Valerie </t>
  </si>
  <si>
    <t>Annand</t>
  </si>
  <si>
    <t>Hayeong</t>
  </si>
  <si>
    <t>Peloquin</t>
  </si>
  <si>
    <t>Yashwant</t>
  </si>
  <si>
    <t>Yerra</t>
  </si>
  <si>
    <t>Saber</t>
  </si>
  <si>
    <t>Jaekle</t>
  </si>
  <si>
    <t>Traum</t>
  </si>
  <si>
    <t>McCann</t>
  </si>
  <si>
    <t>Munshi</t>
  </si>
  <si>
    <t>Orlick</t>
  </si>
  <si>
    <t>Coro</t>
  </si>
  <si>
    <t>derek</t>
  </si>
  <si>
    <t>weng</t>
  </si>
  <si>
    <t>elvis</t>
  </si>
  <si>
    <t>red</t>
  </si>
  <si>
    <t xml:space="preserve">Sabrin </t>
  </si>
  <si>
    <t xml:space="preserve">Abu-Seir </t>
  </si>
  <si>
    <t xml:space="preserve">Shierin </t>
  </si>
  <si>
    <t>Jinna</t>
  </si>
  <si>
    <t xml:space="preserve">Ronin Elias </t>
  </si>
  <si>
    <t>Derossett</t>
  </si>
  <si>
    <t>Elkins</t>
  </si>
  <si>
    <t>Angelica</t>
  </si>
  <si>
    <t>Mendieta</t>
  </si>
  <si>
    <t xml:space="preserve">Rodrigo </t>
  </si>
  <si>
    <t xml:space="preserve">Mendieta </t>
  </si>
  <si>
    <t>Dean</t>
  </si>
  <si>
    <t xml:space="preserve">Marco </t>
  </si>
  <si>
    <t>Arriaga</t>
  </si>
  <si>
    <t>Swierk</t>
  </si>
  <si>
    <t>Mayameen</t>
  </si>
  <si>
    <t>Ahmed</t>
  </si>
  <si>
    <t>Ben</t>
  </si>
  <si>
    <t>Yee-Paulson</t>
  </si>
  <si>
    <t>Lucia</t>
  </si>
  <si>
    <t>Coppola</t>
  </si>
  <si>
    <t>Juhi</t>
  </si>
  <si>
    <t>Parekh</t>
  </si>
  <si>
    <t>De Souza Jr.</t>
  </si>
  <si>
    <t>Alisa</t>
  </si>
  <si>
    <t xml:space="preserve">Ronan </t>
  </si>
  <si>
    <t>Tester</t>
  </si>
  <si>
    <t xml:space="preserve">Conan </t>
  </si>
  <si>
    <t>Stankard</t>
  </si>
  <si>
    <t xml:space="preserve">Lillian </t>
  </si>
  <si>
    <t>Morrison</t>
  </si>
  <si>
    <t>Cohen</t>
  </si>
  <si>
    <t>Stacy</t>
  </si>
  <si>
    <t>Kuemerle-Pinillos</t>
  </si>
  <si>
    <t>Kimberly</t>
  </si>
  <si>
    <t>Concepcion</t>
  </si>
  <si>
    <t>Masserini</t>
  </si>
  <si>
    <t xml:space="preserve">Ulyses </t>
  </si>
  <si>
    <t xml:space="preserve">Cabrera </t>
  </si>
  <si>
    <t>Wayne</t>
  </si>
  <si>
    <t>Carr</t>
  </si>
  <si>
    <t>Aarna</t>
  </si>
  <si>
    <t>Shinde</t>
  </si>
  <si>
    <t>Koulmentas</t>
  </si>
  <si>
    <t>Shiva Vikyath</t>
  </si>
  <si>
    <t>Vadde</t>
  </si>
  <si>
    <t>Weagle</t>
  </si>
  <si>
    <t>Anoushka</t>
  </si>
  <si>
    <t>RAGHAVAN</t>
  </si>
  <si>
    <t>Vivaan</t>
  </si>
  <si>
    <t>Kushins</t>
  </si>
  <si>
    <t>Anisha</t>
  </si>
  <si>
    <t>Maricherla</t>
  </si>
  <si>
    <t>Kheir</t>
  </si>
  <si>
    <t xml:space="preserve">Joon </t>
  </si>
  <si>
    <t>Milla</t>
  </si>
  <si>
    <t>J Francesco</t>
  </si>
  <si>
    <t>Clements</t>
  </si>
  <si>
    <t>Hedrih</t>
  </si>
  <si>
    <t>Sourav</t>
  </si>
  <si>
    <t>Echevarria</t>
  </si>
  <si>
    <t>Merten</t>
  </si>
  <si>
    <t>Dakota "Nico"</t>
  </si>
  <si>
    <t>Hamilton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</si>
  <si>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</si>
  <si>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</si>
  <si>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</si>
  <si>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</si>
  <si>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</si>
  <si>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</si>
  <si>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</si>
  <si>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</si>
  <si>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</si>
  <si>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 xml:space="preserve">Keaton </t>
  </si>
  <si>
    <t xml:space="preserve">Ehlinger </t>
  </si>
  <si>
    <t>Nancy</t>
  </si>
  <si>
    <t>Darek</t>
  </si>
  <si>
    <t>Paxton</t>
  </si>
  <si>
    <t>Erfurt</t>
  </si>
  <si>
    <t>Shukla</t>
  </si>
  <si>
    <t>MÃ­a</t>
  </si>
  <si>
    <t>Vasquez</t>
  </si>
  <si>
    <t>Arianni</t>
  </si>
  <si>
    <t>FernÃ¡ndez</t>
  </si>
  <si>
    <t>JAKE</t>
  </si>
  <si>
    <t>HWANG</t>
  </si>
  <si>
    <t>Kori</t>
  </si>
  <si>
    <t>Tsang</t>
  </si>
  <si>
    <t>Fazica</t>
  </si>
  <si>
    <t>Batchu</t>
  </si>
  <si>
    <t>Avani</t>
  </si>
  <si>
    <t>Molina</t>
  </si>
  <si>
    <t>Meriah</t>
  </si>
  <si>
    <t>Gannon</t>
  </si>
  <si>
    <t>Zavalza</t>
  </si>
  <si>
    <t>Arizona State Championship</t>
  </si>
  <si>
    <t>Colorado State Championship</t>
  </si>
  <si>
    <t>New Jersey State Championship</t>
  </si>
  <si>
    <t>Texas State Championship</t>
  </si>
  <si>
    <t>Michigan State Championship</t>
  </si>
  <si>
    <t>California State Championship</t>
  </si>
  <si>
    <t>Nevada State Championship</t>
  </si>
  <si>
    <t>New York State Championship</t>
  </si>
  <si>
    <t>Oklahoma State Championship</t>
  </si>
  <si>
    <t>Massachusetts State Championship</t>
  </si>
  <si>
    <t>Florida State Championship</t>
  </si>
  <si>
    <t>Pan Am</t>
  </si>
  <si>
    <t>Membership</t>
  </si>
  <si>
    <t>TOTAL POINTS</t>
  </si>
  <si>
    <t>18 &amp; Over Freestyle</t>
  </si>
  <si>
    <t>17 &amp; Under Freestyle</t>
  </si>
  <si>
    <t>Silbaugh</t>
  </si>
  <si>
    <t xml:space="preserve">Landon </t>
  </si>
  <si>
    <t>Haley</t>
  </si>
  <si>
    <t>Higan</t>
  </si>
  <si>
    <t>Gamez</t>
  </si>
  <si>
    <t>Okamoto</t>
  </si>
  <si>
    <t>Bolin</t>
  </si>
  <si>
    <t>Vu</t>
  </si>
  <si>
    <t>Emilie</t>
  </si>
  <si>
    <t>Yoochan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</si>
  <si>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</si>
  <si>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</si>
  <si>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</si>
  <si>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</si>
  <si>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</si>
  <si>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</si>
  <si>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</si>
  <si>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</si>
  <si>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</si>
  <si>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</si>
  <si>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</si>
  <si>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</si>
  <si>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</si>
  <si>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Sean </t>
  </si>
  <si>
    <t xml:space="preserve">Trevor </t>
  </si>
  <si>
    <t xml:space="preserve">Jayden </t>
  </si>
  <si>
    <t>KAITLYN MARIE</t>
  </si>
  <si>
    <t>RECLUSADO</t>
  </si>
  <si>
    <t xml:space="preserve">John </t>
  </si>
  <si>
    <t>Burns</t>
  </si>
  <si>
    <t>Chuang</t>
  </si>
  <si>
    <t>CAGGIA</t>
  </si>
  <si>
    <t xml:space="preserve"> GLENDA</t>
  </si>
  <si>
    <t>NA</t>
  </si>
  <si>
    <t>Lex</t>
  </si>
  <si>
    <t>ELENIELLE</t>
  </si>
  <si>
    <t>TYLER</t>
  </si>
  <si>
    <t>WESLAND</t>
  </si>
  <si>
    <t>UNG</t>
  </si>
  <si>
    <t>Youth Freestyle</t>
  </si>
  <si>
    <t>2024 USATKD Final Championship</t>
  </si>
  <si>
    <t>Jian</t>
  </si>
  <si>
    <t>Seojoon</t>
  </si>
  <si>
    <t>BEIXI</t>
  </si>
  <si>
    <t>2024 USATKD Final Championships</t>
  </si>
  <si>
    <t>9/27-29/2024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</si>
</sst>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sz val="11"/>
      <color rgb="FFFFFFFF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8"/>
      <name val="Aptos Narrow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rgb="FFEAF1DD"/>
        <bgColor rgb="FFEAF1DD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0" fontId="10" fillId="0" borderId="0"/>
    <xf numFmtId="0" fontId="12" fillId="0" borderId="0"/>
    <xf numFmtId="0" fontId="13" fillId="0" borderId="0"/>
  </cellStyleXfs>
  <cellXfs count="143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14" fontId="4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4" fillId="16" borderId="2" xfId="0" applyFont="1" applyFill="1" applyBorder="1" applyAlignment="1">
      <alignment horizontal="center" vertical="center"/>
    </xf>
    <xf numFmtId="0" fontId="7" fillId="17" borderId="2" xfId="0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center" vertical="center"/>
    </xf>
    <xf numFmtId="0" fontId="3" fillId="19" borderId="2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/>
    </xf>
    <xf numFmtId="0" fontId="6" fillId="16" borderId="2" xfId="0" applyFont="1" applyFill="1" applyBorder="1" applyAlignment="1">
      <alignment horizontal="center" vertical="center"/>
    </xf>
    <xf numFmtId="0" fontId="2" fillId="16" borderId="2" xfId="0" applyFont="1" applyFill="1" applyBorder="1" applyAlignment="1">
      <alignment horizontal="center" vertical="center"/>
    </xf>
    <xf numFmtId="0" fontId="6" fillId="16" borderId="0" xfId="0" applyFont="1" applyFill="1"/>
    <xf numFmtId="0" fontId="5" fillId="16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/>
    </xf>
    <xf numFmtId="0" fontId="2" fillId="0" borderId="2" xfId="3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0" fontId="3" fillId="18" borderId="2" xfId="0" applyFont="1" applyFill="1" applyBorder="1" applyAlignment="1">
      <alignment horizontal="center" vertical="center"/>
    </xf>
    <xf numFmtId="0" fontId="9" fillId="0" borderId="0" xfId="0" applyFont="1"/>
    <xf numFmtId="0" fontId="3" fillId="16" borderId="2" xfId="0" applyFont="1" applyFill="1" applyBorder="1" applyAlignment="1">
      <alignment horizontal="center" vertical="center"/>
    </xf>
    <xf numFmtId="0" fontId="7" fillId="0" borderId="0" xfId="0" applyFont="1"/>
    <xf numFmtId="0" fontId="3" fillId="12" borderId="2" xfId="0" applyFont="1" applyFill="1" applyBorder="1" applyAlignment="1">
      <alignment horizontal="center" vertical="center"/>
    </xf>
    <xf numFmtId="0" fontId="4" fillId="20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5" fillId="10" borderId="2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center" vertical="center" wrapText="1"/>
    </xf>
    <xf numFmtId="0" fontId="15" fillId="11" borderId="2" xfId="0" applyFont="1" applyFill="1" applyBorder="1" applyAlignment="1">
      <alignment horizontal="center" vertical="center" wrapText="1"/>
    </xf>
    <xf numFmtId="0" fontId="15" fillId="11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5" fillId="21" borderId="2" xfId="0" applyFont="1" applyFill="1" applyBorder="1" applyAlignment="1">
      <alignment horizontal="center" vertical="center" wrapText="1"/>
    </xf>
    <xf numFmtId="0" fontId="15" fillId="15" borderId="2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15" fontId="15" fillId="3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4" fontId="15" fillId="4" borderId="2" xfId="0" applyNumberFormat="1" applyFont="1" applyFill="1" applyBorder="1" applyAlignment="1">
      <alignment horizontal="center" vertical="center"/>
    </xf>
    <xf numFmtId="14" fontId="15" fillId="11" borderId="2" xfId="0" applyNumberFormat="1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 vertical="center" wrapText="1"/>
    </xf>
    <xf numFmtId="0" fontId="15" fillId="21" borderId="2" xfId="0" applyFont="1" applyFill="1" applyBorder="1" applyAlignment="1">
      <alignment horizontal="center" vertical="center"/>
    </xf>
    <xf numFmtId="14" fontId="15" fillId="15" borderId="2" xfId="0" applyNumberFormat="1" applyFont="1" applyFill="1" applyBorder="1" applyAlignment="1">
      <alignment horizontal="center" vertical="center"/>
    </xf>
    <xf numFmtId="0" fontId="15" fillId="15" borderId="2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14" fontId="20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1" fillId="22" borderId="2" xfId="0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0" fontId="17" fillId="16" borderId="2" xfId="0" applyFont="1" applyFill="1" applyBorder="1" applyAlignment="1">
      <alignment horizontal="center" vertical="center"/>
    </xf>
    <xf numFmtId="0" fontId="20" fillId="16" borderId="2" xfId="0" applyFont="1" applyFill="1" applyBorder="1" applyAlignment="1">
      <alignment horizontal="center" vertical="center"/>
    </xf>
    <xf numFmtId="0" fontId="15" fillId="23" borderId="2" xfId="0" applyFont="1" applyFill="1" applyBorder="1" applyAlignment="1">
      <alignment horizontal="center" vertical="center"/>
    </xf>
    <xf numFmtId="0" fontId="15" fillId="23" borderId="2" xfId="0" applyFont="1" applyFill="1" applyBorder="1" applyAlignment="1">
      <alignment horizontal="center" vertical="center" wrapText="1"/>
    </xf>
    <xf numFmtId="0" fontId="15" fillId="24" borderId="2" xfId="0" applyFont="1" applyFill="1" applyBorder="1" applyAlignment="1">
      <alignment horizontal="center" vertical="center"/>
    </xf>
    <xf numFmtId="0" fontId="20" fillId="24" borderId="2" xfId="0" applyFont="1" applyFill="1" applyBorder="1" applyAlignment="1">
      <alignment horizontal="center" vertical="center"/>
    </xf>
    <xf numFmtId="0" fontId="15" fillId="20" borderId="2" xfId="0" applyFont="1" applyFill="1" applyBorder="1" applyAlignment="1">
      <alignment horizontal="center" vertical="center" wrapText="1"/>
    </xf>
    <xf numFmtId="0" fontId="0" fillId="16" borderId="0" xfId="0" applyFill="1"/>
    <xf numFmtId="0" fontId="15" fillId="20" borderId="2" xfId="0" applyFont="1" applyFill="1" applyBorder="1" applyAlignment="1">
      <alignment horizontal="center" vertical="center"/>
    </xf>
    <xf numFmtId="0" fontId="3" fillId="25" borderId="2" xfId="0" applyFont="1" applyFill="1" applyBorder="1" applyAlignment="1">
      <alignment horizontal="center" vertical="center" wrapText="1"/>
    </xf>
    <xf numFmtId="0" fontId="3" fillId="25" borderId="2" xfId="0" applyFont="1" applyFill="1" applyBorder="1" applyAlignment="1">
      <alignment horizontal="center" vertical="center"/>
    </xf>
    <xf numFmtId="0" fontId="3" fillId="21" borderId="2" xfId="0" applyFont="1" applyFill="1" applyBorder="1" applyAlignment="1">
      <alignment horizontal="center" vertical="center" wrapText="1"/>
    </xf>
    <xf numFmtId="0" fontId="3" fillId="21" borderId="2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5" borderId="2" xfId="0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9" fillId="16" borderId="0" xfId="0" applyFont="1" applyFill="1"/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25" borderId="2" xfId="0" applyFont="1" applyFill="1" applyBorder="1" applyAlignment="1">
      <alignment horizontal="center" vertical="center" wrapText="1"/>
    </xf>
    <xf numFmtId="14" fontId="3" fillId="4" borderId="2" xfId="0" applyNumberFormat="1" applyFont="1" applyFill="1" applyBorder="1" applyAlignment="1">
      <alignment horizontal="center" vertical="center"/>
    </xf>
    <xf numFmtId="14" fontId="3" fillId="11" borderId="2" xfId="0" applyNumberFormat="1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14" fontId="3" fillId="12" borderId="2" xfId="0" applyNumberFormat="1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center" vertical="center"/>
    </xf>
    <xf numFmtId="14" fontId="3" fillId="13" borderId="2" xfId="0" applyNumberFormat="1" applyFont="1" applyFill="1" applyBorder="1" applyAlignment="1">
      <alignment horizontal="center" vertical="center"/>
    </xf>
    <xf numFmtId="14" fontId="3" fillId="12" borderId="2" xfId="0" applyNumberFormat="1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/>
    </xf>
    <xf numFmtId="14" fontId="3" fillId="21" borderId="2" xfId="0" applyNumberFormat="1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center" vertical="center"/>
    </xf>
    <xf numFmtId="0" fontId="7" fillId="24" borderId="2" xfId="0" applyFont="1" applyFill="1" applyBorder="1" applyAlignment="1">
      <alignment horizontal="center" vertical="center"/>
    </xf>
    <xf numFmtId="0" fontId="9" fillId="16" borderId="2" xfId="0" applyFont="1" applyFill="1" applyBorder="1" applyAlignment="1">
      <alignment horizontal="center" vertical="center"/>
    </xf>
    <xf numFmtId="0" fontId="21" fillId="0" borderId="0" xfId="0" applyFont="1"/>
    <xf numFmtId="0" fontId="0" fillId="0" borderId="0" xfId="0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21" fillId="0" borderId="2" xfId="3" applyFont="1" applyBorder="1" applyAlignment="1">
      <alignment horizontal="center" vertical="center"/>
    </xf>
    <xf numFmtId="0" fontId="17" fillId="20" borderId="2" xfId="0" applyFont="1" applyFill="1" applyBorder="1" applyAlignment="1">
      <alignment horizontal="center" vertical="center"/>
    </xf>
    <xf numFmtId="0" fontId="21" fillId="24" borderId="2" xfId="0" applyFont="1" applyFill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49" fontId="20" fillId="0" borderId="2" xfId="0" applyNumberFormat="1" applyFont="1" applyBorder="1" applyAlignment="1">
      <alignment horizontal="center" vertical="center"/>
    </xf>
    <xf numFmtId="0" fontId="21" fillId="16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1" fillId="24" borderId="0" xfId="0" applyFont="1" applyFill="1"/>
  </cellXfs>
  <cellStyles count="5">
    <cellStyle name="Normal" xfId="0" builtinId="0"/>
    <cellStyle name="Normal 2 2" xfId="4" xr:uid="{E897BB43-290C-4108-8481-B1085543F4AA}"/>
    <cellStyle name="Normal 3" xfId="3" xr:uid="{73F691CD-6E22-4808-AA7E-433F98290D57}"/>
    <cellStyle name="Normal_Poomsae" xfId="2" xr:uid="{1732CE83-4139-4BDE-8D23-25108F197D05}"/>
    <cellStyle name="Note" xfId="1" builtinId="10"/>
  </cellStyles>
  <dxfs count="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CA2994"/>
  <sheetViews>
    <sheetView tabSelected="1" workbookViewId="0">
      <selection activeCell="L14" sqref="L14"/>
    </sheetView>
  </sheetViews>
  <sheetFormatPr defaultRowHeight="14" x14ac:dyDescent="0.3"/>
  <cols>
    <col min="1" max="1" width="20.7265625" style="44" bestFit="1" customWidth="1"/>
    <col min="2" max="2" width="7.453125" style="44" bestFit="1" customWidth="1"/>
    <col min="3" max="3" width="36.36328125" style="44" bestFit="1" customWidth="1"/>
    <col min="4" max="4" width="21.54296875" style="44" bestFit="1" customWidth="1"/>
    <col min="5" max="5" width="8.26953125" style="44" bestFit="1" customWidth="1"/>
    <col min="6" max="6" width="14.1796875" style="44" bestFit="1" customWidth="1"/>
    <col min="7" max="7" width="12.6328125" style="44" bestFit="1" customWidth="1"/>
    <col min="8" max="8" width="8.7265625" style="44"/>
    <col min="9" max="9" width="8.7265625" style="113"/>
    <col min="10" max="11" width="7.7265625" style="44" bestFit="1" customWidth="1"/>
    <col min="12" max="12" width="8.7265625" style="44"/>
    <col min="13" max="13" width="7.7265625" style="44" bestFit="1" customWidth="1"/>
    <col min="14" max="14" width="7.08984375" style="44" bestFit="1" customWidth="1"/>
    <col min="15" max="16" width="7.7265625" style="44" bestFit="1" customWidth="1"/>
    <col min="17" max="17" width="8.7265625" style="113"/>
    <col min="18" max="19" width="7.7265625" style="44" bestFit="1" customWidth="1"/>
    <col min="20" max="20" width="8.7265625" style="44"/>
    <col min="21" max="21" width="7.7265625" style="44" bestFit="1" customWidth="1"/>
    <col min="22" max="22" width="7.08984375" style="44" bestFit="1" customWidth="1"/>
    <col min="23" max="24" width="7.7265625" style="44" bestFit="1" customWidth="1"/>
    <col min="25" max="25" width="8.1796875" style="44" bestFit="1" customWidth="1"/>
    <col min="26" max="26" width="8.7265625" style="113"/>
    <col min="27" max="27" width="8.1796875" style="44" bestFit="1" customWidth="1"/>
    <col min="28" max="28" width="6.26953125" style="113" bestFit="1" customWidth="1"/>
    <col min="29" max="29" width="8.1796875" style="44" bestFit="1" customWidth="1"/>
    <col min="30" max="30" width="6.26953125" style="113" bestFit="1" customWidth="1"/>
    <col min="31" max="31" width="8.1796875" style="44" bestFit="1" customWidth="1"/>
    <col min="32" max="32" width="6.26953125" style="113" bestFit="1" customWidth="1"/>
    <col min="33" max="33" width="8.1796875" style="44" bestFit="1" customWidth="1"/>
    <col min="34" max="34" width="6.26953125" style="113" bestFit="1" customWidth="1"/>
    <col min="35" max="35" width="8.1796875" style="44" bestFit="1" customWidth="1"/>
    <col min="36" max="36" width="6.26953125" style="113" bestFit="1" customWidth="1"/>
    <col min="37" max="37" width="8.1796875" style="44" bestFit="1" customWidth="1"/>
    <col min="38" max="38" width="6.26953125" style="113" bestFit="1" customWidth="1"/>
    <col min="39" max="39" width="8.1796875" style="44" bestFit="1" customWidth="1"/>
    <col min="40" max="40" width="6.26953125" style="113" bestFit="1" customWidth="1"/>
    <col min="41" max="41" width="8.1796875" style="44" bestFit="1" customWidth="1"/>
    <col min="42" max="42" width="6.26953125" style="113" bestFit="1" customWidth="1"/>
    <col min="43" max="43" width="8.1796875" style="44" bestFit="1" customWidth="1"/>
    <col min="44" max="44" width="6.6328125" style="113" bestFit="1" customWidth="1"/>
    <col min="45" max="45" width="8.1796875" style="44" bestFit="1" customWidth="1"/>
    <col min="46" max="46" width="6.6328125" style="113" bestFit="1" customWidth="1"/>
    <col min="47" max="47" width="8.1796875" style="44" bestFit="1" customWidth="1"/>
    <col min="48" max="48" width="6.26953125" style="113" bestFit="1" customWidth="1"/>
    <col min="49" max="49" width="8.1796875" style="44" bestFit="1" customWidth="1"/>
    <col min="50" max="50" width="6.26953125" style="113" bestFit="1" customWidth="1"/>
    <col min="51" max="51" width="8.1796875" style="44" bestFit="1" customWidth="1"/>
    <col min="52" max="52" width="6.26953125" style="113" bestFit="1" customWidth="1"/>
    <col min="53" max="53" width="8.1796875" style="44" bestFit="1" customWidth="1"/>
    <col min="54" max="54" width="6.26953125" style="113" bestFit="1" customWidth="1"/>
    <col min="55" max="55" width="8" style="44" customWidth="1"/>
    <col min="56" max="56" width="6.26953125" style="113" bestFit="1" customWidth="1"/>
    <col min="57" max="57" width="8.1796875" style="44" bestFit="1" customWidth="1"/>
    <col min="58" max="58" width="6.26953125" style="113" bestFit="1" customWidth="1"/>
    <col min="59" max="59" width="8.1796875" style="44" bestFit="1" customWidth="1"/>
    <col min="60" max="60" width="6.6328125" style="113" bestFit="1" customWidth="1"/>
    <col min="61" max="61" width="8.1796875" style="44" bestFit="1" customWidth="1"/>
    <col min="62" max="62" width="6.26953125" style="113" bestFit="1" customWidth="1"/>
    <col min="63" max="63" width="8.1796875" style="44" bestFit="1" customWidth="1"/>
    <col min="64" max="64" width="6.26953125" style="113" bestFit="1" customWidth="1"/>
    <col min="65" max="65" width="8.1796875" style="44" bestFit="1" customWidth="1"/>
    <col min="66" max="66" width="6.26953125" style="113" bestFit="1" customWidth="1"/>
    <col min="67" max="67" width="8.1796875" style="44" bestFit="1" customWidth="1"/>
    <col min="68" max="68" width="6.26953125" style="113" bestFit="1" customWidth="1"/>
    <col min="69" max="69" width="8.1796875" style="44" bestFit="1" customWidth="1"/>
    <col min="70" max="70" width="6.6328125" style="113" bestFit="1" customWidth="1"/>
    <col min="71" max="71" width="8.1796875" style="44" bestFit="1" customWidth="1"/>
    <col min="72" max="72" width="6.6328125" style="113" bestFit="1" customWidth="1"/>
    <col min="73" max="73" width="10.90625" style="44" bestFit="1" customWidth="1"/>
    <col min="74" max="74" width="8.1796875" style="44" bestFit="1" customWidth="1"/>
    <col min="75" max="75" width="6.6328125" style="113" bestFit="1" customWidth="1"/>
    <col min="76" max="76" width="8.1796875" style="44" bestFit="1" customWidth="1"/>
    <col min="77" max="77" width="6.26953125" style="113" bestFit="1" customWidth="1"/>
    <col min="78" max="78" width="8.1796875" style="44" bestFit="1" customWidth="1"/>
    <col min="79" max="79" width="6.26953125" style="28" bestFit="1" customWidth="1"/>
    <col min="80" max="16384" width="8.7265625" style="44"/>
  </cols>
  <sheetData>
    <row r="1" spans="1:79" s="46" customFormat="1" ht="42" x14ac:dyDescent="0.3">
      <c r="A1" s="2"/>
      <c r="B1" s="2"/>
      <c r="C1" s="2"/>
      <c r="D1" s="2"/>
      <c r="E1" s="2"/>
      <c r="F1" s="2"/>
      <c r="G1" s="2"/>
      <c r="H1" s="107" t="s">
        <v>0</v>
      </c>
      <c r="I1" s="3"/>
      <c r="J1" s="4" t="s">
        <v>1</v>
      </c>
      <c r="K1" s="5" t="s">
        <v>1</v>
      </c>
      <c r="L1" s="105" t="s">
        <v>2</v>
      </c>
      <c r="M1" s="6" t="s">
        <v>1</v>
      </c>
      <c r="N1" s="7" t="s">
        <v>1</v>
      </c>
      <c r="O1" s="8" t="s">
        <v>1</v>
      </c>
      <c r="P1" s="9" t="s">
        <v>1</v>
      </c>
      <c r="Q1" s="2"/>
      <c r="R1" s="4" t="s">
        <v>5</v>
      </c>
      <c r="S1" s="5" t="s">
        <v>5</v>
      </c>
      <c r="T1" s="105" t="s">
        <v>2</v>
      </c>
      <c r="U1" s="6" t="s">
        <v>5</v>
      </c>
      <c r="V1" s="7" t="s">
        <v>5</v>
      </c>
      <c r="W1" s="8" t="s">
        <v>5</v>
      </c>
      <c r="X1" s="9" t="s">
        <v>5</v>
      </c>
      <c r="Y1" s="94" t="s">
        <v>5</v>
      </c>
      <c r="Z1" s="18"/>
      <c r="AA1" s="106" t="s">
        <v>4</v>
      </c>
      <c r="AB1" s="106"/>
      <c r="AC1" s="100" t="s">
        <v>6</v>
      </c>
      <c r="AD1" s="100"/>
      <c r="AE1" s="105" t="s">
        <v>7</v>
      </c>
      <c r="AF1" s="105"/>
      <c r="AG1" s="101" t="s">
        <v>8</v>
      </c>
      <c r="AH1" s="101"/>
      <c r="AI1" s="101" t="s">
        <v>9</v>
      </c>
      <c r="AJ1" s="101"/>
      <c r="AK1" s="101" t="s">
        <v>10</v>
      </c>
      <c r="AL1" s="101"/>
      <c r="AM1" s="101" t="s">
        <v>11</v>
      </c>
      <c r="AN1" s="101"/>
      <c r="AO1" s="101" t="s">
        <v>12</v>
      </c>
      <c r="AP1" s="101"/>
      <c r="AQ1" s="101" t="s">
        <v>13</v>
      </c>
      <c r="AR1" s="101"/>
      <c r="AS1" s="104" t="s">
        <v>14</v>
      </c>
      <c r="AT1" s="104"/>
      <c r="AU1" s="101" t="s">
        <v>15</v>
      </c>
      <c r="AV1" s="101"/>
      <c r="AW1" s="101" t="s">
        <v>16</v>
      </c>
      <c r="AX1" s="101"/>
      <c r="AY1" s="101" t="s">
        <v>17</v>
      </c>
      <c r="AZ1" s="101"/>
      <c r="BA1" s="101" t="s">
        <v>18</v>
      </c>
      <c r="BB1" s="101"/>
      <c r="BC1" s="101" t="s">
        <v>19</v>
      </c>
      <c r="BD1" s="101"/>
      <c r="BE1" s="101" t="s">
        <v>20</v>
      </c>
      <c r="BF1" s="101"/>
      <c r="BG1" s="101" t="s">
        <v>21</v>
      </c>
      <c r="BH1" s="101"/>
      <c r="BI1" s="101" t="s">
        <v>22</v>
      </c>
      <c r="BJ1" s="101"/>
      <c r="BK1" s="101" t="s">
        <v>23</v>
      </c>
      <c r="BL1" s="101"/>
      <c r="BM1" s="101" t="s">
        <v>24</v>
      </c>
      <c r="BN1" s="101"/>
      <c r="BO1" s="101" t="s">
        <v>25</v>
      </c>
      <c r="BP1" s="101"/>
      <c r="BQ1" s="102" t="s">
        <v>26</v>
      </c>
      <c r="BR1" s="102"/>
      <c r="BS1" s="102" t="s">
        <v>27</v>
      </c>
      <c r="BT1" s="102"/>
      <c r="BU1" s="96" t="s">
        <v>28</v>
      </c>
      <c r="BV1" s="103" t="s">
        <v>29</v>
      </c>
      <c r="BW1" s="103"/>
      <c r="BX1" s="104" t="s">
        <v>30</v>
      </c>
      <c r="BY1" s="104"/>
      <c r="BZ1" s="112" t="s">
        <v>3706</v>
      </c>
      <c r="CA1" s="112"/>
    </row>
    <row r="2" spans="1:79" s="46" customFormat="1" ht="28" customHeight="1" x14ac:dyDescent="0.3">
      <c r="A2" s="2"/>
      <c r="B2" s="2"/>
      <c r="C2" s="2"/>
      <c r="D2" s="2"/>
      <c r="E2" s="2"/>
      <c r="F2" s="2"/>
      <c r="G2" s="2"/>
      <c r="H2" s="108"/>
      <c r="I2" s="2"/>
      <c r="J2" s="106" t="s">
        <v>35</v>
      </c>
      <c r="K2" s="105" t="s">
        <v>36</v>
      </c>
      <c r="L2" s="108"/>
      <c r="M2" s="114" t="s">
        <v>37</v>
      </c>
      <c r="N2" s="115" t="s">
        <v>38</v>
      </c>
      <c r="O2" s="116" t="s">
        <v>39</v>
      </c>
      <c r="P2" s="117" t="s">
        <v>40</v>
      </c>
      <c r="Q2" s="2"/>
      <c r="R2" s="106" t="s">
        <v>35</v>
      </c>
      <c r="S2" s="105" t="s">
        <v>36</v>
      </c>
      <c r="T2" s="108"/>
      <c r="U2" s="114" t="s">
        <v>37</v>
      </c>
      <c r="V2" s="115" t="s">
        <v>38</v>
      </c>
      <c r="W2" s="116" t="s">
        <v>39</v>
      </c>
      <c r="X2" s="117" t="s">
        <v>40</v>
      </c>
      <c r="Y2" s="118" t="s">
        <v>42</v>
      </c>
      <c r="Z2" s="17"/>
      <c r="AA2" s="119">
        <v>45249</v>
      </c>
      <c r="AB2" s="119"/>
      <c r="AC2" s="120">
        <v>45338</v>
      </c>
      <c r="AD2" s="120"/>
      <c r="AE2" s="121">
        <v>45346</v>
      </c>
      <c r="AF2" s="121"/>
      <c r="AG2" s="122">
        <v>45360</v>
      </c>
      <c r="AH2" s="122"/>
      <c r="AI2" s="122">
        <v>45361</v>
      </c>
      <c r="AJ2" s="122"/>
      <c r="AK2" s="123" t="s">
        <v>31</v>
      </c>
      <c r="AL2" s="123"/>
      <c r="AM2" s="122">
        <v>45374</v>
      </c>
      <c r="AN2" s="122"/>
      <c r="AO2" s="122">
        <v>45381</v>
      </c>
      <c r="AP2" s="122"/>
      <c r="AQ2" s="122">
        <v>45387</v>
      </c>
      <c r="AR2" s="122"/>
      <c r="AS2" s="124">
        <v>45394</v>
      </c>
      <c r="AT2" s="124"/>
      <c r="AU2" s="122">
        <v>45395</v>
      </c>
      <c r="AV2" s="122"/>
      <c r="AW2" s="122">
        <v>45395</v>
      </c>
      <c r="AX2" s="122"/>
      <c r="AY2" s="122">
        <v>45395</v>
      </c>
      <c r="AZ2" s="122"/>
      <c r="BA2" s="122">
        <v>45396</v>
      </c>
      <c r="BB2" s="122"/>
      <c r="BC2" s="125">
        <v>45402</v>
      </c>
      <c r="BD2" s="125"/>
      <c r="BE2" s="125">
        <v>45402</v>
      </c>
      <c r="BF2" s="125"/>
      <c r="BG2" s="122">
        <v>45409</v>
      </c>
      <c r="BH2" s="122"/>
      <c r="BI2" s="122">
        <v>45409</v>
      </c>
      <c r="BJ2" s="122"/>
      <c r="BK2" s="122">
        <v>45409</v>
      </c>
      <c r="BL2" s="122"/>
      <c r="BM2" s="122">
        <v>45409</v>
      </c>
      <c r="BN2" s="122"/>
      <c r="BO2" s="125">
        <v>45409</v>
      </c>
      <c r="BP2" s="125"/>
      <c r="BQ2" s="126" t="s">
        <v>32</v>
      </c>
      <c r="BR2" s="126"/>
      <c r="BS2" s="126" t="s">
        <v>33</v>
      </c>
      <c r="BT2" s="126"/>
      <c r="BU2" s="127">
        <v>45414</v>
      </c>
      <c r="BV2" s="128" t="s">
        <v>34</v>
      </c>
      <c r="BW2" s="128"/>
      <c r="BX2" s="124">
        <v>45528</v>
      </c>
      <c r="BY2" s="124"/>
      <c r="BZ2" s="120">
        <v>45338</v>
      </c>
      <c r="CA2" s="120"/>
    </row>
    <row r="3" spans="1:79" s="46" customFormat="1" ht="28" customHeight="1" x14ac:dyDescent="0.3">
      <c r="A3" s="2"/>
      <c r="B3" s="2"/>
      <c r="C3" s="2"/>
      <c r="D3" s="2"/>
      <c r="E3" s="2"/>
      <c r="F3" s="2"/>
      <c r="G3" s="2"/>
      <c r="H3" s="108"/>
      <c r="I3" s="3"/>
      <c r="J3" s="106"/>
      <c r="K3" s="105"/>
      <c r="L3" s="108"/>
      <c r="M3" s="114"/>
      <c r="N3" s="115"/>
      <c r="O3" s="116"/>
      <c r="P3" s="117"/>
      <c r="Q3" s="2"/>
      <c r="R3" s="106"/>
      <c r="S3" s="105"/>
      <c r="T3" s="108"/>
      <c r="U3" s="114"/>
      <c r="V3" s="115"/>
      <c r="W3" s="116"/>
      <c r="X3" s="117"/>
      <c r="Y3" s="118"/>
      <c r="Z3" s="18"/>
      <c r="AA3" s="119"/>
      <c r="AB3" s="119"/>
      <c r="AC3" s="120"/>
      <c r="AD3" s="120"/>
      <c r="AE3" s="121"/>
      <c r="AF3" s="121"/>
      <c r="AG3" s="122"/>
      <c r="AH3" s="122"/>
      <c r="AI3" s="122"/>
      <c r="AJ3" s="122"/>
      <c r="AK3" s="123"/>
      <c r="AL3" s="123"/>
      <c r="AM3" s="122"/>
      <c r="AN3" s="122"/>
      <c r="AO3" s="122"/>
      <c r="AP3" s="122"/>
      <c r="AQ3" s="122"/>
      <c r="AR3" s="122"/>
      <c r="AS3" s="124"/>
      <c r="AT3" s="124"/>
      <c r="AU3" s="122"/>
      <c r="AV3" s="122"/>
      <c r="AW3" s="122"/>
      <c r="AX3" s="122"/>
      <c r="AY3" s="122"/>
      <c r="AZ3" s="122"/>
      <c r="BA3" s="122"/>
      <c r="BB3" s="122"/>
      <c r="BC3" s="125"/>
      <c r="BD3" s="125"/>
      <c r="BE3" s="125"/>
      <c r="BF3" s="125"/>
      <c r="BG3" s="122"/>
      <c r="BH3" s="122"/>
      <c r="BI3" s="122"/>
      <c r="BJ3" s="122"/>
      <c r="BK3" s="122"/>
      <c r="BL3" s="122"/>
      <c r="BM3" s="122"/>
      <c r="BN3" s="122"/>
      <c r="BO3" s="125"/>
      <c r="BP3" s="125"/>
      <c r="BQ3" s="126"/>
      <c r="BR3" s="126"/>
      <c r="BS3" s="126"/>
      <c r="BT3" s="126"/>
      <c r="BU3" s="127"/>
      <c r="BV3" s="128"/>
      <c r="BW3" s="128"/>
      <c r="BX3" s="124"/>
      <c r="BY3" s="124"/>
      <c r="BZ3" s="120"/>
      <c r="CA3" s="120"/>
    </row>
    <row r="4" spans="1:79" s="46" customFormat="1" x14ac:dyDescent="0.3">
      <c r="A4" s="2"/>
      <c r="B4" s="2"/>
      <c r="C4" s="2"/>
      <c r="D4" s="2"/>
      <c r="E4" s="2"/>
      <c r="F4" s="2"/>
      <c r="G4" s="2"/>
      <c r="H4" s="108"/>
      <c r="I4" s="2"/>
      <c r="J4" s="12"/>
      <c r="K4" s="13"/>
      <c r="L4" s="108"/>
      <c r="M4" s="14"/>
      <c r="N4" s="15"/>
      <c r="O4" s="16"/>
      <c r="P4" s="10"/>
      <c r="Q4" s="2"/>
      <c r="R4" s="12"/>
      <c r="S4" s="13"/>
      <c r="T4" s="108"/>
      <c r="U4" s="14"/>
      <c r="V4" s="15"/>
      <c r="W4" s="16"/>
      <c r="X4" s="10"/>
      <c r="Y4" s="95"/>
      <c r="Z4" s="18"/>
      <c r="AA4" s="12" t="s">
        <v>45</v>
      </c>
      <c r="AB4" s="18" t="s">
        <v>48</v>
      </c>
      <c r="AC4" s="11" t="s">
        <v>43</v>
      </c>
      <c r="AD4" s="18" t="s">
        <v>48</v>
      </c>
      <c r="AE4" s="19" t="s">
        <v>44</v>
      </c>
      <c r="AF4" s="18" t="s">
        <v>48</v>
      </c>
      <c r="AG4" s="19" t="s">
        <v>44</v>
      </c>
      <c r="AH4" s="20" t="s">
        <v>48</v>
      </c>
      <c r="AI4" s="19" t="s">
        <v>44</v>
      </c>
      <c r="AJ4" s="20" t="s">
        <v>48</v>
      </c>
      <c r="AK4" s="19" t="s">
        <v>44</v>
      </c>
      <c r="AL4" s="20" t="s">
        <v>48</v>
      </c>
      <c r="AM4" s="19" t="s">
        <v>44</v>
      </c>
      <c r="AN4" s="20" t="s">
        <v>48</v>
      </c>
      <c r="AO4" s="19" t="s">
        <v>44</v>
      </c>
      <c r="AP4" s="20" t="s">
        <v>48</v>
      </c>
      <c r="AQ4" s="19" t="s">
        <v>44</v>
      </c>
      <c r="AR4" s="20" t="s">
        <v>48</v>
      </c>
      <c r="AS4" s="21" t="s">
        <v>45</v>
      </c>
      <c r="AT4" s="20" t="s">
        <v>48</v>
      </c>
      <c r="AU4" s="19" t="s">
        <v>44</v>
      </c>
      <c r="AV4" s="20" t="s">
        <v>48</v>
      </c>
      <c r="AW4" s="19" t="s">
        <v>44</v>
      </c>
      <c r="AX4" s="20" t="s">
        <v>48</v>
      </c>
      <c r="AY4" s="19" t="s">
        <v>44</v>
      </c>
      <c r="AZ4" s="20" t="s">
        <v>48</v>
      </c>
      <c r="BA4" s="19" t="s">
        <v>44</v>
      </c>
      <c r="BB4" s="20" t="s">
        <v>48</v>
      </c>
      <c r="BC4" s="47" t="s">
        <v>44</v>
      </c>
      <c r="BD4" s="20" t="s">
        <v>48</v>
      </c>
      <c r="BE4" s="19" t="s">
        <v>44</v>
      </c>
      <c r="BF4" s="20" t="s">
        <v>48</v>
      </c>
      <c r="BG4" s="19" t="s">
        <v>44</v>
      </c>
      <c r="BH4" s="20" t="s">
        <v>48</v>
      </c>
      <c r="BI4" s="19" t="s">
        <v>44</v>
      </c>
      <c r="BJ4" s="20" t="s">
        <v>48</v>
      </c>
      <c r="BK4" s="19" t="s">
        <v>44</v>
      </c>
      <c r="BL4" s="20" t="s">
        <v>48</v>
      </c>
      <c r="BM4" s="19" t="s">
        <v>44</v>
      </c>
      <c r="BN4" s="20" t="s">
        <v>48</v>
      </c>
      <c r="BO4" s="19" t="s">
        <v>44</v>
      </c>
      <c r="BP4" s="20" t="s">
        <v>48</v>
      </c>
      <c r="BQ4" s="22" t="s">
        <v>46</v>
      </c>
      <c r="BR4" s="20" t="s">
        <v>48</v>
      </c>
      <c r="BS4" s="22" t="s">
        <v>46</v>
      </c>
      <c r="BT4" s="20" t="s">
        <v>48</v>
      </c>
      <c r="BU4" s="97" t="s">
        <v>49</v>
      </c>
      <c r="BV4" s="23" t="s">
        <v>47</v>
      </c>
      <c r="BW4" s="20" t="s">
        <v>48</v>
      </c>
      <c r="BX4" s="21" t="s">
        <v>45</v>
      </c>
      <c r="BY4" s="20" t="s">
        <v>48</v>
      </c>
      <c r="BZ4" s="11" t="s">
        <v>43</v>
      </c>
      <c r="CA4" s="20" t="s">
        <v>48</v>
      </c>
    </row>
    <row r="5" spans="1:79" s="98" customFormat="1" x14ac:dyDescent="0.35">
      <c r="A5" s="24" t="s">
        <v>50</v>
      </c>
      <c r="B5" s="24" t="s">
        <v>51</v>
      </c>
      <c r="C5" s="24" t="s">
        <v>52</v>
      </c>
      <c r="D5" s="24" t="s">
        <v>53</v>
      </c>
      <c r="E5" s="24" t="s">
        <v>54</v>
      </c>
      <c r="F5" s="24" t="s">
        <v>55</v>
      </c>
      <c r="G5" s="24" t="s">
        <v>56</v>
      </c>
      <c r="H5" s="24"/>
      <c r="I5" s="25"/>
      <c r="J5" s="24"/>
      <c r="K5" s="24"/>
      <c r="L5" s="24"/>
      <c r="M5" s="24"/>
      <c r="N5" s="24"/>
      <c r="O5" s="24"/>
      <c r="P5" s="24"/>
      <c r="Q5" s="25"/>
      <c r="R5" s="24"/>
      <c r="S5" s="24"/>
      <c r="T5" s="24"/>
      <c r="U5" s="24"/>
      <c r="V5" s="24"/>
      <c r="W5" s="24"/>
      <c r="X5" s="24"/>
      <c r="Y5" s="24"/>
      <c r="Z5" s="48"/>
      <c r="AA5" s="24"/>
      <c r="AB5" s="48"/>
      <c r="AC5" s="43"/>
      <c r="AD5" s="48"/>
      <c r="AE5" s="24"/>
      <c r="AF5" s="48"/>
      <c r="AG5" s="43"/>
      <c r="AH5" s="20"/>
      <c r="AI5" s="43"/>
      <c r="AJ5" s="20"/>
      <c r="AK5" s="43"/>
      <c r="AL5" s="20"/>
      <c r="AM5" s="43"/>
      <c r="AN5" s="45"/>
      <c r="AO5" s="43"/>
      <c r="AP5" s="20"/>
      <c r="AQ5" s="43"/>
      <c r="AR5" s="45"/>
      <c r="AS5" s="43"/>
      <c r="AT5" s="45"/>
      <c r="AU5" s="43"/>
      <c r="AV5" s="45"/>
      <c r="AW5" s="43"/>
      <c r="AX5" s="45"/>
      <c r="AY5" s="43"/>
      <c r="AZ5" s="45"/>
      <c r="BA5" s="43"/>
      <c r="BB5" s="45"/>
      <c r="BC5" s="43"/>
      <c r="BD5" s="20"/>
      <c r="BE5" s="43"/>
      <c r="BF5" s="45"/>
      <c r="BG5" s="43"/>
      <c r="BH5" s="45"/>
      <c r="BI5" s="43"/>
      <c r="BJ5" s="45"/>
      <c r="BK5" s="43"/>
      <c r="BL5" s="45"/>
      <c r="BM5" s="43"/>
      <c r="BN5" s="45"/>
      <c r="BO5" s="43"/>
      <c r="BP5" s="45"/>
      <c r="BQ5" s="43"/>
      <c r="BR5" s="20"/>
      <c r="BS5" s="43"/>
      <c r="BT5" s="20"/>
      <c r="BU5" s="43"/>
      <c r="BV5" s="43"/>
      <c r="BW5" s="20"/>
      <c r="BX5" s="43"/>
      <c r="BY5" s="20"/>
      <c r="BZ5" s="129"/>
      <c r="CA5" s="20"/>
    </row>
    <row r="6" spans="1:79" s="99" customFormat="1" x14ac:dyDescent="0.35">
      <c r="A6" s="1" t="s">
        <v>62</v>
      </c>
      <c r="B6" s="30" t="s">
        <v>58</v>
      </c>
      <c r="C6" s="30" t="s">
        <v>610</v>
      </c>
      <c r="D6" s="30" t="s">
        <v>611</v>
      </c>
      <c r="E6" s="30" t="s">
        <v>61</v>
      </c>
      <c r="F6" s="1">
        <v>999896881</v>
      </c>
      <c r="G6" s="1">
        <f>(J6+S6+X6+R6+U6+W6+Y6)-H6</f>
        <v>915</v>
      </c>
      <c r="H6" s="1"/>
      <c r="I6" s="27"/>
      <c r="J6" s="1">
        <f>SUM(AA6)</f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27"/>
      <c r="R6" s="1">
        <f>SUM(AS6,BX6)</f>
        <v>0</v>
      </c>
      <c r="S6" s="1">
        <f>SUM(AE6,AG6,AI6,AK6,AO6,AM6,AQ6,AU6,AW6,AY6,BA6,BE6,BG6,BI6,BK6,BM6,BO6,BC6)</f>
        <v>0</v>
      </c>
      <c r="T6" s="1">
        <f>COUNT(AE6,AG6,AI6,AK6,AM6,AO6,AQ6,AU6,AW6,AY6,BA6,BC6,BE6,BG6,BI6,BK6,BM6,BO6)</f>
        <v>0</v>
      </c>
      <c r="U6" s="1">
        <f>BQ6+BS6</f>
        <v>105</v>
      </c>
      <c r="V6" s="1"/>
      <c r="W6" s="1">
        <f>BV6</f>
        <v>160</v>
      </c>
      <c r="X6" s="1">
        <f>AC6+BZ6</f>
        <v>400</v>
      </c>
      <c r="Y6" s="1">
        <f>BU6</f>
        <v>250</v>
      </c>
      <c r="Z6" s="26"/>
      <c r="AA6" s="1"/>
      <c r="AB6" s="26"/>
      <c r="AC6" s="1">
        <v>200</v>
      </c>
      <c r="AD6" s="26">
        <v>1</v>
      </c>
      <c r="AE6" s="1"/>
      <c r="AF6" s="26"/>
      <c r="AG6" s="1"/>
      <c r="AH6" s="26"/>
      <c r="AI6" s="1"/>
      <c r="AJ6" s="26"/>
      <c r="AK6" s="1"/>
      <c r="AL6" s="26"/>
      <c r="AM6" s="1"/>
      <c r="AN6" s="26"/>
      <c r="AO6" s="1"/>
      <c r="AP6" s="26"/>
      <c r="AQ6" s="1"/>
      <c r="AR6" s="26"/>
      <c r="AS6" s="1"/>
      <c r="AT6" s="26"/>
      <c r="AU6" s="1"/>
      <c r="AV6" s="26"/>
      <c r="AW6" s="1"/>
      <c r="AX6" s="26"/>
      <c r="AY6" s="1"/>
      <c r="AZ6" s="26"/>
      <c r="BA6" s="1"/>
      <c r="BB6" s="26"/>
      <c r="BC6" s="1"/>
      <c r="BD6" s="26"/>
      <c r="BE6" s="1"/>
      <c r="BF6" s="26"/>
      <c r="BG6" s="1"/>
      <c r="BH6" s="26"/>
      <c r="BI6" s="1"/>
      <c r="BJ6" s="26"/>
      <c r="BK6" s="1"/>
      <c r="BL6" s="26"/>
      <c r="BM6" s="1"/>
      <c r="BN6" s="26"/>
      <c r="BO6" s="1"/>
      <c r="BP6" s="26"/>
      <c r="BQ6" s="1"/>
      <c r="BR6" s="26"/>
      <c r="BS6" s="1">
        <v>105</v>
      </c>
      <c r="BT6" s="26">
        <v>2</v>
      </c>
      <c r="BU6" s="1">
        <v>250</v>
      </c>
      <c r="BV6" s="1">
        <v>160</v>
      </c>
      <c r="BW6" s="26">
        <v>1</v>
      </c>
      <c r="BX6" s="1"/>
      <c r="BY6" s="26"/>
      <c r="BZ6" s="30">
        <v>200</v>
      </c>
      <c r="CA6" s="26">
        <v>1</v>
      </c>
    </row>
    <row r="7" spans="1:79" s="99" customFormat="1" x14ac:dyDescent="0.35">
      <c r="A7" s="1" t="s">
        <v>62</v>
      </c>
      <c r="B7" s="30" t="s">
        <v>58</v>
      </c>
      <c r="C7" s="30" t="s">
        <v>208</v>
      </c>
      <c r="D7" s="30" t="s">
        <v>119</v>
      </c>
      <c r="E7" s="30" t="s">
        <v>61</v>
      </c>
      <c r="F7" s="1">
        <v>999915820</v>
      </c>
      <c r="G7" s="1">
        <f>(J7+S7+X7+R7+U7+W7+Y7)-H7</f>
        <v>807.5</v>
      </c>
      <c r="H7" s="30">
        <f>(J7+K7+M7+N7+O7+P7)/2</f>
        <v>37.5</v>
      </c>
      <c r="I7" s="27"/>
      <c r="J7" s="1">
        <f>SUM(AA7)</f>
        <v>75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27"/>
      <c r="R7" s="1">
        <f>SUM(AS7,BX7)</f>
        <v>0</v>
      </c>
      <c r="S7" s="1">
        <f>SUM(AE7,AG7,AI7,AK7,AO7,AM7,AQ7,AU7,AW7,AY7,BA7,BE7,BG7,BI7,BK7,BM7,BO7,BC7)</f>
        <v>210</v>
      </c>
      <c r="T7" s="1">
        <f>COUNT(AE7,AG7,AI7,AK7,AM7,AO7,AQ7,AU7,AW7,AY7,BA7,BC7,BE7,BG7,BI7,BK7,BM7,BO7)</f>
        <v>2</v>
      </c>
      <c r="U7" s="1">
        <f>BQ7+BS7</f>
        <v>140</v>
      </c>
      <c r="V7" s="1"/>
      <c r="W7" s="1">
        <f>BV7</f>
        <v>120</v>
      </c>
      <c r="X7" s="1">
        <f>AC7+BZ7</f>
        <v>300</v>
      </c>
      <c r="Y7" s="1">
        <f>BU7</f>
        <v>0</v>
      </c>
      <c r="Z7" s="26"/>
      <c r="AA7" s="1">
        <v>75</v>
      </c>
      <c r="AB7" s="26">
        <v>2</v>
      </c>
      <c r="AC7" s="1">
        <v>150</v>
      </c>
      <c r="AD7" s="26">
        <v>2</v>
      </c>
      <c r="AE7" s="1"/>
      <c r="AF7" s="26"/>
      <c r="AG7" s="1"/>
      <c r="AH7" s="26"/>
      <c r="AI7" s="1"/>
      <c r="AJ7" s="26"/>
      <c r="AK7" s="1"/>
      <c r="AL7" s="26"/>
      <c r="AM7" s="1"/>
      <c r="AN7" s="26"/>
      <c r="AO7" s="1"/>
      <c r="AP7" s="26"/>
      <c r="AQ7" s="1">
        <v>90</v>
      </c>
      <c r="AR7" s="26">
        <v>2</v>
      </c>
      <c r="AS7" s="1"/>
      <c r="AT7" s="26"/>
      <c r="AU7" s="1"/>
      <c r="AV7" s="26"/>
      <c r="AW7" s="1"/>
      <c r="AX7" s="26"/>
      <c r="AY7" s="1"/>
      <c r="AZ7" s="26"/>
      <c r="BA7" s="1"/>
      <c r="BB7" s="26"/>
      <c r="BC7" s="1"/>
      <c r="BD7" s="26"/>
      <c r="BE7" s="1"/>
      <c r="BF7" s="26"/>
      <c r="BG7" s="1"/>
      <c r="BH7" s="26"/>
      <c r="BI7" s="1"/>
      <c r="BJ7" s="26"/>
      <c r="BK7" s="1"/>
      <c r="BL7" s="26"/>
      <c r="BM7" s="1">
        <v>120</v>
      </c>
      <c r="BN7" s="26">
        <v>1</v>
      </c>
      <c r="BO7" s="1"/>
      <c r="BP7" s="26"/>
      <c r="BQ7" s="1">
        <v>140</v>
      </c>
      <c r="BR7" s="26">
        <v>1</v>
      </c>
      <c r="BS7" s="1"/>
      <c r="BT7" s="26"/>
      <c r="BU7" s="1"/>
      <c r="BV7" s="1">
        <v>120</v>
      </c>
      <c r="BW7" s="26">
        <v>2</v>
      </c>
      <c r="BX7" s="1"/>
      <c r="BY7" s="26"/>
      <c r="BZ7" s="30">
        <v>150</v>
      </c>
      <c r="CA7" s="26">
        <v>2</v>
      </c>
    </row>
    <row r="8" spans="1:79" s="99" customFormat="1" x14ac:dyDescent="0.35">
      <c r="A8" s="30" t="s">
        <v>62</v>
      </c>
      <c r="B8" s="30" t="s">
        <v>58</v>
      </c>
      <c r="C8" s="30" t="s">
        <v>208</v>
      </c>
      <c r="D8" s="30" t="s">
        <v>661</v>
      </c>
      <c r="E8" s="30" t="s">
        <v>61</v>
      </c>
      <c r="F8" s="1">
        <v>999899628</v>
      </c>
      <c r="G8" s="1">
        <f>(J8+S8+X8+R8+U8+W8+Y8)-H8</f>
        <v>802</v>
      </c>
      <c r="H8" s="1"/>
      <c r="I8" s="27"/>
      <c r="J8" s="1">
        <f>SUM(AA8)</f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27"/>
      <c r="R8" s="1">
        <f>SUM(AS8,BX8)</f>
        <v>0</v>
      </c>
      <c r="S8" s="1">
        <f>SUM(AE8,AG8,AI8,AK8,AO8,AM8,AQ8,AU8,AW8,AY8,BA8,BE8,BG8,BI8,BK8,BM8,BO8,BC8)</f>
        <v>360</v>
      </c>
      <c r="T8" s="1">
        <f>COUNT(AE8,AG8,AI8,AK8,AM8,AO8,AQ8,AU8,AW8,AY8,BA8,BC8,BE8,BG8,BI8,BK8,BM8,BO8)</f>
        <v>3</v>
      </c>
      <c r="U8" s="1">
        <f>BQ8+BS8</f>
        <v>140</v>
      </c>
      <c r="V8" s="1"/>
      <c r="W8" s="1">
        <f>BV8</f>
        <v>90</v>
      </c>
      <c r="X8" s="1">
        <f>AC8+BZ8</f>
        <v>212</v>
      </c>
      <c r="Y8" s="1">
        <f>BU8</f>
        <v>0</v>
      </c>
      <c r="Z8" s="29"/>
      <c r="AA8" s="1"/>
      <c r="AB8" s="26"/>
      <c r="AC8" s="1">
        <v>99</v>
      </c>
      <c r="AD8" s="26">
        <v>6</v>
      </c>
      <c r="AE8" s="1"/>
      <c r="AF8" s="26"/>
      <c r="AG8" s="1"/>
      <c r="AH8" s="26"/>
      <c r="AI8" s="1">
        <v>120</v>
      </c>
      <c r="AJ8" s="26">
        <v>1</v>
      </c>
      <c r="AK8" s="1"/>
      <c r="AL8" s="26"/>
      <c r="AM8" s="1">
        <v>120</v>
      </c>
      <c r="AN8" s="26">
        <v>1</v>
      </c>
      <c r="AO8" s="1"/>
      <c r="AP8" s="26"/>
      <c r="AQ8" s="1"/>
      <c r="AR8" s="26"/>
      <c r="AS8" s="1"/>
      <c r="AT8" s="26"/>
      <c r="AU8" s="1"/>
      <c r="AV8" s="26"/>
      <c r="AW8" s="1"/>
      <c r="AX8" s="26"/>
      <c r="AY8" s="1"/>
      <c r="AZ8" s="26"/>
      <c r="BA8" s="1"/>
      <c r="BB8" s="26"/>
      <c r="BC8" s="1">
        <v>120</v>
      </c>
      <c r="BD8" s="26"/>
      <c r="BE8" s="1"/>
      <c r="BF8" s="26"/>
      <c r="BG8" s="1"/>
      <c r="BH8" s="26"/>
      <c r="BI8" s="1"/>
      <c r="BJ8" s="26"/>
      <c r="BK8" s="1"/>
      <c r="BL8" s="26"/>
      <c r="BM8" s="1"/>
      <c r="BN8" s="26"/>
      <c r="BO8" s="1"/>
      <c r="BP8" s="26"/>
      <c r="BQ8" s="1"/>
      <c r="BR8" s="26"/>
      <c r="BS8" s="1">
        <v>140</v>
      </c>
      <c r="BT8" s="26">
        <v>1</v>
      </c>
      <c r="BU8" s="1"/>
      <c r="BV8" s="1">
        <v>90</v>
      </c>
      <c r="BW8" s="26">
        <v>3</v>
      </c>
      <c r="BX8" s="1"/>
      <c r="BY8" s="26"/>
      <c r="BZ8" s="30">
        <v>113</v>
      </c>
      <c r="CA8" s="26">
        <v>3</v>
      </c>
    </row>
    <row r="9" spans="1:79" s="99" customFormat="1" x14ac:dyDescent="0.35">
      <c r="A9" s="1" t="s">
        <v>62</v>
      </c>
      <c r="B9" s="30" t="s">
        <v>58</v>
      </c>
      <c r="C9" s="30" t="s">
        <v>516</v>
      </c>
      <c r="D9" s="30" t="s">
        <v>805</v>
      </c>
      <c r="E9" s="30" t="s">
        <v>61</v>
      </c>
      <c r="F9" s="1">
        <v>999908874</v>
      </c>
      <c r="G9" s="1">
        <f>(J9+S9+X9+R9+U9+W9+Y9)-H9</f>
        <v>603</v>
      </c>
      <c r="H9" s="1"/>
      <c r="I9" s="27"/>
      <c r="J9" s="1">
        <f>SUM(AA9)</f>
        <v>100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27"/>
      <c r="R9" s="1">
        <f>SUM(AS9,BX9)</f>
        <v>0</v>
      </c>
      <c r="S9" s="1">
        <f>SUM(AE9,AG9,AI9,AK9,AO9,AM9,AQ9,AU9,AW9,AY9,BA9,BE9,BG9,BI9,BK9,BM9,BO9,BC9)</f>
        <v>300</v>
      </c>
      <c r="T9" s="1">
        <f>COUNT(AE9,AG9,AI9,AK9,AM9,AO9,AQ9,AU9,AW9,AY9,BA9,BC9,BE9,BG9,BI9,BK9,BM9,BO9)</f>
        <v>3</v>
      </c>
      <c r="U9" s="1">
        <f>BQ9+BS9</f>
        <v>0</v>
      </c>
      <c r="V9" s="1"/>
      <c r="W9" s="1">
        <f>BV9</f>
        <v>90</v>
      </c>
      <c r="X9" s="1">
        <f>AC9+BZ9</f>
        <v>113</v>
      </c>
      <c r="Y9" s="1">
        <f>BU9</f>
        <v>0</v>
      </c>
      <c r="Z9" s="26"/>
      <c r="AA9" s="1">
        <v>100</v>
      </c>
      <c r="AB9" s="26">
        <v>1</v>
      </c>
      <c r="AC9" s="1">
        <v>113</v>
      </c>
      <c r="AD9" s="26">
        <v>3</v>
      </c>
      <c r="AE9" s="1">
        <v>120</v>
      </c>
      <c r="AF9" s="26">
        <v>1</v>
      </c>
      <c r="AG9" s="1"/>
      <c r="AH9" s="26"/>
      <c r="AI9" s="1"/>
      <c r="AJ9" s="26"/>
      <c r="AK9" s="1"/>
      <c r="AL9" s="26"/>
      <c r="AM9" s="1"/>
      <c r="AN9" s="26"/>
      <c r="AO9" s="1"/>
      <c r="AP9" s="26"/>
      <c r="AQ9" s="1">
        <v>120</v>
      </c>
      <c r="AR9" s="26">
        <v>1</v>
      </c>
      <c r="AS9" s="1"/>
      <c r="AT9" s="26"/>
      <c r="AU9" s="1"/>
      <c r="AV9" s="26"/>
      <c r="AW9" s="1"/>
      <c r="AX9" s="26"/>
      <c r="AY9" s="1">
        <v>60</v>
      </c>
      <c r="AZ9" s="26">
        <v>1</v>
      </c>
      <c r="BA9" s="1"/>
      <c r="BB9" s="26"/>
      <c r="BC9" s="1"/>
      <c r="BD9" s="26"/>
      <c r="BE9" s="1"/>
      <c r="BF9" s="26"/>
      <c r="BG9" s="1"/>
      <c r="BH9" s="26"/>
      <c r="BI9" s="1"/>
      <c r="BJ9" s="26"/>
      <c r="BK9" s="1"/>
      <c r="BL9" s="26"/>
      <c r="BM9" s="1"/>
      <c r="BN9" s="26"/>
      <c r="BO9" s="1"/>
      <c r="BP9" s="26"/>
      <c r="BQ9" s="1"/>
      <c r="BR9" s="26"/>
      <c r="BS9" s="1"/>
      <c r="BT9" s="26"/>
      <c r="BU9" s="1"/>
      <c r="BV9" s="1">
        <v>90</v>
      </c>
      <c r="BW9" s="26">
        <v>4</v>
      </c>
      <c r="BX9" s="1"/>
      <c r="BY9" s="26"/>
      <c r="BZ9" s="30"/>
      <c r="CA9" s="26"/>
    </row>
    <row r="10" spans="1:79" s="99" customFormat="1" x14ac:dyDescent="0.35">
      <c r="A10" s="1" t="s">
        <v>62</v>
      </c>
      <c r="B10" s="1" t="s">
        <v>58</v>
      </c>
      <c r="C10" s="1" t="s">
        <v>764</v>
      </c>
      <c r="D10" s="1" t="s">
        <v>765</v>
      </c>
      <c r="E10" s="1" t="s">
        <v>61</v>
      </c>
      <c r="F10" s="1">
        <v>999907553</v>
      </c>
      <c r="G10" s="1">
        <f>(J10+S10+X10+R10+U10+W10+Y10)-H10</f>
        <v>475</v>
      </c>
      <c r="H10" s="30">
        <f>(J10+K10+M10+N10+O10+P10)/2</f>
        <v>0</v>
      </c>
      <c r="I10" s="27"/>
      <c r="J10" s="1">
        <f>SUM(AA10)</f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27"/>
      <c r="R10" s="1">
        <f>SUM(AS10,BX10)</f>
        <v>0</v>
      </c>
      <c r="S10" s="1">
        <f>SUM(AE10,AG10,AI10,AK10,AO10,AM10,AQ10,AU10,AW10,AY10,BA10,BE10,BG10,BI10,BK10,BM10,BO10,BC10)</f>
        <v>158</v>
      </c>
      <c r="T10" s="1">
        <f>COUNT(AE10,AG10,AI10,AK10,AM10,AO10,AQ10,AU10,AW10,AY10,BA10,BC10,BE10,BG10,BI10,BK10,BM10,BO10)</f>
        <v>2</v>
      </c>
      <c r="U10" s="1">
        <f>BQ10+BS10</f>
        <v>71</v>
      </c>
      <c r="V10" s="1"/>
      <c r="W10" s="1">
        <f>BV10</f>
        <v>68</v>
      </c>
      <c r="X10" s="1">
        <f>AC10+BZ10</f>
        <v>178</v>
      </c>
      <c r="Y10" s="1">
        <f>BU10</f>
        <v>0</v>
      </c>
      <c r="Z10" s="26"/>
      <c r="AA10" s="1"/>
      <c r="AB10" s="26"/>
      <c r="AC10" s="1">
        <v>85</v>
      </c>
      <c r="AD10" s="26">
        <v>2</v>
      </c>
      <c r="AE10" s="1"/>
      <c r="AF10" s="26"/>
      <c r="AG10" s="1"/>
      <c r="AH10" s="26"/>
      <c r="AI10" s="1"/>
      <c r="AJ10" s="26"/>
      <c r="AK10" s="1"/>
      <c r="AL10" s="26"/>
      <c r="AM10" s="1"/>
      <c r="AN10" s="26"/>
      <c r="AO10" s="1"/>
      <c r="AP10" s="26"/>
      <c r="AQ10" s="1"/>
      <c r="AR10" s="26"/>
      <c r="AS10" s="1"/>
      <c r="AT10" s="26"/>
      <c r="AU10" s="1"/>
      <c r="AV10" s="26"/>
      <c r="AW10" s="1"/>
      <c r="AX10" s="26"/>
      <c r="AY10" s="1"/>
      <c r="AZ10" s="26"/>
      <c r="BA10" s="1"/>
      <c r="BB10" s="26"/>
      <c r="BC10" s="1">
        <v>68</v>
      </c>
      <c r="BD10" s="26"/>
      <c r="BE10" s="1"/>
      <c r="BF10" s="26"/>
      <c r="BG10" s="1">
        <v>90</v>
      </c>
      <c r="BH10" s="26">
        <v>2</v>
      </c>
      <c r="BI10" s="1"/>
      <c r="BJ10" s="26"/>
      <c r="BK10" s="1"/>
      <c r="BL10" s="26"/>
      <c r="BM10" s="1"/>
      <c r="BN10" s="26"/>
      <c r="BO10" s="1"/>
      <c r="BP10" s="26"/>
      <c r="BQ10" s="1"/>
      <c r="BR10" s="26"/>
      <c r="BS10" s="1">
        <v>71</v>
      </c>
      <c r="BT10" s="26">
        <v>5</v>
      </c>
      <c r="BU10" s="1"/>
      <c r="BV10" s="1">
        <v>68</v>
      </c>
      <c r="BW10" s="26">
        <v>8</v>
      </c>
      <c r="BX10" s="1"/>
      <c r="BY10" s="26"/>
      <c r="BZ10" s="30">
        <v>93</v>
      </c>
      <c r="CA10" s="26">
        <v>7</v>
      </c>
    </row>
    <row r="11" spans="1:79" s="99" customFormat="1" x14ac:dyDescent="0.35">
      <c r="A11" s="1" t="s">
        <v>62</v>
      </c>
      <c r="B11" s="1" t="s">
        <v>58</v>
      </c>
      <c r="C11" s="1" t="s">
        <v>888</v>
      </c>
      <c r="D11" s="1" t="s">
        <v>613</v>
      </c>
      <c r="E11" s="1" t="s">
        <v>61</v>
      </c>
      <c r="F11" s="1">
        <v>999914689</v>
      </c>
      <c r="G11" s="1">
        <f>(J11+S11+X11+R11+U11+W11+Y11)-H11</f>
        <v>467</v>
      </c>
      <c r="H11" s="30">
        <f>(J11+K11+M11+N11+O11+P11)/2</f>
        <v>50</v>
      </c>
      <c r="I11" s="27"/>
      <c r="J11" s="1">
        <f>SUM(AA11)</f>
        <v>100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27"/>
      <c r="R11" s="1">
        <f>SUM(AS11,BX11)</f>
        <v>25</v>
      </c>
      <c r="S11" s="1">
        <f>SUM(AE11,AG11,AI11,AK11,AO11,AM11,AQ11,AU11,AW11,AY11,BA11,BE11,BG11,BI11,BK11,BM11,BO11,BC11)</f>
        <v>68</v>
      </c>
      <c r="T11" s="1">
        <f>COUNT(AE11,AG11,AI11,AK11,AM11,AO11,AQ11,AU11,AW11,AY11,BA11,BC11,BE11,BG11,BI11,BK11,BM11,BO11)</f>
        <v>1</v>
      </c>
      <c r="U11" s="1">
        <f>BQ11+BS11</f>
        <v>105</v>
      </c>
      <c r="V11" s="1"/>
      <c r="W11" s="1">
        <f>BV11</f>
        <v>0</v>
      </c>
      <c r="X11" s="1">
        <f>AC11+BZ11</f>
        <v>219</v>
      </c>
      <c r="Y11" s="1">
        <f>BU11</f>
        <v>0</v>
      </c>
      <c r="Z11" s="26"/>
      <c r="AA11" s="1">
        <v>100</v>
      </c>
      <c r="AB11" s="26">
        <v>1</v>
      </c>
      <c r="AC11" s="1">
        <v>106</v>
      </c>
      <c r="AD11" s="26">
        <v>5</v>
      </c>
      <c r="AE11" s="1"/>
      <c r="AF11" s="26"/>
      <c r="AG11" s="1"/>
      <c r="AH11" s="26"/>
      <c r="AI11" s="1"/>
      <c r="AJ11" s="26"/>
      <c r="AK11" s="1"/>
      <c r="AL11" s="26"/>
      <c r="AM11" s="1"/>
      <c r="AN11" s="26"/>
      <c r="AO11" s="1"/>
      <c r="AP11" s="26"/>
      <c r="AQ11" s="1">
        <v>68</v>
      </c>
      <c r="AR11" s="26">
        <v>3</v>
      </c>
      <c r="AS11" s="1"/>
      <c r="AT11" s="26"/>
      <c r="AU11" s="1"/>
      <c r="AV11" s="26"/>
      <c r="AW11" s="1"/>
      <c r="AX11" s="26"/>
      <c r="AY11" s="1"/>
      <c r="AZ11" s="26"/>
      <c r="BA11" s="1"/>
      <c r="BB11" s="26"/>
      <c r="BC11" s="1"/>
      <c r="BD11" s="26"/>
      <c r="BE11" s="1"/>
      <c r="BF11" s="26"/>
      <c r="BG11" s="1"/>
      <c r="BH11" s="26"/>
      <c r="BI11" s="1"/>
      <c r="BJ11" s="26"/>
      <c r="BK11" s="1"/>
      <c r="BL11" s="26"/>
      <c r="BM11" s="1"/>
      <c r="BN11" s="26"/>
      <c r="BO11" s="1"/>
      <c r="BP11" s="26"/>
      <c r="BQ11" s="1">
        <v>105</v>
      </c>
      <c r="BR11" s="26">
        <v>2</v>
      </c>
      <c r="BS11" s="1"/>
      <c r="BT11" s="26"/>
      <c r="BU11" s="1"/>
      <c r="BV11" s="1"/>
      <c r="BW11" s="26"/>
      <c r="BX11" s="1">
        <v>25</v>
      </c>
      <c r="BY11" s="26">
        <v>1</v>
      </c>
      <c r="BZ11" s="30">
        <v>113</v>
      </c>
      <c r="CA11" s="26">
        <v>4</v>
      </c>
    </row>
    <row r="12" spans="1:79" s="99" customFormat="1" x14ac:dyDescent="0.35">
      <c r="A12" s="30" t="s">
        <v>62</v>
      </c>
      <c r="B12" s="30" t="s">
        <v>58</v>
      </c>
      <c r="C12" s="30" t="s">
        <v>247</v>
      </c>
      <c r="D12" s="30" t="s">
        <v>655</v>
      </c>
      <c r="E12" s="30" t="s">
        <v>61</v>
      </c>
      <c r="F12" s="1">
        <v>999899289</v>
      </c>
      <c r="G12" s="1">
        <f>(J12+S12+X12+R12+U12+W12+Y12)-H12</f>
        <v>457</v>
      </c>
      <c r="H12" s="1"/>
      <c r="I12" s="27"/>
      <c r="J12" s="1">
        <f>SUM(AA12)</f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27"/>
      <c r="R12" s="1">
        <f>SUM(AS12,BX12)</f>
        <v>0</v>
      </c>
      <c r="S12" s="1">
        <f>SUM(AE12,AG12,AI12,AK12,AO12,AM12,AQ12,AU12,AW12,AY12,BA12,BE12,BG12,BI12,BK12,BM12,BO12,BC12)</f>
        <v>240</v>
      </c>
      <c r="T12" s="1">
        <f>COUNT(AE12,AG12,AI12,AK12,AM12,AO12,AQ12,AU12,AW12,AY12,BA12,BC12,BE12,BG12,BI12,BK12,BM12,BO12)</f>
        <v>2</v>
      </c>
      <c r="U12" s="1">
        <f>BQ12+BS12</f>
        <v>67</v>
      </c>
      <c r="V12" s="1"/>
      <c r="W12" s="1">
        <f>BV12</f>
        <v>51</v>
      </c>
      <c r="X12" s="1">
        <f>AC12+BZ12</f>
        <v>99</v>
      </c>
      <c r="Y12" s="1">
        <f>BU12</f>
        <v>0</v>
      </c>
      <c r="Z12" s="29"/>
      <c r="AA12" s="1"/>
      <c r="AB12" s="26"/>
      <c r="AC12" s="1"/>
      <c r="AD12" s="26"/>
      <c r="AE12" s="1"/>
      <c r="AF12" s="26"/>
      <c r="AG12" s="1"/>
      <c r="AH12" s="26"/>
      <c r="AI12" s="1"/>
      <c r="AJ12" s="26"/>
      <c r="AK12" s="1">
        <v>120</v>
      </c>
      <c r="AL12" s="26">
        <v>1</v>
      </c>
      <c r="AM12" s="1"/>
      <c r="AN12" s="26"/>
      <c r="AO12" s="1"/>
      <c r="AP12" s="26"/>
      <c r="AQ12" s="1"/>
      <c r="AR12" s="26"/>
      <c r="AS12" s="1"/>
      <c r="AT12" s="26"/>
      <c r="AU12" s="1"/>
      <c r="AV12" s="26"/>
      <c r="AW12" s="1"/>
      <c r="AX12" s="26"/>
      <c r="AY12" s="1"/>
      <c r="AZ12" s="26"/>
      <c r="BA12" s="1"/>
      <c r="BB12" s="26"/>
      <c r="BC12" s="1"/>
      <c r="BD12" s="26"/>
      <c r="BE12" s="1">
        <v>120</v>
      </c>
      <c r="BF12" s="26">
        <v>1</v>
      </c>
      <c r="BG12" s="1"/>
      <c r="BH12" s="26"/>
      <c r="BI12" s="1"/>
      <c r="BJ12" s="26"/>
      <c r="BK12" s="1"/>
      <c r="BL12" s="26"/>
      <c r="BM12" s="1"/>
      <c r="BN12" s="26"/>
      <c r="BO12" s="1"/>
      <c r="BP12" s="26"/>
      <c r="BQ12" s="1"/>
      <c r="BR12" s="26"/>
      <c r="BS12" s="1">
        <v>67</v>
      </c>
      <c r="BT12" s="26">
        <v>6</v>
      </c>
      <c r="BU12" s="1"/>
      <c r="BV12" s="1">
        <v>51</v>
      </c>
      <c r="BW12" s="26" t="s">
        <v>100</v>
      </c>
      <c r="BX12" s="1"/>
      <c r="BY12" s="26"/>
      <c r="BZ12" s="30">
        <v>99</v>
      </c>
      <c r="CA12" s="26">
        <v>6</v>
      </c>
    </row>
    <row r="13" spans="1:79" s="99" customFormat="1" x14ac:dyDescent="0.35">
      <c r="A13" s="1" t="s">
        <v>62</v>
      </c>
      <c r="B13" s="1" t="s">
        <v>58</v>
      </c>
      <c r="C13" s="1" t="s">
        <v>1399</v>
      </c>
      <c r="D13" s="1" t="s">
        <v>117</v>
      </c>
      <c r="E13" s="1" t="s">
        <v>61</v>
      </c>
      <c r="F13" s="1">
        <v>999919639</v>
      </c>
      <c r="G13" s="1">
        <f>(J13+S13+X13+R13+U13+W13+Y13)-H13</f>
        <v>427</v>
      </c>
      <c r="H13" s="1"/>
      <c r="I13" s="27"/>
      <c r="J13" s="1">
        <f>SUM(AA13)</f>
        <v>56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27"/>
      <c r="R13" s="1">
        <f>SUM(AS13,BX13)</f>
        <v>0</v>
      </c>
      <c r="S13" s="1">
        <f>SUM(AE13,AG13,AI13,AK13,AO13,AM13,AQ13,AU13,AW13,AY13,BA13,BE13,BG13,BI13,BK13,BM13,BO13,BC13)</f>
        <v>63</v>
      </c>
      <c r="T13" s="1">
        <f>COUNT(AE13,AG13,AI13,AK13,AM13,AO13,AQ13,AU13,AW13,AY13,BA13,BC13,BE13,BG13,BI13,BK13,BM13,BO13)</f>
        <v>1</v>
      </c>
      <c r="U13" s="1">
        <f>BQ13+BS13</f>
        <v>79</v>
      </c>
      <c r="V13" s="1"/>
      <c r="W13" s="1">
        <f>BV13</f>
        <v>51</v>
      </c>
      <c r="X13" s="1">
        <f>AC13+BZ13</f>
        <v>178</v>
      </c>
      <c r="Y13" s="1">
        <f>BU13</f>
        <v>0</v>
      </c>
      <c r="Z13" s="26"/>
      <c r="AA13" s="1">
        <v>56</v>
      </c>
      <c r="AB13" s="26">
        <v>4</v>
      </c>
      <c r="AC13" s="1">
        <v>93</v>
      </c>
      <c r="AD13" s="26">
        <v>7</v>
      </c>
      <c r="AE13" s="1"/>
      <c r="AF13" s="26"/>
      <c r="AG13" s="1"/>
      <c r="AH13" s="26"/>
      <c r="AI13" s="1"/>
      <c r="AJ13" s="26"/>
      <c r="AK13" s="1"/>
      <c r="AL13" s="26"/>
      <c r="AM13" s="1"/>
      <c r="AN13" s="26"/>
      <c r="AO13" s="1"/>
      <c r="AP13" s="26"/>
      <c r="AQ13" s="1">
        <v>63</v>
      </c>
      <c r="AR13" s="26">
        <v>5</v>
      </c>
      <c r="AS13" s="1"/>
      <c r="AT13" s="26"/>
      <c r="AU13" s="1"/>
      <c r="AV13" s="26"/>
      <c r="AW13" s="1"/>
      <c r="AX13" s="26"/>
      <c r="AY13" s="1"/>
      <c r="AZ13" s="26"/>
      <c r="BA13" s="1"/>
      <c r="BB13" s="26"/>
      <c r="BC13" s="1"/>
      <c r="BD13" s="26"/>
      <c r="BE13" s="1"/>
      <c r="BF13" s="26"/>
      <c r="BG13" s="1"/>
      <c r="BH13" s="26"/>
      <c r="BI13" s="1"/>
      <c r="BJ13" s="26"/>
      <c r="BK13" s="1"/>
      <c r="BL13" s="26"/>
      <c r="BM13" s="1"/>
      <c r="BN13" s="26"/>
      <c r="BO13" s="1"/>
      <c r="BP13" s="26"/>
      <c r="BQ13" s="1">
        <v>79</v>
      </c>
      <c r="BR13" s="26">
        <v>4</v>
      </c>
      <c r="BS13" s="1"/>
      <c r="BT13" s="26"/>
      <c r="BU13" s="1"/>
      <c r="BV13" s="1">
        <v>51</v>
      </c>
      <c r="BW13" s="26" t="s">
        <v>100</v>
      </c>
      <c r="BX13" s="1"/>
      <c r="BY13" s="26"/>
      <c r="BZ13" s="30">
        <v>85</v>
      </c>
      <c r="CA13" s="26">
        <v>8</v>
      </c>
    </row>
    <row r="14" spans="1:79" s="99" customFormat="1" x14ac:dyDescent="0.35">
      <c r="A14" s="1" t="s">
        <v>62</v>
      </c>
      <c r="B14" s="30" t="s">
        <v>58</v>
      </c>
      <c r="C14" s="30" t="s">
        <v>516</v>
      </c>
      <c r="D14" s="30" t="s">
        <v>119</v>
      </c>
      <c r="E14" s="30" t="s">
        <v>61</v>
      </c>
      <c r="F14" s="1">
        <v>999914315</v>
      </c>
      <c r="G14" s="1">
        <f>(J14+S14+X14+R14+U14+W14+Y14)-H14</f>
        <v>389</v>
      </c>
      <c r="H14" s="1"/>
      <c r="I14" s="27"/>
      <c r="J14" s="1">
        <f>SUM(AA14)</f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27"/>
      <c r="R14" s="1">
        <f>SUM(AS14,BX14)</f>
        <v>0</v>
      </c>
      <c r="S14" s="1">
        <f>SUM(AE14,AG14,AI14,AK14,AO14,AM14,AQ14,AU14,AW14,AY14,BA14,BE14,BG14,BI14,BK14,BM14,BO14,BC14)</f>
        <v>120</v>
      </c>
      <c r="T14" s="1">
        <f>COUNT(AE14,AG14,AI14,AK14,AM14,AO14,AQ14,AU14,AW14,AY14,BA14,BC14,BE14,BG14,BI14,BK14,BM14,BO14)</f>
        <v>1</v>
      </c>
      <c r="U14" s="1">
        <f>BQ14+BS14</f>
        <v>79</v>
      </c>
      <c r="V14" s="1"/>
      <c r="W14" s="1">
        <f>BV14</f>
        <v>84</v>
      </c>
      <c r="X14" s="1">
        <f>AC14+BZ14</f>
        <v>106</v>
      </c>
      <c r="Y14" s="1">
        <f>BU14</f>
        <v>0</v>
      </c>
      <c r="Z14" s="26"/>
      <c r="AA14" s="1"/>
      <c r="AB14" s="26"/>
      <c r="AC14" s="1"/>
      <c r="AD14" s="26"/>
      <c r="AE14" s="1"/>
      <c r="AF14" s="26"/>
      <c r="AG14" s="1"/>
      <c r="AH14" s="26"/>
      <c r="AI14" s="1"/>
      <c r="AJ14" s="26"/>
      <c r="AK14" s="1"/>
      <c r="AL14" s="26"/>
      <c r="AM14" s="1"/>
      <c r="AN14" s="26"/>
      <c r="AO14" s="1"/>
      <c r="AP14" s="26"/>
      <c r="AQ14" s="1"/>
      <c r="AR14" s="26"/>
      <c r="AS14" s="1"/>
      <c r="AT14" s="26"/>
      <c r="AU14" s="1"/>
      <c r="AV14" s="26"/>
      <c r="AW14" s="1"/>
      <c r="AX14" s="26"/>
      <c r="AY14" s="1"/>
      <c r="AZ14" s="26"/>
      <c r="BA14" s="1"/>
      <c r="BB14" s="26"/>
      <c r="BC14" s="1"/>
      <c r="BD14" s="26"/>
      <c r="BE14" s="1"/>
      <c r="BF14" s="26"/>
      <c r="BG14" s="1"/>
      <c r="BH14" s="26"/>
      <c r="BI14" s="1">
        <v>120</v>
      </c>
      <c r="BJ14" s="26">
        <v>1</v>
      </c>
      <c r="BK14" s="1"/>
      <c r="BL14" s="26"/>
      <c r="BM14" s="1"/>
      <c r="BN14" s="26"/>
      <c r="BO14" s="1"/>
      <c r="BP14" s="26"/>
      <c r="BQ14" s="1"/>
      <c r="BR14" s="26"/>
      <c r="BS14" s="1">
        <v>79</v>
      </c>
      <c r="BT14" s="26">
        <v>4</v>
      </c>
      <c r="BU14" s="1"/>
      <c r="BV14" s="1">
        <v>84</v>
      </c>
      <c r="BW14" s="26">
        <v>5</v>
      </c>
      <c r="BX14" s="1"/>
      <c r="BY14" s="26"/>
      <c r="BZ14" s="30">
        <v>106</v>
      </c>
      <c r="CA14" s="26">
        <v>5</v>
      </c>
    </row>
    <row r="15" spans="1:79" s="99" customFormat="1" x14ac:dyDescent="0.35">
      <c r="A15" s="1" t="s">
        <v>62</v>
      </c>
      <c r="B15" s="30" t="s">
        <v>58</v>
      </c>
      <c r="C15" s="30" t="s">
        <v>542</v>
      </c>
      <c r="D15" s="30" t="s">
        <v>150</v>
      </c>
      <c r="E15" s="30" t="s">
        <v>61</v>
      </c>
      <c r="F15" s="1">
        <v>999890993</v>
      </c>
      <c r="G15" s="1">
        <f>(J15+S15+X15+R15+U15+W15+Y15)-H15</f>
        <v>361</v>
      </c>
      <c r="H15" s="1"/>
      <c r="I15" s="27"/>
      <c r="J15" s="1">
        <f>SUM(AA15)</f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27"/>
      <c r="R15" s="1">
        <f>SUM(AS15,BX15)</f>
        <v>0</v>
      </c>
      <c r="S15" s="1">
        <f>SUM(AE15,AG15,AI15,AK15,AO15,AM15,AQ15,AU15,AW15,AY15,BA15,BE15,BG15,BI15,BK15,BM15,BO15,BC15)</f>
        <v>210</v>
      </c>
      <c r="T15" s="1">
        <f>COUNT(AE15,AG15,AI15,AK15,AM15,AO15,AQ15,AU15,AW15,AY15,BA15,BC15,BE15,BG15,BI15,BK15,BM15,BO15)</f>
        <v>2</v>
      </c>
      <c r="U15" s="1">
        <f>BQ15+BS15</f>
        <v>79</v>
      </c>
      <c r="V15" s="1"/>
      <c r="W15" s="1">
        <f>BV15</f>
        <v>72</v>
      </c>
      <c r="X15" s="1">
        <f>AC15+BZ15</f>
        <v>0</v>
      </c>
      <c r="Y15" s="1">
        <f>BU15</f>
        <v>0</v>
      </c>
      <c r="Z15" s="26"/>
      <c r="AA15" s="1"/>
      <c r="AB15" s="26"/>
      <c r="AC15" s="1"/>
      <c r="AD15" s="26"/>
      <c r="AE15" s="1"/>
      <c r="AF15" s="26"/>
      <c r="AG15" s="1"/>
      <c r="AH15" s="26"/>
      <c r="AI15" s="1"/>
      <c r="AJ15" s="26"/>
      <c r="AK15" s="1"/>
      <c r="AL15" s="26"/>
      <c r="AM15" s="1"/>
      <c r="AN15" s="26"/>
      <c r="AO15" s="1"/>
      <c r="AP15" s="26"/>
      <c r="AQ15" s="1"/>
      <c r="AR15" s="26"/>
      <c r="AS15" s="1"/>
      <c r="AT15" s="26"/>
      <c r="AU15" s="1"/>
      <c r="AV15" s="26"/>
      <c r="AW15" s="1"/>
      <c r="AX15" s="26"/>
      <c r="AY15" s="1"/>
      <c r="AZ15" s="26"/>
      <c r="BA15" s="1"/>
      <c r="BB15" s="26"/>
      <c r="BC15" s="1">
        <v>90</v>
      </c>
      <c r="BD15" s="26"/>
      <c r="BE15" s="1"/>
      <c r="BF15" s="26"/>
      <c r="BG15" s="1">
        <v>120</v>
      </c>
      <c r="BH15" s="26">
        <v>1</v>
      </c>
      <c r="BI15" s="1"/>
      <c r="BJ15" s="26"/>
      <c r="BK15" s="1"/>
      <c r="BL15" s="26"/>
      <c r="BM15" s="1"/>
      <c r="BN15" s="26"/>
      <c r="BO15" s="1"/>
      <c r="BP15" s="26"/>
      <c r="BQ15" s="1"/>
      <c r="BR15" s="26"/>
      <c r="BS15" s="1">
        <v>79</v>
      </c>
      <c r="BT15" s="26">
        <v>3</v>
      </c>
      <c r="BU15" s="1"/>
      <c r="BV15" s="1">
        <v>72</v>
      </c>
      <c r="BW15" s="26">
        <v>7</v>
      </c>
      <c r="BX15" s="1"/>
      <c r="BY15" s="26"/>
      <c r="BZ15" s="30"/>
      <c r="CA15" s="26"/>
    </row>
    <row r="16" spans="1:79" s="99" customFormat="1" x14ac:dyDescent="0.35">
      <c r="A16" s="1" t="s">
        <v>62</v>
      </c>
      <c r="B16" s="1" t="s">
        <v>58</v>
      </c>
      <c r="C16" s="1" t="s">
        <v>652</v>
      </c>
      <c r="D16" s="1" t="s">
        <v>653</v>
      </c>
      <c r="E16" s="1" t="s">
        <v>61</v>
      </c>
      <c r="F16" s="1">
        <v>999899231</v>
      </c>
      <c r="G16" s="1">
        <f>(J16+S16+X16+R16+U16+W16+Y16)-H16</f>
        <v>359</v>
      </c>
      <c r="H16" s="1"/>
      <c r="I16" s="27"/>
      <c r="J16" s="1">
        <f>SUM(AA16)</f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27"/>
      <c r="R16" s="1">
        <f>SUM(AS16,BX16)</f>
        <v>0</v>
      </c>
      <c r="S16" s="1">
        <f>SUM(AE16,AG16,AI16,AK16,AO16,AM16,AQ16,AU16,AW16,AY16,BA16,BE16,BG16,BI16,BK16,BM16,BO16,BC16)</f>
        <v>158</v>
      </c>
      <c r="T16" s="1">
        <f>COUNT(AE16,AG16,AI16,AK16,AM16,AO16,AQ16,AU16,AW16,AY16,BA16,BC16,BE16,BG16,BI16,BK16,BM16,BO16)</f>
        <v>2</v>
      </c>
      <c r="U16" s="1">
        <f>BQ16+BS16</f>
        <v>59</v>
      </c>
      <c r="V16" s="1"/>
      <c r="W16" s="1">
        <f>BV16</f>
        <v>78</v>
      </c>
      <c r="X16" s="1">
        <f>AC16+BZ16</f>
        <v>64</v>
      </c>
      <c r="Y16" s="1">
        <f>BU16</f>
        <v>0</v>
      </c>
      <c r="Z16" s="26"/>
      <c r="AA16" s="1"/>
      <c r="AB16" s="26"/>
      <c r="AC16" s="1"/>
      <c r="AD16" s="26"/>
      <c r="AE16" s="1"/>
      <c r="AF16" s="26"/>
      <c r="AG16" s="1"/>
      <c r="AH16" s="26"/>
      <c r="AI16" s="1">
        <v>90</v>
      </c>
      <c r="AJ16" s="26">
        <v>2</v>
      </c>
      <c r="AK16" s="1"/>
      <c r="AL16" s="26"/>
      <c r="AM16" s="1"/>
      <c r="AN16" s="26"/>
      <c r="AO16" s="1"/>
      <c r="AP16" s="26"/>
      <c r="AQ16" s="1"/>
      <c r="AR16" s="26"/>
      <c r="AS16" s="1"/>
      <c r="AT16" s="26"/>
      <c r="AU16" s="1"/>
      <c r="AV16" s="26"/>
      <c r="AW16" s="1"/>
      <c r="AX16" s="26"/>
      <c r="AY16" s="1"/>
      <c r="AZ16" s="26"/>
      <c r="BA16" s="1"/>
      <c r="BB16" s="26"/>
      <c r="BC16" s="1">
        <v>68</v>
      </c>
      <c r="BD16" s="26"/>
      <c r="BE16" s="1"/>
      <c r="BF16" s="26"/>
      <c r="BG16" s="1"/>
      <c r="BH16" s="26"/>
      <c r="BI16" s="1"/>
      <c r="BJ16" s="26"/>
      <c r="BK16" s="1"/>
      <c r="BL16" s="26"/>
      <c r="BM16" s="1"/>
      <c r="BN16" s="26"/>
      <c r="BO16" s="1"/>
      <c r="BP16" s="26"/>
      <c r="BQ16" s="1"/>
      <c r="BR16" s="26"/>
      <c r="BS16" s="1">
        <v>59</v>
      </c>
      <c r="BT16" s="26">
        <v>8</v>
      </c>
      <c r="BU16" s="1"/>
      <c r="BV16" s="1">
        <v>78</v>
      </c>
      <c r="BW16" s="26">
        <v>6</v>
      </c>
      <c r="BX16" s="1"/>
      <c r="BY16" s="26"/>
      <c r="BZ16" s="30">
        <v>64</v>
      </c>
      <c r="CA16" s="26" t="s">
        <v>100</v>
      </c>
    </row>
    <row r="17" spans="1:79" s="99" customFormat="1" x14ac:dyDescent="0.35">
      <c r="A17" s="1" t="s">
        <v>62</v>
      </c>
      <c r="B17" s="1" t="s">
        <v>58</v>
      </c>
      <c r="C17" s="1" t="s">
        <v>1099</v>
      </c>
      <c r="D17" s="1" t="s">
        <v>99</v>
      </c>
      <c r="E17" s="1" t="s">
        <v>61</v>
      </c>
      <c r="F17" s="1">
        <v>999917326</v>
      </c>
      <c r="G17" s="1">
        <f>(J17+S17+X17+R17+U17+W17+Y17)-H17</f>
        <v>276</v>
      </c>
      <c r="H17" s="1"/>
      <c r="I17" s="27"/>
      <c r="J17" s="1">
        <f>SUM(AA17)</f>
        <v>40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27"/>
      <c r="R17" s="1">
        <f>SUM(AS17,BX17)</f>
        <v>0</v>
      </c>
      <c r="S17" s="1">
        <f>SUM(AE17,AG17,AI17,AK17,AO17,AM17,AQ17,AU17,AW17,AY17,BA17,BE17,BG17,BI17,BK17,BM17,BO17,BC17)</f>
        <v>58</v>
      </c>
      <c r="T17" s="1">
        <f>COUNT(AE17,AG17,AI17,AK17,AM17,AO17,AQ17,AU17,AW17,AY17,BA17,BC17,BE17,BG17,BI17,BK17,BM17,BO17)</f>
        <v>1</v>
      </c>
      <c r="U17" s="1">
        <f>BQ17+BS17</f>
        <v>63</v>
      </c>
      <c r="V17" s="1"/>
      <c r="W17" s="1">
        <f>BV17</f>
        <v>51</v>
      </c>
      <c r="X17" s="1">
        <f>AC17+BZ17</f>
        <v>64</v>
      </c>
      <c r="Y17" s="1">
        <f>BU17</f>
        <v>0</v>
      </c>
      <c r="Z17" s="26"/>
      <c r="AA17" s="1">
        <v>40</v>
      </c>
      <c r="AB17" s="26">
        <v>1</v>
      </c>
      <c r="AC17" s="1"/>
      <c r="AD17" s="26"/>
      <c r="AE17" s="1"/>
      <c r="AF17" s="26"/>
      <c r="AG17" s="1"/>
      <c r="AH17" s="26"/>
      <c r="AI17" s="1"/>
      <c r="AJ17" s="26"/>
      <c r="AK17" s="1"/>
      <c r="AL17" s="26"/>
      <c r="AM17" s="1"/>
      <c r="AN17" s="26"/>
      <c r="AO17" s="1"/>
      <c r="AP17" s="26"/>
      <c r="AQ17" s="1">
        <v>58</v>
      </c>
      <c r="AR17" s="26">
        <v>6</v>
      </c>
      <c r="AS17" s="1"/>
      <c r="AT17" s="26"/>
      <c r="AU17" s="1"/>
      <c r="AV17" s="26"/>
      <c r="AW17" s="1"/>
      <c r="AX17" s="26"/>
      <c r="AY17" s="1"/>
      <c r="AZ17" s="26"/>
      <c r="BA17" s="1"/>
      <c r="BB17" s="26"/>
      <c r="BC17" s="1"/>
      <c r="BD17" s="26"/>
      <c r="BE17" s="1"/>
      <c r="BF17" s="26"/>
      <c r="BG17" s="1"/>
      <c r="BH17" s="26"/>
      <c r="BI17" s="1"/>
      <c r="BJ17" s="26"/>
      <c r="BK17" s="1"/>
      <c r="BL17" s="26"/>
      <c r="BM17" s="1"/>
      <c r="BN17" s="26"/>
      <c r="BO17" s="1"/>
      <c r="BP17" s="26"/>
      <c r="BQ17" s="1">
        <v>63</v>
      </c>
      <c r="BR17" s="26">
        <v>7</v>
      </c>
      <c r="BS17" s="1"/>
      <c r="BT17" s="26"/>
      <c r="BU17" s="1"/>
      <c r="BV17" s="1">
        <v>51</v>
      </c>
      <c r="BW17" s="26" t="s">
        <v>100</v>
      </c>
      <c r="BX17" s="1"/>
      <c r="BY17" s="26"/>
      <c r="BZ17" s="30">
        <v>64</v>
      </c>
      <c r="CA17" s="26" t="s">
        <v>100</v>
      </c>
    </row>
    <row r="18" spans="1:79" s="99" customFormat="1" x14ac:dyDescent="0.35">
      <c r="A18" s="1" t="s">
        <v>62</v>
      </c>
      <c r="B18" s="30" t="s">
        <v>58</v>
      </c>
      <c r="C18" s="1" t="s">
        <v>247</v>
      </c>
      <c r="D18" s="1" t="s">
        <v>1279</v>
      </c>
      <c r="E18" s="1" t="s">
        <v>61</v>
      </c>
      <c r="F18" s="1">
        <v>999918851</v>
      </c>
      <c r="G18" s="1">
        <f>(J18+S18+X18+R18+U18+W18+Y18)-H18</f>
        <v>252</v>
      </c>
      <c r="H18" s="1"/>
      <c r="I18" s="27"/>
      <c r="J18" s="1">
        <f>SUM(AA18)</f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27"/>
      <c r="R18" s="1">
        <f>SUM(AS18,BX18)</f>
        <v>0</v>
      </c>
      <c r="S18" s="1">
        <f>SUM(AE18,AG18,AI18,AK18,AO18,AM18,AQ18,AU18,AW18,AY18,BA18,BE18,BG18,BI18,BK18,BM18,BO18,BC18)</f>
        <v>188</v>
      </c>
      <c r="T18" s="1">
        <f>COUNT(AE18,AG18,AI18,AK18,AM18,AO18,AQ18,AU18,AW18,AY18,BA18,BC18,BE18,BG18,BI18,BK18,BM18,BO18)</f>
        <v>2</v>
      </c>
      <c r="U18" s="1">
        <f>BQ18+BS18</f>
        <v>0</v>
      </c>
      <c r="V18" s="1"/>
      <c r="W18" s="1">
        <f>BV18</f>
        <v>0</v>
      </c>
      <c r="X18" s="1">
        <f>AC18+BZ18</f>
        <v>64</v>
      </c>
      <c r="Y18" s="1">
        <f>BU18</f>
        <v>0</v>
      </c>
      <c r="Z18" s="29"/>
      <c r="AA18" s="1"/>
      <c r="AB18" s="26"/>
      <c r="AC18" s="1">
        <v>64</v>
      </c>
      <c r="AD18" s="26"/>
      <c r="AE18" s="1"/>
      <c r="AF18" s="26"/>
      <c r="AG18" s="1"/>
      <c r="AH18" s="26"/>
      <c r="AI18" s="1"/>
      <c r="AJ18" s="26"/>
      <c r="AK18" s="1"/>
      <c r="AL18" s="26"/>
      <c r="AM18" s="1">
        <v>68</v>
      </c>
      <c r="AN18" s="26">
        <v>3</v>
      </c>
      <c r="AO18" s="1"/>
      <c r="AP18" s="26"/>
      <c r="AQ18" s="1"/>
      <c r="AR18" s="26"/>
      <c r="AS18" s="1"/>
      <c r="AT18" s="26"/>
      <c r="AU18" s="1">
        <v>120</v>
      </c>
      <c r="AV18" s="26">
        <v>1</v>
      </c>
      <c r="AW18" s="1"/>
      <c r="AX18" s="26"/>
      <c r="AY18" s="1"/>
      <c r="AZ18" s="26"/>
      <c r="BA18" s="1"/>
      <c r="BB18" s="26"/>
      <c r="BC18" s="1"/>
      <c r="BD18" s="26"/>
      <c r="BE18" s="1"/>
      <c r="BF18" s="26"/>
      <c r="BG18" s="1"/>
      <c r="BH18" s="26"/>
      <c r="BI18" s="1"/>
      <c r="BJ18" s="26"/>
      <c r="BK18" s="1"/>
      <c r="BL18" s="26"/>
      <c r="BM18" s="1"/>
      <c r="BN18" s="26"/>
      <c r="BO18" s="1"/>
      <c r="BP18" s="26"/>
      <c r="BQ18" s="1"/>
      <c r="BR18" s="26"/>
      <c r="BS18" s="1"/>
      <c r="BT18" s="26"/>
      <c r="BU18" s="1"/>
      <c r="BV18" s="1"/>
      <c r="BW18" s="26"/>
      <c r="BX18" s="1"/>
      <c r="BY18" s="26"/>
      <c r="BZ18" s="30"/>
      <c r="CA18" s="26"/>
    </row>
    <row r="19" spans="1:79" s="99" customFormat="1" x14ac:dyDescent="0.35">
      <c r="A19" s="1" t="s">
        <v>62</v>
      </c>
      <c r="B19" s="30" t="s">
        <v>58</v>
      </c>
      <c r="C19" s="30" t="s">
        <v>1017</v>
      </c>
      <c r="D19" s="30" t="s">
        <v>1018</v>
      </c>
      <c r="E19" s="30" t="s">
        <v>61</v>
      </c>
      <c r="F19" s="1">
        <v>999916423</v>
      </c>
      <c r="G19" s="1">
        <f>(J19+S19+X19+R19+U19+W19+Y19)-H19</f>
        <v>249</v>
      </c>
      <c r="H19" s="1"/>
      <c r="I19" s="27"/>
      <c r="J19" s="1">
        <f>SUM(AA19)</f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27"/>
      <c r="R19" s="1">
        <f>SUM(AS19,BX19)</f>
        <v>0</v>
      </c>
      <c r="S19" s="1">
        <f>SUM(AE19,AG19,AI19,AK19,AO19,AM19,AQ19,AU19,AW19,AY19,BA19,BE19,BG19,BI19,BK19,BM19,BO19,BC19)</f>
        <v>90</v>
      </c>
      <c r="T19" s="1">
        <f>COUNT(AE19,AG19,AI19,AK19,AM19,AO19,AQ19,AU19,AW19,AY19,BA19,BC19,BE19,BG19,BI19,BK19,BM19,BO19)</f>
        <v>1</v>
      </c>
      <c r="U19" s="1">
        <f>BQ19+BS19</f>
        <v>44</v>
      </c>
      <c r="V19" s="1"/>
      <c r="W19" s="1">
        <f>BV19</f>
        <v>51</v>
      </c>
      <c r="X19" s="1">
        <f>AC19+BZ19</f>
        <v>64</v>
      </c>
      <c r="Y19" s="1">
        <f>BU19</f>
        <v>0</v>
      </c>
      <c r="Z19" s="26"/>
      <c r="AA19" s="1"/>
      <c r="AB19" s="26"/>
      <c r="AC19" s="1">
        <v>64</v>
      </c>
      <c r="AD19" s="26"/>
      <c r="AE19" s="1"/>
      <c r="AF19" s="26"/>
      <c r="AG19" s="1"/>
      <c r="AH19" s="26"/>
      <c r="AI19" s="1"/>
      <c r="AJ19" s="26"/>
      <c r="AK19" s="1"/>
      <c r="AL19" s="26"/>
      <c r="AM19" s="1">
        <v>90</v>
      </c>
      <c r="AN19" s="26">
        <v>2</v>
      </c>
      <c r="AO19" s="1"/>
      <c r="AP19" s="26"/>
      <c r="AQ19" s="1"/>
      <c r="AR19" s="26"/>
      <c r="AS19" s="1"/>
      <c r="AT19" s="26"/>
      <c r="AU19" s="1"/>
      <c r="AV19" s="26"/>
      <c r="AW19" s="1"/>
      <c r="AX19" s="26"/>
      <c r="AY19" s="1"/>
      <c r="AZ19" s="26"/>
      <c r="BA19" s="1"/>
      <c r="BB19" s="26"/>
      <c r="BC19" s="1"/>
      <c r="BD19" s="26"/>
      <c r="BE19" s="1"/>
      <c r="BF19" s="26"/>
      <c r="BG19" s="1"/>
      <c r="BH19" s="26"/>
      <c r="BI19" s="1"/>
      <c r="BJ19" s="26"/>
      <c r="BK19" s="1"/>
      <c r="BL19" s="26"/>
      <c r="BM19" s="1"/>
      <c r="BN19" s="26"/>
      <c r="BO19" s="1"/>
      <c r="BP19" s="26"/>
      <c r="BQ19" s="1"/>
      <c r="BR19" s="26"/>
      <c r="BS19" s="1">
        <v>44</v>
      </c>
      <c r="BT19" s="26" t="s">
        <v>100</v>
      </c>
      <c r="BU19" s="1"/>
      <c r="BV19" s="1">
        <v>51</v>
      </c>
      <c r="BW19" s="26" t="s">
        <v>100</v>
      </c>
      <c r="BX19" s="1"/>
      <c r="BY19" s="26"/>
      <c r="BZ19" s="30"/>
      <c r="CA19" s="26"/>
    </row>
    <row r="20" spans="1:79" s="99" customFormat="1" x14ac:dyDescent="0.35">
      <c r="A20" s="30" t="s">
        <v>62</v>
      </c>
      <c r="B20" s="1" t="s">
        <v>58</v>
      </c>
      <c r="C20" s="30" t="s">
        <v>309</v>
      </c>
      <c r="D20" s="30" t="s">
        <v>117</v>
      </c>
      <c r="E20" s="30" t="s">
        <v>61</v>
      </c>
      <c r="F20" s="30">
        <v>999922760</v>
      </c>
      <c r="G20" s="1">
        <f>(J20+S20+X20+R20+U20+W20+Y20)-H20</f>
        <v>243</v>
      </c>
      <c r="H20" s="1"/>
      <c r="I20" s="27"/>
      <c r="J20" s="1">
        <f>SUM(AA20)</f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27"/>
      <c r="R20" s="1">
        <f>SUM(AS20,BX20)</f>
        <v>0</v>
      </c>
      <c r="S20" s="1">
        <f>SUM(AE20,AG20,AI20,AK20,AO20,AM20,AQ20,AU20,AW20,AY20,BA20,BE20,BG20,BI20,BK20,BM20,BO20,BC20)</f>
        <v>120</v>
      </c>
      <c r="T20" s="1">
        <f>COUNT(AE20,AG20,AI20,AK20,AM20,AO20,AQ20,AU20,AW20,AY20,BA20,BC20,BE20,BG20,BI20,BK20,BM20,BO20)</f>
        <v>1</v>
      </c>
      <c r="U20" s="1">
        <f>BQ20+BS20</f>
        <v>59</v>
      </c>
      <c r="V20" s="1"/>
      <c r="W20" s="1">
        <f>BV20</f>
        <v>0</v>
      </c>
      <c r="X20" s="1">
        <f>AC20+BZ20</f>
        <v>64</v>
      </c>
      <c r="Y20" s="1">
        <f>BU20</f>
        <v>0</v>
      </c>
      <c r="Z20" s="29"/>
      <c r="AA20" s="1"/>
      <c r="AB20" s="26"/>
      <c r="AC20" s="1"/>
      <c r="AD20" s="26"/>
      <c r="AE20" s="30"/>
      <c r="AF20" s="26"/>
      <c r="AG20" s="1">
        <v>120</v>
      </c>
      <c r="AH20" s="26">
        <v>1</v>
      </c>
      <c r="AI20" s="1"/>
      <c r="AJ20" s="26"/>
      <c r="AK20" s="1"/>
      <c r="AL20" s="26"/>
      <c r="AM20" s="1"/>
      <c r="AN20" s="26"/>
      <c r="AO20" s="1"/>
      <c r="AP20" s="26"/>
      <c r="AQ20" s="1"/>
      <c r="AR20" s="26"/>
      <c r="AS20" s="1"/>
      <c r="AT20" s="26"/>
      <c r="AU20" s="1"/>
      <c r="AV20" s="26"/>
      <c r="AW20" s="1"/>
      <c r="AX20" s="26"/>
      <c r="AY20" s="1"/>
      <c r="AZ20" s="26"/>
      <c r="BA20" s="1"/>
      <c r="BB20" s="26"/>
      <c r="BC20" s="1"/>
      <c r="BD20" s="26"/>
      <c r="BE20" s="1"/>
      <c r="BF20" s="26"/>
      <c r="BG20" s="1"/>
      <c r="BH20" s="26"/>
      <c r="BI20" s="1"/>
      <c r="BJ20" s="26"/>
      <c r="BK20" s="1"/>
      <c r="BL20" s="26"/>
      <c r="BM20" s="1"/>
      <c r="BN20" s="26"/>
      <c r="BO20" s="1"/>
      <c r="BP20" s="26"/>
      <c r="BQ20" s="1">
        <v>59</v>
      </c>
      <c r="BR20" s="26">
        <v>8</v>
      </c>
      <c r="BS20" s="1"/>
      <c r="BT20" s="26"/>
      <c r="BU20" s="1"/>
      <c r="BV20" s="1"/>
      <c r="BW20" s="26"/>
      <c r="BX20" s="1"/>
      <c r="BY20" s="26"/>
      <c r="BZ20" s="30">
        <v>64</v>
      </c>
      <c r="CA20" s="26" t="s">
        <v>100</v>
      </c>
    </row>
    <row r="21" spans="1:79" s="99" customFormat="1" x14ac:dyDescent="0.35">
      <c r="A21" s="1" t="s">
        <v>62</v>
      </c>
      <c r="B21" s="1" t="s">
        <v>58</v>
      </c>
      <c r="C21" s="1" t="s">
        <v>138</v>
      </c>
      <c r="D21" s="1" t="s">
        <v>209</v>
      </c>
      <c r="E21" s="1" t="s">
        <v>61</v>
      </c>
      <c r="F21" s="1">
        <v>999915037</v>
      </c>
      <c r="G21" s="1">
        <f>(J21+S21+X21+R21+U21+W21+Y21)-H21</f>
        <v>215</v>
      </c>
      <c r="H21" s="30"/>
      <c r="I21" s="27"/>
      <c r="J21" s="1">
        <f>SUM(AA21)</f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27"/>
      <c r="R21" s="1">
        <f>SUM(AS21,BX21)</f>
        <v>0</v>
      </c>
      <c r="S21" s="1">
        <f>SUM(AE21,AG21,AI21,AK21,AO21,AM21,AQ21,AU21,AW21,AY21,BA21,BE21,BG21,BI21,BK21,BM21,BO21,BC21)</f>
        <v>131</v>
      </c>
      <c r="T21" s="1">
        <f>COUNT(AE21,AG21,AI21,AK21,AM21,AO21,AQ21,AU21,AW21,AY21,BA21,BC21,BE21,BG21,BI21,BK21,BM21,BO21)</f>
        <v>2</v>
      </c>
      <c r="U21" s="1">
        <f>BQ21+BS21</f>
        <v>33</v>
      </c>
      <c r="V21" s="1"/>
      <c r="W21" s="1">
        <f>BV21</f>
        <v>51</v>
      </c>
      <c r="X21" s="1">
        <f>AC21+BZ21</f>
        <v>0</v>
      </c>
      <c r="Y21" s="1">
        <f>BU21</f>
        <v>0</v>
      </c>
      <c r="Z21" s="26"/>
      <c r="AA21" s="1"/>
      <c r="AB21" s="26"/>
      <c r="AC21" s="1"/>
      <c r="AD21" s="26"/>
      <c r="AE21" s="1"/>
      <c r="AF21" s="26"/>
      <c r="AG21" s="1"/>
      <c r="AH21" s="26"/>
      <c r="AI21" s="1">
        <v>68</v>
      </c>
      <c r="AJ21" s="26">
        <v>4</v>
      </c>
      <c r="AK21" s="1"/>
      <c r="AL21" s="26"/>
      <c r="AM21" s="1"/>
      <c r="AN21" s="26"/>
      <c r="AO21" s="1"/>
      <c r="AP21" s="26"/>
      <c r="AQ21" s="1"/>
      <c r="AR21" s="26"/>
      <c r="AS21" s="1"/>
      <c r="AT21" s="26"/>
      <c r="AU21" s="1"/>
      <c r="AV21" s="26"/>
      <c r="AW21" s="1"/>
      <c r="AX21" s="26"/>
      <c r="AY21" s="1"/>
      <c r="AZ21" s="26"/>
      <c r="BA21" s="1"/>
      <c r="BB21" s="26"/>
      <c r="BC21" s="1">
        <v>63</v>
      </c>
      <c r="BD21" s="26"/>
      <c r="BE21" s="1"/>
      <c r="BF21" s="26"/>
      <c r="BG21" s="1"/>
      <c r="BH21" s="26"/>
      <c r="BI21" s="1"/>
      <c r="BJ21" s="26"/>
      <c r="BK21" s="1"/>
      <c r="BL21" s="26"/>
      <c r="BM21" s="1"/>
      <c r="BN21" s="26"/>
      <c r="BO21" s="1"/>
      <c r="BP21" s="26"/>
      <c r="BQ21" s="1"/>
      <c r="BR21" s="26"/>
      <c r="BS21" s="1">
        <v>33</v>
      </c>
      <c r="BT21" s="26" t="s">
        <v>178</v>
      </c>
      <c r="BU21" s="1"/>
      <c r="BV21" s="1">
        <v>51</v>
      </c>
      <c r="BW21" s="26" t="s">
        <v>100</v>
      </c>
      <c r="BX21" s="1"/>
      <c r="BY21" s="26"/>
      <c r="BZ21" s="30"/>
      <c r="CA21" s="26"/>
    </row>
    <row r="22" spans="1:79" s="99" customFormat="1" x14ac:dyDescent="0.35">
      <c r="A22" s="1" t="s">
        <v>62</v>
      </c>
      <c r="B22" s="1" t="s">
        <v>58</v>
      </c>
      <c r="C22" s="1" t="s">
        <v>538</v>
      </c>
      <c r="D22" s="1" t="s">
        <v>211</v>
      </c>
      <c r="E22" s="1" t="s">
        <v>61</v>
      </c>
      <c r="F22" s="1">
        <v>999890261</v>
      </c>
      <c r="G22" s="1">
        <f>(J22+S22+X22+R22+U22+W22+Y22)-H22</f>
        <v>209</v>
      </c>
      <c r="H22" s="1"/>
      <c r="I22" s="27"/>
      <c r="J22" s="1">
        <f>SUM(AA22)</f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27"/>
      <c r="R22" s="1">
        <f>SUM(AS22,BX22)</f>
        <v>0</v>
      </c>
      <c r="S22" s="1">
        <f>SUM(AE22,AG22,AI22,AK22,AO22,AM22,AQ22,AU22,AW22,AY22,BA22,BE22,BG22,BI22,BK22,BM22,BO22,BC22)</f>
        <v>158</v>
      </c>
      <c r="T22" s="1">
        <f>COUNT(AE22,AG22,AI22,AK22,AM22,AO22,AQ22,AU22,AW22,AY22,BA22,BC22,BE22,BG22,BI22,BK22,BM22,BO22)</f>
        <v>2</v>
      </c>
      <c r="U22" s="1">
        <f>BQ22+BS22</f>
        <v>0</v>
      </c>
      <c r="V22" s="1"/>
      <c r="W22" s="1">
        <f>BV22</f>
        <v>51</v>
      </c>
      <c r="X22" s="1">
        <f>AC22+BZ22</f>
        <v>0</v>
      </c>
      <c r="Y22" s="1">
        <f>BU22</f>
        <v>0</v>
      </c>
      <c r="Z22" s="27"/>
      <c r="AA22" s="1"/>
      <c r="AB22" s="26"/>
      <c r="AC22" s="1"/>
      <c r="AD22" s="26"/>
      <c r="AE22" s="1"/>
      <c r="AF22" s="26"/>
      <c r="AG22" s="1"/>
      <c r="AH22" s="26"/>
      <c r="AI22" s="1"/>
      <c r="AJ22" s="26"/>
      <c r="AK22" s="1"/>
      <c r="AL22" s="26"/>
      <c r="AM22" s="1">
        <v>68</v>
      </c>
      <c r="AN22" s="26">
        <v>4</v>
      </c>
      <c r="AO22" s="1"/>
      <c r="AP22" s="26"/>
      <c r="AQ22" s="1"/>
      <c r="AR22" s="26"/>
      <c r="AS22" s="1"/>
      <c r="AT22" s="26"/>
      <c r="AU22" s="1"/>
      <c r="AV22" s="26"/>
      <c r="AW22" s="1"/>
      <c r="AX22" s="26"/>
      <c r="AY22" s="1"/>
      <c r="AZ22" s="26"/>
      <c r="BA22" s="1"/>
      <c r="BB22" s="26"/>
      <c r="BC22" s="1"/>
      <c r="BD22" s="26"/>
      <c r="BE22" s="1"/>
      <c r="BF22" s="26"/>
      <c r="BG22" s="1"/>
      <c r="BH22" s="26"/>
      <c r="BI22" s="1">
        <v>90</v>
      </c>
      <c r="BJ22" s="26">
        <v>2</v>
      </c>
      <c r="BK22" s="1"/>
      <c r="BL22" s="26"/>
      <c r="BM22" s="1"/>
      <c r="BN22" s="26"/>
      <c r="BO22" s="1"/>
      <c r="BP22" s="26"/>
      <c r="BQ22" s="1"/>
      <c r="BR22" s="26"/>
      <c r="BS22" s="1"/>
      <c r="BT22" s="26"/>
      <c r="BU22" s="1"/>
      <c r="BV22" s="1">
        <v>51</v>
      </c>
      <c r="BW22" s="26" t="s">
        <v>100</v>
      </c>
      <c r="BX22" s="1"/>
      <c r="BY22" s="26"/>
      <c r="BZ22" s="30"/>
      <c r="CA22" s="26"/>
    </row>
    <row r="23" spans="1:79" s="99" customFormat="1" x14ac:dyDescent="0.35">
      <c r="A23" s="30" t="s">
        <v>62</v>
      </c>
      <c r="B23" s="1" t="s">
        <v>58</v>
      </c>
      <c r="C23" s="30" t="s">
        <v>438</v>
      </c>
      <c r="D23" s="30" t="s">
        <v>130</v>
      </c>
      <c r="E23" s="30" t="s">
        <v>61</v>
      </c>
      <c r="F23" s="30">
        <v>999902157</v>
      </c>
      <c r="G23" s="1">
        <f>(J23+S23+X23+R23+U23+W23+Y23)-H23</f>
        <v>198</v>
      </c>
      <c r="H23" s="1"/>
      <c r="I23" s="27"/>
      <c r="J23" s="1">
        <f>SUM(AA23)</f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27"/>
      <c r="R23" s="1">
        <f>SUM(AS23,BX23)</f>
        <v>0</v>
      </c>
      <c r="S23" s="1">
        <f>SUM(AE23,AG23,AI23,AK23,AO23,AM23,AQ23,AU23,AW23,AY23,BA23,BE23,BG23,BI23,BK23,BM23,BO23,BC23)</f>
        <v>90</v>
      </c>
      <c r="T23" s="1">
        <f>COUNT(AE23,AG23,AI23,AK23,AM23,AO23,AQ23,AU23,AW23,AY23,BA23,BC23,BE23,BG23,BI23,BK23,BM23,BO23)</f>
        <v>1</v>
      </c>
      <c r="U23" s="1">
        <f>BQ23+BS23</f>
        <v>44</v>
      </c>
      <c r="V23" s="1"/>
      <c r="W23" s="1">
        <f>BV23</f>
        <v>0</v>
      </c>
      <c r="X23" s="1">
        <f>AC23+BZ23</f>
        <v>64</v>
      </c>
      <c r="Y23" s="1">
        <f>BU23</f>
        <v>0</v>
      </c>
      <c r="Z23" s="29"/>
      <c r="AA23" s="1"/>
      <c r="AB23" s="26"/>
      <c r="AC23" s="1"/>
      <c r="AD23" s="26"/>
      <c r="AE23" s="30"/>
      <c r="AF23" s="26"/>
      <c r="AG23" s="1">
        <v>90</v>
      </c>
      <c r="AH23" s="26">
        <v>2</v>
      </c>
      <c r="AI23" s="1"/>
      <c r="AJ23" s="26"/>
      <c r="AK23" s="1"/>
      <c r="AL23" s="26"/>
      <c r="AM23" s="1"/>
      <c r="AN23" s="26"/>
      <c r="AO23" s="1"/>
      <c r="AP23" s="26"/>
      <c r="AQ23" s="1"/>
      <c r="AR23" s="26"/>
      <c r="AS23" s="1"/>
      <c r="AT23" s="26"/>
      <c r="AU23" s="1"/>
      <c r="AV23" s="26"/>
      <c r="AW23" s="1"/>
      <c r="AX23" s="26"/>
      <c r="AY23" s="1"/>
      <c r="AZ23" s="26"/>
      <c r="BA23" s="1"/>
      <c r="BB23" s="26"/>
      <c r="BC23" s="1"/>
      <c r="BD23" s="26"/>
      <c r="BE23" s="1"/>
      <c r="BF23" s="26"/>
      <c r="BG23" s="1"/>
      <c r="BH23" s="26"/>
      <c r="BI23" s="1"/>
      <c r="BJ23" s="26"/>
      <c r="BK23" s="1"/>
      <c r="BL23" s="26"/>
      <c r="BM23" s="1"/>
      <c r="BN23" s="26"/>
      <c r="BO23" s="1"/>
      <c r="BP23" s="26"/>
      <c r="BQ23" s="1">
        <v>44</v>
      </c>
      <c r="BR23" s="26" t="s">
        <v>100</v>
      </c>
      <c r="BS23" s="1"/>
      <c r="BT23" s="26"/>
      <c r="BU23" s="1"/>
      <c r="BV23" s="1"/>
      <c r="BW23" s="26"/>
      <c r="BX23" s="1"/>
      <c r="BY23" s="26"/>
      <c r="BZ23" s="30">
        <v>64</v>
      </c>
      <c r="CA23" s="26" t="s">
        <v>100</v>
      </c>
    </row>
    <row r="24" spans="1:79" s="99" customFormat="1" x14ac:dyDescent="0.35">
      <c r="A24" s="1" t="s">
        <v>62</v>
      </c>
      <c r="B24" s="30" t="s">
        <v>58</v>
      </c>
      <c r="C24" s="30" t="s">
        <v>1012</v>
      </c>
      <c r="D24" s="30" t="s">
        <v>1013</v>
      </c>
      <c r="E24" s="30" t="s">
        <v>61</v>
      </c>
      <c r="F24" s="1">
        <v>999916402</v>
      </c>
      <c r="G24" s="1">
        <f>(J24+S24+X24+R24+U24+W24+Y24)-H24</f>
        <v>196</v>
      </c>
      <c r="H24" s="30">
        <f>(J24+K24+M24+N24+O24+P24)/2</f>
        <v>0</v>
      </c>
      <c r="I24" s="27"/>
      <c r="J24" s="1">
        <f>SUM(AA24)</f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27"/>
      <c r="R24" s="1">
        <f>SUM(AS24,BX24)</f>
        <v>0</v>
      </c>
      <c r="S24" s="1">
        <f>SUM(AE24,AG24,AI24,AK24,AO24,AM24,AQ24,AU24,AW24,AY24,BA24,BE24,BG24,BI24,BK24,BM24,BO24,BC24)</f>
        <v>158</v>
      </c>
      <c r="T24" s="1">
        <f>COUNT(AE24,AG24,AI24,AK24,AM24,AO24,AQ24,AU24,AW24,AY24,BA24,BC24,BE24,BG24,BI24,BK24,BM24,BO24)</f>
        <v>2</v>
      </c>
      <c r="U24" s="1">
        <f>BQ24+BS24</f>
        <v>0</v>
      </c>
      <c r="V24" s="1"/>
      <c r="W24" s="1">
        <f>BV24</f>
        <v>38</v>
      </c>
      <c r="X24" s="1">
        <f>AC24+BZ24</f>
        <v>0</v>
      </c>
      <c r="Y24" s="1">
        <f>BU24</f>
        <v>0</v>
      </c>
      <c r="Z24" s="26"/>
      <c r="AA24" s="1"/>
      <c r="AB24" s="26"/>
      <c r="AC24" s="1"/>
      <c r="AD24" s="26"/>
      <c r="AE24" s="1"/>
      <c r="AF24" s="26"/>
      <c r="AG24" s="1"/>
      <c r="AH24" s="26"/>
      <c r="AI24" s="1"/>
      <c r="AJ24" s="26"/>
      <c r="AK24" s="1">
        <v>68</v>
      </c>
      <c r="AL24" s="26">
        <v>3</v>
      </c>
      <c r="AM24" s="1"/>
      <c r="AN24" s="26"/>
      <c r="AO24" s="1"/>
      <c r="AP24" s="26"/>
      <c r="AQ24" s="1"/>
      <c r="AR24" s="26"/>
      <c r="AS24" s="1"/>
      <c r="AT24" s="26"/>
      <c r="AU24" s="1"/>
      <c r="AV24" s="26"/>
      <c r="AW24" s="1"/>
      <c r="AX24" s="26"/>
      <c r="AY24" s="1"/>
      <c r="AZ24" s="26"/>
      <c r="BA24" s="1"/>
      <c r="BB24" s="26"/>
      <c r="BC24" s="1"/>
      <c r="BD24" s="26"/>
      <c r="BE24" s="1">
        <v>90</v>
      </c>
      <c r="BF24" s="26">
        <v>2</v>
      </c>
      <c r="BG24" s="1"/>
      <c r="BH24" s="26"/>
      <c r="BI24" s="1"/>
      <c r="BJ24" s="26"/>
      <c r="BK24" s="1"/>
      <c r="BL24" s="26"/>
      <c r="BM24" s="1"/>
      <c r="BN24" s="26"/>
      <c r="BO24" s="1"/>
      <c r="BP24" s="26"/>
      <c r="BQ24" s="1"/>
      <c r="BR24" s="26"/>
      <c r="BS24" s="1"/>
      <c r="BT24" s="26"/>
      <c r="BU24" s="1"/>
      <c r="BV24" s="1">
        <v>38</v>
      </c>
      <c r="BW24" s="26" t="s">
        <v>178</v>
      </c>
      <c r="BX24" s="1"/>
      <c r="BY24" s="26"/>
      <c r="BZ24" s="30"/>
      <c r="CA24" s="26"/>
    </row>
    <row r="25" spans="1:79" s="99" customFormat="1" x14ac:dyDescent="0.35">
      <c r="A25" s="30" t="s">
        <v>62</v>
      </c>
      <c r="B25" s="1" t="s">
        <v>58</v>
      </c>
      <c r="C25" s="1" t="s">
        <v>138</v>
      </c>
      <c r="D25" s="1" t="s">
        <v>998</v>
      </c>
      <c r="E25" s="1" t="s">
        <v>61</v>
      </c>
      <c r="F25" s="1">
        <v>999915749</v>
      </c>
      <c r="G25" s="1">
        <f>(J25+S25+X25+R25+U25+W25+Y25)-H25</f>
        <v>179.5</v>
      </c>
      <c r="H25" s="1"/>
      <c r="I25" s="27"/>
      <c r="J25" s="1">
        <f>SUM(AA25)</f>
        <v>22.5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27"/>
      <c r="R25" s="1">
        <f>SUM(AS25,BX25)</f>
        <v>0</v>
      </c>
      <c r="S25" s="1">
        <f>SUM(AE25,AG25,AI25,AK25,AO25,AM25,AQ25,AU25,AW25,AY25,BA25,BE25,BG25,BI25,BK25,BM25,BO25,BC25)</f>
        <v>106</v>
      </c>
      <c r="T25" s="1">
        <f>COUNT(AE25,AG25,AI25,AK25,AM25,AO25,AQ25,AU25,AW25,AY25,BA25,BC25,BE25,BG25,BI25,BK25,BM25,BO25)</f>
        <v>2</v>
      </c>
      <c r="U25" s="1">
        <f>BQ25+BS25</f>
        <v>0</v>
      </c>
      <c r="V25" s="1"/>
      <c r="W25" s="1">
        <f>BV25</f>
        <v>51</v>
      </c>
      <c r="X25" s="1">
        <f>AC25+BZ25</f>
        <v>0</v>
      </c>
      <c r="Y25" s="1">
        <f>BU25</f>
        <v>0</v>
      </c>
      <c r="Z25" s="29"/>
      <c r="AA25" s="1">
        <f>0.3*75</f>
        <v>22.5</v>
      </c>
      <c r="AB25" s="26">
        <v>2</v>
      </c>
      <c r="AC25" s="1"/>
      <c r="AD25" s="26"/>
      <c r="AE25" s="1">
        <v>68</v>
      </c>
      <c r="AF25" s="26">
        <v>3</v>
      </c>
      <c r="AG25" s="1"/>
      <c r="AH25" s="26"/>
      <c r="AI25" s="1"/>
      <c r="AJ25" s="26"/>
      <c r="AK25" s="1"/>
      <c r="AL25" s="26"/>
      <c r="AM25" s="1"/>
      <c r="AN25" s="26"/>
      <c r="AO25" s="1"/>
      <c r="AP25" s="26"/>
      <c r="AQ25" s="1">
        <v>38</v>
      </c>
      <c r="AR25" s="26" t="s">
        <v>100</v>
      </c>
      <c r="AS25" s="1"/>
      <c r="AT25" s="26"/>
      <c r="AU25" s="1"/>
      <c r="AV25" s="26"/>
      <c r="AW25" s="1"/>
      <c r="AX25" s="26"/>
      <c r="AY25" s="1"/>
      <c r="AZ25" s="26"/>
      <c r="BA25" s="1"/>
      <c r="BB25" s="26"/>
      <c r="BC25" s="1"/>
      <c r="BD25" s="26"/>
      <c r="BE25" s="1"/>
      <c r="BF25" s="26"/>
      <c r="BG25" s="1"/>
      <c r="BH25" s="26"/>
      <c r="BI25" s="1"/>
      <c r="BJ25" s="26"/>
      <c r="BK25" s="1"/>
      <c r="BL25" s="26"/>
      <c r="BM25" s="1"/>
      <c r="BN25" s="26"/>
      <c r="BO25" s="1"/>
      <c r="BP25" s="26"/>
      <c r="BQ25" s="1"/>
      <c r="BR25" s="26"/>
      <c r="BS25" s="1"/>
      <c r="BT25" s="26"/>
      <c r="BU25" s="1"/>
      <c r="BV25" s="1">
        <v>51</v>
      </c>
      <c r="BW25" s="26" t="s">
        <v>100</v>
      </c>
      <c r="BX25" s="1"/>
      <c r="BY25" s="26"/>
      <c r="BZ25" s="30"/>
      <c r="CA25" s="26"/>
    </row>
    <row r="26" spans="1:79" s="99" customFormat="1" x14ac:dyDescent="0.35">
      <c r="A26" s="30" t="s">
        <v>62</v>
      </c>
      <c r="B26" s="1" t="s">
        <v>58</v>
      </c>
      <c r="C26" s="1" t="s">
        <v>1161</v>
      </c>
      <c r="D26" s="1" t="s">
        <v>1160</v>
      </c>
      <c r="E26" s="1" t="s">
        <v>61</v>
      </c>
      <c r="F26" s="1">
        <v>999917930</v>
      </c>
      <c r="G26" s="1">
        <f>(J26+S26+X26+R26+U26+W26+Y26)-H26</f>
        <v>173</v>
      </c>
      <c r="H26" s="1"/>
      <c r="I26" s="27"/>
      <c r="J26" s="1">
        <f>SUM(AA26)</f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27"/>
      <c r="R26" s="1">
        <f>SUM(AS26,BX26)</f>
        <v>0</v>
      </c>
      <c r="S26" s="1">
        <f>SUM(AE26,AG26,AI26,AK26,AO26,AM26,AQ26,AU26,AW26,AY26,BA26,BE26,BG26,BI26,BK26,BM26,BO26,BC26)</f>
        <v>122</v>
      </c>
      <c r="T26" s="1">
        <f>COUNT(AE26,AG26,AI26,AK26,AM26,AO26,AQ26,AU26,AW26,AY26,BA26,BC26,BE26,BG26,BI26,BK26,BM26,BO26)</f>
        <v>2</v>
      </c>
      <c r="U26" s="1">
        <f>BQ26+BS26</f>
        <v>0</v>
      </c>
      <c r="V26" s="1"/>
      <c r="W26" s="1">
        <f>BV26</f>
        <v>51</v>
      </c>
      <c r="X26" s="1">
        <f>AC26+BZ26</f>
        <v>0</v>
      </c>
      <c r="Y26" s="1">
        <f>BU26</f>
        <v>0</v>
      </c>
      <c r="Z26" s="29"/>
      <c r="AA26" s="1"/>
      <c r="AB26" s="26"/>
      <c r="AC26" s="1"/>
      <c r="AD26" s="26"/>
      <c r="AE26" s="1"/>
      <c r="AF26" s="26"/>
      <c r="AG26" s="1"/>
      <c r="AH26" s="26"/>
      <c r="AI26" s="1">
        <v>68</v>
      </c>
      <c r="AJ26" s="26">
        <v>3</v>
      </c>
      <c r="AK26" s="1"/>
      <c r="AL26" s="26"/>
      <c r="AM26" s="1"/>
      <c r="AN26" s="26"/>
      <c r="AO26" s="1"/>
      <c r="AP26" s="26"/>
      <c r="AQ26" s="1"/>
      <c r="AR26" s="26"/>
      <c r="AS26" s="1"/>
      <c r="AT26" s="26"/>
      <c r="AU26" s="1"/>
      <c r="AV26" s="26"/>
      <c r="AW26" s="1"/>
      <c r="AX26" s="26"/>
      <c r="AY26" s="1"/>
      <c r="AZ26" s="26"/>
      <c r="BA26" s="1"/>
      <c r="BB26" s="26"/>
      <c r="BC26" s="1">
        <v>54</v>
      </c>
      <c r="BD26" s="26"/>
      <c r="BE26" s="1"/>
      <c r="BF26" s="26"/>
      <c r="BG26" s="1"/>
      <c r="BH26" s="26"/>
      <c r="BI26" s="1"/>
      <c r="BJ26" s="26"/>
      <c r="BK26" s="1"/>
      <c r="BL26" s="26"/>
      <c r="BM26" s="1"/>
      <c r="BN26" s="26"/>
      <c r="BO26" s="1"/>
      <c r="BP26" s="26"/>
      <c r="BQ26" s="1"/>
      <c r="BR26" s="26"/>
      <c r="BS26" s="1"/>
      <c r="BT26" s="26"/>
      <c r="BU26" s="1"/>
      <c r="BV26" s="1">
        <v>51</v>
      </c>
      <c r="BW26" s="26" t="s">
        <v>100</v>
      </c>
      <c r="BX26" s="1"/>
      <c r="BY26" s="26"/>
      <c r="BZ26" s="30"/>
      <c r="CA26" s="26"/>
    </row>
    <row r="27" spans="1:79" s="99" customFormat="1" x14ac:dyDescent="0.35">
      <c r="A27" s="1" t="s">
        <v>62</v>
      </c>
      <c r="B27" s="30" t="s">
        <v>58</v>
      </c>
      <c r="C27" s="30" t="s">
        <v>247</v>
      </c>
      <c r="D27" s="30" t="s">
        <v>119</v>
      </c>
      <c r="E27" s="30" t="s">
        <v>61</v>
      </c>
      <c r="F27" s="1">
        <v>999921792</v>
      </c>
      <c r="G27" s="1">
        <f>(J27+S27+X27+R27+U27+W27+Y27)-H27</f>
        <v>164.8</v>
      </c>
      <c r="H27" s="30">
        <f>(J27+K27+M27+N27+O27+P27)/2</f>
        <v>0</v>
      </c>
      <c r="I27" s="27"/>
      <c r="J27" s="1">
        <f>SUM(AA27)</f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27"/>
      <c r="R27" s="1">
        <f>SUM(AS27,BX27)</f>
        <v>0</v>
      </c>
      <c r="S27" s="1">
        <f>SUM(AE27,AG27,AI27,AK27,AO27,AM27,AQ27,AU27,AW27,AY27,BA27,BE27,BG27,BI27,BK27,BM27,BO27,BC27)</f>
        <v>56.4</v>
      </c>
      <c r="T27" s="1">
        <f>COUNT(AE27,AG27,AI27,AK27,AM27,AO27,AQ27,AU27,AW27,AY27,BA27,BC27,BE27,BG27,BI27,BK27,BM27,BO27)</f>
        <v>2</v>
      </c>
      <c r="U27" s="1">
        <f>BQ27+BS27</f>
        <v>21</v>
      </c>
      <c r="V27" s="1"/>
      <c r="W27" s="1">
        <f>BV27</f>
        <v>23.4</v>
      </c>
      <c r="X27" s="1">
        <f>AC27+BZ27</f>
        <v>64</v>
      </c>
      <c r="Y27" s="1">
        <f>BU27</f>
        <v>0</v>
      </c>
      <c r="Z27" s="29"/>
      <c r="AA27" s="1"/>
      <c r="AB27" s="26"/>
      <c r="AC27" s="1"/>
      <c r="AD27" s="26"/>
      <c r="AE27" s="30"/>
      <c r="AF27" s="26"/>
      <c r="AG27" s="1"/>
      <c r="AH27" s="26"/>
      <c r="AI27" s="1"/>
      <c r="AJ27" s="26"/>
      <c r="AK27" s="1">
        <v>36</v>
      </c>
      <c r="AL27" s="26">
        <v>1</v>
      </c>
      <c r="AM27" s="1"/>
      <c r="AN27" s="26"/>
      <c r="AO27" s="1"/>
      <c r="AP27" s="26"/>
      <c r="AQ27" s="1"/>
      <c r="AR27" s="26"/>
      <c r="AS27" s="1"/>
      <c r="AT27" s="26"/>
      <c r="AU27" s="1"/>
      <c r="AV27" s="26"/>
      <c r="AW27" s="1"/>
      <c r="AX27" s="26"/>
      <c r="AY27" s="1"/>
      <c r="AZ27" s="26"/>
      <c r="BA27" s="1"/>
      <c r="BB27" s="26"/>
      <c r="BC27" s="1"/>
      <c r="BD27" s="26"/>
      <c r="BE27" s="1">
        <v>20.399999999999999</v>
      </c>
      <c r="BF27" s="26">
        <v>3</v>
      </c>
      <c r="BG27" s="1"/>
      <c r="BH27" s="26"/>
      <c r="BI27" s="1"/>
      <c r="BJ27" s="26"/>
      <c r="BK27" s="1"/>
      <c r="BL27" s="26"/>
      <c r="BM27" s="1"/>
      <c r="BN27" s="26"/>
      <c r="BO27" s="1"/>
      <c r="BP27" s="26"/>
      <c r="BQ27" s="1">
        <v>21</v>
      </c>
      <c r="BR27" s="26">
        <v>1</v>
      </c>
      <c r="BS27" s="1"/>
      <c r="BT27" s="26"/>
      <c r="BU27" s="1"/>
      <c r="BV27" s="1">
        <v>23.4</v>
      </c>
      <c r="BW27" s="26">
        <v>6</v>
      </c>
      <c r="BX27" s="1"/>
      <c r="BY27" s="26"/>
      <c r="BZ27" s="30">
        <v>64</v>
      </c>
      <c r="CA27" s="26" t="s">
        <v>100</v>
      </c>
    </row>
    <row r="28" spans="1:79" s="99" customFormat="1" x14ac:dyDescent="0.35">
      <c r="A28" s="1" t="s">
        <v>62</v>
      </c>
      <c r="B28" s="1" t="s">
        <v>58</v>
      </c>
      <c r="C28" s="1" t="s">
        <v>102</v>
      </c>
      <c r="D28" s="1" t="s">
        <v>785</v>
      </c>
      <c r="E28" s="1" t="s">
        <v>61</v>
      </c>
      <c r="F28" s="1">
        <v>999908007</v>
      </c>
      <c r="G28" s="1">
        <f>(J28+S28+X28+R28+U28+W28+Y28)-H28</f>
        <v>139</v>
      </c>
      <c r="H28" s="30">
        <f>(J28+K28+M28+N28+O28+P28)/2</f>
        <v>0</v>
      </c>
      <c r="I28" s="27"/>
      <c r="J28" s="1">
        <f>SUM(AA28)</f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27"/>
      <c r="R28" s="1">
        <f>SUM(AS28,BX28)</f>
        <v>0</v>
      </c>
      <c r="S28" s="1">
        <f>SUM(AE28,AG28,AI28,AK28,AO28,AM28,AQ28,AU28,AW28,AY28,BA28,BE28,BG28,BI28,BK28,BM28,BO28,BC28)</f>
        <v>68</v>
      </c>
      <c r="T28" s="1">
        <f>COUNT(AE28,AG28,AI28,AK28,AM28,AO28,AQ28,AU28,AW28,AY28,BA28,BC28,BE28,BG28,BI28,BK28,BM28,BO28)</f>
        <v>1</v>
      </c>
      <c r="U28" s="1">
        <f>BQ28+BS28</f>
        <v>33</v>
      </c>
      <c r="V28" s="1"/>
      <c r="W28" s="1">
        <f>BV28</f>
        <v>38</v>
      </c>
      <c r="X28" s="1">
        <f>AC28+BZ28</f>
        <v>0</v>
      </c>
      <c r="Y28" s="1">
        <f>BU28</f>
        <v>0</v>
      </c>
      <c r="Z28" s="26"/>
      <c r="AA28" s="1"/>
      <c r="AB28" s="26"/>
      <c r="AC28" s="1"/>
      <c r="AD28" s="26"/>
      <c r="AE28" s="1"/>
      <c r="AF28" s="26"/>
      <c r="AG28" s="1"/>
      <c r="AH28" s="26"/>
      <c r="AI28" s="1"/>
      <c r="AJ28" s="26"/>
      <c r="AK28" s="1">
        <v>68</v>
      </c>
      <c r="AL28" s="26">
        <v>4</v>
      </c>
      <c r="AM28" s="1"/>
      <c r="AN28" s="26"/>
      <c r="AO28" s="1"/>
      <c r="AP28" s="26"/>
      <c r="AQ28" s="1"/>
      <c r="AR28" s="26"/>
      <c r="AS28" s="1"/>
      <c r="AT28" s="26"/>
      <c r="AU28" s="1"/>
      <c r="AV28" s="26"/>
      <c r="AW28" s="1"/>
      <c r="AX28" s="26"/>
      <c r="AY28" s="1"/>
      <c r="AZ28" s="26"/>
      <c r="BA28" s="1"/>
      <c r="BB28" s="26"/>
      <c r="BC28" s="1"/>
      <c r="BD28" s="26"/>
      <c r="BE28" s="1"/>
      <c r="BF28" s="26"/>
      <c r="BG28" s="1"/>
      <c r="BH28" s="26"/>
      <c r="BI28" s="1"/>
      <c r="BJ28" s="26"/>
      <c r="BK28" s="1"/>
      <c r="BL28" s="26"/>
      <c r="BM28" s="1"/>
      <c r="BN28" s="26"/>
      <c r="BO28" s="1"/>
      <c r="BP28" s="26"/>
      <c r="BQ28" s="1"/>
      <c r="BR28" s="26"/>
      <c r="BS28" s="1">
        <v>33</v>
      </c>
      <c r="BT28" s="26" t="s">
        <v>178</v>
      </c>
      <c r="BU28" s="1"/>
      <c r="BV28" s="1">
        <v>38</v>
      </c>
      <c r="BW28" s="26" t="s">
        <v>178</v>
      </c>
      <c r="BX28" s="1"/>
      <c r="BY28" s="26"/>
      <c r="BZ28" s="30"/>
      <c r="CA28" s="26"/>
    </row>
    <row r="29" spans="1:79" s="99" customFormat="1" x14ac:dyDescent="0.35">
      <c r="A29" s="1" t="s">
        <v>62</v>
      </c>
      <c r="B29" s="1" t="s">
        <v>58</v>
      </c>
      <c r="C29" s="1" t="s">
        <v>216</v>
      </c>
      <c r="D29" s="1" t="s">
        <v>849</v>
      </c>
      <c r="E29" s="1" t="s">
        <v>61</v>
      </c>
      <c r="F29" s="1">
        <v>999919654</v>
      </c>
      <c r="G29" s="1">
        <f>(J29+S29+X29+R29+U29+W29+Y29)-H29</f>
        <v>139</v>
      </c>
      <c r="H29" s="30">
        <f>(J29+K29+M29+N29+O29+P29)/2</f>
        <v>0</v>
      </c>
      <c r="I29" s="27"/>
      <c r="J29" s="1">
        <f>SUM(AA29)</f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27"/>
      <c r="R29" s="1">
        <f>SUM(AS29,BX29)</f>
        <v>0</v>
      </c>
      <c r="S29" s="1">
        <f>SUM(AE29,AG29,AI29,AK29,AO29,AM29,AQ29,AU29,AW29,AY29,BA29,BE29,BG29,BI29,BK29,BM29,BO29,BC29)</f>
        <v>68</v>
      </c>
      <c r="T29" s="1">
        <f>COUNT(AE29,AG29,AI29,AK29,AM29,AO29,AQ29,AU29,AW29,AY29,BA29,BC29,BE29,BG29,BI29,BK29,BM29,BO29)</f>
        <v>1</v>
      </c>
      <c r="U29" s="1">
        <f>BQ29+BS29</f>
        <v>33</v>
      </c>
      <c r="V29" s="1"/>
      <c r="W29" s="1">
        <f>BV29</f>
        <v>38</v>
      </c>
      <c r="X29" s="1">
        <f>AC29+BZ29</f>
        <v>0</v>
      </c>
      <c r="Y29" s="1">
        <f>BU29</f>
        <v>0</v>
      </c>
      <c r="Z29" s="26"/>
      <c r="AA29" s="1"/>
      <c r="AB29" s="26"/>
      <c r="AC29" s="1"/>
      <c r="AD29" s="26"/>
      <c r="AE29" s="1"/>
      <c r="AF29" s="26"/>
      <c r="AG29" s="1"/>
      <c r="AH29" s="26"/>
      <c r="AI29" s="1"/>
      <c r="AJ29" s="26"/>
      <c r="AK29" s="1"/>
      <c r="AL29" s="26"/>
      <c r="AM29" s="1"/>
      <c r="AN29" s="26"/>
      <c r="AO29" s="1"/>
      <c r="AP29" s="26"/>
      <c r="AQ29" s="1"/>
      <c r="AR29" s="26"/>
      <c r="AS29" s="1"/>
      <c r="AT29" s="26"/>
      <c r="AU29" s="1"/>
      <c r="AV29" s="26"/>
      <c r="AW29" s="1"/>
      <c r="AX29" s="26"/>
      <c r="AY29" s="1"/>
      <c r="AZ29" s="26"/>
      <c r="BA29" s="1"/>
      <c r="BB29" s="26"/>
      <c r="BC29" s="1"/>
      <c r="BD29" s="26"/>
      <c r="BE29" s="1"/>
      <c r="BF29" s="26"/>
      <c r="BG29" s="1">
        <v>68</v>
      </c>
      <c r="BH29" s="26">
        <v>4</v>
      </c>
      <c r="BI29" s="1"/>
      <c r="BJ29" s="26"/>
      <c r="BK29" s="1"/>
      <c r="BL29" s="26"/>
      <c r="BM29" s="1"/>
      <c r="BN29" s="26"/>
      <c r="BO29" s="1"/>
      <c r="BP29" s="26"/>
      <c r="BQ29" s="1"/>
      <c r="BR29" s="26"/>
      <c r="BS29" s="1">
        <v>33</v>
      </c>
      <c r="BT29" s="26" t="s">
        <v>178</v>
      </c>
      <c r="BU29" s="1"/>
      <c r="BV29" s="1">
        <v>38</v>
      </c>
      <c r="BW29" s="26" t="s">
        <v>178</v>
      </c>
      <c r="BX29" s="1"/>
      <c r="BY29" s="26"/>
      <c r="BZ29" s="30"/>
      <c r="CA29" s="26"/>
    </row>
    <row r="30" spans="1:79" s="99" customFormat="1" x14ac:dyDescent="0.35">
      <c r="A30" s="1" t="s">
        <v>62</v>
      </c>
      <c r="B30" s="1" t="s">
        <v>58</v>
      </c>
      <c r="C30" s="1" t="s">
        <v>1625</v>
      </c>
      <c r="D30" s="1" t="s">
        <v>1626</v>
      </c>
      <c r="E30" s="1" t="s">
        <v>61</v>
      </c>
      <c r="F30" s="1">
        <v>999921432</v>
      </c>
      <c r="G30" s="1">
        <f>(J30+S30+X30+R30+U30+W30+Y30)-H30</f>
        <v>135</v>
      </c>
      <c r="H30" s="30">
        <f>(J30+K30+M30+N30+O30+P30)/2</f>
        <v>0</v>
      </c>
      <c r="I30" s="27"/>
      <c r="J30" s="1">
        <f>SUM(AA30)</f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27"/>
      <c r="R30" s="1">
        <f>SUM(AS30,BX30)</f>
        <v>0</v>
      </c>
      <c r="S30" s="1">
        <f>SUM(AE30,AG30,AI30,AK30,AO30,AM30,AQ30,AU30,AW30,AY30,BA30,BE30,BG30,BI30,BK30,BM30,BO30,BC30)</f>
        <v>38</v>
      </c>
      <c r="T30" s="1">
        <f>COUNT(AE30,AG30,AI30,AK30,AM30,AO30,AQ30,AU30,AW30,AY30,BA30,BC30,BE30,BG30,BI30,BK30,BM30,BO30)</f>
        <v>1</v>
      </c>
      <c r="U30" s="1">
        <f>BQ30+BS30</f>
        <v>33</v>
      </c>
      <c r="V30" s="1"/>
      <c r="W30" s="1">
        <f>BV30</f>
        <v>0</v>
      </c>
      <c r="X30" s="1">
        <f>AC30+BZ30</f>
        <v>64</v>
      </c>
      <c r="Y30" s="1">
        <f>BU30</f>
        <v>0</v>
      </c>
      <c r="Z30" s="26"/>
      <c r="AA30" s="1"/>
      <c r="AB30" s="26"/>
      <c r="AC30" s="1">
        <v>64</v>
      </c>
      <c r="AD30" s="26"/>
      <c r="AE30" s="1"/>
      <c r="AF30" s="26"/>
      <c r="AG30" s="1"/>
      <c r="AH30" s="26"/>
      <c r="AI30" s="1"/>
      <c r="AJ30" s="26"/>
      <c r="AK30" s="1"/>
      <c r="AL30" s="26"/>
      <c r="AM30" s="1"/>
      <c r="AN30" s="26"/>
      <c r="AO30" s="1"/>
      <c r="AP30" s="26"/>
      <c r="AQ30" s="1">
        <v>38</v>
      </c>
      <c r="AR30" s="26" t="s">
        <v>100</v>
      </c>
      <c r="AS30" s="1"/>
      <c r="AT30" s="26"/>
      <c r="AU30" s="1"/>
      <c r="AV30" s="26"/>
      <c r="AW30" s="1"/>
      <c r="AX30" s="26"/>
      <c r="AY30" s="1"/>
      <c r="AZ30" s="26"/>
      <c r="BA30" s="1"/>
      <c r="BB30" s="26"/>
      <c r="BC30" s="1"/>
      <c r="BD30" s="26"/>
      <c r="BE30" s="1"/>
      <c r="BF30" s="26"/>
      <c r="BG30" s="1"/>
      <c r="BH30" s="26"/>
      <c r="BI30" s="1"/>
      <c r="BJ30" s="26"/>
      <c r="BK30" s="1"/>
      <c r="BL30" s="26"/>
      <c r="BM30" s="1"/>
      <c r="BN30" s="26"/>
      <c r="BO30" s="1"/>
      <c r="BP30" s="26"/>
      <c r="BQ30" s="1"/>
      <c r="BR30" s="26"/>
      <c r="BS30" s="1">
        <v>33</v>
      </c>
      <c r="BT30" s="26" t="s">
        <v>178</v>
      </c>
      <c r="BU30" s="1"/>
      <c r="BV30" s="1"/>
      <c r="BW30" s="26"/>
      <c r="BX30" s="1"/>
      <c r="BY30" s="26"/>
      <c r="BZ30" s="30"/>
      <c r="CA30" s="26"/>
    </row>
    <row r="31" spans="1:79" s="99" customFormat="1" x14ac:dyDescent="0.35">
      <c r="A31" s="1" t="s">
        <v>62</v>
      </c>
      <c r="B31" s="1" t="s">
        <v>58</v>
      </c>
      <c r="C31" s="1" t="s">
        <v>1303</v>
      </c>
      <c r="D31" s="1" t="s">
        <v>250</v>
      </c>
      <c r="E31" s="1" t="s">
        <v>61</v>
      </c>
      <c r="F31" s="1">
        <v>999919689</v>
      </c>
      <c r="G31" s="1">
        <f>(J31+S31+X31+R31+U31+W31+Y31)-H31</f>
        <v>131</v>
      </c>
      <c r="H31" s="30">
        <f>(J31+K31+M31+N31+O31+P31)/2</f>
        <v>0</v>
      </c>
      <c r="I31" s="27"/>
      <c r="J31" s="1">
        <f>SUM(AA31)</f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27"/>
      <c r="R31" s="1">
        <f>SUM(AS31,BX31)</f>
        <v>0</v>
      </c>
      <c r="S31" s="1">
        <f>SUM(AE31,AG31,AI31,AK31,AO31,AM31,AQ31,AU31,AW31,AY31,BA31,BE31,BG31,BI31,BK31,BM31,BO31,BC31)</f>
        <v>131</v>
      </c>
      <c r="T31" s="1">
        <f>COUNT(AE31,AG31,AI31,AK31,AM31,AO31,AQ31,AU31,AW31,AY31,BA31,BC31,BE31,BG31,BI31,BK31,BM31,BO31)</f>
        <v>2</v>
      </c>
      <c r="U31" s="1">
        <f>BQ31+BS31</f>
        <v>0</v>
      </c>
      <c r="V31" s="1"/>
      <c r="W31" s="1">
        <f>BV31</f>
        <v>0</v>
      </c>
      <c r="X31" s="1">
        <f>AC31+BZ31</f>
        <v>0</v>
      </c>
      <c r="Y31" s="1">
        <f>BU31</f>
        <v>0</v>
      </c>
      <c r="Z31" s="26"/>
      <c r="AA31" s="1"/>
      <c r="AB31" s="26"/>
      <c r="AC31" s="1"/>
      <c r="AD31" s="26"/>
      <c r="AE31" s="1"/>
      <c r="AF31" s="26"/>
      <c r="AG31" s="1"/>
      <c r="AH31" s="26"/>
      <c r="AI31" s="1">
        <v>63</v>
      </c>
      <c r="AJ31" s="26">
        <v>5</v>
      </c>
      <c r="AK31" s="1"/>
      <c r="AL31" s="26"/>
      <c r="AM31" s="1"/>
      <c r="AN31" s="26"/>
      <c r="AO31" s="1"/>
      <c r="AP31" s="26"/>
      <c r="AQ31" s="1"/>
      <c r="AR31" s="26"/>
      <c r="AS31" s="1"/>
      <c r="AT31" s="26"/>
      <c r="AU31" s="1"/>
      <c r="AV31" s="26"/>
      <c r="AW31" s="1"/>
      <c r="AX31" s="26"/>
      <c r="AY31" s="1"/>
      <c r="AZ31" s="26"/>
      <c r="BA31" s="1"/>
      <c r="BB31" s="26"/>
      <c r="BC31" s="1"/>
      <c r="BD31" s="26"/>
      <c r="BE31" s="1"/>
      <c r="BF31" s="26"/>
      <c r="BG31" s="1">
        <v>68</v>
      </c>
      <c r="BH31" s="26">
        <v>3</v>
      </c>
      <c r="BI31" s="1"/>
      <c r="BJ31" s="26"/>
      <c r="BK31" s="1"/>
      <c r="BL31" s="26"/>
      <c r="BM31" s="1"/>
      <c r="BN31" s="26"/>
      <c r="BO31" s="1"/>
      <c r="BP31" s="26"/>
      <c r="BQ31" s="1"/>
      <c r="BR31" s="26"/>
      <c r="BS31" s="1"/>
      <c r="BT31" s="26"/>
      <c r="BU31" s="1"/>
      <c r="BV31" s="1"/>
      <c r="BW31" s="26"/>
      <c r="BX31" s="1"/>
      <c r="BY31" s="26"/>
      <c r="BZ31" s="30"/>
      <c r="CA31" s="26"/>
    </row>
    <row r="32" spans="1:79" s="99" customFormat="1" x14ac:dyDescent="0.35">
      <c r="A32" s="1" t="s">
        <v>62</v>
      </c>
      <c r="B32" s="1" t="s">
        <v>58</v>
      </c>
      <c r="C32" s="1" t="s">
        <v>719</v>
      </c>
      <c r="D32" s="1" t="s">
        <v>1413</v>
      </c>
      <c r="E32" s="1" t="s">
        <v>61</v>
      </c>
      <c r="F32" s="1">
        <v>999919700</v>
      </c>
      <c r="G32" s="1">
        <f>(J32+S32+X32+R32+U32+W32+Y32)-H32</f>
        <v>131</v>
      </c>
      <c r="H32" s="1"/>
      <c r="I32" s="27"/>
      <c r="J32" s="1">
        <f>SUM(AA32)</f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27"/>
      <c r="R32" s="1">
        <f>SUM(AS32,BX32)</f>
        <v>0</v>
      </c>
      <c r="S32" s="1">
        <f>SUM(AE32,AG32,AI32,AK32,AO32,AM32,AQ32,AU32,AW32,AY32,BA32,BE32,BG32,BI32,BK32,BM32,BO32,BC32)</f>
        <v>131</v>
      </c>
      <c r="T32" s="1">
        <f>COUNT(AE32,AG32,AI32,AK32,AM32,AO32,AQ32,AU32,AW32,AY32,BA32,BC32,BE32,BG32,BI32,BK32,BM32,BO32)</f>
        <v>2</v>
      </c>
      <c r="U32" s="1">
        <f>BQ32+BS32</f>
        <v>0</v>
      </c>
      <c r="V32" s="1"/>
      <c r="W32" s="1">
        <f>BV32</f>
        <v>0</v>
      </c>
      <c r="X32" s="1">
        <f>AC32+BZ32</f>
        <v>0</v>
      </c>
      <c r="Y32" s="1">
        <f>BU32</f>
        <v>0</v>
      </c>
      <c r="Z32" s="26"/>
      <c r="AA32" s="1"/>
      <c r="AB32" s="26"/>
      <c r="AC32" s="1"/>
      <c r="AD32" s="26"/>
      <c r="AE32" s="1"/>
      <c r="AF32" s="26"/>
      <c r="AG32" s="1"/>
      <c r="AH32" s="26"/>
      <c r="AI32" s="1"/>
      <c r="AJ32" s="26"/>
      <c r="AK32" s="1">
        <v>63</v>
      </c>
      <c r="AL32" s="26">
        <v>5</v>
      </c>
      <c r="AM32" s="1"/>
      <c r="AN32" s="26"/>
      <c r="AO32" s="1"/>
      <c r="AP32" s="26"/>
      <c r="AQ32" s="1"/>
      <c r="AR32" s="26"/>
      <c r="AS32" s="1"/>
      <c r="AT32" s="26"/>
      <c r="AU32" s="1"/>
      <c r="AV32" s="26"/>
      <c r="AW32" s="1"/>
      <c r="AX32" s="26"/>
      <c r="AY32" s="1"/>
      <c r="AZ32" s="26"/>
      <c r="BA32" s="1"/>
      <c r="BB32" s="26"/>
      <c r="BC32" s="1"/>
      <c r="BD32" s="26"/>
      <c r="BE32" s="1">
        <v>68</v>
      </c>
      <c r="BF32" s="26">
        <v>3</v>
      </c>
      <c r="BG32" s="1"/>
      <c r="BH32" s="26"/>
      <c r="BI32" s="1"/>
      <c r="BJ32" s="26"/>
      <c r="BK32" s="1"/>
      <c r="BL32" s="26"/>
      <c r="BM32" s="1"/>
      <c r="BN32" s="26"/>
      <c r="BO32" s="1"/>
      <c r="BP32" s="26"/>
      <c r="BQ32" s="1"/>
      <c r="BR32" s="26"/>
      <c r="BS32" s="1"/>
      <c r="BT32" s="26"/>
      <c r="BU32" s="1"/>
      <c r="BV32" s="1"/>
      <c r="BW32" s="26"/>
      <c r="BX32" s="1"/>
      <c r="BY32" s="26"/>
      <c r="BZ32" s="30"/>
      <c r="CA32" s="26"/>
    </row>
    <row r="33" spans="1:79" s="99" customFormat="1" x14ac:dyDescent="0.35">
      <c r="A33" s="1" t="s">
        <v>62</v>
      </c>
      <c r="B33" s="1" t="s">
        <v>58</v>
      </c>
      <c r="C33" s="1" t="s">
        <v>1438</v>
      </c>
      <c r="D33" s="1" t="s">
        <v>1439</v>
      </c>
      <c r="E33" s="1" t="s">
        <v>61</v>
      </c>
      <c r="F33" s="1">
        <v>999919930</v>
      </c>
      <c r="G33" s="1">
        <f>(J33+S33+X33+R33+U33+W33+Y33)-H33</f>
        <v>131</v>
      </c>
      <c r="H33" s="1"/>
      <c r="I33" s="27"/>
      <c r="J33" s="1">
        <f>SUM(AA33)</f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27"/>
      <c r="R33" s="1">
        <f>SUM(AS33,BX33)</f>
        <v>0</v>
      </c>
      <c r="S33" s="1">
        <f>SUM(AE33,AG33,AI33,AK33,AO33,AM33,AQ33,AU33,AW33,AY33,BA33,BE33,BG33,BI33,BK33,BM33,BO33,BC33)</f>
        <v>0</v>
      </c>
      <c r="T33" s="1">
        <f>COUNT(AE33,AG33,AI33,AK33,AM33,AO33,AQ33,AU33,AW33,AY33,BA33,BC33,BE33,BG33,BI33,BK33,BM33,BO33)</f>
        <v>0</v>
      </c>
      <c r="U33" s="1">
        <f>BQ33+BS33</f>
        <v>67</v>
      </c>
      <c r="V33" s="1"/>
      <c r="W33" s="1">
        <f>BV33</f>
        <v>0</v>
      </c>
      <c r="X33" s="1">
        <f>AC33+BZ33</f>
        <v>64</v>
      </c>
      <c r="Y33" s="1">
        <f>BU33</f>
        <v>0</v>
      </c>
      <c r="Z33" s="29"/>
      <c r="AA33" s="1"/>
      <c r="AB33" s="26"/>
      <c r="AC33" s="1">
        <v>64</v>
      </c>
      <c r="AD33" s="26"/>
      <c r="AE33" s="1"/>
      <c r="AF33" s="26"/>
      <c r="AG33" s="1"/>
      <c r="AH33" s="26"/>
      <c r="AI33" s="1"/>
      <c r="AJ33" s="26"/>
      <c r="AK33" s="1"/>
      <c r="AL33" s="26"/>
      <c r="AM33" s="1"/>
      <c r="AN33" s="26"/>
      <c r="AO33" s="1"/>
      <c r="AP33" s="26"/>
      <c r="AQ33" s="1"/>
      <c r="AR33" s="26"/>
      <c r="AS33" s="1"/>
      <c r="AT33" s="26"/>
      <c r="AU33" s="1"/>
      <c r="AV33" s="26"/>
      <c r="AW33" s="1"/>
      <c r="AX33" s="26"/>
      <c r="AY33" s="1"/>
      <c r="AZ33" s="26"/>
      <c r="BA33" s="1"/>
      <c r="BB33" s="26"/>
      <c r="BC33" s="1"/>
      <c r="BD33" s="26"/>
      <c r="BE33" s="1"/>
      <c r="BF33" s="26"/>
      <c r="BG33" s="1"/>
      <c r="BH33" s="26"/>
      <c r="BI33" s="1"/>
      <c r="BJ33" s="26"/>
      <c r="BK33" s="1"/>
      <c r="BL33" s="26"/>
      <c r="BM33" s="1"/>
      <c r="BN33" s="26"/>
      <c r="BO33" s="1"/>
      <c r="BP33" s="26"/>
      <c r="BQ33" s="1">
        <v>67</v>
      </c>
      <c r="BR33" s="26">
        <v>6</v>
      </c>
      <c r="BS33" s="1"/>
      <c r="BT33" s="26"/>
      <c r="BU33" s="1"/>
      <c r="BV33" s="1"/>
      <c r="BW33" s="26"/>
      <c r="BX33" s="1"/>
      <c r="BY33" s="26"/>
      <c r="BZ33" s="30"/>
      <c r="CA33" s="26"/>
    </row>
    <row r="34" spans="1:79" s="99" customFormat="1" x14ac:dyDescent="0.35">
      <c r="A34" s="1" t="s">
        <v>62</v>
      </c>
      <c r="B34" s="1" t="s">
        <v>58</v>
      </c>
      <c r="C34" s="1" t="s">
        <v>996</v>
      </c>
      <c r="D34" s="1" t="s">
        <v>3020</v>
      </c>
      <c r="E34" s="1" t="s">
        <v>61</v>
      </c>
      <c r="F34" s="1">
        <v>999926686</v>
      </c>
      <c r="G34" s="1">
        <f>(J34+S34+X34+R34+U34+W34+Y34)-H34</f>
        <v>128</v>
      </c>
      <c r="H34" s="1"/>
      <c r="I34" s="27"/>
      <c r="J34" s="1">
        <f>SUM(AA34)</f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27"/>
      <c r="R34" s="1">
        <f>SUM(AS34,BX34)</f>
        <v>0</v>
      </c>
      <c r="S34" s="1">
        <f>SUM(AE34,AG34,AI34,AK34,AO34,AM34,AQ34,AU34,AW34,AY34,BA34,BE34,BG34,BI34,BK34,BM34,BO34,BC34)</f>
        <v>128</v>
      </c>
      <c r="T34" s="1">
        <f>COUNT(AE34,AG34,AI34,AK34,AM34,AO34,AQ34,AU34,AW34,AY34,BA34,BC34,BE34,BG34,BI34,BK34,BM34,BO34)</f>
        <v>2</v>
      </c>
      <c r="U34" s="1">
        <f>BQ34+BS34</f>
        <v>0</v>
      </c>
      <c r="V34" s="1"/>
      <c r="W34" s="1">
        <f>BV34</f>
        <v>0</v>
      </c>
      <c r="X34" s="1">
        <f>AC34+BZ34</f>
        <v>0</v>
      </c>
      <c r="Y34" s="1">
        <f>BU34</f>
        <v>0</v>
      </c>
      <c r="Z34" s="27"/>
      <c r="AA34" s="1"/>
      <c r="AB34" s="26"/>
      <c r="AC34" s="1"/>
      <c r="AD34" s="26"/>
      <c r="AE34" s="1"/>
      <c r="AF34" s="26"/>
      <c r="AG34" s="1"/>
      <c r="AH34" s="26"/>
      <c r="AI34" s="1"/>
      <c r="AJ34" s="26"/>
      <c r="AK34" s="1"/>
      <c r="AL34" s="26"/>
      <c r="AM34" s="1">
        <v>38</v>
      </c>
      <c r="AN34" s="26" t="s">
        <v>100</v>
      </c>
      <c r="AO34" s="1"/>
      <c r="AP34" s="26"/>
      <c r="AQ34" s="1"/>
      <c r="AR34" s="26"/>
      <c r="AS34" s="1"/>
      <c r="AT34" s="26"/>
      <c r="AU34" s="1">
        <v>90</v>
      </c>
      <c r="AV34" s="26">
        <v>2</v>
      </c>
      <c r="AW34" s="1"/>
      <c r="AX34" s="26"/>
      <c r="AY34" s="1"/>
      <c r="AZ34" s="26"/>
      <c r="BA34" s="1"/>
      <c r="BB34" s="26"/>
      <c r="BC34" s="1"/>
      <c r="BD34" s="26"/>
      <c r="BE34" s="1"/>
      <c r="BF34" s="26"/>
      <c r="BG34" s="1"/>
      <c r="BH34" s="26"/>
      <c r="BI34" s="1"/>
      <c r="BJ34" s="26"/>
      <c r="BK34" s="1"/>
      <c r="BL34" s="26"/>
      <c r="BM34" s="1"/>
      <c r="BN34" s="26"/>
      <c r="BO34" s="1"/>
      <c r="BP34" s="26"/>
      <c r="BQ34" s="1"/>
      <c r="BR34" s="26"/>
      <c r="BS34" s="1"/>
      <c r="BT34" s="26"/>
      <c r="BU34" s="1"/>
      <c r="BV34" s="1"/>
      <c r="BW34" s="26"/>
      <c r="BX34" s="1"/>
      <c r="BY34" s="26"/>
      <c r="BZ34" s="30"/>
      <c r="CA34" s="26"/>
    </row>
    <row r="35" spans="1:79" s="99" customFormat="1" x14ac:dyDescent="0.35">
      <c r="A35" s="32" t="s">
        <v>62</v>
      </c>
      <c r="B35" s="32" t="s">
        <v>58</v>
      </c>
      <c r="C35" s="32" t="s">
        <v>1097</v>
      </c>
      <c r="D35" s="32" t="s">
        <v>3598</v>
      </c>
      <c r="E35" s="32" t="s">
        <v>61</v>
      </c>
      <c r="F35" s="32">
        <v>999928144</v>
      </c>
      <c r="G35" s="1">
        <f>(J35+S35+X35+R35+U35+W35+Y35)-H35</f>
        <v>128</v>
      </c>
      <c r="H35" s="1"/>
      <c r="I35" s="27"/>
      <c r="J35" s="1">
        <f>SUM(AA35)</f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27"/>
      <c r="R35" s="1">
        <f>SUM(AS35,BX35)</f>
        <v>0</v>
      </c>
      <c r="S35" s="1">
        <f>SUM(AE35,AG35,AI35,AK35,AO35,AM35,AQ35,AU35,AW35,AY35,BA35,BE35,BG35,BI35,BK35,BM35,BO35,BC35)</f>
        <v>90</v>
      </c>
      <c r="T35" s="1">
        <f>COUNT(AE35,AG35,AI35,AK35,AM35,AO35,AQ35,AU35,AW35,AY35,BA35,BC35,BE35,BG35,BI35,BK35,BM35,BO35)</f>
        <v>1</v>
      </c>
      <c r="U35" s="1">
        <f>BQ35+BS35</f>
        <v>0</v>
      </c>
      <c r="V35" s="1"/>
      <c r="W35" s="1">
        <f>BV35</f>
        <v>38</v>
      </c>
      <c r="X35" s="1">
        <f>AC35+BZ35</f>
        <v>0</v>
      </c>
      <c r="Y35" s="1">
        <f>BU35</f>
        <v>0</v>
      </c>
      <c r="Z35" s="27"/>
      <c r="AA35" s="1"/>
      <c r="AB35" s="26"/>
      <c r="AC35" s="1"/>
      <c r="AD35" s="26"/>
      <c r="AE35" s="1"/>
      <c r="AF35" s="26"/>
      <c r="AG35" s="1"/>
      <c r="AH35" s="26"/>
      <c r="AI35" s="1"/>
      <c r="AJ35" s="26"/>
      <c r="AK35" s="1"/>
      <c r="AL35" s="27">
        <v>68</v>
      </c>
      <c r="AM35" s="1"/>
      <c r="AN35" s="26">
        <v>4</v>
      </c>
      <c r="AO35" s="1"/>
      <c r="AP35" s="26"/>
      <c r="AQ35" s="1"/>
      <c r="AR35" s="26"/>
      <c r="AS35" s="1"/>
      <c r="AT35" s="26"/>
      <c r="AU35" s="1"/>
      <c r="AV35" s="26"/>
      <c r="AW35" s="1"/>
      <c r="AX35" s="26"/>
      <c r="AY35" s="1"/>
      <c r="AZ35" s="26"/>
      <c r="BA35" s="1"/>
      <c r="BB35" s="26"/>
      <c r="BC35" s="1"/>
      <c r="BD35" s="26"/>
      <c r="BE35" s="1"/>
      <c r="BF35" s="26"/>
      <c r="BG35" s="1"/>
      <c r="BH35" s="26"/>
      <c r="BI35" s="1">
        <v>90</v>
      </c>
      <c r="BJ35" s="26">
        <v>2</v>
      </c>
      <c r="BK35" s="1"/>
      <c r="BL35" s="26"/>
      <c r="BM35" s="1"/>
      <c r="BN35" s="26"/>
      <c r="BO35" s="1"/>
      <c r="BP35" s="26"/>
      <c r="BQ35" s="1"/>
      <c r="BR35" s="26"/>
      <c r="BS35" s="1"/>
      <c r="BT35" s="26"/>
      <c r="BU35" s="1"/>
      <c r="BV35" s="1">
        <v>38</v>
      </c>
      <c r="BW35" s="26" t="s">
        <v>178</v>
      </c>
      <c r="BX35" s="1"/>
      <c r="BY35" s="26"/>
      <c r="BZ35" s="30"/>
      <c r="CA35" s="26"/>
    </row>
    <row r="36" spans="1:79" s="99" customFormat="1" x14ac:dyDescent="0.35">
      <c r="A36" s="1" t="s">
        <v>62</v>
      </c>
      <c r="B36" s="1" t="s">
        <v>58</v>
      </c>
      <c r="C36" s="1" t="s">
        <v>1388</v>
      </c>
      <c r="D36" s="1" t="s">
        <v>248</v>
      </c>
      <c r="E36" s="1" t="s">
        <v>61</v>
      </c>
      <c r="F36" s="1">
        <v>999919583</v>
      </c>
      <c r="G36" s="1">
        <f>(J36+S36+X36+R36+U36+W36+Y36)-H36</f>
        <v>122</v>
      </c>
      <c r="H36" s="30">
        <f>(J36+K36+M36+N36+O36+P36)/2</f>
        <v>0</v>
      </c>
      <c r="I36" s="27"/>
      <c r="J36" s="1">
        <f>SUM(AA36)</f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27"/>
      <c r="R36" s="1">
        <f>SUM(AS36,BX36)</f>
        <v>0</v>
      </c>
      <c r="S36" s="1">
        <f>SUM(AE36,AG36,AI36,AK36,AO36,AM36,AQ36,AU36,AW36,AY36,BA36,BE36,BG36,BI36,BK36,BM36,BO36,BC36)</f>
        <v>0</v>
      </c>
      <c r="T36" s="1">
        <f>COUNT(AE36,AG36,AI36,AK36,AM36,AO36,AQ36,AU36,AW36,AY36,BA36,BC36,BE36,BG36,BI36,BK36,BM36,BO36)</f>
        <v>0</v>
      </c>
      <c r="U36" s="1">
        <f>BQ36+BS36</f>
        <v>71</v>
      </c>
      <c r="V36" s="1"/>
      <c r="W36" s="1">
        <f>BV36</f>
        <v>51</v>
      </c>
      <c r="X36" s="1">
        <f>AC36+BZ36</f>
        <v>0</v>
      </c>
      <c r="Y36" s="1">
        <f>BU36</f>
        <v>0</v>
      </c>
      <c r="Z36" s="26"/>
      <c r="AA36" s="1"/>
      <c r="AB36" s="26"/>
      <c r="AC36" s="1"/>
      <c r="AD36" s="26"/>
      <c r="AE36" s="1"/>
      <c r="AF36" s="26"/>
      <c r="AG36" s="1"/>
      <c r="AH36" s="26"/>
      <c r="AI36" s="1"/>
      <c r="AJ36" s="26"/>
      <c r="AK36" s="1"/>
      <c r="AL36" s="26"/>
      <c r="AM36" s="1"/>
      <c r="AN36" s="26"/>
      <c r="AO36" s="1"/>
      <c r="AP36" s="26"/>
      <c r="AQ36" s="1"/>
      <c r="AR36" s="26"/>
      <c r="AS36" s="1"/>
      <c r="AT36" s="26"/>
      <c r="AU36" s="1"/>
      <c r="AV36" s="26"/>
      <c r="AW36" s="1"/>
      <c r="AX36" s="26"/>
      <c r="AY36" s="1"/>
      <c r="AZ36" s="26"/>
      <c r="BA36" s="1"/>
      <c r="BB36" s="26"/>
      <c r="BC36" s="1"/>
      <c r="BD36" s="26"/>
      <c r="BE36" s="1"/>
      <c r="BF36" s="26"/>
      <c r="BG36" s="1"/>
      <c r="BH36" s="26"/>
      <c r="BI36" s="1"/>
      <c r="BJ36" s="26"/>
      <c r="BK36" s="1"/>
      <c r="BL36" s="26"/>
      <c r="BM36" s="1"/>
      <c r="BN36" s="26"/>
      <c r="BO36" s="1"/>
      <c r="BP36" s="26"/>
      <c r="BQ36" s="1">
        <v>71</v>
      </c>
      <c r="BR36" s="26">
        <v>5</v>
      </c>
      <c r="BS36" s="1"/>
      <c r="BT36" s="26"/>
      <c r="BU36" s="1"/>
      <c r="BV36" s="1">
        <v>51</v>
      </c>
      <c r="BW36" s="26" t="s">
        <v>100</v>
      </c>
      <c r="BX36" s="1"/>
      <c r="BY36" s="26"/>
      <c r="BZ36" s="30"/>
      <c r="CA36" s="26"/>
    </row>
    <row r="37" spans="1:79" s="99" customFormat="1" x14ac:dyDescent="0.35">
      <c r="A37" s="1" t="s">
        <v>62</v>
      </c>
      <c r="B37" s="1" t="s">
        <v>58</v>
      </c>
      <c r="C37" s="1" t="s">
        <v>201</v>
      </c>
      <c r="D37" s="1" t="s">
        <v>1364</v>
      </c>
      <c r="E37" s="1" t="s">
        <v>61</v>
      </c>
      <c r="F37" s="1">
        <v>999919358</v>
      </c>
      <c r="G37" s="1">
        <f>(J37+S37+X37+R37+U37+W37+Y37)-H37</f>
        <v>121</v>
      </c>
      <c r="H37" s="30"/>
      <c r="I37" s="27"/>
      <c r="J37" s="1">
        <f>SUM(AA37)</f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27"/>
      <c r="R37" s="1">
        <f>SUM(AS37,BX37)</f>
        <v>0</v>
      </c>
      <c r="S37" s="1">
        <f>SUM(AE37,AG37,AI37,AK37,AO37,AM37,AQ37,AU37,AW37,AY37,BA37,BE37,BG37,BI37,BK37,BM37,BO37,BC37)</f>
        <v>121</v>
      </c>
      <c r="T37" s="1">
        <f>COUNT(AE37,AG37,AI37,AK37,AM37,AO37,AQ37,AU37,AW37,AY37,BA37,BC37,BE37,BG37,BI37,BK37,BM37,BO37)</f>
        <v>2</v>
      </c>
      <c r="U37" s="1">
        <f>BQ37+BS37</f>
        <v>0</v>
      </c>
      <c r="V37" s="1"/>
      <c r="W37" s="1">
        <f>BV37</f>
        <v>0</v>
      </c>
      <c r="X37" s="1">
        <f>AC37+BZ37</f>
        <v>0</v>
      </c>
      <c r="Y37" s="1">
        <f>BU37</f>
        <v>0</v>
      </c>
      <c r="Z37" s="26"/>
      <c r="AA37" s="1"/>
      <c r="AB37" s="26"/>
      <c r="AC37" s="1"/>
      <c r="AD37" s="26"/>
      <c r="AE37" s="1"/>
      <c r="AF37" s="26"/>
      <c r="AG37" s="1"/>
      <c r="AH37" s="26"/>
      <c r="AI37" s="1">
        <v>58</v>
      </c>
      <c r="AJ37" s="26">
        <v>6</v>
      </c>
      <c r="AK37" s="1"/>
      <c r="AL37" s="26"/>
      <c r="AM37" s="1"/>
      <c r="AN37" s="26"/>
      <c r="AO37" s="1"/>
      <c r="AP37" s="26"/>
      <c r="AQ37" s="1"/>
      <c r="AR37" s="26"/>
      <c r="AS37" s="1"/>
      <c r="AT37" s="26"/>
      <c r="AU37" s="1"/>
      <c r="AV37" s="26"/>
      <c r="AW37" s="1"/>
      <c r="AX37" s="26"/>
      <c r="AY37" s="1"/>
      <c r="AZ37" s="26"/>
      <c r="BA37" s="1"/>
      <c r="BB37" s="26"/>
      <c r="BC37" s="1"/>
      <c r="BD37" s="26"/>
      <c r="BE37" s="1"/>
      <c r="BF37" s="26"/>
      <c r="BG37" s="1">
        <v>63</v>
      </c>
      <c r="BH37" s="26">
        <v>5</v>
      </c>
      <c r="BI37" s="1"/>
      <c r="BJ37" s="26"/>
      <c r="BK37" s="1"/>
      <c r="BL37" s="26"/>
      <c r="BM37" s="1"/>
      <c r="BN37" s="26"/>
      <c r="BO37" s="1"/>
      <c r="BP37" s="26"/>
      <c r="BQ37" s="1"/>
      <c r="BR37" s="26"/>
      <c r="BS37" s="1"/>
      <c r="BT37" s="26"/>
      <c r="BU37" s="1"/>
      <c r="BV37" s="1"/>
      <c r="BW37" s="26"/>
      <c r="BX37" s="1"/>
      <c r="BY37" s="26"/>
      <c r="BZ37" s="30"/>
      <c r="CA37" s="26"/>
    </row>
    <row r="38" spans="1:79" s="99" customFormat="1" x14ac:dyDescent="0.35">
      <c r="A38" s="32" t="s">
        <v>62</v>
      </c>
      <c r="B38" s="32" t="s">
        <v>58</v>
      </c>
      <c r="C38" s="32" t="s">
        <v>483</v>
      </c>
      <c r="D38" s="32" t="s">
        <v>484</v>
      </c>
      <c r="E38" s="32" t="s">
        <v>61</v>
      </c>
      <c r="F38" s="32">
        <v>999884607</v>
      </c>
      <c r="G38" s="1">
        <f>(J38+S38+X38+R38+U38+W38+Y38)-H38</f>
        <v>120</v>
      </c>
      <c r="H38" s="1"/>
      <c r="I38" s="27"/>
      <c r="J38" s="1">
        <f>SUM(AA38)</f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27"/>
      <c r="R38" s="1">
        <f>SUM(AS38,BX38)</f>
        <v>0</v>
      </c>
      <c r="S38" s="1">
        <f>SUM(AE38,AG38,AI38,AK38,AO38,AM38,AQ38,AU38,AW38,AY38,BA38,BE38,BG38,BI38,BK38,BM38,BO38,BC38)</f>
        <v>120</v>
      </c>
      <c r="T38" s="1">
        <f>COUNT(AE38,AG38,AI38,AK38,AM38,AO38,AQ38,AU38,AW38,AY38,BA38,BC38,BE38,BG38,BI38,BK38,BM38,BO38)</f>
        <v>1</v>
      </c>
      <c r="U38" s="1">
        <f>BQ38+BS38</f>
        <v>0</v>
      </c>
      <c r="V38" s="1"/>
      <c r="W38" s="1">
        <f>BV38</f>
        <v>0</v>
      </c>
      <c r="X38" s="1">
        <f>AC38+BZ38</f>
        <v>0</v>
      </c>
      <c r="Y38" s="1">
        <f>BU38</f>
        <v>0</v>
      </c>
      <c r="Z38" s="27"/>
      <c r="AA38" s="1"/>
      <c r="AB38" s="26"/>
      <c r="AC38" s="1"/>
      <c r="AD38" s="26"/>
      <c r="AE38" s="1"/>
      <c r="AF38" s="26"/>
      <c r="AG38" s="1"/>
      <c r="AH38" s="26"/>
      <c r="AI38" s="1"/>
      <c r="AJ38" s="26"/>
      <c r="AK38" s="1"/>
      <c r="AL38" s="27"/>
      <c r="AM38" s="1"/>
      <c r="AN38" s="26"/>
      <c r="AO38" s="1"/>
      <c r="AP38" s="26"/>
      <c r="AQ38" s="1"/>
      <c r="AR38" s="26"/>
      <c r="AS38" s="1"/>
      <c r="AT38" s="26"/>
      <c r="AU38" s="1"/>
      <c r="AV38" s="26"/>
      <c r="AW38" s="1"/>
      <c r="AX38" s="26"/>
      <c r="AY38" s="1"/>
      <c r="AZ38" s="26"/>
      <c r="BA38" s="1"/>
      <c r="BB38" s="26"/>
      <c r="BC38" s="1"/>
      <c r="BD38" s="26"/>
      <c r="BE38" s="1"/>
      <c r="BF38" s="26"/>
      <c r="BG38" s="1"/>
      <c r="BH38" s="26"/>
      <c r="BI38" s="1">
        <v>120</v>
      </c>
      <c r="BJ38" s="26">
        <v>1</v>
      </c>
      <c r="BK38" s="1"/>
      <c r="BL38" s="26"/>
      <c r="BM38" s="1"/>
      <c r="BN38" s="26"/>
      <c r="BO38" s="1"/>
      <c r="BP38" s="26"/>
      <c r="BQ38" s="1"/>
      <c r="BR38" s="26"/>
      <c r="BS38" s="1"/>
      <c r="BT38" s="26"/>
      <c r="BU38" s="1"/>
      <c r="BV38" s="1"/>
      <c r="BW38" s="26"/>
      <c r="BX38" s="1"/>
      <c r="BY38" s="26"/>
      <c r="BZ38" s="30"/>
      <c r="CA38" s="26"/>
    </row>
    <row r="39" spans="1:79" s="99" customFormat="1" x14ac:dyDescent="0.35">
      <c r="A39" s="30" t="s">
        <v>62</v>
      </c>
      <c r="B39" s="1" t="s">
        <v>58</v>
      </c>
      <c r="C39" s="1" t="s">
        <v>634</v>
      </c>
      <c r="D39" s="1" t="s">
        <v>1115</v>
      </c>
      <c r="E39" s="1" t="s">
        <v>61</v>
      </c>
      <c r="F39" s="1">
        <v>999917646</v>
      </c>
      <c r="G39" s="1">
        <f>(J39+S39+X39+R39+U39+W39+Y39)-H39</f>
        <v>115</v>
      </c>
      <c r="H39" s="1"/>
      <c r="I39" s="27"/>
      <c r="J39" s="1">
        <f>SUM(AA39)</f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27"/>
      <c r="R39" s="1">
        <f>SUM(AS39,BX39)</f>
        <v>0</v>
      </c>
      <c r="S39" s="1">
        <f>SUM(AE39,AG39,AI39,AK39,AO39,AM39,AQ39,AU39,AW39,AY39,BA39,BE39,BG39,BI39,BK39,BM39,BO39,BC39)</f>
        <v>51</v>
      </c>
      <c r="T39" s="1">
        <f>COUNT(AE39,AG39,AI39,AK39,AM39,AO39,AQ39,AU39,AW39,AY39,BA39,BC39,BE39,BG39,BI39,BK39,BM39,BO39)</f>
        <v>1</v>
      </c>
      <c r="U39" s="1">
        <f>BQ39+BS39</f>
        <v>0</v>
      </c>
      <c r="V39" s="1"/>
      <c r="W39" s="1">
        <f>BV39</f>
        <v>0</v>
      </c>
      <c r="X39" s="1">
        <f>AC39+BZ39</f>
        <v>64</v>
      </c>
      <c r="Y39" s="1">
        <f>BU39</f>
        <v>0</v>
      </c>
      <c r="Z39" s="29"/>
      <c r="AA39" s="1"/>
      <c r="AB39" s="26"/>
      <c r="AC39" s="1">
        <v>64</v>
      </c>
      <c r="AD39" s="26"/>
      <c r="AE39" s="1"/>
      <c r="AF39" s="26"/>
      <c r="AG39" s="1"/>
      <c r="AH39" s="26"/>
      <c r="AI39" s="1"/>
      <c r="AJ39" s="26"/>
      <c r="AK39" s="1"/>
      <c r="AL39" s="26"/>
      <c r="AM39" s="1"/>
      <c r="AN39" s="26"/>
      <c r="AO39" s="1"/>
      <c r="AP39" s="26"/>
      <c r="AQ39" s="1">
        <v>51</v>
      </c>
      <c r="AR39" s="26">
        <v>8</v>
      </c>
      <c r="AS39" s="1"/>
      <c r="AT39" s="26"/>
      <c r="AU39" s="1"/>
      <c r="AV39" s="26"/>
      <c r="AW39" s="1"/>
      <c r="AX39" s="26"/>
      <c r="AY39" s="1"/>
      <c r="AZ39" s="26"/>
      <c r="BA39" s="1"/>
      <c r="BB39" s="26"/>
      <c r="BC39" s="1"/>
      <c r="BD39" s="26"/>
      <c r="BE39" s="1"/>
      <c r="BF39" s="26"/>
      <c r="BG39" s="1"/>
      <c r="BH39" s="26"/>
      <c r="BI39" s="1"/>
      <c r="BJ39" s="26"/>
      <c r="BK39" s="1"/>
      <c r="BL39" s="26"/>
      <c r="BM39" s="1"/>
      <c r="BN39" s="26"/>
      <c r="BO39" s="1"/>
      <c r="BP39" s="26"/>
      <c r="BQ39" s="1"/>
      <c r="BR39" s="26"/>
      <c r="BS39" s="1"/>
      <c r="BT39" s="26"/>
      <c r="BU39" s="1"/>
      <c r="BV39" s="1"/>
      <c r="BW39" s="26"/>
      <c r="BX39" s="1"/>
      <c r="BY39" s="26"/>
      <c r="BZ39" s="30"/>
      <c r="CA39" s="26"/>
    </row>
    <row r="40" spans="1:79" s="99" customFormat="1" x14ac:dyDescent="0.35">
      <c r="A40" s="32" t="s">
        <v>62</v>
      </c>
      <c r="B40" s="32" t="s">
        <v>58</v>
      </c>
      <c r="C40" s="32" t="s">
        <v>1869</v>
      </c>
      <c r="D40" s="36" t="s">
        <v>1870</v>
      </c>
      <c r="E40" s="32" t="s">
        <v>61</v>
      </c>
      <c r="F40" s="32">
        <v>999922505</v>
      </c>
      <c r="G40" s="1">
        <f>(J40+S40+X40+R40+U40+W40+Y40)-H40</f>
        <v>112</v>
      </c>
      <c r="H40" s="1"/>
      <c r="I40" s="27"/>
      <c r="J40" s="1">
        <f>SUM(AA40)</f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27"/>
      <c r="R40" s="1">
        <f>SUM(AS40,BX40)</f>
        <v>0</v>
      </c>
      <c r="S40" s="1">
        <f>SUM(AE40,AG40,AI40,AK40,AO40,AM40,AQ40,AU40,AW40,AY40,BA40,BE40,BG40,BI40,BK40,BM40,BO40,BC40)</f>
        <v>68</v>
      </c>
      <c r="T40" s="1">
        <f>COUNT(AE40,AG40,AI40,AK40,AM40,AO40,AQ40,AU40,AW40,AY40,BA40,BC40,BE40,BG40,BI40,BK40,BM40,BO40)</f>
        <v>1</v>
      </c>
      <c r="U40" s="1">
        <f>BQ40+BS40</f>
        <v>44</v>
      </c>
      <c r="V40" s="1"/>
      <c r="W40" s="1">
        <f>BV40</f>
        <v>0</v>
      </c>
      <c r="X40" s="1">
        <f>AC40+BZ40</f>
        <v>0</v>
      </c>
      <c r="Y40" s="1">
        <f>BU40</f>
        <v>0</v>
      </c>
      <c r="Z40" s="27"/>
      <c r="AA40" s="1"/>
      <c r="AB40" s="26"/>
      <c r="AC40" s="1"/>
      <c r="AD40" s="26"/>
      <c r="AE40" s="1"/>
      <c r="AF40" s="26"/>
      <c r="AG40" s="1">
        <v>68</v>
      </c>
      <c r="AH40" s="26">
        <v>4</v>
      </c>
      <c r="AI40" s="1"/>
      <c r="AJ40" s="26"/>
      <c r="AK40" s="1"/>
      <c r="AL40" s="26"/>
      <c r="AM40" s="1"/>
      <c r="AN40" s="26"/>
      <c r="AO40" s="1"/>
      <c r="AP40" s="26"/>
      <c r="AQ40" s="1"/>
      <c r="AR40" s="26"/>
      <c r="AS40" s="1"/>
      <c r="AT40" s="26"/>
      <c r="AU40" s="1"/>
      <c r="AV40" s="26"/>
      <c r="AW40" s="1"/>
      <c r="AX40" s="26"/>
      <c r="AY40" s="1"/>
      <c r="AZ40" s="26"/>
      <c r="BA40" s="1"/>
      <c r="BB40" s="26"/>
      <c r="BC40" s="1"/>
      <c r="BD40" s="26"/>
      <c r="BE40" s="1"/>
      <c r="BF40" s="26"/>
      <c r="BG40" s="1"/>
      <c r="BH40" s="26"/>
      <c r="BI40" s="1"/>
      <c r="BJ40" s="26"/>
      <c r="BK40" s="1"/>
      <c r="BL40" s="26"/>
      <c r="BM40" s="1"/>
      <c r="BN40" s="26"/>
      <c r="BO40" s="1"/>
      <c r="BP40" s="26"/>
      <c r="BQ40" s="1">
        <v>44</v>
      </c>
      <c r="BR40" s="26" t="s">
        <v>100</v>
      </c>
      <c r="BS40" s="1"/>
      <c r="BT40" s="26"/>
      <c r="BU40" s="1"/>
      <c r="BV40" s="1"/>
      <c r="BW40" s="26"/>
      <c r="BX40" s="1"/>
      <c r="BY40" s="26"/>
      <c r="BZ40" s="30"/>
      <c r="CA40" s="26"/>
    </row>
    <row r="41" spans="1:79" s="99" customFormat="1" x14ac:dyDescent="0.35">
      <c r="A41" s="1" t="s">
        <v>62</v>
      </c>
      <c r="B41" s="1" t="s">
        <v>58</v>
      </c>
      <c r="C41" s="1" t="s">
        <v>424</v>
      </c>
      <c r="D41" s="1" t="s">
        <v>714</v>
      </c>
      <c r="E41" s="1" t="s">
        <v>61</v>
      </c>
      <c r="F41" s="1">
        <v>999905578</v>
      </c>
      <c r="G41" s="1">
        <f>(J41+S41+X41+R41+U41+W41+Y41)-H41</f>
        <v>106</v>
      </c>
      <c r="H41" s="1"/>
      <c r="I41" s="27"/>
      <c r="J41" s="1">
        <f>SUM(AA41)</f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27"/>
      <c r="R41" s="1">
        <f>SUM(AS41,BX41)</f>
        <v>0</v>
      </c>
      <c r="S41" s="1">
        <f>SUM(AE41,AG41,AI41,AK41,AO41,AM41,AQ41,AU41,AW41,AY41,BA41,BE41,BG41,BI41,BK41,BM41,BO41,BC41)</f>
        <v>68</v>
      </c>
      <c r="T41" s="1">
        <f>COUNT(AE41,AG41,AI41,AK41,AM41,AO41,AQ41,AU41,AW41,AY41,BA41,BC41,BE41,BG41,BI41,BK41,BM41,BO41)</f>
        <v>1</v>
      </c>
      <c r="U41" s="1">
        <f>BQ41+BS41</f>
        <v>0</v>
      </c>
      <c r="V41" s="1"/>
      <c r="W41" s="1">
        <f>BV41</f>
        <v>38</v>
      </c>
      <c r="X41" s="1">
        <f>AC41+BZ41</f>
        <v>0</v>
      </c>
      <c r="Y41" s="1">
        <f>BU41</f>
        <v>0</v>
      </c>
      <c r="Z41" s="26"/>
      <c r="AA41" s="1"/>
      <c r="AB41" s="26"/>
      <c r="AC41" s="1"/>
      <c r="AD41" s="26"/>
      <c r="AE41" s="1"/>
      <c r="AF41" s="26"/>
      <c r="AG41" s="1"/>
      <c r="AH41" s="26"/>
      <c r="AI41" s="1"/>
      <c r="AJ41" s="26"/>
      <c r="AK41" s="1"/>
      <c r="AL41" s="26"/>
      <c r="AM41" s="1"/>
      <c r="AN41" s="26"/>
      <c r="AO41" s="1"/>
      <c r="AP41" s="26"/>
      <c r="AQ41" s="1">
        <v>68</v>
      </c>
      <c r="AR41" s="26">
        <v>4</v>
      </c>
      <c r="AS41" s="1"/>
      <c r="AT41" s="26"/>
      <c r="AU41" s="1"/>
      <c r="AV41" s="26"/>
      <c r="AW41" s="1"/>
      <c r="AX41" s="26"/>
      <c r="AY41" s="1"/>
      <c r="AZ41" s="26"/>
      <c r="BA41" s="1"/>
      <c r="BB41" s="26"/>
      <c r="BC41" s="1"/>
      <c r="BD41" s="26"/>
      <c r="BE41" s="1"/>
      <c r="BF41" s="26"/>
      <c r="BG41" s="1"/>
      <c r="BH41" s="26"/>
      <c r="BI41" s="1"/>
      <c r="BJ41" s="26"/>
      <c r="BK41" s="1"/>
      <c r="BL41" s="26"/>
      <c r="BM41" s="1"/>
      <c r="BN41" s="26"/>
      <c r="BO41" s="1"/>
      <c r="BP41" s="26"/>
      <c r="BQ41" s="1"/>
      <c r="BR41" s="26"/>
      <c r="BS41" s="1"/>
      <c r="BT41" s="26"/>
      <c r="BU41" s="1"/>
      <c r="BV41" s="1">
        <v>38</v>
      </c>
      <c r="BW41" s="26" t="s">
        <v>178</v>
      </c>
      <c r="BX41" s="1"/>
      <c r="BY41" s="26"/>
      <c r="BZ41" s="30"/>
      <c r="CA41" s="26"/>
    </row>
    <row r="42" spans="1:79" s="99" customFormat="1" x14ac:dyDescent="0.35">
      <c r="A42" s="1" t="s">
        <v>62</v>
      </c>
      <c r="B42" s="1" t="s">
        <v>58</v>
      </c>
      <c r="C42" s="1" t="s">
        <v>2076</v>
      </c>
      <c r="D42" s="1" t="s">
        <v>119</v>
      </c>
      <c r="E42" s="1" t="s">
        <v>61</v>
      </c>
      <c r="F42" s="1">
        <v>999923702</v>
      </c>
      <c r="G42" s="1">
        <f>(J42+S42+X42+R42+U42+W42+Y42)-H42</f>
        <v>106</v>
      </c>
      <c r="H42" s="1"/>
      <c r="I42" s="27"/>
      <c r="J42" s="1">
        <f>SUM(AA42)</f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27"/>
      <c r="R42" s="1">
        <f>SUM(AS42,BX42)</f>
        <v>0</v>
      </c>
      <c r="S42" s="1">
        <f>SUM(AE42,AG42,AI42,AK42,AO42,AM42,AQ42,AU42,AW42,AY42,BA42,BE42,BG42,BI42,BK42,BM42,BO42,BC42)</f>
        <v>68</v>
      </c>
      <c r="T42" s="1">
        <f>COUNT(AE42,AG42,AI42,AK42,AM42,AO42,AQ42,AU42,AW42,AY42,BA42,BC42,BE42,BG42,BI42,BK42,BM42,BO42)</f>
        <v>1</v>
      </c>
      <c r="U42" s="1">
        <f>BQ42+BS42</f>
        <v>0</v>
      </c>
      <c r="V42" s="1"/>
      <c r="W42" s="1">
        <f>BV42</f>
        <v>38</v>
      </c>
      <c r="X42" s="1">
        <f>AC42+BZ42</f>
        <v>0</v>
      </c>
      <c r="Y42" s="1">
        <f>BU42</f>
        <v>0</v>
      </c>
      <c r="Z42" s="27"/>
      <c r="AA42" s="1"/>
      <c r="AB42" s="26"/>
      <c r="AC42" s="1"/>
      <c r="AD42" s="26"/>
      <c r="AE42" s="1"/>
      <c r="AF42" s="26"/>
      <c r="AG42" s="1"/>
      <c r="AH42" s="26"/>
      <c r="AI42" s="1"/>
      <c r="AJ42" s="26"/>
      <c r="AK42" s="1"/>
      <c r="AL42" s="26"/>
      <c r="AM42" s="1">
        <v>68</v>
      </c>
      <c r="AN42" s="26">
        <v>3</v>
      </c>
      <c r="AO42" s="1"/>
      <c r="AP42" s="26"/>
      <c r="AQ42" s="1"/>
      <c r="AR42" s="26"/>
      <c r="AS42" s="1"/>
      <c r="AT42" s="26"/>
      <c r="AU42" s="1"/>
      <c r="AV42" s="26"/>
      <c r="AW42" s="1"/>
      <c r="AX42" s="26"/>
      <c r="AY42" s="1"/>
      <c r="AZ42" s="26"/>
      <c r="BA42" s="1"/>
      <c r="BB42" s="26"/>
      <c r="BC42" s="1"/>
      <c r="BD42" s="26"/>
      <c r="BE42" s="1"/>
      <c r="BF42" s="26"/>
      <c r="BG42" s="1"/>
      <c r="BH42" s="26"/>
      <c r="BI42" s="1"/>
      <c r="BJ42" s="26"/>
      <c r="BK42" s="1"/>
      <c r="BL42" s="26"/>
      <c r="BM42" s="1"/>
      <c r="BN42" s="26"/>
      <c r="BO42" s="1"/>
      <c r="BP42" s="26"/>
      <c r="BQ42" s="1"/>
      <c r="BR42" s="26"/>
      <c r="BS42" s="1"/>
      <c r="BT42" s="26"/>
      <c r="BU42" s="1"/>
      <c r="BV42" s="1">
        <v>38</v>
      </c>
      <c r="BW42" s="26" t="s">
        <v>178</v>
      </c>
      <c r="BX42" s="1"/>
      <c r="BY42" s="26"/>
      <c r="BZ42" s="30"/>
      <c r="CA42" s="26"/>
    </row>
    <row r="43" spans="1:79" s="99" customFormat="1" x14ac:dyDescent="0.35">
      <c r="A43" s="1" t="s">
        <v>62</v>
      </c>
      <c r="B43" s="1" t="s">
        <v>58</v>
      </c>
      <c r="C43" s="1" t="s">
        <v>1498</v>
      </c>
      <c r="D43" s="1" t="s">
        <v>1537</v>
      </c>
      <c r="E43" s="1" t="s">
        <v>61</v>
      </c>
      <c r="F43" s="1">
        <v>999925763</v>
      </c>
      <c r="G43" s="1">
        <f>(J43+S43+X43+R43+U43+W43+Y43)-H43</f>
        <v>106</v>
      </c>
      <c r="H43" s="1"/>
      <c r="I43" s="27"/>
      <c r="J43" s="1">
        <f>SUM(AA43)</f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27"/>
      <c r="R43" s="1">
        <f>SUM(AS43,BX43)</f>
        <v>0</v>
      </c>
      <c r="S43" s="1">
        <f>SUM(AE43,AG43,AI43,AK43,AO43,AM43,AQ43,AU43,AW43,AY43,BA43,BE43,BG43,BI43,BK43,BM43,BO43,BC43)</f>
        <v>68</v>
      </c>
      <c r="T43" s="1">
        <f>COUNT(AE43,AG43,AI43,AK43,AM43,AO43,AQ43,AU43,AW43,AY43,BA43,BC43,BE43,BG43,BI43,BK43,BM43,BO43)</f>
        <v>1</v>
      </c>
      <c r="U43" s="1">
        <f>BQ43+BS43</f>
        <v>0</v>
      </c>
      <c r="V43" s="1"/>
      <c r="W43" s="1">
        <f>BV43</f>
        <v>38</v>
      </c>
      <c r="X43" s="1">
        <f>AC43+BZ43</f>
        <v>0</v>
      </c>
      <c r="Y43" s="1">
        <f>BU43</f>
        <v>0</v>
      </c>
      <c r="Z43" s="27"/>
      <c r="AA43" s="1"/>
      <c r="AB43" s="26"/>
      <c r="AC43" s="1"/>
      <c r="AD43" s="26"/>
      <c r="AE43" s="1"/>
      <c r="AF43" s="26"/>
      <c r="AG43" s="1"/>
      <c r="AH43" s="26"/>
      <c r="AI43" s="1"/>
      <c r="AJ43" s="26"/>
      <c r="AK43" s="1"/>
      <c r="AL43" s="26"/>
      <c r="AM43" s="1"/>
      <c r="AN43" s="26"/>
      <c r="AO43" s="1"/>
      <c r="AP43" s="26"/>
      <c r="AQ43" s="1"/>
      <c r="AR43" s="26"/>
      <c r="AS43" s="1"/>
      <c r="AT43" s="26"/>
      <c r="AU43" s="1"/>
      <c r="AV43" s="26"/>
      <c r="AW43" s="1"/>
      <c r="AX43" s="26"/>
      <c r="AY43" s="1"/>
      <c r="AZ43" s="26"/>
      <c r="BA43" s="1"/>
      <c r="BB43" s="26"/>
      <c r="BC43" s="1"/>
      <c r="BD43" s="26"/>
      <c r="BE43" s="1">
        <v>68</v>
      </c>
      <c r="BF43" s="26">
        <v>4</v>
      </c>
      <c r="BG43" s="1"/>
      <c r="BH43" s="26"/>
      <c r="BI43" s="1"/>
      <c r="BJ43" s="26"/>
      <c r="BK43" s="1"/>
      <c r="BL43" s="26"/>
      <c r="BM43" s="1"/>
      <c r="BN43" s="26"/>
      <c r="BO43" s="1"/>
      <c r="BP43" s="26"/>
      <c r="BQ43" s="1"/>
      <c r="BR43" s="26"/>
      <c r="BS43" s="1"/>
      <c r="BT43" s="26"/>
      <c r="BU43" s="1"/>
      <c r="BV43" s="1">
        <v>38</v>
      </c>
      <c r="BW43" s="26" t="s">
        <v>178</v>
      </c>
      <c r="BX43" s="1"/>
      <c r="BY43" s="26"/>
      <c r="BZ43" s="30"/>
      <c r="CA43" s="26"/>
    </row>
    <row r="44" spans="1:79" s="99" customFormat="1" x14ac:dyDescent="0.35">
      <c r="A44" s="31" t="s">
        <v>62</v>
      </c>
      <c r="B44" s="31" t="s">
        <v>58</v>
      </c>
      <c r="C44" s="31" t="s">
        <v>806</v>
      </c>
      <c r="D44" s="31" t="s">
        <v>130</v>
      </c>
      <c r="E44" s="31" t="s">
        <v>61</v>
      </c>
      <c r="F44" s="1">
        <v>999908872</v>
      </c>
      <c r="G44" s="1">
        <f>(J44+S44+X44+R44+U44+W44+Y44)-H44</f>
        <v>98</v>
      </c>
      <c r="H44" s="1"/>
      <c r="I44" s="27"/>
      <c r="J44" s="1">
        <f>SUM(AA44)</f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27"/>
      <c r="R44" s="1">
        <f>SUM(AS44,BX44)</f>
        <v>0</v>
      </c>
      <c r="S44" s="1">
        <f>SUM(AE44,AG44,AI44,AK44,AO44,AM44,AQ44,AU44,AW44,AY44,BA44,BE44,BG44,BI44,BK44,BM44,BO44,BC44)</f>
        <v>98</v>
      </c>
      <c r="T44" s="1">
        <f>COUNT(AE44,AG44,AI44,AK44,AM44,AO44,AQ44,AU44,AW44,AY44,BA44,BC44,BE44,BG44,BI44,BK44,BM44,BO44)</f>
        <v>2</v>
      </c>
      <c r="U44" s="1">
        <f>BQ44+BS44</f>
        <v>0</v>
      </c>
      <c r="V44" s="1"/>
      <c r="W44" s="1">
        <f>BV44</f>
        <v>0</v>
      </c>
      <c r="X44" s="1">
        <f>AC44+BZ44</f>
        <v>0</v>
      </c>
      <c r="Y44" s="1">
        <f>BU44</f>
        <v>0</v>
      </c>
      <c r="Z44" s="27"/>
      <c r="AA44" s="1"/>
      <c r="AB44" s="26"/>
      <c r="AC44" s="1"/>
      <c r="AD44" s="26"/>
      <c r="AE44" s="1"/>
      <c r="AF44" s="26"/>
      <c r="AG44" s="1"/>
      <c r="AH44" s="26"/>
      <c r="AI44" s="1"/>
      <c r="AJ44" s="26"/>
      <c r="AK44" s="1"/>
      <c r="AL44" s="26"/>
      <c r="AM44" s="1"/>
      <c r="AN44" s="26"/>
      <c r="AO44" s="1"/>
      <c r="AP44" s="26"/>
      <c r="AQ44" s="1"/>
      <c r="AR44" s="26"/>
      <c r="AS44" s="1"/>
      <c r="AT44" s="26"/>
      <c r="AU44" s="1"/>
      <c r="AV44" s="26"/>
      <c r="AW44" s="1"/>
      <c r="AX44" s="26"/>
      <c r="AY44" s="1"/>
      <c r="AZ44" s="26"/>
      <c r="BA44" s="1"/>
      <c r="BB44" s="26"/>
      <c r="BC44" s="1">
        <v>38</v>
      </c>
      <c r="BD44" s="26"/>
      <c r="BE44" s="1"/>
      <c r="BF44" s="26"/>
      <c r="BG44" s="1"/>
      <c r="BH44" s="26"/>
      <c r="BI44" s="1"/>
      <c r="BJ44" s="26"/>
      <c r="BK44" s="1"/>
      <c r="BL44" s="26"/>
      <c r="BM44" s="1"/>
      <c r="BN44" s="26"/>
      <c r="BO44" s="1">
        <v>60</v>
      </c>
      <c r="BP44" s="26">
        <v>1</v>
      </c>
      <c r="BQ44" s="1"/>
      <c r="BR44" s="26"/>
      <c r="BS44" s="1"/>
      <c r="BT44" s="26"/>
      <c r="BU44" s="1"/>
      <c r="BV44" s="1"/>
      <c r="BW44" s="26"/>
      <c r="BX44" s="1"/>
      <c r="BY44" s="26"/>
      <c r="BZ44" s="30"/>
      <c r="CA44" s="26"/>
    </row>
    <row r="45" spans="1:79" s="99" customFormat="1" x14ac:dyDescent="0.35">
      <c r="A45" s="31" t="s">
        <v>62</v>
      </c>
      <c r="B45" s="31" t="s">
        <v>58</v>
      </c>
      <c r="C45" s="31" t="s">
        <v>3476</v>
      </c>
      <c r="D45" s="31" t="s">
        <v>3477</v>
      </c>
      <c r="E45" s="31" t="s">
        <v>61</v>
      </c>
      <c r="F45" s="1">
        <v>999927828</v>
      </c>
      <c r="G45" s="1">
        <f>(J45+S45+X45+R45+U45+W45+Y45)-H45</f>
        <v>97</v>
      </c>
      <c r="H45" s="1"/>
      <c r="I45" s="27"/>
      <c r="J45" s="1">
        <f>SUM(AA45)</f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27"/>
      <c r="R45" s="1">
        <f>SUM(AS45,BX45)</f>
        <v>29</v>
      </c>
      <c r="S45" s="1">
        <f>SUM(AE45,AG45,AI45,AK45,AO45,AM45,AQ45,AU45,AW45,AY45,BA45,BE45,BG45,BI45,BK45,BM45,BO45,BC45)</f>
        <v>68</v>
      </c>
      <c r="T45" s="1">
        <f>COUNT(AE45,AG45,AI45,AK45,AM45,AO45,AQ45,AU45,AW45,AY45,BA45,BC45,BE45,BG45,BI45,BK45,BM45,BO45)</f>
        <v>2</v>
      </c>
      <c r="U45" s="1">
        <f>BQ45+BS45</f>
        <v>0</v>
      </c>
      <c r="V45" s="1"/>
      <c r="W45" s="1">
        <f>BV45</f>
        <v>0</v>
      </c>
      <c r="X45" s="1">
        <f>AC45+BZ45</f>
        <v>0</v>
      </c>
      <c r="Y45" s="1">
        <f>BU45</f>
        <v>0</v>
      </c>
      <c r="Z45" s="27"/>
      <c r="AA45" s="1"/>
      <c r="AB45" s="26"/>
      <c r="AC45" s="1"/>
      <c r="AD45" s="26"/>
      <c r="AE45" s="1"/>
      <c r="AF45" s="26"/>
      <c r="AG45" s="1"/>
      <c r="AH45" s="26"/>
      <c r="AI45" s="1"/>
      <c r="AJ45" s="26"/>
      <c r="AK45" s="1"/>
      <c r="AL45" s="26"/>
      <c r="AM45" s="1"/>
      <c r="AN45" s="26"/>
      <c r="AO45" s="1"/>
      <c r="AP45" s="26"/>
      <c r="AQ45" s="1"/>
      <c r="AR45" s="26"/>
      <c r="AS45" s="1">
        <v>29</v>
      </c>
      <c r="AT45" s="26" t="s">
        <v>178</v>
      </c>
      <c r="AU45" s="1"/>
      <c r="AV45" s="26"/>
      <c r="AW45" s="1"/>
      <c r="AX45" s="26"/>
      <c r="AY45" s="1"/>
      <c r="AZ45" s="26"/>
      <c r="BA45" s="1"/>
      <c r="BB45" s="26"/>
      <c r="BC45" s="1">
        <v>38</v>
      </c>
      <c r="BD45" s="26"/>
      <c r="BE45" s="1"/>
      <c r="BF45" s="26"/>
      <c r="BG45" s="1"/>
      <c r="BH45" s="26"/>
      <c r="BI45" s="1"/>
      <c r="BJ45" s="26"/>
      <c r="BK45" s="1"/>
      <c r="BL45" s="26"/>
      <c r="BM45" s="1"/>
      <c r="BN45" s="26"/>
      <c r="BO45" s="1">
        <v>30</v>
      </c>
      <c r="BP45" s="26">
        <v>1</v>
      </c>
      <c r="BQ45" s="1"/>
      <c r="BR45" s="26"/>
      <c r="BS45" s="1"/>
      <c r="BT45" s="26"/>
      <c r="BU45" s="1"/>
      <c r="BV45" s="1"/>
      <c r="BW45" s="26"/>
      <c r="BX45" s="1"/>
      <c r="BY45" s="26"/>
      <c r="BZ45" s="30"/>
      <c r="CA45" s="26"/>
    </row>
    <row r="46" spans="1:79" s="99" customFormat="1" x14ac:dyDescent="0.35">
      <c r="A46" s="1" t="s">
        <v>62</v>
      </c>
      <c r="B46" s="1" t="s">
        <v>58</v>
      </c>
      <c r="C46" s="1" t="s">
        <v>3542</v>
      </c>
      <c r="D46" s="1" t="s">
        <v>3543</v>
      </c>
      <c r="E46" s="1" t="s">
        <v>61</v>
      </c>
      <c r="F46" s="1">
        <v>999927976</v>
      </c>
      <c r="G46" s="1">
        <f>(J46+S46+X46+R46+U46+W46+Y46)-H46</f>
        <v>95</v>
      </c>
      <c r="H46" s="1"/>
      <c r="I46" s="27"/>
      <c r="J46" s="1">
        <f>SUM(AA46)</f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27"/>
      <c r="R46" s="1">
        <f>SUM(AS46,BX46)</f>
        <v>0</v>
      </c>
      <c r="S46" s="1">
        <f>SUM(AE46,AG46,AI46,AK46,AO46,AM46,AQ46,AU46,AW46,AY46,BA46,BE46,BG46,BI46,BK46,BM46,BO46,BC46)</f>
        <v>0</v>
      </c>
      <c r="T46" s="1">
        <f>COUNT(AE46,AG46,AI46,AK46,AM46,AO46,AQ46,AU46,AW46,AY46,BA46,BC46,BE46,BG46,BI46,BK46,BM46,BO46)</f>
        <v>0</v>
      </c>
      <c r="U46" s="1">
        <f>BQ46+BS46</f>
        <v>44</v>
      </c>
      <c r="V46" s="1"/>
      <c r="W46" s="1">
        <f>BV46</f>
        <v>51</v>
      </c>
      <c r="X46" s="1">
        <f>AC46+BZ46</f>
        <v>0</v>
      </c>
      <c r="Y46" s="1">
        <f>BU46</f>
        <v>0</v>
      </c>
      <c r="Z46" s="27"/>
      <c r="AA46" s="1"/>
      <c r="AB46" s="26"/>
      <c r="AC46" s="1"/>
      <c r="AD46" s="26"/>
      <c r="AE46" s="1"/>
      <c r="AF46" s="26"/>
      <c r="AG46" s="1"/>
      <c r="AH46" s="26"/>
      <c r="AI46" s="1"/>
      <c r="AJ46" s="26"/>
      <c r="AK46" s="1"/>
      <c r="AL46" s="26"/>
      <c r="AM46" s="1"/>
      <c r="AN46" s="27"/>
      <c r="AO46" s="1"/>
      <c r="AP46" s="26"/>
      <c r="AQ46" s="1"/>
      <c r="AR46" s="27"/>
      <c r="AS46" s="1"/>
      <c r="AT46" s="27"/>
      <c r="AU46" s="1"/>
      <c r="AV46" s="27"/>
      <c r="AW46" s="1"/>
      <c r="AX46" s="27"/>
      <c r="AY46" s="1"/>
      <c r="AZ46" s="27"/>
      <c r="BA46" s="1"/>
      <c r="BB46" s="27"/>
      <c r="BC46" s="1"/>
      <c r="BD46" s="26"/>
      <c r="BE46" s="1"/>
      <c r="BF46" s="27"/>
      <c r="BG46" s="1"/>
      <c r="BH46" s="27"/>
      <c r="BI46" s="1"/>
      <c r="BJ46" s="27"/>
      <c r="BK46" s="1"/>
      <c r="BL46" s="27"/>
      <c r="BM46" s="1"/>
      <c r="BN46" s="27"/>
      <c r="BO46" s="1"/>
      <c r="BP46" s="27"/>
      <c r="BQ46" s="1">
        <v>44</v>
      </c>
      <c r="BR46" s="26" t="s">
        <v>100</v>
      </c>
      <c r="BS46" s="1"/>
      <c r="BT46" s="26"/>
      <c r="BU46" s="1"/>
      <c r="BV46" s="1">
        <v>51</v>
      </c>
      <c r="BW46" s="26" t="s">
        <v>100</v>
      </c>
      <c r="BX46" s="1"/>
      <c r="BY46" s="26"/>
      <c r="BZ46" s="30"/>
      <c r="CA46" s="26"/>
    </row>
    <row r="47" spans="1:79" s="99" customFormat="1" x14ac:dyDescent="0.35">
      <c r="A47" s="32" t="s">
        <v>62</v>
      </c>
      <c r="B47" s="32" t="s">
        <v>58</v>
      </c>
      <c r="C47" s="32" t="s">
        <v>745</v>
      </c>
      <c r="D47" s="36" t="s">
        <v>746</v>
      </c>
      <c r="E47" s="32" t="s">
        <v>61</v>
      </c>
      <c r="F47" s="32">
        <v>999906558</v>
      </c>
      <c r="G47" s="1">
        <f>(J47+S47+X47+R47+U47+W47+Y47)-H47</f>
        <v>91</v>
      </c>
      <c r="H47" s="1"/>
      <c r="I47" s="27"/>
      <c r="J47" s="1">
        <f>SUM(AA47)</f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27"/>
      <c r="R47" s="1">
        <f>SUM(AS47,BX47)</f>
        <v>0</v>
      </c>
      <c r="S47" s="1">
        <f>SUM(AE47,AG47,AI47,AK47,AO47,AM47,AQ47,AU47,AW47,AY47,BA47,BE47,BG47,BI47,BK47,BM47,BO47,BC47)</f>
        <v>58</v>
      </c>
      <c r="T47" s="1">
        <f>COUNT(AE47,AG47,AI47,AK47,AM47,AO47,AQ47,AU47,AW47,AY47,BA47,BC47,BE47,BG47,BI47,BK47,BM47,BO47)</f>
        <v>1</v>
      </c>
      <c r="U47" s="1">
        <f>BQ47+BS47</f>
        <v>33</v>
      </c>
      <c r="V47" s="1"/>
      <c r="W47" s="1">
        <f>BV47</f>
        <v>0</v>
      </c>
      <c r="X47" s="1">
        <f>AC47+BZ47</f>
        <v>0</v>
      </c>
      <c r="Y47" s="1">
        <f>BU47</f>
        <v>0</v>
      </c>
      <c r="Z47" s="27"/>
      <c r="AA47" s="1"/>
      <c r="AB47" s="26"/>
      <c r="AC47" s="1"/>
      <c r="AD47" s="26"/>
      <c r="AE47" s="1"/>
      <c r="AF47" s="26"/>
      <c r="AG47" s="1">
        <v>58</v>
      </c>
      <c r="AH47" s="26">
        <v>6</v>
      </c>
      <c r="AI47" s="1"/>
      <c r="AJ47" s="26"/>
      <c r="AK47" s="1"/>
      <c r="AL47" s="26"/>
      <c r="AM47" s="1"/>
      <c r="AN47" s="26"/>
      <c r="AO47" s="1"/>
      <c r="AP47" s="26"/>
      <c r="AQ47" s="1"/>
      <c r="AR47" s="26"/>
      <c r="AS47" s="1"/>
      <c r="AT47" s="26"/>
      <c r="AU47" s="1"/>
      <c r="AV47" s="26"/>
      <c r="AW47" s="1"/>
      <c r="AX47" s="26"/>
      <c r="AY47" s="1"/>
      <c r="AZ47" s="26"/>
      <c r="BA47" s="1"/>
      <c r="BB47" s="26"/>
      <c r="BC47" s="1"/>
      <c r="BD47" s="26"/>
      <c r="BE47" s="1"/>
      <c r="BF47" s="26"/>
      <c r="BG47" s="1"/>
      <c r="BH47" s="26"/>
      <c r="BI47" s="1"/>
      <c r="BJ47" s="26"/>
      <c r="BK47" s="1"/>
      <c r="BL47" s="26"/>
      <c r="BM47" s="1"/>
      <c r="BN47" s="26"/>
      <c r="BO47" s="1"/>
      <c r="BP47" s="26"/>
      <c r="BQ47" s="1"/>
      <c r="BR47" s="26"/>
      <c r="BS47" s="1">
        <v>33</v>
      </c>
      <c r="BT47" s="26" t="s">
        <v>178</v>
      </c>
      <c r="BU47" s="1"/>
      <c r="BV47" s="1"/>
      <c r="BW47" s="26"/>
      <c r="BX47" s="1"/>
      <c r="BY47" s="26"/>
      <c r="BZ47" s="30"/>
      <c r="CA47" s="26"/>
    </row>
    <row r="48" spans="1:79" s="99" customFormat="1" x14ac:dyDescent="0.35">
      <c r="A48" s="30" t="s">
        <v>62</v>
      </c>
      <c r="B48" s="1" t="s">
        <v>58</v>
      </c>
      <c r="C48" s="1" t="s">
        <v>247</v>
      </c>
      <c r="D48" s="1" t="s">
        <v>641</v>
      </c>
      <c r="E48" s="1" t="s">
        <v>61</v>
      </c>
      <c r="F48" s="1">
        <v>999907606</v>
      </c>
      <c r="G48" s="1">
        <f>(J48+S48+X48+R48+U48+W48+Y48)-H48</f>
        <v>90</v>
      </c>
      <c r="H48" s="1"/>
      <c r="I48" s="27"/>
      <c r="J48" s="1">
        <f>SUM(AA48)</f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27"/>
      <c r="R48" s="1">
        <f>SUM(AS48,BX48)</f>
        <v>0</v>
      </c>
      <c r="S48" s="1">
        <f>SUM(AE48,AG48,AI48,AK48,AO48,AM48,AQ48,AU48,AW48,AY48,BA48,BE48,BG48,BI48,BK48,BM48,BO48,BC48)</f>
        <v>90</v>
      </c>
      <c r="T48" s="1">
        <f>COUNT(AE48,AG48,AI48,AK48,AM48,AO48,AQ48,AU48,AW48,AY48,BA48,BC48,BE48,BG48,BI48,BK48,BM48,BO48)</f>
        <v>1</v>
      </c>
      <c r="U48" s="1">
        <f>BQ48+BS48</f>
        <v>0</v>
      </c>
      <c r="V48" s="1"/>
      <c r="W48" s="1">
        <f>BV48</f>
        <v>0</v>
      </c>
      <c r="X48" s="1">
        <f>AC48+BZ48</f>
        <v>0</v>
      </c>
      <c r="Y48" s="1">
        <f>BU48</f>
        <v>0</v>
      </c>
      <c r="Z48" s="29"/>
      <c r="AA48" s="1"/>
      <c r="AB48" s="26"/>
      <c r="AC48" s="1"/>
      <c r="AD48" s="26"/>
      <c r="AE48" s="1"/>
      <c r="AF48" s="26"/>
      <c r="AG48" s="1"/>
      <c r="AH48" s="26"/>
      <c r="AI48" s="1"/>
      <c r="AJ48" s="26"/>
      <c r="AK48" s="1">
        <v>90</v>
      </c>
      <c r="AL48" s="26">
        <v>2</v>
      </c>
      <c r="AM48" s="1"/>
      <c r="AN48" s="26"/>
      <c r="AO48" s="1"/>
      <c r="AP48" s="26"/>
      <c r="AQ48" s="1"/>
      <c r="AR48" s="26"/>
      <c r="AS48" s="1"/>
      <c r="AT48" s="26"/>
      <c r="AU48" s="1"/>
      <c r="AV48" s="26"/>
      <c r="AW48" s="1"/>
      <c r="AX48" s="26"/>
      <c r="AY48" s="1"/>
      <c r="AZ48" s="26"/>
      <c r="BA48" s="1"/>
      <c r="BB48" s="26"/>
      <c r="BC48" s="1"/>
      <c r="BD48" s="26"/>
      <c r="BE48" s="1"/>
      <c r="BF48" s="26"/>
      <c r="BG48" s="1"/>
      <c r="BH48" s="26"/>
      <c r="BI48" s="1"/>
      <c r="BJ48" s="26"/>
      <c r="BK48" s="1"/>
      <c r="BL48" s="26"/>
      <c r="BM48" s="1"/>
      <c r="BN48" s="26"/>
      <c r="BO48" s="1"/>
      <c r="BP48" s="26"/>
      <c r="BQ48" s="1"/>
      <c r="BR48" s="26"/>
      <c r="BS48" s="1"/>
      <c r="BT48" s="26"/>
      <c r="BU48" s="1"/>
      <c r="BV48" s="1"/>
      <c r="BW48" s="26"/>
      <c r="BX48" s="1"/>
      <c r="BY48" s="26"/>
      <c r="BZ48" s="30"/>
      <c r="CA48" s="26"/>
    </row>
    <row r="49" spans="1:79" s="99" customFormat="1" x14ac:dyDescent="0.35">
      <c r="A49" s="1" t="s">
        <v>62</v>
      </c>
      <c r="B49" s="1" t="s">
        <v>58</v>
      </c>
      <c r="C49" s="30" t="s">
        <v>1074</v>
      </c>
      <c r="D49" s="30" t="s">
        <v>1075</v>
      </c>
      <c r="E49" s="1" t="s">
        <v>61</v>
      </c>
      <c r="F49" s="1">
        <v>999916960</v>
      </c>
      <c r="G49" s="1">
        <f>(J49+S49+X49+R49+U49+W49+Y49)-H49</f>
        <v>90</v>
      </c>
      <c r="H49" s="30">
        <f>(J49+K49+M49+N49+O49+P49)/2</f>
        <v>0</v>
      </c>
      <c r="I49" s="27"/>
      <c r="J49" s="1">
        <f>SUM(AA49)</f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27"/>
      <c r="R49" s="1">
        <f>SUM(AS49,BX49)</f>
        <v>0</v>
      </c>
      <c r="S49" s="1">
        <f>SUM(AE49,AG49,AI49,AK49,AO49,AM49,AQ49,AU49,AW49,AY49,BA49,BE49,BG49,BI49,BK49,BM49,BO49,BC49)</f>
        <v>90</v>
      </c>
      <c r="T49" s="1">
        <f>COUNT(AE49,AG49,AI49,AK49,AM49,AO49,AQ49,AU49,AW49,AY49,BA49,BC49,BE49,BG49,BI49,BK49,BM49,BO49)</f>
        <v>1</v>
      </c>
      <c r="U49" s="1">
        <f>BQ49+BS49</f>
        <v>0</v>
      </c>
      <c r="V49" s="1"/>
      <c r="W49" s="1">
        <f>BV49</f>
        <v>0</v>
      </c>
      <c r="X49" s="1">
        <f>AC49+BZ49</f>
        <v>0</v>
      </c>
      <c r="Y49" s="1">
        <f>BU49</f>
        <v>0</v>
      </c>
      <c r="Z49" s="26"/>
      <c r="AA49" s="1"/>
      <c r="AB49" s="26"/>
      <c r="AC49" s="1"/>
      <c r="AD49" s="26"/>
      <c r="AE49" s="1"/>
      <c r="AF49" s="26"/>
      <c r="AG49" s="1"/>
      <c r="AH49" s="26"/>
      <c r="AI49" s="1"/>
      <c r="AJ49" s="26"/>
      <c r="AK49" s="1"/>
      <c r="AL49" s="26"/>
      <c r="AM49" s="1"/>
      <c r="AN49" s="26"/>
      <c r="AO49" s="1"/>
      <c r="AP49" s="26"/>
      <c r="AQ49" s="1"/>
      <c r="AR49" s="26"/>
      <c r="AS49" s="1"/>
      <c r="AT49" s="26"/>
      <c r="AU49" s="1"/>
      <c r="AV49" s="26"/>
      <c r="AW49" s="1"/>
      <c r="AX49" s="26"/>
      <c r="AY49" s="1"/>
      <c r="AZ49" s="26"/>
      <c r="BA49" s="1"/>
      <c r="BB49" s="26"/>
      <c r="BC49" s="1"/>
      <c r="BD49" s="26"/>
      <c r="BE49" s="1"/>
      <c r="BF49" s="26"/>
      <c r="BG49" s="1"/>
      <c r="BH49" s="26"/>
      <c r="BI49" s="1"/>
      <c r="BJ49" s="26"/>
      <c r="BK49" s="1"/>
      <c r="BL49" s="26"/>
      <c r="BM49" s="1">
        <v>90</v>
      </c>
      <c r="BN49" s="26">
        <v>2</v>
      </c>
      <c r="BO49" s="1"/>
      <c r="BP49" s="26"/>
      <c r="BQ49" s="1"/>
      <c r="BR49" s="26"/>
      <c r="BS49" s="1"/>
      <c r="BT49" s="26"/>
      <c r="BU49" s="1"/>
      <c r="BV49" s="1"/>
      <c r="BW49" s="26"/>
      <c r="BX49" s="1"/>
      <c r="BY49" s="26"/>
      <c r="BZ49" s="30"/>
      <c r="CA49" s="26"/>
    </row>
    <row r="50" spans="1:79" s="99" customFormat="1" x14ac:dyDescent="0.35">
      <c r="A50" s="1" t="s">
        <v>62</v>
      </c>
      <c r="B50" s="1" t="s">
        <v>58</v>
      </c>
      <c r="C50" s="1" t="s">
        <v>1537</v>
      </c>
      <c r="D50" s="1" t="s">
        <v>119</v>
      </c>
      <c r="E50" s="1" t="s">
        <v>61</v>
      </c>
      <c r="F50" s="1">
        <v>999924328</v>
      </c>
      <c r="G50" s="1">
        <f>(J50+S50+X50+R50+U50+W50+Y50)-H50</f>
        <v>90</v>
      </c>
      <c r="H50" s="1"/>
      <c r="I50" s="27"/>
      <c r="J50" s="1">
        <f>SUM(AA50)</f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27"/>
      <c r="R50" s="1">
        <f>SUM(AS50,BX50)</f>
        <v>0</v>
      </c>
      <c r="S50" s="1">
        <f>SUM(AE50,AG50,AI50,AK50,AO50,AM50,AQ50,AU50,AW50,AY50,BA50,BE50,BG50,BI50,BK50,BM50,BO50,BC50)</f>
        <v>90</v>
      </c>
      <c r="T50" s="1">
        <f>COUNT(AE50,AG50,AI50,AK50,AM50,AO50,AQ50,AU50,AW50,AY50,BA50,BC50,BE50,BG50,BI50,BK50,BM50,BO50)</f>
        <v>1</v>
      </c>
      <c r="U50" s="1">
        <f>BQ50+BS50</f>
        <v>0</v>
      </c>
      <c r="V50" s="1"/>
      <c r="W50" s="1">
        <f>BV50</f>
        <v>0</v>
      </c>
      <c r="X50" s="1">
        <f>AC50+BZ50</f>
        <v>0</v>
      </c>
      <c r="Y50" s="1">
        <f>BU50</f>
        <v>0</v>
      </c>
      <c r="Z50" s="27"/>
      <c r="AA50" s="1"/>
      <c r="AB50" s="26"/>
      <c r="AC50" s="1"/>
      <c r="AD50" s="26"/>
      <c r="AE50" s="1">
        <v>90</v>
      </c>
      <c r="AF50" s="26">
        <v>2</v>
      </c>
      <c r="AG50" s="1"/>
      <c r="AH50" s="26"/>
      <c r="AI50" s="1"/>
      <c r="AJ50" s="26"/>
      <c r="AK50" s="1"/>
      <c r="AL50" s="26"/>
      <c r="AM50" s="1"/>
      <c r="AN50" s="26"/>
      <c r="AO50" s="1"/>
      <c r="AP50" s="26"/>
      <c r="AQ50" s="1"/>
      <c r="AR50" s="26"/>
      <c r="AS50" s="1"/>
      <c r="AT50" s="26"/>
      <c r="AU50" s="1"/>
      <c r="AV50" s="26"/>
      <c r="AW50" s="1"/>
      <c r="AX50" s="26"/>
      <c r="AY50" s="1"/>
      <c r="AZ50" s="26"/>
      <c r="BA50" s="1"/>
      <c r="BB50" s="26"/>
      <c r="BC50" s="1"/>
      <c r="BD50" s="26"/>
      <c r="BE50" s="1"/>
      <c r="BF50" s="26"/>
      <c r="BG50" s="1"/>
      <c r="BH50" s="26"/>
      <c r="BI50" s="1"/>
      <c r="BJ50" s="26"/>
      <c r="BK50" s="1"/>
      <c r="BL50" s="26"/>
      <c r="BM50" s="1"/>
      <c r="BN50" s="26"/>
      <c r="BO50" s="1"/>
      <c r="BP50" s="26"/>
      <c r="BQ50" s="1"/>
      <c r="BR50" s="26"/>
      <c r="BS50" s="1"/>
      <c r="BT50" s="26"/>
      <c r="BU50" s="1"/>
      <c r="BV50" s="1"/>
      <c r="BW50" s="26"/>
      <c r="BX50" s="1"/>
      <c r="BY50" s="26"/>
      <c r="BZ50" s="30"/>
      <c r="CA50" s="26"/>
    </row>
    <row r="51" spans="1:79" s="99" customFormat="1" x14ac:dyDescent="0.35">
      <c r="A51" s="1" t="s">
        <v>62</v>
      </c>
      <c r="B51" s="1" t="s">
        <v>58</v>
      </c>
      <c r="C51" s="30" t="s">
        <v>801</v>
      </c>
      <c r="D51" s="30" t="s">
        <v>213</v>
      </c>
      <c r="E51" s="30" t="s">
        <v>61</v>
      </c>
      <c r="F51" s="1">
        <v>999923167</v>
      </c>
      <c r="G51" s="1">
        <f>(J51+S51+X51+R51+U51+W51+Y51)-H51</f>
        <v>84.8</v>
      </c>
      <c r="H51" s="30">
        <f>(J51+K51+M51+N51+O51+P51)/2</f>
        <v>2.25</v>
      </c>
      <c r="I51" s="27"/>
      <c r="J51" s="1">
        <f>SUM(AA51)</f>
        <v>4.5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27"/>
      <c r="R51" s="1">
        <f>SUM(AS51,BX51)</f>
        <v>0</v>
      </c>
      <c r="S51" s="1">
        <f>SUM(AE51,AG51,AI51,AK51,AO51,AM51,AQ51,AU51,AW51,AY51,BA51,BE51,BG51,BI51,BK51,BM51,BO51,BC51)</f>
        <v>28.8</v>
      </c>
      <c r="T51" s="1">
        <f>COUNT(AE51,AG51,AI51,AK51,AM51,AO51,AQ51,AU51,AW51,AY51,BA51,BC51,BE51,BG51,BI51,BK51,BM51,BO51)</f>
        <v>2</v>
      </c>
      <c r="U51" s="1">
        <f>BQ51+BS51</f>
        <v>15.75</v>
      </c>
      <c r="V51" s="1"/>
      <c r="W51" s="1">
        <f>BV51</f>
        <v>38</v>
      </c>
      <c r="X51" s="1">
        <f>AC51+BZ51</f>
        <v>0</v>
      </c>
      <c r="Y51" s="1">
        <f>BU51</f>
        <v>0</v>
      </c>
      <c r="Z51" s="29"/>
      <c r="AA51" s="1">
        <v>4.5</v>
      </c>
      <c r="AB51" s="26">
        <v>2</v>
      </c>
      <c r="AC51" s="1"/>
      <c r="AD51" s="26"/>
      <c r="AE51" s="1">
        <v>14.4</v>
      </c>
      <c r="AF51" s="26">
        <v>1</v>
      </c>
      <c r="AG51" s="1"/>
      <c r="AH51" s="26"/>
      <c r="AI51" s="1"/>
      <c r="AJ51" s="26"/>
      <c r="AK51" s="1"/>
      <c r="AL51" s="26"/>
      <c r="AM51" s="1"/>
      <c r="AN51" s="26"/>
      <c r="AO51" s="1"/>
      <c r="AP51" s="26"/>
      <c r="AQ51" s="1"/>
      <c r="AR51" s="26"/>
      <c r="AS51" s="1"/>
      <c r="AT51" s="26"/>
      <c r="AU51" s="1"/>
      <c r="AV51" s="26"/>
      <c r="AW51" s="1"/>
      <c r="AX51" s="26"/>
      <c r="AY51" s="1">
        <v>14.4</v>
      </c>
      <c r="AZ51" s="26">
        <v>1</v>
      </c>
      <c r="BA51" s="1"/>
      <c r="BB51" s="26"/>
      <c r="BC51" s="1"/>
      <c r="BD51" s="26"/>
      <c r="BE51" s="1"/>
      <c r="BF51" s="26"/>
      <c r="BG51" s="1"/>
      <c r="BH51" s="26"/>
      <c r="BI51" s="1"/>
      <c r="BJ51" s="26"/>
      <c r="BK51" s="1"/>
      <c r="BL51" s="26"/>
      <c r="BM51" s="1"/>
      <c r="BN51" s="26"/>
      <c r="BO51" s="1"/>
      <c r="BP51" s="26"/>
      <c r="BQ51" s="1">
        <v>15.75</v>
      </c>
      <c r="BR51" s="26">
        <v>2</v>
      </c>
      <c r="BS51" s="1"/>
      <c r="BT51" s="26"/>
      <c r="BU51" s="1"/>
      <c r="BV51" s="1">
        <v>38</v>
      </c>
      <c r="BW51" s="26" t="s">
        <v>178</v>
      </c>
      <c r="BX51" s="1"/>
      <c r="BY51" s="26"/>
      <c r="BZ51" s="30"/>
      <c r="CA51" s="26"/>
    </row>
    <row r="52" spans="1:79" s="99" customFormat="1" x14ac:dyDescent="0.35">
      <c r="A52" s="1" t="s">
        <v>62</v>
      </c>
      <c r="B52" s="1" t="s">
        <v>58</v>
      </c>
      <c r="C52" s="30" t="s">
        <v>2277</v>
      </c>
      <c r="D52" s="30" t="s">
        <v>2278</v>
      </c>
      <c r="E52" s="30" t="s">
        <v>61</v>
      </c>
      <c r="F52" s="1">
        <v>999924701</v>
      </c>
      <c r="G52" s="1">
        <f>(J52+S52+X52+R52+U52+W52+Y52)-H52</f>
        <v>83</v>
      </c>
      <c r="H52" s="1"/>
      <c r="I52" s="27"/>
      <c r="J52" s="1">
        <f>SUM(AA52)</f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27"/>
      <c r="R52" s="1">
        <f>SUM(AS52,BX52)</f>
        <v>0</v>
      </c>
      <c r="S52" s="1">
        <f>SUM(AE52,AG52,AI52,AK52,AO52,AM52,AQ52,AU52,AW52,AY52,BA52,BE52,BG52,BI52,BK52,BM52,BO52,BC52)</f>
        <v>45</v>
      </c>
      <c r="T52" s="1">
        <f>COUNT(AE52,AG52,AI52,AK52,AM52,AO52,AQ52,AU52,AW52,AY52,BA52,BC52,BE52,BG52,BI52,BK52,BM52,BO52)</f>
        <v>1</v>
      </c>
      <c r="U52" s="1">
        <f>BQ52+BS52</f>
        <v>0</v>
      </c>
      <c r="V52" s="1"/>
      <c r="W52" s="1">
        <f>BV52</f>
        <v>38</v>
      </c>
      <c r="X52" s="1">
        <f>AC52+BZ52</f>
        <v>0</v>
      </c>
      <c r="Y52" s="1">
        <f>BU52</f>
        <v>0</v>
      </c>
      <c r="Z52" s="29"/>
      <c r="AA52" s="1"/>
      <c r="AB52" s="26"/>
      <c r="AC52" s="1"/>
      <c r="AD52" s="26"/>
      <c r="AE52" s="1"/>
      <c r="AF52" s="26"/>
      <c r="AG52" s="1"/>
      <c r="AH52" s="26"/>
      <c r="AI52" s="1"/>
      <c r="AJ52" s="26"/>
      <c r="AK52" s="1"/>
      <c r="AL52" s="26"/>
      <c r="AM52" s="1"/>
      <c r="AN52" s="26"/>
      <c r="AO52" s="1"/>
      <c r="AP52" s="26"/>
      <c r="AQ52" s="1"/>
      <c r="AR52" s="26"/>
      <c r="AS52" s="1"/>
      <c r="AT52" s="26"/>
      <c r="AU52" s="1"/>
      <c r="AV52" s="26"/>
      <c r="AW52" s="1"/>
      <c r="AX52" s="26"/>
      <c r="AY52" s="1">
        <v>45</v>
      </c>
      <c r="AZ52" s="26">
        <v>2</v>
      </c>
      <c r="BA52" s="1"/>
      <c r="BB52" s="26"/>
      <c r="BC52" s="1"/>
      <c r="BD52" s="26"/>
      <c r="BE52" s="1"/>
      <c r="BF52" s="26"/>
      <c r="BG52" s="1"/>
      <c r="BH52" s="26"/>
      <c r="BI52" s="1"/>
      <c r="BJ52" s="26"/>
      <c r="BK52" s="1"/>
      <c r="BL52" s="26"/>
      <c r="BM52" s="1"/>
      <c r="BN52" s="26"/>
      <c r="BO52" s="1"/>
      <c r="BP52" s="26"/>
      <c r="BQ52" s="1"/>
      <c r="BR52" s="26"/>
      <c r="BS52" s="1"/>
      <c r="BT52" s="26"/>
      <c r="BU52" s="1"/>
      <c r="BV52" s="1">
        <v>38</v>
      </c>
      <c r="BW52" s="26" t="s">
        <v>178</v>
      </c>
      <c r="BX52" s="1"/>
      <c r="BY52" s="26"/>
      <c r="BZ52" s="30"/>
      <c r="CA52" s="26"/>
    </row>
    <row r="53" spans="1:79" s="99" customFormat="1" x14ac:dyDescent="0.35">
      <c r="A53" s="31" t="s">
        <v>62</v>
      </c>
      <c r="B53" s="31" t="s">
        <v>58</v>
      </c>
      <c r="C53" s="31" t="s">
        <v>3225</v>
      </c>
      <c r="D53" s="31" t="s">
        <v>308</v>
      </c>
      <c r="E53" s="31" t="s">
        <v>61</v>
      </c>
      <c r="F53" s="1">
        <v>999927138</v>
      </c>
      <c r="G53" s="1">
        <f>(J53+S53+X53+R53+U53+W53+Y53)-H53</f>
        <v>83</v>
      </c>
      <c r="H53" s="1"/>
      <c r="I53" s="27"/>
      <c r="J53" s="1">
        <f>SUM(AA53)</f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27"/>
      <c r="R53" s="1">
        <f>SUM(AS53,BX53)</f>
        <v>0</v>
      </c>
      <c r="S53" s="1">
        <f>SUM(AE53,AG53,AI53,AK53,AO53,AM53,AQ53,AU53,AW53,AY53,BA53,BE53,BG53,BI53,BK53,BM53,BO53,BC53)</f>
        <v>83</v>
      </c>
      <c r="T53" s="1">
        <f>COUNT(AE53,AG53,AI53,AK53,AM53,AO53,AQ53,AU53,AW53,AY53,BA53,BC53,BE53,BG53,BI53,BK53,BM53,BO53)</f>
        <v>2</v>
      </c>
      <c r="U53" s="1">
        <f>BQ53+BS53</f>
        <v>0</v>
      </c>
      <c r="V53" s="1"/>
      <c r="W53" s="1">
        <f>BV53</f>
        <v>0</v>
      </c>
      <c r="X53" s="1">
        <f>AC53+BZ53</f>
        <v>0</v>
      </c>
      <c r="Y53" s="1">
        <f>BU53</f>
        <v>0</v>
      </c>
      <c r="Z53" s="27"/>
      <c r="AA53" s="1"/>
      <c r="AB53" s="26"/>
      <c r="AC53" s="1"/>
      <c r="AD53" s="26"/>
      <c r="AE53" s="1"/>
      <c r="AF53" s="26"/>
      <c r="AG53" s="1"/>
      <c r="AH53" s="26"/>
      <c r="AI53" s="1"/>
      <c r="AJ53" s="26"/>
      <c r="AK53" s="1"/>
      <c r="AL53" s="26"/>
      <c r="AM53" s="1"/>
      <c r="AN53" s="26"/>
      <c r="AO53" s="1"/>
      <c r="AP53" s="26"/>
      <c r="AQ53" s="1"/>
      <c r="AR53" s="26"/>
      <c r="AS53" s="1"/>
      <c r="AT53" s="26"/>
      <c r="AU53" s="1"/>
      <c r="AV53" s="26"/>
      <c r="AW53" s="1"/>
      <c r="AX53" s="26"/>
      <c r="AY53" s="1"/>
      <c r="AZ53" s="26"/>
      <c r="BA53" s="1"/>
      <c r="BB53" s="26"/>
      <c r="BC53" s="1">
        <v>38</v>
      </c>
      <c r="BD53" s="26"/>
      <c r="BE53" s="1"/>
      <c r="BF53" s="26"/>
      <c r="BG53" s="1"/>
      <c r="BH53" s="26"/>
      <c r="BI53" s="1"/>
      <c r="BJ53" s="26"/>
      <c r="BK53" s="1"/>
      <c r="BL53" s="26"/>
      <c r="BM53" s="1"/>
      <c r="BN53" s="26"/>
      <c r="BO53" s="1">
        <v>45</v>
      </c>
      <c r="BP53" s="26">
        <v>2</v>
      </c>
      <c r="BQ53" s="1"/>
      <c r="BR53" s="26"/>
      <c r="BS53" s="1"/>
      <c r="BT53" s="26"/>
      <c r="BU53" s="1"/>
      <c r="BV53" s="1"/>
      <c r="BW53" s="26"/>
      <c r="BX53" s="1"/>
      <c r="BY53" s="26"/>
      <c r="BZ53" s="30"/>
      <c r="CA53" s="26"/>
    </row>
    <row r="54" spans="1:79" s="99" customFormat="1" x14ac:dyDescent="0.35">
      <c r="A54" s="31" t="s">
        <v>62</v>
      </c>
      <c r="B54" s="31" t="s">
        <v>58</v>
      </c>
      <c r="C54" s="31" t="s">
        <v>3507</v>
      </c>
      <c r="D54" s="31" t="s">
        <v>3504</v>
      </c>
      <c r="E54" s="31" t="s">
        <v>61</v>
      </c>
      <c r="F54" s="1">
        <v>999927905</v>
      </c>
      <c r="G54" s="1">
        <f>(J54+S54+X54+R54+U54+W54+Y54)-H54</f>
        <v>83</v>
      </c>
      <c r="H54" s="1"/>
      <c r="I54" s="27"/>
      <c r="J54" s="1">
        <f>SUM(AA54)</f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27"/>
      <c r="R54" s="1">
        <f>SUM(AS54,BX54)</f>
        <v>0</v>
      </c>
      <c r="S54" s="1">
        <f>SUM(AE54,AG54,AI54,AK54,AO54,AM54,AQ54,AU54,AW54,AY54,BA54,BE54,BG54,BI54,BK54,BM54,BO54,BC54)</f>
        <v>83</v>
      </c>
      <c r="T54" s="1">
        <f>COUNT(AE54,AG54,AI54,AK54,AM54,AO54,AQ54,AU54,AW54,AY54,BA54,BC54,BE54,BG54,BI54,BK54,BM54,BO54)</f>
        <v>2</v>
      </c>
      <c r="U54" s="1">
        <f>BQ54+BS54</f>
        <v>0</v>
      </c>
      <c r="V54" s="1"/>
      <c r="W54" s="1">
        <f>BV54</f>
        <v>0</v>
      </c>
      <c r="X54" s="1">
        <f>AC54+BZ54</f>
        <v>0</v>
      </c>
      <c r="Y54" s="1">
        <f>BU54</f>
        <v>0</v>
      </c>
      <c r="Z54" s="27"/>
      <c r="AA54" s="1"/>
      <c r="AB54" s="26"/>
      <c r="AC54" s="1"/>
      <c r="AD54" s="26"/>
      <c r="AE54" s="1"/>
      <c r="AF54" s="26"/>
      <c r="AG54" s="1"/>
      <c r="AH54" s="26"/>
      <c r="AI54" s="1"/>
      <c r="AJ54" s="26"/>
      <c r="AK54" s="1"/>
      <c r="AL54" s="26"/>
      <c r="AM54" s="1"/>
      <c r="AN54" s="26"/>
      <c r="AO54" s="1"/>
      <c r="AP54" s="26"/>
      <c r="AQ54" s="1"/>
      <c r="AR54" s="26"/>
      <c r="AS54" s="1"/>
      <c r="AT54" s="26"/>
      <c r="AU54" s="1"/>
      <c r="AV54" s="26"/>
      <c r="AW54" s="1"/>
      <c r="AX54" s="26"/>
      <c r="AY54" s="1"/>
      <c r="AZ54" s="26"/>
      <c r="BA54" s="1"/>
      <c r="BB54" s="26"/>
      <c r="BC54" s="1">
        <v>38</v>
      </c>
      <c r="BD54" s="26"/>
      <c r="BE54" s="1"/>
      <c r="BF54" s="26"/>
      <c r="BG54" s="1"/>
      <c r="BH54" s="26"/>
      <c r="BI54" s="1"/>
      <c r="BJ54" s="26"/>
      <c r="BK54" s="1"/>
      <c r="BL54" s="26"/>
      <c r="BM54" s="1"/>
      <c r="BN54" s="26"/>
      <c r="BO54" s="1">
        <v>45</v>
      </c>
      <c r="BP54" s="26">
        <v>2</v>
      </c>
      <c r="BQ54" s="1"/>
      <c r="BR54" s="26"/>
      <c r="BS54" s="1"/>
      <c r="BT54" s="26"/>
      <c r="BU54" s="1"/>
      <c r="BV54" s="1"/>
      <c r="BW54" s="26"/>
      <c r="BX54" s="1"/>
      <c r="BY54" s="26"/>
      <c r="BZ54" s="30"/>
      <c r="CA54" s="26"/>
    </row>
    <row r="55" spans="1:79" s="99" customFormat="1" x14ac:dyDescent="0.35">
      <c r="A55" s="1" t="s">
        <v>62</v>
      </c>
      <c r="B55" s="1" t="s">
        <v>58</v>
      </c>
      <c r="C55" s="1" t="s">
        <v>2186</v>
      </c>
      <c r="D55" s="1" t="s">
        <v>2187</v>
      </c>
      <c r="E55" s="1" t="s">
        <v>61</v>
      </c>
      <c r="F55" s="1">
        <v>999924363</v>
      </c>
      <c r="G55" s="1">
        <f>(J55+S55+X55+R55+U55+W55+Y55)-H55</f>
        <v>82.55</v>
      </c>
      <c r="H55" s="30">
        <f>(J55+K55+M55+N55+O55+P55)/2</f>
        <v>1.2</v>
      </c>
      <c r="I55" s="27"/>
      <c r="J55" s="1">
        <f>SUM(AA55)</f>
        <v>2.4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27"/>
      <c r="R55" s="1">
        <f>SUM(AS55,BX55)</f>
        <v>0</v>
      </c>
      <c r="S55" s="1">
        <f>SUM(AE55,AG55,AI55,AK55,AO55,AM55,AQ55,AU55,AW55,AY55,BA55,BE55,BG55,BI55,BK55,BM55,BO55,BC55)</f>
        <v>31.5</v>
      </c>
      <c r="T55" s="1">
        <f>COUNT(AE55,AG55,AI55,AK55,AM55,AO55,AQ55,AU55,AW55,AY55,BA55,BC55,BE55,BG55,BI55,BK55,BM55,BO55)</f>
        <v>2</v>
      </c>
      <c r="U55" s="1">
        <f>BQ55+BS55</f>
        <v>11.85</v>
      </c>
      <c r="V55" s="1"/>
      <c r="W55" s="1">
        <f>BV55</f>
        <v>38</v>
      </c>
      <c r="X55" s="1">
        <f>AC55+BZ55</f>
        <v>0</v>
      </c>
      <c r="Y55" s="1">
        <f>BU55</f>
        <v>0</v>
      </c>
      <c r="Z55" s="27"/>
      <c r="AA55" s="1">
        <v>2.4</v>
      </c>
      <c r="AB55" s="26">
        <v>1</v>
      </c>
      <c r="AC55" s="1"/>
      <c r="AD55" s="26"/>
      <c r="AE55" s="1">
        <v>13.5</v>
      </c>
      <c r="AF55" s="26">
        <v>2</v>
      </c>
      <c r="AG55" s="1"/>
      <c r="AH55" s="26"/>
      <c r="AI55" s="1"/>
      <c r="AJ55" s="26"/>
      <c r="AK55" s="1"/>
      <c r="AL55" s="26"/>
      <c r="AM55" s="1"/>
      <c r="AN55" s="26"/>
      <c r="AO55" s="1"/>
      <c r="AP55" s="26"/>
      <c r="AQ55" s="1"/>
      <c r="AR55" s="26"/>
      <c r="AS55" s="1"/>
      <c r="AT55" s="26"/>
      <c r="AU55" s="1"/>
      <c r="AV55" s="26"/>
      <c r="AW55" s="1"/>
      <c r="AX55" s="26"/>
      <c r="AY55" s="1">
        <v>18</v>
      </c>
      <c r="AZ55" s="26">
        <v>1</v>
      </c>
      <c r="BA55" s="1"/>
      <c r="BB55" s="26"/>
      <c r="BC55" s="1"/>
      <c r="BD55" s="26"/>
      <c r="BE55" s="1"/>
      <c r="BF55" s="26"/>
      <c r="BG55" s="1"/>
      <c r="BH55" s="26"/>
      <c r="BI55" s="1"/>
      <c r="BJ55" s="26"/>
      <c r="BK55" s="1"/>
      <c r="BL55" s="26"/>
      <c r="BM55" s="1"/>
      <c r="BN55" s="26"/>
      <c r="BO55" s="1"/>
      <c r="BP55" s="26"/>
      <c r="BQ55" s="1">
        <v>11.85</v>
      </c>
      <c r="BR55" s="26">
        <v>3</v>
      </c>
      <c r="BS55" s="1"/>
      <c r="BT55" s="26"/>
      <c r="BU55" s="1"/>
      <c r="BV55" s="1">
        <v>38</v>
      </c>
      <c r="BW55" s="26" t="s">
        <v>178</v>
      </c>
      <c r="BX55" s="1"/>
      <c r="BY55" s="26"/>
      <c r="BZ55" s="30"/>
      <c r="CA55" s="26"/>
    </row>
    <row r="56" spans="1:79" s="99" customFormat="1" x14ac:dyDescent="0.35">
      <c r="A56" s="1" t="s">
        <v>62</v>
      </c>
      <c r="B56" s="30" t="s">
        <v>58</v>
      </c>
      <c r="C56" s="30" t="s">
        <v>956</v>
      </c>
      <c r="D56" s="30" t="s">
        <v>92</v>
      </c>
      <c r="E56" s="30" t="s">
        <v>61</v>
      </c>
      <c r="F56" s="1">
        <v>999914992</v>
      </c>
      <c r="G56" s="1">
        <f>(J56+S56+X56+R56+U56+W56+Y56)-H56</f>
        <v>82</v>
      </c>
      <c r="H56" s="30">
        <f>(J56+K56+M56+N56+O56+P56)/2</f>
        <v>0</v>
      </c>
      <c r="I56" s="27"/>
      <c r="J56" s="1">
        <f>SUM(AA56)</f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27"/>
      <c r="R56" s="1">
        <f>SUM(AS56,BX56)</f>
        <v>0</v>
      </c>
      <c r="S56" s="1">
        <f>SUM(AE56,AG56,AI56,AK56,AO56,AM56,AQ56,AU56,AW56,AY56,BA56,BE56,BG56,BI56,BK56,BM56,BO56,BC56)</f>
        <v>0</v>
      </c>
      <c r="T56" s="1">
        <f>COUNT(AE56,AG56,AI56,AK56,AM56,AO56,AQ56,AU56,AW56,AY56,BA56,BC56,BE56,BG56,BI56,BK56,BM56,BO56)</f>
        <v>0</v>
      </c>
      <c r="U56" s="1">
        <f>BQ56+BS56</f>
        <v>44</v>
      </c>
      <c r="V56" s="1"/>
      <c r="W56" s="1">
        <f>BV56</f>
        <v>38</v>
      </c>
      <c r="X56" s="1">
        <f>AC56+BZ56</f>
        <v>0</v>
      </c>
      <c r="Y56" s="1">
        <f>BU56</f>
        <v>0</v>
      </c>
      <c r="Z56" s="26"/>
      <c r="AA56" s="1"/>
      <c r="AB56" s="26"/>
      <c r="AC56" s="1"/>
      <c r="AD56" s="26"/>
      <c r="AE56" s="1"/>
      <c r="AF56" s="26"/>
      <c r="AG56" s="1"/>
      <c r="AH56" s="26"/>
      <c r="AI56" s="1"/>
      <c r="AJ56" s="26"/>
      <c r="AK56" s="1"/>
      <c r="AL56" s="26"/>
      <c r="AM56" s="1"/>
      <c r="AN56" s="26"/>
      <c r="AO56" s="1"/>
      <c r="AP56" s="26"/>
      <c r="AQ56" s="1"/>
      <c r="AR56" s="26"/>
      <c r="AS56" s="1"/>
      <c r="AT56" s="26"/>
      <c r="AU56" s="1"/>
      <c r="AV56" s="26"/>
      <c r="AW56" s="1"/>
      <c r="AX56" s="26"/>
      <c r="AY56" s="1"/>
      <c r="AZ56" s="26"/>
      <c r="BA56" s="1"/>
      <c r="BB56" s="26"/>
      <c r="BC56" s="1"/>
      <c r="BD56" s="26"/>
      <c r="BE56" s="1"/>
      <c r="BF56" s="26"/>
      <c r="BG56" s="1"/>
      <c r="BH56" s="26"/>
      <c r="BI56" s="1"/>
      <c r="BJ56" s="26"/>
      <c r="BK56" s="1"/>
      <c r="BL56" s="26"/>
      <c r="BM56" s="1"/>
      <c r="BN56" s="26"/>
      <c r="BO56" s="1"/>
      <c r="BP56" s="26"/>
      <c r="BQ56" s="1">
        <v>44</v>
      </c>
      <c r="BR56" s="26" t="s">
        <v>100</v>
      </c>
      <c r="BS56" s="1"/>
      <c r="BT56" s="26"/>
      <c r="BU56" s="1"/>
      <c r="BV56" s="1">
        <v>38</v>
      </c>
      <c r="BW56" s="26" t="s">
        <v>178</v>
      </c>
      <c r="BX56" s="1"/>
      <c r="BY56" s="26"/>
      <c r="BZ56" s="30"/>
      <c r="CA56" s="26"/>
    </row>
    <row r="57" spans="1:79" s="99" customFormat="1" x14ac:dyDescent="0.35">
      <c r="A57" s="31" t="s">
        <v>62</v>
      </c>
      <c r="B57" s="31" t="s">
        <v>58</v>
      </c>
      <c r="C57" s="31" t="s">
        <v>3278</v>
      </c>
      <c r="D57" s="31" t="s">
        <v>3279</v>
      </c>
      <c r="E57" s="31" t="s">
        <v>61</v>
      </c>
      <c r="F57" s="1">
        <v>999927283</v>
      </c>
      <c r="G57" s="1">
        <f>(J57+S57+X57+R57+U57+W57+Y57)-H57</f>
        <v>81</v>
      </c>
      <c r="H57" s="1"/>
      <c r="I57" s="27"/>
      <c r="J57" s="1">
        <f>SUM(AA57)</f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27"/>
      <c r="R57" s="1">
        <f>SUM(AS57,BX57)</f>
        <v>0</v>
      </c>
      <c r="S57" s="1">
        <f>SUM(AE57,AG57,AI57,AK57,AO57,AM57,AQ57,AU57,AW57,AY57,BA57,BE57,BG57,BI57,BK57,BM57,BO57,BC57)</f>
        <v>81</v>
      </c>
      <c r="T57" s="1">
        <f>COUNT(AE57,AG57,AI57,AK57,AM57,AO57,AQ57,AU57,AW57,AY57,BA57,BC57,BE57,BG57,BI57,BK57,BM57,BO57)</f>
        <v>2</v>
      </c>
      <c r="U57" s="1">
        <f>BQ57+BS57</f>
        <v>0</v>
      </c>
      <c r="V57" s="1"/>
      <c r="W57" s="1">
        <f>BV57</f>
        <v>0</v>
      </c>
      <c r="X57" s="1">
        <f>AC57+BZ57</f>
        <v>0</v>
      </c>
      <c r="Y57" s="1">
        <f>BU57</f>
        <v>0</v>
      </c>
      <c r="Z57" s="27"/>
      <c r="AA57" s="1"/>
      <c r="AB57" s="26"/>
      <c r="AC57" s="1"/>
      <c r="AD57" s="26"/>
      <c r="AE57" s="1"/>
      <c r="AF57" s="26"/>
      <c r="AG57" s="1"/>
      <c r="AH57" s="26"/>
      <c r="AI57" s="1"/>
      <c r="AJ57" s="26"/>
      <c r="AK57" s="1"/>
      <c r="AL57" s="26"/>
      <c r="AM57" s="1"/>
      <c r="AN57" s="26"/>
      <c r="AO57" s="1"/>
      <c r="AP57" s="26"/>
      <c r="AQ57" s="1"/>
      <c r="AR57" s="26"/>
      <c r="AS57" s="1"/>
      <c r="AT57" s="26"/>
      <c r="AU57" s="1"/>
      <c r="AV57" s="26"/>
      <c r="AW57" s="1"/>
      <c r="AX57" s="26"/>
      <c r="AY57" s="1"/>
      <c r="AZ57" s="26"/>
      <c r="BA57" s="1"/>
      <c r="BB57" s="26"/>
      <c r="BC57" s="1">
        <v>51</v>
      </c>
      <c r="BD57" s="26"/>
      <c r="BE57" s="1"/>
      <c r="BF57" s="26"/>
      <c r="BG57" s="1"/>
      <c r="BH57" s="26"/>
      <c r="BI57" s="1"/>
      <c r="BJ57" s="26"/>
      <c r="BK57" s="1"/>
      <c r="BL57" s="26"/>
      <c r="BM57" s="1"/>
      <c r="BN57" s="26"/>
      <c r="BO57" s="1">
        <v>30</v>
      </c>
      <c r="BP57" s="26">
        <v>1</v>
      </c>
      <c r="BQ57" s="1"/>
      <c r="BR57" s="26"/>
      <c r="BS57" s="1"/>
      <c r="BT57" s="26"/>
      <c r="BU57" s="1"/>
      <c r="BV57" s="1"/>
      <c r="BW57" s="26"/>
      <c r="BX57" s="1"/>
      <c r="BY57" s="26"/>
      <c r="BZ57" s="30"/>
      <c r="CA57" s="26"/>
    </row>
    <row r="58" spans="1:79" s="99" customFormat="1" x14ac:dyDescent="0.35">
      <c r="A58" s="1" t="s">
        <v>62</v>
      </c>
      <c r="B58" s="1" t="s">
        <v>58</v>
      </c>
      <c r="C58" s="1" t="s">
        <v>967</v>
      </c>
      <c r="D58" s="1" t="s">
        <v>162</v>
      </c>
      <c r="E58" s="1" t="s">
        <v>61</v>
      </c>
      <c r="F58" s="1">
        <v>999915401</v>
      </c>
      <c r="G58" s="1">
        <f>(J58+S58+X58+R58+U58+W58+Y58)-H58</f>
        <v>79</v>
      </c>
      <c r="H58" s="1"/>
      <c r="I58" s="27"/>
      <c r="J58" s="1">
        <f>SUM(AA58)</f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27"/>
      <c r="R58" s="1">
        <f>SUM(AS58,BX58)</f>
        <v>0</v>
      </c>
      <c r="S58" s="1">
        <f>SUM(AE58,AG58,AI58,AK58,AO58,AM58,AQ58,AU58,AW58,AY58,BA58,BE58,BG58,BI58,BK58,BM58,BO58,BC58)</f>
        <v>0</v>
      </c>
      <c r="T58" s="1">
        <f>COUNT(AE58,AG58,AI58,AK58,AM58,AO58,AQ58,AU58,AW58,AY58,BA58,BC58,BE58,BG58,BI58,BK58,BM58,BO58)</f>
        <v>0</v>
      </c>
      <c r="U58" s="1">
        <f>BQ58+BS58</f>
        <v>79</v>
      </c>
      <c r="V58" s="1"/>
      <c r="W58" s="1">
        <f>BV58</f>
        <v>0</v>
      </c>
      <c r="X58" s="1">
        <f>AC58+BZ58</f>
        <v>0</v>
      </c>
      <c r="Y58" s="1">
        <f>BU58</f>
        <v>0</v>
      </c>
      <c r="Z58" s="27"/>
      <c r="AA58" s="1"/>
      <c r="AB58" s="26"/>
      <c r="AC58" s="1"/>
      <c r="AD58" s="26"/>
      <c r="AE58" s="1"/>
      <c r="AF58" s="26"/>
      <c r="AG58" s="1"/>
      <c r="AH58" s="26"/>
      <c r="AI58" s="1"/>
      <c r="AJ58" s="26"/>
      <c r="AK58" s="1"/>
      <c r="AL58" s="26"/>
      <c r="AM58" s="1"/>
      <c r="AN58" s="27"/>
      <c r="AO58" s="1"/>
      <c r="AP58" s="26"/>
      <c r="AQ58" s="1"/>
      <c r="AR58" s="27"/>
      <c r="AS58" s="1"/>
      <c r="AT58" s="27"/>
      <c r="AU58" s="1"/>
      <c r="AV58" s="27"/>
      <c r="AW58" s="1"/>
      <c r="AX58" s="27"/>
      <c r="AY58" s="1"/>
      <c r="AZ58" s="27"/>
      <c r="BA58" s="1"/>
      <c r="BB58" s="27"/>
      <c r="BC58" s="1"/>
      <c r="BD58" s="26"/>
      <c r="BE58" s="1"/>
      <c r="BF58" s="27"/>
      <c r="BG58" s="1"/>
      <c r="BH58" s="27"/>
      <c r="BI58" s="1"/>
      <c r="BJ58" s="27"/>
      <c r="BK58" s="1"/>
      <c r="BL58" s="27"/>
      <c r="BM58" s="1"/>
      <c r="BN58" s="27"/>
      <c r="BO58" s="1"/>
      <c r="BP58" s="27"/>
      <c r="BQ58" s="1">
        <v>79</v>
      </c>
      <c r="BR58" s="26">
        <v>3</v>
      </c>
      <c r="BS58" s="1"/>
      <c r="BT58" s="26"/>
      <c r="BU58" s="1"/>
      <c r="BV58" s="1"/>
      <c r="BW58" s="26"/>
      <c r="BX58" s="1"/>
      <c r="BY58" s="26"/>
      <c r="BZ58" s="30"/>
      <c r="CA58" s="26"/>
    </row>
    <row r="59" spans="1:79" s="99" customFormat="1" x14ac:dyDescent="0.35">
      <c r="A59" s="31" t="s">
        <v>62</v>
      </c>
      <c r="B59" s="31" t="s">
        <v>58</v>
      </c>
      <c r="C59" s="31" t="s">
        <v>1337</v>
      </c>
      <c r="D59" s="31" t="s">
        <v>1853</v>
      </c>
      <c r="E59" s="31" t="s">
        <v>61</v>
      </c>
      <c r="F59" s="1">
        <v>999927366</v>
      </c>
      <c r="G59" s="1">
        <f>(J59+S59+X59+R59+U59+W59+Y59)-H59</f>
        <v>72</v>
      </c>
      <c r="H59" s="1"/>
      <c r="I59" s="27"/>
      <c r="J59" s="1">
        <f>SUM(AA59)</f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27"/>
      <c r="R59" s="1">
        <f>SUM(AS59,BX59)</f>
        <v>0</v>
      </c>
      <c r="S59" s="1">
        <f>SUM(AE59,AG59,AI59,AK59,AO59,AM59,AQ59,AU59,AW59,AY59,BA59,BE59,BG59,BI59,BK59,BM59,BO59,BC59)</f>
        <v>72</v>
      </c>
      <c r="T59" s="1">
        <f>COUNT(AE59,AG59,AI59,AK59,AM59,AO59,AQ59,AU59,AW59,AY59,BA59,BC59,BE59,BG59,BI59,BK59,BM59,BO59)</f>
        <v>2</v>
      </c>
      <c r="U59" s="1">
        <f>BQ59+BS59</f>
        <v>0</v>
      </c>
      <c r="V59" s="1"/>
      <c r="W59" s="1">
        <f>BV59</f>
        <v>0</v>
      </c>
      <c r="X59" s="1">
        <f>AC59+BZ59</f>
        <v>0</v>
      </c>
      <c r="Y59" s="1">
        <f>BU59</f>
        <v>0</v>
      </c>
      <c r="Z59" s="27"/>
      <c r="AA59" s="1"/>
      <c r="AB59" s="26"/>
      <c r="AC59" s="1"/>
      <c r="AD59" s="26"/>
      <c r="AE59" s="1"/>
      <c r="AF59" s="26"/>
      <c r="AG59" s="1"/>
      <c r="AH59" s="26"/>
      <c r="AI59" s="1"/>
      <c r="AJ59" s="26"/>
      <c r="AK59" s="1"/>
      <c r="AL59" s="26"/>
      <c r="AM59" s="1"/>
      <c r="AN59" s="26"/>
      <c r="AO59" s="1"/>
      <c r="AP59" s="26"/>
      <c r="AQ59" s="1"/>
      <c r="AR59" s="26"/>
      <c r="AS59" s="1"/>
      <c r="AT59" s="26"/>
      <c r="AU59" s="1"/>
      <c r="AV59" s="26"/>
      <c r="AW59" s="1"/>
      <c r="AX59" s="26"/>
      <c r="AY59" s="1"/>
      <c r="AZ59" s="26"/>
      <c r="BA59" s="1"/>
      <c r="BB59" s="26"/>
      <c r="BC59" s="1">
        <v>38</v>
      </c>
      <c r="BD59" s="26"/>
      <c r="BE59" s="1"/>
      <c r="BF59" s="26"/>
      <c r="BG59" s="1"/>
      <c r="BH59" s="26"/>
      <c r="BI59" s="1"/>
      <c r="BJ59" s="26"/>
      <c r="BK59" s="1"/>
      <c r="BL59" s="26"/>
      <c r="BM59" s="1"/>
      <c r="BN59" s="26"/>
      <c r="BO59" s="1">
        <v>34</v>
      </c>
      <c r="BP59" s="26">
        <v>3</v>
      </c>
      <c r="BQ59" s="1"/>
      <c r="BR59" s="26"/>
      <c r="BS59" s="1"/>
      <c r="BT59" s="26"/>
      <c r="BU59" s="1"/>
      <c r="BV59" s="1"/>
      <c r="BW59" s="26"/>
      <c r="BX59" s="1"/>
      <c r="BY59" s="26"/>
      <c r="BZ59" s="30"/>
      <c r="CA59" s="26"/>
    </row>
    <row r="60" spans="1:79" s="99" customFormat="1" x14ac:dyDescent="0.35">
      <c r="A60" s="1" t="s">
        <v>62</v>
      </c>
      <c r="B60" s="1" t="s">
        <v>58</v>
      </c>
      <c r="C60" s="1" t="s">
        <v>954</v>
      </c>
      <c r="D60" s="1" t="s">
        <v>955</v>
      </c>
      <c r="E60" s="1" t="s">
        <v>61</v>
      </c>
      <c r="F60" s="1">
        <v>999914881</v>
      </c>
      <c r="G60" s="1">
        <f>(J60+S60+X60+R60+U60+W60+Y60)-H60</f>
        <v>71</v>
      </c>
      <c r="H60" s="1"/>
      <c r="I60" s="27"/>
      <c r="J60" s="1">
        <f>SUM(AA60)</f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27"/>
      <c r="R60" s="1">
        <f>SUM(AS60,BX60)</f>
        <v>0</v>
      </c>
      <c r="S60" s="1">
        <f>SUM(AE60,AG60,AI60,AK60,AO60,AM60,AQ60,AU60,AW60,AY60,BA60,BE60,BG60,BI60,BK60,BM60,BO60,BC60)</f>
        <v>38</v>
      </c>
      <c r="T60" s="1">
        <f>COUNT(AE60,AG60,AI60,AK60,AM60,AO60,AQ60,AU60,AW60,AY60,BA60,BC60,BE60,BG60,BI60,BK60,BM60,BO60)</f>
        <v>1</v>
      </c>
      <c r="U60" s="1">
        <f>BQ60+BS60</f>
        <v>33</v>
      </c>
      <c r="V60" s="1"/>
      <c r="W60" s="1">
        <f>BV60</f>
        <v>0</v>
      </c>
      <c r="X60" s="1">
        <f>AC60+BZ60</f>
        <v>0</v>
      </c>
      <c r="Y60" s="1">
        <f>BU60</f>
        <v>0</v>
      </c>
      <c r="Z60" s="27"/>
      <c r="AA60" s="1"/>
      <c r="AB60" s="26"/>
      <c r="AC60" s="1"/>
      <c r="AD60" s="26"/>
      <c r="AE60" s="1"/>
      <c r="AF60" s="26"/>
      <c r="AG60" s="1"/>
      <c r="AH60" s="26"/>
      <c r="AI60" s="1"/>
      <c r="AJ60" s="26"/>
      <c r="AK60" s="1"/>
      <c r="AL60" s="26"/>
      <c r="AM60" s="1"/>
      <c r="AN60" s="26"/>
      <c r="AO60" s="1"/>
      <c r="AP60" s="26"/>
      <c r="AQ60" s="1">
        <v>38</v>
      </c>
      <c r="AR60" s="26" t="s">
        <v>100</v>
      </c>
      <c r="AS60" s="1"/>
      <c r="AT60" s="26"/>
      <c r="AU60" s="1"/>
      <c r="AV60" s="26"/>
      <c r="AW60" s="1"/>
      <c r="AX60" s="26"/>
      <c r="AY60" s="1"/>
      <c r="AZ60" s="26"/>
      <c r="BA60" s="1"/>
      <c r="BB60" s="26"/>
      <c r="BC60" s="1"/>
      <c r="BD60" s="26"/>
      <c r="BE60" s="1"/>
      <c r="BF60" s="26"/>
      <c r="BG60" s="1"/>
      <c r="BH60" s="26"/>
      <c r="BI60" s="1"/>
      <c r="BJ60" s="26"/>
      <c r="BK60" s="1"/>
      <c r="BL60" s="26"/>
      <c r="BM60" s="1"/>
      <c r="BN60" s="26"/>
      <c r="BO60" s="1"/>
      <c r="BP60" s="26"/>
      <c r="BQ60" s="1"/>
      <c r="BR60" s="26"/>
      <c r="BS60" s="1">
        <v>33</v>
      </c>
      <c r="BT60" s="26" t="s">
        <v>178</v>
      </c>
      <c r="BU60" s="1"/>
      <c r="BV60" s="1"/>
      <c r="BW60" s="26"/>
      <c r="BX60" s="1"/>
      <c r="BY60" s="26"/>
      <c r="BZ60" s="30"/>
      <c r="CA60" s="26"/>
    </row>
    <row r="61" spans="1:79" s="99" customFormat="1" x14ac:dyDescent="0.35">
      <c r="A61" s="1" t="s">
        <v>62</v>
      </c>
      <c r="B61" s="1" t="s">
        <v>58</v>
      </c>
      <c r="C61" s="1" t="s">
        <v>138</v>
      </c>
      <c r="D61" s="1" t="s">
        <v>1494</v>
      </c>
      <c r="E61" s="1" t="s">
        <v>61</v>
      </c>
      <c r="F61" s="1">
        <v>999923203</v>
      </c>
      <c r="G61" s="1">
        <f>(J61+S61+X61+R61+U61+W61+Y61)-H61</f>
        <v>71</v>
      </c>
      <c r="H61" s="1"/>
      <c r="I61" s="27"/>
      <c r="J61" s="1">
        <f>SUM(AA61)</f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27"/>
      <c r="R61" s="1">
        <f>SUM(AS61,BX61)</f>
        <v>0</v>
      </c>
      <c r="S61" s="1">
        <f>SUM(AE61,AG61,AI61,AK61,AO61,AM61,AQ61,AU61,AW61,AY61,BA61,BE61,BG61,BI61,BK61,BM61,BO61,BC61)</f>
        <v>0</v>
      </c>
      <c r="T61" s="1">
        <f>COUNT(AE61,AG61,AI61,AK61,AM61,AO61,AQ61,AU61,AW61,AY61,BA61,BC61,BE61,BG61,BI61,BK61,BM61,BO61)</f>
        <v>0</v>
      </c>
      <c r="U61" s="1">
        <f>BQ61+BS61</f>
        <v>33</v>
      </c>
      <c r="V61" s="1"/>
      <c r="W61" s="1">
        <f>BV61</f>
        <v>38</v>
      </c>
      <c r="X61" s="1">
        <f>AC61+BZ61</f>
        <v>0</v>
      </c>
      <c r="Y61" s="1">
        <f>BU61</f>
        <v>0</v>
      </c>
      <c r="Z61" s="27"/>
      <c r="AA61" s="1"/>
      <c r="AB61" s="26"/>
      <c r="AC61" s="1"/>
      <c r="AD61" s="26"/>
      <c r="AE61" s="1"/>
      <c r="AF61" s="26"/>
      <c r="AG61" s="1"/>
      <c r="AH61" s="26"/>
      <c r="AI61" s="1"/>
      <c r="AJ61" s="26"/>
      <c r="AK61" s="1"/>
      <c r="AL61" s="26"/>
      <c r="AM61" s="1"/>
      <c r="AN61" s="27"/>
      <c r="AO61" s="1"/>
      <c r="AP61" s="26"/>
      <c r="AQ61" s="1"/>
      <c r="AR61" s="27"/>
      <c r="AS61" s="1"/>
      <c r="AT61" s="27"/>
      <c r="AU61" s="1"/>
      <c r="AV61" s="27"/>
      <c r="AW61" s="1"/>
      <c r="AX61" s="27"/>
      <c r="AY61" s="1"/>
      <c r="AZ61" s="27"/>
      <c r="BA61" s="1"/>
      <c r="BB61" s="27"/>
      <c r="BC61" s="1"/>
      <c r="BD61" s="26"/>
      <c r="BE61" s="1"/>
      <c r="BF61" s="27"/>
      <c r="BG61" s="1"/>
      <c r="BH61" s="27"/>
      <c r="BI61" s="1"/>
      <c r="BJ61" s="27"/>
      <c r="BK61" s="1"/>
      <c r="BL61" s="27"/>
      <c r="BM61" s="1"/>
      <c r="BN61" s="27"/>
      <c r="BO61" s="1"/>
      <c r="BP61" s="27"/>
      <c r="BQ61" s="1"/>
      <c r="BR61" s="26"/>
      <c r="BS61" s="1">
        <v>33</v>
      </c>
      <c r="BT61" s="26" t="s">
        <v>178</v>
      </c>
      <c r="BU61" s="1"/>
      <c r="BV61" s="1">
        <v>38</v>
      </c>
      <c r="BW61" s="26" t="s">
        <v>178</v>
      </c>
      <c r="BX61" s="1"/>
      <c r="BY61" s="26"/>
      <c r="BZ61" s="30"/>
      <c r="CA61" s="26"/>
    </row>
    <row r="62" spans="1:79" s="99" customFormat="1" x14ac:dyDescent="0.35">
      <c r="A62" s="1" t="s">
        <v>62</v>
      </c>
      <c r="B62" s="1" t="s">
        <v>58</v>
      </c>
      <c r="C62" s="1" t="s">
        <v>240</v>
      </c>
      <c r="D62" s="1" t="s">
        <v>86</v>
      </c>
      <c r="E62" s="1" t="s">
        <v>61</v>
      </c>
      <c r="F62" s="1">
        <v>999844499</v>
      </c>
      <c r="G62" s="1">
        <f>(J62+S62+X62+R62+U62+W62+Y62)-H62</f>
        <v>68</v>
      </c>
      <c r="H62" s="30"/>
      <c r="I62" s="27"/>
      <c r="J62" s="1">
        <f>SUM(AA62)</f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27"/>
      <c r="R62" s="1">
        <f>SUM(AS62,BX62)</f>
        <v>0</v>
      </c>
      <c r="S62" s="1">
        <f>SUM(AE62,AG62,AI62,AK62,AO62,AM62,AQ62,AU62,AW62,AY62,BA62,BE62,BG62,BI62,BK62,BM62,BO62,BC62)</f>
        <v>30</v>
      </c>
      <c r="T62" s="1">
        <f>COUNT(AE62,AG62,AI62,AK62,AM62,AO62,AQ62,AU62,AW62,AY62,BA62,BC62,BE62,BG62,BI62,BK62,BM62,BO62)</f>
        <v>1</v>
      </c>
      <c r="U62" s="1">
        <f>BQ62+BS62</f>
        <v>0</v>
      </c>
      <c r="V62" s="1"/>
      <c r="W62" s="1">
        <f>BV62</f>
        <v>38</v>
      </c>
      <c r="X62" s="1">
        <f>AC62+BZ62</f>
        <v>0</v>
      </c>
      <c r="Y62" s="1">
        <f>BU62</f>
        <v>0</v>
      </c>
      <c r="Z62" s="26"/>
      <c r="AA62" s="1"/>
      <c r="AB62" s="26"/>
      <c r="AC62" s="1"/>
      <c r="AD62" s="26"/>
      <c r="AE62" s="1"/>
      <c r="AF62" s="26"/>
      <c r="AG62" s="1"/>
      <c r="AH62" s="26"/>
      <c r="AI62" s="1"/>
      <c r="AJ62" s="26"/>
      <c r="AK62" s="1"/>
      <c r="AL62" s="26"/>
      <c r="AM62" s="1"/>
      <c r="AN62" s="26"/>
      <c r="AO62" s="1"/>
      <c r="AP62" s="26"/>
      <c r="AQ62" s="1"/>
      <c r="AR62" s="26"/>
      <c r="AS62" s="1"/>
      <c r="AT62" s="26"/>
      <c r="AU62" s="1"/>
      <c r="AV62" s="26"/>
      <c r="AW62" s="1"/>
      <c r="AX62" s="26"/>
      <c r="AY62" s="1"/>
      <c r="AZ62" s="26"/>
      <c r="BA62" s="1"/>
      <c r="BB62" s="26"/>
      <c r="BC62" s="1"/>
      <c r="BD62" s="26"/>
      <c r="BE62" s="1"/>
      <c r="BF62" s="26"/>
      <c r="BG62" s="1"/>
      <c r="BH62" s="26"/>
      <c r="BI62" s="1"/>
      <c r="BJ62" s="26"/>
      <c r="BK62" s="1">
        <v>30</v>
      </c>
      <c r="BL62" s="26">
        <v>1</v>
      </c>
      <c r="BM62" s="1"/>
      <c r="BN62" s="26"/>
      <c r="BO62" s="1"/>
      <c r="BP62" s="26"/>
      <c r="BQ62" s="1"/>
      <c r="BR62" s="26"/>
      <c r="BS62" s="1"/>
      <c r="BT62" s="26"/>
      <c r="BU62" s="1"/>
      <c r="BV62" s="1">
        <v>38</v>
      </c>
      <c r="BW62" s="26" t="s">
        <v>178</v>
      </c>
      <c r="BX62" s="1"/>
      <c r="BY62" s="26"/>
      <c r="BZ62" s="30"/>
      <c r="CA62" s="26"/>
    </row>
    <row r="63" spans="1:79" s="99" customFormat="1" x14ac:dyDescent="0.35">
      <c r="A63" s="30" t="s">
        <v>62</v>
      </c>
      <c r="B63" s="30" t="s">
        <v>58</v>
      </c>
      <c r="C63" s="30" t="s">
        <v>247</v>
      </c>
      <c r="D63" s="30" t="s">
        <v>325</v>
      </c>
      <c r="E63" s="30" t="s">
        <v>61</v>
      </c>
      <c r="F63" s="1">
        <v>999899352</v>
      </c>
      <c r="G63" s="1">
        <f>(J63+S63+X63+R63+U63+W63+Y63)-H63</f>
        <v>68</v>
      </c>
      <c r="H63" s="1"/>
      <c r="I63" s="27"/>
      <c r="J63" s="1">
        <f>SUM(AA63)</f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27"/>
      <c r="R63" s="1">
        <f>SUM(AS63,BX63)</f>
        <v>0</v>
      </c>
      <c r="S63" s="1">
        <f>SUM(AE63,AG63,AI63,AK63,AO63,AM63,AQ63,AU63,AW63,AY63,BA63,BE63,BG63,BI63,BK63,BM63,BO63,BC63)</f>
        <v>68</v>
      </c>
      <c r="T63" s="1">
        <f>COUNT(AE63,AG63,AI63,AK63,AM63,AO63,AQ63,AU63,AW63,AY63,BA63,BC63,BE63,BG63,BI63,BK63,BM63,BO63)</f>
        <v>1</v>
      </c>
      <c r="U63" s="1">
        <f>BQ63+BS63</f>
        <v>0</v>
      </c>
      <c r="V63" s="1"/>
      <c r="W63" s="1">
        <f>BV63</f>
        <v>0</v>
      </c>
      <c r="X63" s="1">
        <f>AC63+BZ63</f>
        <v>0</v>
      </c>
      <c r="Y63" s="1">
        <f>BU63</f>
        <v>0</v>
      </c>
      <c r="Z63" s="29"/>
      <c r="AA63" s="1"/>
      <c r="AB63" s="26"/>
      <c r="AC63" s="1"/>
      <c r="AD63" s="26"/>
      <c r="AE63" s="1"/>
      <c r="AF63" s="26"/>
      <c r="AG63" s="1">
        <v>68</v>
      </c>
      <c r="AH63" s="26">
        <v>3</v>
      </c>
      <c r="AI63" s="1"/>
      <c r="AJ63" s="26"/>
      <c r="AK63" s="1"/>
      <c r="AL63" s="26"/>
      <c r="AM63" s="1"/>
      <c r="AN63" s="26"/>
      <c r="AO63" s="1"/>
      <c r="AP63" s="26"/>
      <c r="AQ63" s="1"/>
      <c r="AR63" s="26"/>
      <c r="AS63" s="1"/>
      <c r="AT63" s="26"/>
      <c r="AU63" s="1"/>
      <c r="AV63" s="26"/>
      <c r="AW63" s="1"/>
      <c r="AX63" s="26"/>
      <c r="AY63" s="1"/>
      <c r="AZ63" s="26"/>
      <c r="BA63" s="1"/>
      <c r="BB63" s="26"/>
      <c r="BC63" s="1"/>
      <c r="BD63" s="26"/>
      <c r="BE63" s="1"/>
      <c r="BF63" s="26"/>
      <c r="BG63" s="1"/>
      <c r="BH63" s="26"/>
      <c r="BI63" s="1"/>
      <c r="BJ63" s="26"/>
      <c r="BK63" s="1"/>
      <c r="BL63" s="26"/>
      <c r="BM63" s="1"/>
      <c r="BN63" s="26"/>
      <c r="BO63" s="1"/>
      <c r="BP63" s="26"/>
      <c r="BQ63" s="1"/>
      <c r="BR63" s="26"/>
      <c r="BS63" s="1"/>
      <c r="BT63" s="26"/>
      <c r="BU63" s="1"/>
      <c r="BV63" s="1"/>
      <c r="BW63" s="26"/>
      <c r="BX63" s="1"/>
      <c r="BY63" s="26"/>
      <c r="BZ63" s="30"/>
      <c r="CA63" s="26"/>
    </row>
    <row r="64" spans="1:79" s="99" customFormat="1" x14ac:dyDescent="0.35">
      <c r="A64" s="1" t="s">
        <v>62</v>
      </c>
      <c r="B64" s="30" t="s">
        <v>58</v>
      </c>
      <c r="C64" s="30" t="s">
        <v>1190</v>
      </c>
      <c r="D64" s="30" t="s">
        <v>1191</v>
      </c>
      <c r="E64" s="30" t="s">
        <v>61</v>
      </c>
      <c r="F64" s="30">
        <v>999918147</v>
      </c>
      <c r="G64" s="1">
        <f>(J64+S64+X64+R64+U64+W64+Y64)-H64</f>
        <v>68</v>
      </c>
      <c r="H64" s="30">
        <f>(J64+K64+M64+N64+O64+P64)/2</f>
        <v>0</v>
      </c>
      <c r="I64" s="27"/>
      <c r="J64" s="1">
        <f>SUM(AA64)</f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27"/>
      <c r="R64" s="1">
        <f>SUM(AS64,BX64)</f>
        <v>0</v>
      </c>
      <c r="S64" s="1">
        <f>SUM(AE64,AG64,AI64,AK64,AO64,AM64,AQ64,AU64,AW64,AY64,BA64,BE64,BG64,BI64,BK64,BM64,BO64,BC64)</f>
        <v>68</v>
      </c>
      <c r="T64" s="1">
        <f>COUNT(AE64,AG64,AI64,AK64,AM64,AO64,AQ64,AU64,AW64,AY64,BA64,BC64,BE64,BG64,BI64,BK64,BM64,BO64)</f>
        <v>1</v>
      </c>
      <c r="U64" s="1">
        <f>BQ64+BS64</f>
        <v>0</v>
      </c>
      <c r="V64" s="1"/>
      <c r="W64" s="1">
        <f>BV64</f>
        <v>0</v>
      </c>
      <c r="X64" s="1">
        <f>AC64+BZ64</f>
        <v>0</v>
      </c>
      <c r="Y64" s="1">
        <f>BU64</f>
        <v>0</v>
      </c>
      <c r="Z64" s="29"/>
      <c r="AA64" s="1"/>
      <c r="AB64" s="26"/>
      <c r="AC64" s="1"/>
      <c r="AD64" s="26"/>
      <c r="AE64" s="30">
        <v>68</v>
      </c>
      <c r="AF64" s="26">
        <v>3</v>
      </c>
      <c r="AG64" s="1"/>
      <c r="AH64" s="26"/>
      <c r="AI64" s="1"/>
      <c r="AJ64" s="26"/>
      <c r="AK64" s="1"/>
      <c r="AL64" s="26"/>
      <c r="AM64" s="1"/>
      <c r="AN64" s="26"/>
      <c r="AO64" s="1"/>
      <c r="AP64" s="26"/>
      <c r="AQ64" s="1"/>
      <c r="AR64" s="26"/>
      <c r="AS64" s="1"/>
      <c r="AT64" s="26"/>
      <c r="AU64" s="1"/>
      <c r="AV64" s="26"/>
      <c r="AW64" s="1"/>
      <c r="AX64" s="26"/>
      <c r="AY64" s="1"/>
      <c r="AZ64" s="26"/>
      <c r="BA64" s="1"/>
      <c r="BB64" s="26"/>
      <c r="BC64" s="1"/>
      <c r="BD64" s="26"/>
      <c r="BE64" s="1"/>
      <c r="BF64" s="26"/>
      <c r="BG64" s="1"/>
      <c r="BH64" s="26"/>
      <c r="BI64" s="1"/>
      <c r="BJ64" s="26"/>
      <c r="BK64" s="1"/>
      <c r="BL64" s="26"/>
      <c r="BM64" s="1"/>
      <c r="BN64" s="26"/>
      <c r="BO64" s="1"/>
      <c r="BP64" s="26"/>
      <c r="BQ64" s="1"/>
      <c r="BR64" s="26"/>
      <c r="BS64" s="1"/>
      <c r="BT64" s="26"/>
      <c r="BU64" s="1"/>
      <c r="BV64" s="1"/>
      <c r="BW64" s="26"/>
      <c r="BX64" s="1"/>
      <c r="BY64" s="26"/>
      <c r="BZ64" s="30"/>
      <c r="CA64" s="26"/>
    </row>
    <row r="65" spans="1:79" s="99" customFormat="1" x14ac:dyDescent="0.35">
      <c r="A65" s="31" t="s">
        <v>62</v>
      </c>
      <c r="B65" s="31" t="s">
        <v>58</v>
      </c>
      <c r="C65" s="31" t="s">
        <v>2124</v>
      </c>
      <c r="D65" s="31" t="s">
        <v>2125</v>
      </c>
      <c r="E65" s="31" t="s">
        <v>61</v>
      </c>
      <c r="F65" s="1">
        <v>999923903</v>
      </c>
      <c r="G65" s="1">
        <f>(J65+S65+X65+R65+U65+W65+Y65)-H65</f>
        <v>68</v>
      </c>
      <c r="H65" s="1"/>
      <c r="I65" s="27"/>
      <c r="J65" s="1">
        <f>SUM(AA65)</f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27"/>
      <c r="R65" s="1">
        <f>SUM(AS65,BX65)</f>
        <v>0</v>
      </c>
      <c r="S65" s="1">
        <f>SUM(AE65,AG65,AI65,AK65,AO65,AM65,AQ65,AU65,AW65,AY65,BA65,BE65,BG65,BI65,BK65,BM65,BO65,BC65)</f>
        <v>68</v>
      </c>
      <c r="T65" s="1">
        <f>COUNT(AE65,AG65,AI65,AK65,AM65,AO65,AQ65,AU65,AW65,AY65,BA65,BC65,BE65,BG65,BI65,BK65,BM65,BO65)</f>
        <v>1</v>
      </c>
      <c r="U65" s="1">
        <f>BQ65+BS65</f>
        <v>0</v>
      </c>
      <c r="V65" s="1"/>
      <c r="W65" s="1">
        <f>BV65</f>
        <v>0</v>
      </c>
      <c r="X65" s="1">
        <f>AC65+BZ65</f>
        <v>0</v>
      </c>
      <c r="Y65" s="1">
        <f>BU65</f>
        <v>0</v>
      </c>
      <c r="Z65" s="27"/>
      <c r="AA65" s="1"/>
      <c r="AB65" s="26"/>
      <c r="AC65" s="1"/>
      <c r="AD65" s="26"/>
      <c r="AE65" s="1"/>
      <c r="AF65" s="26"/>
      <c r="AG65" s="1"/>
      <c r="AH65" s="26"/>
      <c r="AI65" s="1"/>
      <c r="AJ65" s="26"/>
      <c r="AK65" s="1"/>
      <c r="AL65" s="26"/>
      <c r="AM65" s="1"/>
      <c r="AN65" s="26"/>
      <c r="AO65" s="1"/>
      <c r="AP65" s="26"/>
      <c r="AQ65" s="1"/>
      <c r="AR65" s="26"/>
      <c r="AS65" s="1"/>
      <c r="AT65" s="26"/>
      <c r="AU65" s="1">
        <v>68</v>
      </c>
      <c r="AV65" s="26">
        <v>4</v>
      </c>
      <c r="AW65" s="1"/>
      <c r="AX65" s="26"/>
      <c r="AY65" s="1"/>
      <c r="AZ65" s="26"/>
      <c r="BA65" s="1"/>
      <c r="BB65" s="26"/>
      <c r="BC65" s="1"/>
      <c r="BD65" s="26"/>
      <c r="BE65" s="1"/>
      <c r="BF65" s="26"/>
      <c r="BG65" s="1"/>
      <c r="BH65" s="26"/>
      <c r="BI65" s="1"/>
      <c r="BJ65" s="26"/>
      <c r="BK65" s="1"/>
      <c r="BL65" s="26"/>
      <c r="BM65" s="1"/>
      <c r="BN65" s="26"/>
      <c r="BO65" s="1"/>
      <c r="BP65" s="26"/>
      <c r="BQ65" s="1"/>
      <c r="BR65" s="26"/>
      <c r="BS65" s="1"/>
      <c r="BT65" s="26"/>
      <c r="BU65" s="1"/>
      <c r="BV65" s="1"/>
      <c r="BW65" s="26"/>
      <c r="BX65" s="1"/>
      <c r="BY65" s="26"/>
      <c r="BZ65" s="30"/>
      <c r="CA65" s="26"/>
    </row>
    <row r="66" spans="1:79" s="99" customFormat="1" x14ac:dyDescent="0.35">
      <c r="A66" s="31" t="s">
        <v>62</v>
      </c>
      <c r="B66" s="31" t="s">
        <v>58</v>
      </c>
      <c r="C66" s="31" t="s">
        <v>2748</v>
      </c>
      <c r="D66" s="31" t="s">
        <v>266</v>
      </c>
      <c r="E66" s="31" t="s">
        <v>61</v>
      </c>
      <c r="F66" s="1">
        <v>999925981</v>
      </c>
      <c r="G66" s="1">
        <f>(J66+S66+X66+R66+U66+W66+Y66)-H66</f>
        <v>68</v>
      </c>
      <c r="H66" s="1"/>
      <c r="I66" s="27"/>
      <c r="J66" s="1">
        <f>SUM(AA66)</f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27"/>
      <c r="R66" s="1">
        <f>SUM(AS66,BX66)</f>
        <v>0</v>
      </c>
      <c r="S66" s="1">
        <f>SUM(AE66,AG66,AI66,AK66,AO66,AM66,AQ66,AU66,AW66,AY66,BA66,BE66,BG66,BI66,BK66,BM66,BO66,BC66)</f>
        <v>68</v>
      </c>
      <c r="T66" s="1">
        <f>COUNT(AE66,AG66,AI66,AK66,AM66,AO66,AQ66,AU66,AW66,AY66,BA66,BC66,BE66,BG66,BI66,BK66,BM66,BO66)</f>
        <v>1</v>
      </c>
      <c r="U66" s="1">
        <f>BQ66+BS66</f>
        <v>0</v>
      </c>
      <c r="V66" s="1"/>
      <c r="W66" s="1">
        <f>BV66</f>
        <v>0</v>
      </c>
      <c r="X66" s="1">
        <f>AC66+BZ66</f>
        <v>0</v>
      </c>
      <c r="Y66" s="1">
        <f>BU66</f>
        <v>0</v>
      </c>
      <c r="Z66" s="27"/>
      <c r="AA66" s="1"/>
      <c r="AB66" s="26"/>
      <c r="AC66" s="1"/>
      <c r="AD66" s="26"/>
      <c r="AE66" s="1"/>
      <c r="AF66" s="26"/>
      <c r="AG66" s="1"/>
      <c r="AH66" s="26"/>
      <c r="AI66" s="1"/>
      <c r="AJ66" s="26"/>
      <c r="AK66" s="1"/>
      <c r="AL66" s="26"/>
      <c r="AM66" s="1"/>
      <c r="AN66" s="26"/>
      <c r="AO66" s="1"/>
      <c r="AP66" s="26"/>
      <c r="AQ66" s="1"/>
      <c r="AR66" s="26"/>
      <c r="AS66" s="1"/>
      <c r="AT66" s="26"/>
      <c r="AU66" s="1">
        <v>68</v>
      </c>
      <c r="AV66" s="26">
        <v>3</v>
      </c>
      <c r="AW66" s="1"/>
      <c r="AX66" s="26"/>
      <c r="AY66" s="1"/>
      <c r="AZ66" s="26"/>
      <c r="BA66" s="1"/>
      <c r="BB66" s="26"/>
      <c r="BC66" s="1"/>
      <c r="BD66" s="26"/>
      <c r="BE66" s="1"/>
      <c r="BF66" s="26"/>
      <c r="BG66" s="1"/>
      <c r="BH66" s="26"/>
      <c r="BI66" s="1"/>
      <c r="BJ66" s="26"/>
      <c r="BK66" s="1"/>
      <c r="BL66" s="26"/>
      <c r="BM66" s="1"/>
      <c r="BN66" s="26"/>
      <c r="BO66" s="1"/>
      <c r="BP66" s="26"/>
      <c r="BQ66" s="1"/>
      <c r="BR66" s="26"/>
      <c r="BS66" s="1"/>
      <c r="BT66" s="26"/>
      <c r="BU66" s="1"/>
      <c r="BV66" s="1"/>
      <c r="BW66" s="26"/>
      <c r="BX66" s="1"/>
      <c r="BY66" s="26"/>
      <c r="BZ66" s="30"/>
      <c r="CA66" s="26"/>
    </row>
    <row r="67" spans="1:79" s="99" customFormat="1" x14ac:dyDescent="0.35">
      <c r="A67" s="1" t="s">
        <v>62</v>
      </c>
      <c r="B67" s="1" t="s">
        <v>58</v>
      </c>
      <c r="C67" s="1" t="s">
        <v>2274</v>
      </c>
      <c r="D67" s="1" t="s">
        <v>306</v>
      </c>
      <c r="E67" s="1" t="s">
        <v>61</v>
      </c>
      <c r="F67" s="1">
        <v>999924678</v>
      </c>
      <c r="G67" s="1">
        <f>(J67+S67+X67+R67+U67+W67+Y67)-H67</f>
        <v>66</v>
      </c>
      <c r="H67" s="30">
        <f>(J67+K67+M67+N67+O67+P67)/2</f>
        <v>28</v>
      </c>
      <c r="I67" s="27"/>
      <c r="J67" s="1">
        <f>SUM(AA67)</f>
        <v>56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27"/>
      <c r="R67" s="1">
        <f>SUM(AS67,BX67)</f>
        <v>0</v>
      </c>
      <c r="S67" s="1">
        <f>SUM(AE67,AG67,AI67,AK67,AO67,AM67,AQ67,AU67,AW67,AY67,BA67,BE67,BG67,BI67,BK67,BM67,BO67,BC67)</f>
        <v>38</v>
      </c>
      <c r="T67" s="1">
        <f>COUNT(AE67,AG67,AI67,AK67,AM67,AO67,AQ67,AU67,AW67,AY67,BA67,BC67,BE67,BG67,BI67,BK67,BM67,BO67)</f>
        <v>1</v>
      </c>
      <c r="U67" s="1">
        <f>BQ67+BS67</f>
        <v>0</v>
      </c>
      <c r="V67" s="1"/>
      <c r="W67" s="1">
        <f>BV67</f>
        <v>0</v>
      </c>
      <c r="X67" s="1">
        <f>AC67+BZ67</f>
        <v>0</v>
      </c>
      <c r="Y67" s="1">
        <f>BU67</f>
        <v>0</v>
      </c>
      <c r="Z67" s="27"/>
      <c r="AA67" s="1">
        <v>56</v>
      </c>
      <c r="AB67" s="26">
        <v>3</v>
      </c>
      <c r="AC67" s="1"/>
      <c r="AD67" s="26"/>
      <c r="AE67" s="1"/>
      <c r="AF67" s="26"/>
      <c r="AG67" s="1"/>
      <c r="AH67" s="26"/>
      <c r="AI67" s="1"/>
      <c r="AJ67" s="26"/>
      <c r="AK67" s="1"/>
      <c r="AL67" s="26"/>
      <c r="AM67" s="1"/>
      <c r="AN67" s="26"/>
      <c r="AO67" s="1"/>
      <c r="AP67" s="26"/>
      <c r="AQ67" s="1">
        <v>38</v>
      </c>
      <c r="AR67" s="26" t="s">
        <v>100</v>
      </c>
      <c r="AS67" s="1"/>
      <c r="AT67" s="26"/>
      <c r="AU67" s="1"/>
      <c r="AV67" s="26"/>
      <c r="AW67" s="1"/>
      <c r="AX67" s="26"/>
      <c r="AY67" s="1"/>
      <c r="AZ67" s="26"/>
      <c r="BA67" s="1"/>
      <c r="BB67" s="26"/>
      <c r="BC67" s="1"/>
      <c r="BD67" s="26"/>
      <c r="BE67" s="1"/>
      <c r="BF67" s="26"/>
      <c r="BG67" s="1"/>
      <c r="BH67" s="26"/>
      <c r="BI67" s="1"/>
      <c r="BJ67" s="26"/>
      <c r="BK67" s="1"/>
      <c r="BL67" s="26"/>
      <c r="BM67" s="1"/>
      <c r="BN67" s="26"/>
      <c r="BO67" s="1"/>
      <c r="BP67" s="26"/>
      <c r="BQ67" s="1"/>
      <c r="BR67" s="26"/>
      <c r="BS67" s="1"/>
      <c r="BT67" s="26"/>
      <c r="BU67" s="1"/>
      <c r="BV67" s="1"/>
      <c r="BW67" s="26"/>
      <c r="BX67" s="1"/>
      <c r="BY67" s="26"/>
      <c r="BZ67" s="30"/>
      <c r="CA67" s="26"/>
    </row>
    <row r="68" spans="1:79" s="99" customFormat="1" x14ac:dyDescent="0.35">
      <c r="A68" s="1" t="s">
        <v>62</v>
      </c>
      <c r="B68" s="1" t="s">
        <v>58</v>
      </c>
      <c r="C68" s="1" t="s">
        <v>536</v>
      </c>
      <c r="D68" s="1" t="s">
        <v>908</v>
      </c>
      <c r="E68" s="1" t="s">
        <v>61</v>
      </c>
      <c r="F68" s="1">
        <v>999913927</v>
      </c>
      <c r="G68" s="1">
        <f>(J68+S68+X68+R68+U68+W68+Y68)-H68</f>
        <v>64</v>
      </c>
      <c r="H68" s="1"/>
      <c r="I68" s="27"/>
      <c r="J68" s="1">
        <f>SUM(AA68)</f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27"/>
      <c r="R68" s="1">
        <f>SUM(AS68,BX68)</f>
        <v>0</v>
      </c>
      <c r="S68" s="1">
        <f>SUM(AE68,AG68,AI68,AK68,AO68,AM68,AQ68,AU68,AW68,AY68,BA68,BE68,BG68,BI68,BK68,BM68,BO68,BC68)</f>
        <v>0</v>
      </c>
      <c r="T68" s="1">
        <f>COUNT(AE68,AG68,AI68,AK68,AM68,AO68,AQ68,AU68,AW68,AY68,BA68,BC68,BE68,BG68,BI68,BK68,BM68,BO68)</f>
        <v>0</v>
      </c>
      <c r="U68" s="1">
        <f>BQ68+BS68</f>
        <v>0</v>
      </c>
      <c r="V68" s="1"/>
      <c r="W68" s="1">
        <f>BV68</f>
        <v>0</v>
      </c>
      <c r="X68" s="1">
        <f>AC68+BZ68</f>
        <v>64</v>
      </c>
      <c r="Y68" s="1">
        <f>BU68</f>
        <v>0</v>
      </c>
      <c r="Z68" s="26"/>
      <c r="AA68" s="1"/>
      <c r="AB68" s="26"/>
      <c r="AC68" s="1">
        <v>64</v>
      </c>
      <c r="AD68" s="26"/>
      <c r="AE68" s="1"/>
      <c r="AF68" s="26"/>
      <c r="AG68" s="1"/>
      <c r="AH68" s="26"/>
      <c r="AI68" s="1"/>
      <c r="AJ68" s="26"/>
      <c r="AK68" s="1"/>
      <c r="AL68" s="26"/>
      <c r="AM68" s="1"/>
      <c r="AN68" s="26"/>
      <c r="AO68" s="1"/>
      <c r="AP68" s="26"/>
      <c r="AQ68" s="1"/>
      <c r="AR68" s="26"/>
      <c r="AS68" s="1"/>
      <c r="AT68" s="26"/>
      <c r="AU68" s="1"/>
      <c r="AV68" s="26"/>
      <c r="AW68" s="1"/>
      <c r="AX68" s="26"/>
      <c r="AY68" s="1"/>
      <c r="AZ68" s="26"/>
      <c r="BA68" s="1"/>
      <c r="BB68" s="26"/>
      <c r="BC68" s="1"/>
      <c r="BD68" s="26"/>
      <c r="BE68" s="1"/>
      <c r="BF68" s="26"/>
      <c r="BG68" s="1"/>
      <c r="BH68" s="26"/>
      <c r="BI68" s="1"/>
      <c r="BJ68" s="26"/>
      <c r="BK68" s="1"/>
      <c r="BL68" s="26"/>
      <c r="BM68" s="1"/>
      <c r="BN68" s="26"/>
      <c r="BO68" s="1"/>
      <c r="BP68" s="26"/>
      <c r="BQ68" s="1"/>
      <c r="BR68" s="26"/>
      <c r="BS68" s="1"/>
      <c r="BT68" s="26"/>
      <c r="BU68" s="1"/>
      <c r="BV68" s="1"/>
      <c r="BW68" s="26"/>
      <c r="BX68" s="1"/>
      <c r="BY68" s="26"/>
      <c r="BZ68" s="30"/>
      <c r="CA68" s="26"/>
    </row>
    <row r="69" spans="1:79" s="99" customFormat="1" x14ac:dyDescent="0.35">
      <c r="A69" s="1" t="s">
        <v>62</v>
      </c>
      <c r="B69" s="1" t="s">
        <v>58</v>
      </c>
      <c r="C69" s="1" t="s">
        <v>1858</v>
      </c>
      <c r="D69" s="1" t="s">
        <v>493</v>
      </c>
      <c r="E69" s="30" t="s">
        <v>61</v>
      </c>
      <c r="F69" s="1">
        <v>999922471</v>
      </c>
      <c r="G69" s="1">
        <f>(J69+S69+X69+R69+U69+W69+Y69)-H69</f>
        <v>64</v>
      </c>
      <c r="H69" s="1"/>
      <c r="I69" s="27"/>
      <c r="J69" s="1">
        <f>SUM(AA69)</f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27"/>
      <c r="R69" s="1">
        <f>SUM(AS69,BX69)</f>
        <v>0</v>
      </c>
      <c r="S69" s="1">
        <f>SUM(AE69,AG69,AI69,AK69,AO69,AM69,AQ69,AU69,AW69,AY69,BA69,BE69,BG69,BI69,BK69,BM69,BO69,BC69)</f>
        <v>0</v>
      </c>
      <c r="T69" s="1">
        <f>COUNT(AE69,AG69,AI69,AK69,AM69,AO69,AQ69,AU69,AW69,AY69,BA69,BC69,BE69,BG69,BI69,BK69,BM69,BO69)</f>
        <v>0</v>
      </c>
      <c r="U69" s="1">
        <f>BQ69+BS69</f>
        <v>0</v>
      </c>
      <c r="V69" s="1"/>
      <c r="W69" s="1">
        <f>BV69</f>
        <v>0</v>
      </c>
      <c r="X69" s="1">
        <f>AC69+BZ69</f>
        <v>64</v>
      </c>
      <c r="Y69" s="1">
        <f>BU69</f>
        <v>0</v>
      </c>
      <c r="Z69" s="29"/>
      <c r="AA69" s="1"/>
      <c r="AB69" s="26"/>
      <c r="AC69" s="1">
        <v>64</v>
      </c>
      <c r="AD69" s="26"/>
      <c r="AE69" s="1"/>
      <c r="AF69" s="26"/>
      <c r="AG69" s="1"/>
      <c r="AH69" s="26"/>
      <c r="AI69" s="1"/>
      <c r="AJ69" s="26"/>
      <c r="AK69" s="1"/>
      <c r="AL69" s="26"/>
      <c r="AM69" s="1"/>
      <c r="AN69" s="26"/>
      <c r="AO69" s="1"/>
      <c r="AP69" s="26"/>
      <c r="AQ69" s="1"/>
      <c r="AR69" s="26"/>
      <c r="AS69" s="1"/>
      <c r="AT69" s="26"/>
      <c r="AU69" s="1"/>
      <c r="AV69" s="26"/>
      <c r="AW69" s="1"/>
      <c r="AX69" s="26"/>
      <c r="AY69" s="1"/>
      <c r="AZ69" s="26"/>
      <c r="BA69" s="1"/>
      <c r="BB69" s="26"/>
      <c r="BC69" s="1"/>
      <c r="BD69" s="26"/>
      <c r="BE69" s="1"/>
      <c r="BF69" s="26"/>
      <c r="BG69" s="1"/>
      <c r="BH69" s="26"/>
      <c r="BI69" s="1"/>
      <c r="BJ69" s="26"/>
      <c r="BK69" s="1"/>
      <c r="BL69" s="26"/>
      <c r="BM69" s="1"/>
      <c r="BN69" s="26"/>
      <c r="BO69" s="1"/>
      <c r="BP69" s="26"/>
      <c r="BQ69" s="1"/>
      <c r="BR69" s="26"/>
      <c r="BS69" s="1"/>
      <c r="BT69" s="26">
        <v>1</v>
      </c>
      <c r="BU69" s="1"/>
      <c r="BV69" s="1"/>
      <c r="BW69" s="26"/>
      <c r="BX69" s="1"/>
      <c r="BY69" s="26"/>
      <c r="BZ69" s="30"/>
      <c r="CA69" s="26"/>
    </row>
    <row r="70" spans="1:79" s="99" customFormat="1" x14ac:dyDescent="0.35">
      <c r="A70" s="1" t="s">
        <v>62</v>
      </c>
      <c r="B70" s="1" t="s">
        <v>58</v>
      </c>
      <c r="C70" s="1" t="s">
        <v>1985</v>
      </c>
      <c r="D70" s="1" t="s">
        <v>1986</v>
      </c>
      <c r="E70" s="1" t="s">
        <v>61</v>
      </c>
      <c r="F70" s="1">
        <v>999923114</v>
      </c>
      <c r="G70" s="1">
        <f>(J70+S70+X70+R70+U70+W70+Y70)-H70</f>
        <v>64</v>
      </c>
      <c r="H70" s="30"/>
      <c r="I70" s="27"/>
      <c r="J70" s="1">
        <f>SUM(AA70)</f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27"/>
      <c r="R70" s="1">
        <f>SUM(AS70,BX70)</f>
        <v>0</v>
      </c>
      <c r="S70" s="1">
        <f>SUM(AE70,AG70,AI70,AK70,AO70,AM70,AQ70,AU70,AW70,AY70,BA70,BE70,BG70,BI70,BK70,BM70,BO70,BC70)</f>
        <v>0</v>
      </c>
      <c r="T70" s="1">
        <f>COUNT(AE70,AG70,AI70,AK70,AM70,AO70,AQ70,AU70,AW70,AY70,BA70,BC70,BE70,BG70,BI70,BK70,BM70,BO70)</f>
        <v>0</v>
      </c>
      <c r="U70" s="1">
        <f>BQ70+BS70</f>
        <v>0</v>
      </c>
      <c r="V70" s="1"/>
      <c r="W70" s="1">
        <f>BV70</f>
        <v>0</v>
      </c>
      <c r="X70" s="1">
        <f>AC70+BZ70</f>
        <v>64</v>
      </c>
      <c r="Y70" s="1">
        <f>BU70</f>
        <v>0</v>
      </c>
      <c r="Z70" s="26"/>
      <c r="AA70" s="1"/>
      <c r="AB70" s="26"/>
      <c r="AC70" s="1">
        <v>64</v>
      </c>
      <c r="AD70" s="26"/>
      <c r="AE70" s="1"/>
      <c r="AF70" s="26"/>
      <c r="AG70" s="1"/>
      <c r="AH70" s="26"/>
      <c r="AI70" s="1"/>
      <c r="AJ70" s="26"/>
      <c r="AK70" s="1"/>
      <c r="AL70" s="26"/>
      <c r="AM70" s="1"/>
      <c r="AN70" s="26"/>
      <c r="AO70" s="1"/>
      <c r="AP70" s="26"/>
      <c r="AQ70" s="1"/>
      <c r="AR70" s="26"/>
      <c r="AS70" s="1"/>
      <c r="AT70" s="26"/>
      <c r="AU70" s="1"/>
      <c r="AV70" s="26"/>
      <c r="AW70" s="1"/>
      <c r="AX70" s="26"/>
      <c r="AY70" s="1"/>
      <c r="AZ70" s="26"/>
      <c r="BA70" s="1"/>
      <c r="BB70" s="26"/>
      <c r="BC70" s="1"/>
      <c r="BD70" s="26"/>
      <c r="BE70" s="1"/>
      <c r="BF70" s="26"/>
      <c r="BG70" s="1"/>
      <c r="BH70" s="26"/>
      <c r="BI70" s="1"/>
      <c r="BJ70" s="26"/>
      <c r="BK70" s="1"/>
      <c r="BL70" s="26"/>
      <c r="BM70" s="1"/>
      <c r="BN70" s="26"/>
      <c r="BO70" s="1"/>
      <c r="BP70" s="26"/>
      <c r="BQ70" s="1"/>
      <c r="BR70" s="26"/>
      <c r="BS70" s="1"/>
      <c r="BT70" s="26"/>
      <c r="BU70" s="1"/>
      <c r="BV70" s="1"/>
      <c r="BW70" s="26"/>
      <c r="BX70" s="1"/>
      <c r="BY70" s="26"/>
      <c r="BZ70" s="30"/>
      <c r="CA70" s="26"/>
    </row>
    <row r="71" spans="1:79" s="99" customFormat="1" x14ac:dyDescent="0.35">
      <c r="A71" s="1" t="s">
        <v>62</v>
      </c>
      <c r="B71" s="1" t="s">
        <v>58</v>
      </c>
      <c r="C71" s="1" t="s">
        <v>1082</v>
      </c>
      <c r="D71" s="1" t="s">
        <v>1083</v>
      </c>
      <c r="E71" s="1" t="s">
        <v>61</v>
      </c>
      <c r="F71" s="1">
        <v>999917065</v>
      </c>
      <c r="G71" s="1">
        <f>(J71+S71+X71+R71+U71+W71+Y71)-H71</f>
        <v>63</v>
      </c>
      <c r="H71" s="1"/>
      <c r="I71" s="27"/>
      <c r="J71" s="1">
        <f>SUM(AA71)</f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27"/>
      <c r="R71" s="1">
        <f>SUM(AS71,BX71)</f>
        <v>0</v>
      </c>
      <c r="S71" s="1">
        <f>SUM(AE71,AG71,AI71,AK71,AO71,AM71,AQ71,AU71,AW71,AY71,BA71,BE71,BG71,BI71,BK71,BM71,BO71,BC71)</f>
        <v>63</v>
      </c>
      <c r="T71" s="1">
        <f>COUNT(AE71,AG71,AI71,AK71,AM71,AO71,AQ71,AU71,AW71,AY71,BA71,BC71,BE71,BG71,BI71,BK71,BM71,BO71)</f>
        <v>1</v>
      </c>
      <c r="U71" s="1">
        <f>BQ71+BS71</f>
        <v>0</v>
      </c>
      <c r="V71" s="1"/>
      <c r="W71" s="1">
        <f>BV71</f>
        <v>0</v>
      </c>
      <c r="X71" s="1">
        <f>AC71+BZ71</f>
        <v>0</v>
      </c>
      <c r="Y71" s="1">
        <f>BU71</f>
        <v>0</v>
      </c>
      <c r="Z71" s="26"/>
      <c r="AA71" s="1"/>
      <c r="AB71" s="26"/>
      <c r="AC71" s="1"/>
      <c r="AD71" s="26"/>
      <c r="AE71" s="1"/>
      <c r="AF71" s="26"/>
      <c r="AG71" s="1"/>
      <c r="AH71" s="26"/>
      <c r="AI71" s="1"/>
      <c r="AJ71" s="26"/>
      <c r="AK71" s="1"/>
      <c r="AL71" s="26"/>
      <c r="AM71" s="1">
        <v>63</v>
      </c>
      <c r="AN71" s="26">
        <v>5</v>
      </c>
      <c r="AO71" s="1"/>
      <c r="AP71" s="26"/>
      <c r="AQ71" s="1"/>
      <c r="AR71" s="26"/>
      <c r="AS71" s="1"/>
      <c r="AT71" s="26"/>
      <c r="AU71" s="1"/>
      <c r="AV71" s="26"/>
      <c r="AW71" s="1"/>
      <c r="AX71" s="26"/>
      <c r="AY71" s="1"/>
      <c r="AZ71" s="26"/>
      <c r="BA71" s="1"/>
      <c r="BB71" s="26"/>
      <c r="BC71" s="1"/>
      <c r="BD71" s="26"/>
      <c r="BE71" s="1"/>
      <c r="BF71" s="26"/>
      <c r="BG71" s="1"/>
      <c r="BH71" s="26"/>
      <c r="BI71" s="1"/>
      <c r="BJ71" s="26"/>
      <c r="BK71" s="1"/>
      <c r="BL71" s="26"/>
      <c r="BM71" s="1"/>
      <c r="BN71" s="26"/>
      <c r="BO71" s="1"/>
      <c r="BP71" s="26"/>
      <c r="BQ71" s="1"/>
      <c r="BR71" s="26"/>
      <c r="BS71" s="1"/>
      <c r="BT71" s="26"/>
      <c r="BU71" s="1"/>
      <c r="BV71" s="1"/>
      <c r="BW71" s="26"/>
      <c r="BX71" s="1"/>
      <c r="BY71" s="26"/>
      <c r="BZ71" s="30"/>
      <c r="CA71" s="26"/>
    </row>
    <row r="72" spans="1:79" s="99" customFormat="1" x14ac:dyDescent="0.35">
      <c r="A72" s="1" t="s">
        <v>62</v>
      </c>
      <c r="B72" s="1" t="s">
        <v>58</v>
      </c>
      <c r="C72" s="1" t="s">
        <v>2424</v>
      </c>
      <c r="D72" s="1" t="s">
        <v>2425</v>
      </c>
      <c r="E72" s="1" t="s">
        <v>61</v>
      </c>
      <c r="F72" s="1">
        <v>999925236</v>
      </c>
      <c r="G72" s="1">
        <f>(J72+S72+X72+R72+U72+W72+Y72)-H72</f>
        <v>63</v>
      </c>
      <c r="H72" s="1"/>
      <c r="I72" s="27"/>
      <c r="J72" s="1">
        <f>SUM(AA72)</f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27"/>
      <c r="R72" s="1">
        <f>SUM(AS72,BX72)</f>
        <v>0</v>
      </c>
      <c r="S72" s="1">
        <f>SUM(AE72,AG72,AI72,AK72,AO72,AM72,AQ72,AU72,AW72,AY72,BA72,BE72,BG72,BI72,BK72,BM72,BO72,BC72)</f>
        <v>0</v>
      </c>
      <c r="T72" s="1">
        <f>COUNT(AE72,AG72,AI72,AK72,AM72,AO72,AQ72,AU72,AW72,AY72,BA72,BC72,BE72,BG72,BI72,BK72,BM72,BO72)</f>
        <v>0</v>
      </c>
      <c r="U72" s="1">
        <f>BQ72+BS72</f>
        <v>63</v>
      </c>
      <c r="V72" s="1"/>
      <c r="W72" s="1">
        <f>BV72</f>
        <v>0</v>
      </c>
      <c r="X72" s="1">
        <f>AC72+BZ72</f>
        <v>0</v>
      </c>
      <c r="Y72" s="1">
        <f>BU72</f>
        <v>0</v>
      </c>
      <c r="Z72" s="27"/>
      <c r="AA72" s="1"/>
      <c r="AB72" s="26"/>
      <c r="AC72" s="1"/>
      <c r="AD72" s="26"/>
      <c r="AE72" s="1"/>
      <c r="AF72" s="26"/>
      <c r="AG72" s="1"/>
      <c r="AH72" s="26"/>
      <c r="AI72" s="1"/>
      <c r="AJ72" s="26"/>
      <c r="AK72" s="1"/>
      <c r="AL72" s="26"/>
      <c r="AM72" s="1"/>
      <c r="AN72" s="27"/>
      <c r="AO72" s="1"/>
      <c r="AP72" s="26"/>
      <c r="AQ72" s="1"/>
      <c r="AR72" s="27"/>
      <c r="AS72" s="1"/>
      <c r="AT72" s="27"/>
      <c r="AU72" s="1"/>
      <c r="AV72" s="27"/>
      <c r="AW72" s="1"/>
      <c r="AX72" s="27"/>
      <c r="AY72" s="1"/>
      <c r="AZ72" s="27"/>
      <c r="BA72" s="1"/>
      <c r="BB72" s="27"/>
      <c r="BC72" s="1"/>
      <c r="BD72" s="26"/>
      <c r="BE72" s="1"/>
      <c r="BF72" s="27"/>
      <c r="BG72" s="1"/>
      <c r="BH72" s="27"/>
      <c r="BI72" s="1"/>
      <c r="BJ72" s="27"/>
      <c r="BK72" s="1"/>
      <c r="BL72" s="27"/>
      <c r="BM72" s="1"/>
      <c r="BN72" s="27"/>
      <c r="BO72" s="1"/>
      <c r="BP72" s="27"/>
      <c r="BQ72" s="1"/>
      <c r="BR72" s="26"/>
      <c r="BS72" s="1">
        <v>63</v>
      </c>
      <c r="BT72" s="26">
        <v>7</v>
      </c>
      <c r="BU72" s="1"/>
      <c r="BV72" s="1"/>
      <c r="BW72" s="26"/>
      <c r="BX72" s="1"/>
      <c r="BY72" s="26"/>
      <c r="BZ72" s="30"/>
      <c r="CA72" s="26"/>
    </row>
    <row r="73" spans="1:79" s="99" customFormat="1" x14ac:dyDescent="0.35">
      <c r="A73" s="32" t="s">
        <v>62</v>
      </c>
      <c r="B73" s="32" t="s">
        <v>58</v>
      </c>
      <c r="C73" s="32" t="s">
        <v>1869</v>
      </c>
      <c r="D73" s="36" t="s">
        <v>2269</v>
      </c>
      <c r="E73" s="32" t="s">
        <v>61</v>
      </c>
      <c r="F73" s="32">
        <v>999925489</v>
      </c>
      <c r="G73" s="1">
        <f>(J73+S73+X73+R73+U73+W73+Y73)-H73</f>
        <v>63</v>
      </c>
      <c r="H73" s="1"/>
      <c r="I73" s="27"/>
      <c r="J73" s="1">
        <f>SUM(AA73)</f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27"/>
      <c r="R73" s="1">
        <f>SUM(AS73,BX73)</f>
        <v>0</v>
      </c>
      <c r="S73" s="1">
        <f>SUM(AE73,AG73,AI73,AK73,AO73,AM73,AQ73,AU73,AW73,AY73,BA73,BE73,BG73,BI73,BK73,BM73,BO73,BC73)</f>
        <v>63</v>
      </c>
      <c r="T73" s="1">
        <f>COUNT(AE73,AG73,AI73,AK73,AM73,AO73,AQ73,AU73,AW73,AY73,BA73,BC73,BE73,BG73,BI73,BK73,BM73,BO73)</f>
        <v>1</v>
      </c>
      <c r="U73" s="1">
        <f>BQ73+BS73</f>
        <v>0</v>
      </c>
      <c r="V73" s="1"/>
      <c r="W73" s="1">
        <f>BV73</f>
        <v>0</v>
      </c>
      <c r="X73" s="1">
        <f>AC73+BZ73</f>
        <v>0</v>
      </c>
      <c r="Y73" s="1">
        <f>BU73</f>
        <v>0</v>
      </c>
      <c r="Z73" s="27"/>
      <c r="AA73" s="1"/>
      <c r="AB73" s="26"/>
      <c r="AC73" s="1"/>
      <c r="AD73" s="26"/>
      <c r="AE73" s="1"/>
      <c r="AF73" s="26"/>
      <c r="AG73" s="1">
        <v>63</v>
      </c>
      <c r="AH73" s="26">
        <v>5</v>
      </c>
      <c r="AI73" s="1"/>
      <c r="AJ73" s="26"/>
      <c r="AK73" s="1"/>
      <c r="AL73" s="26"/>
      <c r="AM73" s="1"/>
      <c r="AN73" s="26"/>
      <c r="AO73" s="1"/>
      <c r="AP73" s="26"/>
      <c r="AQ73" s="1"/>
      <c r="AR73" s="26"/>
      <c r="AS73" s="1"/>
      <c r="AT73" s="26"/>
      <c r="AU73" s="1"/>
      <c r="AV73" s="26"/>
      <c r="AW73" s="1"/>
      <c r="AX73" s="26"/>
      <c r="AY73" s="1"/>
      <c r="AZ73" s="26"/>
      <c r="BA73" s="1"/>
      <c r="BB73" s="26"/>
      <c r="BC73" s="1"/>
      <c r="BD73" s="26"/>
      <c r="BE73" s="1"/>
      <c r="BF73" s="26"/>
      <c r="BG73" s="1"/>
      <c r="BH73" s="26"/>
      <c r="BI73" s="1"/>
      <c r="BJ73" s="26"/>
      <c r="BK73" s="1"/>
      <c r="BL73" s="26"/>
      <c r="BM73" s="1"/>
      <c r="BN73" s="26"/>
      <c r="BO73" s="1"/>
      <c r="BP73" s="26"/>
      <c r="BQ73" s="1"/>
      <c r="BR73" s="26"/>
      <c r="BS73" s="1"/>
      <c r="BT73" s="26"/>
      <c r="BU73" s="1"/>
      <c r="BV73" s="1"/>
      <c r="BW73" s="26"/>
      <c r="BX73" s="1"/>
      <c r="BY73" s="26"/>
      <c r="BZ73" s="30"/>
      <c r="CA73" s="26"/>
    </row>
    <row r="74" spans="1:79" s="99" customFormat="1" x14ac:dyDescent="0.35">
      <c r="A74" s="1" t="s">
        <v>62</v>
      </c>
      <c r="B74" s="1" t="s">
        <v>58</v>
      </c>
      <c r="C74" s="1" t="s">
        <v>3465</v>
      </c>
      <c r="D74" s="1" t="s">
        <v>3466</v>
      </c>
      <c r="E74" s="1" t="s">
        <v>61</v>
      </c>
      <c r="F74" s="1">
        <v>999927800</v>
      </c>
      <c r="G74" s="1">
        <f>(J74+S74+X74+R74+U74+W74+Y74)-H74</f>
        <v>63</v>
      </c>
      <c r="H74" s="1"/>
      <c r="I74" s="27"/>
      <c r="J74" s="1">
        <f>SUM(AA74)</f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27"/>
      <c r="R74" s="1">
        <f>SUM(AS74,BX74)</f>
        <v>0</v>
      </c>
      <c r="S74" s="1">
        <f>SUM(AE74,AG74,AI74,AK74,AO74,AM74,AQ74,AU74,AW74,AY74,BA74,BE74,BG74,BI74,BK74,BM74,BO74,BC74)</f>
        <v>63</v>
      </c>
      <c r="T74" s="1">
        <f>COUNT(AE74,AG74,AI74,AK74,AM74,AO74,AQ74,AU74,AW74,AY74,BA74,BC74,BE74,BG74,BI74,BK74,BM74,BO74)</f>
        <v>1</v>
      </c>
      <c r="U74" s="1">
        <f>BQ74+BS74</f>
        <v>0</v>
      </c>
      <c r="V74" s="1"/>
      <c r="W74" s="1">
        <f>BV74</f>
        <v>0</v>
      </c>
      <c r="X74" s="1">
        <f>AC74+BZ74</f>
        <v>0</v>
      </c>
      <c r="Y74" s="1">
        <f>BU74</f>
        <v>0</v>
      </c>
      <c r="Z74" s="27"/>
      <c r="AA74" s="1"/>
      <c r="AB74" s="26"/>
      <c r="AC74" s="1"/>
      <c r="AD74" s="26"/>
      <c r="AE74" s="1"/>
      <c r="AF74" s="26"/>
      <c r="AG74" s="1"/>
      <c r="AH74" s="26"/>
      <c r="AI74" s="1"/>
      <c r="AJ74" s="26"/>
      <c r="AK74" s="1"/>
      <c r="AL74" s="26"/>
      <c r="AM74" s="1"/>
      <c r="AN74" s="26"/>
      <c r="AO74" s="1"/>
      <c r="AP74" s="26"/>
      <c r="AQ74" s="1"/>
      <c r="AR74" s="26"/>
      <c r="AS74" s="1"/>
      <c r="AT74" s="26"/>
      <c r="AU74" s="1"/>
      <c r="AV74" s="26"/>
      <c r="AW74" s="1"/>
      <c r="AX74" s="26"/>
      <c r="AY74" s="1"/>
      <c r="AZ74" s="26"/>
      <c r="BA74" s="1"/>
      <c r="BB74" s="26"/>
      <c r="BC74" s="1"/>
      <c r="BD74" s="26"/>
      <c r="BE74" s="1">
        <v>63</v>
      </c>
      <c r="BF74" s="26">
        <v>5</v>
      </c>
      <c r="BG74" s="1"/>
      <c r="BH74" s="26"/>
      <c r="BI74" s="1"/>
      <c r="BJ74" s="26"/>
      <c r="BK74" s="1"/>
      <c r="BL74" s="26"/>
      <c r="BM74" s="1"/>
      <c r="BN74" s="26"/>
      <c r="BO74" s="1"/>
      <c r="BP74" s="26"/>
      <c r="BQ74" s="1"/>
      <c r="BR74" s="26"/>
      <c r="BS74" s="1"/>
      <c r="BT74" s="26"/>
      <c r="BU74" s="1"/>
      <c r="BV74" s="1"/>
      <c r="BW74" s="26"/>
      <c r="BX74" s="1"/>
      <c r="BY74" s="26"/>
      <c r="BZ74" s="30"/>
      <c r="CA74" s="26"/>
    </row>
    <row r="75" spans="1:79" s="99" customFormat="1" x14ac:dyDescent="0.35">
      <c r="A75" s="30" t="s">
        <v>62</v>
      </c>
      <c r="B75" s="30" t="s">
        <v>58</v>
      </c>
      <c r="C75" s="37" t="s">
        <v>564</v>
      </c>
      <c r="D75" s="37" t="s">
        <v>565</v>
      </c>
      <c r="E75" s="34" t="s">
        <v>61</v>
      </c>
      <c r="F75" s="30">
        <v>999892552</v>
      </c>
      <c r="G75" s="1">
        <f>(J75+S75+X75+R75+U75+W75+Y75)-H75</f>
        <v>60</v>
      </c>
      <c r="H75" s="1"/>
      <c r="I75" s="27"/>
      <c r="J75" s="1">
        <f>SUM(AA75)</f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27"/>
      <c r="R75" s="1">
        <f>SUM(AS75,BX75)</f>
        <v>0</v>
      </c>
      <c r="S75" s="1">
        <f>SUM(AE75,AG75,AI75,AK75,AO75,AM75,AQ75,AU75,AW75,AY75,BA75,BE75,BG75,BI75,BK75,BM75,BO75,BC75)</f>
        <v>60</v>
      </c>
      <c r="T75" s="1">
        <f>COUNT(AE75,AG75,AI75,AK75,AM75,AO75,AQ75,AU75,AW75,AY75,BA75,BC75,BE75,BG75,BI75,BK75,BM75,BO75)</f>
        <v>1</v>
      </c>
      <c r="U75" s="1">
        <f>BQ75+BS75</f>
        <v>0</v>
      </c>
      <c r="V75" s="1"/>
      <c r="W75" s="1">
        <f>BV75</f>
        <v>0</v>
      </c>
      <c r="X75" s="1">
        <f>AC75+BZ75</f>
        <v>0</v>
      </c>
      <c r="Y75" s="1">
        <f>BU75</f>
        <v>0</v>
      </c>
      <c r="Z75" s="27"/>
      <c r="AA75" s="1"/>
      <c r="AB75" s="26"/>
      <c r="AC75" s="1"/>
      <c r="AD75" s="26"/>
      <c r="AE75" s="1"/>
      <c r="AF75" s="26"/>
      <c r="AG75" s="1"/>
      <c r="AH75" s="26"/>
      <c r="AI75" s="1"/>
      <c r="AJ75" s="26"/>
      <c r="AK75" s="1"/>
      <c r="AL75" s="26"/>
      <c r="AM75" s="1"/>
      <c r="AN75" s="26"/>
      <c r="AO75" s="1"/>
      <c r="AP75" s="26"/>
      <c r="AQ75" s="1"/>
      <c r="AR75" s="26"/>
      <c r="AS75" s="1"/>
      <c r="AT75" s="26"/>
      <c r="AU75" s="1"/>
      <c r="AV75" s="26"/>
      <c r="AW75" s="1">
        <v>60</v>
      </c>
      <c r="AX75" s="26">
        <v>1</v>
      </c>
      <c r="AY75" s="1"/>
      <c r="AZ75" s="26"/>
      <c r="BA75" s="1"/>
      <c r="BB75" s="26"/>
      <c r="BC75" s="1"/>
      <c r="BD75" s="26"/>
      <c r="BE75" s="1"/>
      <c r="BF75" s="26"/>
      <c r="BG75" s="1"/>
      <c r="BH75" s="26"/>
      <c r="BI75" s="1"/>
      <c r="BJ75" s="26"/>
      <c r="BK75" s="1"/>
      <c r="BL75" s="26"/>
      <c r="BM75" s="1"/>
      <c r="BN75" s="26"/>
      <c r="BO75" s="1"/>
      <c r="BP75" s="26"/>
      <c r="BQ75" s="1"/>
      <c r="BR75" s="26"/>
      <c r="BS75" s="1"/>
      <c r="BT75" s="26"/>
      <c r="BU75" s="1"/>
      <c r="BV75" s="1"/>
      <c r="BW75" s="26"/>
      <c r="BX75" s="1"/>
      <c r="BY75" s="26"/>
      <c r="BZ75" s="30"/>
      <c r="CA75" s="26"/>
    </row>
    <row r="76" spans="1:79" s="99" customFormat="1" x14ac:dyDescent="0.35">
      <c r="A76" s="1" t="s">
        <v>62</v>
      </c>
      <c r="B76" s="1" t="s">
        <v>58</v>
      </c>
      <c r="C76" s="30" t="s">
        <v>946</v>
      </c>
      <c r="D76" s="30" t="s">
        <v>1669</v>
      </c>
      <c r="E76" s="1" t="s">
        <v>61</v>
      </c>
      <c r="F76" s="30">
        <v>999921592</v>
      </c>
      <c r="G76" s="1">
        <f>(J76+S76+X76+R76+U76+W76+Y76)-H76</f>
        <v>60</v>
      </c>
      <c r="H76" s="30">
        <f>(J76+K76+M76+N76+O76+P76)/2</f>
        <v>0</v>
      </c>
      <c r="I76" s="27"/>
      <c r="J76" s="1">
        <f>SUM(AA76)</f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27"/>
      <c r="R76" s="1">
        <f>SUM(AS76,BX76)</f>
        <v>0</v>
      </c>
      <c r="S76" s="1">
        <f>SUM(AE76,AG76,AI76,AK76,AO76,AM76,AQ76,AU76,AW76,AY76,BA76,BE76,BG76,BI76,BK76,BM76,BO76,BC76)</f>
        <v>60</v>
      </c>
      <c r="T76" s="1">
        <f>COUNT(AE76,AG76,AI76,AK76,AM76,AO76,AQ76,AU76,AW76,AY76,BA76,BC76,BE76,BG76,BI76,BK76,BM76,BO76)</f>
        <v>1</v>
      </c>
      <c r="U76" s="1">
        <f>BQ76+BS76</f>
        <v>0</v>
      </c>
      <c r="V76" s="1"/>
      <c r="W76" s="1">
        <f>BV76</f>
        <v>0</v>
      </c>
      <c r="X76" s="1">
        <f>AC76+BZ76</f>
        <v>0</v>
      </c>
      <c r="Y76" s="1">
        <f>BU76</f>
        <v>0</v>
      </c>
      <c r="Z76" s="26"/>
      <c r="AA76" s="1"/>
      <c r="AB76" s="26"/>
      <c r="AC76" s="1"/>
      <c r="AD76" s="26"/>
      <c r="AE76" s="1"/>
      <c r="AF76" s="26"/>
      <c r="AG76" s="1"/>
      <c r="AH76" s="26"/>
      <c r="AI76" s="1"/>
      <c r="AJ76" s="26"/>
      <c r="AK76" s="1"/>
      <c r="AL76" s="26"/>
      <c r="AM76" s="1"/>
      <c r="AN76" s="26"/>
      <c r="AO76" s="1"/>
      <c r="AP76" s="26"/>
      <c r="AQ76" s="1"/>
      <c r="AR76" s="26"/>
      <c r="AS76" s="1"/>
      <c r="AT76" s="26"/>
      <c r="AU76" s="1"/>
      <c r="AV76" s="26"/>
      <c r="AW76" s="1"/>
      <c r="AX76" s="26"/>
      <c r="AY76" s="1"/>
      <c r="AZ76" s="26"/>
      <c r="BA76" s="1">
        <v>60</v>
      </c>
      <c r="BB76" s="26">
        <v>1</v>
      </c>
      <c r="BC76" s="1"/>
      <c r="BD76" s="26"/>
      <c r="BE76" s="1"/>
      <c r="BF76" s="26"/>
      <c r="BG76" s="1"/>
      <c r="BH76" s="26"/>
      <c r="BI76" s="1"/>
      <c r="BJ76" s="26"/>
      <c r="BK76" s="1"/>
      <c r="BL76" s="26"/>
      <c r="BM76" s="1"/>
      <c r="BN76" s="26"/>
      <c r="BO76" s="1"/>
      <c r="BP76" s="26"/>
      <c r="BQ76" s="1"/>
      <c r="BR76" s="26"/>
      <c r="BS76" s="1"/>
      <c r="BT76" s="26"/>
      <c r="BU76" s="1"/>
      <c r="BV76" s="1"/>
      <c r="BW76" s="26"/>
      <c r="BX76" s="1"/>
      <c r="BY76" s="26"/>
      <c r="BZ76" s="30"/>
      <c r="CA76" s="26"/>
    </row>
    <row r="77" spans="1:79" s="99" customFormat="1" x14ac:dyDescent="0.35">
      <c r="A77" s="1" t="s">
        <v>62</v>
      </c>
      <c r="B77" s="1" t="s">
        <v>58</v>
      </c>
      <c r="C77" s="1" t="s">
        <v>102</v>
      </c>
      <c r="D77" s="1" t="s">
        <v>375</v>
      </c>
      <c r="E77" s="1" t="s">
        <v>61</v>
      </c>
      <c r="F77" s="1">
        <v>999927676</v>
      </c>
      <c r="G77" s="1">
        <f>(J77+S77+X77+R77+U77+W77+Y77)-H77</f>
        <v>60</v>
      </c>
      <c r="H77" s="1"/>
      <c r="I77" s="27"/>
      <c r="J77" s="1">
        <f>SUM(AA77)</f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27"/>
      <c r="R77" s="1">
        <f>SUM(AS77,BX77)</f>
        <v>0</v>
      </c>
      <c r="S77" s="1">
        <f>SUM(AE77,AG77,AI77,AK77,AO77,AM77,AQ77,AU77,AW77,AY77,BA77,BE77,BG77,BI77,BK77,BM77,BO77,BC77)</f>
        <v>60</v>
      </c>
      <c r="T77" s="1">
        <f>COUNT(AE77,AG77,AI77,AK77,AM77,AO77,AQ77,AU77,AW77,AY77,BA77,BC77,BE77,BG77,BI77,BK77,BM77,BO77)</f>
        <v>1</v>
      </c>
      <c r="U77" s="1">
        <f>BQ77+BS77</f>
        <v>0</v>
      </c>
      <c r="V77" s="1"/>
      <c r="W77" s="1">
        <f>BV77</f>
        <v>0</v>
      </c>
      <c r="X77" s="1">
        <f>AC77+BZ77</f>
        <v>0</v>
      </c>
      <c r="Y77" s="1">
        <f>BU77</f>
        <v>0</v>
      </c>
      <c r="Z77" s="27"/>
      <c r="AA77" s="1"/>
      <c r="AB77" s="26"/>
      <c r="AC77" s="1"/>
      <c r="AD77" s="26"/>
      <c r="AE77" s="1"/>
      <c r="AF77" s="26"/>
      <c r="AG77" s="1"/>
      <c r="AH77" s="26"/>
      <c r="AI77" s="1"/>
      <c r="AJ77" s="26"/>
      <c r="AK77" s="1"/>
      <c r="AL77" s="26"/>
      <c r="AM77" s="1"/>
      <c r="AN77" s="26"/>
      <c r="AO77" s="1"/>
      <c r="AP77" s="26"/>
      <c r="AQ77" s="1"/>
      <c r="AR77" s="26"/>
      <c r="AS77" s="1"/>
      <c r="AT77" s="26"/>
      <c r="AU77" s="1"/>
      <c r="AV77" s="26"/>
      <c r="AW77" s="1"/>
      <c r="AX77" s="26"/>
      <c r="AY77" s="1"/>
      <c r="AZ77" s="26"/>
      <c r="BA77" s="1"/>
      <c r="BB77" s="26"/>
      <c r="BC77" s="1"/>
      <c r="BD77" s="26"/>
      <c r="BE77" s="1"/>
      <c r="BF77" s="26"/>
      <c r="BG77" s="1"/>
      <c r="BH77" s="26"/>
      <c r="BI77" s="1"/>
      <c r="BJ77" s="26"/>
      <c r="BK77" s="1">
        <v>60</v>
      </c>
      <c r="BL77" s="26">
        <v>1</v>
      </c>
      <c r="BM77" s="1"/>
      <c r="BN77" s="26"/>
      <c r="BO77" s="1"/>
      <c r="BP77" s="26"/>
      <c r="BQ77" s="1"/>
      <c r="BR77" s="26"/>
      <c r="BS77" s="1"/>
      <c r="BT77" s="26"/>
      <c r="BU77" s="1"/>
      <c r="BV77" s="1"/>
      <c r="BW77" s="26"/>
      <c r="BX77" s="1"/>
      <c r="BY77" s="26"/>
      <c r="BZ77" s="30"/>
      <c r="CA77" s="26"/>
    </row>
    <row r="78" spans="1:79" s="99" customFormat="1" x14ac:dyDescent="0.35">
      <c r="A78" s="30" t="s">
        <v>62</v>
      </c>
      <c r="B78" s="30" t="s">
        <v>58</v>
      </c>
      <c r="C78" s="30" t="s">
        <v>810</v>
      </c>
      <c r="D78" s="30" t="s">
        <v>811</v>
      </c>
      <c r="E78" s="30" t="s">
        <v>61</v>
      </c>
      <c r="F78" s="1">
        <v>999909127</v>
      </c>
      <c r="G78" s="1">
        <f>(J78+S78+X78+R78+U78+W78+Y78)-H78</f>
        <v>58</v>
      </c>
      <c r="H78" s="1"/>
      <c r="I78" s="27"/>
      <c r="J78" s="1">
        <f>SUM(AA78)</f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27"/>
      <c r="R78" s="1">
        <f>SUM(AS78,BX78)</f>
        <v>0</v>
      </c>
      <c r="S78" s="1">
        <f>SUM(AE78,AG78,AI78,AK78,AO78,AM78,AQ78,AU78,AW78,AY78,BA78,BE78,BG78,BI78,BK78,BM78,BO78,BC78)</f>
        <v>58</v>
      </c>
      <c r="T78" s="1">
        <f>COUNT(AE78,AG78,AI78,AK78,AM78,AO78,AQ78,AU78,AW78,AY78,BA78,BC78,BE78,BG78,BI78,BK78,BM78,BO78)</f>
        <v>1</v>
      </c>
      <c r="U78" s="1">
        <f>BQ78+BS78</f>
        <v>0</v>
      </c>
      <c r="V78" s="1"/>
      <c r="W78" s="1">
        <f>BV78</f>
        <v>0</v>
      </c>
      <c r="X78" s="1">
        <f>AC78+BZ78</f>
        <v>0</v>
      </c>
      <c r="Y78" s="1">
        <f>BU78</f>
        <v>0</v>
      </c>
      <c r="Z78" s="29"/>
      <c r="AA78" s="1"/>
      <c r="AB78" s="26"/>
      <c r="AC78" s="1"/>
      <c r="AD78" s="26"/>
      <c r="AE78" s="1"/>
      <c r="AF78" s="26"/>
      <c r="AG78" s="1"/>
      <c r="AH78" s="26"/>
      <c r="AI78" s="1"/>
      <c r="AJ78" s="26"/>
      <c r="AK78" s="1"/>
      <c r="AL78" s="26"/>
      <c r="AM78" s="1"/>
      <c r="AN78" s="26"/>
      <c r="AO78" s="1"/>
      <c r="AP78" s="26"/>
      <c r="AQ78" s="1"/>
      <c r="AR78" s="26"/>
      <c r="AS78" s="1"/>
      <c r="AT78" s="26"/>
      <c r="AU78" s="1"/>
      <c r="AV78" s="26"/>
      <c r="AW78" s="1"/>
      <c r="AX78" s="26"/>
      <c r="AY78" s="1"/>
      <c r="AZ78" s="26"/>
      <c r="BA78" s="1"/>
      <c r="BB78" s="26"/>
      <c r="BC78" s="1">
        <v>58</v>
      </c>
      <c r="BD78" s="26"/>
      <c r="BE78" s="1"/>
      <c r="BF78" s="26"/>
      <c r="BG78" s="1"/>
      <c r="BH78" s="26"/>
      <c r="BI78" s="1"/>
      <c r="BJ78" s="26"/>
      <c r="BK78" s="1"/>
      <c r="BL78" s="26"/>
      <c r="BM78" s="1"/>
      <c r="BN78" s="26"/>
      <c r="BO78" s="1"/>
      <c r="BP78" s="26"/>
      <c r="BQ78" s="1"/>
      <c r="BR78" s="26"/>
      <c r="BS78" s="1"/>
      <c r="BT78" s="26"/>
      <c r="BU78" s="1"/>
      <c r="BV78" s="1"/>
      <c r="BW78" s="26"/>
      <c r="BX78" s="1"/>
      <c r="BY78" s="26"/>
      <c r="BZ78" s="30"/>
      <c r="CA78" s="26"/>
    </row>
    <row r="79" spans="1:79" s="99" customFormat="1" x14ac:dyDescent="0.35">
      <c r="A79" s="1" t="s">
        <v>62</v>
      </c>
      <c r="B79" s="1" t="s">
        <v>58</v>
      </c>
      <c r="C79" s="1" t="s">
        <v>2909</v>
      </c>
      <c r="D79" s="1" t="s">
        <v>2908</v>
      </c>
      <c r="E79" s="1" t="s">
        <v>61</v>
      </c>
      <c r="F79" s="1">
        <v>999926406</v>
      </c>
      <c r="G79" s="1">
        <f>(J79+S79+X79+R79+U79+W79+Y79)-H79</f>
        <v>58</v>
      </c>
      <c r="H79" s="1"/>
      <c r="I79" s="27"/>
      <c r="J79" s="1">
        <f>SUM(AA79)</f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27"/>
      <c r="R79" s="1">
        <f>SUM(AS79,BX79)</f>
        <v>0</v>
      </c>
      <c r="S79" s="1">
        <f>SUM(AE79,AG79,AI79,AK79,AO79,AM79,AQ79,AU79,AW79,AY79,BA79,BE79,BG79,BI79,BK79,BM79,BO79,BC79)</f>
        <v>58</v>
      </c>
      <c r="T79" s="1">
        <f>COUNT(AE79,AG79,AI79,AK79,AM79,AO79,AQ79,AU79,AW79,AY79,BA79,BC79,BE79,BG79,BI79,BK79,BM79,BO79)</f>
        <v>1</v>
      </c>
      <c r="U79" s="1">
        <f>BQ79+BS79</f>
        <v>0</v>
      </c>
      <c r="V79" s="1"/>
      <c r="W79" s="1">
        <f>BV79</f>
        <v>0</v>
      </c>
      <c r="X79" s="1">
        <f>AC79+BZ79</f>
        <v>0</v>
      </c>
      <c r="Y79" s="1">
        <f>BU79</f>
        <v>0</v>
      </c>
      <c r="Z79" s="27"/>
      <c r="AA79" s="1"/>
      <c r="AB79" s="26"/>
      <c r="AC79" s="1"/>
      <c r="AD79" s="26"/>
      <c r="AE79" s="1"/>
      <c r="AF79" s="26"/>
      <c r="AG79" s="1"/>
      <c r="AH79" s="26"/>
      <c r="AI79" s="1"/>
      <c r="AJ79" s="26"/>
      <c r="AK79" s="1"/>
      <c r="AL79" s="26"/>
      <c r="AM79" s="1">
        <v>58</v>
      </c>
      <c r="AN79" s="26">
        <v>6</v>
      </c>
      <c r="AO79" s="1"/>
      <c r="AP79" s="26"/>
      <c r="AQ79" s="1"/>
      <c r="AR79" s="26"/>
      <c r="AS79" s="1"/>
      <c r="AT79" s="26"/>
      <c r="AU79" s="1"/>
      <c r="AV79" s="26"/>
      <c r="AW79" s="1"/>
      <c r="AX79" s="26"/>
      <c r="AY79" s="1"/>
      <c r="AZ79" s="26"/>
      <c r="BA79" s="1"/>
      <c r="BB79" s="26"/>
      <c r="BC79" s="1"/>
      <c r="BD79" s="26"/>
      <c r="BE79" s="1"/>
      <c r="BF79" s="26"/>
      <c r="BG79" s="1"/>
      <c r="BH79" s="26"/>
      <c r="BI79" s="1"/>
      <c r="BJ79" s="26"/>
      <c r="BK79" s="1"/>
      <c r="BL79" s="26"/>
      <c r="BM79" s="1"/>
      <c r="BN79" s="26"/>
      <c r="BO79" s="1"/>
      <c r="BP79" s="26"/>
      <c r="BQ79" s="1"/>
      <c r="BR79" s="26"/>
      <c r="BS79" s="1"/>
      <c r="BT79" s="26"/>
      <c r="BU79" s="1"/>
      <c r="BV79" s="1"/>
      <c r="BW79" s="26"/>
      <c r="BX79" s="1"/>
      <c r="BY79" s="26"/>
      <c r="BZ79" s="30"/>
      <c r="CA79" s="26"/>
    </row>
    <row r="80" spans="1:79" s="99" customFormat="1" x14ac:dyDescent="0.35">
      <c r="A80" s="35" t="s">
        <v>62</v>
      </c>
      <c r="B80" s="41" t="s">
        <v>58</v>
      </c>
      <c r="C80" s="35" t="s">
        <v>2965</v>
      </c>
      <c r="D80" s="35" t="s">
        <v>1502</v>
      </c>
      <c r="E80" s="35" t="s">
        <v>61</v>
      </c>
      <c r="F80" s="35">
        <v>999926524</v>
      </c>
      <c r="G80" s="1">
        <f>(J80+S80+X80+R80+U80+W80+Y80)-H80</f>
        <v>58</v>
      </c>
      <c r="H80" s="1"/>
      <c r="I80" s="27"/>
      <c r="J80" s="1">
        <f>SUM(AA80)</f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27"/>
      <c r="R80" s="1">
        <f>SUM(AS80,BX80)</f>
        <v>0</v>
      </c>
      <c r="S80" s="1">
        <f>SUM(AE80,AG80,AI80,AK80,AO80,AM80,AQ80,AU80,AW80,AY80,BA80,BE80,BG80,BI80,BK80,BM80,BO80,BC80)</f>
        <v>58</v>
      </c>
      <c r="T80" s="1">
        <f>COUNT(AE80,AG80,AI80,AK80,AM80,AO80,AQ80,AU80,AW80,AY80,BA80,BC80,BE80,BG80,BI80,BK80,BM80,BO80)</f>
        <v>1</v>
      </c>
      <c r="U80" s="1">
        <f>BQ80+BS80</f>
        <v>0</v>
      </c>
      <c r="V80" s="1"/>
      <c r="W80" s="1">
        <f>BV80</f>
        <v>0</v>
      </c>
      <c r="X80" s="1">
        <f>AC80+BZ80</f>
        <v>0</v>
      </c>
      <c r="Y80" s="1">
        <f>BU80</f>
        <v>0</v>
      </c>
      <c r="Z80" s="27"/>
      <c r="AA80" s="1"/>
      <c r="AB80" s="26"/>
      <c r="AC80" s="1"/>
      <c r="AD80" s="26"/>
      <c r="AE80" s="1"/>
      <c r="AF80" s="26"/>
      <c r="AG80" s="1"/>
      <c r="AH80" s="26"/>
      <c r="AI80" s="1"/>
      <c r="AJ80" s="26"/>
      <c r="AK80" s="1">
        <v>58</v>
      </c>
      <c r="AL80" s="26">
        <v>6</v>
      </c>
      <c r="AM80" s="1"/>
      <c r="AN80" s="26"/>
      <c r="AO80" s="1"/>
      <c r="AP80" s="26"/>
      <c r="AQ80" s="1"/>
      <c r="AR80" s="26"/>
      <c r="AS80" s="1"/>
      <c r="AT80" s="26"/>
      <c r="AU80" s="1"/>
      <c r="AV80" s="26"/>
      <c r="AW80" s="1"/>
      <c r="AX80" s="26"/>
      <c r="AY80" s="1"/>
      <c r="AZ80" s="26"/>
      <c r="BA80" s="1"/>
      <c r="BB80" s="26"/>
      <c r="BC80" s="1"/>
      <c r="BD80" s="26"/>
      <c r="BE80" s="1"/>
      <c r="BF80" s="26"/>
      <c r="BG80" s="1"/>
      <c r="BH80" s="26"/>
      <c r="BI80" s="1"/>
      <c r="BJ80" s="26"/>
      <c r="BK80" s="1"/>
      <c r="BL80" s="26"/>
      <c r="BM80" s="1"/>
      <c r="BN80" s="26"/>
      <c r="BO80" s="1"/>
      <c r="BP80" s="26"/>
      <c r="BQ80" s="1"/>
      <c r="BR80" s="26"/>
      <c r="BS80" s="1"/>
      <c r="BT80" s="26"/>
      <c r="BU80" s="1"/>
      <c r="BV80" s="1"/>
      <c r="BW80" s="26"/>
      <c r="BX80" s="1"/>
      <c r="BY80" s="26"/>
      <c r="BZ80" s="30"/>
      <c r="CA80" s="26"/>
    </row>
    <row r="81" spans="1:79" s="99" customFormat="1" x14ac:dyDescent="0.35">
      <c r="A81" s="1" t="s">
        <v>62</v>
      </c>
      <c r="B81" s="1" t="s">
        <v>58</v>
      </c>
      <c r="C81" s="1" t="s">
        <v>862</v>
      </c>
      <c r="D81" s="1" t="s">
        <v>863</v>
      </c>
      <c r="E81" s="1" t="s">
        <v>61</v>
      </c>
      <c r="F81" s="1">
        <v>999910820</v>
      </c>
      <c r="G81" s="1">
        <f>(J81+S81+X81+R81+U81+W81+Y81)-H81</f>
        <v>54</v>
      </c>
      <c r="H81" s="1"/>
      <c r="I81" s="27"/>
      <c r="J81" s="1">
        <f>SUM(AA81)</f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27"/>
      <c r="R81" s="1">
        <f>SUM(AS81,BX81)</f>
        <v>0</v>
      </c>
      <c r="S81" s="1">
        <f>SUM(AE81,AG81,AI81,AK81,AO81,AM81,AQ81,AU81,AW81,AY81,BA81,BE81,BG81,BI81,BK81,BM81,BO81,BC81)</f>
        <v>54</v>
      </c>
      <c r="T81" s="1">
        <f>COUNT(AE81,AG81,AI81,AK81,AM81,AO81,AQ81,AU81,AW81,AY81,BA81,BC81,BE81,BG81,BI81,BK81,BM81,BO81)</f>
        <v>1</v>
      </c>
      <c r="U81" s="1">
        <f>BQ81+BS81</f>
        <v>0</v>
      </c>
      <c r="V81" s="1"/>
      <c r="W81" s="1">
        <f>BV81</f>
        <v>0</v>
      </c>
      <c r="X81" s="1">
        <f>AC81+BZ81</f>
        <v>0</v>
      </c>
      <c r="Y81" s="1">
        <f>BU81</f>
        <v>0</v>
      </c>
      <c r="Z81" s="29"/>
      <c r="AA81" s="1"/>
      <c r="AB81" s="26"/>
      <c r="AC81" s="1"/>
      <c r="AD81" s="26"/>
      <c r="AE81" s="1"/>
      <c r="AF81" s="26"/>
      <c r="AG81" s="1"/>
      <c r="AH81" s="26"/>
      <c r="AI81" s="1"/>
      <c r="AJ81" s="26"/>
      <c r="AK81" s="1"/>
      <c r="AL81" s="26"/>
      <c r="AM81" s="1">
        <v>54</v>
      </c>
      <c r="AN81" s="26">
        <v>7</v>
      </c>
      <c r="AO81" s="1"/>
      <c r="AP81" s="26"/>
      <c r="AQ81" s="1"/>
      <c r="AR81" s="26"/>
      <c r="AS81" s="1"/>
      <c r="AT81" s="26"/>
      <c r="AU81" s="1"/>
      <c r="AV81" s="26"/>
      <c r="AW81" s="1"/>
      <c r="AX81" s="26"/>
      <c r="AY81" s="1"/>
      <c r="AZ81" s="26"/>
      <c r="BA81" s="1"/>
      <c r="BB81" s="26"/>
      <c r="BC81" s="1"/>
      <c r="BD81" s="26"/>
      <c r="BE81" s="1"/>
      <c r="BF81" s="26"/>
      <c r="BG81" s="1"/>
      <c r="BH81" s="26"/>
      <c r="BI81" s="1"/>
      <c r="BJ81" s="26"/>
      <c r="BK81" s="1"/>
      <c r="BL81" s="26"/>
      <c r="BM81" s="1"/>
      <c r="BN81" s="26"/>
      <c r="BO81" s="1"/>
      <c r="BP81" s="26"/>
      <c r="BQ81" s="1"/>
      <c r="BR81" s="26"/>
      <c r="BS81" s="1"/>
      <c r="BT81" s="26"/>
      <c r="BU81" s="1"/>
      <c r="BV81" s="1"/>
      <c r="BW81" s="26"/>
      <c r="BX81" s="1"/>
      <c r="BY81" s="26"/>
      <c r="BZ81" s="30"/>
      <c r="CA81" s="26"/>
    </row>
    <row r="82" spans="1:79" s="99" customFormat="1" x14ac:dyDescent="0.35">
      <c r="A82" s="30" t="s">
        <v>62</v>
      </c>
      <c r="B82" s="30" t="s">
        <v>58</v>
      </c>
      <c r="C82" s="30" t="s">
        <v>978</v>
      </c>
      <c r="D82" s="30" t="s">
        <v>979</v>
      </c>
      <c r="E82" s="30" t="s">
        <v>61</v>
      </c>
      <c r="F82" s="30">
        <v>999915467</v>
      </c>
      <c r="G82" s="1">
        <f>(J82+S82+X82+R82+U82+W82+Y82)-H82</f>
        <v>54</v>
      </c>
      <c r="H82" s="1"/>
      <c r="I82" s="27"/>
      <c r="J82" s="1">
        <f>SUM(AA82)</f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27"/>
      <c r="R82" s="1">
        <f>SUM(AS82,BX82)</f>
        <v>0</v>
      </c>
      <c r="S82" s="1">
        <f>SUM(AE82,AG82,AI82,AK82,AO82,AM82,AQ82,AU82,AW82,AY82,BA82,BE82,BG82,BI82,BK82,BM82,BO82,BC82)</f>
        <v>54</v>
      </c>
      <c r="T82" s="1">
        <f>COUNT(AE82,AG82,AI82,AK82,AM82,AO82,AQ82,AU82,AW82,AY82,BA82,BC82,BE82,BG82,BI82,BK82,BM82,BO82)</f>
        <v>1</v>
      </c>
      <c r="U82" s="1">
        <f>BQ82+BS82</f>
        <v>0</v>
      </c>
      <c r="V82" s="1"/>
      <c r="W82" s="1">
        <f>BV82</f>
        <v>0</v>
      </c>
      <c r="X82" s="1">
        <f>AC82+BZ82</f>
        <v>0</v>
      </c>
      <c r="Y82" s="1">
        <f>BU82</f>
        <v>0</v>
      </c>
      <c r="Z82" s="29"/>
      <c r="AA82" s="1"/>
      <c r="AB82" s="26"/>
      <c r="AC82" s="1"/>
      <c r="AD82" s="26"/>
      <c r="AE82" s="1"/>
      <c r="AF82" s="26"/>
      <c r="AG82" s="1"/>
      <c r="AH82" s="26"/>
      <c r="AI82" s="1"/>
      <c r="AJ82" s="26"/>
      <c r="AK82" s="1">
        <v>54</v>
      </c>
      <c r="AL82" s="26">
        <v>7</v>
      </c>
      <c r="AM82" s="1"/>
      <c r="AN82" s="26"/>
      <c r="AO82" s="1"/>
      <c r="AP82" s="26"/>
      <c r="AQ82" s="1"/>
      <c r="AR82" s="26"/>
      <c r="AS82" s="1"/>
      <c r="AT82" s="26"/>
      <c r="AU82" s="1"/>
      <c r="AV82" s="26"/>
      <c r="AW82" s="1"/>
      <c r="AX82" s="26"/>
      <c r="AY82" s="1"/>
      <c r="AZ82" s="26"/>
      <c r="BA82" s="1"/>
      <c r="BB82" s="26"/>
      <c r="BC82" s="1"/>
      <c r="BD82" s="26"/>
      <c r="BE82" s="1"/>
      <c r="BF82" s="26"/>
      <c r="BG82" s="1"/>
      <c r="BH82" s="26"/>
      <c r="BI82" s="1"/>
      <c r="BJ82" s="26"/>
      <c r="BK82" s="1"/>
      <c r="BL82" s="26"/>
      <c r="BM82" s="1"/>
      <c r="BN82" s="26"/>
      <c r="BO82" s="1"/>
      <c r="BP82" s="26"/>
      <c r="BQ82" s="1"/>
      <c r="BR82" s="26"/>
      <c r="BS82" s="1"/>
      <c r="BT82" s="26"/>
      <c r="BU82" s="1"/>
      <c r="BV82" s="1"/>
      <c r="BW82" s="26"/>
      <c r="BX82" s="1"/>
      <c r="BY82" s="26"/>
      <c r="BZ82" s="30"/>
      <c r="CA82" s="26"/>
    </row>
    <row r="83" spans="1:79" s="99" customFormat="1" x14ac:dyDescent="0.35">
      <c r="A83" s="1" t="s">
        <v>62</v>
      </c>
      <c r="B83" s="1" t="s">
        <v>58</v>
      </c>
      <c r="C83" s="30" t="s">
        <v>1607</v>
      </c>
      <c r="D83" s="30" t="s">
        <v>308</v>
      </c>
      <c r="E83" s="1" t="s">
        <v>61</v>
      </c>
      <c r="F83" s="30">
        <v>999921355</v>
      </c>
      <c r="G83" s="1">
        <f>(J83+S83+X83+R83+U83+W83+Y83)-H83</f>
        <v>54</v>
      </c>
      <c r="H83" s="30"/>
      <c r="I83" s="27"/>
      <c r="J83" s="1">
        <f>SUM(AA83)</f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27"/>
      <c r="R83" s="1">
        <f>SUM(AS83,BX83)</f>
        <v>0</v>
      </c>
      <c r="S83" s="1">
        <f>SUM(AE83,AG83,AI83,AK83,AO83,AM83,AQ83,AU83,AW83,AY83,BA83,BE83,BG83,BI83,BK83,BM83,BO83,BC83)</f>
        <v>54</v>
      </c>
      <c r="T83" s="1">
        <f>COUNT(AE83,AG83,AI83,AK83,AM83,AO83,AQ83,AU83,AW83,AY83,BA83,BC83,BE83,BG83,BI83,BK83,BM83,BO83)</f>
        <v>1</v>
      </c>
      <c r="U83" s="1">
        <f>BQ83+BS83</f>
        <v>0</v>
      </c>
      <c r="V83" s="1"/>
      <c r="W83" s="1">
        <f>BV83</f>
        <v>0</v>
      </c>
      <c r="X83" s="1">
        <f>AC83+BZ83</f>
        <v>0</v>
      </c>
      <c r="Y83" s="1">
        <f>BU83</f>
        <v>0</v>
      </c>
      <c r="Z83" s="26"/>
      <c r="AA83" s="1"/>
      <c r="AB83" s="26"/>
      <c r="AC83" s="1"/>
      <c r="AD83" s="26"/>
      <c r="AE83" s="1"/>
      <c r="AF83" s="26"/>
      <c r="AG83" s="1"/>
      <c r="AH83" s="26"/>
      <c r="AI83" s="1"/>
      <c r="AJ83" s="26"/>
      <c r="AK83" s="1"/>
      <c r="AL83" s="26"/>
      <c r="AM83" s="1"/>
      <c r="AN83" s="26"/>
      <c r="AO83" s="1"/>
      <c r="AP83" s="26"/>
      <c r="AQ83" s="1">
        <v>54</v>
      </c>
      <c r="AR83" s="26">
        <v>7</v>
      </c>
      <c r="AS83" s="1"/>
      <c r="AT83" s="26"/>
      <c r="AU83" s="1"/>
      <c r="AV83" s="26"/>
      <c r="AW83" s="1"/>
      <c r="AX83" s="26"/>
      <c r="AY83" s="1"/>
      <c r="AZ83" s="26"/>
      <c r="BA83" s="1"/>
      <c r="BB83" s="26"/>
      <c r="BC83" s="1"/>
      <c r="BD83" s="26"/>
      <c r="BE83" s="1"/>
      <c r="BF83" s="26"/>
      <c r="BG83" s="1"/>
      <c r="BH83" s="26"/>
      <c r="BI83" s="1"/>
      <c r="BJ83" s="26"/>
      <c r="BK83" s="1"/>
      <c r="BL83" s="26"/>
      <c r="BM83" s="1"/>
      <c r="BN83" s="26"/>
      <c r="BO83" s="1"/>
      <c r="BP83" s="26"/>
      <c r="BQ83" s="1"/>
      <c r="BR83" s="26"/>
      <c r="BS83" s="1"/>
      <c r="BT83" s="26"/>
      <c r="BU83" s="1"/>
      <c r="BV83" s="1"/>
      <c r="BW83" s="26"/>
      <c r="BX83" s="1"/>
      <c r="BY83" s="26"/>
      <c r="BZ83" s="30"/>
      <c r="CA83" s="26"/>
    </row>
    <row r="84" spans="1:79" s="99" customFormat="1" x14ac:dyDescent="0.35">
      <c r="A84" s="32" t="s">
        <v>62</v>
      </c>
      <c r="B84" s="32" t="s">
        <v>58</v>
      </c>
      <c r="C84" s="32" t="s">
        <v>2807</v>
      </c>
      <c r="D84" s="36" t="s">
        <v>2808</v>
      </c>
      <c r="E84" s="32" t="s">
        <v>61</v>
      </c>
      <c r="F84" s="32">
        <v>999926141</v>
      </c>
      <c r="G84" s="1">
        <f>(J84+S84+X84+R84+U84+W84+Y84)-H84</f>
        <v>54</v>
      </c>
      <c r="H84" s="1"/>
      <c r="I84" s="27"/>
      <c r="J84" s="1">
        <f>SUM(AA84)</f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27"/>
      <c r="R84" s="1">
        <f>SUM(AS84,BX84)</f>
        <v>0</v>
      </c>
      <c r="S84" s="1">
        <f>SUM(AE84,AG84,AI84,AK84,AO84,AM84,AQ84,AU84,AW84,AY84,BA84,BE84,BG84,BI84,BK84,BM84,BO84,BC84)</f>
        <v>54</v>
      </c>
      <c r="T84" s="1">
        <f>COUNT(AE84,AG84,AI84,AK84,AM84,AO84,AQ84,AU84,AW84,AY84,BA84,BC84,BE84,BG84,BI84,BK84,BM84,BO84)</f>
        <v>1</v>
      </c>
      <c r="U84" s="1">
        <f>BQ84+BS84</f>
        <v>0</v>
      </c>
      <c r="V84" s="1"/>
      <c r="W84" s="1">
        <f>BV84</f>
        <v>0</v>
      </c>
      <c r="X84" s="1">
        <f>AC84+BZ84</f>
        <v>0</v>
      </c>
      <c r="Y84" s="1">
        <f>BU84</f>
        <v>0</v>
      </c>
      <c r="Z84" s="27"/>
      <c r="AA84" s="1"/>
      <c r="AB84" s="26"/>
      <c r="AC84" s="1"/>
      <c r="AD84" s="26"/>
      <c r="AE84" s="1"/>
      <c r="AF84" s="26"/>
      <c r="AG84" s="1">
        <v>54</v>
      </c>
      <c r="AH84" s="26">
        <v>7</v>
      </c>
      <c r="AI84" s="1"/>
      <c r="AJ84" s="26"/>
      <c r="AK84" s="1"/>
      <c r="AL84" s="26"/>
      <c r="AM84" s="1"/>
      <c r="AN84" s="26"/>
      <c r="AO84" s="1"/>
      <c r="AP84" s="26"/>
      <c r="AQ84" s="1"/>
      <c r="AR84" s="26"/>
      <c r="AS84" s="1"/>
      <c r="AT84" s="26"/>
      <c r="AU84" s="1"/>
      <c r="AV84" s="26"/>
      <c r="AW84" s="1"/>
      <c r="AX84" s="26"/>
      <c r="AY84" s="1"/>
      <c r="AZ84" s="26"/>
      <c r="BA84" s="1"/>
      <c r="BB84" s="26"/>
      <c r="BC84" s="1"/>
      <c r="BD84" s="26"/>
      <c r="BE84" s="1"/>
      <c r="BF84" s="26"/>
      <c r="BG84" s="1"/>
      <c r="BH84" s="26"/>
      <c r="BI84" s="1"/>
      <c r="BJ84" s="26"/>
      <c r="BK84" s="1"/>
      <c r="BL84" s="26"/>
      <c r="BM84" s="1"/>
      <c r="BN84" s="26"/>
      <c r="BO84" s="1"/>
      <c r="BP84" s="26"/>
      <c r="BQ84" s="1"/>
      <c r="BR84" s="26"/>
      <c r="BS84" s="1"/>
      <c r="BT84" s="26"/>
      <c r="BU84" s="1"/>
      <c r="BV84" s="1"/>
      <c r="BW84" s="26"/>
      <c r="BX84" s="1"/>
      <c r="BY84" s="26"/>
      <c r="BZ84" s="30"/>
      <c r="CA84" s="26"/>
    </row>
    <row r="85" spans="1:79" s="99" customFormat="1" x14ac:dyDescent="0.35">
      <c r="A85" s="1" t="s">
        <v>62</v>
      </c>
      <c r="B85" s="1" t="s">
        <v>58</v>
      </c>
      <c r="C85" s="1" t="s">
        <v>1775</v>
      </c>
      <c r="D85" s="1" t="s">
        <v>1776</v>
      </c>
      <c r="E85" s="1" t="s">
        <v>61</v>
      </c>
      <c r="F85" s="1">
        <v>999922028</v>
      </c>
      <c r="G85" s="1">
        <f>(J85+S85+X85+R85+U85+W85+Y85)-H85</f>
        <v>52</v>
      </c>
      <c r="H85" s="30"/>
      <c r="I85" s="27"/>
      <c r="J85" s="1">
        <f>SUM(AA85)</f>
        <v>52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27"/>
      <c r="R85" s="1">
        <f>SUM(AS85,BX85)</f>
        <v>0</v>
      </c>
      <c r="S85" s="1">
        <f>SUM(AE85,AG85,AI85,AK85,AO85,AM85,AQ85,AU85,AW85,AY85,BA85,BE85,BG85,BI85,BK85,BM85,BO85,BC85)</f>
        <v>0</v>
      </c>
      <c r="T85" s="1">
        <f>COUNT(AE85,AG85,AI85,AK85,AM85,AO85,AQ85,AU85,AW85,AY85,BA85,BC85,BE85,BG85,BI85,BK85,BM85,BO85)</f>
        <v>0</v>
      </c>
      <c r="U85" s="1">
        <f>BQ85+BS85</f>
        <v>0</v>
      </c>
      <c r="V85" s="1"/>
      <c r="W85" s="1">
        <f>BV85</f>
        <v>0</v>
      </c>
      <c r="X85" s="1">
        <f>AC85+BZ85</f>
        <v>0</v>
      </c>
      <c r="Y85" s="1">
        <f>BU85</f>
        <v>0</v>
      </c>
      <c r="Z85" s="26"/>
      <c r="AA85" s="1">
        <v>52</v>
      </c>
      <c r="AB85" s="26">
        <v>5</v>
      </c>
      <c r="AC85" s="1"/>
      <c r="AD85" s="26"/>
      <c r="AE85" s="1"/>
      <c r="AF85" s="26"/>
      <c r="AG85" s="1"/>
      <c r="AH85" s="26"/>
      <c r="AI85" s="1"/>
      <c r="AJ85" s="26"/>
      <c r="AK85" s="1"/>
      <c r="AL85" s="26"/>
      <c r="AM85" s="1"/>
      <c r="AN85" s="26"/>
      <c r="AO85" s="1"/>
      <c r="AP85" s="26"/>
      <c r="AQ85" s="1"/>
      <c r="AR85" s="26"/>
      <c r="AS85" s="1"/>
      <c r="AT85" s="26"/>
      <c r="AU85" s="1"/>
      <c r="AV85" s="26"/>
      <c r="AW85" s="1"/>
      <c r="AX85" s="26"/>
      <c r="AY85" s="1"/>
      <c r="AZ85" s="26"/>
      <c r="BA85" s="1"/>
      <c r="BB85" s="26"/>
      <c r="BC85" s="1"/>
      <c r="BD85" s="26"/>
      <c r="BE85" s="1"/>
      <c r="BF85" s="26"/>
      <c r="BG85" s="1"/>
      <c r="BH85" s="26"/>
      <c r="BI85" s="1"/>
      <c r="BJ85" s="26"/>
      <c r="BK85" s="1"/>
      <c r="BL85" s="26"/>
      <c r="BM85" s="1"/>
      <c r="BN85" s="26"/>
      <c r="BO85" s="1"/>
      <c r="BP85" s="26"/>
      <c r="BQ85" s="1"/>
      <c r="BR85" s="26"/>
      <c r="BS85" s="1"/>
      <c r="BT85" s="26"/>
      <c r="BU85" s="1"/>
      <c r="BV85" s="1"/>
      <c r="BW85" s="26"/>
      <c r="BX85" s="1"/>
      <c r="BY85" s="26"/>
      <c r="BZ85" s="30"/>
      <c r="CA85" s="26"/>
    </row>
    <row r="86" spans="1:79" s="99" customFormat="1" x14ac:dyDescent="0.35">
      <c r="A86" s="35" t="s">
        <v>62</v>
      </c>
      <c r="B86" s="35" t="s">
        <v>58</v>
      </c>
      <c r="C86" s="35" t="s">
        <v>1825</v>
      </c>
      <c r="D86" s="35" t="s">
        <v>1826</v>
      </c>
      <c r="E86" s="35" t="s">
        <v>61</v>
      </c>
      <c r="F86" s="35">
        <v>999922306</v>
      </c>
      <c r="G86" s="1">
        <f>(J86+S86+X86+R86+U86+W86+Y86)-H86</f>
        <v>51</v>
      </c>
      <c r="H86" s="1"/>
      <c r="I86" s="27"/>
      <c r="J86" s="1">
        <f>SUM(AA86)</f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27"/>
      <c r="R86" s="1">
        <f>SUM(AS86,BX86)</f>
        <v>0</v>
      </c>
      <c r="S86" s="1">
        <f>SUM(AE86,AG86,AI86,AK86,AO86,AM86,AQ86,AU86,AW86,AY86,BA86,BE86,BG86,BI86,BK86,BM86,BO86,BC86)</f>
        <v>51</v>
      </c>
      <c r="T86" s="1">
        <f>COUNT(AE86,AG86,AI86,AK86,AM86,AO86,AQ86,AU86,AW86,AY86,BA86,BC86,BE86,BG86,BI86,BK86,BM86,BO86)</f>
        <v>1</v>
      </c>
      <c r="U86" s="1">
        <f>BQ86+BS86</f>
        <v>0</v>
      </c>
      <c r="V86" s="1"/>
      <c r="W86" s="1">
        <f>BV86</f>
        <v>0</v>
      </c>
      <c r="X86" s="1">
        <f>AC86+BZ86</f>
        <v>0</v>
      </c>
      <c r="Y86" s="1">
        <f>BU86</f>
        <v>0</v>
      </c>
      <c r="Z86" s="27"/>
      <c r="AA86" s="1"/>
      <c r="AB86" s="26"/>
      <c r="AC86" s="1"/>
      <c r="AD86" s="26"/>
      <c r="AE86" s="1"/>
      <c r="AF86" s="26"/>
      <c r="AG86" s="1"/>
      <c r="AH86" s="26"/>
      <c r="AI86" s="1"/>
      <c r="AJ86" s="26"/>
      <c r="AK86" s="1">
        <v>51</v>
      </c>
      <c r="AL86" s="26">
        <v>8</v>
      </c>
      <c r="AM86" s="1"/>
      <c r="AN86" s="26"/>
      <c r="AO86" s="1"/>
      <c r="AP86" s="26"/>
      <c r="AQ86" s="1"/>
      <c r="AR86" s="26"/>
      <c r="AS86" s="1"/>
      <c r="AT86" s="26"/>
      <c r="AU86" s="1"/>
      <c r="AV86" s="26"/>
      <c r="AW86" s="1"/>
      <c r="AX86" s="26"/>
      <c r="AY86" s="1"/>
      <c r="AZ86" s="26"/>
      <c r="BA86" s="1"/>
      <c r="BB86" s="26"/>
      <c r="BC86" s="1"/>
      <c r="BD86" s="26"/>
      <c r="BE86" s="1"/>
      <c r="BF86" s="26"/>
      <c r="BG86" s="1"/>
      <c r="BH86" s="26"/>
      <c r="BI86" s="1"/>
      <c r="BJ86" s="26"/>
      <c r="BK86" s="1"/>
      <c r="BL86" s="26"/>
      <c r="BM86" s="1"/>
      <c r="BN86" s="26"/>
      <c r="BO86" s="1"/>
      <c r="BP86" s="26"/>
      <c r="BQ86" s="1"/>
      <c r="BR86" s="26"/>
      <c r="BS86" s="1"/>
      <c r="BT86" s="26"/>
      <c r="BU86" s="1"/>
      <c r="BV86" s="1"/>
      <c r="BW86" s="26"/>
      <c r="BX86" s="1"/>
      <c r="BY86" s="26"/>
      <c r="BZ86" s="30"/>
      <c r="CA86" s="26"/>
    </row>
    <row r="87" spans="1:79" s="99" customFormat="1" x14ac:dyDescent="0.35">
      <c r="A87" s="30" t="s">
        <v>62</v>
      </c>
      <c r="B87" s="30" t="s">
        <v>58</v>
      </c>
      <c r="C87" s="30" t="s">
        <v>374</v>
      </c>
      <c r="D87" s="30" t="s">
        <v>655</v>
      </c>
      <c r="E87" s="30" t="s">
        <v>61</v>
      </c>
      <c r="F87" s="30">
        <v>999926497</v>
      </c>
      <c r="G87" s="1">
        <f>(J87+S87+X87+R87+U87+W87+Y87)-H87</f>
        <v>51</v>
      </c>
      <c r="H87" s="1"/>
      <c r="I87" s="27"/>
      <c r="J87" s="1">
        <f>SUM(AA87)</f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27"/>
      <c r="R87" s="1">
        <f>SUM(AS87,BX87)</f>
        <v>0</v>
      </c>
      <c r="S87" s="1">
        <f>SUM(AE87,AG87,AI87,AK87,AO87,AM87,AQ87,AU87,AW87,AY87,BA87,BE87,BG87,BI87,BK87,BM87,BO87,BC87)</f>
        <v>51</v>
      </c>
      <c r="T87" s="1">
        <f>COUNT(AE87,AG87,AI87,AK87,AM87,AO87,AQ87,AU87,AW87,AY87,BA87,BC87,BE87,BG87,BI87,BK87,BM87,BO87)</f>
        <v>1</v>
      </c>
      <c r="U87" s="1">
        <f>BQ87+BS87</f>
        <v>0</v>
      </c>
      <c r="V87" s="1"/>
      <c r="W87" s="1">
        <f>BV87</f>
        <v>0</v>
      </c>
      <c r="X87" s="1">
        <f>AC87+BZ87</f>
        <v>0</v>
      </c>
      <c r="Y87" s="1">
        <f>BU87</f>
        <v>0</v>
      </c>
      <c r="Z87" s="27"/>
      <c r="AA87" s="1"/>
      <c r="AB87" s="26"/>
      <c r="AC87" s="1"/>
      <c r="AD87" s="26"/>
      <c r="AE87" s="1"/>
      <c r="AF87" s="26"/>
      <c r="AG87" s="1"/>
      <c r="AH87" s="26"/>
      <c r="AI87" s="1"/>
      <c r="AJ87" s="26"/>
      <c r="AK87" s="1"/>
      <c r="AL87" s="26"/>
      <c r="AM87" s="1"/>
      <c r="AN87" s="26"/>
      <c r="AO87" s="1"/>
      <c r="AP87" s="26"/>
      <c r="AQ87" s="1"/>
      <c r="AR87" s="26"/>
      <c r="AS87" s="1"/>
      <c r="AT87" s="26"/>
      <c r="AU87" s="1"/>
      <c r="AV87" s="26"/>
      <c r="AW87" s="1"/>
      <c r="AX87" s="26"/>
      <c r="AY87" s="1"/>
      <c r="AZ87" s="26"/>
      <c r="BA87" s="1"/>
      <c r="BB87" s="26"/>
      <c r="BC87" s="1"/>
      <c r="BD87" s="26"/>
      <c r="BE87" s="1"/>
      <c r="BF87" s="26"/>
      <c r="BG87" s="1">
        <v>51</v>
      </c>
      <c r="BH87" s="26">
        <v>8</v>
      </c>
      <c r="BI87" s="1"/>
      <c r="BJ87" s="26"/>
      <c r="BK87" s="1"/>
      <c r="BL87" s="26"/>
      <c r="BM87" s="1"/>
      <c r="BN87" s="26"/>
      <c r="BO87" s="1"/>
      <c r="BP87" s="26"/>
      <c r="BQ87" s="1"/>
      <c r="BR87" s="26"/>
      <c r="BS87" s="1"/>
      <c r="BT87" s="26"/>
      <c r="BU87" s="1"/>
      <c r="BV87" s="1"/>
      <c r="BW87" s="26"/>
      <c r="BX87" s="1"/>
      <c r="BY87" s="26"/>
      <c r="BZ87" s="30"/>
      <c r="CA87" s="26"/>
    </row>
    <row r="88" spans="1:79" s="99" customFormat="1" x14ac:dyDescent="0.35">
      <c r="A88" s="1" t="s">
        <v>62</v>
      </c>
      <c r="B88" s="1" t="s">
        <v>58</v>
      </c>
      <c r="C88" s="1" t="s">
        <v>911</v>
      </c>
      <c r="D88" s="1" t="s">
        <v>912</v>
      </c>
      <c r="E88" s="1" t="s">
        <v>61</v>
      </c>
      <c r="F88" s="1">
        <v>999913987</v>
      </c>
      <c r="G88" s="1">
        <f>(J88+S88+X88+R88+U88+W88+Y88)-H88</f>
        <v>45</v>
      </c>
      <c r="H88" s="1"/>
      <c r="I88" s="27"/>
      <c r="J88" s="1">
        <f>SUM(AA88)</f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27"/>
      <c r="R88" s="1">
        <f>SUM(AS88,BX88)</f>
        <v>0</v>
      </c>
      <c r="S88" s="1">
        <f>SUM(AE88,AG88,AI88,AK88,AO88,AM88,AQ88,AU88,AW88,AY88,BA88,BE88,BG88,BI88,BK88,BM88,BO88,BC88)</f>
        <v>45</v>
      </c>
      <c r="T88" s="1">
        <f>COUNT(AE88,AG88,AI88,AK88,AM88,AO88,AQ88,AU88,AW88,AY88,BA88,BC88,BE88,BG88,BI88,BK88,BM88,BO88)</f>
        <v>2</v>
      </c>
      <c r="U88" s="1">
        <f>BQ88+BS88</f>
        <v>0</v>
      </c>
      <c r="V88" s="1"/>
      <c r="W88" s="1">
        <f>BV88</f>
        <v>0</v>
      </c>
      <c r="X88" s="1">
        <f>AC88+BZ88</f>
        <v>0</v>
      </c>
      <c r="Y88" s="1">
        <f>BU88</f>
        <v>0</v>
      </c>
      <c r="Z88" s="27"/>
      <c r="AA88" s="1"/>
      <c r="AB88" s="26"/>
      <c r="AC88" s="1"/>
      <c r="AD88" s="26"/>
      <c r="AE88" s="1"/>
      <c r="AF88" s="26"/>
      <c r="AG88" s="1"/>
      <c r="AH88" s="26"/>
      <c r="AI88" s="1"/>
      <c r="AJ88" s="26"/>
      <c r="AK88" s="1"/>
      <c r="AL88" s="26"/>
      <c r="AM88" s="1"/>
      <c r="AN88" s="26"/>
      <c r="AO88" s="1"/>
      <c r="AP88" s="26"/>
      <c r="AQ88" s="1"/>
      <c r="AR88" s="26"/>
      <c r="AS88" s="1"/>
      <c r="AT88" s="26"/>
      <c r="AU88" s="1"/>
      <c r="AV88" s="26"/>
      <c r="AW88" s="1"/>
      <c r="AX88" s="26"/>
      <c r="AY88" s="1"/>
      <c r="AZ88" s="26"/>
      <c r="BA88" s="1">
        <v>45</v>
      </c>
      <c r="BB88" s="26">
        <v>2</v>
      </c>
      <c r="BC88" s="1"/>
      <c r="BD88" s="26"/>
      <c r="BE88" s="1"/>
      <c r="BF88" s="26"/>
      <c r="BG88" s="1"/>
      <c r="BH88" s="26"/>
      <c r="BI88" s="1"/>
      <c r="BJ88" s="26"/>
      <c r="BK88" s="1"/>
      <c r="BL88" s="26"/>
      <c r="BM88" s="1">
        <v>0</v>
      </c>
      <c r="BN88" s="26" t="s">
        <v>339</v>
      </c>
      <c r="BO88" s="1"/>
      <c r="BP88" s="26"/>
      <c r="BQ88" s="1"/>
      <c r="BR88" s="26"/>
      <c r="BS88" s="1"/>
      <c r="BT88" s="26"/>
      <c r="BU88" s="1"/>
      <c r="BV88" s="1"/>
      <c r="BW88" s="26"/>
      <c r="BX88" s="1"/>
      <c r="BY88" s="26"/>
      <c r="BZ88" s="30"/>
      <c r="CA88" s="26"/>
    </row>
    <row r="89" spans="1:79" s="99" customFormat="1" x14ac:dyDescent="0.35">
      <c r="A89" s="1" t="s">
        <v>62</v>
      </c>
      <c r="B89" s="1" t="s">
        <v>58</v>
      </c>
      <c r="C89" s="1" t="s">
        <v>516</v>
      </c>
      <c r="D89" s="1" t="s">
        <v>914</v>
      </c>
      <c r="E89" s="1" t="s">
        <v>61</v>
      </c>
      <c r="F89" s="1">
        <v>999914108</v>
      </c>
      <c r="G89" s="1">
        <f>(J89+S89+X89+R89+U89+W89+Y89)-H89</f>
        <v>45</v>
      </c>
      <c r="H89" s="30">
        <f>(J89+K89+M89+N89+O89+P89)/2</f>
        <v>0</v>
      </c>
      <c r="I89" s="27"/>
      <c r="J89" s="1">
        <f>SUM(AA89)</f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27"/>
      <c r="R89" s="1">
        <f>SUM(AS89,BX89)</f>
        <v>0</v>
      </c>
      <c r="S89" s="1">
        <f>SUM(AE89,AG89,AI89,AK89,AO89,AM89,AQ89,AU89,AW89,AY89,BA89,BE89,BG89,BI89,BK89,BM89,BO89,BC89)</f>
        <v>45</v>
      </c>
      <c r="T89" s="1">
        <f>COUNT(AE89,AG89,AI89,AK89,AM89,AO89,AQ89,AU89,AW89,AY89,BA89,BC89,BE89,BG89,BI89,BK89,BM89,BO89)</f>
        <v>1</v>
      </c>
      <c r="U89" s="1">
        <f>BQ89+BS89</f>
        <v>0</v>
      </c>
      <c r="V89" s="1"/>
      <c r="W89" s="1">
        <f>BV89</f>
        <v>0</v>
      </c>
      <c r="X89" s="1">
        <f>AC89+BZ89</f>
        <v>0</v>
      </c>
      <c r="Y89" s="1">
        <f>BU89</f>
        <v>0</v>
      </c>
      <c r="Z89" s="26"/>
      <c r="AA89" s="1"/>
      <c r="AB89" s="26"/>
      <c r="AC89" s="1"/>
      <c r="AD89" s="26"/>
      <c r="AE89" s="1"/>
      <c r="AF89" s="26"/>
      <c r="AG89" s="1"/>
      <c r="AH89" s="26"/>
      <c r="AI89" s="1"/>
      <c r="AJ89" s="26"/>
      <c r="AK89" s="1"/>
      <c r="AL89" s="26"/>
      <c r="AM89" s="1"/>
      <c r="AN89" s="26"/>
      <c r="AO89" s="1"/>
      <c r="AP89" s="26"/>
      <c r="AQ89" s="1"/>
      <c r="AR89" s="26"/>
      <c r="AS89" s="1"/>
      <c r="AT89" s="26"/>
      <c r="AU89" s="1"/>
      <c r="AV89" s="26"/>
      <c r="AW89" s="1">
        <v>45</v>
      </c>
      <c r="AX89" s="26">
        <v>2</v>
      </c>
      <c r="AY89" s="1"/>
      <c r="AZ89" s="26"/>
      <c r="BA89" s="1"/>
      <c r="BB89" s="26"/>
      <c r="BC89" s="1"/>
      <c r="BD89" s="26"/>
      <c r="BE89" s="1"/>
      <c r="BF89" s="26"/>
      <c r="BG89" s="1"/>
      <c r="BH89" s="26"/>
      <c r="BI89" s="1"/>
      <c r="BJ89" s="26"/>
      <c r="BK89" s="1"/>
      <c r="BL89" s="26"/>
      <c r="BM89" s="1"/>
      <c r="BN89" s="26"/>
      <c r="BO89" s="1"/>
      <c r="BP89" s="26"/>
      <c r="BQ89" s="1"/>
      <c r="BR89" s="26"/>
      <c r="BS89" s="1"/>
      <c r="BT89" s="26"/>
      <c r="BU89" s="1"/>
      <c r="BV89" s="1"/>
      <c r="BW89" s="26"/>
      <c r="BX89" s="1"/>
      <c r="BY89" s="26"/>
      <c r="BZ89" s="30"/>
      <c r="CA89" s="26"/>
    </row>
    <row r="90" spans="1:79" s="99" customFormat="1" x14ac:dyDescent="0.35">
      <c r="A90" s="1" t="s">
        <v>62</v>
      </c>
      <c r="B90" s="1" t="s">
        <v>58</v>
      </c>
      <c r="C90" s="1" t="s">
        <v>2128</v>
      </c>
      <c r="D90" s="1" t="s">
        <v>2129</v>
      </c>
      <c r="E90" s="1" t="s">
        <v>61</v>
      </c>
      <c r="F90" s="1">
        <v>999923920</v>
      </c>
      <c r="G90" s="1">
        <f>(J90+S90+X90+R90+U90+W90+Y90)-H90</f>
        <v>45</v>
      </c>
      <c r="H90" s="1"/>
      <c r="I90" s="27"/>
      <c r="J90" s="1">
        <f>SUM(AA90)</f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27"/>
      <c r="R90" s="1">
        <f>SUM(AS90,BX90)</f>
        <v>0</v>
      </c>
      <c r="S90" s="1">
        <f>SUM(AE90,AG90,AI90,AK90,AO90,AM90,AQ90,AU90,AW90,AY90,BA90,BE90,BG90,BI90,BK90,BM90,BO90,BC90)</f>
        <v>45</v>
      </c>
      <c r="T90" s="1">
        <f>COUNT(AE90,AG90,AI90,AK90,AM90,AO90,AQ90,AU90,AW90,AY90,BA90,BC90,BE90,BG90,BI90,BK90,BM90,BO90)</f>
        <v>1</v>
      </c>
      <c r="U90" s="1">
        <f>BQ90+BS90</f>
        <v>0</v>
      </c>
      <c r="V90" s="1"/>
      <c r="W90" s="1">
        <f>BV90</f>
        <v>0</v>
      </c>
      <c r="X90" s="1">
        <f>AC90+BZ90</f>
        <v>0</v>
      </c>
      <c r="Y90" s="1">
        <f>BU90</f>
        <v>0</v>
      </c>
      <c r="Z90" s="27"/>
      <c r="AA90" s="1"/>
      <c r="AB90" s="26"/>
      <c r="AC90" s="1"/>
      <c r="AD90" s="26"/>
      <c r="AE90" s="1"/>
      <c r="AF90" s="26"/>
      <c r="AG90" s="1"/>
      <c r="AH90" s="26"/>
      <c r="AI90" s="1"/>
      <c r="AJ90" s="26"/>
      <c r="AK90" s="1"/>
      <c r="AL90" s="26"/>
      <c r="AM90" s="1"/>
      <c r="AN90" s="26"/>
      <c r="AO90" s="1"/>
      <c r="AP90" s="26"/>
      <c r="AQ90" s="1"/>
      <c r="AR90" s="26"/>
      <c r="AS90" s="1"/>
      <c r="AT90" s="26"/>
      <c r="AU90" s="1"/>
      <c r="AV90" s="26"/>
      <c r="AW90" s="1"/>
      <c r="AX90" s="26"/>
      <c r="AY90" s="1"/>
      <c r="AZ90" s="26"/>
      <c r="BA90" s="1"/>
      <c r="BB90" s="26"/>
      <c r="BC90" s="1"/>
      <c r="BD90" s="26"/>
      <c r="BE90" s="1"/>
      <c r="BF90" s="26"/>
      <c r="BG90" s="1"/>
      <c r="BH90" s="26"/>
      <c r="BI90" s="1"/>
      <c r="BJ90" s="26"/>
      <c r="BK90" s="1">
        <v>45</v>
      </c>
      <c r="BL90" s="26">
        <v>2</v>
      </c>
      <c r="BM90" s="1"/>
      <c r="BN90" s="26"/>
      <c r="BO90" s="1"/>
      <c r="BP90" s="26"/>
      <c r="BQ90" s="1"/>
      <c r="BR90" s="26"/>
      <c r="BS90" s="1"/>
      <c r="BT90" s="26"/>
      <c r="BU90" s="1"/>
      <c r="BV90" s="1"/>
      <c r="BW90" s="26"/>
      <c r="BX90" s="1"/>
      <c r="BY90" s="26"/>
      <c r="BZ90" s="30"/>
      <c r="CA90" s="26"/>
    </row>
    <row r="91" spans="1:79" s="99" customFormat="1" x14ac:dyDescent="0.35">
      <c r="A91" s="1" t="s">
        <v>62</v>
      </c>
      <c r="B91" s="1" t="s">
        <v>58</v>
      </c>
      <c r="C91" s="1" t="s">
        <v>972</v>
      </c>
      <c r="D91" s="1" t="s">
        <v>973</v>
      </c>
      <c r="E91" s="1" t="s">
        <v>61</v>
      </c>
      <c r="F91" s="1">
        <v>999915445</v>
      </c>
      <c r="G91" s="1">
        <f>(J91+S91+X91+R91+U91+W91+Y91)-H91</f>
        <v>44</v>
      </c>
      <c r="H91" s="1"/>
      <c r="I91" s="27"/>
      <c r="J91" s="1">
        <f>SUM(AA91)</f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27"/>
      <c r="R91" s="1">
        <f>SUM(AS91,BX91)</f>
        <v>0</v>
      </c>
      <c r="S91" s="1">
        <f>SUM(AE91,AG91,AI91,AK91,AO91,AM91,AQ91,AU91,AW91,AY91,BA91,BE91,BG91,BI91,BK91,BM91,BO91,BC91)</f>
        <v>0</v>
      </c>
      <c r="T91" s="1">
        <f>COUNT(AE91,AG91,AI91,AK91,AM91,AO91,AQ91,AU91,AW91,AY91,BA91,BC91,BE91,BG91,BI91,BK91,BM91,BO91)</f>
        <v>0</v>
      </c>
      <c r="U91" s="1">
        <f>BQ91+BS91</f>
        <v>44</v>
      </c>
      <c r="V91" s="1"/>
      <c r="W91" s="1">
        <f>BV91</f>
        <v>0</v>
      </c>
      <c r="X91" s="1">
        <f>AC91+BZ91</f>
        <v>0</v>
      </c>
      <c r="Y91" s="1">
        <f>BU91</f>
        <v>0</v>
      </c>
      <c r="Z91" s="27"/>
      <c r="AA91" s="1"/>
      <c r="AB91" s="26"/>
      <c r="AC91" s="1"/>
      <c r="AD91" s="26"/>
      <c r="AE91" s="1"/>
      <c r="AF91" s="26"/>
      <c r="AG91" s="1"/>
      <c r="AH91" s="26"/>
      <c r="AI91" s="1"/>
      <c r="AJ91" s="26"/>
      <c r="AK91" s="1"/>
      <c r="AL91" s="26"/>
      <c r="AM91" s="1"/>
      <c r="AN91" s="27"/>
      <c r="AO91" s="1"/>
      <c r="AP91" s="26"/>
      <c r="AQ91" s="1"/>
      <c r="AR91" s="27"/>
      <c r="AS91" s="1"/>
      <c r="AT91" s="27"/>
      <c r="AU91" s="1"/>
      <c r="AV91" s="27"/>
      <c r="AW91" s="1"/>
      <c r="AX91" s="27"/>
      <c r="AY91" s="1"/>
      <c r="AZ91" s="27"/>
      <c r="BA91" s="1"/>
      <c r="BB91" s="27"/>
      <c r="BC91" s="1"/>
      <c r="BD91" s="26"/>
      <c r="BE91" s="1"/>
      <c r="BF91" s="27"/>
      <c r="BG91" s="1"/>
      <c r="BH91" s="27"/>
      <c r="BI91" s="1"/>
      <c r="BJ91" s="27"/>
      <c r="BK91" s="1"/>
      <c r="BL91" s="27"/>
      <c r="BM91" s="1"/>
      <c r="BN91" s="27"/>
      <c r="BO91" s="1"/>
      <c r="BP91" s="27"/>
      <c r="BQ91" s="1">
        <v>44</v>
      </c>
      <c r="BR91" s="26" t="s">
        <v>100</v>
      </c>
      <c r="BS91" s="1"/>
      <c r="BT91" s="26"/>
      <c r="BU91" s="1"/>
      <c r="BV91" s="1"/>
      <c r="BW91" s="26"/>
      <c r="BX91" s="1"/>
      <c r="BY91" s="26"/>
      <c r="BZ91" s="30"/>
      <c r="CA91" s="26"/>
    </row>
    <row r="92" spans="1:79" s="99" customFormat="1" x14ac:dyDescent="0.35">
      <c r="A92" s="1" t="s">
        <v>62</v>
      </c>
      <c r="B92" s="1" t="s">
        <v>58</v>
      </c>
      <c r="C92" s="1" t="s">
        <v>1327</v>
      </c>
      <c r="D92" s="1" t="s">
        <v>119</v>
      </c>
      <c r="E92" s="1" t="s">
        <v>61</v>
      </c>
      <c r="F92" s="1">
        <v>999919200</v>
      </c>
      <c r="G92" s="1">
        <f>(J92+S92+X92+R92+U92+W92+Y92)-H92</f>
        <v>44</v>
      </c>
      <c r="H92" s="30">
        <f>(J92+K92+M92+N92+O92+P92)/2</f>
        <v>0</v>
      </c>
      <c r="I92" s="27"/>
      <c r="J92" s="1">
        <f>SUM(AA92)</f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27"/>
      <c r="R92" s="1">
        <f>SUM(AS92,BX92)</f>
        <v>0</v>
      </c>
      <c r="S92" s="1">
        <f>SUM(AE92,AG92,AI92,AK92,AO92,AM92,AQ92,AU92,AW92,AY92,BA92,BE92,BG92,BI92,BK92,BM92,BO92,BC92)</f>
        <v>0</v>
      </c>
      <c r="T92" s="1">
        <f>COUNT(AE92,AG92,AI92,AK92,AM92,AO92,AQ92,AU92,AW92,AY92,BA92,BC92,BE92,BG92,BI92,BK92,BM92,BO92)</f>
        <v>0</v>
      </c>
      <c r="U92" s="1">
        <f>BQ92+BS92</f>
        <v>44</v>
      </c>
      <c r="V92" s="1"/>
      <c r="W92" s="1">
        <f>BV92</f>
        <v>0</v>
      </c>
      <c r="X92" s="1">
        <f>AC92+BZ92</f>
        <v>0</v>
      </c>
      <c r="Y92" s="1">
        <f>BU92</f>
        <v>0</v>
      </c>
      <c r="Z92" s="26"/>
      <c r="AA92" s="1"/>
      <c r="AB92" s="26"/>
      <c r="AC92" s="1"/>
      <c r="AD92" s="26"/>
      <c r="AE92" s="1"/>
      <c r="AF92" s="26"/>
      <c r="AG92" s="1"/>
      <c r="AH92" s="26"/>
      <c r="AI92" s="1"/>
      <c r="AJ92" s="26"/>
      <c r="AK92" s="1"/>
      <c r="AL92" s="26"/>
      <c r="AM92" s="1"/>
      <c r="AN92" s="26"/>
      <c r="AO92" s="1"/>
      <c r="AP92" s="26"/>
      <c r="AQ92" s="1"/>
      <c r="AR92" s="26"/>
      <c r="AS92" s="1"/>
      <c r="AT92" s="26"/>
      <c r="AU92" s="1"/>
      <c r="AV92" s="26"/>
      <c r="AW92" s="1"/>
      <c r="AX92" s="26"/>
      <c r="AY92" s="1"/>
      <c r="AZ92" s="26"/>
      <c r="BA92" s="1"/>
      <c r="BB92" s="26"/>
      <c r="BC92" s="1"/>
      <c r="BD92" s="26"/>
      <c r="BE92" s="1"/>
      <c r="BF92" s="26"/>
      <c r="BG92" s="1"/>
      <c r="BH92" s="26"/>
      <c r="BI92" s="1"/>
      <c r="BJ92" s="26"/>
      <c r="BK92" s="1"/>
      <c r="BL92" s="26"/>
      <c r="BM92" s="1"/>
      <c r="BN92" s="26"/>
      <c r="BO92" s="1"/>
      <c r="BP92" s="26"/>
      <c r="BQ92" s="1">
        <v>44</v>
      </c>
      <c r="BR92" s="26" t="s">
        <v>100</v>
      </c>
      <c r="BS92" s="1"/>
      <c r="BT92" s="26"/>
      <c r="BU92" s="1"/>
      <c r="BV92" s="1"/>
      <c r="BW92" s="26"/>
      <c r="BX92" s="1"/>
      <c r="BY92" s="26"/>
      <c r="BZ92" s="30"/>
      <c r="CA92" s="26"/>
    </row>
    <row r="93" spans="1:79" s="99" customFormat="1" x14ac:dyDescent="0.35">
      <c r="A93" s="1" t="s">
        <v>62</v>
      </c>
      <c r="B93" s="1" t="s">
        <v>58</v>
      </c>
      <c r="C93" s="1" t="s">
        <v>1442</v>
      </c>
      <c r="D93" s="1" t="s">
        <v>1443</v>
      </c>
      <c r="E93" s="1" t="s">
        <v>61</v>
      </c>
      <c r="F93" s="1">
        <v>999919965</v>
      </c>
      <c r="G93" s="1">
        <f>(J93+S93+X93+R93+U93+W93+Y93)-H93</f>
        <v>44</v>
      </c>
      <c r="H93" s="30">
        <f>(J93+K93+M93+N93+O93+P93)/2</f>
        <v>0</v>
      </c>
      <c r="I93" s="27"/>
      <c r="J93" s="1">
        <f>SUM(AA93)</f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27"/>
      <c r="R93" s="1">
        <f>SUM(AS93,BX93)</f>
        <v>0</v>
      </c>
      <c r="S93" s="1">
        <f>SUM(AE93,AG93,AI93,AK93,AO93,AM93,AQ93,AU93,AW93,AY93,BA93,BE93,BG93,BI93,BK93,BM93,BO93,BC93)</f>
        <v>0</v>
      </c>
      <c r="T93" s="1">
        <f>COUNT(AE93,AG93,AI93,AK93,AM93,AO93,AQ93,AU93,AW93,AY93,BA93,BC93,BE93,BG93,BI93,BK93,BM93,BO93)</f>
        <v>0</v>
      </c>
      <c r="U93" s="1">
        <f>BQ93+BS93</f>
        <v>44</v>
      </c>
      <c r="V93" s="1"/>
      <c r="W93" s="1">
        <f>BV93</f>
        <v>0</v>
      </c>
      <c r="X93" s="1">
        <f>AC93+BZ93</f>
        <v>0</v>
      </c>
      <c r="Y93" s="1">
        <f>BU93</f>
        <v>0</v>
      </c>
      <c r="Z93" s="26"/>
      <c r="AA93" s="1"/>
      <c r="AB93" s="26"/>
      <c r="AC93" s="1"/>
      <c r="AD93" s="26"/>
      <c r="AE93" s="1"/>
      <c r="AF93" s="26"/>
      <c r="AG93" s="1"/>
      <c r="AH93" s="26"/>
      <c r="AI93" s="1"/>
      <c r="AJ93" s="26"/>
      <c r="AK93" s="1"/>
      <c r="AL93" s="26"/>
      <c r="AM93" s="1"/>
      <c r="AN93" s="26"/>
      <c r="AO93" s="1"/>
      <c r="AP93" s="26"/>
      <c r="AQ93" s="1"/>
      <c r="AR93" s="26"/>
      <c r="AS93" s="1"/>
      <c r="AT93" s="26"/>
      <c r="AU93" s="1"/>
      <c r="AV93" s="26"/>
      <c r="AW93" s="1"/>
      <c r="AX93" s="26"/>
      <c r="AY93" s="1"/>
      <c r="AZ93" s="26"/>
      <c r="BA93" s="1"/>
      <c r="BB93" s="26"/>
      <c r="BC93" s="1"/>
      <c r="BD93" s="26"/>
      <c r="BE93" s="1"/>
      <c r="BF93" s="26"/>
      <c r="BG93" s="1"/>
      <c r="BH93" s="26"/>
      <c r="BI93" s="1"/>
      <c r="BJ93" s="26"/>
      <c r="BK93" s="1"/>
      <c r="BL93" s="26"/>
      <c r="BM93" s="1"/>
      <c r="BN93" s="26"/>
      <c r="BO93" s="1"/>
      <c r="BP93" s="26"/>
      <c r="BQ93" s="1"/>
      <c r="BR93" s="26"/>
      <c r="BS93" s="1">
        <v>44</v>
      </c>
      <c r="BT93" s="26" t="s">
        <v>100</v>
      </c>
      <c r="BU93" s="1"/>
      <c r="BV93" s="1"/>
      <c r="BW93" s="26"/>
      <c r="BX93" s="1"/>
      <c r="BY93" s="26"/>
      <c r="BZ93" s="30"/>
      <c r="CA93" s="26"/>
    </row>
    <row r="94" spans="1:79" s="99" customFormat="1" x14ac:dyDescent="0.35">
      <c r="A94" s="1" t="s">
        <v>62</v>
      </c>
      <c r="B94" s="1" t="s">
        <v>58</v>
      </c>
      <c r="C94" s="1" t="s">
        <v>2771</v>
      </c>
      <c r="D94" s="1" t="s">
        <v>3057</v>
      </c>
      <c r="E94" s="1" t="s">
        <v>61</v>
      </c>
      <c r="F94" s="1">
        <v>999926768</v>
      </c>
      <c r="G94" s="1">
        <f>(J94+S94+X94+R94+U94+W94+Y94)-H94</f>
        <v>44</v>
      </c>
      <c r="H94" s="1"/>
      <c r="I94" s="27"/>
      <c r="J94" s="1">
        <f>SUM(AA94)</f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27"/>
      <c r="R94" s="1">
        <f>SUM(AS94,BX94)</f>
        <v>0</v>
      </c>
      <c r="S94" s="1">
        <f>SUM(AE94,AG94,AI94,AK94,AO94,AM94,AQ94,AU94,AW94,AY94,BA94,BE94,BG94,BI94,BK94,BM94,BO94,BC94)</f>
        <v>0</v>
      </c>
      <c r="T94" s="1">
        <f>COUNT(AE94,AG94,AI94,AK94,AM94,AO94,AQ94,AU94,AW94,AY94,BA94,BC94,BE94,BG94,BI94,BK94,BM94,BO94)</f>
        <v>0</v>
      </c>
      <c r="U94" s="1">
        <f>BQ94+BS94</f>
        <v>44</v>
      </c>
      <c r="V94" s="1"/>
      <c r="W94" s="1">
        <f>BV94</f>
        <v>0</v>
      </c>
      <c r="X94" s="1">
        <f>AC94+BZ94</f>
        <v>0</v>
      </c>
      <c r="Y94" s="1">
        <f>BU94</f>
        <v>0</v>
      </c>
      <c r="Z94" s="27"/>
      <c r="AA94" s="1"/>
      <c r="AB94" s="26"/>
      <c r="AC94" s="1"/>
      <c r="AD94" s="26"/>
      <c r="AE94" s="1"/>
      <c r="AF94" s="26"/>
      <c r="AG94" s="1"/>
      <c r="AH94" s="26"/>
      <c r="AI94" s="1"/>
      <c r="AJ94" s="26"/>
      <c r="AK94" s="1"/>
      <c r="AL94" s="26"/>
      <c r="AM94" s="1"/>
      <c r="AN94" s="27"/>
      <c r="AO94" s="1"/>
      <c r="AP94" s="26"/>
      <c r="AQ94" s="1"/>
      <c r="AR94" s="27"/>
      <c r="AS94" s="1"/>
      <c r="AT94" s="27"/>
      <c r="AU94" s="1"/>
      <c r="AV94" s="27"/>
      <c r="AW94" s="1"/>
      <c r="AX94" s="27"/>
      <c r="AY94" s="1"/>
      <c r="AZ94" s="27"/>
      <c r="BA94" s="1"/>
      <c r="BB94" s="27"/>
      <c r="BC94" s="1"/>
      <c r="BD94" s="26"/>
      <c r="BE94" s="1"/>
      <c r="BF94" s="27"/>
      <c r="BG94" s="1"/>
      <c r="BH94" s="27"/>
      <c r="BI94" s="1"/>
      <c r="BJ94" s="27"/>
      <c r="BK94" s="1"/>
      <c r="BL94" s="27"/>
      <c r="BM94" s="1"/>
      <c r="BN94" s="27"/>
      <c r="BO94" s="1"/>
      <c r="BP94" s="27"/>
      <c r="BQ94" s="1"/>
      <c r="BR94" s="26"/>
      <c r="BS94" s="1">
        <v>44</v>
      </c>
      <c r="BT94" s="26" t="s">
        <v>100</v>
      </c>
      <c r="BU94" s="1"/>
      <c r="BV94" s="1"/>
      <c r="BW94" s="26"/>
      <c r="BX94" s="1"/>
      <c r="BY94" s="26"/>
      <c r="BZ94" s="30"/>
      <c r="CA94" s="26"/>
    </row>
    <row r="95" spans="1:79" s="99" customFormat="1" x14ac:dyDescent="0.35">
      <c r="A95" s="1" t="s">
        <v>62</v>
      </c>
      <c r="B95" s="1" t="s">
        <v>58</v>
      </c>
      <c r="C95" s="1" t="s">
        <v>712</v>
      </c>
      <c r="D95" s="1" t="s">
        <v>119</v>
      </c>
      <c r="E95" s="1" t="s">
        <v>61</v>
      </c>
      <c r="F95" s="1">
        <v>999928081</v>
      </c>
      <c r="G95" s="1">
        <f>(J95+S95+X95+R95+U95+W95+Y95)-H95</f>
        <v>44</v>
      </c>
      <c r="H95" s="1"/>
      <c r="I95" s="27"/>
      <c r="J95" s="1">
        <f>SUM(AA95)</f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27"/>
      <c r="R95" s="1">
        <f>SUM(AS95,BX95)</f>
        <v>0</v>
      </c>
      <c r="S95" s="1">
        <f>SUM(AE95,AG95,AI95,AK95,AO95,AM95,AQ95,AU95,AW95,AY95,BA95,BE95,BG95,BI95,BK95,BM95,BO95,BC95)</f>
        <v>0</v>
      </c>
      <c r="T95" s="1">
        <f>COUNT(AE95,AG95,AI95,AK95,AM95,AO95,AQ95,AU95,AW95,AY95,BA95,BC95,BE95,BG95,BI95,BK95,BM95,BO95)</f>
        <v>0</v>
      </c>
      <c r="U95" s="1">
        <f>BQ95+BS95</f>
        <v>44</v>
      </c>
      <c r="V95" s="1"/>
      <c r="W95" s="1">
        <f>BV95</f>
        <v>0</v>
      </c>
      <c r="X95" s="1">
        <f>AC95+BZ95</f>
        <v>0</v>
      </c>
      <c r="Y95" s="1">
        <f>BU95</f>
        <v>0</v>
      </c>
      <c r="Z95" s="27"/>
      <c r="AA95" s="1"/>
      <c r="AB95" s="26"/>
      <c r="AC95" s="1"/>
      <c r="AD95" s="26"/>
      <c r="AE95" s="1"/>
      <c r="AF95" s="26"/>
      <c r="AG95" s="1"/>
      <c r="AH95" s="26"/>
      <c r="AI95" s="1"/>
      <c r="AJ95" s="26"/>
      <c r="AK95" s="1"/>
      <c r="AL95" s="26"/>
      <c r="AM95" s="1"/>
      <c r="AN95" s="27"/>
      <c r="AO95" s="1"/>
      <c r="AP95" s="26"/>
      <c r="AQ95" s="1"/>
      <c r="AR95" s="27"/>
      <c r="AS95" s="1"/>
      <c r="AT95" s="27"/>
      <c r="AU95" s="1"/>
      <c r="AV95" s="27"/>
      <c r="AW95" s="1"/>
      <c r="AX95" s="27"/>
      <c r="AY95" s="1"/>
      <c r="AZ95" s="27"/>
      <c r="BA95" s="1"/>
      <c r="BB95" s="27"/>
      <c r="BC95" s="1"/>
      <c r="BD95" s="26"/>
      <c r="BE95" s="1"/>
      <c r="BF95" s="27"/>
      <c r="BG95" s="1"/>
      <c r="BH95" s="27"/>
      <c r="BI95" s="1"/>
      <c r="BJ95" s="27"/>
      <c r="BK95" s="1"/>
      <c r="BL95" s="27"/>
      <c r="BM95" s="1"/>
      <c r="BN95" s="27"/>
      <c r="BO95" s="1"/>
      <c r="BP95" s="27"/>
      <c r="BQ95" s="1"/>
      <c r="BR95" s="26"/>
      <c r="BS95" s="1">
        <v>44</v>
      </c>
      <c r="BT95" s="26" t="s">
        <v>100</v>
      </c>
      <c r="BU95" s="1"/>
      <c r="BV95" s="1"/>
      <c r="BW95" s="26"/>
      <c r="BX95" s="1"/>
      <c r="BY95" s="26"/>
      <c r="BZ95" s="30"/>
      <c r="CA95" s="26"/>
    </row>
    <row r="96" spans="1:79" s="99" customFormat="1" x14ac:dyDescent="0.35">
      <c r="A96" s="1" t="s">
        <v>62</v>
      </c>
      <c r="B96" s="1" t="s">
        <v>58</v>
      </c>
      <c r="C96" s="30" t="s">
        <v>697</v>
      </c>
      <c r="D96" s="30" t="s">
        <v>698</v>
      </c>
      <c r="E96" s="30" t="s">
        <v>61</v>
      </c>
      <c r="F96" s="1">
        <v>999904127</v>
      </c>
      <c r="G96" s="1">
        <f>(J96+S96+X96+R96+U96+W96+Y96)-H96</f>
        <v>38</v>
      </c>
      <c r="H96" s="1"/>
      <c r="I96" s="27"/>
      <c r="J96" s="1">
        <f>SUM(AA96)</f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27"/>
      <c r="R96" s="1">
        <f>SUM(AS96,BX96)</f>
        <v>0</v>
      </c>
      <c r="S96" s="1">
        <f>SUM(AE96,AG96,AI96,AK96,AO96,AM96,AQ96,AU96,AW96,AY96,BA96,BE96,BG96,BI96,BK96,BM96,BO96,BC96)</f>
        <v>38</v>
      </c>
      <c r="T96" s="1">
        <f>COUNT(AE96,AG96,AI96,AK96,AM96,AO96,AQ96,AU96,AW96,AY96,BA96,BC96,BE96,BG96,BI96,BK96,BM96,BO96)</f>
        <v>1</v>
      </c>
      <c r="U96" s="1">
        <f>BQ96+BS96</f>
        <v>0</v>
      </c>
      <c r="V96" s="1"/>
      <c r="W96" s="1">
        <f>BV96</f>
        <v>0</v>
      </c>
      <c r="X96" s="1">
        <f>AC96+BZ96</f>
        <v>0</v>
      </c>
      <c r="Y96" s="1">
        <f>BU96</f>
        <v>0</v>
      </c>
      <c r="Z96" s="29"/>
      <c r="AA96" s="1"/>
      <c r="AB96" s="26"/>
      <c r="AC96" s="1"/>
      <c r="AD96" s="26"/>
      <c r="AE96" s="1"/>
      <c r="AF96" s="26"/>
      <c r="AG96" s="1"/>
      <c r="AH96" s="26"/>
      <c r="AI96" s="1"/>
      <c r="AJ96" s="26"/>
      <c r="AK96" s="1"/>
      <c r="AL96" s="26"/>
      <c r="AM96" s="1">
        <v>38</v>
      </c>
      <c r="AN96" s="26" t="s">
        <v>100</v>
      </c>
      <c r="AO96" s="1"/>
      <c r="AP96" s="26"/>
      <c r="AQ96" s="1"/>
      <c r="AR96" s="26"/>
      <c r="AS96" s="1"/>
      <c r="AT96" s="26"/>
      <c r="AU96" s="1"/>
      <c r="AV96" s="26"/>
      <c r="AW96" s="1"/>
      <c r="AX96" s="26"/>
      <c r="AY96" s="1"/>
      <c r="AZ96" s="26"/>
      <c r="BA96" s="1"/>
      <c r="BB96" s="26"/>
      <c r="BC96" s="1"/>
      <c r="BD96" s="26"/>
      <c r="BE96" s="1"/>
      <c r="BF96" s="26"/>
      <c r="BG96" s="1"/>
      <c r="BH96" s="26"/>
      <c r="BI96" s="1"/>
      <c r="BJ96" s="26"/>
      <c r="BK96" s="1"/>
      <c r="BL96" s="26"/>
      <c r="BM96" s="1"/>
      <c r="BN96" s="26"/>
      <c r="BO96" s="1"/>
      <c r="BP96" s="26"/>
      <c r="BQ96" s="1"/>
      <c r="BR96" s="26"/>
      <c r="BS96" s="1"/>
      <c r="BT96" s="26"/>
      <c r="BU96" s="1"/>
      <c r="BV96" s="1"/>
      <c r="BW96" s="26"/>
      <c r="BX96" s="1"/>
      <c r="BY96" s="26"/>
      <c r="BZ96" s="30"/>
      <c r="CA96" s="26"/>
    </row>
    <row r="97" spans="1:79" s="99" customFormat="1" x14ac:dyDescent="0.35">
      <c r="A97" s="30" t="s">
        <v>62</v>
      </c>
      <c r="B97" s="30" t="s">
        <v>58</v>
      </c>
      <c r="C97" s="30" t="s">
        <v>1214</v>
      </c>
      <c r="D97" s="30" t="s">
        <v>1215</v>
      </c>
      <c r="E97" s="30" t="s">
        <v>61</v>
      </c>
      <c r="F97" s="30">
        <v>999918290</v>
      </c>
      <c r="G97" s="1">
        <f>(J97+S97+X97+R97+U97+W97+Y97)-H97</f>
        <v>38</v>
      </c>
      <c r="H97" s="1"/>
      <c r="I97" s="27"/>
      <c r="J97" s="1">
        <f>SUM(AA97)</f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27"/>
      <c r="R97" s="1">
        <f>SUM(AS97,BX97)</f>
        <v>0</v>
      </c>
      <c r="S97" s="1">
        <f>SUM(AE97,AG97,AI97,AK97,AO97,AM97,AQ97,AU97,AW97,AY97,BA97,BE97,BG97,BI97,BK97,BM97,BO97,BC97)</f>
        <v>38</v>
      </c>
      <c r="T97" s="1">
        <f>COUNT(AE97,AG97,AI97,AK97,AM97,AO97,AQ97,AU97,AW97,AY97,BA97,BC97,BE97,BG97,BI97,BK97,BM97,BO97)</f>
        <v>1</v>
      </c>
      <c r="U97" s="1">
        <f>BQ97+BS97</f>
        <v>0</v>
      </c>
      <c r="V97" s="1"/>
      <c r="W97" s="1">
        <f>BV97</f>
        <v>0</v>
      </c>
      <c r="X97" s="1">
        <f>AC97+BZ97</f>
        <v>0</v>
      </c>
      <c r="Y97" s="1">
        <f>BU97</f>
        <v>0</v>
      </c>
      <c r="Z97" s="27"/>
      <c r="AA97" s="1"/>
      <c r="AB97" s="26"/>
      <c r="AC97" s="1"/>
      <c r="AD97" s="26"/>
      <c r="AE97" s="1"/>
      <c r="AF97" s="26"/>
      <c r="AG97" s="1"/>
      <c r="AH97" s="26"/>
      <c r="AI97" s="1"/>
      <c r="AJ97" s="26"/>
      <c r="AK97" s="1"/>
      <c r="AL97" s="26"/>
      <c r="AM97" s="1"/>
      <c r="AN97" s="26"/>
      <c r="AO97" s="1"/>
      <c r="AP97" s="26"/>
      <c r="AQ97" s="1"/>
      <c r="AR97" s="26"/>
      <c r="AS97" s="1"/>
      <c r="AT97" s="26"/>
      <c r="AU97" s="1"/>
      <c r="AV97" s="26"/>
      <c r="AW97" s="1"/>
      <c r="AX97" s="26"/>
      <c r="AY97" s="1"/>
      <c r="AZ97" s="26"/>
      <c r="BA97" s="1"/>
      <c r="BB97" s="26"/>
      <c r="BC97" s="1"/>
      <c r="BD97" s="26"/>
      <c r="BE97" s="1"/>
      <c r="BF97" s="26"/>
      <c r="BG97" s="1">
        <v>38</v>
      </c>
      <c r="BH97" s="26" t="s">
        <v>100</v>
      </c>
      <c r="BI97" s="1"/>
      <c r="BJ97" s="26"/>
      <c r="BK97" s="1"/>
      <c r="BL97" s="26"/>
      <c r="BM97" s="1"/>
      <c r="BN97" s="26"/>
      <c r="BO97" s="1"/>
      <c r="BP97" s="26"/>
      <c r="BQ97" s="1"/>
      <c r="BR97" s="26"/>
      <c r="BS97" s="1"/>
      <c r="BT97" s="26"/>
      <c r="BU97" s="1"/>
      <c r="BV97" s="1"/>
      <c r="BW97" s="26"/>
      <c r="BX97" s="1"/>
      <c r="BY97" s="26"/>
      <c r="BZ97" s="30"/>
      <c r="CA97" s="26"/>
    </row>
    <row r="98" spans="1:79" s="99" customFormat="1" x14ac:dyDescent="0.35">
      <c r="A98" s="1" t="s">
        <v>62</v>
      </c>
      <c r="B98" s="1" t="s">
        <v>58</v>
      </c>
      <c r="C98" s="1" t="s">
        <v>1339</v>
      </c>
      <c r="D98" s="1" t="s">
        <v>1340</v>
      </c>
      <c r="E98" s="1" t="s">
        <v>61</v>
      </c>
      <c r="F98" s="1">
        <v>999919201</v>
      </c>
      <c r="G98" s="1">
        <f>(J98+S98+X98+R98+U98+W98+Y98)-H98</f>
        <v>38</v>
      </c>
      <c r="H98" s="1"/>
      <c r="I98" s="27"/>
      <c r="J98" s="1">
        <f>SUM(AA98)</f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27"/>
      <c r="R98" s="1">
        <f>SUM(AS98,BX98)</f>
        <v>0</v>
      </c>
      <c r="S98" s="1">
        <f>SUM(AE98,AG98,AI98,AK98,AO98,AM98,AQ98,AU98,AW98,AY98,BA98,BE98,BG98,BI98,BK98,BM98,BO98,BC98)</f>
        <v>38</v>
      </c>
      <c r="T98" s="1">
        <f>COUNT(AE98,AG98,AI98,AK98,AM98,AO98,AQ98,AU98,AW98,AY98,BA98,BC98,BE98,BG98,BI98,BK98,BM98,BO98)</f>
        <v>1</v>
      </c>
      <c r="U98" s="1">
        <f>BQ98+BS98</f>
        <v>0</v>
      </c>
      <c r="V98" s="1"/>
      <c r="W98" s="1">
        <f>BV98</f>
        <v>0</v>
      </c>
      <c r="X98" s="1">
        <f>AC98+BZ98</f>
        <v>0</v>
      </c>
      <c r="Y98" s="1">
        <f>BU98</f>
        <v>0</v>
      </c>
      <c r="Z98" s="27"/>
      <c r="AA98" s="1"/>
      <c r="AB98" s="26"/>
      <c r="AC98" s="1"/>
      <c r="AD98" s="26"/>
      <c r="AE98" s="1"/>
      <c r="AF98" s="26"/>
      <c r="AG98" s="1"/>
      <c r="AH98" s="26"/>
      <c r="AI98" s="1"/>
      <c r="AJ98" s="26"/>
      <c r="AK98" s="1"/>
      <c r="AL98" s="26"/>
      <c r="AM98" s="1"/>
      <c r="AN98" s="26"/>
      <c r="AO98" s="1"/>
      <c r="AP98" s="26"/>
      <c r="AQ98" s="1">
        <v>38</v>
      </c>
      <c r="AR98" s="26" t="s">
        <v>100</v>
      </c>
      <c r="AS98" s="1"/>
      <c r="AT98" s="26"/>
      <c r="AU98" s="1"/>
      <c r="AV98" s="26"/>
      <c r="AW98" s="1"/>
      <c r="AX98" s="26"/>
      <c r="AY98" s="1"/>
      <c r="AZ98" s="26"/>
      <c r="BA98" s="1"/>
      <c r="BB98" s="26"/>
      <c r="BC98" s="1"/>
      <c r="BD98" s="26"/>
      <c r="BE98" s="1"/>
      <c r="BF98" s="26"/>
      <c r="BG98" s="1"/>
      <c r="BH98" s="26"/>
      <c r="BI98" s="1"/>
      <c r="BJ98" s="26"/>
      <c r="BK98" s="1"/>
      <c r="BL98" s="26"/>
      <c r="BM98" s="1"/>
      <c r="BN98" s="26"/>
      <c r="BO98" s="1"/>
      <c r="BP98" s="26"/>
      <c r="BQ98" s="1"/>
      <c r="BR98" s="26"/>
      <c r="BS98" s="1"/>
      <c r="BT98" s="26"/>
      <c r="BU98" s="1"/>
      <c r="BV98" s="1"/>
      <c r="BW98" s="26"/>
      <c r="BX98" s="1"/>
      <c r="BY98" s="26"/>
      <c r="BZ98" s="30"/>
      <c r="CA98" s="26"/>
    </row>
    <row r="99" spans="1:79" s="99" customFormat="1" x14ac:dyDescent="0.35">
      <c r="A99" s="1" t="s">
        <v>62</v>
      </c>
      <c r="B99" s="1" t="s">
        <v>58</v>
      </c>
      <c r="C99" s="1" t="s">
        <v>1354</v>
      </c>
      <c r="D99" s="1" t="s">
        <v>1355</v>
      </c>
      <c r="E99" s="1" t="s">
        <v>61</v>
      </c>
      <c r="F99" s="1">
        <v>999919244</v>
      </c>
      <c r="G99" s="1">
        <f>(J99+S99+X99+R99+U99+W99+Y99)-H99</f>
        <v>38</v>
      </c>
      <c r="H99" s="1"/>
      <c r="I99" s="27"/>
      <c r="J99" s="1">
        <f>SUM(AA99)</f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27"/>
      <c r="R99" s="1">
        <f>SUM(AS99,BX99)</f>
        <v>0</v>
      </c>
      <c r="S99" s="1">
        <f>SUM(AE99,AG99,AI99,AK99,AO99,AM99,AQ99,AU99,AW99,AY99,BA99,BE99,BG99,BI99,BK99,BM99,BO99,BC99)</f>
        <v>38</v>
      </c>
      <c r="T99" s="1">
        <f>COUNT(AE99,AG99,AI99,AK99,AM99,AO99,AQ99,AU99,AW99,AY99,BA99,BC99,BE99,BG99,BI99,BK99,BM99,BO99)</f>
        <v>1</v>
      </c>
      <c r="U99" s="1">
        <f>BQ99+BS99</f>
        <v>0</v>
      </c>
      <c r="V99" s="1"/>
      <c r="W99" s="1">
        <f>BV99</f>
        <v>0</v>
      </c>
      <c r="X99" s="1">
        <f>AC99+BZ99</f>
        <v>0</v>
      </c>
      <c r="Y99" s="1">
        <f>BU99</f>
        <v>0</v>
      </c>
      <c r="Z99" s="27"/>
      <c r="AA99" s="1"/>
      <c r="AB99" s="26"/>
      <c r="AC99" s="1"/>
      <c r="AD99" s="26"/>
      <c r="AE99" s="1"/>
      <c r="AF99" s="26"/>
      <c r="AG99" s="1"/>
      <c r="AH99" s="26"/>
      <c r="AI99" s="1"/>
      <c r="AJ99" s="26"/>
      <c r="AK99" s="1"/>
      <c r="AL99" s="26"/>
      <c r="AM99" s="1"/>
      <c r="AN99" s="26"/>
      <c r="AO99" s="1"/>
      <c r="AP99" s="26"/>
      <c r="AQ99" s="1">
        <v>38</v>
      </c>
      <c r="AR99" s="26" t="s">
        <v>100</v>
      </c>
      <c r="AS99" s="1"/>
      <c r="AT99" s="26"/>
      <c r="AU99" s="1"/>
      <c r="AV99" s="26"/>
      <c r="AW99" s="1"/>
      <c r="AX99" s="26"/>
      <c r="AY99" s="1"/>
      <c r="AZ99" s="26"/>
      <c r="BA99" s="1"/>
      <c r="BB99" s="26"/>
      <c r="BC99" s="1"/>
      <c r="BD99" s="26"/>
      <c r="BE99" s="1"/>
      <c r="BF99" s="26"/>
      <c r="BG99" s="1"/>
      <c r="BH99" s="26"/>
      <c r="BI99" s="1"/>
      <c r="BJ99" s="26"/>
      <c r="BK99" s="1"/>
      <c r="BL99" s="26"/>
      <c r="BM99" s="1"/>
      <c r="BN99" s="26"/>
      <c r="BO99" s="1"/>
      <c r="BP99" s="26"/>
      <c r="BQ99" s="1"/>
      <c r="BR99" s="26"/>
      <c r="BS99" s="1"/>
      <c r="BT99" s="26"/>
      <c r="BU99" s="1"/>
      <c r="BV99" s="1"/>
      <c r="BW99" s="26"/>
      <c r="BX99" s="1"/>
      <c r="BY99" s="26"/>
      <c r="BZ99" s="30"/>
      <c r="CA99" s="26"/>
    </row>
    <row r="100" spans="1:79" s="99" customFormat="1" x14ac:dyDescent="0.35">
      <c r="A100" s="1" t="s">
        <v>62</v>
      </c>
      <c r="B100" s="1" t="s">
        <v>58</v>
      </c>
      <c r="C100" s="1" t="s">
        <v>1356</v>
      </c>
      <c r="D100" s="1" t="s">
        <v>1355</v>
      </c>
      <c r="E100" s="1" t="s">
        <v>61</v>
      </c>
      <c r="F100" s="1">
        <v>999919245</v>
      </c>
      <c r="G100" s="1">
        <f>(J100+S100+X100+R100+U100+W100+Y100)-H100</f>
        <v>38</v>
      </c>
      <c r="H100" s="1"/>
      <c r="I100" s="27"/>
      <c r="J100" s="1">
        <f>SUM(AA100)</f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27"/>
      <c r="R100" s="1">
        <f>SUM(AS100,BX100)</f>
        <v>0</v>
      </c>
      <c r="S100" s="1">
        <f>SUM(AE100,AG100,AI100,AK100,AO100,AM100,AQ100,AU100,AW100,AY100,BA100,BE100,BG100,BI100,BK100,BM100,BO100,BC100)</f>
        <v>38</v>
      </c>
      <c r="T100" s="1">
        <f>COUNT(AE100,AG100,AI100,AK100,AM100,AO100,AQ100,AU100,AW100,AY100,BA100,BC100,BE100,BG100,BI100,BK100,BM100,BO100)</f>
        <v>1</v>
      </c>
      <c r="U100" s="1">
        <f>BQ100+BS100</f>
        <v>0</v>
      </c>
      <c r="V100" s="1"/>
      <c r="W100" s="1">
        <f>BV100</f>
        <v>0</v>
      </c>
      <c r="X100" s="1">
        <f>AC100+BZ100</f>
        <v>0</v>
      </c>
      <c r="Y100" s="1">
        <f>BU100</f>
        <v>0</v>
      </c>
      <c r="Z100" s="27"/>
      <c r="AA100" s="1"/>
      <c r="AB100" s="26"/>
      <c r="AC100" s="1"/>
      <c r="AD100" s="26"/>
      <c r="AE100" s="1"/>
      <c r="AF100" s="26"/>
      <c r="AG100" s="1"/>
      <c r="AH100" s="26"/>
      <c r="AI100" s="1"/>
      <c r="AJ100" s="26"/>
      <c r="AK100" s="1"/>
      <c r="AL100" s="26"/>
      <c r="AM100" s="1"/>
      <c r="AN100" s="26"/>
      <c r="AO100" s="1"/>
      <c r="AP100" s="26"/>
      <c r="AQ100" s="1">
        <v>38</v>
      </c>
      <c r="AR100" s="26" t="s">
        <v>100</v>
      </c>
      <c r="AS100" s="1"/>
      <c r="AT100" s="26"/>
      <c r="AU100" s="1"/>
      <c r="AV100" s="26"/>
      <c r="AW100" s="1"/>
      <c r="AX100" s="26"/>
      <c r="AY100" s="1"/>
      <c r="AZ100" s="26"/>
      <c r="BA100" s="1"/>
      <c r="BB100" s="26"/>
      <c r="BC100" s="1"/>
      <c r="BD100" s="26"/>
      <c r="BE100" s="1"/>
      <c r="BF100" s="26"/>
      <c r="BG100" s="1"/>
      <c r="BH100" s="26"/>
      <c r="BI100" s="1"/>
      <c r="BJ100" s="26"/>
      <c r="BK100" s="1"/>
      <c r="BL100" s="26"/>
      <c r="BM100" s="1"/>
      <c r="BN100" s="26"/>
      <c r="BO100" s="1"/>
      <c r="BP100" s="26"/>
      <c r="BQ100" s="1"/>
      <c r="BR100" s="26"/>
      <c r="BS100" s="1"/>
      <c r="BT100" s="26"/>
      <c r="BU100" s="1"/>
      <c r="BV100" s="1"/>
      <c r="BW100" s="26"/>
      <c r="BX100" s="1"/>
      <c r="BY100" s="26"/>
      <c r="BZ100" s="30"/>
      <c r="CA100" s="26"/>
    </row>
    <row r="101" spans="1:79" s="99" customFormat="1" x14ac:dyDescent="0.35">
      <c r="A101" s="1" t="s">
        <v>62</v>
      </c>
      <c r="B101" s="1" t="s">
        <v>58</v>
      </c>
      <c r="C101" s="1" t="s">
        <v>1473</v>
      </c>
      <c r="D101" s="1" t="s">
        <v>871</v>
      </c>
      <c r="E101" s="1" t="s">
        <v>61</v>
      </c>
      <c r="F101" s="1">
        <v>999920292</v>
      </c>
      <c r="G101" s="1">
        <f>(J101+S101+X101+R101+U101+W101+Y101)-H101</f>
        <v>38</v>
      </c>
      <c r="H101" s="1"/>
      <c r="I101" s="27"/>
      <c r="J101" s="1">
        <f>SUM(AA101)</f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27"/>
      <c r="R101" s="1">
        <f>SUM(AS101,BX101)</f>
        <v>0</v>
      </c>
      <c r="S101" s="1">
        <f>SUM(AE101,AG101,AI101,AK101,AO101,AM101,AQ101,AU101,AW101,AY101,BA101,BE101,BG101,BI101,BK101,BM101,BO101,BC101)</f>
        <v>38</v>
      </c>
      <c r="T101" s="1">
        <f>COUNT(AE101,AG101,AI101,AK101,AM101,AO101,AQ101,AU101,AW101,AY101,BA101,BC101,BE101,BG101,BI101,BK101,BM101,BO101)</f>
        <v>1</v>
      </c>
      <c r="U101" s="1">
        <f>BQ101+BS101</f>
        <v>0</v>
      </c>
      <c r="V101" s="1"/>
      <c r="W101" s="1">
        <f>BV101</f>
        <v>0</v>
      </c>
      <c r="X101" s="1">
        <f>AC101+BZ101</f>
        <v>0</v>
      </c>
      <c r="Y101" s="1">
        <f>BU101</f>
        <v>0</v>
      </c>
      <c r="Z101" s="27"/>
      <c r="AA101" s="1"/>
      <c r="AB101" s="26"/>
      <c r="AC101" s="1"/>
      <c r="AD101" s="26"/>
      <c r="AE101" s="1"/>
      <c r="AF101" s="26"/>
      <c r="AG101" s="1"/>
      <c r="AH101" s="26"/>
      <c r="AI101" s="1"/>
      <c r="AJ101" s="26"/>
      <c r="AK101" s="1"/>
      <c r="AL101" s="26"/>
      <c r="AM101" s="1"/>
      <c r="AN101" s="26"/>
      <c r="AO101" s="1"/>
      <c r="AP101" s="26"/>
      <c r="AQ101" s="1">
        <v>38</v>
      </c>
      <c r="AR101" s="26" t="s">
        <v>100</v>
      </c>
      <c r="AS101" s="1"/>
      <c r="AT101" s="26"/>
      <c r="AU101" s="1"/>
      <c r="AV101" s="26"/>
      <c r="AW101" s="1"/>
      <c r="AX101" s="26"/>
      <c r="AY101" s="1"/>
      <c r="AZ101" s="26"/>
      <c r="BA101" s="1"/>
      <c r="BB101" s="26"/>
      <c r="BC101" s="1"/>
      <c r="BD101" s="26"/>
      <c r="BE101" s="1"/>
      <c r="BF101" s="26"/>
      <c r="BG101" s="1"/>
      <c r="BH101" s="26"/>
      <c r="BI101" s="1"/>
      <c r="BJ101" s="26"/>
      <c r="BK101" s="1"/>
      <c r="BL101" s="26"/>
      <c r="BM101" s="1"/>
      <c r="BN101" s="26"/>
      <c r="BO101" s="1"/>
      <c r="BP101" s="26"/>
      <c r="BQ101" s="1"/>
      <c r="BR101" s="26"/>
      <c r="BS101" s="1"/>
      <c r="BT101" s="26"/>
      <c r="BU101" s="1"/>
      <c r="BV101" s="1"/>
      <c r="BW101" s="26"/>
      <c r="BX101" s="1"/>
      <c r="BY101" s="26"/>
      <c r="BZ101" s="30"/>
      <c r="CA101" s="26"/>
    </row>
    <row r="102" spans="1:79" s="99" customFormat="1" x14ac:dyDescent="0.35">
      <c r="A102" s="1" t="s">
        <v>62</v>
      </c>
      <c r="B102" s="1" t="s">
        <v>58</v>
      </c>
      <c r="C102" s="1" t="s">
        <v>281</v>
      </c>
      <c r="D102" s="1" t="s">
        <v>790</v>
      </c>
      <c r="E102" s="1" t="s">
        <v>61</v>
      </c>
      <c r="F102" s="1">
        <v>999920384</v>
      </c>
      <c r="G102" s="1">
        <f>(J102+S102+X102+R102+U102+W102+Y102)-H102</f>
        <v>38</v>
      </c>
      <c r="H102" s="1"/>
      <c r="I102" s="27"/>
      <c r="J102" s="1">
        <f>SUM(AA102)</f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27"/>
      <c r="R102" s="1">
        <f>SUM(AS102,BX102)</f>
        <v>0</v>
      </c>
      <c r="S102" s="1">
        <f>SUM(AE102,AG102,AI102,AK102,AO102,AM102,AQ102,AU102,AW102,AY102,BA102,BE102,BG102,BI102,BK102,BM102,BO102,BC102)</f>
        <v>38</v>
      </c>
      <c r="T102" s="1">
        <f>COUNT(AE102,AG102,AI102,AK102,AM102,AO102,AQ102,AU102,AW102,AY102,BA102,BC102,BE102,BG102,BI102,BK102,BM102,BO102)</f>
        <v>1</v>
      </c>
      <c r="U102" s="1">
        <f>BQ102+BS102</f>
        <v>0</v>
      </c>
      <c r="V102" s="1"/>
      <c r="W102" s="1">
        <f>BV102</f>
        <v>0</v>
      </c>
      <c r="X102" s="1">
        <f>AC102+BZ102</f>
        <v>0</v>
      </c>
      <c r="Y102" s="1">
        <f>BU102</f>
        <v>0</v>
      </c>
      <c r="Z102" s="27"/>
      <c r="AA102" s="1"/>
      <c r="AB102" s="26"/>
      <c r="AC102" s="1"/>
      <c r="AD102" s="26"/>
      <c r="AE102" s="1"/>
      <c r="AF102" s="26"/>
      <c r="AG102" s="1"/>
      <c r="AH102" s="26"/>
      <c r="AI102" s="1"/>
      <c r="AJ102" s="26"/>
      <c r="AK102" s="1"/>
      <c r="AL102" s="26"/>
      <c r="AM102" s="1"/>
      <c r="AN102" s="26"/>
      <c r="AO102" s="1"/>
      <c r="AP102" s="26"/>
      <c r="AQ102" s="1">
        <v>38</v>
      </c>
      <c r="AR102" s="26" t="s">
        <v>100</v>
      </c>
      <c r="AS102" s="1"/>
      <c r="AT102" s="26"/>
      <c r="AU102" s="1"/>
      <c r="AV102" s="26"/>
      <c r="AW102" s="1"/>
      <c r="AX102" s="26"/>
      <c r="AY102" s="1"/>
      <c r="AZ102" s="26"/>
      <c r="BA102" s="1"/>
      <c r="BB102" s="26"/>
      <c r="BC102" s="1"/>
      <c r="BD102" s="26"/>
      <c r="BE102" s="1"/>
      <c r="BF102" s="26"/>
      <c r="BG102" s="1"/>
      <c r="BH102" s="26"/>
      <c r="BI102" s="1"/>
      <c r="BJ102" s="26"/>
      <c r="BK102" s="1"/>
      <c r="BL102" s="26"/>
      <c r="BM102" s="1"/>
      <c r="BN102" s="26"/>
      <c r="BO102" s="1"/>
      <c r="BP102" s="26"/>
      <c r="BQ102" s="1"/>
      <c r="BR102" s="26"/>
      <c r="BS102" s="1"/>
      <c r="BT102" s="26"/>
      <c r="BU102" s="1"/>
      <c r="BV102" s="1"/>
      <c r="BW102" s="26"/>
      <c r="BX102" s="1"/>
      <c r="BY102" s="26"/>
      <c r="BZ102" s="30"/>
      <c r="CA102" s="26"/>
    </row>
    <row r="103" spans="1:79" s="99" customFormat="1" x14ac:dyDescent="0.35">
      <c r="A103" s="1" t="s">
        <v>62</v>
      </c>
      <c r="B103" s="1" t="s">
        <v>58</v>
      </c>
      <c r="C103" s="1" t="s">
        <v>1637</v>
      </c>
      <c r="D103" s="1" t="s">
        <v>1636</v>
      </c>
      <c r="E103" s="1" t="s">
        <v>61</v>
      </c>
      <c r="F103" s="1">
        <v>999921460</v>
      </c>
      <c r="G103" s="1">
        <f>(J103+S103+X103+R103+U103+W103+Y103)-H103</f>
        <v>38</v>
      </c>
      <c r="H103" s="1"/>
      <c r="I103" s="27"/>
      <c r="J103" s="1">
        <f>SUM(AA103)</f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27"/>
      <c r="R103" s="1">
        <f>SUM(AS103,BX103)</f>
        <v>0</v>
      </c>
      <c r="S103" s="1">
        <f>SUM(AE103,AG103,AI103,AK103,AO103,AM103,AQ103,AU103,AW103,AY103,BA103,BE103,BG103,BI103,BK103,BM103,BO103,BC103)</f>
        <v>38</v>
      </c>
      <c r="T103" s="1">
        <f>COUNT(AE103,AG103,AI103,AK103,AM103,AO103,AQ103,AU103,AW103,AY103,BA103,BC103,BE103,BG103,BI103,BK103,BM103,BO103)</f>
        <v>1</v>
      </c>
      <c r="U103" s="1">
        <f>BQ103+BS103</f>
        <v>0</v>
      </c>
      <c r="V103" s="1"/>
      <c r="W103" s="1">
        <f>BV103</f>
        <v>0</v>
      </c>
      <c r="X103" s="1">
        <f>AC103+BZ103</f>
        <v>0</v>
      </c>
      <c r="Y103" s="1">
        <f>BU103</f>
        <v>0</v>
      </c>
      <c r="Z103" s="27"/>
      <c r="AA103" s="1"/>
      <c r="AB103" s="26"/>
      <c r="AC103" s="1"/>
      <c r="AD103" s="26"/>
      <c r="AE103" s="1"/>
      <c r="AF103" s="26"/>
      <c r="AG103" s="1"/>
      <c r="AH103" s="26"/>
      <c r="AI103" s="1"/>
      <c r="AJ103" s="26"/>
      <c r="AK103" s="1"/>
      <c r="AL103" s="26"/>
      <c r="AM103" s="1"/>
      <c r="AN103" s="26"/>
      <c r="AO103" s="1"/>
      <c r="AP103" s="26"/>
      <c r="AQ103" s="1">
        <v>38</v>
      </c>
      <c r="AR103" s="26" t="s">
        <v>100</v>
      </c>
      <c r="AS103" s="1"/>
      <c r="AT103" s="26"/>
      <c r="AU103" s="1"/>
      <c r="AV103" s="26"/>
      <c r="AW103" s="1"/>
      <c r="AX103" s="26"/>
      <c r="AY103" s="1"/>
      <c r="AZ103" s="26"/>
      <c r="BA103" s="1"/>
      <c r="BB103" s="26"/>
      <c r="BC103" s="1"/>
      <c r="BD103" s="26"/>
      <c r="BE103" s="1"/>
      <c r="BF103" s="26"/>
      <c r="BG103" s="1"/>
      <c r="BH103" s="26"/>
      <c r="BI103" s="1"/>
      <c r="BJ103" s="26"/>
      <c r="BK103" s="1"/>
      <c r="BL103" s="26"/>
      <c r="BM103" s="1"/>
      <c r="BN103" s="26"/>
      <c r="BO103" s="1"/>
      <c r="BP103" s="26"/>
      <c r="BQ103" s="1"/>
      <c r="BR103" s="26"/>
      <c r="BS103" s="1"/>
      <c r="BT103" s="26"/>
      <c r="BU103" s="1"/>
      <c r="BV103" s="1"/>
      <c r="BW103" s="26"/>
      <c r="BX103" s="1"/>
      <c r="BY103" s="26"/>
      <c r="BZ103" s="30"/>
      <c r="CA103" s="26"/>
    </row>
    <row r="104" spans="1:79" s="99" customFormat="1" x14ac:dyDescent="0.35">
      <c r="A104" s="30" t="s">
        <v>62</v>
      </c>
      <c r="B104" s="30" t="s">
        <v>58</v>
      </c>
      <c r="C104" s="30" t="s">
        <v>1915</v>
      </c>
      <c r="D104" s="30" t="s">
        <v>1914</v>
      </c>
      <c r="E104" s="30" t="s">
        <v>61</v>
      </c>
      <c r="F104" s="30">
        <v>999922742</v>
      </c>
      <c r="G104" s="1">
        <f>(J104+S104+X104+R104+U104+W104+Y104)-H104</f>
        <v>38</v>
      </c>
      <c r="H104" s="1"/>
      <c r="I104" s="27"/>
      <c r="J104" s="1">
        <f>SUM(AA104)</f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27"/>
      <c r="R104" s="1">
        <f>SUM(AS104,BX104)</f>
        <v>0</v>
      </c>
      <c r="S104" s="1">
        <f>SUM(AE104,AG104,AI104,AK104,AO104,AM104,AQ104,AU104,AW104,AY104,BA104,BE104,BG104,BI104,BK104,BM104,BO104,BC104)</f>
        <v>38</v>
      </c>
      <c r="T104" s="1">
        <f>COUNT(AE104,AG104,AI104,AK104,AM104,AO104,AQ104,AU104,AW104,AY104,BA104,BC104,BE104,BG104,BI104,BK104,BM104,BO104)</f>
        <v>1</v>
      </c>
      <c r="U104" s="1">
        <f>BQ104+BS104</f>
        <v>0</v>
      </c>
      <c r="V104" s="1"/>
      <c r="W104" s="1">
        <f>BV104</f>
        <v>0</v>
      </c>
      <c r="X104" s="1">
        <f>AC104+BZ104</f>
        <v>0</v>
      </c>
      <c r="Y104" s="1">
        <f>BU104</f>
        <v>0</v>
      </c>
      <c r="Z104" s="27"/>
      <c r="AA104" s="1"/>
      <c r="AB104" s="26"/>
      <c r="AC104" s="1"/>
      <c r="AD104" s="26"/>
      <c r="AE104" s="1"/>
      <c r="AF104" s="26"/>
      <c r="AG104" s="1"/>
      <c r="AH104" s="26"/>
      <c r="AI104" s="1"/>
      <c r="AJ104" s="26"/>
      <c r="AK104" s="1"/>
      <c r="AL104" s="26"/>
      <c r="AM104" s="1"/>
      <c r="AN104" s="26"/>
      <c r="AO104" s="1"/>
      <c r="AP104" s="26"/>
      <c r="AQ104" s="1"/>
      <c r="AR104" s="26"/>
      <c r="AS104" s="1"/>
      <c r="AT104" s="26"/>
      <c r="AU104" s="1"/>
      <c r="AV104" s="26"/>
      <c r="AW104" s="1"/>
      <c r="AX104" s="26"/>
      <c r="AY104" s="1"/>
      <c r="AZ104" s="26"/>
      <c r="BA104" s="1"/>
      <c r="BB104" s="26"/>
      <c r="BC104" s="1"/>
      <c r="BD104" s="26"/>
      <c r="BE104" s="1"/>
      <c r="BF104" s="26"/>
      <c r="BG104" s="1">
        <v>38</v>
      </c>
      <c r="BH104" s="26" t="s">
        <v>100</v>
      </c>
      <c r="BI104" s="1"/>
      <c r="BJ104" s="26"/>
      <c r="BK104" s="1"/>
      <c r="BL104" s="26"/>
      <c r="BM104" s="1"/>
      <c r="BN104" s="26"/>
      <c r="BO104" s="1"/>
      <c r="BP104" s="26"/>
      <c r="BQ104" s="1"/>
      <c r="BR104" s="26"/>
      <c r="BS104" s="1"/>
      <c r="BT104" s="26"/>
      <c r="BU104" s="1"/>
      <c r="BV104" s="1"/>
      <c r="BW104" s="26"/>
      <c r="BX104" s="1"/>
      <c r="BY104" s="26"/>
      <c r="BZ104" s="30"/>
      <c r="CA104" s="26"/>
    </row>
    <row r="105" spans="1:79" s="99" customFormat="1" x14ac:dyDescent="0.35">
      <c r="A105" s="30" t="s">
        <v>62</v>
      </c>
      <c r="B105" s="30" t="s">
        <v>58</v>
      </c>
      <c r="C105" s="30" t="s">
        <v>798</v>
      </c>
      <c r="D105" s="30" t="s">
        <v>117</v>
      </c>
      <c r="E105" s="30" t="s">
        <v>61</v>
      </c>
      <c r="F105" s="30">
        <v>999923258</v>
      </c>
      <c r="G105" s="1">
        <f>(J105+S105+X105+R105+U105+W105+Y105)-H105</f>
        <v>38</v>
      </c>
      <c r="H105" s="1"/>
      <c r="I105" s="27"/>
      <c r="J105" s="1">
        <f>SUM(AA105)</f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27"/>
      <c r="R105" s="1">
        <f>SUM(AS105,BX105)</f>
        <v>0</v>
      </c>
      <c r="S105" s="1">
        <f>SUM(AE105,AG105,AI105,AK105,AO105,AM105,AQ105,AU105,AW105,AY105,BA105,BE105,BG105,BI105,BK105,BM105,BO105,BC105)</f>
        <v>38</v>
      </c>
      <c r="T105" s="1">
        <f>COUNT(AE105,AG105,AI105,AK105,AM105,AO105,AQ105,AU105,AW105,AY105,BA105,BC105,BE105,BG105,BI105,BK105,BM105,BO105)</f>
        <v>1</v>
      </c>
      <c r="U105" s="1">
        <f>BQ105+BS105</f>
        <v>0</v>
      </c>
      <c r="V105" s="1"/>
      <c r="W105" s="1">
        <f>BV105</f>
        <v>0</v>
      </c>
      <c r="X105" s="1">
        <f>AC105+BZ105</f>
        <v>0</v>
      </c>
      <c r="Y105" s="1">
        <f>BU105</f>
        <v>0</v>
      </c>
      <c r="Z105" s="27"/>
      <c r="AA105" s="1"/>
      <c r="AB105" s="26"/>
      <c r="AC105" s="1"/>
      <c r="AD105" s="26"/>
      <c r="AE105" s="1"/>
      <c r="AF105" s="26"/>
      <c r="AG105" s="1"/>
      <c r="AH105" s="26"/>
      <c r="AI105" s="1"/>
      <c r="AJ105" s="26"/>
      <c r="AK105" s="1"/>
      <c r="AL105" s="26"/>
      <c r="AM105" s="1"/>
      <c r="AN105" s="26"/>
      <c r="AO105" s="1"/>
      <c r="AP105" s="26"/>
      <c r="AQ105" s="1"/>
      <c r="AR105" s="26"/>
      <c r="AS105" s="1"/>
      <c r="AT105" s="26"/>
      <c r="AU105" s="1"/>
      <c r="AV105" s="26"/>
      <c r="AW105" s="1"/>
      <c r="AX105" s="26"/>
      <c r="AY105" s="1"/>
      <c r="AZ105" s="26"/>
      <c r="BA105" s="1"/>
      <c r="BB105" s="26"/>
      <c r="BC105" s="1"/>
      <c r="BD105" s="26"/>
      <c r="BE105" s="1"/>
      <c r="BF105" s="26"/>
      <c r="BG105" s="1">
        <v>38</v>
      </c>
      <c r="BH105" s="26" t="s">
        <v>100</v>
      </c>
      <c r="BI105" s="1"/>
      <c r="BJ105" s="26"/>
      <c r="BK105" s="1"/>
      <c r="BL105" s="26"/>
      <c r="BM105" s="1"/>
      <c r="BN105" s="26"/>
      <c r="BO105" s="1"/>
      <c r="BP105" s="26"/>
      <c r="BQ105" s="1"/>
      <c r="BR105" s="26"/>
      <c r="BS105" s="1"/>
      <c r="BT105" s="26"/>
      <c r="BU105" s="1"/>
      <c r="BV105" s="1"/>
      <c r="BW105" s="26"/>
      <c r="BX105" s="1"/>
      <c r="BY105" s="26"/>
      <c r="BZ105" s="30"/>
      <c r="CA105" s="26"/>
    </row>
    <row r="106" spans="1:79" s="99" customFormat="1" x14ac:dyDescent="0.35">
      <c r="A106" s="1" t="s">
        <v>62</v>
      </c>
      <c r="B106" s="1" t="s">
        <v>58</v>
      </c>
      <c r="C106" s="1" t="s">
        <v>2460</v>
      </c>
      <c r="D106" s="1" t="s">
        <v>486</v>
      </c>
      <c r="E106" s="1" t="s">
        <v>61</v>
      </c>
      <c r="F106" s="1">
        <v>999925295</v>
      </c>
      <c r="G106" s="1">
        <f>(J106+S106+X106+R106+U106+W106+Y106)-H106</f>
        <v>38</v>
      </c>
      <c r="H106" s="1"/>
      <c r="I106" s="27"/>
      <c r="J106" s="1">
        <f>SUM(AA106)</f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27"/>
      <c r="R106" s="1">
        <f>SUM(AS106,BX106)</f>
        <v>0</v>
      </c>
      <c r="S106" s="1">
        <f>SUM(AE106,AG106,AI106,AK106,AO106,AM106,AQ106,AU106,AW106,AY106,BA106,BE106,BG106,BI106,BK106,BM106,BO106,BC106)</f>
        <v>38</v>
      </c>
      <c r="T106" s="1">
        <f>COUNT(AE106,AG106,AI106,AK106,AM106,AO106,AQ106,AU106,AW106,AY106,BA106,BC106,BE106,BG106,BI106,BK106,BM106,BO106)</f>
        <v>1</v>
      </c>
      <c r="U106" s="1">
        <f>BQ106+BS106</f>
        <v>0</v>
      </c>
      <c r="V106" s="1"/>
      <c r="W106" s="1">
        <f>BV106</f>
        <v>0</v>
      </c>
      <c r="X106" s="1">
        <f>AC106+BZ106</f>
        <v>0</v>
      </c>
      <c r="Y106" s="1">
        <f>BU106</f>
        <v>0</v>
      </c>
      <c r="Z106" s="27"/>
      <c r="AA106" s="1"/>
      <c r="AB106" s="26"/>
      <c r="AC106" s="1"/>
      <c r="AD106" s="26"/>
      <c r="AE106" s="1"/>
      <c r="AF106" s="26"/>
      <c r="AG106" s="1"/>
      <c r="AH106" s="26"/>
      <c r="AI106" s="1"/>
      <c r="AJ106" s="26"/>
      <c r="AK106" s="1"/>
      <c r="AL106" s="26"/>
      <c r="AM106" s="1"/>
      <c r="AN106" s="26"/>
      <c r="AO106" s="1"/>
      <c r="AP106" s="26"/>
      <c r="AQ106" s="1">
        <v>38</v>
      </c>
      <c r="AR106" s="26" t="s">
        <v>100</v>
      </c>
      <c r="AS106" s="1"/>
      <c r="AT106" s="26"/>
      <c r="AU106" s="1"/>
      <c r="AV106" s="26"/>
      <c r="AW106" s="1"/>
      <c r="AX106" s="26"/>
      <c r="AY106" s="1"/>
      <c r="AZ106" s="26"/>
      <c r="BA106" s="1"/>
      <c r="BB106" s="26"/>
      <c r="BC106" s="1"/>
      <c r="BD106" s="26"/>
      <c r="BE106" s="1"/>
      <c r="BF106" s="26"/>
      <c r="BG106" s="1"/>
      <c r="BH106" s="26"/>
      <c r="BI106" s="1"/>
      <c r="BJ106" s="26"/>
      <c r="BK106" s="1"/>
      <c r="BL106" s="26"/>
      <c r="BM106" s="1"/>
      <c r="BN106" s="26"/>
      <c r="BO106" s="1"/>
      <c r="BP106" s="26"/>
      <c r="BQ106" s="1"/>
      <c r="BR106" s="26"/>
      <c r="BS106" s="1"/>
      <c r="BT106" s="26"/>
      <c r="BU106" s="1"/>
      <c r="BV106" s="1"/>
      <c r="BW106" s="26"/>
      <c r="BX106" s="1"/>
      <c r="BY106" s="26"/>
      <c r="BZ106" s="30"/>
      <c r="CA106" s="26"/>
    </row>
    <row r="107" spans="1:79" s="99" customFormat="1" x14ac:dyDescent="0.35">
      <c r="A107" s="1" t="s">
        <v>62</v>
      </c>
      <c r="B107" s="1" t="s">
        <v>58</v>
      </c>
      <c r="C107" s="1" t="s">
        <v>2738</v>
      </c>
      <c r="D107" s="1" t="s">
        <v>2739</v>
      </c>
      <c r="E107" s="1" t="s">
        <v>61</v>
      </c>
      <c r="F107" s="1">
        <v>999925954</v>
      </c>
      <c r="G107" s="1">
        <f>(J107+S107+X107+R107+U107+W107+Y107)-H107</f>
        <v>38</v>
      </c>
      <c r="H107" s="1"/>
      <c r="I107" s="27"/>
      <c r="J107" s="1">
        <f>SUM(AA107)</f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27"/>
      <c r="R107" s="1">
        <f>SUM(AS107,BX107)</f>
        <v>0</v>
      </c>
      <c r="S107" s="1">
        <f>SUM(AE107,AG107,AI107,AK107,AO107,AM107,AQ107,AU107,AW107,AY107,BA107,BE107,BG107,BI107,BK107,BM107,BO107,BC107)</f>
        <v>0</v>
      </c>
      <c r="T107" s="1">
        <f>COUNT(AE107,AG107,AI107,AK107,AM107,AO107,AQ107,AU107,AW107,AY107,BA107,BC107,BE107,BG107,BI107,BK107,BM107,BO107)</f>
        <v>0</v>
      </c>
      <c r="U107" s="1">
        <f>BQ107+BS107</f>
        <v>0</v>
      </c>
      <c r="V107" s="1"/>
      <c r="W107" s="1">
        <f>BV107</f>
        <v>38</v>
      </c>
      <c r="X107" s="1">
        <f>AC107+BZ107</f>
        <v>0</v>
      </c>
      <c r="Y107" s="1">
        <f>BU107</f>
        <v>0</v>
      </c>
      <c r="Z107" s="27"/>
      <c r="AA107" s="1"/>
      <c r="AB107" s="26"/>
      <c r="AC107" s="1"/>
      <c r="AD107" s="26"/>
      <c r="AE107" s="1"/>
      <c r="AF107" s="26"/>
      <c r="AG107" s="1"/>
      <c r="AH107" s="26"/>
      <c r="AI107" s="1"/>
      <c r="AJ107" s="26"/>
      <c r="AK107" s="1"/>
      <c r="AL107" s="26"/>
      <c r="AM107" s="1"/>
      <c r="AN107" s="27"/>
      <c r="AO107" s="1"/>
      <c r="AP107" s="26"/>
      <c r="AQ107" s="1"/>
      <c r="AR107" s="27"/>
      <c r="AS107" s="1"/>
      <c r="AT107" s="27"/>
      <c r="AU107" s="1"/>
      <c r="AV107" s="27"/>
      <c r="AW107" s="1"/>
      <c r="AX107" s="27"/>
      <c r="AY107" s="1"/>
      <c r="AZ107" s="27"/>
      <c r="BA107" s="1"/>
      <c r="BB107" s="27"/>
      <c r="BC107" s="1"/>
      <c r="BD107" s="26"/>
      <c r="BE107" s="1"/>
      <c r="BF107" s="27"/>
      <c r="BG107" s="1"/>
      <c r="BH107" s="27"/>
      <c r="BI107" s="1"/>
      <c r="BJ107" s="27"/>
      <c r="BK107" s="1"/>
      <c r="BL107" s="27"/>
      <c r="BM107" s="1"/>
      <c r="BN107" s="27"/>
      <c r="BO107" s="1"/>
      <c r="BP107" s="27"/>
      <c r="BQ107" s="1"/>
      <c r="BR107" s="26"/>
      <c r="BS107" s="1"/>
      <c r="BT107" s="26"/>
      <c r="BU107" s="1"/>
      <c r="BV107" s="1">
        <v>38</v>
      </c>
      <c r="BW107" s="26" t="s">
        <v>178</v>
      </c>
      <c r="BX107" s="1"/>
      <c r="BY107" s="26"/>
      <c r="BZ107" s="30"/>
      <c r="CA107" s="26"/>
    </row>
    <row r="108" spans="1:79" s="99" customFormat="1" x14ac:dyDescent="0.35">
      <c r="A108" s="1" t="s">
        <v>62</v>
      </c>
      <c r="B108" s="1" t="s">
        <v>58</v>
      </c>
      <c r="C108" s="1" t="s">
        <v>3076</v>
      </c>
      <c r="D108" s="1" t="s">
        <v>1382</v>
      </c>
      <c r="E108" s="1" t="s">
        <v>61</v>
      </c>
      <c r="F108" s="1">
        <v>999926801</v>
      </c>
      <c r="G108" s="1">
        <f>(J108+S108+X108+R108+U108+W108+Y108)-H108</f>
        <v>38</v>
      </c>
      <c r="H108" s="1"/>
      <c r="I108" s="27"/>
      <c r="J108" s="1">
        <f>SUM(AA108)</f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27"/>
      <c r="R108" s="1">
        <f>SUM(AS108,BX108)</f>
        <v>0</v>
      </c>
      <c r="S108" s="1">
        <f>SUM(AE108,AG108,AI108,AK108,AO108,AM108,AQ108,AU108,AW108,AY108,BA108,BE108,BG108,BI108,BK108,BM108,BO108,BC108)</f>
        <v>38</v>
      </c>
      <c r="T108" s="1">
        <f>COUNT(AE108,AG108,AI108,AK108,AM108,AO108,AQ108,AU108,AW108,AY108,BA108,BC108,BE108,BG108,BI108,BK108,BM108,BO108)</f>
        <v>1</v>
      </c>
      <c r="U108" s="1">
        <f>BQ108+BS108</f>
        <v>0</v>
      </c>
      <c r="V108" s="1"/>
      <c r="W108" s="1">
        <f>BV108</f>
        <v>0</v>
      </c>
      <c r="X108" s="1">
        <f>AC108+BZ108</f>
        <v>0</v>
      </c>
      <c r="Y108" s="1">
        <f>BU108</f>
        <v>0</v>
      </c>
      <c r="Z108" s="27"/>
      <c r="AA108" s="1"/>
      <c r="AB108" s="26"/>
      <c r="AC108" s="1"/>
      <c r="AD108" s="26"/>
      <c r="AE108" s="1"/>
      <c r="AF108" s="26"/>
      <c r="AG108" s="1"/>
      <c r="AH108" s="26"/>
      <c r="AI108" s="1"/>
      <c r="AJ108" s="26"/>
      <c r="AK108" s="1"/>
      <c r="AL108" s="26"/>
      <c r="AM108" s="1">
        <v>38</v>
      </c>
      <c r="AN108" s="26" t="s">
        <v>100</v>
      </c>
      <c r="AO108" s="1"/>
      <c r="AP108" s="26"/>
      <c r="AQ108" s="1"/>
      <c r="AR108" s="26"/>
      <c r="AS108" s="1"/>
      <c r="AT108" s="26"/>
      <c r="AU108" s="1"/>
      <c r="AV108" s="26"/>
      <c r="AW108" s="1"/>
      <c r="AX108" s="26"/>
      <c r="AY108" s="1"/>
      <c r="AZ108" s="26"/>
      <c r="BA108" s="1"/>
      <c r="BB108" s="26"/>
      <c r="BC108" s="1"/>
      <c r="BD108" s="26"/>
      <c r="BE108" s="1"/>
      <c r="BF108" s="26"/>
      <c r="BG108" s="1"/>
      <c r="BH108" s="26"/>
      <c r="BI108" s="1"/>
      <c r="BJ108" s="26"/>
      <c r="BK108" s="1"/>
      <c r="BL108" s="26"/>
      <c r="BM108" s="1"/>
      <c r="BN108" s="26"/>
      <c r="BO108" s="1"/>
      <c r="BP108" s="26"/>
      <c r="BQ108" s="1"/>
      <c r="BR108" s="26"/>
      <c r="BS108" s="1"/>
      <c r="BT108" s="26"/>
      <c r="BU108" s="1"/>
      <c r="BV108" s="1"/>
      <c r="BW108" s="26"/>
      <c r="BX108" s="1"/>
      <c r="BY108" s="26"/>
      <c r="BZ108" s="30"/>
      <c r="CA108" s="26"/>
    </row>
    <row r="109" spans="1:79" s="99" customFormat="1" x14ac:dyDescent="0.35">
      <c r="A109" s="1" t="s">
        <v>62</v>
      </c>
      <c r="B109" s="1" t="s">
        <v>58</v>
      </c>
      <c r="C109" s="1" t="s">
        <v>1108</v>
      </c>
      <c r="D109" s="1" t="s">
        <v>1109</v>
      </c>
      <c r="E109" s="1" t="s">
        <v>61</v>
      </c>
      <c r="F109" s="1">
        <v>999917621</v>
      </c>
      <c r="G109" s="1">
        <f>(J109+S109+X109+R109+U109+W109+Y109)-H109</f>
        <v>34</v>
      </c>
      <c r="H109" s="1"/>
      <c r="I109" s="27"/>
      <c r="J109" s="1">
        <f>SUM(AA109)</f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27"/>
      <c r="R109" s="1">
        <f>SUM(AS109,BX109)</f>
        <v>0</v>
      </c>
      <c r="S109" s="1">
        <f>SUM(AE109,AG109,AI109,AK109,AO109,AM109,AQ109,AU109,AW109,AY109,BA109,BE109,BG109,BI109,BK109,BM109,BO109,BC109)</f>
        <v>34</v>
      </c>
      <c r="T109" s="1">
        <f>COUNT(AE109,AG109,AI109,AK109,AM109,AO109,AQ109,AU109,AW109,AY109,BA109,BC109,BE109,BG109,BI109,BK109,BM109,BO109)</f>
        <v>1</v>
      </c>
      <c r="U109" s="1">
        <f>BQ109+BS109</f>
        <v>0</v>
      </c>
      <c r="V109" s="1"/>
      <c r="W109" s="1">
        <f>BV109</f>
        <v>0</v>
      </c>
      <c r="X109" s="1">
        <f>AC109+BZ109</f>
        <v>0</v>
      </c>
      <c r="Y109" s="1">
        <f>BU109</f>
        <v>0</v>
      </c>
      <c r="Z109" s="27"/>
      <c r="AA109" s="1"/>
      <c r="AB109" s="26"/>
      <c r="AC109" s="1"/>
      <c r="AD109" s="26"/>
      <c r="AE109" s="1"/>
      <c r="AF109" s="26"/>
      <c r="AG109" s="1"/>
      <c r="AH109" s="26"/>
      <c r="AI109" s="1"/>
      <c r="AJ109" s="26"/>
      <c r="AK109" s="1"/>
      <c r="AL109" s="26"/>
      <c r="AM109" s="1"/>
      <c r="AN109" s="26"/>
      <c r="AO109" s="1"/>
      <c r="AP109" s="26"/>
      <c r="AQ109" s="1"/>
      <c r="AR109" s="26"/>
      <c r="AS109" s="1"/>
      <c r="AT109" s="26"/>
      <c r="AU109" s="1"/>
      <c r="AV109" s="26"/>
      <c r="AW109" s="1"/>
      <c r="AX109" s="26"/>
      <c r="AY109" s="1"/>
      <c r="AZ109" s="26"/>
      <c r="BA109" s="1">
        <v>34</v>
      </c>
      <c r="BB109" s="26">
        <v>3</v>
      </c>
      <c r="BC109" s="1"/>
      <c r="BD109" s="26"/>
      <c r="BE109" s="1"/>
      <c r="BF109" s="26"/>
      <c r="BG109" s="1"/>
      <c r="BH109" s="26"/>
      <c r="BI109" s="1"/>
      <c r="BJ109" s="26"/>
      <c r="BK109" s="1"/>
      <c r="BL109" s="26"/>
      <c r="BM109" s="1"/>
      <c r="BN109" s="26"/>
      <c r="BO109" s="1"/>
      <c r="BP109" s="26"/>
      <c r="BQ109" s="1"/>
      <c r="BR109" s="26"/>
      <c r="BS109" s="1"/>
      <c r="BT109" s="26"/>
      <c r="BU109" s="1"/>
      <c r="BV109" s="1"/>
      <c r="BW109" s="26"/>
      <c r="BX109" s="1"/>
      <c r="BY109" s="26"/>
      <c r="BZ109" s="30"/>
      <c r="CA109" s="26"/>
    </row>
    <row r="110" spans="1:79" s="99" customFormat="1" x14ac:dyDescent="0.35">
      <c r="A110" s="1" t="s">
        <v>62</v>
      </c>
      <c r="B110" s="1" t="s">
        <v>58</v>
      </c>
      <c r="C110" s="1" t="s">
        <v>536</v>
      </c>
      <c r="D110" s="1" t="s">
        <v>1407</v>
      </c>
      <c r="E110" s="1" t="s">
        <v>61</v>
      </c>
      <c r="F110" s="1">
        <v>999919679</v>
      </c>
      <c r="G110" s="1">
        <f>(J110+S110+X110+R110+U110+W110+Y110)-H110</f>
        <v>34</v>
      </c>
      <c r="H110" s="1"/>
      <c r="I110" s="27"/>
      <c r="J110" s="1">
        <f>SUM(AA110)</f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27"/>
      <c r="R110" s="1">
        <f>SUM(AS110,BX110)</f>
        <v>0</v>
      </c>
      <c r="S110" s="1">
        <f>SUM(AE110,AG110,AI110,AK110,AO110,AM110,AQ110,AU110,AW110,AY110,BA110,BE110,BG110,BI110,BK110,BM110,BO110,BC110)</f>
        <v>34</v>
      </c>
      <c r="T110" s="1">
        <f>COUNT(AE110,AG110,AI110,AK110,AM110,AO110,AQ110,AU110,AW110,AY110,BA110,BC110,BE110,BG110,BI110,BK110,BM110,BO110)</f>
        <v>1</v>
      </c>
      <c r="U110" s="1">
        <f>BQ110+BS110</f>
        <v>0</v>
      </c>
      <c r="V110" s="1"/>
      <c r="W110" s="1">
        <f>BV110</f>
        <v>0</v>
      </c>
      <c r="X110" s="1">
        <f>AC110+BZ110</f>
        <v>0</v>
      </c>
      <c r="Y110" s="1">
        <f>BU110</f>
        <v>0</v>
      </c>
      <c r="Z110" s="26"/>
      <c r="AA110" s="1"/>
      <c r="AB110" s="26"/>
      <c r="AC110" s="1"/>
      <c r="AD110" s="26"/>
      <c r="AE110" s="1"/>
      <c r="AF110" s="26"/>
      <c r="AG110" s="1"/>
      <c r="AH110" s="26"/>
      <c r="AI110" s="1"/>
      <c r="AJ110" s="26"/>
      <c r="AK110" s="1"/>
      <c r="AL110" s="26"/>
      <c r="AM110" s="1"/>
      <c r="AN110" s="26"/>
      <c r="AO110" s="1"/>
      <c r="AP110" s="26"/>
      <c r="AQ110" s="1"/>
      <c r="AR110" s="26"/>
      <c r="AS110" s="1"/>
      <c r="AT110" s="26"/>
      <c r="AU110" s="1"/>
      <c r="AV110" s="26"/>
      <c r="AW110" s="1">
        <v>34</v>
      </c>
      <c r="AX110" s="26">
        <v>3</v>
      </c>
      <c r="AY110" s="1"/>
      <c r="AZ110" s="26"/>
      <c r="BA110" s="1"/>
      <c r="BB110" s="26"/>
      <c r="BC110" s="1"/>
      <c r="BD110" s="26"/>
      <c r="BE110" s="1"/>
      <c r="BF110" s="26"/>
      <c r="BG110" s="1"/>
      <c r="BH110" s="26"/>
      <c r="BI110" s="1"/>
      <c r="BJ110" s="26"/>
      <c r="BK110" s="1"/>
      <c r="BL110" s="26"/>
      <c r="BM110" s="1"/>
      <c r="BN110" s="26"/>
      <c r="BO110" s="1"/>
      <c r="BP110" s="26"/>
      <c r="BQ110" s="1"/>
      <c r="BR110" s="26"/>
      <c r="BS110" s="1"/>
      <c r="BT110" s="26"/>
      <c r="BU110" s="1"/>
      <c r="BV110" s="1"/>
      <c r="BW110" s="26"/>
      <c r="BX110" s="1"/>
      <c r="BY110" s="26"/>
      <c r="BZ110" s="30"/>
      <c r="CA110" s="26"/>
    </row>
    <row r="111" spans="1:79" s="99" customFormat="1" x14ac:dyDescent="0.35">
      <c r="A111" s="1" t="s">
        <v>62</v>
      </c>
      <c r="B111" s="1" t="s">
        <v>58</v>
      </c>
      <c r="C111" s="1" t="s">
        <v>965</v>
      </c>
      <c r="D111" s="1" t="s">
        <v>493</v>
      </c>
      <c r="E111" s="1" t="s">
        <v>61</v>
      </c>
      <c r="F111" s="1">
        <v>999921387</v>
      </c>
      <c r="G111" s="1">
        <f>(J111+S111+X111+R111+U111+W111+Y111)-H111</f>
        <v>33</v>
      </c>
      <c r="H111" s="1"/>
      <c r="I111" s="27"/>
      <c r="J111" s="1">
        <f>SUM(AA111)</f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27"/>
      <c r="R111" s="1">
        <f>SUM(AS111,BX111)</f>
        <v>0</v>
      </c>
      <c r="S111" s="1">
        <f>SUM(AE111,AG111,AI111,AK111,AO111,AM111,AQ111,AU111,AW111,AY111,BA111,BE111,BG111,BI111,BK111,BM111,BO111,BC111)</f>
        <v>0</v>
      </c>
      <c r="T111" s="1">
        <f>COUNT(AE111,AG111,AI111,AK111,AM111,AO111,AQ111,AU111,AW111,AY111,BA111,BC111,BE111,BG111,BI111,BK111,BM111,BO111)</f>
        <v>0</v>
      </c>
      <c r="U111" s="1">
        <f>BQ111+BS111</f>
        <v>33</v>
      </c>
      <c r="V111" s="1"/>
      <c r="W111" s="1">
        <f>BV111</f>
        <v>0</v>
      </c>
      <c r="X111" s="1">
        <f>AC111+BZ111</f>
        <v>0</v>
      </c>
      <c r="Y111" s="1">
        <f>BU111</f>
        <v>0</v>
      </c>
      <c r="Z111" s="27"/>
      <c r="AA111" s="1"/>
      <c r="AB111" s="26"/>
      <c r="AC111" s="1"/>
      <c r="AD111" s="26"/>
      <c r="AE111" s="1"/>
      <c r="AF111" s="26"/>
      <c r="AG111" s="1"/>
      <c r="AH111" s="26"/>
      <c r="AI111" s="1"/>
      <c r="AJ111" s="26"/>
      <c r="AK111" s="1"/>
      <c r="AL111" s="26"/>
      <c r="AM111" s="1"/>
      <c r="AN111" s="27"/>
      <c r="AO111" s="1"/>
      <c r="AP111" s="26"/>
      <c r="AQ111" s="1"/>
      <c r="AR111" s="27"/>
      <c r="AS111" s="1"/>
      <c r="AT111" s="27"/>
      <c r="AU111" s="1"/>
      <c r="AV111" s="27"/>
      <c r="AW111" s="1"/>
      <c r="AX111" s="27"/>
      <c r="AY111" s="1"/>
      <c r="AZ111" s="27"/>
      <c r="BA111" s="1"/>
      <c r="BB111" s="27"/>
      <c r="BC111" s="1"/>
      <c r="BD111" s="26"/>
      <c r="BE111" s="1"/>
      <c r="BF111" s="27"/>
      <c r="BG111" s="1"/>
      <c r="BH111" s="27"/>
      <c r="BI111" s="1"/>
      <c r="BJ111" s="27"/>
      <c r="BK111" s="1"/>
      <c r="BL111" s="27"/>
      <c r="BM111" s="1"/>
      <c r="BN111" s="27"/>
      <c r="BO111" s="1"/>
      <c r="BP111" s="27"/>
      <c r="BQ111" s="1"/>
      <c r="BR111" s="26"/>
      <c r="BS111" s="1">
        <v>33</v>
      </c>
      <c r="BT111" s="26" t="s">
        <v>178</v>
      </c>
      <c r="BU111" s="1"/>
      <c r="BV111" s="1"/>
      <c r="BW111" s="26"/>
      <c r="BX111" s="1"/>
      <c r="BY111" s="26"/>
      <c r="BZ111" s="30"/>
      <c r="CA111" s="26"/>
    </row>
    <row r="112" spans="1:79" s="99" customFormat="1" x14ac:dyDescent="0.35">
      <c r="A112" s="1" t="s">
        <v>62</v>
      </c>
      <c r="B112" s="1" t="s">
        <v>58</v>
      </c>
      <c r="C112" s="1" t="s">
        <v>3631</v>
      </c>
      <c r="D112" s="1" t="s">
        <v>3632</v>
      </c>
      <c r="E112" s="1" t="s">
        <v>61</v>
      </c>
      <c r="F112" s="1">
        <v>999928236</v>
      </c>
      <c r="G112" s="1">
        <f>(J112+S112+X112+R112+U112+W112+Y112)-H112</f>
        <v>33</v>
      </c>
      <c r="H112" s="1"/>
      <c r="I112" s="27"/>
      <c r="J112" s="1">
        <f>SUM(AA112)</f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27"/>
      <c r="R112" s="1">
        <f>SUM(AS112,BX112)</f>
        <v>0</v>
      </c>
      <c r="S112" s="1">
        <f>SUM(AE112,AG112,AI112,AK112,AO112,AM112,AQ112,AU112,AW112,AY112,BA112,BE112,BG112,BI112,BK112,BM112,BO112,BC112)</f>
        <v>0</v>
      </c>
      <c r="T112" s="1">
        <f>COUNT(AE112,AG112,AI112,AK112,AM112,AO112,AQ112,AU112,AW112,AY112,BA112,BC112,BE112,BG112,BI112,BK112,BM112,BO112)</f>
        <v>0</v>
      </c>
      <c r="U112" s="1">
        <f>BQ112+BS112</f>
        <v>33</v>
      </c>
      <c r="V112" s="1"/>
      <c r="W112" s="1">
        <f>BV112</f>
        <v>0</v>
      </c>
      <c r="X112" s="1">
        <f>AC112+BZ112</f>
        <v>0</v>
      </c>
      <c r="Y112" s="1">
        <f>BU112</f>
        <v>0</v>
      </c>
      <c r="Z112" s="27"/>
      <c r="AA112" s="1"/>
      <c r="AB112" s="26"/>
      <c r="AC112" s="1"/>
      <c r="AD112" s="26"/>
      <c r="AE112" s="1"/>
      <c r="AF112" s="26"/>
      <c r="AG112" s="1"/>
      <c r="AH112" s="26"/>
      <c r="AI112" s="1"/>
      <c r="AJ112" s="26"/>
      <c r="AK112" s="1"/>
      <c r="AL112" s="26"/>
      <c r="AM112" s="1"/>
      <c r="AN112" s="27"/>
      <c r="AO112" s="1"/>
      <c r="AP112" s="26"/>
      <c r="AQ112" s="1"/>
      <c r="AR112" s="27"/>
      <c r="AS112" s="1"/>
      <c r="AT112" s="27"/>
      <c r="AU112" s="1"/>
      <c r="AV112" s="27"/>
      <c r="AW112" s="1"/>
      <c r="AX112" s="27"/>
      <c r="AY112" s="1"/>
      <c r="AZ112" s="27"/>
      <c r="BA112" s="1"/>
      <c r="BB112" s="27"/>
      <c r="BC112" s="1"/>
      <c r="BD112" s="26"/>
      <c r="BE112" s="1"/>
      <c r="BF112" s="27"/>
      <c r="BG112" s="1"/>
      <c r="BH112" s="27"/>
      <c r="BI112" s="1"/>
      <c r="BJ112" s="27"/>
      <c r="BK112" s="1"/>
      <c r="BL112" s="27"/>
      <c r="BM112" s="1"/>
      <c r="BN112" s="27"/>
      <c r="BO112" s="1"/>
      <c r="BP112" s="27"/>
      <c r="BQ112" s="1"/>
      <c r="BR112" s="26"/>
      <c r="BS112" s="1">
        <v>33</v>
      </c>
      <c r="BT112" s="26" t="s">
        <v>178</v>
      </c>
      <c r="BU112" s="1"/>
      <c r="BV112" s="1"/>
      <c r="BW112" s="26"/>
      <c r="BX112" s="1"/>
      <c r="BY112" s="26"/>
      <c r="BZ112" s="30"/>
      <c r="CA112" s="26"/>
    </row>
    <row r="113" spans="1:79" s="99" customFormat="1" x14ac:dyDescent="0.35">
      <c r="A113" s="1" t="s">
        <v>62</v>
      </c>
      <c r="B113" s="1" t="s">
        <v>58</v>
      </c>
      <c r="C113" s="1" t="s">
        <v>323</v>
      </c>
      <c r="D113" s="1" t="s">
        <v>119</v>
      </c>
      <c r="E113" s="1" t="s">
        <v>61</v>
      </c>
      <c r="F113" s="1">
        <v>999925007</v>
      </c>
      <c r="G113" s="1">
        <f>(J113+S113+X113+R113+U113+W113+Y113)-H113</f>
        <v>28</v>
      </c>
      <c r="H113" s="30">
        <f>(J113+K113+M113+N113+O113+P113)/2</f>
        <v>28</v>
      </c>
      <c r="I113" s="27"/>
      <c r="J113" s="1">
        <f>SUM(AA113)</f>
        <v>56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27"/>
      <c r="R113" s="1">
        <f>SUM(AS113,BX113)</f>
        <v>0</v>
      </c>
      <c r="S113" s="1">
        <f>SUM(AE113,AG113,AI113,AK113,AO113,AM113,AQ113,AU113,AW113,AY113,BA113,BE113,BG113,BI113,BK113,BM113,BO113,BC113)</f>
        <v>0</v>
      </c>
      <c r="T113" s="1">
        <f>COUNT(AE113,AG113,AI113,AK113,AM113,AO113,AQ113,AU113,AW113,AY113,BA113,BC113,BE113,BG113,BI113,BK113,BM113,BO113)</f>
        <v>0</v>
      </c>
      <c r="U113" s="1">
        <f>BQ113+BS113</f>
        <v>0</v>
      </c>
      <c r="V113" s="1"/>
      <c r="W113" s="1">
        <f>BV113</f>
        <v>0</v>
      </c>
      <c r="X113" s="1">
        <f>AC113+BZ113</f>
        <v>0</v>
      </c>
      <c r="Y113" s="1">
        <f>BU113</f>
        <v>0</v>
      </c>
      <c r="Z113" s="27"/>
      <c r="AA113" s="1">
        <v>56</v>
      </c>
      <c r="AB113" s="26">
        <v>4</v>
      </c>
      <c r="AC113" s="1"/>
      <c r="AD113" s="26"/>
      <c r="AE113" s="1"/>
      <c r="AF113" s="26"/>
      <c r="AG113" s="1"/>
      <c r="AH113" s="26"/>
      <c r="AI113" s="1"/>
      <c r="AJ113" s="26"/>
      <c r="AK113" s="1"/>
      <c r="AL113" s="26"/>
      <c r="AM113" s="1"/>
      <c r="AN113" s="26"/>
      <c r="AO113" s="1"/>
      <c r="AP113" s="26"/>
      <c r="AQ113" s="1"/>
      <c r="AR113" s="26"/>
      <c r="AS113" s="1"/>
      <c r="AT113" s="26"/>
      <c r="AU113" s="1"/>
      <c r="AV113" s="26"/>
      <c r="AW113" s="1"/>
      <c r="AX113" s="26"/>
      <c r="AY113" s="1"/>
      <c r="AZ113" s="26"/>
      <c r="BA113" s="1"/>
      <c r="BB113" s="26"/>
      <c r="BC113" s="1"/>
      <c r="BD113" s="26"/>
      <c r="BE113" s="1"/>
      <c r="BF113" s="26"/>
      <c r="BG113" s="1"/>
      <c r="BH113" s="26"/>
      <c r="BI113" s="1"/>
      <c r="BJ113" s="26"/>
      <c r="BK113" s="1"/>
      <c r="BL113" s="26"/>
      <c r="BM113" s="1"/>
      <c r="BN113" s="26"/>
      <c r="BO113" s="1"/>
      <c r="BP113" s="26"/>
      <c r="BQ113" s="1"/>
      <c r="BR113" s="26"/>
      <c r="BS113" s="1"/>
      <c r="BT113" s="26"/>
      <c r="BU113" s="1"/>
      <c r="BV113" s="1"/>
      <c r="BW113" s="26"/>
      <c r="BX113" s="1"/>
      <c r="BY113" s="26"/>
      <c r="BZ113" s="30"/>
      <c r="CA113" s="26"/>
    </row>
    <row r="114" spans="1:79" s="99" customFormat="1" x14ac:dyDescent="0.35">
      <c r="A114" s="1" t="s">
        <v>62</v>
      </c>
      <c r="B114" s="1" t="s">
        <v>58</v>
      </c>
      <c r="C114" s="30" t="s">
        <v>2183</v>
      </c>
      <c r="D114" s="30" t="s">
        <v>341</v>
      </c>
      <c r="E114" s="30" t="s">
        <v>61</v>
      </c>
      <c r="F114" s="1">
        <v>999924357</v>
      </c>
      <c r="G114" s="1">
        <f>(J114+S114+X114+R114+U114+W114+Y114)-H114</f>
        <v>26</v>
      </c>
      <c r="H114" s="30">
        <f>(J114+K114+M114+N114+O114+P114)/2</f>
        <v>26</v>
      </c>
      <c r="I114" s="27"/>
      <c r="J114" s="1">
        <f>SUM(AA114)</f>
        <v>52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27"/>
      <c r="R114" s="1">
        <f>SUM(AS114,BX114)</f>
        <v>0</v>
      </c>
      <c r="S114" s="1">
        <f>SUM(AE114,AG114,AI114,AK114,AO114,AM114,AQ114,AU114,AW114,AY114,BA114,BE114,BG114,BI114,BK114,BM114,BO114,BC114)</f>
        <v>0</v>
      </c>
      <c r="T114" s="1">
        <f>COUNT(AE114,AG114,AI114,AK114,AM114,AO114,AQ114,AU114,AW114,AY114,BA114,BC114,BE114,BG114,BI114,BK114,BM114,BO114)</f>
        <v>0</v>
      </c>
      <c r="U114" s="1">
        <f>BQ114+BS114</f>
        <v>0</v>
      </c>
      <c r="V114" s="1"/>
      <c r="W114" s="1">
        <f>BV114</f>
        <v>0</v>
      </c>
      <c r="X114" s="1">
        <f>AC114+BZ114</f>
        <v>0</v>
      </c>
      <c r="Y114" s="1">
        <f>BU114</f>
        <v>0</v>
      </c>
      <c r="Z114" s="29"/>
      <c r="AA114" s="1">
        <v>52</v>
      </c>
      <c r="AB114" s="26">
        <v>5</v>
      </c>
      <c r="AC114" s="1"/>
      <c r="AD114" s="26"/>
      <c r="AE114" s="1"/>
      <c r="AF114" s="26"/>
      <c r="AG114" s="1"/>
      <c r="AH114" s="26"/>
      <c r="AI114" s="1"/>
      <c r="AJ114" s="26"/>
      <c r="AK114" s="1"/>
      <c r="AL114" s="26"/>
      <c r="AM114" s="1"/>
      <c r="AN114" s="26"/>
      <c r="AO114" s="1"/>
      <c r="AP114" s="26"/>
      <c r="AQ114" s="1"/>
      <c r="AR114" s="26"/>
      <c r="AS114" s="1"/>
      <c r="AT114" s="26"/>
      <c r="AU114" s="1"/>
      <c r="AV114" s="26"/>
      <c r="AW114" s="1"/>
      <c r="AX114" s="26"/>
      <c r="AY114" s="1"/>
      <c r="AZ114" s="26"/>
      <c r="BA114" s="1"/>
      <c r="BB114" s="26"/>
      <c r="BC114" s="1"/>
      <c r="BD114" s="26"/>
      <c r="BE114" s="1"/>
      <c r="BF114" s="26"/>
      <c r="BG114" s="1"/>
      <c r="BH114" s="26"/>
      <c r="BI114" s="1"/>
      <c r="BJ114" s="26"/>
      <c r="BK114" s="1"/>
      <c r="BL114" s="26"/>
      <c r="BM114" s="1"/>
      <c r="BN114" s="26"/>
      <c r="BO114" s="1"/>
      <c r="BP114" s="26"/>
      <c r="BQ114" s="1"/>
      <c r="BR114" s="26"/>
      <c r="BS114" s="1"/>
      <c r="BT114" s="26"/>
      <c r="BU114" s="1"/>
      <c r="BV114" s="1"/>
      <c r="BW114" s="26"/>
      <c r="BX114" s="1"/>
      <c r="BY114" s="26"/>
      <c r="BZ114" s="30"/>
      <c r="CA114" s="26"/>
    </row>
    <row r="115" spans="1:79" s="99" customFormat="1" x14ac:dyDescent="0.35">
      <c r="A115" s="1" t="s">
        <v>875</v>
      </c>
      <c r="B115" s="1" t="s">
        <v>58</v>
      </c>
      <c r="C115" s="1" t="s">
        <v>1131</v>
      </c>
      <c r="D115" s="1" t="s">
        <v>1132</v>
      </c>
      <c r="E115" s="1" t="s">
        <v>61</v>
      </c>
      <c r="F115" s="1">
        <v>999920795</v>
      </c>
      <c r="G115" s="1">
        <f>(J115+S115+X115+R115+U115+W115+Y115)-H115</f>
        <v>30</v>
      </c>
      <c r="H115" s="1"/>
      <c r="I115" s="27"/>
      <c r="J115" s="1">
        <f>SUM(AA115)</f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27"/>
      <c r="R115" s="1">
        <f>SUM(AS115,BX115)</f>
        <v>0</v>
      </c>
      <c r="S115" s="1">
        <f>SUM(AE115,AG115,AI115,AK115,AO115,AM115,AQ115,AU115,AW115,AY115,BA115,BE115,BG115,BI115,BK115,BM115,BO115,BC115)</f>
        <v>30</v>
      </c>
      <c r="T115" s="1">
        <f>COUNT(AE115,AG115,AI115,AK115,AM115,AO115,AQ115,AU115,AW115,AY115,BA115,BC115,BE115,BG115,BI115,BK115,BM115,BO115)</f>
        <v>1</v>
      </c>
      <c r="U115" s="1">
        <f>BQ115+BS115</f>
        <v>0</v>
      </c>
      <c r="V115" s="1"/>
      <c r="W115" s="1">
        <f>BV115</f>
        <v>0</v>
      </c>
      <c r="X115" s="1">
        <f>AC115+BZ115</f>
        <v>0</v>
      </c>
      <c r="Y115" s="1">
        <f>BU115</f>
        <v>0</v>
      </c>
      <c r="Z115" s="27"/>
      <c r="AA115" s="1"/>
      <c r="AB115" s="26"/>
      <c r="AC115" s="1"/>
      <c r="AD115" s="26"/>
      <c r="AE115" s="1">
        <v>30</v>
      </c>
      <c r="AF115" s="26">
        <v>1</v>
      </c>
      <c r="AG115" s="1"/>
      <c r="AH115" s="26"/>
      <c r="AI115" s="1"/>
      <c r="AJ115" s="26"/>
      <c r="AK115" s="1"/>
      <c r="AL115" s="26"/>
      <c r="AM115" s="1"/>
      <c r="AN115" s="26"/>
      <c r="AO115" s="1"/>
      <c r="AP115" s="26"/>
      <c r="AQ115" s="1"/>
      <c r="AR115" s="26"/>
      <c r="AS115" s="1"/>
      <c r="AT115" s="26"/>
      <c r="AU115" s="1"/>
      <c r="AV115" s="26"/>
      <c r="AW115" s="1"/>
      <c r="AX115" s="26"/>
      <c r="AY115" s="1"/>
      <c r="AZ115" s="26"/>
      <c r="BA115" s="1"/>
      <c r="BB115" s="26"/>
      <c r="BC115" s="1"/>
      <c r="BD115" s="26"/>
      <c r="BE115" s="1"/>
      <c r="BF115" s="26"/>
      <c r="BG115" s="1"/>
      <c r="BH115" s="26"/>
      <c r="BI115" s="1"/>
      <c r="BJ115" s="26"/>
      <c r="BK115" s="1"/>
      <c r="BL115" s="26"/>
      <c r="BM115" s="1"/>
      <c r="BN115" s="26"/>
      <c r="BO115" s="1"/>
      <c r="BP115" s="26"/>
      <c r="BQ115" s="1"/>
      <c r="BR115" s="26"/>
      <c r="BS115" s="1"/>
      <c r="BT115" s="26"/>
      <c r="BU115" s="1"/>
      <c r="BV115" s="1"/>
      <c r="BW115" s="26"/>
      <c r="BX115" s="1"/>
      <c r="BY115" s="26"/>
      <c r="BZ115" s="30"/>
      <c r="CA115" s="26"/>
    </row>
    <row r="116" spans="1:79" s="99" customFormat="1" x14ac:dyDescent="0.35">
      <c r="A116" s="30" t="s">
        <v>176</v>
      </c>
      <c r="B116" s="30" t="s">
        <v>58</v>
      </c>
      <c r="C116" s="30" t="s">
        <v>706</v>
      </c>
      <c r="D116" s="30" t="s">
        <v>322</v>
      </c>
      <c r="E116" s="30" t="s">
        <v>61</v>
      </c>
      <c r="F116" s="1">
        <v>999904863</v>
      </c>
      <c r="G116" s="1">
        <f>(J116+S116+X116+R116+U116+W116+Y116)-H116</f>
        <v>1370</v>
      </c>
      <c r="H116" s="1"/>
      <c r="I116" s="27"/>
      <c r="J116" s="1">
        <f>SUM(AA116)</f>
        <v>100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27"/>
      <c r="R116" s="1">
        <f>SUM(AS116,BX116)</f>
        <v>50</v>
      </c>
      <c r="S116" s="1">
        <f>SUM(AE116,AG116,AI116,AK116,AO116,AM116,AQ116,AU116,AW116,AY116,BA116,BE116,BG116,BI116,BK116,BM116,BO116,BC116)</f>
        <v>360</v>
      </c>
      <c r="T116" s="1">
        <f>COUNT(AE116,AG116,AI116,AK116,AM116,AO116,AQ116,AU116,AW116,AY116,BA116,BC116,BE116,BG116,BI116,BK116,BM116,BO116)</f>
        <v>3</v>
      </c>
      <c r="U116" s="1">
        <f>BQ116+BS116</f>
        <v>140</v>
      </c>
      <c r="V116" s="1"/>
      <c r="W116" s="1">
        <f>BV116</f>
        <v>120</v>
      </c>
      <c r="X116" s="1">
        <f>AC116+BZ116</f>
        <v>350</v>
      </c>
      <c r="Y116" s="1">
        <f>BU116</f>
        <v>250</v>
      </c>
      <c r="Z116" s="29"/>
      <c r="AA116" s="1">
        <v>100</v>
      </c>
      <c r="AB116" s="26">
        <v>1</v>
      </c>
      <c r="AC116" s="1">
        <v>150</v>
      </c>
      <c r="AD116" s="26">
        <v>2</v>
      </c>
      <c r="AE116" s="1">
        <v>120</v>
      </c>
      <c r="AF116" s="26">
        <v>1</v>
      </c>
      <c r="AG116" s="1"/>
      <c r="AH116" s="26"/>
      <c r="AI116" s="1"/>
      <c r="AJ116" s="26"/>
      <c r="AK116" s="1">
        <v>120</v>
      </c>
      <c r="AL116" s="26">
        <v>1</v>
      </c>
      <c r="AM116" s="1"/>
      <c r="AN116" s="26"/>
      <c r="AO116" s="1"/>
      <c r="AP116" s="26"/>
      <c r="AQ116" s="1">
        <v>120</v>
      </c>
      <c r="AR116" s="26">
        <v>1</v>
      </c>
      <c r="AS116" s="1"/>
      <c r="AT116" s="26"/>
      <c r="AU116" s="1"/>
      <c r="AV116" s="26"/>
      <c r="AW116" s="1"/>
      <c r="AX116" s="26"/>
      <c r="AY116" s="1"/>
      <c r="AZ116" s="26"/>
      <c r="BA116" s="1"/>
      <c r="BB116" s="26"/>
      <c r="BC116" s="1"/>
      <c r="BD116" s="26"/>
      <c r="BE116" s="1"/>
      <c r="BF116" s="26"/>
      <c r="BG116" s="1"/>
      <c r="BH116" s="26"/>
      <c r="BI116" s="1"/>
      <c r="BJ116" s="26"/>
      <c r="BK116" s="1"/>
      <c r="BL116" s="26"/>
      <c r="BM116" s="1"/>
      <c r="BN116" s="26"/>
      <c r="BO116" s="1"/>
      <c r="BP116" s="26"/>
      <c r="BQ116" s="1">
        <v>140</v>
      </c>
      <c r="BR116" s="26">
        <v>1</v>
      </c>
      <c r="BS116" s="1"/>
      <c r="BT116" s="26"/>
      <c r="BU116" s="1">
        <v>250</v>
      </c>
      <c r="BV116" s="1">
        <v>120</v>
      </c>
      <c r="BW116" s="26">
        <v>2</v>
      </c>
      <c r="BX116" s="1">
        <v>50</v>
      </c>
      <c r="BY116" s="26">
        <v>1</v>
      </c>
      <c r="BZ116" s="30">
        <v>200</v>
      </c>
      <c r="CA116" s="26">
        <v>1</v>
      </c>
    </row>
    <row r="117" spans="1:79" s="99" customFormat="1" x14ac:dyDescent="0.35">
      <c r="A117" s="30" t="s">
        <v>176</v>
      </c>
      <c r="B117" s="30" t="s">
        <v>58</v>
      </c>
      <c r="C117" s="30" t="s">
        <v>428</v>
      </c>
      <c r="D117" s="30" t="s">
        <v>213</v>
      </c>
      <c r="E117" s="30" t="s">
        <v>61</v>
      </c>
      <c r="F117" s="1">
        <v>999879225</v>
      </c>
      <c r="G117" s="1">
        <f>(J117+S117+X117+R117+U117+W117+Y117)-H117</f>
        <v>719</v>
      </c>
      <c r="H117" s="30">
        <f>(J117+K117+M117+N117+O117+P117)/2</f>
        <v>0</v>
      </c>
      <c r="I117" s="27"/>
      <c r="J117" s="1">
        <f>SUM(AA117)</f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27"/>
      <c r="R117" s="1">
        <f>SUM(AS117,BX117)</f>
        <v>0</v>
      </c>
      <c r="S117" s="1">
        <f>SUM(AE117,AG117,AI117,AK117,AO117,AM117,AQ117,AU117,AW117,AY117,BA117,BE117,BG117,BI117,BK117,BM117,BO117,BC117)</f>
        <v>278</v>
      </c>
      <c r="T117" s="1">
        <f>COUNT(AE117,AG117,AI117,AK117,AM117,AO117,AQ117,AU117,AW117,AY117,BA117,BC117,BE117,BG117,BI117,BK117,BM117,BO117)</f>
        <v>3</v>
      </c>
      <c r="U117" s="1">
        <f>BQ117+BS117</f>
        <v>67</v>
      </c>
      <c r="V117" s="1"/>
      <c r="W117" s="1">
        <f>BV117</f>
        <v>160</v>
      </c>
      <c r="X117" s="1">
        <f>AC117+BZ117</f>
        <v>214</v>
      </c>
      <c r="Y117" s="1">
        <f>BU117</f>
        <v>0</v>
      </c>
      <c r="Z117" s="29"/>
      <c r="AA117" s="1"/>
      <c r="AB117" s="26"/>
      <c r="AC117" s="1">
        <v>64</v>
      </c>
      <c r="AD117" s="26"/>
      <c r="AE117" s="1"/>
      <c r="AF117" s="26"/>
      <c r="AG117" s="1"/>
      <c r="AH117" s="26"/>
      <c r="AI117" s="1"/>
      <c r="AJ117" s="26"/>
      <c r="AK117" s="1"/>
      <c r="AL117" s="26"/>
      <c r="AM117" s="1"/>
      <c r="AN117" s="26"/>
      <c r="AO117" s="1"/>
      <c r="AP117" s="26"/>
      <c r="AQ117" s="1"/>
      <c r="AR117" s="26"/>
      <c r="AS117" s="1"/>
      <c r="AT117" s="26"/>
      <c r="AU117" s="1">
        <v>120</v>
      </c>
      <c r="AV117" s="26">
        <v>1</v>
      </c>
      <c r="AW117" s="1"/>
      <c r="AX117" s="26"/>
      <c r="AY117" s="1"/>
      <c r="AZ117" s="26"/>
      <c r="BA117" s="1"/>
      <c r="BB117" s="26"/>
      <c r="BC117" s="1">
        <v>90</v>
      </c>
      <c r="BD117" s="26"/>
      <c r="BE117" s="1"/>
      <c r="BF117" s="26"/>
      <c r="BG117" s="1">
        <v>68</v>
      </c>
      <c r="BH117" s="26">
        <v>3</v>
      </c>
      <c r="BI117" s="1"/>
      <c r="BJ117" s="26"/>
      <c r="BK117" s="1"/>
      <c r="BL117" s="26"/>
      <c r="BM117" s="1"/>
      <c r="BN117" s="26"/>
      <c r="BO117" s="1"/>
      <c r="BP117" s="26"/>
      <c r="BQ117" s="1"/>
      <c r="BR117" s="26"/>
      <c r="BS117" s="1">
        <v>67</v>
      </c>
      <c r="BT117" s="26">
        <v>6</v>
      </c>
      <c r="BU117" s="1"/>
      <c r="BV117" s="1">
        <v>160</v>
      </c>
      <c r="BW117" s="26">
        <v>1</v>
      </c>
      <c r="BX117" s="1"/>
      <c r="BY117" s="26"/>
      <c r="BZ117" s="30">
        <v>150</v>
      </c>
      <c r="CA117" s="26">
        <v>2</v>
      </c>
    </row>
    <row r="118" spans="1:79" s="99" customFormat="1" x14ac:dyDescent="0.35">
      <c r="A118" s="30" t="s">
        <v>176</v>
      </c>
      <c r="B118" s="1" t="s">
        <v>58</v>
      </c>
      <c r="C118" s="1" t="s">
        <v>138</v>
      </c>
      <c r="D118" s="1" t="s">
        <v>487</v>
      </c>
      <c r="E118" s="1" t="s">
        <v>61</v>
      </c>
      <c r="F118" s="1">
        <v>999884831</v>
      </c>
      <c r="G118" s="1">
        <f>(J118+S118+X118+R118+U118+W118+Y118)-H118</f>
        <v>571</v>
      </c>
      <c r="H118" s="1"/>
      <c r="I118" s="27"/>
      <c r="J118" s="1">
        <f>SUM(AA118)</f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27"/>
      <c r="R118" s="1">
        <f>SUM(AS118,BX118)</f>
        <v>0</v>
      </c>
      <c r="S118" s="1">
        <f>SUM(AE118,AG118,AI118,AK118,AO118,AM118,AQ118,AU118,AW118,AY118,BA118,BE118,BG118,BI118,BK118,BM118,BO118,BC118)</f>
        <v>278</v>
      </c>
      <c r="T118" s="1">
        <f>COUNT(AE118,AG118,AI118,AK118,AM118,AO118,AQ118,AU118,AW118,AY118,BA118,BC118,BE118,BG118,BI118,BK118,BM118,BO118)</f>
        <v>3</v>
      </c>
      <c r="U118" s="1">
        <f>BQ118+BS118</f>
        <v>79</v>
      </c>
      <c r="V118" s="1"/>
      <c r="W118" s="1">
        <f>BV118</f>
        <v>51</v>
      </c>
      <c r="X118" s="1">
        <f>AC118+BZ118</f>
        <v>163</v>
      </c>
      <c r="Y118" s="1">
        <f>BU118</f>
        <v>0</v>
      </c>
      <c r="Z118" s="29"/>
      <c r="AA118" s="1"/>
      <c r="AB118" s="26"/>
      <c r="AC118" s="1">
        <v>64</v>
      </c>
      <c r="AD118" s="26"/>
      <c r="AE118" s="1"/>
      <c r="AF118" s="26"/>
      <c r="AG118" s="1"/>
      <c r="AH118" s="26"/>
      <c r="AI118" s="1"/>
      <c r="AJ118" s="26"/>
      <c r="AK118" s="1"/>
      <c r="AL118" s="26"/>
      <c r="AM118" s="1">
        <v>120</v>
      </c>
      <c r="AN118" s="26">
        <v>1</v>
      </c>
      <c r="AO118" s="1"/>
      <c r="AP118" s="26"/>
      <c r="AQ118" s="1"/>
      <c r="AR118" s="26"/>
      <c r="AS118" s="1"/>
      <c r="AT118" s="26"/>
      <c r="AU118" s="1">
        <v>68</v>
      </c>
      <c r="AV118" s="26">
        <v>3</v>
      </c>
      <c r="AW118" s="1"/>
      <c r="AX118" s="26"/>
      <c r="AY118" s="1"/>
      <c r="AZ118" s="26"/>
      <c r="BA118" s="1"/>
      <c r="BB118" s="26"/>
      <c r="BC118" s="1"/>
      <c r="BD118" s="26"/>
      <c r="BE118" s="1"/>
      <c r="BF118" s="26"/>
      <c r="BG118" s="1">
        <v>90</v>
      </c>
      <c r="BH118" s="26">
        <v>2</v>
      </c>
      <c r="BI118" s="1"/>
      <c r="BJ118" s="26"/>
      <c r="BK118" s="1"/>
      <c r="BL118" s="26"/>
      <c r="BM118" s="1"/>
      <c r="BN118" s="26"/>
      <c r="BO118" s="1"/>
      <c r="BP118" s="26"/>
      <c r="BQ118" s="1"/>
      <c r="BR118" s="26"/>
      <c r="BS118" s="1">
        <v>79</v>
      </c>
      <c r="BT118" s="26">
        <v>3</v>
      </c>
      <c r="BU118" s="1"/>
      <c r="BV118" s="1">
        <v>51</v>
      </c>
      <c r="BW118" s="26" t="s">
        <v>100</v>
      </c>
      <c r="BX118" s="1"/>
      <c r="BY118" s="26"/>
      <c r="BZ118" s="30">
        <v>99</v>
      </c>
      <c r="CA118" s="26">
        <v>6</v>
      </c>
    </row>
    <row r="119" spans="1:79" s="99" customFormat="1" x14ac:dyDescent="0.35">
      <c r="A119" s="30" t="s">
        <v>176</v>
      </c>
      <c r="B119" s="30" t="s">
        <v>58</v>
      </c>
      <c r="C119" s="30" t="s">
        <v>353</v>
      </c>
      <c r="D119" s="30" t="s">
        <v>183</v>
      </c>
      <c r="E119" s="30" t="s">
        <v>61</v>
      </c>
      <c r="F119" s="1">
        <v>999869081</v>
      </c>
      <c r="G119" s="1">
        <f>(J119+S119+X119+R119+U119+W119+Y119)-H119</f>
        <v>543</v>
      </c>
      <c r="H119" s="30">
        <f>(J119+K119+M119+N119+O119+P119)/2</f>
        <v>0</v>
      </c>
      <c r="I119" s="27"/>
      <c r="J119" s="1">
        <f>SUM(AA119)</f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27"/>
      <c r="R119" s="1">
        <f>SUM(AS119,BX119)</f>
        <v>0</v>
      </c>
      <c r="S119" s="1">
        <f>SUM(AE119,AG119,AI119,AK119,AO119,AM119,AQ119,AU119,AW119,AY119,BA119,BE119,BG119,BI119,BK119,BM119,BO119,BC119)</f>
        <v>128</v>
      </c>
      <c r="T119" s="1">
        <f>COUNT(AE119,AG119,AI119,AK119,AM119,AO119,AQ119,AU119,AW119,AY119,BA119,BC119,BE119,BG119,BI119,BK119,BM119,BO119)</f>
        <v>2</v>
      </c>
      <c r="U119" s="1">
        <f>BQ119+BS119</f>
        <v>105</v>
      </c>
      <c r="V119" s="1"/>
      <c r="W119" s="1">
        <f>BV119</f>
        <v>84</v>
      </c>
      <c r="X119" s="1">
        <f>AC119+BZ119</f>
        <v>226</v>
      </c>
      <c r="Y119" s="1">
        <f>BU119</f>
        <v>0</v>
      </c>
      <c r="Z119" s="29"/>
      <c r="AA119" s="1"/>
      <c r="AB119" s="26"/>
      <c r="AC119" s="1">
        <v>113</v>
      </c>
      <c r="AD119" s="26">
        <v>4</v>
      </c>
      <c r="AE119" s="1"/>
      <c r="AF119" s="26"/>
      <c r="AG119" s="1"/>
      <c r="AH119" s="26"/>
      <c r="AI119" s="1">
        <v>60</v>
      </c>
      <c r="AJ119" s="26">
        <v>1</v>
      </c>
      <c r="AK119" s="1"/>
      <c r="AL119" s="26"/>
      <c r="AM119" s="1"/>
      <c r="AN119" s="26"/>
      <c r="AO119" s="1"/>
      <c r="AP119" s="26"/>
      <c r="AQ119" s="1"/>
      <c r="AR119" s="26"/>
      <c r="AS119" s="1"/>
      <c r="AT119" s="26"/>
      <c r="AU119" s="1"/>
      <c r="AV119" s="26"/>
      <c r="AW119" s="1"/>
      <c r="AX119" s="26"/>
      <c r="AY119" s="1"/>
      <c r="AZ119" s="26"/>
      <c r="BA119" s="1"/>
      <c r="BB119" s="26"/>
      <c r="BC119" s="1">
        <v>68</v>
      </c>
      <c r="BD119" s="26"/>
      <c r="BE119" s="1"/>
      <c r="BF119" s="26"/>
      <c r="BG119" s="1"/>
      <c r="BH119" s="26"/>
      <c r="BI119" s="1"/>
      <c r="BJ119" s="26"/>
      <c r="BK119" s="1"/>
      <c r="BL119" s="26"/>
      <c r="BM119" s="1"/>
      <c r="BN119" s="26"/>
      <c r="BO119" s="1"/>
      <c r="BP119" s="26"/>
      <c r="BQ119" s="1">
        <v>105</v>
      </c>
      <c r="BR119" s="26">
        <v>2</v>
      </c>
      <c r="BS119" s="1"/>
      <c r="BT119" s="26"/>
      <c r="BU119" s="1"/>
      <c r="BV119" s="1">
        <v>84</v>
      </c>
      <c r="BW119" s="26">
        <v>5</v>
      </c>
      <c r="BX119" s="1"/>
      <c r="BY119" s="26"/>
      <c r="BZ119" s="30">
        <v>113</v>
      </c>
      <c r="CA119" s="26">
        <v>4</v>
      </c>
    </row>
    <row r="120" spans="1:79" s="99" customFormat="1" x14ac:dyDescent="0.35">
      <c r="A120" s="1" t="s">
        <v>176</v>
      </c>
      <c r="B120" s="1" t="s">
        <v>58</v>
      </c>
      <c r="C120" s="30" t="s">
        <v>368</v>
      </c>
      <c r="D120" s="30" t="s">
        <v>2179</v>
      </c>
      <c r="E120" s="30" t="s">
        <v>61</v>
      </c>
      <c r="F120" s="1">
        <v>999924329</v>
      </c>
      <c r="G120" s="1">
        <f>(J120+S120+X120+R120+U120+W120+Y120)-H120</f>
        <v>538</v>
      </c>
      <c r="H120" s="1"/>
      <c r="I120" s="27"/>
      <c r="J120" s="1">
        <f>SUM(AA120)</f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27"/>
      <c r="R120" s="1">
        <f>SUM(AS120,BX120)</f>
        <v>0</v>
      </c>
      <c r="S120" s="1">
        <f>SUM(AE120,AG120,AI120,AK120,AO120,AM120,AQ120,AU120,AW120,AY120,BA120,BE120,BG120,BI120,BK120,BM120,BO120,BC120)</f>
        <v>212</v>
      </c>
      <c r="T120" s="1">
        <f>COUNT(AE120,AG120,AI120,AK120,AM120,AO120,AQ120,AU120,AW120,AY120,BA120,BC120,BE120,BG120,BI120,BK120,BM120,BO120)</f>
        <v>3</v>
      </c>
      <c r="U120" s="1">
        <f>BQ120+BS120</f>
        <v>71</v>
      </c>
      <c r="V120" s="1"/>
      <c r="W120" s="1">
        <f>BV120</f>
        <v>78</v>
      </c>
      <c r="X120" s="1">
        <f>AC120+BZ120</f>
        <v>177</v>
      </c>
      <c r="Y120" s="1">
        <f>BU120</f>
        <v>0</v>
      </c>
      <c r="Z120" s="29"/>
      <c r="AA120" s="1"/>
      <c r="AB120" s="26"/>
      <c r="AC120" s="1">
        <v>64</v>
      </c>
      <c r="AD120" s="26"/>
      <c r="AE120" s="1">
        <v>68</v>
      </c>
      <c r="AF120" s="26">
        <v>3</v>
      </c>
      <c r="AG120" s="1"/>
      <c r="AH120" s="26"/>
      <c r="AI120" s="1"/>
      <c r="AJ120" s="26"/>
      <c r="AK120" s="1"/>
      <c r="AL120" s="26"/>
      <c r="AM120" s="1"/>
      <c r="AN120" s="26"/>
      <c r="AO120" s="1"/>
      <c r="AP120" s="26"/>
      <c r="AQ120" s="1">
        <v>54</v>
      </c>
      <c r="AR120" s="26">
        <v>7</v>
      </c>
      <c r="AS120" s="1"/>
      <c r="AT120" s="26"/>
      <c r="AU120" s="1"/>
      <c r="AV120" s="26"/>
      <c r="AW120" s="1"/>
      <c r="AX120" s="26"/>
      <c r="AY120" s="1">
        <v>90</v>
      </c>
      <c r="AZ120" s="26">
        <v>2</v>
      </c>
      <c r="BA120" s="1"/>
      <c r="BB120" s="26"/>
      <c r="BC120" s="1"/>
      <c r="BD120" s="26"/>
      <c r="BE120" s="1"/>
      <c r="BF120" s="26"/>
      <c r="BG120" s="1"/>
      <c r="BH120" s="26"/>
      <c r="BI120" s="1"/>
      <c r="BJ120" s="26"/>
      <c r="BK120" s="1"/>
      <c r="BL120" s="26"/>
      <c r="BM120" s="1"/>
      <c r="BN120" s="26"/>
      <c r="BO120" s="1"/>
      <c r="BP120" s="26"/>
      <c r="BQ120" s="1">
        <v>71</v>
      </c>
      <c r="BR120" s="26">
        <v>5</v>
      </c>
      <c r="BS120" s="1"/>
      <c r="BT120" s="26"/>
      <c r="BU120" s="1"/>
      <c r="BV120" s="1">
        <v>78</v>
      </c>
      <c r="BW120" s="26">
        <v>6</v>
      </c>
      <c r="BX120" s="1"/>
      <c r="BY120" s="26"/>
      <c r="BZ120" s="30">
        <v>113</v>
      </c>
      <c r="CA120" s="26">
        <v>3</v>
      </c>
    </row>
    <row r="121" spans="1:79" s="99" customFormat="1" x14ac:dyDescent="0.35">
      <c r="A121" s="30" t="s">
        <v>176</v>
      </c>
      <c r="B121" s="30" t="s">
        <v>58</v>
      </c>
      <c r="C121" s="30" t="s">
        <v>764</v>
      </c>
      <c r="D121" s="30" t="s">
        <v>805</v>
      </c>
      <c r="E121" s="30" t="s">
        <v>61</v>
      </c>
      <c r="F121" s="1">
        <v>999908871</v>
      </c>
      <c r="G121" s="1">
        <f>(J121+S121+X121+R121+U121+W121+Y121)-H121</f>
        <v>419</v>
      </c>
      <c r="H121" s="1"/>
      <c r="I121" s="27"/>
      <c r="J121" s="1">
        <f>SUM(AA121)</f>
        <v>56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27"/>
      <c r="R121" s="1">
        <f>SUM(AS121,BX121)</f>
        <v>0</v>
      </c>
      <c r="S121" s="1">
        <f>SUM(AE121,AG121,AI121,AK121,AO121,AM121,AQ121,AU121,AW121,AY121,BA121,BE121,BG121,BI121,BK121,BM121,BO121,BC121)</f>
        <v>248</v>
      </c>
      <c r="T121" s="1">
        <f>COUNT(AE121,AG121,AI121,AK121,AM121,AO121,AQ121,AU121,AW121,AY121,BA121,BC121,BE121,BG121,BI121,BK121,BM121,BO121)</f>
        <v>3</v>
      </c>
      <c r="U121" s="1">
        <f>BQ121+BS121</f>
        <v>0</v>
      </c>
      <c r="V121" s="1"/>
      <c r="W121" s="1">
        <f>BV121</f>
        <v>51</v>
      </c>
      <c r="X121" s="1">
        <f>AC121+BZ121</f>
        <v>64</v>
      </c>
      <c r="Y121" s="1">
        <f>BU121</f>
        <v>0</v>
      </c>
      <c r="Z121" s="29"/>
      <c r="AA121" s="1">
        <v>56</v>
      </c>
      <c r="AB121" s="26">
        <v>3</v>
      </c>
      <c r="AC121" s="1">
        <v>64</v>
      </c>
      <c r="AD121" s="26"/>
      <c r="AE121" s="1">
        <v>90</v>
      </c>
      <c r="AF121" s="26">
        <v>2</v>
      </c>
      <c r="AG121" s="1"/>
      <c r="AH121" s="26"/>
      <c r="AI121" s="1"/>
      <c r="AJ121" s="26"/>
      <c r="AK121" s="1"/>
      <c r="AL121" s="26"/>
      <c r="AM121" s="1"/>
      <c r="AN121" s="26"/>
      <c r="AO121" s="1"/>
      <c r="AP121" s="26"/>
      <c r="AQ121" s="1">
        <v>38</v>
      </c>
      <c r="AR121" s="26" t="s">
        <v>100</v>
      </c>
      <c r="AS121" s="1"/>
      <c r="AT121" s="26"/>
      <c r="AU121" s="1"/>
      <c r="AV121" s="26"/>
      <c r="AW121" s="1"/>
      <c r="AX121" s="26"/>
      <c r="AY121" s="1">
        <v>120</v>
      </c>
      <c r="AZ121" s="26">
        <v>1</v>
      </c>
      <c r="BA121" s="1"/>
      <c r="BB121" s="26"/>
      <c r="BC121" s="1"/>
      <c r="BD121" s="26"/>
      <c r="BE121" s="1"/>
      <c r="BF121" s="26"/>
      <c r="BG121" s="1"/>
      <c r="BH121" s="26"/>
      <c r="BI121" s="1"/>
      <c r="BJ121" s="26"/>
      <c r="BK121" s="1"/>
      <c r="BL121" s="26"/>
      <c r="BM121" s="1"/>
      <c r="BN121" s="26"/>
      <c r="BO121" s="1"/>
      <c r="BP121" s="26"/>
      <c r="BQ121" s="1"/>
      <c r="BR121" s="26"/>
      <c r="BS121" s="1"/>
      <c r="BT121" s="26"/>
      <c r="BU121" s="1"/>
      <c r="BV121" s="1">
        <v>51</v>
      </c>
      <c r="BW121" s="26" t="s">
        <v>100</v>
      </c>
      <c r="BX121" s="1"/>
      <c r="BY121" s="26"/>
      <c r="BZ121" s="30"/>
      <c r="CA121" s="26"/>
    </row>
    <row r="122" spans="1:79" s="99" customFormat="1" x14ac:dyDescent="0.35">
      <c r="A122" s="30" t="s">
        <v>176</v>
      </c>
      <c r="B122" s="30" t="s">
        <v>58</v>
      </c>
      <c r="C122" s="30" t="s">
        <v>383</v>
      </c>
      <c r="D122" s="30" t="s">
        <v>384</v>
      </c>
      <c r="E122" s="30" t="s">
        <v>61</v>
      </c>
      <c r="F122" s="1">
        <v>999872178</v>
      </c>
      <c r="G122" s="1">
        <f>(J122+S122+X122+R122+U122+W122+Y122)-H122</f>
        <v>384</v>
      </c>
      <c r="H122" s="1"/>
      <c r="I122" s="27"/>
      <c r="J122" s="1">
        <f>SUM(AA122)</f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27"/>
      <c r="R122" s="1">
        <f>SUM(AS122,BX122)</f>
        <v>0</v>
      </c>
      <c r="S122" s="1">
        <f>SUM(AE122,AG122,AI122,AK122,AO122,AM122,AQ122,AU122,AW122,AY122,BA122,BE122,BG122,BI122,BK122,BM122,BO122,BC122)</f>
        <v>90</v>
      </c>
      <c r="T122" s="1">
        <f>COUNT(AE122,AG122,AI122,AK122,AM122,AO122,AQ122,AU122,AW122,AY122,BA122,BC122,BE122,BG122,BI122,BK122,BM122,BO122)</f>
        <v>1</v>
      </c>
      <c r="U122" s="1">
        <f>BQ122+BS122</f>
        <v>140</v>
      </c>
      <c r="V122" s="1"/>
      <c r="W122" s="1">
        <f>BV122</f>
        <v>90</v>
      </c>
      <c r="X122" s="1">
        <f>AC122+BZ122</f>
        <v>64</v>
      </c>
      <c r="Y122" s="1">
        <f>BU122</f>
        <v>0</v>
      </c>
      <c r="Z122" s="29"/>
      <c r="AA122" s="1"/>
      <c r="AB122" s="26"/>
      <c r="AC122" s="1"/>
      <c r="AD122" s="26"/>
      <c r="AE122" s="1"/>
      <c r="AF122" s="26"/>
      <c r="AG122" s="1"/>
      <c r="AH122" s="26"/>
      <c r="AI122" s="1"/>
      <c r="AJ122" s="26"/>
      <c r="AK122" s="1">
        <v>90</v>
      </c>
      <c r="AL122" s="26">
        <v>2</v>
      </c>
      <c r="AM122" s="1"/>
      <c r="AN122" s="26"/>
      <c r="AO122" s="1"/>
      <c r="AP122" s="26"/>
      <c r="AQ122" s="1"/>
      <c r="AR122" s="26"/>
      <c r="AS122" s="1"/>
      <c r="AT122" s="26"/>
      <c r="AU122" s="1"/>
      <c r="AV122" s="26"/>
      <c r="AW122" s="1"/>
      <c r="AX122" s="26"/>
      <c r="AY122" s="1"/>
      <c r="AZ122" s="26"/>
      <c r="BA122" s="1"/>
      <c r="BB122" s="26"/>
      <c r="BC122" s="1"/>
      <c r="BD122" s="26"/>
      <c r="BE122" s="1"/>
      <c r="BF122" s="26"/>
      <c r="BG122" s="1"/>
      <c r="BH122" s="26"/>
      <c r="BI122" s="1"/>
      <c r="BJ122" s="26"/>
      <c r="BK122" s="1"/>
      <c r="BL122" s="26"/>
      <c r="BM122" s="1"/>
      <c r="BN122" s="26"/>
      <c r="BO122" s="1"/>
      <c r="BP122" s="26"/>
      <c r="BQ122" s="1"/>
      <c r="BR122" s="26"/>
      <c r="BS122" s="1">
        <v>140</v>
      </c>
      <c r="BT122" s="26">
        <v>1</v>
      </c>
      <c r="BU122" s="1"/>
      <c r="BV122" s="1">
        <v>90</v>
      </c>
      <c r="BW122" s="26">
        <v>4</v>
      </c>
      <c r="BX122" s="1"/>
      <c r="BY122" s="26"/>
      <c r="BZ122" s="30">
        <v>64</v>
      </c>
      <c r="CA122" s="26" t="s">
        <v>100</v>
      </c>
    </row>
    <row r="123" spans="1:79" s="99" customFormat="1" x14ac:dyDescent="0.35">
      <c r="A123" s="30" t="s">
        <v>176</v>
      </c>
      <c r="B123" s="1" t="s">
        <v>58</v>
      </c>
      <c r="C123" s="1" t="s">
        <v>654</v>
      </c>
      <c r="D123" s="1" t="s">
        <v>228</v>
      </c>
      <c r="E123" s="1" t="s">
        <v>61</v>
      </c>
      <c r="F123" s="1">
        <v>999899245</v>
      </c>
      <c r="G123" s="1">
        <f>(J123+S123+X123+R123+U123+W123+Y123)-H123</f>
        <v>383</v>
      </c>
      <c r="H123" s="1"/>
      <c r="I123" s="27"/>
      <c r="J123" s="1">
        <f>SUM(AA123)</f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27"/>
      <c r="R123" s="1">
        <f>SUM(AS123,BX123)</f>
        <v>0</v>
      </c>
      <c r="S123" s="1">
        <f>SUM(AE123,AG123,AI123,AK123,AO123,AM123,AQ123,AU123,AW123,AY123,BA123,BE123,BG123,BI123,BK123,BM123,BO123,BC123)</f>
        <v>60</v>
      </c>
      <c r="T123" s="1">
        <f>COUNT(AE123,AG123,AI123,AK123,AM123,AO123,AQ123,AU123,AW123,AY123,BA123,BC123,BE123,BG123,BI123,BK123,BM123,BO123)</f>
        <v>1</v>
      </c>
      <c r="U123" s="1">
        <f>BQ123+BS123</f>
        <v>105</v>
      </c>
      <c r="V123" s="1"/>
      <c r="W123" s="1">
        <f>BV123</f>
        <v>90</v>
      </c>
      <c r="X123" s="1">
        <f>AC123+BZ123</f>
        <v>128</v>
      </c>
      <c r="Y123" s="1">
        <f>BU123</f>
        <v>0</v>
      </c>
      <c r="Z123" s="29"/>
      <c r="AA123" s="1"/>
      <c r="AB123" s="26"/>
      <c r="AC123" s="1">
        <v>64</v>
      </c>
      <c r="AD123" s="26"/>
      <c r="AE123" s="1"/>
      <c r="AF123" s="26"/>
      <c r="AG123" s="1"/>
      <c r="AH123" s="26"/>
      <c r="AI123" s="1"/>
      <c r="AJ123" s="26"/>
      <c r="AK123" s="1"/>
      <c r="AL123" s="26"/>
      <c r="AM123" s="1"/>
      <c r="AN123" s="26"/>
      <c r="AO123" s="1"/>
      <c r="AP123" s="26"/>
      <c r="AQ123" s="1"/>
      <c r="AR123" s="26"/>
      <c r="AS123" s="1"/>
      <c r="AT123" s="26"/>
      <c r="AU123" s="1"/>
      <c r="AV123" s="26"/>
      <c r="AW123" s="1"/>
      <c r="AX123" s="26"/>
      <c r="AY123" s="1"/>
      <c r="AZ123" s="26"/>
      <c r="BA123" s="1"/>
      <c r="BB123" s="26"/>
      <c r="BC123" s="1"/>
      <c r="BD123" s="26"/>
      <c r="BE123" s="1"/>
      <c r="BF123" s="26"/>
      <c r="BG123" s="1"/>
      <c r="BH123" s="26"/>
      <c r="BI123" s="1">
        <v>60</v>
      </c>
      <c r="BJ123" s="26">
        <v>1</v>
      </c>
      <c r="BK123" s="1"/>
      <c r="BL123" s="26"/>
      <c r="BM123" s="1"/>
      <c r="BN123" s="26"/>
      <c r="BO123" s="1"/>
      <c r="BP123" s="26"/>
      <c r="BQ123" s="1"/>
      <c r="BR123" s="26"/>
      <c r="BS123" s="1">
        <v>105</v>
      </c>
      <c r="BT123" s="26">
        <v>2</v>
      </c>
      <c r="BU123" s="1"/>
      <c r="BV123" s="1">
        <v>90</v>
      </c>
      <c r="BW123" s="26">
        <v>3</v>
      </c>
      <c r="BX123" s="1"/>
      <c r="BY123" s="26"/>
      <c r="BZ123" s="30">
        <v>64</v>
      </c>
      <c r="CA123" s="26" t="s">
        <v>100</v>
      </c>
    </row>
    <row r="124" spans="1:79" s="99" customFormat="1" x14ac:dyDescent="0.35">
      <c r="A124" s="30" t="s">
        <v>176</v>
      </c>
      <c r="B124" s="30" t="s">
        <v>58</v>
      </c>
      <c r="C124" s="30" t="s">
        <v>612</v>
      </c>
      <c r="D124" s="30" t="s">
        <v>613</v>
      </c>
      <c r="E124" s="30" t="s">
        <v>61</v>
      </c>
      <c r="F124" s="1">
        <v>999896930</v>
      </c>
      <c r="G124" s="1">
        <f>(J124+S124+X124+R124+U124+W124+Y124)-H124</f>
        <v>379</v>
      </c>
      <c r="H124" s="30">
        <f>(J124+K124+M124+N124+O124+P124)/2</f>
        <v>37.5</v>
      </c>
      <c r="I124" s="27"/>
      <c r="J124" s="1">
        <f>SUM(AA124)</f>
        <v>75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27"/>
      <c r="R124" s="1">
        <f>SUM(AS124,BX124)</f>
        <v>37.5</v>
      </c>
      <c r="S124" s="1">
        <f>SUM(AE124,AG124,AI124,AK124,AO124,AM124,AQ124,AU124,AW124,AY124,BA124,BE124,BG124,BI124,BK124,BM124,BO124,BC124)</f>
        <v>68</v>
      </c>
      <c r="T124" s="1">
        <f>COUNT(AE124,AG124,AI124,AK124,AM124,AO124,AQ124,AU124,AW124,AY124,BA124,BC124,BE124,BG124,BI124,BK124,BM124,BO124)</f>
        <v>1</v>
      </c>
      <c r="U124" s="1">
        <f>BQ124+BS124</f>
        <v>79</v>
      </c>
      <c r="V124" s="1"/>
      <c r="W124" s="1">
        <f>BV124</f>
        <v>0</v>
      </c>
      <c r="X124" s="1">
        <f>AC124+BZ124</f>
        <v>157</v>
      </c>
      <c r="Y124" s="1">
        <f>BU124</f>
        <v>0</v>
      </c>
      <c r="Z124" s="29"/>
      <c r="AA124" s="1">
        <v>75</v>
      </c>
      <c r="AB124" s="26">
        <v>2</v>
      </c>
      <c r="AC124" s="1">
        <v>64</v>
      </c>
      <c r="AD124" s="26"/>
      <c r="AE124" s="1"/>
      <c r="AF124" s="26"/>
      <c r="AG124" s="1"/>
      <c r="AH124" s="26"/>
      <c r="AI124" s="1"/>
      <c r="AJ124" s="26"/>
      <c r="AK124" s="1"/>
      <c r="AL124" s="26"/>
      <c r="AM124" s="1"/>
      <c r="AN124" s="26"/>
      <c r="AO124" s="1"/>
      <c r="AP124" s="26"/>
      <c r="AQ124" s="1">
        <v>68</v>
      </c>
      <c r="AR124" s="26">
        <v>3</v>
      </c>
      <c r="AS124" s="1"/>
      <c r="AT124" s="26"/>
      <c r="AU124" s="1"/>
      <c r="AV124" s="26"/>
      <c r="AW124" s="1"/>
      <c r="AX124" s="26"/>
      <c r="AY124" s="1"/>
      <c r="AZ124" s="26"/>
      <c r="BA124" s="1"/>
      <c r="BB124" s="26"/>
      <c r="BC124" s="1"/>
      <c r="BD124" s="26"/>
      <c r="BE124" s="1"/>
      <c r="BF124" s="26"/>
      <c r="BG124" s="1"/>
      <c r="BH124" s="26"/>
      <c r="BI124" s="1"/>
      <c r="BJ124" s="26"/>
      <c r="BK124" s="1"/>
      <c r="BL124" s="26"/>
      <c r="BM124" s="1"/>
      <c r="BN124" s="26"/>
      <c r="BO124" s="1"/>
      <c r="BP124" s="26"/>
      <c r="BQ124" s="1">
        <v>79</v>
      </c>
      <c r="BR124" s="26">
        <v>3</v>
      </c>
      <c r="BS124" s="1"/>
      <c r="BT124" s="26"/>
      <c r="BU124" s="1"/>
      <c r="BV124" s="1"/>
      <c r="BW124" s="26"/>
      <c r="BX124" s="1">
        <v>37.5</v>
      </c>
      <c r="BY124" s="26">
        <v>2</v>
      </c>
      <c r="BZ124" s="30">
        <v>93</v>
      </c>
      <c r="CA124" s="26">
        <v>7</v>
      </c>
    </row>
    <row r="125" spans="1:79" s="99" customFormat="1" x14ac:dyDescent="0.35">
      <c r="A125" s="30" t="s">
        <v>176</v>
      </c>
      <c r="B125" s="1" t="s">
        <v>58</v>
      </c>
      <c r="C125" s="1" t="s">
        <v>1100</v>
      </c>
      <c r="D125" s="1" t="s">
        <v>99</v>
      </c>
      <c r="E125" s="1" t="s">
        <v>61</v>
      </c>
      <c r="F125" s="1">
        <v>999917327</v>
      </c>
      <c r="G125" s="1">
        <f>(J125+S125+X125+R125+U125+W125+Y125)-H125</f>
        <v>360</v>
      </c>
      <c r="H125" s="30">
        <f>(J125+K125+M125+N125+O125+P125)/2</f>
        <v>28</v>
      </c>
      <c r="I125" s="27"/>
      <c r="J125" s="1">
        <f>SUM(AA125)</f>
        <v>56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27"/>
      <c r="R125" s="1">
        <f>SUM(AS125,BX125)</f>
        <v>0</v>
      </c>
      <c r="S125" s="1">
        <f>SUM(AE125,AG125,AI125,AK125,AO125,AM125,AQ125,AU125,AW125,AY125,BA125,BE125,BG125,BI125,BK125,BM125,BO125,BC125)</f>
        <v>174</v>
      </c>
      <c r="T125" s="1">
        <f>COUNT(AE125,AG125,AI125,AK125,AM125,AO125,AQ125,AU125,AW125,AY125,BA125,BC125,BE125,BG125,BI125,BK125,BM125,BO125)</f>
        <v>3</v>
      </c>
      <c r="U125" s="1">
        <f>BQ125+BS125</f>
        <v>59</v>
      </c>
      <c r="V125" s="1"/>
      <c r="W125" s="1">
        <f>BV125</f>
        <v>51</v>
      </c>
      <c r="X125" s="1">
        <f>AC125+BZ125</f>
        <v>48</v>
      </c>
      <c r="Y125" s="1">
        <f>BU125</f>
        <v>0</v>
      </c>
      <c r="Z125" s="29"/>
      <c r="AA125" s="1">
        <v>56</v>
      </c>
      <c r="AB125" s="26">
        <v>3</v>
      </c>
      <c r="AC125" s="1"/>
      <c r="AD125" s="26"/>
      <c r="AE125" s="1">
        <v>68</v>
      </c>
      <c r="AF125" s="26">
        <v>3</v>
      </c>
      <c r="AG125" s="1"/>
      <c r="AH125" s="26"/>
      <c r="AI125" s="1"/>
      <c r="AJ125" s="26"/>
      <c r="AK125" s="1"/>
      <c r="AL125" s="26"/>
      <c r="AM125" s="1"/>
      <c r="AN125" s="26"/>
      <c r="AO125" s="1"/>
      <c r="AP125" s="26"/>
      <c r="AQ125" s="1">
        <v>38</v>
      </c>
      <c r="AR125" s="26" t="s">
        <v>100</v>
      </c>
      <c r="AS125" s="1"/>
      <c r="AT125" s="26"/>
      <c r="AU125" s="1"/>
      <c r="AV125" s="26"/>
      <c r="AW125" s="1"/>
      <c r="AX125" s="26"/>
      <c r="AY125" s="1">
        <v>68</v>
      </c>
      <c r="AZ125" s="26">
        <v>3</v>
      </c>
      <c r="BA125" s="1"/>
      <c r="BB125" s="26"/>
      <c r="BC125" s="1"/>
      <c r="BD125" s="26"/>
      <c r="BE125" s="1"/>
      <c r="BF125" s="26"/>
      <c r="BG125" s="1"/>
      <c r="BH125" s="26"/>
      <c r="BI125" s="1"/>
      <c r="BJ125" s="26"/>
      <c r="BK125" s="1"/>
      <c r="BL125" s="26"/>
      <c r="BM125" s="1"/>
      <c r="BN125" s="26"/>
      <c r="BO125" s="1"/>
      <c r="BP125" s="26"/>
      <c r="BQ125" s="1">
        <v>59</v>
      </c>
      <c r="BR125" s="26">
        <v>8</v>
      </c>
      <c r="BS125" s="1"/>
      <c r="BT125" s="26"/>
      <c r="BU125" s="1"/>
      <c r="BV125" s="1">
        <v>51</v>
      </c>
      <c r="BW125" s="26" t="s">
        <v>100</v>
      </c>
      <c r="BX125" s="1"/>
      <c r="BY125" s="26"/>
      <c r="BZ125" s="30">
        <v>48</v>
      </c>
      <c r="CA125" s="26" t="s">
        <v>178</v>
      </c>
    </row>
    <row r="126" spans="1:79" s="99" customFormat="1" x14ac:dyDescent="0.35">
      <c r="A126" s="1" t="s">
        <v>176</v>
      </c>
      <c r="B126" s="1" t="s">
        <v>58</v>
      </c>
      <c r="C126" s="1" t="s">
        <v>406</v>
      </c>
      <c r="D126" s="1" t="s">
        <v>130</v>
      </c>
      <c r="E126" s="1" t="s">
        <v>61</v>
      </c>
      <c r="F126" s="1">
        <v>999875453</v>
      </c>
      <c r="G126" s="1">
        <f>(J126+S126+X126+R126+U126+W126+Y126)-H126</f>
        <v>309</v>
      </c>
      <c r="H126" s="1"/>
      <c r="I126" s="27"/>
      <c r="J126" s="1">
        <f>SUM(AA126)</f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27"/>
      <c r="R126" s="1">
        <f>SUM(AS126,BX126)</f>
        <v>0</v>
      </c>
      <c r="S126" s="1">
        <f>SUM(AE126,AG126,AI126,AK126,AO126,AM126,AQ126,AU126,AW126,AY126,BA126,BE126,BG126,BI126,BK126,BM126,BO126,BC126)</f>
        <v>131</v>
      </c>
      <c r="T126" s="1">
        <f>COUNT(AE126,AG126,AI126,AK126,AM126,AO126,AQ126,AU126,AW126,AY126,BA126,BC126,BE126,BG126,BI126,BK126,BM126,BO126)</f>
        <v>2</v>
      </c>
      <c r="U126" s="1">
        <f>BQ126+BS126</f>
        <v>79</v>
      </c>
      <c r="V126" s="1"/>
      <c r="W126" s="1">
        <f>BV126</f>
        <v>51</v>
      </c>
      <c r="X126" s="1">
        <f>AC126+BZ126</f>
        <v>48</v>
      </c>
      <c r="Y126" s="1">
        <f>BU126</f>
        <v>0</v>
      </c>
      <c r="Z126" s="27"/>
      <c r="AA126" s="1"/>
      <c r="AB126" s="26"/>
      <c r="AC126" s="1"/>
      <c r="AD126" s="26"/>
      <c r="AE126" s="1"/>
      <c r="AF126" s="26"/>
      <c r="AG126" s="1"/>
      <c r="AH126" s="26"/>
      <c r="AI126" s="1"/>
      <c r="AJ126" s="26"/>
      <c r="AK126" s="1"/>
      <c r="AL126" s="26"/>
      <c r="AM126" s="1"/>
      <c r="AN126" s="26"/>
      <c r="AO126" s="1"/>
      <c r="AP126" s="26"/>
      <c r="AQ126" s="1">
        <v>63</v>
      </c>
      <c r="AR126" s="26">
        <v>5</v>
      </c>
      <c r="AS126" s="1"/>
      <c r="AT126" s="26"/>
      <c r="AU126" s="1"/>
      <c r="AV126" s="26"/>
      <c r="AW126" s="1"/>
      <c r="AX126" s="26"/>
      <c r="AY126" s="1">
        <v>68</v>
      </c>
      <c r="AZ126" s="26">
        <v>4</v>
      </c>
      <c r="BA126" s="1"/>
      <c r="BB126" s="26"/>
      <c r="BC126" s="1"/>
      <c r="BD126" s="26"/>
      <c r="BE126" s="1"/>
      <c r="BF126" s="26"/>
      <c r="BG126" s="1"/>
      <c r="BH126" s="26"/>
      <c r="BI126" s="1"/>
      <c r="BJ126" s="26"/>
      <c r="BK126" s="1"/>
      <c r="BL126" s="26"/>
      <c r="BM126" s="1"/>
      <c r="BN126" s="26"/>
      <c r="BO126" s="1"/>
      <c r="BP126" s="26"/>
      <c r="BQ126" s="1">
        <v>79</v>
      </c>
      <c r="BR126" s="26">
        <v>4</v>
      </c>
      <c r="BS126" s="1"/>
      <c r="BT126" s="26"/>
      <c r="BU126" s="1"/>
      <c r="BV126" s="1">
        <v>51</v>
      </c>
      <c r="BW126" s="26" t="s">
        <v>100</v>
      </c>
      <c r="BX126" s="1"/>
      <c r="BY126" s="26"/>
      <c r="BZ126" s="30">
        <v>48</v>
      </c>
      <c r="CA126" s="26" t="s">
        <v>178</v>
      </c>
    </row>
    <row r="127" spans="1:79" s="99" customFormat="1" x14ac:dyDescent="0.35">
      <c r="A127" s="30" t="s">
        <v>176</v>
      </c>
      <c r="B127" s="30" t="s">
        <v>58</v>
      </c>
      <c r="C127" s="30" t="s">
        <v>329</v>
      </c>
      <c r="D127" s="30" t="s">
        <v>330</v>
      </c>
      <c r="E127" s="30" t="s">
        <v>61</v>
      </c>
      <c r="F127" s="30">
        <v>999863322</v>
      </c>
      <c r="G127" s="1">
        <f>(J127+S127+X127+R127+U127+W127+Y127)-H127</f>
        <v>302</v>
      </c>
      <c r="H127" s="1"/>
      <c r="I127" s="27"/>
      <c r="J127" s="1">
        <f>SUM(AA127)</f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27"/>
      <c r="R127" s="1">
        <f>SUM(AS127,BX127)</f>
        <v>0</v>
      </c>
      <c r="S127" s="1">
        <f>SUM(AE127,AG127,AI127,AK127,AO127,AM127,AQ127,AU127,AW127,AY127,BA127,BE127,BG127,BI127,BK127,BM127,BO127,BC127)</f>
        <v>128</v>
      </c>
      <c r="T127" s="1">
        <f>COUNT(AE127,AG127,AI127,AK127,AM127,AO127,AQ127,AU127,AW127,AY127,BA127,BC127,BE127,BG127,BI127,BK127,BM127,BO127)</f>
        <v>2</v>
      </c>
      <c r="U127" s="1">
        <f>BQ127+BS127</f>
        <v>59</v>
      </c>
      <c r="V127" s="1"/>
      <c r="W127" s="1">
        <f>BV127</f>
        <v>51</v>
      </c>
      <c r="X127" s="1">
        <f>AC127+BZ127</f>
        <v>64</v>
      </c>
      <c r="Y127" s="1">
        <f>BU127</f>
        <v>0</v>
      </c>
      <c r="Z127" s="29"/>
      <c r="AA127" s="1"/>
      <c r="AB127" s="26"/>
      <c r="AC127" s="1"/>
      <c r="AD127" s="26"/>
      <c r="AE127" s="30"/>
      <c r="AF127" s="26"/>
      <c r="AG127" s="1"/>
      <c r="AH127" s="26"/>
      <c r="AI127" s="1"/>
      <c r="AJ127" s="26"/>
      <c r="AK127" s="1">
        <v>68</v>
      </c>
      <c r="AL127" s="26">
        <v>3</v>
      </c>
      <c r="AM127" s="1"/>
      <c r="AN127" s="26"/>
      <c r="AO127" s="1"/>
      <c r="AP127" s="26"/>
      <c r="AQ127" s="1"/>
      <c r="AR127" s="26"/>
      <c r="AS127" s="1"/>
      <c r="AT127" s="26"/>
      <c r="AU127" s="1"/>
      <c r="AV127" s="26"/>
      <c r="AW127" s="1"/>
      <c r="AX127" s="26"/>
      <c r="AY127" s="1"/>
      <c r="AZ127" s="26"/>
      <c r="BA127" s="1"/>
      <c r="BB127" s="26"/>
      <c r="BC127" s="1"/>
      <c r="BD127" s="26"/>
      <c r="BE127" s="1">
        <v>60</v>
      </c>
      <c r="BF127" s="26">
        <v>1</v>
      </c>
      <c r="BG127" s="1"/>
      <c r="BH127" s="26"/>
      <c r="BI127" s="1"/>
      <c r="BJ127" s="26"/>
      <c r="BK127" s="1"/>
      <c r="BL127" s="26"/>
      <c r="BM127" s="1"/>
      <c r="BN127" s="26"/>
      <c r="BO127" s="1"/>
      <c r="BP127" s="26"/>
      <c r="BQ127" s="1"/>
      <c r="BR127" s="26"/>
      <c r="BS127" s="1">
        <v>59</v>
      </c>
      <c r="BT127" s="26">
        <v>8</v>
      </c>
      <c r="BU127" s="1"/>
      <c r="BV127" s="1">
        <v>51</v>
      </c>
      <c r="BW127" s="26" t="s">
        <v>100</v>
      </c>
      <c r="BX127" s="1"/>
      <c r="BY127" s="26"/>
      <c r="BZ127" s="30">
        <v>64</v>
      </c>
      <c r="CA127" s="26" t="s">
        <v>100</v>
      </c>
    </row>
    <row r="128" spans="1:79" s="99" customFormat="1" x14ac:dyDescent="0.35">
      <c r="A128" s="30" t="s">
        <v>176</v>
      </c>
      <c r="B128" s="30" t="s">
        <v>58</v>
      </c>
      <c r="C128" s="30" t="s">
        <v>925</v>
      </c>
      <c r="D128" s="30" t="s">
        <v>119</v>
      </c>
      <c r="E128" s="30" t="s">
        <v>61</v>
      </c>
      <c r="F128" s="1">
        <v>999914331</v>
      </c>
      <c r="G128" s="1">
        <f>(J128+S128+X128+R128+U128+W128+Y128)-H128</f>
        <v>284</v>
      </c>
      <c r="H128" s="1"/>
      <c r="I128" s="27"/>
      <c r="J128" s="1">
        <f>SUM(AA128)</f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27"/>
      <c r="R128" s="1">
        <f>SUM(AS128,BX128)</f>
        <v>0</v>
      </c>
      <c r="S128" s="1">
        <f>SUM(AE128,AG128,AI128,AK128,AO128,AM128,AQ128,AU128,AW128,AY128,BA128,BE128,BG128,BI128,BK128,BM128,BO128,BC128)</f>
        <v>0</v>
      </c>
      <c r="T128" s="1">
        <f>COUNT(AE128,AG128,AI128,AK128,AM128,AO128,AQ128,AU128,AW128,AY128,BA128,BC128,BE128,BG128,BI128,BK128,BM128,BO128)</f>
        <v>0</v>
      </c>
      <c r="U128" s="1">
        <f>BQ128+BS128</f>
        <v>79</v>
      </c>
      <c r="V128" s="1"/>
      <c r="W128" s="1">
        <f>BV128</f>
        <v>51</v>
      </c>
      <c r="X128" s="1">
        <f>AC128+BZ128</f>
        <v>154</v>
      </c>
      <c r="Y128" s="1">
        <f>BU128</f>
        <v>0</v>
      </c>
      <c r="Z128" s="29"/>
      <c r="AA128" s="1"/>
      <c r="AB128" s="26"/>
      <c r="AC128" s="1">
        <v>48</v>
      </c>
      <c r="AD128" s="26"/>
      <c r="AE128" s="1"/>
      <c r="AF128" s="26"/>
      <c r="AG128" s="1"/>
      <c r="AH128" s="26"/>
      <c r="AI128" s="1"/>
      <c r="AJ128" s="26"/>
      <c r="AK128" s="1"/>
      <c r="AL128" s="26"/>
      <c r="AM128" s="1"/>
      <c r="AN128" s="26"/>
      <c r="AO128" s="1"/>
      <c r="AP128" s="26"/>
      <c r="AQ128" s="1"/>
      <c r="AR128" s="26"/>
      <c r="AS128" s="1"/>
      <c r="AT128" s="26"/>
      <c r="AU128" s="1"/>
      <c r="AV128" s="26"/>
      <c r="AW128" s="1"/>
      <c r="AX128" s="26"/>
      <c r="AY128" s="1"/>
      <c r="AZ128" s="26"/>
      <c r="BA128" s="1"/>
      <c r="BB128" s="26"/>
      <c r="BC128" s="1"/>
      <c r="BD128" s="26"/>
      <c r="BE128" s="1"/>
      <c r="BF128" s="26"/>
      <c r="BG128" s="1"/>
      <c r="BH128" s="26"/>
      <c r="BI128" s="1"/>
      <c r="BJ128" s="26"/>
      <c r="BK128" s="1"/>
      <c r="BL128" s="26"/>
      <c r="BM128" s="1"/>
      <c r="BN128" s="26"/>
      <c r="BO128" s="1"/>
      <c r="BP128" s="26"/>
      <c r="BQ128" s="1"/>
      <c r="BR128" s="26"/>
      <c r="BS128" s="1">
        <v>79</v>
      </c>
      <c r="BT128" s="26">
        <v>4</v>
      </c>
      <c r="BU128" s="1"/>
      <c r="BV128" s="1">
        <v>51</v>
      </c>
      <c r="BW128" s="26" t="s">
        <v>100</v>
      </c>
      <c r="BX128" s="1"/>
      <c r="BY128" s="26"/>
      <c r="BZ128" s="30">
        <v>106</v>
      </c>
      <c r="CA128" s="26">
        <v>5</v>
      </c>
    </row>
    <row r="129" spans="1:79" s="99" customFormat="1" x14ac:dyDescent="0.35">
      <c r="A129" s="30" t="s">
        <v>176</v>
      </c>
      <c r="B129" s="30" t="s">
        <v>58</v>
      </c>
      <c r="C129" s="30" t="s">
        <v>398</v>
      </c>
      <c r="D129" s="30" t="s">
        <v>399</v>
      </c>
      <c r="E129" s="30" t="s">
        <v>61</v>
      </c>
      <c r="F129" s="1">
        <v>999874481</v>
      </c>
      <c r="G129" s="1">
        <f>(J129+S129+X129+R129+U129+W129+Y129)-H129</f>
        <v>283</v>
      </c>
      <c r="H129" s="1"/>
      <c r="I129" s="27"/>
      <c r="J129" s="1">
        <f>SUM(AA129)</f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27"/>
      <c r="R129" s="1">
        <f>SUM(AS129,BX129)</f>
        <v>0</v>
      </c>
      <c r="S129" s="1">
        <f>SUM(AE129,AG129,AI129,AK129,AO129,AM129,AQ129,AU129,AW129,AY129,BA129,BE129,BG129,BI129,BK129,BM129,BO129,BC129)</f>
        <v>188</v>
      </c>
      <c r="T129" s="1">
        <f>COUNT(AE129,AG129,AI129,AK129,AM129,AO129,AQ129,AU129,AW129,AY129,BA129,BC129,BE129,BG129,BI129,BK129,BM129,BO129)</f>
        <v>2</v>
      </c>
      <c r="U129" s="1">
        <f>BQ129+BS129</f>
        <v>44</v>
      </c>
      <c r="V129" s="1"/>
      <c r="W129" s="1">
        <f>BV129</f>
        <v>51</v>
      </c>
      <c r="X129" s="1">
        <f>AC129+BZ129</f>
        <v>0</v>
      </c>
      <c r="Y129" s="1">
        <f>BU129</f>
        <v>0</v>
      </c>
      <c r="Z129" s="29"/>
      <c r="AA129" s="1"/>
      <c r="AB129" s="26"/>
      <c r="AC129" s="1"/>
      <c r="AD129" s="26"/>
      <c r="AE129" s="1"/>
      <c r="AF129" s="26"/>
      <c r="AG129" s="1"/>
      <c r="AH129" s="26"/>
      <c r="AI129" s="1"/>
      <c r="AJ129" s="26"/>
      <c r="AK129" s="1"/>
      <c r="AL129" s="26"/>
      <c r="AM129" s="1"/>
      <c r="AN129" s="26"/>
      <c r="AO129" s="1"/>
      <c r="AP129" s="26"/>
      <c r="AQ129" s="1"/>
      <c r="AR129" s="26"/>
      <c r="AS129" s="1"/>
      <c r="AT129" s="26"/>
      <c r="AU129" s="1"/>
      <c r="AV129" s="26"/>
      <c r="AW129" s="1"/>
      <c r="AX129" s="26"/>
      <c r="AY129" s="1"/>
      <c r="AZ129" s="26"/>
      <c r="BA129" s="1"/>
      <c r="BB129" s="26"/>
      <c r="BC129" s="1">
        <v>68</v>
      </c>
      <c r="BD129" s="26"/>
      <c r="BE129" s="1"/>
      <c r="BF129" s="26"/>
      <c r="BG129" s="1">
        <v>120</v>
      </c>
      <c r="BH129" s="26">
        <v>1</v>
      </c>
      <c r="BI129" s="1"/>
      <c r="BJ129" s="26"/>
      <c r="BK129" s="1"/>
      <c r="BL129" s="26"/>
      <c r="BM129" s="1"/>
      <c r="BN129" s="26"/>
      <c r="BO129" s="1"/>
      <c r="BP129" s="26"/>
      <c r="BQ129" s="1"/>
      <c r="BR129" s="26"/>
      <c r="BS129" s="1">
        <v>44</v>
      </c>
      <c r="BT129" s="26" t="s">
        <v>100</v>
      </c>
      <c r="BU129" s="1"/>
      <c r="BV129" s="1">
        <v>51</v>
      </c>
      <c r="BW129" s="26" t="s">
        <v>100</v>
      </c>
      <c r="BX129" s="1"/>
      <c r="BY129" s="26"/>
      <c r="BZ129" s="30"/>
      <c r="CA129" s="26"/>
    </row>
    <row r="130" spans="1:79" s="99" customFormat="1" x14ac:dyDescent="0.35">
      <c r="A130" s="30" t="s">
        <v>176</v>
      </c>
      <c r="B130" s="30" t="s">
        <v>58</v>
      </c>
      <c r="C130" s="30" t="s">
        <v>370</v>
      </c>
      <c r="D130" s="30" t="s">
        <v>371</v>
      </c>
      <c r="E130" s="30" t="s">
        <v>61</v>
      </c>
      <c r="F130" s="1">
        <v>999870610</v>
      </c>
      <c r="G130" s="1">
        <f>(J130+S130+X130+R130+U130+W130+Y130)-H130</f>
        <v>278</v>
      </c>
      <c r="H130" s="1"/>
      <c r="I130" s="27"/>
      <c r="J130" s="1">
        <f>SUM(AA130)</f>
        <v>52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27"/>
      <c r="R130" s="1">
        <f>SUM(AS130,BX130)</f>
        <v>0</v>
      </c>
      <c r="S130" s="1">
        <f>SUM(AE130,AG130,AI130,AK130,AO130,AM130,AQ130,AU130,AW130,AY130,BA130,BE130,BG130,BI130,BK130,BM130,BO130,BC130)</f>
        <v>90</v>
      </c>
      <c r="T130" s="1">
        <f>COUNT(AE130,AG130,AI130,AK130,AM130,AO130,AQ130,AU130,AW130,AY130,BA130,BC130,BE130,BG130,BI130,BK130,BM130,BO130)</f>
        <v>1</v>
      </c>
      <c r="U130" s="1">
        <f>BQ130+BS130</f>
        <v>0</v>
      </c>
      <c r="V130" s="1"/>
      <c r="W130" s="1">
        <f>BV130</f>
        <v>51</v>
      </c>
      <c r="X130" s="1">
        <f>AC130+BZ130</f>
        <v>85</v>
      </c>
      <c r="Y130" s="1">
        <f>BU130</f>
        <v>0</v>
      </c>
      <c r="Z130" s="29"/>
      <c r="AA130" s="1">
        <v>52</v>
      </c>
      <c r="AB130" s="26">
        <v>5</v>
      </c>
      <c r="AC130" s="1">
        <v>85</v>
      </c>
      <c r="AD130" s="26">
        <v>8</v>
      </c>
      <c r="AE130" s="1"/>
      <c r="AF130" s="26"/>
      <c r="AG130" s="1"/>
      <c r="AH130" s="26"/>
      <c r="AI130" s="1"/>
      <c r="AJ130" s="26"/>
      <c r="AK130" s="1"/>
      <c r="AL130" s="26"/>
      <c r="AM130" s="1"/>
      <c r="AN130" s="26"/>
      <c r="AO130" s="1"/>
      <c r="AP130" s="26"/>
      <c r="AQ130" s="1">
        <v>90</v>
      </c>
      <c r="AR130" s="26">
        <v>2</v>
      </c>
      <c r="AS130" s="1"/>
      <c r="AT130" s="26"/>
      <c r="AU130" s="1"/>
      <c r="AV130" s="26"/>
      <c r="AW130" s="1"/>
      <c r="AX130" s="26"/>
      <c r="AY130" s="1"/>
      <c r="AZ130" s="26"/>
      <c r="BA130" s="1"/>
      <c r="BB130" s="26"/>
      <c r="BC130" s="1"/>
      <c r="BD130" s="26"/>
      <c r="BE130" s="1"/>
      <c r="BF130" s="26"/>
      <c r="BG130" s="1"/>
      <c r="BH130" s="26"/>
      <c r="BI130" s="1"/>
      <c r="BJ130" s="26"/>
      <c r="BK130" s="1"/>
      <c r="BL130" s="26"/>
      <c r="BM130" s="1"/>
      <c r="BN130" s="26"/>
      <c r="BO130" s="1"/>
      <c r="BP130" s="26"/>
      <c r="BQ130" s="1"/>
      <c r="BR130" s="26"/>
      <c r="BS130" s="1"/>
      <c r="BT130" s="26"/>
      <c r="BU130" s="1"/>
      <c r="BV130" s="1">
        <v>51</v>
      </c>
      <c r="BW130" s="26" t="s">
        <v>100</v>
      </c>
      <c r="BX130" s="1"/>
      <c r="BY130" s="26"/>
      <c r="BZ130" s="30"/>
      <c r="CA130" s="26"/>
    </row>
    <row r="131" spans="1:79" s="99" customFormat="1" x14ac:dyDescent="0.35">
      <c r="A131" s="30" t="s">
        <v>176</v>
      </c>
      <c r="B131" s="30" t="s">
        <v>58</v>
      </c>
      <c r="C131" s="30" t="s">
        <v>634</v>
      </c>
      <c r="D131" s="30" t="s">
        <v>635</v>
      </c>
      <c r="E131" s="30" t="s">
        <v>61</v>
      </c>
      <c r="F131" s="1">
        <v>999897812</v>
      </c>
      <c r="G131" s="1">
        <f>(J131+S131+X131+R131+U131+W131+Y131)-H131</f>
        <v>273</v>
      </c>
      <c r="H131" s="1"/>
      <c r="I131" s="27"/>
      <c r="J131" s="1">
        <f>SUM(AA131)</f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27"/>
      <c r="R131" s="1">
        <f>SUM(AS131,BX131)</f>
        <v>0</v>
      </c>
      <c r="S131" s="1">
        <f>SUM(AE131,AG131,AI131,AK131,AO131,AM131,AQ131,AU131,AW131,AY131,BA131,BE131,BG131,BI131,BK131,BM131,BO131,BC131)</f>
        <v>189</v>
      </c>
      <c r="T131" s="1">
        <f>COUNT(AE131,AG131,AI131,AK131,AM131,AO131,AQ131,AU131,AW131,AY131,BA131,BC131,BE131,BG131,BI131,BK131,BM131,BO131)</f>
        <v>3</v>
      </c>
      <c r="U131" s="1">
        <f>BQ131+BS131</f>
        <v>33</v>
      </c>
      <c r="V131" s="1"/>
      <c r="W131" s="1">
        <f>BV131</f>
        <v>51</v>
      </c>
      <c r="X131" s="1">
        <f>AC131+BZ131</f>
        <v>0</v>
      </c>
      <c r="Y131" s="1">
        <f>BU131</f>
        <v>0</v>
      </c>
      <c r="Z131" s="29"/>
      <c r="AA131" s="1"/>
      <c r="AB131" s="26"/>
      <c r="AC131" s="1"/>
      <c r="AD131" s="26"/>
      <c r="AE131" s="1"/>
      <c r="AF131" s="26"/>
      <c r="AG131" s="1"/>
      <c r="AH131" s="26"/>
      <c r="AI131" s="1"/>
      <c r="AJ131" s="26"/>
      <c r="AK131" s="1"/>
      <c r="AL131" s="26"/>
      <c r="AM131" s="1"/>
      <c r="AN131" s="26"/>
      <c r="AO131" s="1"/>
      <c r="AP131" s="26"/>
      <c r="AQ131" s="1"/>
      <c r="AR131" s="26"/>
      <c r="AS131" s="1"/>
      <c r="AT131" s="26"/>
      <c r="AU131" s="1"/>
      <c r="AV131" s="26"/>
      <c r="AW131" s="1"/>
      <c r="AX131" s="26"/>
      <c r="AY131" s="1"/>
      <c r="AZ131" s="26"/>
      <c r="BA131" s="1"/>
      <c r="BB131" s="26"/>
      <c r="BC131" s="1">
        <v>63</v>
      </c>
      <c r="BD131" s="26"/>
      <c r="BE131" s="1"/>
      <c r="BF131" s="26"/>
      <c r="BG131" s="1">
        <v>63</v>
      </c>
      <c r="BH131" s="26">
        <v>5</v>
      </c>
      <c r="BI131" s="1">
        <v>63</v>
      </c>
      <c r="BJ131" s="26"/>
      <c r="BK131" s="1"/>
      <c r="BL131" s="26"/>
      <c r="BM131" s="1"/>
      <c r="BN131" s="26"/>
      <c r="BO131" s="1"/>
      <c r="BP131" s="26"/>
      <c r="BQ131" s="1"/>
      <c r="BR131" s="26"/>
      <c r="BS131" s="1">
        <v>33</v>
      </c>
      <c r="BT131" s="26" t="s">
        <v>178</v>
      </c>
      <c r="BU131" s="1"/>
      <c r="BV131" s="1">
        <v>51</v>
      </c>
      <c r="BW131" s="26" t="s">
        <v>100</v>
      </c>
      <c r="BX131" s="1"/>
      <c r="BY131" s="26"/>
      <c r="BZ131" s="30"/>
      <c r="CA131" s="26"/>
    </row>
    <row r="132" spans="1:79" s="99" customFormat="1" x14ac:dyDescent="0.35">
      <c r="A132" s="30" t="s">
        <v>176</v>
      </c>
      <c r="B132" s="30" t="s">
        <v>58</v>
      </c>
      <c r="C132" s="30" t="s">
        <v>406</v>
      </c>
      <c r="D132" s="30" t="s">
        <v>166</v>
      </c>
      <c r="E132" s="30" t="s">
        <v>61</v>
      </c>
      <c r="F132" s="1">
        <v>999902438</v>
      </c>
      <c r="G132" s="1">
        <f>(J132+S132+X132+R132+U132+W132+Y132)-H132</f>
        <v>255</v>
      </c>
      <c r="H132" s="1"/>
      <c r="I132" s="27"/>
      <c r="J132" s="1">
        <f>SUM(AA132)</f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27"/>
      <c r="R132" s="1">
        <f>SUM(AS132,BX132)</f>
        <v>0</v>
      </c>
      <c r="S132" s="1">
        <f>SUM(AE132,AG132,AI132,AK132,AO132,AM132,AQ132,AU132,AW132,AY132,BA132,BE132,BG132,BI132,BK132,BM132,BO132,BC132)</f>
        <v>0</v>
      </c>
      <c r="T132" s="1">
        <f>COUNT(AE132,AG132,AI132,AK132,AM132,AO132,AQ132,AU132,AW132,AY132,BA132,BC132,BE132,BG132,BI132,BK132,BM132,BO132)</f>
        <v>0</v>
      </c>
      <c r="U132" s="1">
        <f>BQ132+BS132</f>
        <v>63</v>
      </c>
      <c r="V132" s="1"/>
      <c r="W132" s="1">
        <f>BV132</f>
        <v>51</v>
      </c>
      <c r="X132" s="1">
        <f>AC132+BZ132</f>
        <v>141</v>
      </c>
      <c r="Y132" s="1">
        <f>BU132</f>
        <v>0</v>
      </c>
      <c r="Z132" s="29"/>
      <c r="AA132" s="1"/>
      <c r="AB132" s="26"/>
      <c r="AC132" s="1">
        <v>93</v>
      </c>
      <c r="AD132" s="26">
        <v>7</v>
      </c>
      <c r="AE132" s="1"/>
      <c r="AF132" s="26"/>
      <c r="AG132" s="1"/>
      <c r="AH132" s="26"/>
      <c r="AI132" s="1"/>
      <c r="AJ132" s="26"/>
      <c r="AK132" s="1"/>
      <c r="AL132" s="26"/>
      <c r="AM132" s="1"/>
      <c r="AN132" s="26"/>
      <c r="AO132" s="1"/>
      <c r="AP132" s="26"/>
      <c r="AQ132" s="1"/>
      <c r="AR132" s="26"/>
      <c r="AS132" s="1"/>
      <c r="AT132" s="26"/>
      <c r="AU132" s="1"/>
      <c r="AV132" s="26"/>
      <c r="AW132" s="1"/>
      <c r="AX132" s="26"/>
      <c r="AY132" s="1"/>
      <c r="AZ132" s="26"/>
      <c r="BA132" s="1"/>
      <c r="BB132" s="26"/>
      <c r="BC132" s="1"/>
      <c r="BD132" s="26"/>
      <c r="BE132" s="1"/>
      <c r="BF132" s="26"/>
      <c r="BG132" s="1"/>
      <c r="BH132" s="26"/>
      <c r="BI132" s="1"/>
      <c r="BJ132" s="26"/>
      <c r="BK132" s="1"/>
      <c r="BL132" s="26"/>
      <c r="BM132" s="1"/>
      <c r="BN132" s="26"/>
      <c r="BO132" s="1"/>
      <c r="BP132" s="26"/>
      <c r="BQ132" s="1"/>
      <c r="BR132" s="26"/>
      <c r="BS132" s="1">
        <v>63</v>
      </c>
      <c r="BT132" s="26">
        <v>7</v>
      </c>
      <c r="BU132" s="1"/>
      <c r="BV132" s="1">
        <v>51</v>
      </c>
      <c r="BW132" s="26" t="s">
        <v>100</v>
      </c>
      <c r="BX132" s="1"/>
      <c r="BY132" s="26"/>
      <c r="BZ132" s="30">
        <v>48</v>
      </c>
      <c r="CA132" s="26" t="s">
        <v>178</v>
      </c>
    </row>
    <row r="133" spans="1:79" s="99" customFormat="1" x14ac:dyDescent="0.35">
      <c r="A133" s="30" t="s">
        <v>176</v>
      </c>
      <c r="B133" s="30" t="s">
        <v>58</v>
      </c>
      <c r="C133" s="30" t="s">
        <v>171</v>
      </c>
      <c r="D133" s="30" t="s">
        <v>213</v>
      </c>
      <c r="E133" s="30" t="s">
        <v>61</v>
      </c>
      <c r="F133" s="1">
        <v>999883596</v>
      </c>
      <c r="G133" s="1">
        <f>(J133+S133+X133+R133+U133+W133+Y133)-H133</f>
        <v>251</v>
      </c>
      <c r="H133" s="1"/>
      <c r="I133" s="27"/>
      <c r="J133" s="1">
        <f>SUM(AA133)</f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27"/>
      <c r="R133" s="1">
        <f>SUM(AS133,BX133)</f>
        <v>0</v>
      </c>
      <c r="S133" s="1">
        <f>SUM(AE133,AG133,AI133,AK133,AO133,AM133,AQ133,AU133,AW133,AY133,BA133,BE133,BG133,BI133,BK133,BM133,BO133,BC133)</f>
        <v>0</v>
      </c>
      <c r="T133" s="1">
        <f>COUNT(AE133,AG133,AI133,AK133,AM133,AO133,AQ133,AU133,AW133,AY133,BA133,BC133,BE133,BG133,BI133,BK133,BM133,BO133)</f>
        <v>0</v>
      </c>
      <c r="U133" s="1">
        <f>BQ133+BS133</f>
        <v>71</v>
      </c>
      <c r="V133" s="1"/>
      <c r="W133" s="1">
        <f>BV133</f>
        <v>68</v>
      </c>
      <c r="X133" s="1">
        <f>AC133+BZ133</f>
        <v>112</v>
      </c>
      <c r="Y133" s="1">
        <f>BU133</f>
        <v>0</v>
      </c>
      <c r="Z133" s="29"/>
      <c r="AA133" s="1"/>
      <c r="AB133" s="26"/>
      <c r="AC133" s="1">
        <v>64</v>
      </c>
      <c r="AD133" s="26"/>
      <c r="AE133" s="1"/>
      <c r="AF133" s="26"/>
      <c r="AG133" s="1"/>
      <c r="AH133" s="26"/>
      <c r="AI133" s="1"/>
      <c r="AJ133" s="26"/>
      <c r="AK133" s="1"/>
      <c r="AL133" s="26"/>
      <c r="AM133" s="1"/>
      <c r="AN133" s="26"/>
      <c r="AO133" s="1"/>
      <c r="AP133" s="26"/>
      <c r="AQ133" s="1"/>
      <c r="AR133" s="26"/>
      <c r="AS133" s="1"/>
      <c r="AT133" s="26"/>
      <c r="AU133" s="1"/>
      <c r="AV133" s="26"/>
      <c r="AW133" s="1"/>
      <c r="AX133" s="26"/>
      <c r="AY133" s="1"/>
      <c r="AZ133" s="26"/>
      <c r="BA133" s="1"/>
      <c r="BB133" s="26"/>
      <c r="BC133" s="1"/>
      <c r="BD133" s="26"/>
      <c r="BE133" s="1"/>
      <c r="BF133" s="26"/>
      <c r="BG133" s="1"/>
      <c r="BH133" s="26"/>
      <c r="BI133" s="1"/>
      <c r="BJ133" s="26"/>
      <c r="BK133" s="1"/>
      <c r="BL133" s="26"/>
      <c r="BM133" s="1"/>
      <c r="BN133" s="26"/>
      <c r="BO133" s="1"/>
      <c r="BP133" s="26"/>
      <c r="BQ133" s="1"/>
      <c r="BR133" s="26"/>
      <c r="BS133" s="1">
        <v>71</v>
      </c>
      <c r="BT133" s="26">
        <v>5</v>
      </c>
      <c r="BU133" s="1"/>
      <c r="BV133" s="1">
        <v>68</v>
      </c>
      <c r="BW133" s="26">
        <v>8</v>
      </c>
      <c r="BX133" s="1"/>
      <c r="BY133" s="26"/>
      <c r="BZ133" s="30">
        <v>48</v>
      </c>
      <c r="CA133" s="26" t="s">
        <v>178</v>
      </c>
    </row>
    <row r="134" spans="1:79" s="99" customFormat="1" x14ac:dyDescent="0.35">
      <c r="A134" s="30" t="s">
        <v>176</v>
      </c>
      <c r="B134" s="1" t="s">
        <v>58</v>
      </c>
      <c r="C134" s="1" t="s">
        <v>942</v>
      </c>
      <c r="D134" s="1" t="s">
        <v>943</v>
      </c>
      <c r="E134" s="1" t="s">
        <v>61</v>
      </c>
      <c r="F134" s="1">
        <v>999914664</v>
      </c>
      <c r="G134" s="1">
        <f>(J134+S134+X134+R134+U134+W134+Y134)-H134</f>
        <v>244</v>
      </c>
      <c r="H134" s="1"/>
      <c r="I134" s="27"/>
      <c r="J134" s="1">
        <f>SUM(AA134)</f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27"/>
      <c r="R134" s="1">
        <f>SUM(AS134,BX134)</f>
        <v>0</v>
      </c>
      <c r="S134" s="1">
        <f>SUM(AE134,AG134,AI134,AK134,AO134,AM134,AQ134,AU134,AW134,AY134,BA134,BE134,BG134,BI134,BK134,BM134,BO134,BC134)</f>
        <v>180</v>
      </c>
      <c r="T134" s="1">
        <f>COUNT(AE134,AG134,AI134,AK134,AM134,AO134,AQ134,AU134,AW134,AY134,BA134,BC134,BE134,BG134,BI134,BK134,BM134,BO134)</f>
        <v>2</v>
      </c>
      <c r="U134" s="1">
        <f>BQ134+BS134</f>
        <v>0</v>
      </c>
      <c r="V134" s="1"/>
      <c r="W134" s="1">
        <f>BV134</f>
        <v>0</v>
      </c>
      <c r="X134" s="1">
        <f>AC134+BZ134</f>
        <v>64</v>
      </c>
      <c r="Y134" s="1">
        <f>BU134</f>
        <v>0</v>
      </c>
      <c r="Z134" s="29"/>
      <c r="AA134" s="1"/>
      <c r="AB134" s="26"/>
      <c r="AC134" s="1">
        <v>64</v>
      </c>
      <c r="AD134" s="26"/>
      <c r="AE134" s="1"/>
      <c r="AF134" s="26"/>
      <c r="AG134" s="1"/>
      <c r="AH134" s="26"/>
      <c r="AI134" s="1"/>
      <c r="AJ134" s="26"/>
      <c r="AK134" s="1"/>
      <c r="AL134" s="26"/>
      <c r="AM134" s="1">
        <v>90</v>
      </c>
      <c r="AN134" s="26">
        <v>2</v>
      </c>
      <c r="AO134" s="1"/>
      <c r="AP134" s="26"/>
      <c r="AQ134" s="1"/>
      <c r="AR134" s="26"/>
      <c r="AS134" s="1"/>
      <c r="AT134" s="26"/>
      <c r="AU134" s="1">
        <v>90</v>
      </c>
      <c r="AV134" s="26">
        <v>2</v>
      </c>
      <c r="AW134" s="1"/>
      <c r="AX134" s="26"/>
      <c r="AY134" s="1"/>
      <c r="AZ134" s="26"/>
      <c r="BA134" s="1"/>
      <c r="BB134" s="26"/>
      <c r="BC134" s="1"/>
      <c r="BD134" s="26"/>
      <c r="BE134" s="1"/>
      <c r="BF134" s="26"/>
      <c r="BG134" s="1"/>
      <c r="BH134" s="26"/>
      <c r="BI134" s="1"/>
      <c r="BJ134" s="26"/>
      <c r="BK134" s="1"/>
      <c r="BL134" s="26"/>
      <c r="BM134" s="1"/>
      <c r="BN134" s="26"/>
      <c r="BO134" s="1"/>
      <c r="BP134" s="26"/>
      <c r="BQ134" s="1"/>
      <c r="BR134" s="26"/>
      <c r="BS134" s="1"/>
      <c r="BT134" s="26"/>
      <c r="BU134" s="1"/>
      <c r="BV134" s="1"/>
      <c r="BW134" s="26"/>
      <c r="BX134" s="1"/>
      <c r="BY134" s="26"/>
      <c r="BZ134" s="30"/>
      <c r="CA134" s="26"/>
    </row>
    <row r="135" spans="1:79" s="99" customFormat="1" x14ac:dyDescent="0.35">
      <c r="A135" s="1" t="s">
        <v>176</v>
      </c>
      <c r="B135" s="1" t="s">
        <v>58</v>
      </c>
      <c r="C135" s="30" t="s">
        <v>1395</v>
      </c>
      <c r="D135" s="30" t="s">
        <v>306</v>
      </c>
      <c r="E135" s="30" t="s">
        <v>61</v>
      </c>
      <c r="F135" s="1">
        <v>999919605</v>
      </c>
      <c r="G135" s="1">
        <f>(J135+S135+X135+R135+U135+W135+Y135)-H135</f>
        <v>242</v>
      </c>
      <c r="H135" s="1"/>
      <c r="I135" s="27"/>
      <c r="J135" s="1">
        <f>SUM(AA135)</f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27"/>
      <c r="R135" s="1">
        <f>SUM(AS135,BX135)</f>
        <v>0</v>
      </c>
      <c r="S135" s="1">
        <f>SUM(AE135,AG135,AI135,AK135,AO135,AM135,AQ135,AU135,AW135,AY135,BA135,BE135,BG135,BI135,BK135,BM135,BO135,BC135)</f>
        <v>51</v>
      </c>
      <c r="T135" s="1">
        <f>COUNT(AE135,AG135,AI135,AK135,AM135,AO135,AQ135,AU135,AW135,AY135,BA135,BC135,BE135,BG135,BI135,BK135,BM135,BO135)</f>
        <v>1</v>
      </c>
      <c r="U135" s="1">
        <f>BQ135+BS135</f>
        <v>44</v>
      </c>
      <c r="V135" s="1"/>
      <c r="W135" s="1">
        <f>BV135</f>
        <v>51</v>
      </c>
      <c r="X135" s="1">
        <f>AC135+BZ135</f>
        <v>96</v>
      </c>
      <c r="Y135" s="1">
        <f>BU135</f>
        <v>0</v>
      </c>
      <c r="Z135" s="29"/>
      <c r="AA135" s="1"/>
      <c r="AB135" s="26"/>
      <c r="AC135" s="1">
        <v>48</v>
      </c>
      <c r="AD135" s="26"/>
      <c r="AE135" s="1"/>
      <c r="AF135" s="26"/>
      <c r="AG135" s="1"/>
      <c r="AH135" s="26"/>
      <c r="AI135" s="1"/>
      <c r="AJ135" s="26"/>
      <c r="AK135" s="1"/>
      <c r="AL135" s="26"/>
      <c r="AM135" s="1"/>
      <c r="AN135" s="26"/>
      <c r="AO135" s="1"/>
      <c r="AP135" s="26"/>
      <c r="AQ135" s="1">
        <v>51</v>
      </c>
      <c r="AR135" s="26">
        <v>8</v>
      </c>
      <c r="AS135" s="1"/>
      <c r="AT135" s="26"/>
      <c r="AU135" s="1"/>
      <c r="AV135" s="26"/>
      <c r="AW135" s="1"/>
      <c r="AX135" s="26"/>
      <c r="AY135" s="1"/>
      <c r="AZ135" s="26"/>
      <c r="BA135" s="1"/>
      <c r="BB135" s="26"/>
      <c r="BC135" s="1"/>
      <c r="BD135" s="26"/>
      <c r="BE135" s="1"/>
      <c r="BF135" s="26"/>
      <c r="BG135" s="1"/>
      <c r="BH135" s="26"/>
      <c r="BI135" s="1"/>
      <c r="BJ135" s="26"/>
      <c r="BK135" s="1"/>
      <c r="BL135" s="26"/>
      <c r="BM135" s="1"/>
      <c r="BN135" s="26"/>
      <c r="BO135" s="1"/>
      <c r="BP135" s="26"/>
      <c r="BQ135" s="1">
        <v>44</v>
      </c>
      <c r="BR135" s="26" t="s">
        <v>100</v>
      </c>
      <c r="BS135" s="1"/>
      <c r="BT135" s="26"/>
      <c r="BU135" s="1"/>
      <c r="BV135" s="1">
        <v>51</v>
      </c>
      <c r="BW135" s="26" t="s">
        <v>100</v>
      </c>
      <c r="BX135" s="1"/>
      <c r="BY135" s="26"/>
      <c r="BZ135" s="30">
        <v>48</v>
      </c>
      <c r="CA135" s="26" t="s">
        <v>178</v>
      </c>
    </row>
    <row r="136" spans="1:79" s="99" customFormat="1" x14ac:dyDescent="0.35">
      <c r="A136" s="1" t="s">
        <v>176</v>
      </c>
      <c r="B136" s="1" t="s">
        <v>58</v>
      </c>
      <c r="C136" s="1" t="s">
        <v>664</v>
      </c>
      <c r="D136" s="1" t="s">
        <v>117</v>
      </c>
      <c r="E136" s="1" t="s">
        <v>61</v>
      </c>
      <c r="F136" s="1">
        <v>999899842</v>
      </c>
      <c r="G136" s="1">
        <f>(J136+S136+X136+R136+U136+W136+Y136)-H136</f>
        <v>238</v>
      </c>
      <c r="H136" s="1"/>
      <c r="I136" s="27"/>
      <c r="J136" s="1">
        <f>SUM(AA136)</f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27"/>
      <c r="R136" s="1">
        <f>SUM(AS136,BX136)</f>
        <v>0</v>
      </c>
      <c r="S136" s="1">
        <f>SUM(AE136,AG136,AI136,AK136,AO136,AM136,AQ136,AU136,AW136,AY136,BA136,BE136,BG136,BI136,BK136,BM136,BO136,BC136)</f>
        <v>108</v>
      </c>
      <c r="T136" s="1">
        <f>COUNT(AE136,AG136,AI136,AK136,AM136,AO136,AQ136,AU136,AW136,AY136,BA136,BC136,BE136,BG136,BI136,BK136,BM136,BO136)</f>
        <v>2</v>
      </c>
      <c r="U136" s="1">
        <f>BQ136+BS136</f>
        <v>44</v>
      </c>
      <c r="V136" s="1"/>
      <c r="W136" s="1">
        <f>BV136</f>
        <v>38</v>
      </c>
      <c r="X136" s="1">
        <f>AC136+BZ136</f>
        <v>48</v>
      </c>
      <c r="Y136" s="1">
        <f>BU136</f>
        <v>0</v>
      </c>
      <c r="Z136" s="29"/>
      <c r="AA136" s="1"/>
      <c r="AB136" s="26"/>
      <c r="AC136" s="1"/>
      <c r="AD136" s="26"/>
      <c r="AE136" s="1"/>
      <c r="AF136" s="26"/>
      <c r="AG136" s="1"/>
      <c r="AH136" s="26"/>
      <c r="AI136" s="1"/>
      <c r="AJ136" s="26"/>
      <c r="AK136" s="1"/>
      <c r="AL136" s="26"/>
      <c r="AM136" s="1"/>
      <c r="AN136" s="26"/>
      <c r="AO136" s="1"/>
      <c r="AP136" s="26"/>
      <c r="AQ136" s="1"/>
      <c r="AR136" s="26"/>
      <c r="AS136" s="1"/>
      <c r="AT136" s="26"/>
      <c r="AU136" s="1"/>
      <c r="AV136" s="26"/>
      <c r="AW136" s="1"/>
      <c r="AX136" s="26"/>
      <c r="AY136" s="1"/>
      <c r="AZ136" s="26"/>
      <c r="BA136" s="1"/>
      <c r="BB136" s="26"/>
      <c r="BC136" s="1"/>
      <c r="BD136" s="26"/>
      <c r="BE136" s="1"/>
      <c r="BF136" s="26"/>
      <c r="BG136" s="1">
        <v>54</v>
      </c>
      <c r="BH136" s="26">
        <v>7</v>
      </c>
      <c r="BI136" s="1">
        <v>54</v>
      </c>
      <c r="BJ136" s="26"/>
      <c r="BK136" s="1"/>
      <c r="BL136" s="26"/>
      <c r="BM136" s="1"/>
      <c r="BN136" s="26"/>
      <c r="BO136" s="1"/>
      <c r="BP136" s="26"/>
      <c r="BQ136" s="1"/>
      <c r="BR136" s="26"/>
      <c r="BS136" s="1">
        <v>44</v>
      </c>
      <c r="BT136" s="26" t="s">
        <v>100</v>
      </c>
      <c r="BU136" s="1"/>
      <c r="BV136" s="1">
        <v>38</v>
      </c>
      <c r="BW136" s="26" t="s">
        <v>178</v>
      </c>
      <c r="BX136" s="1"/>
      <c r="BY136" s="26"/>
      <c r="BZ136" s="30">
        <v>48</v>
      </c>
      <c r="CA136" s="26" t="s">
        <v>178</v>
      </c>
    </row>
    <row r="137" spans="1:79" s="99" customFormat="1" x14ac:dyDescent="0.35">
      <c r="A137" s="30" t="s">
        <v>176</v>
      </c>
      <c r="B137" s="1" t="s">
        <v>58</v>
      </c>
      <c r="C137" s="1" t="s">
        <v>801</v>
      </c>
      <c r="D137" s="1" t="s">
        <v>1322</v>
      </c>
      <c r="E137" s="1" t="s">
        <v>61</v>
      </c>
      <c r="F137" s="1">
        <v>999920206</v>
      </c>
      <c r="G137" s="1">
        <f>(J137+S137+X137+R137+U137+W137+Y137)-H137</f>
        <v>230</v>
      </c>
      <c r="H137" s="30">
        <f>(J137+K137+M137+N137+O137+P137)/2</f>
        <v>0</v>
      </c>
      <c r="I137" s="27"/>
      <c r="J137" s="1">
        <f>SUM(AA137)</f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27"/>
      <c r="R137" s="1">
        <f>SUM(AS137,BX137)</f>
        <v>0</v>
      </c>
      <c r="S137" s="1">
        <f>SUM(AE137,AG137,AI137,AK137,AO137,AM137,AQ137,AU137,AW137,AY137,BA137,BE137,BG137,BI137,BK137,BM137,BO137,BC137)</f>
        <v>68</v>
      </c>
      <c r="T137" s="1">
        <f>COUNT(AE137,AG137,AI137,AK137,AM137,AO137,AQ137,AU137,AW137,AY137,BA137,BC137,BE137,BG137,BI137,BK137,BM137,BO137)</f>
        <v>1</v>
      </c>
      <c r="U137" s="1">
        <f>BQ137+BS137</f>
        <v>63</v>
      </c>
      <c r="V137" s="1"/>
      <c r="W137" s="1">
        <f>BV137</f>
        <v>51</v>
      </c>
      <c r="X137" s="1">
        <f>AC137+BZ137</f>
        <v>48</v>
      </c>
      <c r="Y137" s="1">
        <f>BU137</f>
        <v>0</v>
      </c>
      <c r="Z137" s="27"/>
      <c r="AA137" s="1"/>
      <c r="AB137" s="26"/>
      <c r="AC137" s="1"/>
      <c r="AD137" s="26"/>
      <c r="AE137" s="1"/>
      <c r="AF137" s="26"/>
      <c r="AG137" s="1"/>
      <c r="AH137" s="26"/>
      <c r="AI137" s="1"/>
      <c r="AJ137" s="26"/>
      <c r="AK137" s="1"/>
      <c r="AL137" s="26"/>
      <c r="AM137" s="1"/>
      <c r="AN137" s="26"/>
      <c r="AO137" s="1"/>
      <c r="AP137" s="26"/>
      <c r="AQ137" s="1">
        <v>68</v>
      </c>
      <c r="AR137" s="26">
        <v>4</v>
      </c>
      <c r="AS137" s="1"/>
      <c r="AT137" s="26"/>
      <c r="AU137" s="1"/>
      <c r="AV137" s="26"/>
      <c r="AW137" s="1"/>
      <c r="AX137" s="26"/>
      <c r="AY137" s="1"/>
      <c r="AZ137" s="26"/>
      <c r="BA137" s="1"/>
      <c r="BB137" s="26"/>
      <c r="BC137" s="1"/>
      <c r="BD137" s="26"/>
      <c r="BE137" s="1"/>
      <c r="BF137" s="26"/>
      <c r="BG137" s="1"/>
      <c r="BH137" s="26"/>
      <c r="BI137" s="1"/>
      <c r="BJ137" s="26"/>
      <c r="BK137" s="1"/>
      <c r="BL137" s="26"/>
      <c r="BM137" s="1"/>
      <c r="BN137" s="26"/>
      <c r="BO137" s="1"/>
      <c r="BP137" s="26"/>
      <c r="BQ137" s="1">
        <v>63</v>
      </c>
      <c r="BR137" s="26">
        <v>7</v>
      </c>
      <c r="BS137" s="1"/>
      <c r="BT137" s="26"/>
      <c r="BU137" s="1"/>
      <c r="BV137" s="1">
        <v>51</v>
      </c>
      <c r="BW137" s="26" t="s">
        <v>100</v>
      </c>
      <c r="BX137" s="1"/>
      <c r="BY137" s="26"/>
      <c r="BZ137" s="30">
        <v>48</v>
      </c>
      <c r="CA137" s="26" t="s">
        <v>178</v>
      </c>
    </row>
    <row r="138" spans="1:79" s="99" customFormat="1" x14ac:dyDescent="0.35">
      <c r="A138" s="30" t="s">
        <v>176</v>
      </c>
      <c r="B138" s="1" t="s">
        <v>58</v>
      </c>
      <c r="C138" s="1" t="s">
        <v>281</v>
      </c>
      <c r="D138" s="1" t="s">
        <v>119</v>
      </c>
      <c r="E138" s="1" t="s">
        <v>61</v>
      </c>
      <c r="F138" s="1">
        <v>999857488</v>
      </c>
      <c r="G138" s="1">
        <f>(J138+S138+X138+R138+U138+W138+Y138)-H138</f>
        <v>228</v>
      </c>
      <c r="H138" s="1"/>
      <c r="I138" s="27"/>
      <c r="J138" s="1">
        <f>SUM(AA138)</f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27"/>
      <c r="R138" s="1">
        <f>SUM(AS138,BX138)</f>
        <v>0</v>
      </c>
      <c r="S138" s="1">
        <f>SUM(AE138,AG138,AI138,AK138,AO138,AM138,AQ138,AU138,AW138,AY138,BA138,BE138,BG138,BI138,BK138,BM138,BO138,BC138)</f>
        <v>120</v>
      </c>
      <c r="T138" s="1">
        <f>COUNT(AE138,AG138,AI138,AK138,AM138,AO138,AQ138,AU138,AW138,AY138,BA138,BC138,BE138,BG138,BI138,BK138,BM138,BO138)</f>
        <v>1</v>
      </c>
      <c r="U138" s="1">
        <f>BQ138+BS138</f>
        <v>44</v>
      </c>
      <c r="V138" s="1"/>
      <c r="W138" s="1">
        <f>BV138</f>
        <v>0</v>
      </c>
      <c r="X138" s="1">
        <f>AC138+BZ138</f>
        <v>64</v>
      </c>
      <c r="Y138" s="1">
        <f>BU138</f>
        <v>0</v>
      </c>
      <c r="Z138" s="29"/>
      <c r="AA138" s="1"/>
      <c r="AB138" s="26"/>
      <c r="AC138" s="1">
        <v>64</v>
      </c>
      <c r="AD138" s="26"/>
      <c r="AE138" s="1"/>
      <c r="AF138" s="26"/>
      <c r="AG138" s="1"/>
      <c r="AH138" s="26"/>
      <c r="AI138" s="1"/>
      <c r="AJ138" s="26"/>
      <c r="AK138" s="1"/>
      <c r="AL138" s="26"/>
      <c r="AM138" s="1"/>
      <c r="AN138" s="26"/>
      <c r="AO138" s="1"/>
      <c r="AP138" s="26"/>
      <c r="AQ138" s="1"/>
      <c r="AR138" s="26"/>
      <c r="AS138" s="1"/>
      <c r="AT138" s="26"/>
      <c r="AU138" s="1"/>
      <c r="AV138" s="26"/>
      <c r="AW138" s="1"/>
      <c r="AX138" s="26"/>
      <c r="AY138" s="1"/>
      <c r="AZ138" s="26"/>
      <c r="BA138" s="1"/>
      <c r="BB138" s="26"/>
      <c r="BC138" s="1"/>
      <c r="BD138" s="26"/>
      <c r="BE138" s="1"/>
      <c r="BF138" s="26"/>
      <c r="BG138" s="1"/>
      <c r="BH138" s="26"/>
      <c r="BI138" s="1"/>
      <c r="BJ138" s="26"/>
      <c r="BK138" s="1"/>
      <c r="BL138" s="26"/>
      <c r="BM138" s="1">
        <v>120</v>
      </c>
      <c r="BN138" s="26">
        <v>1</v>
      </c>
      <c r="BO138" s="1"/>
      <c r="BP138" s="26"/>
      <c r="BQ138" s="1">
        <v>44</v>
      </c>
      <c r="BR138" s="26" t="s">
        <v>100</v>
      </c>
      <c r="BS138" s="1"/>
      <c r="BT138" s="26"/>
      <c r="BU138" s="1"/>
      <c r="BV138" s="1"/>
      <c r="BW138" s="26"/>
      <c r="BX138" s="1"/>
      <c r="BY138" s="26"/>
      <c r="BZ138" s="30"/>
      <c r="CA138" s="26"/>
    </row>
    <row r="139" spans="1:79" s="99" customFormat="1" x14ac:dyDescent="0.35">
      <c r="A139" s="30" t="s">
        <v>176</v>
      </c>
      <c r="B139" s="30" t="s">
        <v>58</v>
      </c>
      <c r="C139" s="30" t="s">
        <v>712</v>
      </c>
      <c r="D139" s="30" t="s">
        <v>119</v>
      </c>
      <c r="E139" s="30" t="s">
        <v>61</v>
      </c>
      <c r="F139" s="1">
        <v>999905534</v>
      </c>
      <c r="G139" s="1">
        <f>(J139+S139+X139+R139+U139+W139+Y139)-H139</f>
        <v>215</v>
      </c>
      <c r="H139" s="30">
        <f>(J139+K139+M139+N139+O139+P139)/2</f>
        <v>0</v>
      </c>
      <c r="I139" s="27"/>
      <c r="J139" s="1">
        <f>SUM(AA139)</f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27"/>
      <c r="R139" s="1">
        <f>SUM(AS139,BX139)</f>
        <v>28</v>
      </c>
      <c r="S139" s="1">
        <f>SUM(AE139,AG139,AI139,AK139,AO139,AM139,AQ139,AU139,AW139,AY139,BA139,BE139,BG139,BI139,BK139,BM139,BO139,BC139)</f>
        <v>68</v>
      </c>
      <c r="T139" s="1">
        <f>COUNT(AE139,AG139,AI139,AK139,AM139,AO139,AQ139,AU139,AW139,AY139,BA139,BC139,BE139,BG139,BI139,BK139,BM139,BO139)</f>
        <v>1</v>
      </c>
      <c r="U139" s="1">
        <f>BQ139+BS139</f>
        <v>33</v>
      </c>
      <c r="V139" s="1"/>
      <c r="W139" s="1">
        <f>BV139</f>
        <v>38</v>
      </c>
      <c r="X139" s="1">
        <f>AC139+BZ139</f>
        <v>48</v>
      </c>
      <c r="Y139" s="1">
        <f>BU139</f>
        <v>0</v>
      </c>
      <c r="Z139" s="29"/>
      <c r="AA139" s="1"/>
      <c r="AB139" s="26"/>
      <c r="AC139" s="1">
        <v>48</v>
      </c>
      <c r="AD139" s="26"/>
      <c r="AE139" s="1">
        <v>68</v>
      </c>
      <c r="AF139" s="26">
        <v>4</v>
      </c>
      <c r="AG139" s="1"/>
      <c r="AH139" s="26"/>
      <c r="AI139" s="1"/>
      <c r="AJ139" s="26"/>
      <c r="AK139" s="1"/>
      <c r="AL139" s="26"/>
      <c r="AM139" s="1"/>
      <c r="AN139" s="26"/>
      <c r="AO139" s="1"/>
      <c r="AP139" s="26"/>
      <c r="AQ139" s="1"/>
      <c r="AR139" s="26"/>
      <c r="AS139" s="1"/>
      <c r="AT139" s="26"/>
      <c r="AU139" s="1"/>
      <c r="AV139" s="26"/>
      <c r="AW139" s="1"/>
      <c r="AX139" s="26"/>
      <c r="AY139" s="1"/>
      <c r="AZ139" s="26"/>
      <c r="BA139" s="1"/>
      <c r="BB139" s="26"/>
      <c r="BC139" s="1"/>
      <c r="BD139" s="26"/>
      <c r="BE139" s="1"/>
      <c r="BF139" s="26"/>
      <c r="BG139" s="1"/>
      <c r="BH139" s="26"/>
      <c r="BI139" s="1"/>
      <c r="BJ139" s="26"/>
      <c r="BK139" s="1"/>
      <c r="BL139" s="26"/>
      <c r="BM139" s="1"/>
      <c r="BN139" s="26"/>
      <c r="BO139" s="1"/>
      <c r="BP139" s="26"/>
      <c r="BQ139" s="1">
        <v>33</v>
      </c>
      <c r="BR139" s="26" t="s">
        <v>178</v>
      </c>
      <c r="BS139" s="1"/>
      <c r="BT139" s="26"/>
      <c r="BU139" s="1"/>
      <c r="BV139" s="1">
        <v>38</v>
      </c>
      <c r="BW139" s="26" t="s">
        <v>178</v>
      </c>
      <c r="BX139" s="1">
        <v>28</v>
      </c>
      <c r="BY139" s="26">
        <v>3</v>
      </c>
      <c r="BZ139" s="30"/>
      <c r="CA139" s="26"/>
    </row>
    <row r="140" spans="1:79" s="99" customFormat="1" x14ac:dyDescent="0.35">
      <c r="A140" s="30" t="s">
        <v>176</v>
      </c>
      <c r="B140" s="30" t="s">
        <v>58</v>
      </c>
      <c r="C140" s="30" t="s">
        <v>479</v>
      </c>
      <c r="D140" s="30" t="s">
        <v>480</v>
      </c>
      <c r="E140" s="30" t="s">
        <v>61</v>
      </c>
      <c r="F140" s="1">
        <v>999884023</v>
      </c>
      <c r="G140" s="1">
        <f>(J140+S140+X140+R140+U140+W140+Y140)-H140</f>
        <v>204</v>
      </c>
      <c r="H140" s="1"/>
      <c r="I140" s="27"/>
      <c r="J140" s="1">
        <f>SUM(AA140)</f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27"/>
      <c r="R140" s="1">
        <f>SUM(AS140,BX140)</f>
        <v>0</v>
      </c>
      <c r="S140" s="1">
        <f>SUM(AE140,AG140,AI140,AK140,AO140,AM140,AQ140,AU140,AW140,AY140,BA140,BE140,BG140,BI140,BK140,BM140,BO140,BC140)</f>
        <v>45</v>
      </c>
      <c r="T140" s="1">
        <f>COUNT(AE140,AG140,AI140,AK140,AM140,AO140,AQ140,AU140,AW140,AY140,BA140,BC140,BE140,BG140,BI140,BK140,BM140,BO140)</f>
        <v>1</v>
      </c>
      <c r="U140" s="1">
        <f>BQ140+BS140</f>
        <v>44</v>
      </c>
      <c r="V140" s="1"/>
      <c r="W140" s="1">
        <f>BV140</f>
        <v>51</v>
      </c>
      <c r="X140" s="1">
        <f>AC140+BZ140</f>
        <v>64</v>
      </c>
      <c r="Y140" s="1">
        <f>BU140</f>
        <v>0</v>
      </c>
      <c r="Z140" s="29"/>
      <c r="AA140" s="1"/>
      <c r="AB140" s="26"/>
      <c r="AC140" s="1">
        <v>64</v>
      </c>
      <c r="AD140" s="26"/>
      <c r="AE140" s="1"/>
      <c r="AF140" s="26"/>
      <c r="AG140" s="1"/>
      <c r="AH140" s="26"/>
      <c r="AI140" s="1">
        <v>45</v>
      </c>
      <c r="AJ140" s="26">
        <v>2</v>
      </c>
      <c r="AK140" s="1"/>
      <c r="AL140" s="26"/>
      <c r="AM140" s="1"/>
      <c r="AN140" s="26"/>
      <c r="AO140" s="1"/>
      <c r="AP140" s="26"/>
      <c r="AQ140" s="1"/>
      <c r="AR140" s="26"/>
      <c r="AS140" s="1"/>
      <c r="AT140" s="26"/>
      <c r="AU140" s="1"/>
      <c r="AV140" s="26"/>
      <c r="AW140" s="1"/>
      <c r="AX140" s="26"/>
      <c r="AY140" s="1"/>
      <c r="AZ140" s="26"/>
      <c r="BA140" s="1"/>
      <c r="BB140" s="26"/>
      <c r="BC140" s="1"/>
      <c r="BD140" s="26"/>
      <c r="BE140" s="1"/>
      <c r="BF140" s="26"/>
      <c r="BG140" s="1"/>
      <c r="BH140" s="26"/>
      <c r="BI140" s="1"/>
      <c r="BJ140" s="26"/>
      <c r="BK140" s="1"/>
      <c r="BL140" s="26"/>
      <c r="BM140" s="1"/>
      <c r="BN140" s="26"/>
      <c r="BO140" s="1"/>
      <c r="BP140" s="26"/>
      <c r="BQ140" s="1"/>
      <c r="BR140" s="26"/>
      <c r="BS140" s="1">
        <v>44</v>
      </c>
      <c r="BT140" s="26" t="s">
        <v>100</v>
      </c>
      <c r="BU140" s="1"/>
      <c r="BV140" s="1">
        <v>51</v>
      </c>
      <c r="BW140" s="26" t="s">
        <v>100</v>
      </c>
      <c r="BX140" s="1"/>
      <c r="BY140" s="26"/>
      <c r="BZ140" s="30"/>
      <c r="CA140" s="26"/>
    </row>
    <row r="141" spans="1:79" s="99" customFormat="1" x14ac:dyDescent="0.35">
      <c r="A141" s="30" t="s">
        <v>176</v>
      </c>
      <c r="B141" s="30" t="s">
        <v>58</v>
      </c>
      <c r="C141" s="30" t="s">
        <v>390</v>
      </c>
      <c r="D141" s="30" t="s">
        <v>391</v>
      </c>
      <c r="E141" s="30" t="s">
        <v>61</v>
      </c>
      <c r="F141" s="1">
        <v>999873199</v>
      </c>
      <c r="G141" s="1">
        <f>(J141+S141+X141+R141+U141+W141+Y141)-H141</f>
        <v>201</v>
      </c>
      <c r="H141" s="1"/>
      <c r="I141" s="27"/>
      <c r="J141" s="1">
        <f>SUM(AA141)</f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27"/>
      <c r="R141" s="1">
        <f>SUM(AS141,BX141)</f>
        <v>0</v>
      </c>
      <c r="S141" s="1">
        <f>SUM(AE141,AG141,AI141,AK141,AO141,AM141,AQ141,AU141,AW141,AY141,BA141,BE141,BG141,BI141,BK141,BM141,BO141,BC141)</f>
        <v>120</v>
      </c>
      <c r="T141" s="1">
        <f>COUNT(AE141,AG141,AI141,AK141,AM141,AO141,AQ141,AU141,AW141,AY141,BA141,BC141,BE141,BG141,BI141,BK141,BM141,BO141)</f>
        <v>1</v>
      </c>
      <c r="U141" s="1">
        <f>BQ141+BS141</f>
        <v>33</v>
      </c>
      <c r="V141" s="1"/>
      <c r="W141" s="1">
        <f>BV141</f>
        <v>0</v>
      </c>
      <c r="X141" s="1">
        <f>AC141+BZ141</f>
        <v>48</v>
      </c>
      <c r="Y141" s="1">
        <f>BU141</f>
        <v>0</v>
      </c>
      <c r="Z141" s="29"/>
      <c r="AA141" s="1"/>
      <c r="AB141" s="26"/>
      <c r="AC141" s="1">
        <v>48</v>
      </c>
      <c r="AD141" s="26"/>
      <c r="AE141" s="1"/>
      <c r="AF141" s="26"/>
      <c r="AG141" s="1"/>
      <c r="AH141" s="26"/>
      <c r="AI141" s="1"/>
      <c r="AJ141" s="26"/>
      <c r="AK141" s="1"/>
      <c r="AL141" s="26"/>
      <c r="AM141" s="1"/>
      <c r="AN141" s="26"/>
      <c r="AO141" s="1">
        <v>120</v>
      </c>
      <c r="AP141" s="26">
        <v>1</v>
      </c>
      <c r="AQ141" s="1"/>
      <c r="AR141" s="26"/>
      <c r="AS141" s="1"/>
      <c r="AT141" s="26"/>
      <c r="AU141" s="1"/>
      <c r="AV141" s="26"/>
      <c r="AW141" s="1"/>
      <c r="AX141" s="26"/>
      <c r="AY141" s="1"/>
      <c r="AZ141" s="26"/>
      <c r="BA141" s="1"/>
      <c r="BB141" s="26"/>
      <c r="BC141" s="1"/>
      <c r="BD141" s="26"/>
      <c r="BE141" s="1"/>
      <c r="BF141" s="26"/>
      <c r="BG141" s="1"/>
      <c r="BH141" s="26"/>
      <c r="BI141" s="1"/>
      <c r="BJ141" s="26"/>
      <c r="BK141" s="1"/>
      <c r="BL141" s="26"/>
      <c r="BM141" s="1"/>
      <c r="BN141" s="26"/>
      <c r="BO141" s="1"/>
      <c r="BP141" s="26"/>
      <c r="BQ141" s="1"/>
      <c r="BR141" s="26"/>
      <c r="BS141" s="1">
        <v>33</v>
      </c>
      <c r="BT141" s="26" t="s">
        <v>178</v>
      </c>
      <c r="BU141" s="1"/>
      <c r="BV141" s="1"/>
      <c r="BW141" s="26"/>
      <c r="BX141" s="1"/>
      <c r="BY141" s="26"/>
      <c r="BZ141" s="30"/>
      <c r="CA141" s="26"/>
    </row>
    <row r="142" spans="1:79" s="99" customFormat="1" x14ac:dyDescent="0.35">
      <c r="A142" s="30" t="s">
        <v>176</v>
      </c>
      <c r="B142" s="1" t="s">
        <v>58</v>
      </c>
      <c r="C142" s="1" t="s">
        <v>764</v>
      </c>
      <c r="D142" s="1" t="s">
        <v>849</v>
      </c>
      <c r="E142" s="1" t="s">
        <v>61</v>
      </c>
      <c r="F142" s="1">
        <v>999910470</v>
      </c>
      <c r="G142" s="1">
        <f>(J142+S142+X142+R142+U142+W142+Y142)-H142</f>
        <v>200</v>
      </c>
      <c r="H142" s="1"/>
      <c r="I142" s="27"/>
      <c r="J142" s="1">
        <f>SUM(AA142)</f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27"/>
      <c r="R142" s="1">
        <f>SUM(AS142,BX142)</f>
        <v>0</v>
      </c>
      <c r="S142" s="1">
        <f>SUM(AE142,AG142,AI142,AK142,AO142,AM142,AQ142,AU142,AW142,AY142,BA142,BE142,BG142,BI142,BK142,BM142,BO142,BC142)</f>
        <v>116</v>
      </c>
      <c r="T142" s="1">
        <f>COUNT(AE142,AG142,AI142,AK142,AM142,AO142,AQ142,AU142,AW142,AY142,BA142,BC142,BE142,BG142,BI142,BK142,BM142,BO142)</f>
        <v>2</v>
      </c>
      <c r="U142" s="1">
        <f>BQ142+BS142</f>
        <v>33</v>
      </c>
      <c r="V142" s="1"/>
      <c r="W142" s="1">
        <f>BV142</f>
        <v>51</v>
      </c>
      <c r="X142" s="1">
        <f>AC142+BZ142</f>
        <v>0</v>
      </c>
      <c r="Y142" s="1">
        <f>BU142</f>
        <v>0</v>
      </c>
      <c r="Z142" s="29"/>
      <c r="AA142" s="1"/>
      <c r="AB142" s="26"/>
      <c r="AC142" s="1"/>
      <c r="AD142" s="26"/>
      <c r="AE142" s="1"/>
      <c r="AF142" s="26"/>
      <c r="AG142" s="1"/>
      <c r="AH142" s="26"/>
      <c r="AI142" s="1"/>
      <c r="AJ142" s="26"/>
      <c r="AK142" s="1"/>
      <c r="AL142" s="26"/>
      <c r="AM142" s="1"/>
      <c r="AN142" s="26"/>
      <c r="AO142" s="1"/>
      <c r="AP142" s="26"/>
      <c r="AQ142" s="1"/>
      <c r="AR142" s="26"/>
      <c r="AS142" s="1"/>
      <c r="AT142" s="26"/>
      <c r="AU142" s="1"/>
      <c r="AV142" s="26"/>
      <c r="AW142" s="1"/>
      <c r="AX142" s="26"/>
      <c r="AY142" s="1"/>
      <c r="AZ142" s="26"/>
      <c r="BA142" s="1"/>
      <c r="BB142" s="26"/>
      <c r="BC142" s="1"/>
      <c r="BD142" s="26"/>
      <c r="BE142" s="1"/>
      <c r="BF142" s="26"/>
      <c r="BG142" s="1">
        <v>58</v>
      </c>
      <c r="BH142" s="26">
        <v>6</v>
      </c>
      <c r="BI142" s="1">
        <v>58</v>
      </c>
      <c r="BJ142" s="26"/>
      <c r="BK142" s="1"/>
      <c r="BL142" s="26"/>
      <c r="BM142" s="1"/>
      <c r="BN142" s="26"/>
      <c r="BO142" s="1"/>
      <c r="BP142" s="26"/>
      <c r="BQ142" s="1"/>
      <c r="BR142" s="26"/>
      <c r="BS142" s="1">
        <v>33</v>
      </c>
      <c r="BT142" s="26" t="s">
        <v>178</v>
      </c>
      <c r="BU142" s="1"/>
      <c r="BV142" s="1">
        <v>51</v>
      </c>
      <c r="BW142" s="26" t="s">
        <v>100</v>
      </c>
      <c r="BX142" s="1"/>
      <c r="BY142" s="26"/>
      <c r="BZ142" s="30"/>
      <c r="CA142" s="26"/>
    </row>
    <row r="143" spans="1:79" s="99" customFormat="1" x14ac:dyDescent="0.35">
      <c r="A143" s="30" t="s">
        <v>176</v>
      </c>
      <c r="B143" s="30" t="s">
        <v>58</v>
      </c>
      <c r="C143" s="30" t="s">
        <v>683</v>
      </c>
      <c r="D143" s="30" t="s">
        <v>117</v>
      </c>
      <c r="E143" s="30" t="s">
        <v>61</v>
      </c>
      <c r="F143" s="1">
        <v>999902453</v>
      </c>
      <c r="G143" s="1">
        <f>(J143+S143+X143+R143+U143+W143+Y143)-H143</f>
        <v>196</v>
      </c>
      <c r="H143" s="1"/>
      <c r="I143" s="27"/>
      <c r="J143" s="1">
        <f>SUM(AA143)</f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27"/>
      <c r="R143" s="1">
        <f>SUM(AS143,BX143)</f>
        <v>0</v>
      </c>
      <c r="S143" s="1">
        <f>SUM(AE143,AG143,AI143,AK143,AO143,AM143,AQ143,AU143,AW143,AY143,BA143,BE143,BG143,BI143,BK143,BM143,BO143,BC143)</f>
        <v>0</v>
      </c>
      <c r="T143" s="1">
        <f>COUNT(AE143,AG143,AI143,AK143,AM143,AO143,AQ143,AU143,AW143,AY143,BA143,BC143,BE143,BG143,BI143,BK143,BM143,BO143)</f>
        <v>0</v>
      </c>
      <c r="U143" s="1">
        <f>BQ143+BS143</f>
        <v>33</v>
      </c>
      <c r="V143" s="1"/>
      <c r="W143" s="1">
        <f>BV143</f>
        <v>51</v>
      </c>
      <c r="X143" s="1">
        <f>AC143+BZ143</f>
        <v>112</v>
      </c>
      <c r="Y143" s="1">
        <f>BU143</f>
        <v>0</v>
      </c>
      <c r="Z143" s="29"/>
      <c r="AA143" s="1"/>
      <c r="AB143" s="26"/>
      <c r="AC143" s="1">
        <v>64</v>
      </c>
      <c r="AD143" s="26"/>
      <c r="AE143" s="1"/>
      <c r="AF143" s="26"/>
      <c r="AG143" s="1"/>
      <c r="AH143" s="26"/>
      <c r="AI143" s="1"/>
      <c r="AJ143" s="26"/>
      <c r="AK143" s="1"/>
      <c r="AL143" s="26"/>
      <c r="AM143" s="1"/>
      <c r="AN143" s="26"/>
      <c r="AO143" s="1"/>
      <c r="AP143" s="26"/>
      <c r="AQ143" s="1"/>
      <c r="AR143" s="26"/>
      <c r="AS143" s="1"/>
      <c r="AT143" s="26"/>
      <c r="AU143" s="1"/>
      <c r="AV143" s="26"/>
      <c r="AW143" s="1"/>
      <c r="AX143" s="26"/>
      <c r="AY143" s="1"/>
      <c r="AZ143" s="26"/>
      <c r="BA143" s="1"/>
      <c r="BB143" s="26"/>
      <c r="BC143" s="1"/>
      <c r="BD143" s="26"/>
      <c r="BE143" s="1"/>
      <c r="BF143" s="26"/>
      <c r="BG143" s="1"/>
      <c r="BH143" s="26"/>
      <c r="BI143" s="1"/>
      <c r="BJ143" s="26"/>
      <c r="BK143" s="1"/>
      <c r="BL143" s="26"/>
      <c r="BM143" s="1"/>
      <c r="BN143" s="26"/>
      <c r="BO143" s="1"/>
      <c r="BP143" s="26"/>
      <c r="BQ143" s="1"/>
      <c r="BR143" s="26"/>
      <c r="BS143" s="1">
        <v>33</v>
      </c>
      <c r="BT143" s="26" t="s">
        <v>178</v>
      </c>
      <c r="BU143" s="1"/>
      <c r="BV143" s="1">
        <v>51</v>
      </c>
      <c r="BW143" s="26" t="s">
        <v>100</v>
      </c>
      <c r="BX143" s="1"/>
      <c r="BY143" s="26"/>
      <c r="BZ143" s="30">
        <v>48</v>
      </c>
      <c r="CA143" s="26" t="s">
        <v>178</v>
      </c>
    </row>
    <row r="144" spans="1:79" s="99" customFormat="1" x14ac:dyDescent="0.35">
      <c r="A144" s="30" t="s">
        <v>176</v>
      </c>
      <c r="B144" s="1" t="s">
        <v>58</v>
      </c>
      <c r="C144" s="1" t="s">
        <v>825</v>
      </c>
      <c r="D144" s="1" t="s">
        <v>826</v>
      </c>
      <c r="E144" s="1" t="s">
        <v>61</v>
      </c>
      <c r="F144" s="1">
        <v>999909550</v>
      </c>
      <c r="G144" s="1">
        <f>(J144+S144+X144+R144+U144+W144+Y144)-H144</f>
        <v>191</v>
      </c>
      <c r="H144" s="1"/>
      <c r="I144" s="27"/>
      <c r="J144" s="1">
        <f>SUM(AA144)</f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27"/>
      <c r="R144" s="1">
        <f>SUM(AS144,BX144)</f>
        <v>0</v>
      </c>
      <c r="S144" s="1">
        <f>SUM(AE144,AG144,AI144,AK144,AO144,AM144,AQ144,AU144,AW144,AY144,BA144,BE144,BG144,BI144,BK144,BM144,BO144,BC144)</f>
        <v>0</v>
      </c>
      <c r="T144" s="1">
        <f>COUNT(AE144,AG144,AI144,AK144,AM144,AO144,AQ144,AU144,AW144,AY144,BA144,BC144,BE144,BG144,BI144,BK144,BM144,BO144)</f>
        <v>0</v>
      </c>
      <c r="U144" s="1">
        <f>BQ144+BS144</f>
        <v>44</v>
      </c>
      <c r="V144" s="1"/>
      <c r="W144" s="1">
        <f>BV144</f>
        <v>51</v>
      </c>
      <c r="X144" s="1">
        <f>AC144+BZ144</f>
        <v>96</v>
      </c>
      <c r="Y144" s="1">
        <f>BU144</f>
        <v>0</v>
      </c>
      <c r="Z144" s="29"/>
      <c r="AA144" s="1"/>
      <c r="AB144" s="26"/>
      <c r="AC144" s="1">
        <v>48</v>
      </c>
      <c r="AD144" s="26"/>
      <c r="AE144" s="1"/>
      <c r="AF144" s="26"/>
      <c r="AG144" s="1"/>
      <c r="AH144" s="26"/>
      <c r="AI144" s="1"/>
      <c r="AJ144" s="26"/>
      <c r="AK144" s="1"/>
      <c r="AL144" s="26"/>
      <c r="AM144" s="1"/>
      <c r="AN144" s="26"/>
      <c r="AO144" s="1"/>
      <c r="AP144" s="26"/>
      <c r="AQ144" s="1"/>
      <c r="AR144" s="26"/>
      <c r="AS144" s="1"/>
      <c r="AT144" s="26"/>
      <c r="AU144" s="1"/>
      <c r="AV144" s="26"/>
      <c r="AW144" s="1"/>
      <c r="AX144" s="26"/>
      <c r="AY144" s="1"/>
      <c r="AZ144" s="26"/>
      <c r="BA144" s="1"/>
      <c r="BB144" s="26"/>
      <c r="BC144" s="1"/>
      <c r="BD144" s="26"/>
      <c r="BE144" s="1"/>
      <c r="BF144" s="26"/>
      <c r="BG144" s="1"/>
      <c r="BH144" s="26"/>
      <c r="BI144" s="1"/>
      <c r="BJ144" s="26"/>
      <c r="BK144" s="1"/>
      <c r="BL144" s="26"/>
      <c r="BM144" s="1"/>
      <c r="BN144" s="26"/>
      <c r="BO144" s="1"/>
      <c r="BP144" s="26"/>
      <c r="BQ144" s="1"/>
      <c r="BR144" s="26"/>
      <c r="BS144" s="1">
        <v>44</v>
      </c>
      <c r="BT144" s="26" t="s">
        <v>100</v>
      </c>
      <c r="BU144" s="1"/>
      <c r="BV144" s="1">
        <v>51</v>
      </c>
      <c r="BW144" s="26" t="s">
        <v>100</v>
      </c>
      <c r="BX144" s="1"/>
      <c r="BY144" s="26"/>
      <c r="BZ144" s="30">
        <v>48</v>
      </c>
      <c r="CA144" s="26" t="s">
        <v>178</v>
      </c>
    </row>
    <row r="145" spans="1:79" s="99" customFormat="1" x14ac:dyDescent="0.35">
      <c r="A145" s="1" t="s">
        <v>176</v>
      </c>
      <c r="B145" s="1" t="s">
        <v>58</v>
      </c>
      <c r="C145" s="1" t="s">
        <v>686</v>
      </c>
      <c r="D145" s="1" t="s">
        <v>168</v>
      </c>
      <c r="E145" s="1" t="s">
        <v>61</v>
      </c>
      <c r="F145" s="1">
        <v>999902691</v>
      </c>
      <c r="G145" s="1">
        <f>(J145+S145+X145+R145+U145+W145+Y145)-H145</f>
        <v>177</v>
      </c>
      <c r="H145" s="1"/>
      <c r="I145" s="27"/>
      <c r="J145" s="1">
        <f>SUM(AA145)</f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27"/>
      <c r="R145" s="1">
        <f>SUM(AS145,BX145)</f>
        <v>0</v>
      </c>
      <c r="S145" s="1">
        <f>SUM(AE145,AG145,AI145,AK145,AO145,AM145,AQ145,AU145,AW145,AY145,BA145,BE145,BG145,BI145,BK145,BM145,BO145,BC145)</f>
        <v>0</v>
      </c>
      <c r="T145" s="1">
        <f>COUNT(AE145,AG145,AI145,AK145,AM145,AO145,AQ145,AU145,AW145,AY145,BA145,BC145,BE145,BG145,BI145,BK145,BM145,BO145)</f>
        <v>0</v>
      </c>
      <c r="U145" s="1">
        <f>BQ145+BS145</f>
        <v>44</v>
      </c>
      <c r="V145" s="1"/>
      <c r="W145" s="1">
        <f>BV145</f>
        <v>0</v>
      </c>
      <c r="X145" s="1">
        <f>AC145+BZ145</f>
        <v>133</v>
      </c>
      <c r="Y145" s="1">
        <f>BU145</f>
        <v>0</v>
      </c>
      <c r="Z145" s="27"/>
      <c r="AA145" s="1"/>
      <c r="AB145" s="26"/>
      <c r="AC145" s="1">
        <v>48</v>
      </c>
      <c r="AD145" s="26"/>
      <c r="AE145" s="1"/>
      <c r="AF145" s="26"/>
      <c r="AG145" s="1"/>
      <c r="AH145" s="26"/>
      <c r="AI145" s="1"/>
      <c r="AJ145" s="26"/>
      <c r="AK145" s="1"/>
      <c r="AL145" s="26"/>
      <c r="AM145" s="1"/>
      <c r="AN145" s="26"/>
      <c r="AO145" s="1"/>
      <c r="AP145" s="26"/>
      <c r="AQ145" s="1"/>
      <c r="AR145" s="26"/>
      <c r="AS145" s="1"/>
      <c r="AT145" s="26"/>
      <c r="AU145" s="1"/>
      <c r="AV145" s="26"/>
      <c r="AW145" s="1"/>
      <c r="AX145" s="26"/>
      <c r="AY145" s="1"/>
      <c r="AZ145" s="26"/>
      <c r="BA145" s="1"/>
      <c r="BB145" s="26"/>
      <c r="BC145" s="1"/>
      <c r="BD145" s="26"/>
      <c r="BE145" s="1"/>
      <c r="BF145" s="26"/>
      <c r="BG145" s="1"/>
      <c r="BH145" s="26"/>
      <c r="BI145" s="1"/>
      <c r="BJ145" s="26"/>
      <c r="BK145" s="1"/>
      <c r="BL145" s="26"/>
      <c r="BM145" s="1"/>
      <c r="BN145" s="26"/>
      <c r="BO145" s="1"/>
      <c r="BP145" s="26"/>
      <c r="BQ145" s="1"/>
      <c r="BR145" s="26"/>
      <c r="BS145" s="1">
        <v>44</v>
      </c>
      <c r="BT145" s="26" t="s">
        <v>100</v>
      </c>
      <c r="BU145" s="1"/>
      <c r="BV145" s="1"/>
      <c r="BW145" s="26"/>
      <c r="BX145" s="1"/>
      <c r="BY145" s="26"/>
      <c r="BZ145" s="30">
        <v>85</v>
      </c>
      <c r="CA145" s="26">
        <v>8</v>
      </c>
    </row>
    <row r="146" spans="1:79" s="99" customFormat="1" x14ac:dyDescent="0.35">
      <c r="A146" s="30" t="s">
        <v>176</v>
      </c>
      <c r="B146" s="1" t="s">
        <v>58</v>
      </c>
      <c r="C146" s="30" t="s">
        <v>208</v>
      </c>
      <c r="D146" s="30" t="s">
        <v>119</v>
      </c>
      <c r="E146" s="30" t="s">
        <v>61</v>
      </c>
      <c r="F146" s="30">
        <v>999922700</v>
      </c>
      <c r="G146" s="1">
        <f>(J146+S146+X146+R146+U146+W146+Y146)-H146</f>
        <v>176</v>
      </c>
      <c r="H146" s="1"/>
      <c r="I146" s="27"/>
      <c r="J146" s="1">
        <f>SUM(AA146)</f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27"/>
      <c r="R146" s="1">
        <f>SUM(AS146,BX146)</f>
        <v>0</v>
      </c>
      <c r="S146" s="1">
        <f>SUM(AE146,AG146,AI146,AK146,AO146,AM146,AQ146,AU146,AW146,AY146,BA146,BE146,BG146,BI146,BK146,BM146,BO146,BC146)</f>
        <v>60</v>
      </c>
      <c r="T146" s="1">
        <f>COUNT(AE146,AG146,AI146,AK146,AM146,AO146,AQ146,AU146,AW146,AY146,BA146,BC146,BE146,BG146,BI146,BK146,BM146,BO146)</f>
        <v>1</v>
      </c>
      <c r="U146" s="1">
        <f>BQ146+BS146</f>
        <v>44</v>
      </c>
      <c r="V146" s="1"/>
      <c r="W146" s="1">
        <f>BV146</f>
        <v>72</v>
      </c>
      <c r="X146" s="1">
        <f>AC146+BZ146</f>
        <v>0</v>
      </c>
      <c r="Y146" s="1">
        <f>BU146</f>
        <v>0</v>
      </c>
      <c r="Z146" s="29"/>
      <c r="AA146" s="1"/>
      <c r="AB146" s="26"/>
      <c r="AC146" s="1"/>
      <c r="AD146" s="26"/>
      <c r="AE146" s="30"/>
      <c r="AF146" s="26"/>
      <c r="AG146" s="1">
        <v>60</v>
      </c>
      <c r="AH146" s="26">
        <v>1</v>
      </c>
      <c r="AI146" s="1"/>
      <c r="AJ146" s="26"/>
      <c r="AK146" s="1"/>
      <c r="AL146" s="26"/>
      <c r="AM146" s="1"/>
      <c r="AN146" s="26"/>
      <c r="AO146" s="1"/>
      <c r="AP146" s="26"/>
      <c r="AQ146" s="1"/>
      <c r="AR146" s="26"/>
      <c r="AS146" s="1"/>
      <c r="AT146" s="26"/>
      <c r="AU146" s="1"/>
      <c r="AV146" s="26"/>
      <c r="AW146" s="1"/>
      <c r="AX146" s="26"/>
      <c r="AY146" s="1"/>
      <c r="AZ146" s="26"/>
      <c r="BA146" s="1"/>
      <c r="BB146" s="26"/>
      <c r="BC146" s="1"/>
      <c r="BD146" s="26"/>
      <c r="BE146" s="1"/>
      <c r="BF146" s="26"/>
      <c r="BG146" s="1"/>
      <c r="BH146" s="26"/>
      <c r="BI146" s="1"/>
      <c r="BJ146" s="26"/>
      <c r="BK146" s="1"/>
      <c r="BL146" s="26"/>
      <c r="BM146" s="1"/>
      <c r="BN146" s="26"/>
      <c r="BO146" s="1"/>
      <c r="BP146" s="26"/>
      <c r="BQ146" s="1">
        <v>44</v>
      </c>
      <c r="BR146" s="26" t="s">
        <v>100</v>
      </c>
      <c r="BS146" s="1"/>
      <c r="BT146" s="26"/>
      <c r="BU146" s="1"/>
      <c r="BV146" s="1">
        <v>72</v>
      </c>
      <c r="BW146" s="26">
        <v>7</v>
      </c>
      <c r="BX146" s="1"/>
      <c r="BY146" s="26"/>
      <c r="BZ146" s="30"/>
      <c r="CA146" s="26"/>
    </row>
    <row r="147" spans="1:79" s="99" customFormat="1" x14ac:dyDescent="0.35">
      <c r="A147" s="1" t="s">
        <v>176</v>
      </c>
      <c r="B147" s="1" t="s">
        <v>58</v>
      </c>
      <c r="C147" s="1" t="s">
        <v>1600</v>
      </c>
      <c r="D147" s="1" t="s">
        <v>322</v>
      </c>
      <c r="E147" s="1" t="s">
        <v>61</v>
      </c>
      <c r="F147" s="1">
        <v>999926746</v>
      </c>
      <c r="G147" s="1">
        <f>(J147+S147+X147+R147+U147+W147+Y147)-H147</f>
        <v>170</v>
      </c>
      <c r="H147" s="1"/>
      <c r="I147" s="27"/>
      <c r="J147" s="1">
        <f>SUM(AA147)</f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27"/>
      <c r="R147" s="1">
        <f>SUM(AS147,BX147)</f>
        <v>0</v>
      </c>
      <c r="S147" s="1">
        <f>SUM(AE147,AG147,AI147,AK147,AO147,AM147,AQ147,AU147,AW147,AY147,BA147,BE147,BG147,BI147,BK147,BM147,BO147,BC147)</f>
        <v>38</v>
      </c>
      <c r="T147" s="1">
        <f>COUNT(AE147,AG147,AI147,AK147,AM147,AO147,AQ147,AU147,AW147,AY147,BA147,BC147,BE147,BG147,BI147,BK147,BM147,BO147)</f>
        <v>1</v>
      </c>
      <c r="U147" s="1">
        <f>BQ147+BS147</f>
        <v>33</v>
      </c>
      <c r="V147" s="1"/>
      <c r="W147" s="1">
        <f>BV147</f>
        <v>51</v>
      </c>
      <c r="X147" s="1">
        <f>AC147+BZ147</f>
        <v>48</v>
      </c>
      <c r="Y147" s="1">
        <f>BU147</f>
        <v>0</v>
      </c>
      <c r="Z147" s="27"/>
      <c r="AA147" s="1"/>
      <c r="AB147" s="26"/>
      <c r="AC147" s="1">
        <v>48</v>
      </c>
      <c r="AD147" s="26"/>
      <c r="AE147" s="1"/>
      <c r="AF147" s="26"/>
      <c r="AG147" s="1"/>
      <c r="AH147" s="26"/>
      <c r="AI147" s="1"/>
      <c r="AJ147" s="26"/>
      <c r="AK147" s="1"/>
      <c r="AL147" s="26"/>
      <c r="AM147" s="1"/>
      <c r="AN147" s="26"/>
      <c r="AO147" s="1"/>
      <c r="AP147" s="26"/>
      <c r="AQ147" s="1">
        <v>38</v>
      </c>
      <c r="AR147" s="26" t="s">
        <v>100</v>
      </c>
      <c r="AS147" s="1"/>
      <c r="AT147" s="26"/>
      <c r="AU147" s="1"/>
      <c r="AV147" s="26"/>
      <c r="AW147" s="1"/>
      <c r="AX147" s="26"/>
      <c r="AY147" s="1"/>
      <c r="AZ147" s="26"/>
      <c r="BA147" s="1"/>
      <c r="BB147" s="26"/>
      <c r="BC147" s="1"/>
      <c r="BD147" s="26"/>
      <c r="BE147" s="1"/>
      <c r="BF147" s="26"/>
      <c r="BG147" s="1"/>
      <c r="BH147" s="26"/>
      <c r="BI147" s="1"/>
      <c r="BJ147" s="26"/>
      <c r="BK147" s="1"/>
      <c r="BL147" s="26"/>
      <c r="BM147" s="1"/>
      <c r="BN147" s="26"/>
      <c r="BO147" s="1"/>
      <c r="BP147" s="26"/>
      <c r="BQ147" s="1">
        <v>33</v>
      </c>
      <c r="BR147" s="26" t="s">
        <v>178</v>
      </c>
      <c r="BS147" s="1"/>
      <c r="BT147" s="26"/>
      <c r="BU147" s="1"/>
      <c r="BV147" s="1">
        <v>51</v>
      </c>
      <c r="BW147" s="26" t="s">
        <v>100</v>
      </c>
      <c r="BX147" s="1"/>
      <c r="BY147" s="26"/>
      <c r="BZ147" s="30"/>
      <c r="CA147" s="26"/>
    </row>
    <row r="148" spans="1:79" s="99" customFormat="1" x14ac:dyDescent="0.35">
      <c r="A148" s="30" t="s">
        <v>176</v>
      </c>
      <c r="B148" s="30" t="s">
        <v>58</v>
      </c>
      <c r="C148" s="30" t="s">
        <v>614</v>
      </c>
      <c r="D148" s="30" t="s">
        <v>613</v>
      </c>
      <c r="E148" s="30" t="s">
        <v>61</v>
      </c>
      <c r="F148" s="1">
        <v>999896932</v>
      </c>
      <c r="G148" s="1">
        <f>(J148+S148+X148+R148+U148+W148+Y148)-H148</f>
        <v>169</v>
      </c>
      <c r="H148" s="1"/>
      <c r="I148" s="27"/>
      <c r="J148" s="1">
        <f>SUM(AA148)</f>
        <v>56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27"/>
      <c r="R148" s="1">
        <f>SUM(AS148,BX148)</f>
        <v>0</v>
      </c>
      <c r="S148" s="1">
        <f>SUM(AE148,AG148,AI148,AK148,AO148,AM148,AQ148,AU148,AW148,AY148,BA148,BE148,BG148,BI148,BK148,BM148,BO148,BC148)</f>
        <v>0</v>
      </c>
      <c r="T148" s="1">
        <f>COUNT(AE148,AG148,AI148,AK148,AM148,AO148,AQ148,AU148,AW148,AY148,BA148,BC148,BE148,BG148,BI148,BK148,BM148,BO148)</f>
        <v>0</v>
      </c>
      <c r="U148" s="1">
        <f>BQ148+BS148</f>
        <v>0</v>
      </c>
      <c r="V148" s="1"/>
      <c r="W148" s="1">
        <f>BV148</f>
        <v>0</v>
      </c>
      <c r="X148" s="1">
        <f>AC148+BZ148</f>
        <v>113</v>
      </c>
      <c r="Y148" s="1">
        <f>BU148</f>
        <v>0</v>
      </c>
      <c r="Z148" s="29"/>
      <c r="AA148" s="1">
        <v>56</v>
      </c>
      <c r="AB148" s="26">
        <v>4</v>
      </c>
      <c r="AC148" s="1">
        <v>113</v>
      </c>
      <c r="AD148" s="26">
        <v>3</v>
      </c>
      <c r="AE148" s="1"/>
      <c r="AF148" s="26"/>
      <c r="AG148" s="1"/>
      <c r="AH148" s="26"/>
      <c r="AI148" s="1"/>
      <c r="AJ148" s="26"/>
      <c r="AK148" s="1"/>
      <c r="AL148" s="26"/>
      <c r="AM148" s="1"/>
      <c r="AN148" s="26"/>
      <c r="AO148" s="1"/>
      <c r="AP148" s="26"/>
      <c r="AQ148" s="1"/>
      <c r="AR148" s="26"/>
      <c r="AS148" s="1"/>
      <c r="AT148" s="26"/>
      <c r="AU148" s="1"/>
      <c r="AV148" s="26"/>
      <c r="AW148" s="1"/>
      <c r="AX148" s="26"/>
      <c r="AY148" s="1"/>
      <c r="AZ148" s="26"/>
      <c r="BA148" s="1"/>
      <c r="BB148" s="26"/>
      <c r="BC148" s="1"/>
      <c r="BD148" s="26"/>
      <c r="BE148" s="1"/>
      <c r="BF148" s="26"/>
      <c r="BG148" s="1"/>
      <c r="BH148" s="26"/>
      <c r="BI148" s="1"/>
      <c r="BJ148" s="26"/>
      <c r="BK148" s="1"/>
      <c r="BL148" s="26"/>
      <c r="BM148" s="1"/>
      <c r="BN148" s="26"/>
      <c r="BO148" s="1"/>
      <c r="BP148" s="26"/>
      <c r="BQ148" s="1"/>
      <c r="BR148" s="26"/>
      <c r="BS148" s="1"/>
      <c r="BT148" s="26"/>
      <c r="BU148" s="1"/>
      <c r="BV148" s="1"/>
      <c r="BW148" s="26"/>
      <c r="BX148" s="1"/>
      <c r="BY148" s="26"/>
      <c r="BZ148" s="30"/>
      <c r="CA148" s="26"/>
    </row>
    <row r="149" spans="1:79" s="99" customFormat="1" x14ac:dyDescent="0.35">
      <c r="A149" s="1" t="s">
        <v>176</v>
      </c>
      <c r="B149" s="1" t="s">
        <v>58</v>
      </c>
      <c r="C149" s="1" t="s">
        <v>715</v>
      </c>
      <c r="D149" s="1" t="s">
        <v>716</v>
      </c>
      <c r="E149" s="1" t="s">
        <v>61</v>
      </c>
      <c r="F149" s="1">
        <v>999905751</v>
      </c>
      <c r="G149" s="1">
        <f>(J149+S149+X149+R149+U149+W149+Y149)-H149</f>
        <v>169</v>
      </c>
      <c r="H149" s="1"/>
      <c r="I149" s="27"/>
      <c r="J149" s="1">
        <f>SUM(AA149)</f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27"/>
      <c r="R149" s="1">
        <f>SUM(AS149,BX149)</f>
        <v>0</v>
      </c>
      <c r="S149" s="1">
        <f>SUM(AE149,AG149,AI149,AK149,AO149,AM149,AQ149,AU149,AW149,AY149,BA149,BE149,BG149,BI149,BK149,BM149,BO149,BC149)</f>
        <v>169</v>
      </c>
      <c r="T149" s="1">
        <f>COUNT(AE149,AG149,AI149,AK149,AM149,AO149,AQ149,AU149,AW149,AY149,BA149,BC149,BE149,BG149,BI149,BK149,BM149,BO149)</f>
        <v>3</v>
      </c>
      <c r="U149" s="1">
        <f>BQ149+BS149</f>
        <v>0</v>
      </c>
      <c r="V149" s="1"/>
      <c r="W149" s="1">
        <f>BV149</f>
        <v>0</v>
      </c>
      <c r="X149" s="1">
        <f>AC149+BZ149</f>
        <v>0</v>
      </c>
      <c r="Y149" s="1">
        <f>BU149</f>
        <v>0</v>
      </c>
      <c r="Z149" s="27"/>
      <c r="AA149" s="1"/>
      <c r="AB149" s="26"/>
      <c r="AC149" s="1"/>
      <c r="AD149" s="26"/>
      <c r="AE149" s="1"/>
      <c r="AF149" s="26"/>
      <c r="AG149" s="1"/>
      <c r="AH149" s="26"/>
      <c r="AI149" s="1"/>
      <c r="AJ149" s="26"/>
      <c r="AK149" s="1"/>
      <c r="AL149" s="26"/>
      <c r="AM149" s="1">
        <v>68</v>
      </c>
      <c r="AN149" s="26">
        <v>4</v>
      </c>
      <c r="AO149" s="1"/>
      <c r="AP149" s="26"/>
      <c r="AQ149" s="1"/>
      <c r="AR149" s="26"/>
      <c r="AS149" s="1"/>
      <c r="AT149" s="26"/>
      <c r="AU149" s="1">
        <v>63</v>
      </c>
      <c r="AV149" s="26">
        <v>5</v>
      </c>
      <c r="AW149" s="1"/>
      <c r="AX149" s="26"/>
      <c r="AY149" s="1"/>
      <c r="AZ149" s="26"/>
      <c r="BA149" s="1"/>
      <c r="BB149" s="26"/>
      <c r="BC149" s="1">
        <v>38</v>
      </c>
      <c r="BD149" s="26"/>
      <c r="BE149" s="1"/>
      <c r="BF149" s="26"/>
      <c r="BG149" s="1"/>
      <c r="BH149" s="26"/>
      <c r="BI149" s="1"/>
      <c r="BJ149" s="26"/>
      <c r="BK149" s="1"/>
      <c r="BL149" s="26"/>
      <c r="BM149" s="1"/>
      <c r="BN149" s="26"/>
      <c r="BO149" s="1"/>
      <c r="BP149" s="26"/>
      <c r="BQ149" s="1"/>
      <c r="BR149" s="26"/>
      <c r="BS149" s="1"/>
      <c r="BT149" s="26"/>
      <c r="BU149" s="1"/>
      <c r="BV149" s="1"/>
      <c r="BW149" s="26"/>
      <c r="BX149" s="1"/>
      <c r="BY149" s="26"/>
      <c r="BZ149" s="30"/>
      <c r="CA149" s="26"/>
    </row>
    <row r="150" spans="1:79" s="99" customFormat="1" x14ac:dyDescent="0.35">
      <c r="A150" s="1" t="s">
        <v>176</v>
      </c>
      <c r="B150" s="1" t="s">
        <v>58</v>
      </c>
      <c r="C150" s="1" t="s">
        <v>917</v>
      </c>
      <c r="D150" s="1" t="s">
        <v>918</v>
      </c>
      <c r="E150" s="1" t="s">
        <v>61</v>
      </c>
      <c r="F150" s="1">
        <v>999914114</v>
      </c>
      <c r="G150" s="1">
        <f>(J150+S150+X150+R150+U150+W150+Y150)-H150</f>
        <v>166</v>
      </c>
      <c r="H150" s="30"/>
      <c r="I150" s="27"/>
      <c r="J150" s="1">
        <f>SUM(AA150)</f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27"/>
      <c r="R150" s="1">
        <f>SUM(AS150,BX150)</f>
        <v>0</v>
      </c>
      <c r="S150" s="1">
        <f>SUM(AE150,AG150,AI150,AK150,AO150,AM150,AQ150,AU150,AW150,AY150,BA150,BE150,BG150,BI150,BK150,BM150,BO150,BC150)</f>
        <v>128</v>
      </c>
      <c r="T150" s="1">
        <f>COUNT(AE150,AG150,AI150,AK150,AM150,AO150,AQ150,AU150,AW150,AY150,BA150,BC150,BE150,BG150,BI150,BK150,BM150,BO150)</f>
        <v>2</v>
      </c>
      <c r="U150" s="1">
        <f>BQ150+BS150</f>
        <v>0</v>
      </c>
      <c r="V150" s="1"/>
      <c r="W150" s="1">
        <f>BV150</f>
        <v>38</v>
      </c>
      <c r="X150" s="1">
        <f>AC150+BZ150</f>
        <v>0</v>
      </c>
      <c r="Y150" s="1">
        <f>BU150</f>
        <v>0</v>
      </c>
      <c r="Z150" s="26"/>
      <c r="AA150" s="1"/>
      <c r="AB150" s="26"/>
      <c r="AC150" s="1"/>
      <c r="AD150" s="26"/>
      <c r="AE150" s="1"/>
      <c r="AF150" s="26"/>
      <c r="AG150" s="1"/>
      <c r="AH150" s="26"/>
      <c r="AI150" s="1"/>
      <c r="AJ150" s="26"/>
      <c r="AK150" s="1"/>
      <c r="AL150" s="26"/>
      <c r="AM150" s="1"/>
      <c r="AN150" s="26"/>
      <c r="AO150" s="1"/>
      <c r="AP150" s="26"/>
      <c r="AQ150" s="1"/>
      <c r="AR150" s="26"/>
      <c r="AS150" s="1"/>
      <c r="AT150" s="26"/>
      <c r="AU150" s="1"/>
      <c r="AV150" s="26"/>
      <c r="AW150" s="1"/>
      <c r="AX150" s="26"/>
      <c r="AY150" s="1"/>
      <c r="AZ150" s="26"/>
      <c r="BA150" s="1">
        <v>60</v>
      </c>
      <c r="BB150" s="26">
        <v>1</v>
      </c>
      <c r="BC150" s="1"/>
      <c r="BD150" s="26"/>
      <c r="BE150" s="1"/>
      <c r="BF150" s="26"/>
      <c r="BG150" s="1"/>
      <c r="BH150" s="26"/>
      <c r="BI150" s="1"/>
      <c r="BJ150" s="26"/>
      <c r="BK150" s="1"/>
      <c r="BL150" s="26"/>
      <c r="BM150" s="1">
        <v>68</v>
      </c>
      <c r="BN150" s="26">
        <v>3</v>
      </c>
      <c r="BO150" s="1"/>
      <c r="BP150" s="26"/>
      <c r="BQ150" s="1"/>
      <c r="BR150" s="26"/>
      <c r="BS150" s="1"/>
      <c r="BT150" s="26"/>
      <c r="BU150" s="1"/>
      <c r="BV150" s="1">
        <v>38</v>
      </c>
      <c r="BW150" s="26" t="s">
        <v>178</v>
      </c>
      <c r="BX150" s="1"/>
      <c r="BY150" s="26"/>
      <c r="BZ150" s="30"/>
      <c r="CA150" s="26"/>
    </row>
    <row r="151" spans="1:79" s="99" customFormat="1" x14ac:dyDescent="0.35">
      <c r="A151" s="30" t="s">
        <v>176</v>
      </c>
      <c r="B151" s="30" t="s">
        <v>58</v>
      </c>
      <c r="C151" s="30" t="s">
        <v>520</v>
      </c>
      <c r="D151" s="30" t="s">
        <v>519</v>
      </c>
      <c r="E151" s="30" t="s">
        <v>61</v>
      </c>
      <c r="F151" s="1">
        <v>999888871</v>
      </c>
      <c r="G151" s="1">
        <f>(J151+S151+X151+R151+U151+W151+Y151)-H151</f>
        <v>164</v>
      </c>
      <c r="H151" s="30">
        <f>(J151+K151+M151+N151+O151+P151)/2</f>
        <v>0</v>
      </c>
      <c r="I151" s="27"/>
      <c r="J151" s="1">
        <f>SUM(AA151)</f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27"/>
      <c r="R151" s="1">
        <f>SUM(AS151,BX151)</f>
        <v>0</v>
      </c>
      <c r="S151" s="1">
        <f>SUM(AE151,AG151,AI151,AK151,AO151,AM151,AQ151,AU151,AW151,AY151,BA151,BE151,BG151,BI151,BK151,BM151,BO151,BC151)</f>
        <v>45</v>
      </c>
      <c r="T151" s="1">
        <f>COUNT(AE151,AG151,AI151,AK151,AM151,AO151,AQ151,AU151,AW151,AY151,BA151,BC151,BE151,BG151,BI151,BK151,BM151,BO151)</f>
        <v>1</v>
      </c>
      <c r="U151" s="1">
        <f>BQ151+BS151</f>
        <v>33</v>
      </c>
      <c r="V151" s="1"/>
      <c r="W151" s="1">
        <f>BV151</f>
        <v>38</v>
      </c>
      <c r="X151" s="1">
        <f>AC151+BZ151</f>
        <v>48</v>
      </c>
      <c r="Y151" s="1">
        <f>BU151</f>
        <v>0</v>
      </c>
      <c r="Z151" s="29"/>
      <c r="AA151" s="1"/>
      <c r="AB151" s="26"/>
      <c r="AC151" s="1"/>
      <c r="AD151" s="26"/>
      <c r="AE151" s="1"/>
      <c r="AF151" s="26"/>
      <c r="AG151" s="1">
        <v>45</v>
      </c>
      <c r="AH151" s="26">
        <v>2</v>
      </c>
      <c r="AI151" s="1"/>
      <c r="AJ151" s="26"/>
      <c r="AK151" s="1"/>
      <c r="AL151" s="26"/>
      <c r="AM151" s="1"/>
      <c r="AN151" s="26"/>
      <c r="AO151" s="1"/>
      <c r="AP151" s="26"/>
      <c r="AQ151" s="1"/>
      <c r="AR151" s="26"/>
      <c r="AS151" s="1"/>
      <c r="AT151" s="26"/>
      <c r="AU151" s="1"/>
      <c r="AV151" s="26"/>
      <c r="AW151" s="1"/>
      <c r="AX151" s="26"/>
      <c r="AY151" s="1"/>
      <c r="AZ151" s="26"/>
      <c r="BA151" s="1"/>
      <c r="BB151" s="26"/>
      <c r="BC151" s="1"/>
      <c r="BD151" s="26"/>
      <c r="BE151" s="1"/>
      <c r="BF151" s="26"/>
      <c r="BG151" s="1"/>
      <c r="BH151" s="26"/>
      <c r="BI151" s="1"/>
      <c r="BJ151" s="26"/>
      <c r="BK151" s="1"/>
      <c r="BL151" s="26"/>
      <c r="BM151" s="1"/>
      <c r="BN151" s="26"/>
      <c r="BO151" s="1"/>
      <c r="BP151" s="26"/>
      <c r="BQ151" s="1"/>
      <c r="BR151" s="26"/>
      <c r="BS151" s="1">
        <v>33</v>
      </c>
      <c r="BT151" s="26" t="s">
        <v>178</v>
      </c>
      <c r="BU151" s="1"/>
      <c r="BV151" s="1">
        <v>38</v>
      </c>
      <c r="BW151" s="26" t="s">
        <v>178</v>
      </c>
      <c r="BX151" s="1"/>
      <c r="BY151" s="26"/>
      <c r="BZ151" s="30">
        <v>48</v>
      </c>
      <c r="CA151" s="26" t="s">
        <v>178</v>
      </c>
    </row>
    <row r="152" spans="1:79" s="99" customFormat="1" x14ac:dyDescent="0.35">
      <c r="A152" s="30" t="s">
        <v>176</v>
      </c>
      <c r="B152" s="1" t="s">
        <v>58</v>
      </c>
      <c r="C152" s="1" t="s">
        <v>342</v>
      </c>
      <c r="D152" s="1" t="s">
        <v>343</v>
      </c>
      <c r="E152" s="1" t="s">
        <v>61</v>
      </c>
      <c r="F152" s="1">
        <v>999865498</v>
      </c>
      <c r="G152" s="1">
        <f>(J152+S152+X152+R152+U152+W152+Y152)-H152</f>
        <v>159</v>
      </c>
      <c r="H152" s="1"/>
      <c r="I152" s="27"/>
      <c r="J152" s="1">
        <f>SUM(AA152)</f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27"/>
      <c r="R152" s="1">
        <f>SUM(AS152,BX152)</f>
        <v>0</v>
      </c>
      <c r="S152" s="1">
        <f>SUM(AE152,AG152,AI152,AK152,AO152,AM152,AQ152,AU152,AW152,AY152,BA152,BE152,BG152,BI152,BK152,BM152,BO152,BC152)</f>
        <v>0</v>
      </c>
      <c r="T152" s="1">
        <f>COUNT(AE152,AG152,AI152,AK152,AM152,AO152,AQ152,AU152,AW152,AY152,BA152,BC152,BE152,BG152,BI152,BK152,BM152,BO152)</f>
        <v>0</v>
      </c>
      <c r="U152" s="1">
        <f>BQ152+BS152</f>
        <v>44</v>
      </c>
      <c r="V152" s="1"/>
      <c r="W152" s="1">
        <f>BV152</f>
        <v>51</v>
      </c>
      <c r="X152" s="1">
        <f>AC152+BZ152</f>
        <v>64</v>
      </c>
      <c r="Y152" s="1">
        <f>BU152</f>
        <v>0</v>
      </c>
      <c r="Z152" s="29"/>
      <c r="AA152" s="1"/>
      <c r="AB152" s="26"/>
      <c r="AC152" s="1">
        <v>64</v>
      </c>
      <c r="AD152" s="26"/>
      <c r="AE152" s="1"/>
      <c r="AF152" s="26"/>
      <c r="AG152" s="1"/>
      <c r="AH152" s="26"/>
      <c r="AI152" s="1"/>
      <c r="AJ152" s="26"/>
      <c r="AK152" s="1"/>
      <c r="AL152" s="26"/>
      <c r="AM152" s="1"/>
      <c r="AN152" s="26"/>
      <c r="AO152" s="1"/>
      <c r="AP152" s="26"/>
      <c r="AQ152" s="1"/>
      <c r="AR152" s="26"/>
      <c r="AS152" s="1"/>
      <c r="AT152" s="26"/>
      <c r="AU152" s="1"/>
      <c r="AV152" s="26"/>
      <c r="AW152" s="1"/>
      <c r="AX152" s="26"/>
      <c r="AY152" s="1"/>
      <c r="AZ152" s="26"/>
      <c r="BA152" s="1"/>
      <c r="BB152" s="26"/>
      <c r="BC152" s="1"/>
      <c r="BD152" s="26"/>
      <c r="BE152" s="1"/>
      <c r="BF152" s="26"/>
      <c r="BG152" s="1"/>
      <c r="BH152" s="26"/>
      <c r="BI152" s="1"/>
      <c r="BJ152" s="26"/>
      <c r="BK152" s="1"/>
      <c r="BL152" s="26"/>
      <c r="BM152" s="1"/>
      <c r="BN152" s="26"/>
      <c r="BO152" s="1"/>
      <c r="BP152" s="26"/>
      <c r="BQ152" s="1"/>
      <c r="BR152" s="26"/>
      <c r="BS152" s="1">
        <v>44</v>
      </c>
      <c r="BT152" s="26" t="s">
        <v>100</v>
      </c>
      <c r="BU152" s="1"/>
      <c r="BV152" s="1">
        <v>51</v>
      </c>
      <c r="BW152" s="26" t="s">
        <v>100</v>
      </c>
      <c r="BX152" s="1"/>
      <c r="BY152" s="26"/>
      <c r="BZ152" s="30"/>
      <c r="CA152" s="26"/>
    </row>
    <row r="153" spans="1:79" s="99" customFormat="1" x14ac:dyDescent="0.35">
      <c r="A153" s="30" t="s">
        <v>176</v>
      </c>
      <c r="B153" s="1" t="s">
        <v>58</v>
      </c>
      <c r="C153" s="1" t="s">
        <v>241</v>
      </c>
      <c r="D153" s="1" t="s">
        <v>119</v>
      </c>
      <c r="E153" s="1" t="s">
        <v>61</v>
      </c>
      <c r="F153" s="1">
        <v>999885178</v>
      </c>
      <c r="G153" s="1">
        <f>(J153+S153+X153+R153+U153+W153+Y153)-H153</f>
        <v>157</v>
      </c>
      <c r="H153" s="30">
        <f>(J153+K153+M153+N153+O153+P153)/2</f>
        <v>0</v>
      </c>
      <c r="I153" s="27"/>
      <c r="J153" s="1">
        <f>SUM(AA153)</f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27"/>
      <c r="R153" s="1">
        <f>SUM(AS153,BX153)</f>
        <v>0</v>
      </c>
      <c r="S153" s="1">
        <f>SUM(AE153,AG153,AI153,AK153,AO153,AM153,AQ153,AU153,AW153,AY153,BA153,BE153,BG153,BI153,BK153,BM153,BO153,BC153)</f>
        <v>90</v>
      </c>
      <c r="T153" s="1">
        <f>COUNT(AE153,AG153,AI153,AK153,AM153,AO153,AQ153,AU153,AW153,AY153,BA153,BC153,BE153,BG153,BI153,BK153,BM153,BO153)</f>
        <v>1</v>
      </c>
      <c r="U153" s="1">
        <f>BQ153+BS153</f>
        <v>67</v>
      </c>
      <c r="V153" s="1"/>
      <c r="W153" s="1">
        <f>BV153</f>
        <v>0</v>
      </c>
      <c r="X153" s="1">
        <f>AC153+BZ153</f>
        <v>0</v>
      </c>
      <c r="Y153" s="1">
        <f>BU153</f>
        <v>0</v>
      </c>
      <c r="Z153" s="29"/>
      <c r="AA153" s="1"/>
      <c r="AB153" s="26"/>
      <c r="AC153" s="1"/>
      <c r="AD153" s="26"/>
      <c r="AE153" s="1"/>
      <c r="AF153" s="26"/>
      <c r="AG153" s="1"/>
      <c r="AH153" s="26"/>
      <c r="AI153" s="1"/>
      <c r="AJ153" s="26"/>
      <c r="AK153" s="1"/>
      <c r="AL153" s="26"/>
      <c r="AM153" s="1"/>
      <c r="AN153" s="26"/>
      <c r="AO153" s="1"/>
      <c r="AP153" s="26"/>
      <c r="AQ153" s="1"/>
      <c r="AR153" s="26"/>
      <c r="AS153" s="1"/>
      <c r="AT153" s="26"/>
      <c r="AU153" s="1"/>
      <c r="AV153" s="26"/>
      <c r="AW153" s="1"/>
      <c r="AX153" s="26"/>
      <c r="AY153" s="1"/>
      <c r="AZ153" s="26"/>
      <c r="BA153" s="1"/>
      <c r="BB153" s="26"/>
      <c r="BC153" s="1"/>
      <c r="BD153" s="26"/>
      <c r="BE153" s="1"/>
      <c r="BF153" s="26"/>
      <c r="BG153" s="1"/>
      <c r="BH153" s="26"/>
      <c r="BI153" s="1"/>
      <c r="BJ153" s="26"/>
      <c r="BK153" s="1"/>
      <c r="BL153" s="26"/>
      <c r="BM153" s="1">
        <v>90</v>
      </c>
      <c r="BN153" s="26">
        <v>2</v>
      </c>
      <c r="BO153" s="1"/>
      <c r="BP153" s="26"/>
      <c r="BQ153" s="1">
        <v>67</v>
      </c>
      <c r="BR153" s="26">
        <v>6</v>
      </c>
      <c r="BS153" s="1"/>
      <c r="BT153" s="26"/>
      <c r="BU153" s="1"/>
      <c r="BV153" s="1"/>
      <c r="BW153" s="26"/>
      <c r="BX153" s="1"/>
      <c r="BY153" s="26"/>
      <c r="BZ153" s="30"/>
      <c r="CA153" s="26"/>
    </row>
    <row r="154" spans="1:79" s="99" customFormat="1" x14ac:dyDescent="0.35">
      <c r="A154" s="30" t="s">
        <v>176</v>
      </c>
      <c r="B154" s="30" t="s">
        <v>58</v>
      </c>
      <c r="C154" s="30" t="s">
        <v>553</v>
      </c>
      <c r="D154" s="30" t="s">
        <v>119</v>
      </c>
      <c r="E154" s="30" t="s">
        <v>61</v>
      </c>
      <c r="F154" s="1">
        <v>999891722</v>
      </c>
      <c r="G154" s="1">
        <f>(J154+S154+X154+R154+U154+W154+Y154)-H154</f>
        <v>136</v>
      </c>
      <c r="H154" s="30">
        <f>(J154+K154+M154+N154+O154+P154)/2</f>
        <v>0</v>
      </c>
      <c r="I154" s="27"/>
      <c r="J154" s="1">
        <f>SUM(AA154)</f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27"/>
      <c r="R154" s="1">
        <f>SUM(AS154,BX154)</f>
        <v>0</v>
      </c>
      <c r="S154" s="1">
        <f>SUM(AE154,AG154,AI154,AK154,AO154,AM154,AQ154,AU154,AW154,AY154,BA154,BE154,BG154,BI154,BK154,BM154,BO154,BC154)</f>
        <v>136</v>
      </c>
      <c r="T154" s="1">
        <f>COUNT(AE154,AG154,AI154,AK154,AM154,AO154,AQ154,AU154,AW154,AY154,BA154,BC154,BE154,BG154,BI154,BK154,BM154,BO154)</f>
        <v>2</v>
      </c>
      <c r="U154" s="1">
        <f>BQ154+BS154</f>
        <v>0</v>
      </c>
      <c r="V154" s="1"/>
      <c r="W154" s="1">
        <f>BV154</f>
        <v>0</v>
      </c>
      <c r="X154" s="1">
        <f>AC154+BZ154</f>
        <v>0</v>
      </c>
      <c r="Y154" s="1">
        <f>BU154</f>
        <v>0</v>
      </c>
      <c r="Z154" s="29"/>
      <c r="AA154" s="1"/>
      <c r="AB154" s="26"/>
      <c r="AC154" s="1"/>
      <c r="AD154" s="26"/>
      <c r="AE154" s="1"/>
      <c r="AF154" s="26"/>
      <c r="AG154" s="1"/>
      <c r="AH154" s="26"/>
      <c r="AI154" s="1"/>
      <c r="AJ154" s="26"/>
      <c r="AK154" s="1"/>
      <c r="AL154" s="26"/>
      <c r="AM154" s="1"/>
      <c r="AN154" s="26"/>
      <c r="AO154" s="1"/>
      <c r="AP154" s="26"/>
      <c r="AQ154" s="1"/>
      <c r="AR154" s="26"/>
      <c r="AS154" s="1"/>
      <c r="AT154" s="26"/>
      <c r="AU154" s="1"/>
      <c r="AV154" s="26"/>
      <c r="AW154" s="1"/>
      <c r="AX154" s="26"/>
      <c r="AY154" s="1"/>
      <c r="AZ154" s="26"/>
      <c r="BA154" s="1"/>
      <c r="BB154" s="26"/>
      <c r="BC154" s="1"/>
      <c r="BD154" s="26"/>
      <c r="BE154" s="1"/>
      <c r="BF154" s="26"/>
      <c r="BG154" s="1">
        <v>68</v>
      </c>
      <c r="BH154" s="26">
        <v>3</v>
      </c>
      <c r="BI154" s="1">
        <v>68</v>
      </c>
      <c r="BJ154" s="26"/>
      <c r="BK154" s="1"/>
      <c r="BL154" s="26"/>
      <c r="BM154" s="1"/>
      <c r="BN154" s="26"/>
      <c r="BO154" s="1"/>
      <c r="BP154" s="26"/>
      <c r="BQ154" s="1"/>
      <c r="BR154" s="26"/>
      <c r="BS154" s="1"/>
      <c r="BT154" s="26"/>
      <c r="BU154" s="1"/>
      <c r="BV154" s="1"/>
      <c r="BW154" s="26"/>
      <c r="BX154" s="1"/>
      <c r="BY154" s="26"/>
      <c r="BZ154" s="30"/>
      <c r="CA154" s="26"/>
    </row>
    <row r="155" spans="1:79" s="99" customFormat="1" x14ac:dyDescent="0.35">
      <c r="A155" s="30" t="s">
        <v>176</v>
      </c>
      <c r="B155" s="1" t="s">
        <v>58</v>
      </c>
      <c r="C155" s="1" t="s">
        <v>764</v>
      </c>
      <c r="D155" s="1" t="s">
        <v>818</v>
      </c>
      <c r="E155" s="1" t="s">
        <v>61</v>
      </c>
      <c r="F155" s="1">
        <v>999909375</v>
      </c>
      <c r="G155" s="1">
        <f>(J155+S155+X155+R155+U155+W155+Y155)-H155</f>
        <v>133</v>
      </c>
      <c r="H155" s="30">
        <f>(J155+K155+M155+N155+O155+P155)/2</f>
        <v>0</v>
      </c>
      <c r="I155" s="27"/>
      <c r="J155" s="1">
        <f>SUM(AA155)</f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27"/>
      <c r="R155" s="1">
        <f>SUM(AS155,BX155)</f>
        <v>0</v>
      </c>
      <c r="S155" s="1">
        <f>SUM(AE155,AG155,AI155,AK155,AO155,AM155,AQ155,AU155,AW155,AY155,BA155,BE155,BG155,BI155,BK155,BM155,BO155,BC155)</f>
        <v>38</v>
      </c>
      <c r="T155" s="1">
        <f>COUNT(AE155,AG155,AI155,AK155,AM155,AO155,AQ155,AU155,AW155,AY155,BA155,BC155,BE155,BG155,BI155,BK155,BM155,BO155)</f>
        <v>1</v>
      </c>
      <c r="U155" s="1">
        <f>BQ155+BS155</f>
        <v>44</v>
      </c>
      <c r="V155" s="1"/>
      <c r="W155" s="1">
        <f>BV155</f>
        <v>51</v>
      </c>
      <c r="X155" s="1">
        <f>AC155+BZ155</f>
        <v>0</v>
      </c>
      <c r="Y155" s="1">
        <f>BU155</f>
        <v>0</v>
      </c>
      <c r="Z155" s="29"/>
      <c r="AA155" s="1"/>
      <c r="AB155" s="26"/>
      <c r="AC155" s="1"/>
      <c r="AD155" s="26"/>
      <c r="AE155" s="1"/>
      <c r="AF155" s="26"/>
      <c r="AG155" s="1"/>
      <c r="AH155" s="26"/>
      <c r="AI155" s="1"/>
      <c r="AJ155" s="26"/>
      <c r="AK155" s="1"/>
      <c r="AL155" s="26"/>
      <c r="AM155" s="1"/>
      <c r="AN155" s="26"/>
      <c r="AO155" s="1"/>
      <c r="AP155" s="26"/>
      <c r="AQ155" s="1">
        <v>38</v>
      </c>
      <c r="AR155" s="26" t="s">
        <v>100</v>
      </c>
      <c r="AS155" s="1"/>
      <c r="AT155" s="26"/>
      <c r="AU155" s="1"/>
      <c r="AV155" s="26"/>
      <c r="AW155" s="1"/>
      <c r="AX155" s="26"/>
      <c r="AY155" s="1"/>
      <c r="AZ155" s="26"/>
      <c r="BA155" s="1"/>
      <c r="BB155" s="26"/>
      <c r="BC155" s="1"/>
      <c r="BD155" s="26"/>
      <c r="BE155" s="1"/>
      <c r="BF155" s="26"/>
      <c r="BG155" s="1"/>
      <c r="BH155" s="26"/>
      <c r="BI155" s="1"/>
      <c r="BJ155" s="26"/>
      <c r="BK155" s="1"/>
      <c r="BL155" s="26"/>
      <c r="BM155" s="1"/>
      <c r="BN155" s="26"/>
      <c r="BO155" s="1"/>
      <c r="BP155" s="26"/>
      <c r="BQ155" s="1">
        <v>44</v>
      </c>
      <c r="BR155" s="26" t="s">
        <v>100</v>
      </c>
      <c r="BS155" s="1"/>
      <c r="BT155" s="26"/>
      <c r="BU155" s="1"/>
      <c r="BV155" s="1">
        <v>51</v>
      </c>
      <c r="BW155" s="26" t="s">
        <v>100</v>
      </c>
      <c r="BX155" s="1"/>
      <c r="BY155" s="26"/>
      <c r="BZ155" s="30"/>
      <c r="CA155" s="26"/>
    </row>
    <row r="156" spans="1:79" s="99" customFormat="1" x14ac:dyDescent="0.35">
      <c r="A156" s="30" t="s">
        <v>176</v>
      </c>
      <c r="B156" s="1" t="s">
        <v>58</v>
      </c>
      <c r="C156" s="1" t="s">
        <v>450</v>
      </c>
      <c r="D156" s="1" t="s">
        <v>248</v>
      </c>
      <c r="E156" s="1" t="s">
        <v>61</v>
      </c>
      <c r="F156" s="1">
        <v>999905828</v>
      </c>
      <c r="G156" s="1">
        <f>(J156+S156+X156+R156+U156+W156+Y156)-H156</f>
        <v>130</v>
      </c>
      <c r="H156" s="30">
        <f>(J156+K156+M156+N156+O156+P156)/2</f>
        <v>0</v>
      </c>
      <c r="I156" s="27"/>
      <c r="J156" s="1">
        <f>SUM(AA156)</f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27"/>
      <c r="R156" s="1">
        <f>SUM(AS156,BX156)</f>
        <v>0</v>
      </c>
      <c r="S156" s="1">
        <f>SUM(AE156,AG156,AI156,AK156,AO156,AM156,AQ156,AU156,AW156,AY156,BA156,BE156,BG156,BI156,BK156,BM156,BO156,BC156)</f>
        <v>0</v>
      </c>
      <c r="T156" s="1">
        <f>COUNT(AE156,AG156,AI156,AK156,AM156,AO156,AQ156,AU156,AW156,AY156,BA156,BC156,BE156,BG156,BI156,BK156,BM156,BO156)</f>
        <v>0</v>
      </c>
      <c r="U156" s="1">
        <f>BQ156+BS156</f>
        <v>44</v>
      </c>
      <c r="V156" s="1"/>
      <c r="W156" s="1">
        <f>BV156</f>
        <v>38</v>
      </c>
      <c r="X156" s="1">
        <f>AC156+BZ156</f>
        <v>48</v>
      </c>
      <c r="Y156" s="1">
        <f>BU156</f>
        <v>0</v>
      </c>
      <c r="Z156" s="29"/>
      <c r="AA156" s="1"/>
      <c r="AB156" s="26"/>
      <c r="AC156" s="1">
        <v>48</v>
      </c>
      <c r="AD156" s="26"/>
      <c r="AE156" s="1"/>
      <c r="AF156" s="26"/>
      <c r="AG156" s="1"/>
      <c r="AH156" s="26"/>
      <c r="AI156" s="1"/>
      <c r="AJ156" s="26"/>
      <c r="AK156" s="1"/>
      <c r="AL156" s="26"/>
      <c r="AM156" s="1"/>
      <c r="AN156" s="26"/>
      <c r="AO156" s="1"/>
      <c r="AP156" s="26"/>
      <c r="AQ156" s="1"/>
      <c r="AR156" s="26"/>
      <c r="AS156" s="1"/>
      <c r="AT156" s="26"/>
      <c r="AU156" s="1"/>
      <c r="AV156" s="26"/>
      <c r="AW156" s="1"/>
      <c r="AX156" s="26"/>
      <c r="AY156" s="1"/>
      <c r="AZ156" s="26"/>
      <c r="BA156" s="1"/>
      <c r="BB156" s="26"/>
      <c r="BC156" s="1"/>
      <c r="BD156" s="26"/>
      <c r="BE156" s="1"/>
      <c r="BF156" s="26"/>
      <c r="BG156" s="1"/>
      <c r="BH156" s="26"/>
      <c r="BI156" s="1"/>
      <c r="BJ156" s="26"/>
      <c r="BK156" s="1"/>
      <c r="BL156" s="26"/>
      <c r="BM156" s="1"/>
      <c r="BN156" s="26"/>
      <c r="BO156" s="1"/>
      <c r="BP156" s="26"/>
      <c r="BQ156" s="1">
        <v>44</v>
      </c>
      <c r="BR156" s="26" t="s">
        <v>100</v>
      </c>
      <c r="BS156" s="1"/>
      <c r="BT156" s="26"/>
      <c r="BU156" s="1"/>
      <c r="BV156" s="1">
        <v>38</v>
      </c>
      <c r="BW156" s="26" t="s">
        <v>178</v>
      </c>
      <c r="BX156" s="1"/>
      <c r="BY156" s="26"/>
      <c r="BZ156" s="30"/>
      <c r="CA156" s="26"/>
    </row>
    <row r="157" spans="1:79" s="99" customFormat="1" x14ac:dyDescent="0.35">
      <c r="A157" s="30" t="s">
        <v>176</v>
      </c>
      <c r="B157" s="1" t="s">
        <v>58</v>
      </c>
      <c r="C157" s="1" t="s">
        <v>1342</v>
      </c>
      <c r="D157" s="1" t="s">
        <v>1343</v>
      </c>
      <c r="E157" s="1" t="s">
        <v>61</v>
      </c>
      <c r="F157" s="1">
        <v>999919205</v>
      </c>
      <c r="G157" s="1">
        <f>(J157+S157+X157+R157+U157+W157+Y157)-H157</f>
        <v>130</v>
      </c>
      <c r="H157" s="1"/>
      <c r="I157" s="27"/>
      <c r="J157" s="1">
        <f>SUM(AA157)</f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27"/>
      <c r="R157" s="1">
        <f>SUM(AS157,BX157)</f>
        <v>0</v>
      </c>
      <c r="S157" s="1">
        <f>SUM(AE157,AG157,AI157,AK157,AO157,AM157,AQ157,AU157,AW157,AY157,BA157,BE157,BG157,BI157,BK157,BM157,BO157,BC157)</f>
        <v>0</v>
      </c>
      <c r="T157" s="1">
        <f>COUNT(AE157,AG157,AI157,AK157,AM157,AO157,AQ157,AU157,AW157,AY157,BA157,BC157,BE157,BG157,BI157,BK157,BM157,BO157)</f>
        <v>0</v>
      </c>
      <c r="U157" s="1">
        <f>BQ157+BS157</f>
        <v>44</v>
      </c>
      <c r="V157" s="1"/>
      <c r="W157" s="1">
        <f>BV157</f>
        <v>38</v>
      </c>
      <c r="X157" s="1">
        <f>AC157+BZ157</f>
        <v>48</v>
      </c>
      <c r="Y157" s="1">
        <f>BU157</f>
        <v>0</v>
      </c>
      <c r="Z157" s="29"/>
      <c r="AA157" s="1"/>
      <c r="AB157" s="26"/>
      <c r="AC157" s="1">
        <v>48</v>
      </c>
      <c r="AD157" s="26"/>
      <c r="AE157" s="1"/>
      <c r="AF157" s="26"/>
      <c r="AG157" s="1"/>
      <c r="AH157" s="26"/>
      <c r="AI157" s="1"/>
      <c r="AJ157" s="26"/>
      <c r="AK157" s="1"/>
      <c r="AL157" s="26"/>
      <c r="AM157" s="1"/>
      <c r="AN157" s="26"/>
      <c r="AO157" s="1"/>
      <c r="AP157" s="26"/>
      <c r="AQ157" s="1"/>
      <c r="AR157" s="26"/>
      <c r="AS157" s="1"/>
      <c r="AT157" s="26"/>
      <c r="AU157" s="1"/>
      <c r="AV157" s="26"/>
      <c r="AW157" s="1"/>
      <c r="AX157" s="26"/>
      <c r="AY157" s="1"/>
      <c r="AZ157" s="26"/>
      <c r="BA157" s="1"/>
      <c r="BB157" s="26"/>
      <c r="BC157" s="1"/>
      <c r="BD157" s="26"/>
      <c r="BE157" s="1"/>
      <c r="BF157" s="26"/>
      <c r="BG157" s="1"/>
      <c r="BH157" s="26"/>
      <c r="BI157" s="1"/>
      <c r="BJ157" s="26"/>
      <c r="BK157" s="1"/>
      <c r="BL157" s="26"/>
      <c r="BM157" s="1"/>
      <c r="BN157" s="26"/>
      <c r="BO157" s="1"/>
      <c r="BP157" s="26"/>
      <c r="BQ157" s="1">
        <v>44</v>
      </c>
      <c r="BR157" s="26" t="s">
        <v>100</v>
      </c>
      <c r="BS157" s="1"/>
      <c r="BT157" s="26"/>
      <c r="BU157" s="1"/>
      <c r="BV157" s="1">
        <v>38</v>
      </c>
      <c r="BW157" s="26" t="s">
        <v>178</v>
      </c>
      <c r="BX157" s="1"/>
      <c r="BY157" s="26"/>
      <c r="BZ157" s="30"/>
      <c r="CA157" s="26"/>
    </row>
    <row r="158" spans="1:79" s="99" customFormat="1" x14ac:dyDescent="0.35">
      <c r="A158" s="1" t="s">
        <v>176</v>
      </c>
      <c r="B158" s="1" t="s">
        <v>58</v>
      </c>
      <c r="C158" s="1" t="s">
        <v>687</v>
      </c>
      <c r="D158" s="1" t="s">
        <v>168</v>
      </c>
      <c r="E158" s="1" t="s">
        <v>61</v>
      </c>
      <c r="F158" s="1">
        <v>999902693</v>
      </c>
      <c r="G158" s="1">
        <f>(J158+S158+X158+R158+U158+W158+Y158)-H158</f>
        <v>129</v>
      </c>
      <c r="H158" s="1"/>
      <c r="I158" s="27"/>
      <c r="J158" s="1">
        <f>SUM(AA158)</f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27"/>
      <c r="R158" s="1">
        <f>SUM(AS158,BX158)</f>
        <v>0</v>
      </c>
      <c r="S158" s="1">
        <f>SUM(AE158,AG158,AI158,AK158,AO158,AM158,AQ158,AU158,AW158,AY158,BA158,BE158,BG158,BI158,BK158,BM158,BO158,BC158)</f>
        <v>0</v>
      </c>
      <c r="T158" s="1">
        <f>COUNT(AE158,AG158,AI158,AK158,AM158,AO158,AQ158,AU158,AW158,AY158,BA158,BC158,BE158,BG158,BI158,BK158,BM158,BO158)</f>
        <v>0</v>
      </c>
      <c r="U158" s="1">
        <f>BQ158+BS158</f>
        <v>33</v>
      </c>
      <c r="V158" s="1"/>
      <c r="W158" s="1">
        <f>BV158</f>
        <v>0</v>
      </c>
      <c r="X158" s="1">
        <f>AC158+BZ158</f>
        <v>96</v>
      </c>
      <c r="Y158" s="1">
        <f>BU158</f>
        <v>0</v>
      </c>
      <c r="Z158" s="27"/>
      <c r="AA158" s="1"/>
      <c r="AB158" s="26"/>
      <c r="AC158" s="1">
        <v>48</v>
      </c>
      <c r="AD158" s="26"/>
      <c r="AE158" s="1"/>
      <c r="AF158" s="26"/>
      <c r="AG158" s="1"/>
      <c r="AH158" s="26"/>
      <c r="AI158" s="1"/>
      <c r="AJ158" s="26"/>
      <c r="AK158" s="1"/>
      <c r="AL158" s="26"/>
      <c r="AM158" s="1"/>
      <c r="AN158" s="26"/>
      <c r="AO158" s="1"/>
      <c r="AP158" s="26"/>
      <c r="AQ158" s="1"/>
      <c r="AR158" s="26"/>
      <c r="AS158" s="1"/>
      <c r="AT158" s="26"/>
      <c r="AU158" s="1"/>
      <c r="AV158" s="26"/>
      <c r="AW158" s="1"/>
      <c r="AX158" s="26"/>
      <c r="AY158" s="1"/>
      <c r="AZ158" s="26"/>
      <c r="BA158" s="1"/>
      <c r="BB158" s="26"/>
      <c r="BC158" s="1"/>
      <c r="BD158" s="26"/>
      <c r="BE158" s="1"/>
      <c r="BF158" s="26"/>
      <c r="BG158" s="1"/>
      <c r="BH158" s="26"/>
      <c r="BI158" s="1"/>
      <c r="BJ158" s="26"/>
      <c r="BK158" s="1"/>
      <c r="BL158" s="26"/>
      <c r="BM158" s="1"/>
      <c r="BN158" s="26"/>
      <c r="BO158" s="1"/>
      <c r="BP158" s="26"/>
      <c r="BQ158" s="1"/>
      <c r="BR158" s="26"/>
      <c r="BS158" s="1">
        <v>33</v>
      </c>
      <c r="BT158" s="26" t="s">
        <v>178</v>
      </c>
      <c r="BU158" s="1"/>
      <c r="BV158" s="1"/>
      <c r="BW158" s="26"/>
      <c r="BX158" s="1"/>
      <c r="BY158" s="26"/>
      <c r="BZ158" s="30">
        <v>48</v>
      </c>
      <c r="CA158" s="26" t="s">
        <v>178</v>
      </c>
    </row>
    <row r="159" spans="1:79" s="99" customFormat="1" x14ac:dyDescent="0.35">
      <c r="A159" s="30" t="s">
        <v>176</v>
      </c>
      <c r="B159" s="1" t="s">
        <v>58</v>
      </c>
      <c r="C159" s="1" t="s">
        <v>1337</v>
      </c>
      <c r="D159" s="1" t="s">
        <v>1338</v>
      </c>
      <c r="E159" s="1" t="s">
        <v>61</v>
      </c>
      <c r="F159" s="1">
        <v>999919193</v>
      </c>
      <c r="G159" s="1">
        <f>(J159+S159+X159+R159+U159+W159+Y159)-H159</f>
        <v>129</v>
      </c>
      <c r="H159" s="1"/>
      <c r="I159" s="27"/>
      <c r="J159" s="1">
        <f>SUM(AA159)</f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27"/>
      <c r="R159" s="1">
        <f>SUM(AS159,BX159)</f>
        <v>0</v>
      </c>
      <c r="S159" s="1">
        <f>SUM(AE159,AG159,AI159,AK159,AO159,AM159,AQ159,AU159,AW159,AY159,BA159,BE159,BG159,BI159,BK159,BM159,BO159,BC159)</f>
        <v>58</v>
      </c>
      <c r="T159" s="1">
        <f>COUNT(AE159,AG159,AI159,AK159,AM159,AO159,AQ159,AU159,AW159,AY159,BA159,BC159,BE159,BG159,BI159,BK159,BM159,BO159)</f>
        <v>1</v>
      </c>
      <c r="U159" s="1">
        <f>BQ159+BS159</f>
        <v>33</v>
      </c>
      <c r="V159" s="1"/>
      <c r="W159" s="1">
        <f>BV159</f>
        <v>38</v>
      </c>
      <c r="X159" s="1">
        <f>AC159+BZ159</f>
        <v>0</v>
      </c>
      <c r="Y159" s="1">
        <f>BU159</f>
        <v>0</v>
      </c>
      <c r="Z159" s="29"/>
      <c r="AA159" s="1"/>
      <c r="AB159" s="26"/>
      <c r="AC159" s="1"/>
      <c r="AD159" s="26"/>
      <c r="AE159" s="1"/>
      <c r="AF159" s="26"/>
      <c r="AG159" s="1"/>
      <c r="AH159" s="26"/>
      <c r="AI159" s="1"/>
      <c r="AJ159" s="26"/>
      <c r="AK159" s="1"/>
      <c r="AL159" s="26"/>
      <c r="AM159" s="1"/>
      <c r="AN159" s="26"/>
      <c r="AO159" s="1"/>
      <c r="AP159" s="26"/>
      <c r="AQ159" s="1">
        <v>58</v>
      </c>
      <c r="AR159" s="26">
        <v>6</v>
      </c>
      <c r="AS159" s="1"/>
      <c r="AT159" s="26"/>
      <c r="AU159" s="1"/>
      <c r="AV159" s="26"/>
      <c r="AW159" s="1"/>
      <c r="AX159" s="26"/>
      <c r="AY159" s="1"/>
      <c r="AZ159" s="26"/>
      <c r="BA159" s="1"/>
      <c r="BB159" s="26"/>
      <c r="BC159" s="1"/>
      <c r="BD159" s="26"/>
      <c r="BE159" s="1"/>
      <c r="BF159" s="26"/>
      <c r="BG159" s="1"/>
      <c r="BH159" s="26"/>
      <c r="BI159" s="1"/>
      <c r="BJ159" s="26"/>
      <c r="BK159" s="1"/>
      <c r="BL159" s="26"/>
      <c r="BM159" s="1"/>
      <c r="BN159" s="26"/>
      <c r="BO159" s="1"/>
      <c r="BP159" s="26"/>
      <c r="BQ159" s="1">
        <v>33</v>
      </c>
      <c r="BR159" s="26" t="s">
        <v>178</v>
      </c>
      <c r="BS159" s="1"/>
      <c r="BT159" s="26"/>
      <c r="BU159" s="1"/>
      <c r="BV159" s="1">
        <v>38</v>
      </c>
      <c r="BW159" s="26" t="s">
        <v>178</v>
      </c>
      <c r="BX159" s="1"/>
      <c r="BY159" s="26"/>
      <c r="BZ159" s="30"/>
      <c r="CA159" s="26"/>
    </row>
    <row r="160" spans="1:79" s="99" customFormat="1" x14ac:dyDescent="0.35">
      <c r="A160" s="30" t="s">
        <v>176</v>
      </c>
      <c r="B160" s="1" t="s">
        <v>58</v>
      </c>
      <c r="C160" s="1" t="s">
        <v>388</v>
      </c>
      <c r="D160" s="1" t="s">
        <v>626</v>
      </c>
      <c r="E160" s="1" t="s">
        <v>61</v>
      </c>
      <c r="F160" s="1">
        <v>999897500</v>
      </c>
      <c r="G160" s="1">
        <f>(J160+S160+X160+R160+U160+W160+Y160)-H160</f>
        <v>126</v>
      </c>
      <c r="H160" s="30">
        <f>(J160+K160+M160+N160+O160+P160)/2</f>
        <v>0</v>
      </c>
      <c r="I160" s="27"/>
      <c r="J160" s="1">
        <f>SUM(AA160)</f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27"/>
      <c r="R160" s="1">
        <f>SUM(AS160,BX160)</f>
        <v>0</v>
      </c>
      <c r="S160" s="1">
        <f>SUM(AE160,AG160,AI160,AK160,AO160,AM160,AQ160,AU160,AW160,AY160,BA160,BE160,BG160,BI160,BK160,BM160,BO160,BC160)</f>
        <v>126</v>
      </c>
      <c r="T160" s="1">
        <f>COUNT(AE160,AG160,AI160,AK160,AM160,AO160,AQ160,AU160,AW160,AY160,BA160,BC160,BE160,BG160,BI160,BK160,BM160,BO160)</f>
        <v>2</v>
      </c>
      <c r="U160" s="1">
        <f>BQ160+BS160</f>
        <v>0</v>
      </c>
      <c r="V160" s="1"/>
      <c r="W160" s="1">
        <f>BV160</f>
        <v>0</v>
      </c>
      <c r="X160" s="1">
        <f>AC160+BZ160</f>
        <v>0</v>
      </c>
      <c r="Y160" s="1">
        <f>BU160</f>
        <v>0</v>
      </c>
      <c r="Z160" s="29"/>
      <c r="AA160" s="1"/>
      <c r="AB160" s="26"/>
      <c r="AC160" s="1"/>
      <c r="AD160" s="26"/>
      <c r="AE160" s="1">
        <v>63</v>
      </c>
      <c r="AF160" s="26">
        <v>5</v>
      </c>
      <c r="AG160" s="1"/>
      <c r="AH160" s="26"/>
      <c r="AI160" s="1"/>
      <c r="AJ160" s="26"/>
      <c r="AK160" s="1"/>
      <c r="AL160" s="26"/>
      <c r="AM160" s="1"/>
      <c r="AN160" s="26"/>
      <c r="AO160" s="1"/>
      <c r="AP160" s="26"/>
      <c r="AQ160" s="1"/>
      <c r="AR160" s="26"/>
      <c r="AS160" s="1"/>
      <c r="AT160" s="26"/>
      <c r="AU160" s="1"/>
      <c r="AV160" s="26"/>
      <c r="AW160" s="1"/>
      <c r="AX160" s="26"/>
      <c r="AY160" s="1">
        <v>63</v>
      </c>
      <c r="AZ160" s="26">
        <v>5</v>
      </c>
      <c r="BA160" s="1"/>
      <c r="BB160" s="26"/>
      <c r="BC160" s="1"/>
      <c r="BD160" s="26"/>
      <c r="BE160" s="1"/>
      <c r="BF160" s="26"/>
      <c r="BG160" s="1"/>
      <c r="BH160" s="26"/>
      <c r="BI160" s="1"/>
      <c r="BJ160" s="26"/>
      <c r="BK160" s="1"/>
      <c r="BL160" s="26"/>
      <c r="BM160" s="1"/>
      <c r="BN160" s="26"/>
      <c r="BO160" s="1"/>
      <c r="BP160" s="26"/>
      <c r="BQ160" s="1"/>
      <c r="BR160" s="26"/>
      <c r="BS160" s="1"/>
      <c r="BT160" s="26"/>
      <c r="BU160" s="1"/>
      <c r="BV160" s="1"/>
      <c r="BW160" s="26"/>
      <c r="BX160" s="1"/>
      <c r="BY160" s="26"/>
      <c r="BZ160" s="30"/>
      <c r="CA160" s="26"/>
    </row>
    <row r="161" spans="1:79" s="99" customFormat="1" x14ac:dyDescent="0.35">
      <c r="A161" s="31" t="s">
        <v>176</v>
      </c>
      <c r="B161" s="31" t="s">
        <v>58</v>
      </c>
      <c r="C161" s="31" t="s">
        <v>877</v>
      </c>
      <c r="D161" s="31" t="s">
        <v>878</v>
      </c>
      <c r="E161" s="31" t="s">
        <v>61</v>
      </c>
      <c r="F161" s="1">
        <v>999911251</v>
      </c>
      <c r="G161" s="1">
        <f>(J161+S161+X161+R161+U161+W161+Y161)-H161</f>
        <v>122</v>
      </c>
      <c r="H161" s="1"/>
      <c r="I161" s="27"/>
      <c r="J161" s="1">
        <f>SUM(AA161)</f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27"/>
      <c r="R161" s="1">
        <f>SUM(AS161,BX161)</f>
        <v>0</v>
      </c>
      <c r="S161" s="1">
        <f>SUM(AE161,AG161,AI161,AK161,AO161,AM161,AQ161,AU161,AW161,AY161,BA161,BE161,BG161,BI161,BK161,BM161,BO161,BC161)</f>
        <v>122</v>
      </c>
      <c r="T161" s="1">
        <f>COUNT(AE161,AG161,AI161,AK161,AM161,AO161,AQ161,AU161,AW161,AY161,BA161,BC161,BE161,BG161,BI161,BK161,BM161,BO161)</f>
        <v>2</v>
      </c>
      <c r="U161" s="1">
        <f>BQ161+BS161</f>
        <v>0</v>
      </c>
      <c r="V161" s="1"/>
      <c r="W161" s="1">
        <f>BV161</f>
        <v>0</v>
      </c>
      <c r="X161" s="1">
        <f>AC161+BZ161</f>
        <v>0</v>
      </c>
      <c r="Y161" s="1">
        <f>BU161</f>
        <v>0</v>
      </c>
      <c r="Z161" s="27"/>
      <c r="AA161" s="1"/>
      <c r="AB161" s="26"/>
      <c r="AC161" s="1"/>
      <c r="AD161" s="26"/>
      <c r="AE161" s="1"/>
      <c r="AF161" s="26"/>
      <c r="AG161" s="1"/>
      <c r="AH161" s="26"/>
      <c r="AI161" s="1"/>
      <c r="AJ161" s="26"/>
      <c r="AK161" s="1"/>
      <c r="AL161" s="26"/>
      <c r="AM161" s="1"/>
      <c r="AN161" s="26"/>
      <c r="AO161" s="1"/>
      <c r="AP161" s="26"/>
      <c r="AQ161" s="1"/>
      <c r="AR161" s="26"/>
      <c r="AS161" s="1"/>
      <c r="AT161" s="26"/>
      <c r="AU161" s="1">
        <v>68</v>
      </c>
      <c r="AV161" s="26">
        <v>4</v>
      </c>
      <c r="AW161" s="1"/>
      <c r="AX161" s="26"/>
      <c r="AY161" s="1"/>
      <c r="AZ161" s="26"/>
      <c r="BA161" s="1"/>
      <c r="BB161" s="26"/>
      <c r="BC161" s="1">
        <v>54</v>
      </c>
      <c r="BD161" s="26"/>
      <c r="BE161" s="1"/>
      <c r="BF161" s="26"/>
      <c r="BG161" s="1"/>
      <c r="BH161" s="26"/>
      <c r="BI161" s="1"/>
      <c r="BJ161" s="26"/>
      <c r="BK161" s="1"/>
      <c r="BL161" s="26"/>
      <c r="BM161" s="1"/>
      <c r="BN161" s="26"/>
      <c r="BO161" s="1"/>
      <c r="BP161" s="26"/>
      <c r="BQ161" s="1"/>
      <c r="BR161" s="26"/>
      <c r="BS161" s="1"/>
      <c r="BT161" s="26"/>
      <c r="BU161" s="1"/>
      <c r="BV161" s="1"/>
      <c r="BW161" s="26"/>
      <c r="BX161" s="1"/>
      <c r="BY161" s="26"/>
      <c r="BZ161" s="30"/>
      <c r="CA161" s="26"/>
    </row>
    <row r="162" spans="1:79" s="99" customFormat="1" x14ac:dyDescent="0.35">
      <c r="A162" s="30" t="s">
        <v>176</v>
      </c>
      <c r="B162" s="30" t="s">
        <v>58</v>
      </c>
      <c r="C162" s="30" t="s">
        <v>407</v>
      </c>
      <c r="D162" s="30" t="s">
        <v>408</v>
      </c>
      <c r="E162" s="30" t="s">
        <v>61</v>
      </c>
      <c r="F162" s="1">
        <v>999875902</v>
      </c>
      <c r="G162" s="1">
        <f>(J162+S162+X162+R162+U162+W162+Y162)-H162</f>
        <v>120</v>
      </c>
      <c r="H162" s="1"/>
      <c r="I162" s="27"/>
      <c r="J162" s="1">
        <f>SUM(AA162)</f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27"/>
      <c r="R162" s="1">
        <f>SUM(AS162,BX162)</f>
        <v>0</v>
      </c>
      <c r="S162" s="1">
        <f>SUM(AE162,AG162,AI162,AK162,AO162,AM162,AQ162,AU162,AW162,AY162,BA162,BE162,BG162,BI162,BK162,BM162,BO162,BC162)</f>
        <v>120</v>
      </c>
      <c r="T162" s="1">
        <f>COUNT(AE162,AG162,AI162,AK162,AM162,AO162,AQ162,AU162,AW162,AY162,BA162,BC162,BE162,BG162,BI162,BK162,BM162,BO162)</f>
        <v>1</v>
      </c>
      <c r="U162" s="1">
        <f>BQ162+BS162</f>
        <v>0</v>
      </c>
      <c r="V162" s="1"/>
      <c r="W162" s="1">
        <f>BV162</f>
        <v>0</v>
      </c>
      <c r="X162" s="1">
        <f>AC162+BZ162</f>
        <v>0</v>
      </c>
      <c r="Y162" s="1">
        <f>BU162</f>
        <v>0</v>
      </c>
      <c r="Z162" s="29"/>
      <c r="AA162" s="1"/>
      <c r="AB162" s="26"/>
      <c r="AC162" s="1"/>
      <c r="AD162" s="26"/>
      <c r="AE162" s="1"/>
      <c r="AF162" s="26"/>
      <c r="AG162" s="1"/>
      <c r="AH162" s="26"/>
      <c r="AI162" s="1"/>
      <c r="AJ162" s="26"/>
      <c r="AK162" s="1"/>
      <c r="AL162" s="26"/>
      <c r="AM162" s="1"/>
      <c r="AN162" s="26"/>
      <c r="AO162" s="1"/>
      <c r="AP162" s="26"/>
      <c r="AQ162" s="1"/>
      <c r="AR162" s="26"/>
      <c r="AS162" s="1"/>
      <c r="AT162" s="26"/>
      <c r="AU162" s="1"/>
      <c r="AV162" s="26"/>
      <c r="AW162" s="1"/>
      <c r="AX162" s="26"/>
      <c r="AY162" s="1"/>
      <c r="AZ162" s="26"/>
      <c r="BA162" s="1"/>
      <c r="BB162" s="26"/>
      <c r="BC162" s="1">
        <v>120</v>
      </c>
      <c r="BD162" s="26"/>
      <c r="BE162" s="1"/>
      <c r="BF162" s="26"/>
      <c r="BG162" s="1"/>
      <c r="BH162" s="26"/>
      <c r="BI162" s="1"/>
      <c r="BJ162" s="26"/>
      <c r="BK162" s="1"/>
      <c r="BL162" s="26"/>
      <c r="BM162" s="1"/>
      <c r="BN162" s="26"/>
      <c r="BO162" s="1"/>
      <c r="BP162" s="26"/>
      <c r="BQ162" s="1"/>
      <c r="BR162" s="26"/>
      <c r="BS162" s="1"/>
      <c r="BT162" s="26"/>
      <c r="BU162" s="1"/>
      <c r="BV162" s="1"/>
      <c r="BW162" s="26"/>
      <c r="BX162" s="1"/>
      <c r="BY162" s="26"/>
      <c r="BZ162" s="30"/>
      <c r="CA162" s="26"/>
    </row>
    <row r="163" spans="1:79" s="99" customFormat="1" x14ac:dyDescent="0.35">
      <c r="A163" s="30" t="s">
        <v>176</v>
      </c>
      <c r="B163" s="30" t="s">
        <v>58</v>
      </c>
      <c r="C163" s="30" t="s">
        <v>570</v>
      </c>
      <c r="D163" s="30" t="s">
        <v>571</v>
      </c>
      <c r="E163" s="30" t="s">
        <v>61</v>
      </c>
      <c r="F163" s="1">
        <v>999892923</v>
      </c>
      <c r="G163" s="1">
        <f>(J163+S163+X163+R163+U163+W163+Y163)-H163</f>
        <v>119</v>
      </c>
      <c r="H163" s="1"/>
      <c r="I163" s="27"/>
      <c r="J163" s="1">
        <f>SUM(AA163)</f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27"/>
      <c r="R163" s="1">
        <f>SUM(AS163,BX163)</f>
        <v>0</v>
      </c>
      <c r="S163" s="1">
        <f>SUM(AE163,AG163,AI163,AK163,AO163,AM163,AQ163,AU163,AW163,AY163,BA163,BE163,BG163,BI163,BK163,BM163,BO163,BC163)</f>
        <v>0</v>
      </c>
      <c r="T163" s="1">
        <f>COUNT(AE163,AG163,AI163,AK163,AM163,AO163,AQ163,AU163,AW163,AY163,BA163,BC163,BE163,BG163,BI163,BK163,BM163,BO163)</f>
        <v>0</v>
      </c>
      <c r="U163" s="1">
        <f>BQ163+BS163</f>
        <v>33</v>
      </c>
      <c r="V163" s="1"/>
      <c r="W163" s="1">
        <f>BV163</f>
        <v>38</v>
      </c>
      <c r="X163" s="1">
        <f>AC163+BZ163</f>
        <v>48</v>
      </c>
      <c r="Y163" s="1">
        <f>BU163</f>
        <v>0</v>
      </c>
      <c r="Z163" s="29"/>
      <c r="AA163" s="1"/>
      <c r="AB163" s="26"/>
      <c r="AC163" s="1">
        <v>48</v>
      </c>
      <c r="AD163" s="26"/>
      <c r="AE163" s="1"/>
      <c r="AF163" s="26"/>
      <c r="AG163" s="1"/>
      <c r="AH163" s="26"/>
      <c r="AI163" s="1"/>
      <c r="AJ163" s="26"/>
      <c r="AK163" s="1"/>
      <c r="AL163" s="26"/>
      <c r="AM163" s="1"/>
      <c r="AN163" s="26"/>
      <c r="AO163" s="1"/>
      <c r="AP163" s="26"/>
      <c r="AQ163" s="1"/>
      <c r="AR163" s="26"/>
      <c r="AS163" s="1"/>
      <c r="AT163" s="26"/>
      <c r="AU163" s="1"/>
      <c r="AV163" s="26"/>
      <c r="AW163" s="1"/>
      <c r="AX163" s="26"/>
      <c r="AY163" s="1"/>
      <c r="AZ163" s="26"/>
      <c r="BA163" s="1"/>
      <c r="BB163" s="26"/>
      <c r="BC163" s="1"/>
      <c r="BD163" s="26"/>
      <c r="BE163" s="1"/>
      <c r="BF163" s="26"/>
      <c r="BG163" s="1"/>
      <c r="BH163" s="26"/>
      <c r="BI163" s="1"/>
      <c r="BJ163" s="26"/>
      <c r="BK163" s="1"/>
      <c r="BL163" s="26"/>
      <c r="BM163" s="1"/>
      <c r="BN163" s="26"/>
      <c r="BO163" s="1"/>
      <c r="BP163" s="26"/>
      <c r="BQ163" s="1"/>
      <c r="BR163" s="26"/>
      <c r="BS163" s="1">
        <v>33</v>
      </c>
      <c r="BT163" s="26" t="s">
        <v>178</v>
      </c>
      <c r="BU163" s="1"/>
      <c r="BV163" s="1">
        <v>38</v>
      </c>
      <c r="BW163" s="26" t="s">
        <v>178</v>
      </c>
      <c r="BX163" s="1"/>
      <c r="BY163" s="26"/>
      <c r="BZ163" s="30"/>
      <c r="CA163" s="26"/>
    </row>
    <row r="164" spans="1:79" s="99" customFormat="1" x14ac:dyDescent="0.35">
      <c r="A164" s="30" t="s">
        <v>176</v>
      </c>
      <c r="B164" s="1" t="s">
        <v>58</v>
      </c>
      <c r="C164" s="1" t="s">
        <v>719</v>
      </c>
      <c r="D164" s="1" t="s">
        <v>720</v>
      </c>
      <c r="E164" s="1" t="s">
        <v>61</v>
      </c>
      <c r="F164" s="1">
        <v>999905761</v>
      </c>
      <c r="G164" s="1">
        <f>(J164+S164+X164+R164+U164+W164+Y164)-H164</f>
        <v>119</v>
      </c>
      <c r="H164" s="1"/>
      <c r="I164" s="27"/>
      <c r="J164" s="1">
        <f>SUM(AA164)</f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27"/>
      <c r="R164" s="1">
        <f>SUM(AS164,BX164)</f>
        <v>0</v>
      </c>
      <c r="S164" s="1">
        <f>SUM(AE164,AG164,AI164,AK164,AO164,AM164,AQ164,AU164,AW164,AY164,BA164,BE164,BG164,BI164,BK164,BM164,BO164,BC164)</f>
        <v>0</v>
      </c>
      <c r="T164" s="1">
        <f>COUNT(AE164,AG164,AI164,AK164,AM164,AO164,AQ164,AU164,AW164,AY164,BA164,BC164,BE164,BG164,BI164,BK164,BM164,BO164)</f>
        <v>0</v>
      </c>
      <c r="U164" s="1">
        <f>BQ164+BS164</f>
        <v>33</v>
      </c>
      <c r="V164" s="1"/>
      <c r="W164" s="1">
        <f>BV164</f>
        <v>38</v>
      </c>
      <c r="X164" s="1">
        <f>AC164+BZ164</f>
        <v>48</v>
      </c>
      <c r="Y164" s="1">
        <f>BU164</f>
        <v>0</v>
      </c>
      <c r="Z164" s="29"/>
      <c r="AA164" s="1"/>
      <c r="AB164" s="26"/>
      <c r="AC164" s="1">
        <v>48</v>
      </c>
      <c r="AD164" s="26"/>
      <c r="AE164" s="1"/>
      <c r="AF164" s="26"/>
      <c r="AG164" s="1"/>
      <c r="AH164" s="26"/>
      <c r="AI164" s="1"/>
      <c r="AJ164" s="26"/>
      <c r="AK164" s="1"/>
      <c r="AL164" s="26"/>
      <c r="AM164" s="1"/>
      <c r="AN164" s="26"/>
      <c r="AO164" s="1"/>
      <c r="AP164" s="26"/>
      <c r="AQ164" s="1"/>
      <c r="AR164" s="26"/>
      <c r="AS164" s="1"/>
      <c r="AT164" s="26"/>
      <c r="AU164" s="1"/>
      <c r="AV164" s="26"/>
      <c r="AW164" s="1"/>
      <c r="AX164" s="26"/>
      <c r="AY164" s="1"/>
      <c r="AZ164" s="26"/>
      <c r="BA164" s="1"/>
      <c r="BB164" s="26"/>
      <c r="BC164" s="1"/>
      <c r="BD164" s="26"/>
      <c r="BE164" s="1"/>
      <c r="BF164" s="26"/>
      <c r="BG164" s="1"/>
      <c r="BH164" s="26"/>
      <c r="BI164" s="1"/>
      <c r="BJ164" s="26"/>
      <c r="BK164" s="1"/>
      <c r="BL164" s="26"/>
      <c r="BM164" s="1"/>
      <c r="BN164" s="26"/>
      <c r="BO164" s="1"/>
      <c r="BP164" s="26"/>
      <c r="BQ164" s="1">
        <v>33</v>
      </c>
      <c r="BR164" s="26" t="s">
        <v>178</v>
      </c>
      <c r="BS164" s="1"/>
      <c r="BT164" s="26"/>
      <c r="BU164" s="1"/>
      <c r="BV164" s="1">
        <v>38</v>
      </c>
      <c r="BW164" s="26" t="s">
        <v>178</v>
      </c>
      <c r="BX164" s="1"/>
      <c r="BY164" s="26"/>
      <c r="BZ164" s="30"/>
      <c r="CA164" s="26"/>
    </row>
    <row r="165" spans="1:79" s="99" customFormat="1" x14ac:dyDescent="0.35">
      <c r="A165" s="30" t="s">
        <v>176</v>
      </c>
      <c r="B165" s="1" t="s">
        <v>58</v>
      </c>
      <c r="C165" s="1" t="s">
        <v>723</v>
      </c>
      <c r="D165" s="1" t="s">
        <v>720</v>
      </c>
      <c r="E165" s="1" t="s">
        <v>61</v>
      </c>
      <c r="F165" s="1">
        <v>999905785</v>
      </c>
      <c r="G165" s="1">
        <f>(J165+S165+X165+R165+U165+W165+Y165)-H165</f>
        <v>119</v>
      </c>
      <c r="H165" s="1"/>
      <c r="I165" s="27"/>
      <c r="J165" s="1">
        <f>SUM(AA165)</f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27"/>
      <c r="R165" s="1">
        <f>SUM(AS165,BX165)</f>
        <v>0</v>
      </c>
      <c r="S165" s="1">
        <f>SUM(AE165,AG165,AI165,AK165,AO165,AM165,AQ165,AU165,AW165,AY165,BA165,BE165,BG165,BI165,BK165,BM165,BO165,BC165)</f>
        <v>0</v>
      </c>
      <c r="T165" s="1">
        <f>COUNT(AE165,AG165,AI165,AK165,AM165,AO165,AQ165,AU165,AW165,AY165,BA165,BC165,BE165,BG165,BI165,BK165,BM165,BO165)</f>
        <v>0</v>
      </c>
      <c r="U165" s="1">
        <f>BQ165+BS165</f>
        <v>33</v>
      </c>
      <c r="V165" s="1"/>
      <c r="W165" s="1">
        <f>BV165</f>
        <v>38</v>
      </c>
      <c r="X165" s="1">
        <f>AC165+BZ165</f>
        <v>48</v>
      </c>
      <c r="Y165" s="1">
        <f>BU165</f>
        <v>0</v>
      </c>
      <c r="Z165" s="29"/>
      <c r="AA165" s="1"/>
      <c r="AB165" s="26"/>
      <c r="AC165" s="1">
        <v>48</v>
      </c>
      <c r="AD165" s="26"/>
      <c r="AE165" s="1"/>
      <c r="AF165" s="26"/>
      <c r="AG165" s="1"/>
      <c r="AH165" s="26"/>
      <c r="AI165" s="1"/>
      <c r="AJ165" s="26"/>
      <c r="AK165" s="1"/>
      <c r="AL165" s="26"/>
      <c r="AM165" s="1"/>
      <c r="AN165" s="26"/>
      <c r="AO165" s="1"/>
      <c r="AP165" s="26"/>
      <c r="AQ165" s="1"/>
      <c r="AR165" s="26"/>
      <c r="AS165" s="1"/>
      <c r="AT165" s="26"/>
      <c r="AU165" s="1"/>
      <c r="AV165" s="26"/>
      <c r="AW165" s="1"/>
      <c r="AX165" s="26"/>
      <c r="AY165" s="1"/>
      <c r="AZ165" s="26"/>
      <c r="BA165" s="1"/>
      <c r="BB165" s="26"/>
      <c r="BC165" s="1"/>
      <c r="BD165" s="26"/>
      <c r="BE165" s="1"/>
      <c r="BF165" s="26"/>
      <c r="BG165" s="1"/>
      <c r="BH165" s="26"/>
      <c r="BI165" s="1"/>
      <c r="BJ165" s="26"/>
      <c r="BK165" s="1"/>
      <c r="BL165" s="26"/>
      <c r="BM165" s="1"/>
      <c r="BN165" s="26"/>
      <c r="BO165" s="1"/>
      <c r="BP165" s="26"/>
      <c r="BQ165" s="1">
        <v>33</v>
      </c>
      <c r="BR165" s="26" t="s">
        <v>178</v>
      </c>
      <c r="BS165" s="1"/>
      <c r="BT165" s="26"/>
      <c r="BU165" s="1"/>
      <c r="BV165" s="1">
        <v>38</v>
      </c>
      <c r="BW165" s="26" t="s">
        <v>178</v>
      </c>
      <c r="BX165" s="1"/>
      <c r="BY165" s="26"/>
      <c r="BZ165" s="30"/>
      <c r="CA165" s="26"/>
    </row>
    <row r="166" spans="1:79" s="99" customFormat="1" x14ac:dyDescent="0.35">
      <c r="A166" s="1" t="s">
        <v>176</v>
      </c>
      <c r="B166" s="1" t="s">
        <v>58</v>
      </c>
      <c r="C166" s="30" t="s">
        <v>751</v>
      </c>
      <c r="D166" s="30" t="s">
        <v>117</v>
      </c>
      <c r="E166" s="30" t="s">
        <v>61</v>
      </c>
      <c r="F166" s="1">
        <v>999906791</v>
      </c>
      <c r="G166" s="1">
        <f>(J166+S166+X166+R166+U166+W166+Y166)-H166</f>
        <v>119</v>
      </c>
      <c r="H166" s="1"/>
      <c r="I166" s="27"/>
      <c r="J166" s="1">
        <f>SUM(AA166)</f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27"/>
      <c r="R166" s="1">
        <f>SUM(AS166,BX166)</f>
        <v>0</v>
      </c>
      <c r="S166" s="1">
        <f>SUM(AE166,AG166,AI166,AK166,AO166,AM166,AQ166,AU166,AW166,AY166,BA166,BE166,BG166,BI166,BK166,BM166,BO166,BC166)</f>
        <v>38</v>
      </c>
      <c r="T166" s="1">
        <f>COUNT(AE166,AG166,AI166,AK166,AM166,AO166,AQ166,AU166,AW166,AY166,BA166,BC166,BE166,BG166,BI166,BK166,BM166,BO166)</f>
        <v>1</v>
      </c>
      <c r="U166" s="1">
        <f>BQ166+BS166</f>
        <v>33</v>
      </c>
      <c r="V166" s="1"/>
      <c r="W166" s="1">
        <f>BV166</f>
        <v>0</v>
      </c>
      <c r="X166" s="1">
        <f>AC166+BZ166</f>
        <v>48</v>
      </c>
      <c r="Y166" s="1">
        <f>BU166</f>
        <v>0</v>
      </c>
      <c r="Z166" s="29"/>
      <c r="AA166" s="1"/>
      <c r="AB166" s="26"/>
      <c r="AC166" s="1">
        <v>48</v>
      </c>
      <c r="AD166" s="26"/>
      <c r="AE166" s="1"/>
      <c r="AF166" s="26"/>
      <c r="AG166" s="1"/>
      <c r="AH166" s="26"/>
      <c r="AI166" s="1"/>
      <c r="AJ166" s="26"/>
      <c r="AK166" s="1"/>
      <c r="AL166" s="26"/>
      <c r="AM166" s="1"/>
      <c r="AN166" s="26"/>
      <c r="AO166" s="1"/>
      <c r="AP166" s="26"/>
      <c r="AQ166" s="1">
        <v>38</v>
      </c>
      <c r="AR166" s="26" t="s">
        <v>100</v>
      </c>
      <c r="AS166" s="1"/>
      <c r="AT166" s="26"/>
      <c r="AU166" s="1"/>
      <c r="AV166" s="26"/>
      <c r="AW166" s="1"/>
      <c r="AX166" s="26"/>
      <c r="AY166" s="1"/>
      <c r="AZ166" s="26"/>
      <c r="BA166" s="1"/>
      <c r="BB166" s="26"/>
      <c r="BC166" s="1"/>
      <c r="BD166" s="26"/>
      <c r="BE166" s="1"/>
      <c r="BF166" s="26"/>
      <c r="BG166" s="1"/>
      <c r="BH166" s="26"/>
      <c r="BI166" s="1"/>
      <c r="BJ166" s="26"/>
      <c r="BK166" s="1"/>
      <c r="BL166" s="26"/>
      <c r="BM166" s="1"/>
      <c r="BN166" s="26"/>
      <c r="BO166" s="1"/>
      <c r="BP166" s="26"/>
      <c r="BQ166" s="1">
        <v>33</v>
      </c>
      <c r="BR166" s="26" t="s">
        <v>178</v>
      </c>
      <c r="BS166" s="1"/>
      <c r="BT166" s="26"/>
      <c r="BU166" s="1"/>
      <c r="BV166" s="1"/>
      <c r="BW166" s="26"/>
      <c r="BX166" s="1"/>
      <c r="BY166" s="26"/>
      <c r="BZ166" s="30"/>
      <c r="CA166" s="26"/>
    </row>
    <row r="167" spans="1:79" s="99" customFormat="1" x14ac:dyDescent="0.35">
      <c r="A167" s="30" t="s">
        <v>176</v>
      </c>
      <c r="B167" s="30" t="s">
        <v>58</v>
      </c>
      <c r="C167" s="30" t="s">
        <v>323</v>
      </c>
      <c r="D167" s="30" t="s">
        <v>322</v>
      </c>
      <c r="E167" s="30" t="s">
        <v>61</v>
      </c>
      <c r="F167" s="1">
        <v>999862523</v>
      </c>
      <c r="G167" s="1">
        <f>(J167+S167+X167+R167+U167+W167+Y167)-H167</f>
        <v>109</v>
      </c>
      <c r="H167" s="1"/>
      <c r="I167" s="27"/>
      <c r="J167" s="1">
        <f>SUM(AA167)</f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27"/>
      <c r="R167" s="1">
        <f>SUM(AS167,BX167)</f>
        <v>0</v>
      </c>
      <c r="S167" s="1">
        <f>SUM(AE167,AG167,AI167,AK167,AO167,AM167,AQ167,AU167,AW167,AY167,BA167,BE167,BG167,BI167,BK167,BM167,BO167,BC167)</f>
        <v>38</v>
      </c>
      <c r="T167" s="1">
        <f>COUNT(AE167,AG167,AI167,AK167,AM167,AO167,AQ167,AU167,AW167,AY167,BA167,BC167,BE167,BG167,BI167,BK167,BM167,BO167)</f>
        <v>1</v>
      </c>
      <c r="U167" s="1">
        <f>BQ167+BS167</f>
        <v>33</v>
      </c>
      <c r="V167" s="1"/>
      <c r="W167" s="1">
        <f>BV167</f>
        <v>38</v>
      </c>
      <c r="X167" s="1">
        <f>AC167+BZ167</f>
        <v>0</v>
      </c>
      <c r="Y167" s="1">
        <f>BU167</f>
        <v>0</v>
      </c>
      <c r="Z167" s="29"/>
      <c r="AA167" s="1"/>
      <c r="AB167" s="26"/>
      <c r="AC167" s="1"/>
      <c r="AD167" s="26"/>
      <c r="AE167" s="1"/>
      <c r="AF167" s="26"/>
      <c r="AG167" s="1"/>
      <c r="AH167" s="26"/>
      <c r="AI167" s="1"/>
      <c r="AJ167" s="26"/>
      <c r="AK167" s="1"/>
      <c r="AL167" s="26"/>
      <c r="AM167" s="1"/>
      <c r="AN167" s="26"/>
      <c r="AO167" s="1"/>
      <c r="AP167" s="26"/>
      <c r="AQ167" s="1">
        <v>38</v>
      </c>
      <c r="AR167" s="26" t="s">
        <v>100</v>
      </c>
      <c r="AS167" s="1"/>
      <c r="AT167" s="26"/>
      <c r="AU167" s="1"/>
      <c r="AV167" s="26"/>
      <c r="AW167" s="1"/>
      <c r="AX167" s="26"/>
      <c r="AY167" s="1"/>
      <c r="AZ167" s="26"/>
      <c r="BA167" s="1"/>
      <c r="BB167" s="26"/>
      <c r="BC167" s="1"/>
      <c r="BD167" s="26"/>
      <c r="BE167" s="1"/>
      <c r="BF167" s="26"/>
      <c r="BG167" s="1"/>
      <c r="BH167" s="26"/>
      <c r="BI167" s="1"/>
      <c r="BJ167" s="26"/>
      <c r="BK167" s="1"/>
      <c r="BL167" s="26"/>
      <c r="BM167" s="1"/>
      <c r="BN167" s="26"/>
      <c r="BO167" s="1"/>
      <c r="BP167" s="26"/>
      <c r="BQ167" s="1">
        <v>33</v>
      </c>
      <c r="BR167" s="26" t="s">
        <v>178</v>
      </c>
      <c r="BS167" s="1"/>
      <c r="BT167" s="26"/>
      <c r="BU167" s="1"/>
      <c r="BV167" s="1">
        <v>38</v>
      </c>
      <c r="BW167" s="26" t="s">
        <v>178</v>
      </c>
      <c r="BX167" s="1"/>
      <c r="BY167" s="26"/>
      <c r="BZ167" s="30"/>
      <c r="CA167" s="26"/>
    </row>
    <row r="168" spans="1:79" s="99" customFormat="1" x14ac:dyDescent="0.35">
      <c r="A168" s="1" t="s">
        <v>176</v>
      </c>
      <c r="B168" s="1" t="s">
        <v>58</v>
      </c>
      <c r="C168" s="1" t="s">
        <v>1005</v>
      </c>
      <c r="D168" s="1" t="s">
        <v>1006</v>
      </c>
      <c r="E168" s="1" t="s">
        <v>61</v>
      </c>
      <c r="F168" s="1">
        <v>999916302</v>
      </c>
      <c r="G168" s="1">
        <f>(J168+S168+X168+R168+U168+W168+Y168)-H168</f>
        <v>109</v>
      </c>
      <c r="H168" s="1"/>
      <c r="I168" s="27"/>
      <c r="J168" s="1">
        <f>SUM(AA168)</f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27"/>
      <c r="R168" s="1">
        <f>SUM(AS168,BX168)</f>
        <v>0</v>
      </c>
      <c r="S168" s="1">
        <f>SUM(AE168,AG168,AI168,AK168,AO168,AM168,AQ168,AU168,AW168,AY168,BA168,BE168,BG168,BI168,BK168,BM168,BO168,BC168)</f>
        <v>38</v>
      </c>
      <c r="T168" s="1">
        <f>COUNT(AE168,AG168,AI168,AK168,AM168,AO168,AQ168,AU168,AW168,AY168,BA168,BC168,BE168,BG168,BI168,BK168,BM168,BO168)</f>
        <v>1</v>
      </c>
      <c r="U168" s="1">
        <f>BQ168+BS168</f>
        <v>33</v>
      </c>
      <c r="V168" s="1"/>
      <c r="W168" s="1">
        <f>BV168</f>
        <v>38</v>
      </c>
      <c r="X168" s="1">
        <f>AC168+BZ168</f>
        <v>0</v>
      </c>
      <c r="Y168" s="1">
        <f>BU168</f>
        <v>0</v>
      </c>
      <c r="Z168" s="29"/>
      <c r="AA168" s="1"/>
      <c r="AB168" s="26"/>
      <c r="AC168" s="1"/>
      <c r="AD168" s="26"/>
      <c r="AE168" s="1"/>
      <c r="AF168" s="26"/>
      <c r="AG168" s="1"/>
      <c r="AH168" s="26"/>
      <c r="AI168" s="1"/>
      <c r="AJ168" s="26"/>
      <c r="AK168" s="1"/>
      <c r="AL168" s="26"/>
      <c r="AM168" s="1"/>
      <c r="AN168" s="26"/>
      <c r="AO168" s="1"/>
      <c r="AP168" s="26"/>
      <c r="AQ168" s="1">
        <v>38</v>
      </c>
      <c r="AR168" s="26" t="s">
        <v>100</v>
      </c>
      <c r="AS168" s="1"/>
      <c r="AT168" s="26"/>
      <c r="AU168" s="1"/>
      <c r="AV168" s="26"/>
      <c r="AW168" s="1"/>
      <c r="AX168" s="26"/>
      <c r="AY168" s="1"/>
      <c r="AZ168" s="26"/>
      <c r="BA168" s="1"/>
      <c r="BB168" s="26"/>
      <c r="BC168" s="1"/>
      <c r="BD168" s="26"/>
      <c r="BE168" s="1"/>
      <c r="BF168" s="26"/>
      <c r="BG168" s="1"/>
      <c r="BH168" s="26"/>
      <c r="BI168" s="1"/>
      <c r="BJ168" s="26"/>
      <c r="BK168" s="1"/>
      <c r="BL168" s="26"/>
      <c r="BM168" s="1"/>
      <c r="BN168" s="26"/>
      <c r="BO168" s="1"/>
      <c r="BP168" s="26"/>
      <c r="BQ168" s="1"/>
      <c r="BR168" s="26"/>
      <c r="BS168" s="1">
        <v>33</v>
      </c>
      <c r="BT168" s="26" t="s">
        <v>178</v>
      </c>
      <c r="BU168" s="1"/>
      <c r="BV168" s="1">
        <v>38</v>
      </c>
      <c r="BW168" s="26" t="s">
        <v>178</v>
      </c>
      <c r="BX168" s="1"/>
      <c r="BY168" s="26"/>
      <c r="BZ168" s="30"/>
      <c r="CA168" s="26"/>
    </row>
    <row r="169" spans="1:79" s="99" customFormat="1" x14ac:dyDescent="0.35">
      <c r="A169" s="1" t="s">
        <v>176</v>
      </c>
      <c r="B169" s="1" t="s">
        <v>58</v>
      </c>
      <c r="C169" s="1" t="s">
        <v>719</v>
      </c>
      <c r="D169" s="1" t="s">
        <v>119</v>
      </c>
      <c r="E169" s="30" t="s">
        <v>61</v>
      </c>
      <c r="F169" s="1">
        <v>999919755</v>
      </c>
      <c r="G169" s="1">
        <f>(J169+S169+X169+R169+U169+W169+Y169)-H169</f>
        <v>109</v>
      </c>
      <c r="H169" s="1"/>
      <c r="I169" s="27"/>
      <c r="J169" s="1">
        <f>SUM(AA169)</f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27"/>
      <c r="R169" s="1">
        <f>SUM(AS169,BX169)</f>
        <v>0</v>
      </c>
      <c r="S169" s="1">
        <f>SUM(AE169,AG169,AI169,AK169,AO169,AM169,AQ169,AU169,AW169,AY169,BA169,BE169,BG169,BI169,BK169,BM169,BO169,BC169)</f>
        <v>38</v>
      </c>
      <c r="T169" s="1">
        <f>COUNT(AE169,AG169,AI169,AK169,AM169,AO169,AQ169,AU169,AW169,AY169,BA169,BC169,BE169,BG169,BI169,BK169,BM169,BO169)</f>
        <v>1</v>
      </c>
      <c r="U169" s="1">
        <f>BQ169+BS169</f>
        <v>33</v>
      </c>
      <c r="V169" s="1"/>
      <c r="W169" s="1">
        <f>BV169</f>
        <v>38</v>
      </c>
      <c r="X169" s="1">
        <f>AC169+BZ169</f>
        <v>0</v>
      </c>
      <c r="Y169" s="1">
        <f>BU169</f>
        <v>0</v>
      </c>
      <c r="Z169" s="29"/>
      <c r="AA169" s="1"/>
      <c r="AB169" s="26"/>
      <c r="AC169" s="1"/>
      <c r="AD169" s="26"/>
      <c r="AE169" s="1"/>
      <c r="AF169" s="26"/>
      <c r="AG169" s="1"/>
      <c r="AH169" s="26"/>
      <c r="AI169" s="1"/>
      <c r="AJ169" s="26"/>
      <c r="AK169" s="1"/>
      <c r="AL169" s="26"/>
      <c r="AM169" s="1"/>
      <c r="AN169" s="26"/>
      <c r="AO169" s="1"/>
      <c r="AP169" s="26"/>
      <c r="AQ169" s="1">
        <v>38</v>
      </c>
      <c r="AR169" s="26" t="s">
        <v>100</v>
      </c>
      <c r="AS169" s="1"/>
      <c r="AT169" s="26"/>
      <c r="AU169" s="1"/>
      <c r="AV169" s="26"/>
      <c r="AW169" s="1"/>
      <c r="AX169" s="26"/>
      <c r="AY169" s="1"/>
      <c r="AZ169" s="26"/>
      <c r="BA169" s="1"/>
      <c r="BB169" s="26"/>
      <c r="BC169" s="1"/>
      <c r="BD169" s="26"/>
      <c r="BE169" s="1"/>
      <c r="BF169" s="26"/>
      <c r="BG169" s="1"/>
      <c r="BH169" s="26"/>
      <c r="BI169" s="1"/>
      <c r="BJ169" s="26"/>
      <c r="BK169" s="1"/>
      <c r="BL169" s="26"/>
      <c r="BM169" s="1"/>
      <c r="BN169" s="26"/>
      <c r="BO169" s="1"/>
      <c r="BP169" s="26"/>
      <c r="BQ169" s="1"/>
      <c r="BR169" s="26"/>
      <c r="BS169" s="1">
        <v>33</v>
      </c>
      <c r="BT169" s="26" t="s">
        <v>178</v>
      </c>
      <c r="BU169" s="1"/>
      <c r="BV169" s="1">
        <v>38</v>
      </c>
      <c r="BW169" s="26" t="s">
        <v>178</v>
      </c>
      <c r="BX169" s="1"/>
      <c r="BY169" s="26"/>
      <c r="BZ169" s="30"/>
      <c r="CA169" s="26"/>
    </row>
    <row r="170" spans="1:79" s="99" customFormat="1" x14ac:dyDescent="0.35">
      <c r="A170" s="1" t="s">
        <v>176</v>
      </c>
      <c r="B170" s="1" t="s">
        <v>58</v>
      </c>
      <c r="C170" s="1" t="s">
        <v>719</v>
      </c>
      <c r="D170" s="1" t="s">
        <v>211</v>
      </c>
      <c r="E170" s="1" t="s">
        <v>61</v>
      </c>
      <c r="F170" s="1">
        <v>999925209</v>
      </c>
      <c r="G170" s="1">
        <f>(J170+S170+X170+R170+U170+W170+Y170)-H170</f>
        <v>109</v>
      </c>
      <c r="H170" s="1"/>
      <c r="I170" s="27"/>
      <c r="J170" s="1">
        <f>SUM(AA170)</f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27"/>
      <c r="R170" s="1">
        <f>SUM(AS170,BX170)</f>
        <v>0</v>
      </c>
      <c r="S170" s="1">
        <f>SUM(AE170,AG170,AI170,AK170,AO170,AM170,AQ170,AU170,AW170,AY170,BA170,BE170,BG170,BI170,BK170,BM170,BO170,BC170)</f>
        <v>38</v>
      </c>
      <c r="T170" s="1">
        <f>COUNT(AE170,AG170,AI170,AK170,AM170,AO170,AQ170,AU170,AW170,AY170,BA170,BC170,BE170,BG170,BI170,BK170,BM170,BO170)</f>
        <v>1</v>
      </c>
      <c r="U170" s="1">
        <f>BQ170+BS170</f>
        <v>33</v>
      </c>
      <c r="V170" s="1"/>
      <c r="W170" s="1">
        <f>BV170</f>
        <v>38</v>
      </c>
      <c r="X170" s="1">
        <f>AC170+BZ170</f>
        <v>0</v>
      </c>
      <c r="Y170" s="1">
        <f>BU170</f>
        <v>0</v>
      </c>
      <c r="Z170" s="27"/>
      <c r="AA170" s="1"/>
      <c r="AB170" s="26"/>
      <c r="AC170" s="1"/>
      <c r="AD170" s="26"/>
      <c r="AE170" s="1"/>
      <c r="AF170" s="26"/>
      <c r="AG170" s="1"/>
      <c r="AH170" s="26"/>
      <c r="AI170" s="1"/>
      <c r="AJ170" s="26"/>
      <c r="AK170" s="1"/>
      <c r="AL170" s="26"/>
      <c r="AM170" s="1"/>
      <c r="AN170" s="26"/>
      <c r="AO170" s="1"/>
      <c r="AP170" s="26"/>
      <c r="AQ170" s="1">
        <v>38</v>
      </c>
      <c r="AR170" s="26" t="s">
        <v>100</v>
      </c>
      <c r="AS170" s="1"/>
      <c r="AT170" s="26"/>
      <c r="AU170" s="1"/>
      <c r="AV170" s="26"/>
      <c r="AW170" s="1"/>
      <c r="AX170" s="26"/>
      <c r="AY170" s="1"/>
      <c r="AZ170" s="26"/>
      <c r="BA170" s="1"/>
      <c r="BB170" s="26"/>
      <c r="BC170" s="1"/>
      <c r="BD170" s="26"/>
      <c r="BE170" s="1"/>
      <c r="BF170" s="26"/>
      <c r="BG170" s="1"/>
      <c r="BH170" s="26"/>
      <c r="BI170" s="1"/>
      <c r="BJ170" s="26"/>
      <c r="BK170" s="1"/>
      <c r="BL170" s="26"/>
      <c r="BM170" s="1"/>
      <c r="BN170" s="26"/>
      <c r="BO170" s="1"/>
      <c r="BP170" s="26"/>
      <c r="BQ170" s="1"/>
      <c r="BR170" s="26"/>
      <c r="BS170" s="1">
        <v>33</v>
      </c>
      <c r="BT170" s="26" t="s">
        <v>178</v>
      </c>
      <c r="BU170" s="1"/>
      <c r="BV170" s="1">
        <v>38</v>
      </c>
      <c r="BW170" s="26" t="s">
        <v>178</v>
      </c>
      <c r="BX170" s="1"/>
      <c r="BY170" s="26"/>
      <c r="BZ170" s="30"/>
      <c r="CA170" s="26"/>
    </row>
    <row r="171" spans="1:79" s="99" customFormat="1" x14ac:dyDescent="0.35">
      <c r="A171" s="1" t="s">
        <v>176</v>
      </c>
      <c r="B171" s="1" t="s">
        <v>58</v>
      </c>
      <c r="C171" s="1" t="s">
        <v>208</v>
      </c>
      <c r="D171" s="1" t="s">
        <v>478</v>
      </c>
      <c r="E171" s="1" t="s">
        <v>61</v>
      </c>
      <c r="F171" s="30">
        <v>999883595</v>
      </c>
      <c r="G171" s="1">
        <f>(J171+S171+X171+R171+U171+W171+Y171)-H171</f>
        <v>108</v>
      </c>
      <c r="H171" s="1"/>
      <c r="I171" s="27"/>
      <c r="J171" s="1">
        <f>SUM(AA171)</f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27"/>
      <c r="R171" s="1">
        <f>SUM(AS171,BX171)</f>
        <v>0</v>
      </c>
      <c r="S171" s="1">
        <f>SUM(AE171,AG171,AI171,AK171,AO171,AM171,AQ171,AU171,AW171,AY171,BA171,BE171,BG171,BI171,BK171,BM171,BO171,BC171)</f>
        <v>0</v>
      </c>
      <c r="T171" s="1">
        <f>COUNT(AE171,AG171,AI171,AK171,AM171,AO171,AQ171,AU171,AW171,AY171,BA171,BC171,BE171,BG171,BI171,BK171,BM171,BO171)</f>
        <v>0</v>
      </c>
      <c r="U171" s="1">
        <f>BQ171+BS171</f>
        <v>44</v>
      </c>
      <c r="V171" s="1"/>
      <c r="W171" s="1">
        <f>BV171</f>
        <v>0</v>
      </c>
      <c r="X171" s="1">
        <f>AC171+BZ171</f>
        <v>64</v>
      </c>
      <c r="Y171" s="1">
        <f>BU171</f>
        <v>0</v>
      </c>
      <c r="Z171" s="26"/>
      <c r="AA171" s="1"/>
      <c r="AB171" s="26"/>
      <c r="AC171" s="1"/>
      <c r="AD171" s="26"/>
      <c r="AE171" s="1"/>
      <c r="AF171" s="26"/>
      <c r="AG171" s="1"/>
      <c r="AH171" s="26"/>
      <c r="AI171" s="1"/>
      <c r="AJ171" s="26"/>
      <c r="AK171" s="1"/>
      <c r="AL171" s="26"/>
      <c r="AM171" s="1"/>
      <c r="AN171" s="26"/>
      <c r="AO171" s="1"/>
      <c r="AP171" s="26"/>
      <c r="AQ171" s="1"/>
      <c r="AR171" s="26"/>
      <c r="AS171" s="1"/>
      <c r="AT171" s="26"/>
      <c r="AU171" s="1"/>
      <c r="AV171" s="26"/>
      <c r="AW171" s="1"/>
      <c r="AX171" s="26"/>
      <c r="AY171" s="1"/>
      <c r="AZ171" s="26"/>
      <c r="BA171" s="1"/>
      <c r="BB171" s="26"/>
      <c r="BC171" s="1"/>
      <c r="BD171" s="26"/>
      <c r="BE171" s="1"/>
      <c r="BF171" s="26"/>
      <c r="BG171" s="1"/>
      <c r="BH171" s="26"/>
      <c r="BI171" s="1"/>
      <c r="BJ171" s="26"/>
      <c r="BK171" s="1"/>
      <c r="BL171" s="26"/>
      <c r="BM171" s="1"/>
      <c r="BN171" s="26"/>
      <c r="BO171" s="1"/>
      <c r="BP171" s="26"/>
      <c r="BQ171" s="1"/>
      <c r="BR171" s="26"/>
      <c r="BS171" s="1">
        <v>44</v>
      </c>
      <c r="BT171" s="26" t="s">
        <v>100</v>
      </c>
      <c r="BU171" s="1"/>
      <c r="BV171" s="1"/>
      <c r="BW171" s="26"/>
      <c r="BX171" s="1"/>
      <c r="BY171" s="26"/>
      <c r="BZ171" s="30">
        <v>64</v>
      </c>
      <c r="CA171" s="26" t="s">
        <v>100</v>
      </c>
    </row>
    <row r="172" spans="1:79" s="99" customFormat="1" x14ac:dyDescent="0.35">
      <c r="A172" s="30" t="s">
        <v>176</v>
      </c>
      <c r="B172" s="30" t="s">
        <v>58</v>
      </c>
      <c r="C172" s="30" t="s">
        <v>68</v>
      </c>
      <c r="D172" s="30" t="s">
        <v>644</v>
      </c>
      <c r="E172" s="30" t="s">
        <v>61</v>
      </c>
      <c r="F172" s="1">
        <v>999898539</v>
      </c>
      <c r="G172" s="1">
        <f>(J172+S172+X172+R172+U172+W172+Y172)-H172</f>
        <v>106</v>
      </c>
      <c r="H172" s="1"/>
      <c r="I172" s="27"/>
      <c r="J172" s="1">
        <f>SUM(AA172)</f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27"/>
      <c r="R172" s="1">
        <f>SUM(AS172,BX172)</f>
        <v>0</v>
      </c>
      <c r="S172" s="1">
        <f>SUM(AE172,AG172,AI172,AK172,AO172,AM172,AQ172,AU172,AW172,AY172,BA172,BE172,BG172,BI172,BK172,BM172,BO172,BC172)</f>
        <v>68</v>
      </c>
      <c r="T172" s="1">
        <f>COUNT(AE172,AG172,AI172,AK172,AM172,AO172,AQ172,AU172,AW172,AY172,BA172,BC172,BE172,BG172,BI172,BK172,BM172,BO172)</f>
        <v>1</v>
      </c>
      <c r="U172" s="1">
        <f>BQ172+BS172</f>
        <v>0</v>
      </c>
      <c r="V172" s="1"/>
      <c r="W172" s="1">
        <f>BV172</f>
        <v>38</v>
      </c>
      <c r="X172" s="1">
        <f>AC172+BZ172</f>
        <v>0</v>
      </c>
      <c r="Y172" s="1">
        <f>BU172</f>
        <v>0</v>
      </c>
      <c r="Z172" s="29"/>
      <c r="AA172" s="1"/>
      <c r="AB172" s="26"/>
      <c r="AC172" s="1"/>
      <c r="AD172" s="26"/>
      <c r="AE172" s="1"/>
      <c r="AF172" s="26"/>
      <c r="AG172" s="1"/>
      <c r="AH172" s="26"/>
      <c r="AI172" s="1"/>
      <c r="AJ172" s="26"/>
      <c r="AK172" s="1">
        <v>68</v>
      </c>
      <c r="AL172" s="26">
        <v>4</v>
      </c>
      <c r="AM172" s="1"/>
      <c r="AN172" s="26"/>
      <c r="AO172" s="1"/>
      <c r="AP172" s="26"/>
      <c r="AQ172" s="1"/>
      <c r="AR172" s="26"/>
      <c r="AS172" s="1"/>
      <c r="AT172" s="26"/>
      <c r="AU172" s="1"/>
      <c r="AV172" s="26"/>
      <c r="AW172" s="1"/>
      <c r="AX172" s="26"/>
      <c r="AY172" s="1"/>
      <c r="AZ172" s="26"/>
      <c r="BA172" s="1"/>
      <c r="BB172" s="26"/>
      <c r="BC172" s="1"/>
      <c r="BD172" s="26"/>
      <c r="BE172" s="1"/>
      <c r="BF172" s="26"/>
      <c r="BG172" s="1"/>
      <c r="BH172" s="26"/>
      <c r="BI172" s="1"/>
      <c r="BJ172" s="26"/>
      <c r="BK172" s="1"/>
      <c r="BL172" s="26"/>
      <c r="BM172" s="1"/>
      <c r="BN172" s="26"/>
      <c r="BO172" s="1"/>
      <c r="BP172" s="26"/>
      <c r="BQ172" s="1"/>
      <c r="BR172" s="26"/>
      <c r="BS172" s="1"/>
      <c r="BT172" s="26"/>
      <c r="BU172" s="1"/>
      <c r="BV172" s="1">
        <v>38</v>
      </c>
      <c r="BW172" s="26" t="s">
        <v>178</v>
      </c>
      <c r="BX172" s="1"/>
      <c r="BY172" s="26"/>
      <c r="BZ172" s="30"/>
      <c r="CA172" s="26"/>
    </row>
    <row r="173" spans="1:79" s="99" customFormat="1" x14ac:dyDescent="0.35">
      <c r="A173" s="30" t="s">
        <v>176</v>
      </c>
      <c r="B173" s="1" t="s">
        <v>58</v>
      </c>
      <c r="C173" s="1" t="s">
        <v>1277</v>
      </c>
      <c r="D173" s="1" t="s">
        <v>1278</v>
      </c>
      <c r="E173" s="1" t="s">
        <v>61</v>
      </c>
      <c r="F173" s="1">
        <v>999918850</v>
      </c>
      <c r="G173" s="1">
        <f>(J173+S173+X173+R173+U173+W173+Y173)-H173</f>
        <v>106</v>
      </c>
      <c r="H173" s="1"/>
      <c r="I173" s="27"/>
      <c r="J173" s="1">
        <f>SUM(AA173)</f>
        <v>42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27"/>
      <c r="R173" s="1">
        <f>SUM(AS173,BX173)</f>
        <v>0</v>
      </c>
      <c r="S173" s="1">
        <f>SUM(AE173,AG173,AI173,AK173,AO173,AM173,AQ173,AU173,AW173,AY173,BA173,BE173,BG173,BI173,BK173,BM173,BO173,BC173)</f>
        <v>0</v>
      </c>
      <c r="T173" s="1">
        <f>COUNT(AE173,AG173,AI173,AK173,AM173,AO173,AQ173,AU173,AW173,AY173,BA173,BC173,BE173,BG173,BI173,BK173,BM173,BO173)</f>
        <v>0</v>
      </c>
      <c r="U173" s="1">
        <f>BQ173+BS173</f>
        <v>0</v>
      </c>
      <c r="V173" s="1"/>
      <c r="W173" s="1">
        <f>BV173</f>
        <v>0</v>
      </c>
      <c r="X173" s="1">
        <f>AC173+BZ173</f>
        <v>64</v>
      </c>
      <c r="Y173" s="1">
        <f>BU173</f>
        <v>0</v>
      </c>
      <c r="Z173" s="29"/>
      <c r="AA173" s="1">
        <v>42</v>
      </c>
      <c r="AB173" s="26">
        <v>8</v>
      </c>
      <c r="AC173" s="1">
        <v>64</v>
      </c>
      <c r="AD173" s="26"/>
      <c r="AE173" s="1"/>
      <c r="AF173" s="26"/>
      <c r="AG173" s="1"/>
      <c r="AH173" s="26"/>
      <c r="AI173" s="1"/>
      <c r="AJ173" s="26"/>
      <c r="AK173" s="1"/>
      <c r="AL173" s="26"/>
      <c r="AM173" s="1"/>
      <c r="AN173" s="26"/>
      <c r="AO173" s="1"/>
      <c r="AP173" s="26"/>
      <c r="AQ173" s="1"/>
      <c r="AR173" s="26"/>
      <c r="AS173" s="1"/>
      <c r="AT173" s="26"/>
      <c r="AU173" s="1"/>
      <c r="AV173" s="26"/>
      <c r="AW173" s="1"/>
      <c r="AX173" s="26"/>
      <c r="AY173" s="1"/>
      <c r="AZ173" s="26"/>
      <c r="BA173" s="1"/>
      <c r="BB173" s="26"/>
      <c r="BC173" s="1"/>
      <c r="BD173" s="26"/>
      <c r="BE173" s="1"/>
      <c r="BF173" s="26"/>
      <c r="BG173" s="1"/>
      <c r="BH173" s="26"/>
      <c r="BI173" s="1"/>
      <c r="BJ173" s="26"/>
      <c r="BK173" s="1"/>
      <c r="BL173" s="26"/>
      <c r="BM173" s="1"/>
      <c r="BN173" s="26"/>
      <c r="BO173" s="1"/>
      <c r="BP173" s="26"/>
      <c r="BQ173" s="1"/>
      <c r="BR173" s="26"/>
      <c r="BS173" s="1"/>
      <c r="BT173" s="26"/>
      <c r="BU173" s="1"/>
      <c r="BV173" s="1"/>
      <c r="BW173" s="26"/>
      <c r="BX173" s="1"/>
      <c r="BY173" s="26"/>
      <c r="BZ173" s="30"/>
      <c r="CA173" s="26"/>
    </row>
    <row r="174" spans="1:79" s="99" customFormat="1" x14ac:dyDescent="0.35">
      <c r="A174" s="30" t="s">
        <v>176</v>
      </c>
      <c r="B174" s="30" t="s">
        <v>58</v>
      </c>
      <c r="C174" s="30" t="s">
        <v>974</v>
      </c>
      <c r="D174" s="30" t="s">
        <v>975</v>
      </c>
      <c r="E174" s="30" t="s">
        <v>61</v>
      </c>
      <c r="F174" s="1">
        <v>999915446</v>
      </c>
      <c r="G174" s="1">
        <f>(J174+S174+X174+R174+U174+W174+Y174)-H174</f>
        <v>105</v>
      </c>
      <c r="H174" s="30">
        <f>(J174+K174+M174+N174+O174+P174)/2</f>
        <v>0</v>
      </c>
      <c r="I174" s="27"/>
      <c r="J174" s="1">
        <f>SUM(AA174)</f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27"/>
      <c r="R174" s="1">
        <f>SUM(AS174,BX174)</f>
        <v>0</v>
      </c>
      <c r="S174" s="1">
        <f>SUM(AE174,AG174,AI174,AK174,AO174,AM174,AQ174,AU174,AW174,AY174,BA174,BE174,BG174,BI174,BK174,BM174,BO174,BC174)</f>
        <v>34</v>
      </c>
      <c r="T174" s="1">
        <f>COUNT(AE174,AG174,AI174,AK174,AM174,AO174,AQ174,AU174,AW174,AY174,BA174,BC174,BE174,BG174,BI174,BK174,BM174,BO174)</f>
        <v>1</v>
      </c>
      <c r="U174" s="1">
        <f>BQ174+BS174</f>
        <v>33</v>
      </c>
      <c r="V174" s="1"/>
      <c r="W174" s="1">
        <f>BV174</f>
        <v>38</v>
      </c>
      <c r="X174" s="1">
        <f>AC174+BZ174</f>
        <v>0</v>
      </c>
      <c r="Y174" s="1">
        <f>BU174</f>
        <v>0</v>
      </c>
      <c r="Z174" s="29"/>
      <c r="AA174" s="1"/>
      <c r="AB174" s="26"/>
      <c r="AC174" s="1"/>
      <c r="AD174" s="26"/>
      <c r="AE174" s="1"/>
      <c r="AF174" s="26"/>
      <c r="AG174" s="1">
        <v>34</v>
      </c>
      <c r="AH174" s="26">
        <v>3</v>
      </c>
      <c r="AI174" s="1"/>
      <c r="AJ174" s="26"/>
      <c r="AK174" s="1"/>
      <c r="AL174" s="26"/>
      <c r="AM174" s="1"/>
      <c r="AN174" s="26"/>
      <c r="AO174" s="1"/>
      <c r="AP174" s="26"/>
      <c r="AQ174" s="1"/>
      <c r="AR174" s="26"/>
      <c r="AS174" s="1"/>
      <c r="AT174" s="26"/>
      <c r="AU174" s="1"/>
      <c r="AV174" s="26"/>
      <c r="AW174" s="1"/>
      <c r="AX174" s="26"/>
      <c r="AY174" s="1"/>
      <c r="AZ174" s="26"/>
      <c r="BA174" s="1"/>
      <c r="BB174" s="26"/>
      <c r="BC174" s="1"/>
      <c r="BD174" s="26"/>
      <c r="BE174" s="1"/>
      <c r="BF174" s="26"/>
      <c r="BG174" s="1"/>
      <c r="BH174" s="26"/>
      <c r="BI174" s="1"/>
      <c r="BJ174" s="26"/>
      <c r="BK174" s="1"/>
      <c r="BL174" s="26"/>
      <c r="BM174" s="1"/>
      <c r="BN174" s="26"/>
      <c r="BO174" s="1"/>
      <c r="BP174" s="26"/>
      <c r="BQ174" s="1">
        <v>33</v>
      </c>
      <c r="BR174" s="26" t="s">
        <v>178</v>
      </c>
      <c r="BS174" s="1"/>
      <c r="BT174" s="26"/>
      <c r="BU174" s="1"/>
      <c r="BV174" s="1">
        <v>38</v>
      </c>
      <c r="BW174" s="26" t="s">
        <v>178</v>
      </c>
      <c r="BX174" s="1"/>
      <c r="BY174" s="26"/>
      <c r="BZ174" s="30"/>
      <c r="CA174" s="26"/>
    </row>
    <row r="175" spans="1:79" s="99" customFormat="1" x14ac:dyDescent="0.35">
      <c r="A175" s="30" t="s">
        <v>176</v>
      </c>
      <c r="B175" s="1" t="s">
        <v>58</v>
      </c>
      <c r="C175" s="1" t="s">
        <v>422</v>
      </c>
      <c r="D175" s="1" t="s">
        <v>423</v>
      </c>
      <c r="E175" s="1" t="s">
        <v>61</v>
      </c>
      <c r="F175" s="1">
        <v>999878684</v>
      </c>
      <c r="G175" s="1">
        <f>(J175+S175+X175+R175+U175+W175+Y175)-H175</f>
        <v>102</v>
      </c>
      <c r="H175" s="30">
        <f>(J175+K175+M175+N175+O175+P175)/2</f>
        <v>0</v>
      </c>
      <c r="I175" s="27"/>
      <c r="J175" s="1">
        <f>SUM(AA175)</f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27"/>
      <c r="R175" s="1">
        <f>SUM(AS175,BX175)</f>
        <v>0</v>
      </c>
      <c r="S175" s="1">
        <f>SUM(AE175,AG175,AI175,AK175,AO175,AM175,AQ175,AU175,AW175,AY175,BA175,BE175,BG175,BI175,BK175,BM175,BO175,BC175)</f>
        <v>38</v>
      </c>
      <c r="T175" s="1">
        <f>COUNT(AE175,AG175,AI175,AK175,AM175,AO175,AQ175,AU175,AW175,AY175,BA175,BC175,BE175,BG175,BI175,BK175,BM175,BO175)</f>
        <v>1</v>
      </c>
      <c r="U175" s="1">
        <f>BQ175+BS175</f>
        <v>0</v>
      </c>
      <c r="V175" s="1"/>
      <c r="W175" s="1">
        <f>BV175</f>
        <v>0</v>
      </c>
      <c r="X175" s="1">
        <f>AC175+BZ175</f>
        <v>64</v>
      </c>
      <c r="Y175" s="1">
        <f>BU175</f>
        <v>0</v>
      </c>
      <c r="Z175" s="29"/>
      <c r="AA175" s="1"/>
      <c r="AB175" s="26"/>
      <c r="AC175" s="1">
        <v>64</v>
      </c>
      <c r="AD175" s="26"/>
      <c r="AE175" s="1"/>
      <c r="AF175" s="26"/>
      <c r="AG175" s="1"/>
      <c r="AH175" s="26"/>
      <c r="AI175" s="1"/>
      <c r="AJ175" s="26"/>
      <c r="AK175" s="1"/>
      <c r="AL175" s="26"/>
      <c r="AM175" s="1"/>
      <c r="AN175" s="26"/>
      <c r="AO175" s="1"/>
      <c r="AP175" s="26"/>
      <c r="AQ175" s="1">
        <v>38</v>
      </c>
      <c r="AR175" s="26" t="s">
        <v>100</v>
      </c>
      <c r="AS175" s="1"/>
      <c r="AT175" s="26"/>
      <c r="AU175" s="1"/>
      <c r="AV175" s="26"/>
      <c r="AW175" s="1"/>
      <c r="AX175" s="26"/>
      <c r="AY175" s="1"/>
      <c r="AZ175" s="26"/>
      <c r="BA175" s="1"/>
      <c r="BB175" s="26"/>
      <c r="BC175" s="1"/>
      <c r="BD175" s="26"/>
      <c r="BE175" s="1"/>
      <c r="BF175" s="26"/>
      <c r="BG175" s="1"/>
      <c r="BH175" s="26"/>
      <c r="BI175" s="1"/>
      <c r="BJ175" s="26"/>
      <c r="BK175" s="1"/>
      <c r="BL175" s="26"/>
      <c r="BM175" s="1"/>
      <c r="BN175" s="26"/>
      <c r="BO175" s="1"/>
      <c r="BP175" s="26"/>
      <c r="BQ175" s="1"/>
      <c r="BR175" s="26"/>
      <c r="BS175" s="1"/>
      <c r="BT175" s="26"/>
      <c r="BU175" s="1"/>
      <c r="BV175" s="1"/>
      <c r="BW175" s="26"/>
      <c r="BX175" s="1"/>
      <c r="BY175" s="26"/>
      <c r="BZ175" s="30"/>
      <c r="CA175" s="26"/>
    </row>
    <row r="176" spans="1:79" s="99" customFormat="1" x14ac:dyDescent="0.35">
      <c r="A176" s="30" t="s">
        <v>176</v>
      </c>
      <c r="B176" s="30" t="s">
        <v>58</v>
      </c>
      <c r="C176" s="30" t="s">
        <v>406</v>
      </c>
      <c r="D176" s="30" t="s">
        <v>752</v>
      </c>
      <c r="E176" s="30" t="s">
        <v>61</v>
      </c>
      <c r="F176" s="1">
        <v>999906904</v>
      </c>
      <c r="G176" s="1">
        <f>(J176+S176+X176+R176+U176+W176+Y176)-H176</f>
        <v>101</v>
      </c>
      <c r="H176" s="1"/>
      <c r="I176" s="27"/>
      <c r="J176" s="1">
        <f>SUM(AA176)</f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27"/>
      <c r="R176" s="1">
        <f>SUM(AS176,BX176)</f>
        <v>0</v>
      </c>
      <c r="S176" s="1">
        <f>SUM(AE176,AG176,AI176,AK176,AO176,AM176,AQ176,AU176,AW176,AY176,BA176,BE176,BG176,BI176,BK176,BM176,BO176,BC176)</f>
        <v>68</v>
      </c>
      <c r="T176" s="1">
        <f>COUNT(AE176,AG176,AI176,AK176,AM176,AO176,AQ176,AU176,AW176,AY176,BA176,BC176,BE176,BG176,BI176,BK176,BM176,BO176)</f>
        <v>1</v>
      </c>
      <c r="U176" s="1">
        <f>BQ176+BS176</f>
        <v>33</v>
      </c>
      <c r="V176" s="1"/>
      <c r="W176" s="1">
        <f>BV176</f>
        <v>0</v>
      </c>
      <c r="X176" s="1">
        <f>AC176+BZ176</f>
        <v>0</v>
      </c>
      <c r="Y176" s="1">
        <f>BU176</f>
        <v>0</v>
      </c>
      <c r="Z176" s="29"/>
      <c r="AA176" s="1"/>
      <c r="AB176" s="26"/>
      <c r="AC176" s="1"/>
      <c r="AD176" s="26"/>
      <c r="AE176" s="1"/>
      <c r="AF176" s="26"/>
      <c r="AG176" s="1"/>
      <c r="AH176" s="26"/>
      <c r="AI176" s="1"/>
      <c r="AJ176" s="26"/>
      <c r="AK176" s="1"/>
      <c r="AL176" s="26"/>
      <c r="AM176" s="1">
        <v>68</v>
      </c>
      <c r="AN176" s="26">
        <v>3</v>
      </c>
      <c r="AO176" s="1"/>
      <c r="AP176" s="26"/>
      <c r="AQ176" s="1"/>
      <c r="AR176" s="26"/>
      <c r="AS176" s="1"/>
      <c r="AT176" s="26"/>
      <c r="AU176" s="1"/>
      <c r="AV176" s="26"/>
      <c r="AW176" s="1"/>
      <c r="AX176" s="26"/>
      <c r="AY176" s="1"/>
      <c r="AZ176" s="26"/>
      <c r="BA176" s="1"/>
      <c r="BB176" s="26"/>
      <c r="BC176" s="1"/>
      <c r="BD176" s="26"/>
      <c r="BE176" s="1"/>
      <c r="BF176" s="26"/>
      <c r="BG176" s="1"/>
      <c r="BH176" s="26"/>
      <c r="BI176" s="1"/>
      <c r="BJ176" s="26"/>
      <c r="BK176" s="1"/>
      <c r="BL176" s="26"/>
      <c r="BM176" s="1"/>
      <c r="BN176" s="26"/>
      <c r="BO176" s="1"/>
      <c r="BP176" s="26"/>
      <c r="BQ176" s="1"/>
      <c r="BR176" s="26"/>
      <c r="BS176" s="1">
        <v>33</v>
      </c>
      <c r="BT176" s="26" t="s">
        <v>178</v>
      </c>
      <c r="BU176" s="1"/>
      <c r="BV176" s="1"/>
      <c r="BW176" s="26"/>
      <c r="BX176" s="1"/>
      <c r="BY176" s="26"/>
      <c r="BZ176" s="30"/>
      <c r="CA176" s="26"/>
    </row>
    <row r="177" spans="1:79" s="99" customFormat="1" x14ac:dyDescent="0.35">
      <c r="A177" s="1" t="s">
        <v>176</v>
      </c>
      <c r="B177" s="1" t="s">
        <v>58</v>
      </c>
      <c r="C177" s="1" t="s">
        <v>841</v>
      </c>
      <c r="D177" s="1" t="s">
        <v>842</v>
      </c>
      <c r="E177" s="1" t="s">
        <v>61</v>
      </c>
      <c r="F177" s="1">
        <v>999910141</v>
      </c>
      <c r="G177" s="1">
        <f>(J177+S177+X177+R177+U177+W177+Y177)-H177</f>
        <v>101</v>
      </c>
      <c r="H177" s="1"/>
      <c r="I177" s="27"/>
      <c r="J177" s="1">
        <f>SUM(AA177)</f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27"/>
      <c r="R177" s="1">
        <f>SUM(AS177,BX177)</f>
        <v>0</v>
      </c>
      <c r="S177" s="1">
        <f>SUM(AE177,AG177,AI177,AK177,AO177,AM177,AQ177,AU177,AW177,AY177,BA177,BE177,BG177,BI177,BK177,BM177,BO177,BC177)</f>
        <v>101</v>
      </c>
      <c r="T177" s="1">
        <f>COUNT(AE177,AG177,AI177,AK177,AM177,AO177,AQ177,AU177,AW177,AY177,BA177,BC177,BE177,BG177,BI177,BK177,BM177,BO177)</f>
        <v>2</v>
      </c>
      <c r="U177" s="1">
        <f>BQ177+BS177</f>
        <v>0</v>
      </c>
      <c r="V177" s="1"/>
      <c r="W177" s="1">
        <f>BV177</f>
        <v>0</v>
      </c>
      <c r="X177" s="1">
        <f>AC177+BZ177</f>
        <v>0</v>
      </c>
      <c r="Y177" s="1">
        <f>BU177</f>
        <v>0</v>
      </c>
      <c r="Z177" s="27"/>
      <c r="AA177" s="1"/>
      <c r="AB177" s="26"/>
      <c r="AC177" s="1"/>
      <c r="AD177" s="26"/>
      <c r="AE177" s="1"/>
      <c r="AF177" s="26"/>
      <c r="AG177" s="1"/>
      <c r="AH177" s="26"/>
      <c r="AI177" s="1"/>
      <c r="AJ177" s="26"/>
      <c r="AK177" s="1"/>
      <c r="AL177" s="26"/>
      <c r="AM177" s="1">
        <v>63</v>
      </c>
      <c r="AN177" s="26">
        <v>5</v>
      </c>
      <c r="AO177" s="1"/>
      <c r="AP177" s="26"/>
      <c r="AQ177" s="1"/>
      <c r="AR177" s="26"/>
      <c r="AS177" s="1"/>
      <c r="AT177" s="26"/>
      <c r="AU177" s="1"/>
      <c r="AV177" s="26"/>
      <c r="AW177" s="1"/>
      <c r="AX177" s="26"/>
      <c r="AY177" s="1"/>
      <c r="AZ177" s="26"/>
      <c r="BA177" s="1"/>
      <c r="BB177" s="26"/>
      <c r="BC177" s="1">
        <v>38</v>
      </c>
      <c r="BD177" s="26"/>
      <c r="BE177" s="1"/>
      <c r="BF177" s="26"/>
      <c r="BG177" s="1"/>
      <c r="BH177" s="26"/>
      <c r="BI177" s="1"/>
      <c r="BJ177" s="26"/>
      <c r="BK177" s="1"/>
      <c r="BL177" s="26"/>
      <c r="BM177" s="1"/>
      <c r="BN177" s="26"/>
      <c r="BO177" s="1"/>
      <c r="BP177" s="26"/>
      <c r="BQ177" s="1"/>
      <c r="BR177" s="26"/>
      <c r="BS177" s="1"/>
      <c r="BT177" s="26"/>
      <c r="BU177" s="1"/>
      <c r="BV177" s="1"/>
      <c r="BW177" s="26"/>
      <c r="BX177" s="1"/>
      <c r="BY177" s="26"/>
      <c r="BZ177" s="30"/>
      <c r="CA177" s="26"/>
    </row>
    <row r="178" spans="1:79" s="99" customFormat="1" x14ac:dyDescent="0.35">
      <c r="A178" s="30" t="s">
        <v>176</v>
      </c>
      <c r="B178" s="30" t="s">
        <v>58</v>
      </c>
      <c r="C178" s="30" t="s">
        <v>900</v>
      </c>
      <c r="D178" s="30" t="s">
        <v>901</v>
      </c>
      <c r="E178" s="30" t="s">
        <v>61</v>
      </c>
      <c r="F178" s="1">
        <v>999913713</v>
      </c>
      <c r="G178" s="1">
        <f>(J178+S178+X178+R178+U178+W178+Y178)-H178</f>
        <v>101</v>
      </c>
      <c r="H178" s="1"/>
      <c r="I178" s="27"/>
      <c r="J178" s="1">
        <f>SUM(AA178)</f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27"/>
      <c r="R178" s="1">
        <f>SUM(AS178,BX178)</f>
        <v>0</v>
      </c>
      <c r="S178" s="1">
        <f>SUM(AE178,AG178,AI178,AK178,AO178,AM178,AQ178,AU178,AW178,AY178,BA178,BE178,BG178,BI178,BK178,BM178,BO178,BC178)</f>
        <v>63</v>
      </c>
      <c r="T178" s="1">
        <f>COUNT(AE178,AG178,AI178,AK178,AM178,AO178,AQ178,AU178,AW178,AY178,BA178,BC178,BE178,BG178,BI178,BK178,BM178,BO178)</f>
        <v>1</v>
      </c>
      <c r="U178" s="1">
        <f>BQ178+BS178</f>
        <v>0</v>
      </c>
      <c r="V178" s="1"/>
      <c r="W178" s="1">
        <f>BV178</f>
        <v>38</v>
      </c>
      <c r="X178" s="1">
        <f>AC178+BZ178</f>
        <v>0</v>
      </c>
      <c r="Y178" s="1">
        <f>BU178</f>
        <v>0</v>
      </c>
      <c r="Z178" s="29"/>
      <c r="AA178" s="1"/>
      <c r="AB178" s="26"/>
      <c r="AC178" s="1"/>
      <c r="AD178" s="26"/>
      <c r="AE178" s="1"/>
      <c r="AF178" s="26"/>
      <c r="AG178" s="1"/>
      <c r="AH178" s="26"/>
      <c r="AI178" s="1"/>
      <c r="AJ178" s="26"/>
      <c r="AK178" s="1">
        <v>63</v>
      </c>
      <c r="AL178" s="26">
        <v>5</v>
      </c>
      <c r="AM178" s="1"/>
      <c r="AN178" s="26"/>
      <c r="AO178" s="1"/>
      <c r="AP178" s="26"/>
      <c r="AQ178" s="1"/>
      <c r="AR178" s="26"/>
      <c r="AS178" s="1"/>
      <c r="AT178" s="26"/>
      <c r="AU178" s="1"/>
      <c r="AV178" s="26"/>
      <c r="AW178" s="1"/>
      <c r="AX178" s="26"/>
      <c r="AY178" s="1"/>
      <c r="AZ178" s="26"/>
      <c r="BA178" s="1"/>
      <c r="BB178" s="26"/>
      <c r="BC178" s="1"/>
      <c r="BD178" s="26"/>
      <c r="BE178" s="1"/>
      <c r="BF178" s="26"/>
      <c r="BG178" s="1"/>
      <c r="BH178" s="26"/>
      <c r="BI178" s="1"/>
      <c r="BJ178" s="26"/>
      <c r="BK178" s="1"/>
      <c r="BL178" s="26"/>
      <c r="BM178" s="1"/>
      <c r="BN178" s="26"/>
      <c r="BO178" s="1"/>
      <c r="BP178" s="26"/>
      <c r="BQ178" s="1"/>
      <c r="BR178" s="26"/>
      <c r="BS178" s="1"/>
      <c r="BT178" s="26"/>
      <c r="BU178" s="1"/>
      <c r="BV178" s="1">
        <v>38</v>
      </c>
      <c r="BW178" s="26" t="s">
        <v>178</v>
      </c>
      <c r="BX178" s="1"/>
      <c r="BY178" s="26"/>
      <c r="BZ178" s="30"/>
      <c r="CA178" s="26"/>
    </row>
    <row r="179" spans="1:79" s="99" customFormat="1" x14ac:dyDescent="0.35">
      <c r="A179" s="31" t="s">
        <v>176</v>
      </c>
      <c r="B179" s="31" t="s">
        <v>58</v>
      </c>
      <c r="C179" s="31" t="s">
        <v>1926</v>
      </c>
      <c r="D179" s="31" t="s">
        <v>3449</v>
      </c>
      <c r="E179" s="31" t="s">
        <v>61</v>
      </c>
      <c r="F179" s="1">
        <v>999927743</v>
      </c>
      <c r="G179" s="1">
        <f>(J179+S179+X179+R179+U179+W179+Y179)-H179</f>
        <v>98</v>
      </c>
      <c r="H179" s="1"/>
      <c r="I179" s="27"/>
      <c r="J179" s="1">
        <f>SUM(AA179)</f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27"/>
      <c r="R179" s="1">
        <f>SUM(AS179,BX179)</f>
        <v>0</v>
      </c>
      <c r="S179" s="1">
        <f>SUM(AE179,AG179,AI179,AK179,AO179,AM179,AQ179,AU179,AW179,AY179,BA179,BE179,BG179,BI179,BK179,BM179,BO179,BC179)</f>
        <v>98</v>
      </c>
      <c r="T179" s="1">
        <f>COUNT(AE179,AG179,AI179,AK179,AM179,AO179,AQ179,AU179,AW179,AY179,BA179,BC179,BE179,BG179,BI179,BK179,BM179,BO179)</f>
        <v>2</v>
      </c>
      <c r="U179" s="1">
        <f>BQ179+BS179</f>
        <v>0</v>
      </c>
      <c r="V179" s="1"/>
      <c r="W179" s="1">
        <f>BV179</f>
        <v>0</v>
      </c>
      <c r="X179" s="1">
        <f>AC179+BZ179</f>
        <v>0</v>
      </c>
      <c r="Y179" s="1">
        <f>BU179</f>
        <v>0</v>
      </c>
      <c r="Z179" s="27"/>
      <c r="AA179" s="1"/>
      <c r="AB179" s="26"/>
      <c r="AC179" s="1"/>
      <c r="AD179" s="26"/>
      <c r="AE179" s="1"/>
      <c r="AF179" s="26"/>
      <c r="AG179" s="1"/>
      <c r="AH179" s="26"/>
      <c r="AI179" s="1"/>
      <c r="AJ179" s="26"/>
      <c r="AK179" s="1"/>
      <c r="AL179" s="26"/>
      <c r="AM179" s="1"/>
      <c r="AN179" s="26"/>
      <c r="AO179" s="1"/>
      <c r="AP179" s="26"/>
      <c r="AQ179" s="1"/>
      <c r="AR179" s="26"/>
      <c r="AS179" s="1"/>
      <c r="AT179" s="26"/>
      <c r="AU179" s="1"/>
      <c r="AV179" s="26"/>
      <c r="AW179" s="1"/>
      <c r="AX179" s="26"/>
      <c r="AY179" s="1"/>
      <c r="AZ179" s="26"/>
      <c r="BA179" s="1"/>
      <c r="BB179" s="26"/>
      <c r="BC179" s="1">
        <v>38</v>
      </c>
      <c r="BD179" s="26"/>
      <c r="BE179" s="1"/>
      <c r="BF179" s="26"/>
      <c r="BG179" s="1"/>
      <c r="BH179" s="26"/>
      <c r="BI179" s="1"/>
      <c r="BJ179" s="26"/>
      <c r="BK179" s="1"/>
      <c r="BL179" s="26"/>
      <c r="BM179" s="1"/>
      <c r="BN179" s="26"/>
      <c r="BO179" s="1">
        <v>60</v>
      </c>
      <c r="BP179" s="26">
        <v>1</v>
      </c>
      <c r="BQ179" s="1"/>
      <c r="BR179" s="26"/>
      <c r="BS179" s="1"/>
      <c r="BT179" s="26"/>
      <c r="BU179" s="1"/>
      <c r="BV179" s="1"/>
      <c r="BW179" s="26"/>
      <c r="BX179" s="1"/>
      <c r="BY179" s="26"/>
      <c r="BZ179" s="30"/>
      <c r="CA179" s="26"/>
    </row>
    <row r="180" spans="1:79" s="99" customFormat="1" x14ac:dyDescent="0.35">
      <c r="A180" s="30" t="s">
        <v>176</v>
      </c>
      <c r="B180" s="30" t="s">
        <v>58</v>
      </c>
      <c r="C180" s="1" t="s">
        <v>1084</v>
      </c>
      <c r="D180" s="1" t="s">
        <v>117</v>
      </c>
      <c r="E180" s="1" t="s">
        <v>61</v>
      </c>
      <c r="F180" s="1">
        <v>999917066</v>
      </c>
      <c r="G180" s="1">
        <f>(J180+S180+X180+R180+U180+W180+Y180)-H180</f>
        <v>96</v>
      </c>
      <c r="H180" s="30">
        <f>(J180+K180+M180+N180+O180+P180)/2</f>
        <v>0</v>
      </c>
      <c r="I180" s="27"/>
      <c r="J180" s="1">
        <f>SUM(AA180)</f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27"/>
      <c r="R180" s="1">
        <f>SUM(AS180,BX180)</f>
        <v>0</v>
      </c>
      <c r="S180" s="1">
        <f>SUM(AE180,AG180,AI180,AK180,AO180,AM180,AQ180,AU180,AW180,AY180,BA180,BE180,BG180,BI180,BK180,BM180,BO180,BC180)</f>
        <v>58</v>
      </c>
      <c r="T180" s="1">
        <f>COUNT(AE180,AG180,AI180,AK180,AM180,AO180,AQ180,AU180,AW180,AY180,BA180,BC180,BE180,BG180,BI180,BK180,BM180,BO180)</f>
        <v>1</v>
      </c>
      <c r="U180" s="1">
        <f>BQ180+BS180</f>
        <v>0</v>
      </c>
      <c r="V180" s="1"/>
      <c r="W180" s="1">
        <f>BV180</f>
        <v>38</v>
      </c>
      <c r="X180" s="1">
        <f>AC180+BZ180</f>
        <v>0</v>
      </c>
      <c r="Y180" s="1">
        <f>BU180</f>
        <v>0</v>
      </c>
      <c r="Z180" s="29"/>
      <c r="AA180" s="1"/>
      <c r="AB180" s="26"/>
      <c r="AC180" s="1"/>
      <c r="AD180" s="26"/>
      <c r="AE180" s="1"/>
      <c r="AF180" s="26"/>
      <c r="AG180" s="1"/>
      <c r="AH180" s="26"/>
      <c r="AI180" s="1"/>
      <c r="AJ180" s="26"/>
      <c r="AK180" s="1">
        <v>58</v>
      </c>
      <c r="AL180" s="26">
        <v>6</v>
      </c>
      <c r="AM180" s="1"/>
      <c r="AN180" s="26"/>
      <c r="AO180" s="1"/>
      <c r="AP180" s="26"/>
      <c r="AQ180" s="1"/>
      <c r="AR180" s="26"/>
      <c r="AS180" s="1"/>
      <c r="AT180" s="26"/>
      <c r="AU180" s="1"/>
      <c r="AV180" s="26"/>
      <c r="AW180" s="1"/>
      <c r="AX180" s="26"/>
      <c r="AY180" s="1"/>
      <c r="AZ180" s="26"/>
      <c r="BA180" s="1"/>
      <c r="BB180" s="26"/>
      <c r="BC180" s="1"/>
      <c r="BD180" s="26"/>
      <c r="BE180" s="1"/>
      <c r="BF180" s="26"/>
      <c r="BG180" s="1"/>
      <c r="BH180" s="26"/>
      <c r="BI180" s="1"/>
      <c r="BJ180" s="26"/>
      <c r="BK180" s="1"/>
      <c r="BL180" s="26"/>
      <c r="BM180" s="1"/>
      <c r="BN180" s="26"/>
      <c r="BO180" s="1"/>
      <c r="BP180" s="26"/>
      <c r="BQ180" s="1"/>
      <c r="BR180" s="26"/>
      <c r="BS180" s="1"/>
      <c r="BT180" s="26"/>
      <c r="BU180" s="1"/>
      <c r="BV180" s="1">
        <v>38</v>
      </c>
      <c r="BW180" s="26" t="s">
        <v>178</v>
      </c>
      <c r="BX180" s="1"/>
      <c r="BY180" s="26"/>
      <c r="BZ180" s="30"/>
      <c r="CA180" s="26"/>
    </row>
    <row r="181" spans="1:79" s="99" customFormat="1" x14ac:dyDescent="0.35">
      <c r="A181" s="1" t="s">
        <v>176</v>
      </c>
      <c r="B181" s="1" t="s">
        <v>58</v>
      </c>
      <c r="C181" s="1" t="s">
        <v>512</v>
      </c>
      <c r="D181" s="1" t="s">
        <v>513</v>
      </c>
      <c r="E181" s="1" t="s">
        <v>61</v>
      </c>
      <c r="F181" s="1">
        <v>999888613</v>
      </c>
      <c r="G181" s="1">
        <f>(J181+S181+X181+R181+U181+W181+Y181)-H181</f>
        <v>90</v>
      </c>
      <c r="H181" s="30"/>
      <c r="I181" s="27"/>
      <c r="J181" s="1">
        <f>SUM(AA181)</f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27"/>
      <c r="R181" s="1">
        <f>SUM(AS181,BX181)</f>
        <v>0</v>
      </c>
      <c r="S181" s="1">
        <f>SUM(AE181,AG181,AI181,AK181,AO181,AM181,AQ181,AU181,AW181,AY181,BA181,BE181,BG181,BI181,BK181,BM181,BO181,BC181)</f>
        <v>90</v>
      </c>
      <c r="T181" s="1">
        <f>COUNT(AE181,AG181,AI181,AK181,AM181,AO181,AQ181,AU181,AW181,AY181,BA181,BC181,BE181,BG181,BI181,BK181,BM181,BO181)</f>
        <v>1</v>
      </c>
      <c r="U181" s="1">
        <f>BQ181+BS181</f>
        <v>0</v>
      </c>
      <c r="V181" s="1"/>
      <c r="W181" s="1">
        <f>BV181</f>
        <v>0</v>
      </c>
      <c r="X181" s="1">
        <f>AC181+BZ181</f>
        <v>0</v>
      </c>
      <c r="Y181" s="1">
        <f>BU181</f>
        <v>0</v>
      </c>
      <c r="Z181" s="26"/>
      <c r="AA181" s="1"/>
      <c r="AB181" s="26"/>
      <c r="AC181" s="1"/>
      <c r="AD181" s="26"/>
      <c r="AE181" s="1"/>
      <c r="AF181" s="26"/>
      <c r="AG181" s="1"/>
      <c r="AH181" s="26"/>
      <c r="AI181" s="1"/>
      <c r="AJ181" s="26"/>
      <c r="AK181" s="1"/>
      <c r="AL181" s="26"/>
      <c r="AM181" s="1"/>
      <c r="AN181" s="26"/>
      <c r="AO181" s="1">
        <v>90</v>
      </c>
      <c r="AP181" s="26">
        <v>2</v>
      </c>
      <c r="AQ181" s="1"/>
      <c r="AR181" s="26"/>
      <c r="AS181" s="1"/>
      <c r="AT181" s="26"/>
      <c r="AU181" s="1"/>
      <c r="AV181" s="26"/>
      <c r="AW181" s="1"/>
      <c r="AX181" s="26"/>
      <c r="AY181" s="1"/>
      <c r="AZ181" s="26"/>
      <c r="BA181" s="1"/>
      <c r="BB181" s="26"/>
      <c r="BC181" s="1"/>
      <c r="BD181" s="26"/>
      <c r="BE181" s="1"/>
      <c r="BF181" s="26"/>
      <c r="BG181" s="1"/>
      <c r="BH181" s="26"/>
      <c r="BI181" s="1"/>
      <c r="BJ181" s="26"/>
      <c r="BK181" s="1"/>
      <c r="BL181" s="26"/>
      <c r="BM181" s="1"/>
      <c r="BN181" s="26"/>
      <c r="BO181" s="1"/>
      <c r="BP181" s="26"/>
      <c r="BQ181" s="1"/>
      <c r="BR181" s="26"/>
      <c r="BS181" s="1"/>
      <c r="BT181" s="26"/>
      <c r="BU181" s="1"/>
      <c r="BV181" s="1"/>
      <c r="BW181" s="26"/>
      <c r="BX181" s="1"/>
      <c r="BY181" s="26"/>
      <c r="BZ181" s="30"/>
      <c r="CA181" s="26"/>
    </row>
    <row r="182" spans="1:79" s="99" customFormat="1" x14ac:dyDescent="0.35">
      <c r="A182" s="30" t="s">
        <v>176</v>
      </c>
      <c r="B182" s="1" t="s">
        <v>58</v>
      </c>
      <c r="C182" s="30" t="s">
        <v>1691</v>
      </c>
      <c r="D182" s="30" t="s">
        <v>1692</v>
      </c>
      <c r="E182" s="1" t="s">
        <v>61</v>
      </c>
      <c r="F182" s="30">
        <v>999921668</v>
      </c>
      <c r="G182" s="1">
        <f>(J182+S182+X182+R182+U182+W182+Y182)-H182</f>
        <v>89</v>
      </c>
      <c r="H182" s="30">
        <f>(J182+K182+M182+N182+O182+P182)/2</f>
        <v>0</v>
      </c>
      <c r="I182" s="27"/>
      <c r="J182" s="1">
        <f>SUM(AA182)</f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27"/>
      <c r="R182" s="1">
        <f>SUM(AS182,BX182)</f>
        <v>0</v>
      </c>
      <c r="S182" s="1">
        <f>SUM(AE182,AG182,AI182,AK182,AO182,AM182,AQ182,AU182,AW182,AY182,BA182,BE182,BG182,BI182,BK182,BM182,BO182,BC182)</f>
        <v>38</v>
      </c>
      <c r="T182" s="1">
        <f>COUNT(AE182,AG182,AI182,AK182,AM182,AO182,AQ182,AU182,AW182,AY182,BA182,BC182,BE182,BG182,BI182,BK182,BM182,BO182)</f>
        <v>1</v>
      </c>
      <c r="U182" s="1">
        <f>BQ182+BS182</f>
        <v>0</v>
      </c>
      <c r="V182" s="1"/>
      <c r="W182" s="1">
        <f>BV182</f>
        <v>51</v>
      </c>
      <c r="X182" s="1">
        <f>AC182+BZ182</f>
        <v>0</v>
      </c>
      <c r="Y182" s="1">
        <f>BU182</f>
        <v>0</v>
      </c>
      <c r="Z182" s="26"/>
      <c r="AA182" s="1"/>
      <c r="AB182" s="26"/>
      <c r="AC182" s="1"/>
      <c r="AD182" s="26"/>
      <c r="AE182" s="1"/>
      <c r="AF182" s="26"/>
      <c r="AG182" s="1"/>
      <c r="AH182" s="26"/>
      <c r="AI182" s="1"/>
      <c r="AJ182" s="26"/>
      <c r="AK182" s="1"/>
      <c r="AL182" s="26"/>
      <c r="AM182" s="1"/>
      <c r="AN182" s="26"/>
      <c r="AO182" s="1"/>
      <c r="AP182" s="26"/>
      <c r="AQ182" s="1">
        <v>38</v>
      </c>
      <c r="AR182" s="26" t="s">
        <v>100</v>
      </c>
      <c r="AS182" s="1"/>
      <c r="AT182" s="26"/>
      <c r="AU182" s="1"/>
      <c r="AV182" s="26"/>
      <c r="AW182" s="1"/>
      <c r="AX182" s="26"/>
      <c r="AY182" s="1"/>
      <c r="AZ182" s="26"/>
      <c r="BA182" s="1"/>
      <c r="BB182" s="26"/>
      <c r="BC182" s="1"/>
      <c r="BD182" s="26"/>
      <c r="BE182" s="1"/>
      <c r="BF182" s="26"/>
      <c r="BG182" s="1"/>
      <c r="BH182" s="26"/>
      <c r="BI182" s="1"/>
      <c r="BJ182" s="26"/>
      <c r="BK182" s="1"/>
      <c r="BL182" s="26"/>
      <c r="BM182" s="1"/>
      <c r="BN182" s="26"/>
      <c r="BO182" s="1"/>
      <c r="BP182" s="26"/>
      <c r="BQ182" s="1"/>
      <c r="BR182" s="26"/>
      <c r="BS182" s="1"/>
      <c r="BT182" s="26"/>
      <c r="BU182" s="1"/>
      <c r="BV182" s="1">
        <v>51</v>
      </c>
      <c r="BW182" s="26" t="s">
        <v>100</v>
      </c>
      <c r="BX182" s="1"/>
      <c r="BY182" s="26"/>
      <c r="BZ182" s="30"/>
      <c r="CA182" s="26"/>
    </row>
    <row r="183" spans="1:79" s="99" customFormat="1" x14ac:dyDescent="0.35">
      <c r="A183" s="31" t="s">
        <v>176</v>
      </c>
      <c r="B183" s="31" t="s">
        <v>58</v>
      </c>
      <c r="C183" s="31" t="s">
        <v>418</v>
      </c>
      <c r="D183" s="31" t="s">
        <v>419</v>
      </c>
      <c r="E183" s="31" t="s">
        <v>61</v>
      </c>
      <c r="F183" s="1">
        <v>999878095</v>
      </c>
      <c r="G183" s="1">
        <f>(J183+S183+X183+R183+U183+W183+Y183)-H183</f>
        <v>88</v>
      </c>
      <c r="H183" s="1"/>
      <c r="I183" s="27"/>
      <c r="J183" s="1">
        <f>SUM(AA183)</f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27"/>
      <c r="R183" s="1">
        <f>SUM(AS183,BX183)</f>
        <v>0</v>
      </c>
      <c r="S183" s="1">
        <f>SUM(AE183,AG183,AI183,AK183,AO183,AM183,AQ183,AU183,AW183,AY183,BA183,BE183,BG183,BI183,BK183,BM183,BO183,BC183)</f>
        <v>88</v>
      </c>
      <c r="T183" s="1">
        <f>COUNT(AE183,AG183,AI183,AK183,AM183,AO183,AQ183,AU183,AW183,AY183,BA183,BC183,BE183,BG183,BI183,BK183,BM183,BO183)</f>
        <v>2</v>
      </c>
      <c r="U183" s="1">
        <f>BQ183+BS183</f>
        <v>0</v>
      </c>
      <c r="V183" s="1"/>
      <c r="W183" s="1">
        <f>BV183</f>
        <v>0</v>
      </c>
      <c r="X183" s="1">
        <f>AC183+BZ183</f>
        <v>0</v>
      </c>
      <c r="Y183" s="1">
        <f>BU183</f>
        <v>0</v>
      </c>
      <c r="Z183" s="27"/>
      <c r="AA183" s="1"/>
      <c r="AB183" s="26"/>
      <c r="AC183" s="1"/>
      <c r="AD183" s="26"/>
      <c r="AE183" s="1"/>
      <c r="AF183" s="26"/>
      <c r="AG183" s="1"/>
      <c r="AH183" s="26"/>
      <c r="AI183" s="1"/>
      <c r="AJ183" s="26"/>
      <c r="AK183" s="1"/>
      <c r="AL183" s="26"/>
      <c r="AM183" s="1"/>
      <c r="AN183" s="26"/>
      <c r="AO183" s="1"/>
      <c r="AP183" s="26"/>
      <c r="AQ183" s="1"/>
      <c r="AR183" s="26"/>
      <c r="AS183" s="1"/>
      <c r="AT183" s="26"/>
      <c r="AU183" s="1"/>
      <c r="AV183" s="26"/>
      <c r="AW183" s="1"/>
      <c r="AX183" s="26"/>
      <c r="AY183" s="1"/>
      <c r="AZ183" s="26"/>
      <c r="BA183" s="1"/>
      <c r="BB183" s="26"/>
      <c r="BC183" s="1">
        <v>58</v>
      </c>
      <c r="BD183" s="26"/>
      <c r="BE183" s="1"/>
      <c r="BF183" s="26"/>
      <c r="BG183" s="1"/>
      <c r="BH183" s="26"/>
      <c r="BI183" s="1"/>
      <c r="BJ183" s="26"/>
      <c r="BK183" s="1"/>
      <c r="BL183" s="26"/>
      <c r="BM183" s="1"/>
      <c r="BN183" s="26"/>
      <c r="BO183" s="1">
        <v>30</v>
      </c>
      <c r="BP183" s="26">
        <v>1</v>
      </c>
      <c r="BQ183" s="1"/>
      <c r="BR183" s="26"/>
      <c r="BS183" s="1"/>
      <c r="BT183" s="26"/>
      <c r="BU183" s="1"/>
      <c r="BV183" s="1"/>
      <c r="BW183" s="26"/>
      <c r="BX183" s="1"/>
      <c r="BY183" s="26"/>
      <c r="BZ183" s="30"/>
      <c r="CA183" s="26"/>
    </row>
    <row r="184" spans="1:79" s="99" customFormat="1" x14ac:dyDescent="0.35">
      <c r="A184" s="30" t="s">
        <v>176</v>
      </c>
      <c r="B184" s="30" t="s">
        <v>58</v>
      </c>
      <c r="C184" s="30" t="s">
        <v>521</v>
      </c>
      <c r="D184" s="30" t="s">
        <v>522</v>
      </c>
      <c r="E184" s="30" t="s">
        <v>61</v>
      </c>
      <c r="F184" s="1">
        <v>999889119</v>
      </c>
      <c r="G184" s="1">
        <f>(J184+S184+X184+R184+U184+W184+Y184)-H184</f>
        <v>84</v>
      </c>
      <c r="H184" s="1"/>
      <c r="I184" s="27"/>
      <c r="J184" s="1">
        <f>SUM(AA184)</f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27"/>
      <c r="R184" s="1">
        <f>SUM(AS184,BX184)</f>
        <v>0</v>
      </c>
      <c r="S184" s="1">
        <f>SUM(AE184,AG184,AI184,AK184,AO184,AM184,AQ184,AU184,AW184,AY184,BA184,BE184,BG184,BI184,BK184,BM184,BO184,BC184)</f>
        <v>0</v>
      </c>
      <c r="T184" s="1">
        <f>COUNT(AE184,AG184,AI184,AK184,AM184,AO184,AQ184,AU184,AW184,AY184,BA184,BC184,BE184,BG184,BI184,BK184,BM184,BO184)</f>
        <v>0</v>
      </c>
      <c r="U184" s="1">
        <f>BQ184+BS184</f>
        <v>33</v>
      </c>
      <c r="V184" s="1"/>
      <c r="W184" s="1">
        <f>BV184</f>
        <v>51</v>
      </c>
      <c r="X184" s="1">
        <f>AC184+BZ184</f>
        <v>0</v>
      </c>
      <c r="Y184" s="1">
        <f>BU184</f>
        <v>0</v>
      </c>
      <c r="Z184" s="29"/>
      <c r="AA184" s="1"/>
      <c r="AB184" s="26"/>
      <c r="AC184" s="1"/>
      <c r="AD184" s="26"/>
      <c r="AE184" s="1"/>
      <c r="AF184" s="26"/>
      <c r="AG184" s="1"/>
      <c r="AH184" s="26"/>
      <c r="AI184" s="1"/>
      <c r="AJ184" s="26"/>
      <c r="AK184" s="1"/>
      <c r="AL184" s="26"/>
      <c r="AM184" s="1"/>
      <c r="AN184" s="26"/>
      <c r="AO184" s="1"/>
      <c r="AP184" s="26"/>
      <c r="AQ184" s="1"/>
      <c r="AR184" s="26"/>
      <c r="AS184" s="1"/>
      <c r="AT184" s="26"/>
      <c r="AU184" s="1"/>
      <c r="AV184" s="26"/>
      <c r="AW184" s="1"/>
      <c r="AX184" s="26"/>
      <c r="AY184" s="1"/>
      <c r="AZ184" s="26"/>
      <c r="BA184" s="1"/>
      <c r="BB184" s="26"/>
      <c r="BC184" s="1"/>
      <c r="BD184" s="26"/>
      <c r="BE184" s="1"/>
      <c r="BF184" s="26"/>
      <c r="BG184" s="1"/>
      <c r="BH184" s="26"/>
      <c r="BI184" s="1"/>
      <c r="BJ184" s="26"/>
      <c r="BK184" s="1"/>
      <c r="BL184" s="26"/>
      <c r="BM184" s="1"/>
      <c r="BN184" s="26"/>
      <c r="BO184" s="1"/>
      <c r="BP184" s="26"/>
      <c r="BQ184" s="1">
        <v>33</v>
      </c>
      <c r="BR184" s="26" t="s">
        <v>178</v>
      </c>
      <c r="BS184" s="1"/>
      <c r="BT184" s="26"/>
      <c r="BU184" s="1"/>
      <c r="BV184" s="1">
        <v>51</v>
      </c>
      <c r="BW184" s="26" t="s">
        <v>100</v>
      </c>
      <c r="BX184" s="1"/>
      <c r="BY184" s="26"/>
      <c r="BZ184" s="30"/>
      <c r="CA184" s="26"/>
    </row>
    <row r="185" spans="1:79" s="99" customFormat="1" x14ac:dyDescent="0.35">
      <c r="A185" s="1" t="s">
        <v>176</v>
      </c>
      <c r="B185" s="1" t="s">
        <v>58</v>
      </c>
      <c r="C185" s="1" t="s">
        <v>424</v>
      </c>
      <c r="D185" s="1" t="s">
        <v>1004</v>
      </c>
      <c r="E185" s="1" t="s">
        <v>61</v>
      </c>
      <c r="F185" s="1">
        <v>999928282</v>
      </c>
      <c r="G185" s="1">
        <f>(J185+S185+X185+R185+U185+W185+Y185)-H185</f>
        <v>84</v>
      </c>
      <c r="H185" s="1"/>
      <c r="I185" s="27"/>
      <c r="J185" s="1">
        <f>SUM(AA185)</f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27"/>
      <c r="R185" s="1">
        <f>SUM(AS185,BX185)</f>
        <v>0</v>
      </c>
      <c r="S185" s="1">
        <f>SUM(AE185,AG185,AI185,AK185,AO185,AM185,AQ185,AU185,AW185,AY185,BA185,BE185,BG185,BI185,BK185,BM185,BO185,BC185)</f>
        <v>0</v>
      </c>
      <c r="T185" s="1">
        <f>COUNT(AE185,AG185,AI185,AK185,AM185,AO185,AQ185,AU185,AW185,AY185,BA185,BC185,BE185,BG185,BI185,BK185,BM185,BO185)</f>
        <v>0</v>
      </c>
      <c r="U185" s="1">
        <f>BQ185+BS185</f>
        <v>33</v>
      </c>
      <c r="V185" s="1"/>
      <c r="W185" s="1">
        <f>BV185</f>
        <v>51</v>
      </c>
      <c r="X185" s="1">
        <f>AC185+BZ185</f>
        <v>0</v>
      </c>
      <c r="Y185" s="1">
        <f>BU185</f>
        <v>0</v>
      </c>
      <c r="Z185" s="27"/>
      <c r="AA185" s="1"/>
      <c r="AB185" s="26"/>
      <c r="AC185" s="1"/>
      <c r="AD185" s="26"/>
      <c r="AE185" s="1"/>
      <c r="AF185" s="26"/>
      <c r="AG185" s="1"/>
      <c r="AH185" s="26"/>
      <c r="AI185" s="1"/>
      <c r="AJ185" s="26"/>
      <c r="AK185" s="1"/>
      <c r="AL185" s="26"/>
      <c r="AM185" s="1"/>
      <c r="AN185" s="27"/>
      <c r="AO185" s="1"/>
      <c r="AP185" s="26"/>
      <c r="AQ185" s="1"/>
      <c r="AR185" s="27"/>
      <c r="AS185" s="1"/>
      <c r="AT185" s="27"/>
      <c r="AU185" s="1"/>
      <c r="AV185" s="27"/>
      <c r="AW185" s="1"/>
      <c r="AX185" s="27"/>
      <c r="AY185" s="1"/>
      <c r="AZ185" s="27"/>
      <c r="BA185" s="1"/>
      <c r="BB185" s="27"/>
      <c r="BC185" s="1"/>
      <c r="BD185" s="26"/>
      <c r="BE185" s="1"/>
      <c r="BF185" s="27"/>
      <c r="BG185" s="1"/>
      <c r="BH185" s="27"/>
      <c r="BI185" s="1"/>
      <c r="BJ185" s="27"/>
      <c r="BK185" s="1"/>
      <c r="BL185" s="27"/>
      <c r="BM185" s="1"/>
      <c r="BN185" s="27"/>
      <c r="BO185" s="1"/>
      <c r="BP185" s="27"/>
      <c r="BQ185" s="1"/>
      <c r="BR185" s="26"/>
      <c r="BS185" s="1">
        <v>33</v>
      </c>
      <c r="BT185" s="26" t="s">
        <v>178</v>
      </c>
      <c r="BU185" s="1"/>
      <c r="BV185" s="1">
        <v>51</v>
      </c>
      <c r="BW185" s="26" t="s">
        <v>100</v>
      </c>
      <c r="BX185" s="1"/>
      <c r="BY185" s="26"/>
      <c r="BZ185" s="30"/>
      <c r="CA185" s="26"/>
    </row>
    <row r="186" spans="1:79" s="99" customFormat="1" x14ac:dyDescent="0.35">
      <c r="A186" s="30" t="s">
        <v>176</v>
      </c>
      <c r="B186" s="1" t="s">
        <v>58</v>
      </c>
      <c r="C186" s="1" t="s">
        <v>177</v>
      </c>
      <c r="D186" s="1" t="s">
        <v>152</v>
      </c>
      <c r="E186" s="1" t="s">
        <v>61</v>
      </c>
      <c r="F186" s="1">
        <v>999791649</v>
      </c>
      <c r="G186" s="1">
        <f>(J186+S186+X186+R186+U186+W186+Y186)-H186</f>
        <v>83</v>
      </c>
      <c r="H186" s="30">
        <f>(J186+K186+M186+N186+O186+P186)/2</f>
        <v>0</v>
      </c>
      <c r="I186" s="27"/>
      <c r="J186" s="1">
        <f>SUM(AA186)</f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27"/>
      <c r="R186" s="1">
        <f>SUM(AS186,BX186)</f>
        <v>0</v>
      </c>
      <c r="S186" s="1">
        <f>SUM(AE186,AG186,AI186,AK186,AO186,AM186,AQ186,AU186,AW186,AY186,BA186,BE186,BG186,BI186,BK186,BM186,BO186,BC186)</f>
        <v>45</v>
      </c>
      <c r="T186" s="1">
        <f>COUNT(AE186,AG186,AI186,AK186,AM186,AO186,AQ186,AU186,AW186,AY186,BA186,BC186,BE186,BG186,BI186,BK186,BM186,BO186)</f>
        <v>1</v>
      </c>
      <c r="U186" s="1">
        <f>BQ186+BS186</f>
        <v>0</v>
      </c>
      <c r="V186" s="1"/>
      <c r="W186" s="1">
        <f>BV186</f>
        <v>38</v>
      </c>
      <c r="X186" s="1">
        <f>AC186+BZ186</f>
        <v>0</v>
      </c>
      <c r="Y186" s="1">
        <f>BU186</f>
        <v>0</v>
      </c>
      <c r="Z186" s="29"/>
      <c r="AA186" s="1"/>
      <c r="AB186" s="26"/>
      <c r="AC186" s="1"/>
      <c r="AD186" s="26"/>
      <c r="AE186" s="1"/>
      <c r="AF186" s="26"/>
      <c r="AG186" s="1"/>
      <c r="AH186" s="26"/>
      <c r="AI186" s="1"/>
      <c r="AJ186" s="26"/>
      <c r="AK186" s="1"/>
      <c r="AL186" s="26"/>
      <c r="AM186" s="1"/>
      <c r="AN186" s="26"/>
      <c r="AO186" s="1"/>
      <c r="AP186" s="26"/>
      <c r="AQ186" s="1"/>
      <c r="AR186" s="26"/>
      <c r="AS186" s="1"/>
      <c r="AT186" s="26"/>
      <c r="AU186" s="1"/>
      <c r="AV186" s="26"/>
      <c r="AW186" s="1"/>
      <c r="AX186" s="26"/>
      <c r="AY186" s="1"/>
      <c r="AZ186" s="26"/>
      <c r="BA186" s="1"/>
      <c r="BB186" s="26"/>
      <c r="BC186" s="1"/>
      <c r="BD186" s="26"/>
      <c r="BE186" s="1"/>
      <c r="BF186" s="26"/>
      <c r="BG186" s="1"/>
      <c r="BH186" s="26"/>
      <c r="BI186" s="1"/>
      <c r="BJ186" s="26"/>
      <c r="BK186" s="1">
        <v>45</v>
      </c>
      <c r="BL186" s="26">
        <v>2</v>
      </c>
      <c r="BM186" s="1"/>
      <c r="BN186" s="26"/>
      <c r="BO186" s="1"/>
      <c r="BP186" s="26"/>
      <c r="BQ186" s="1"/>
      <c r="BR186" s="26"/>
      <c r="BS186" s="1"/>
      <c r="BT186" s="26"/>
      <c r="BU186" s="1"/>
      <c r="BV186" s="1">
        <v>38</v>
      </c>
      <c r="BW186" s="26" t="s">
        <v>178</v>
      </c>
      <c r="BX186" s="1"/>
      <c r="BY186" s="26"/>
      <c r="BZ186" s="30"/>
      <c r="CA186" s="26"/>
    </row>
    <row r="187" spans="1:79" s="99" customFormat="1" x14ac:dyDescent="0.35">
      <c r="A187" s="30" t="s">
        <v>176</v>
      </c>
      <c r="B187" s="1" t="s">
        <v>58</v>
      </c>
      <c r="C187" s="1" t="s">
        <v>1526</v>
      </c>
      <c r="D187" s="1" t="s">
        <v>603</v>
      </c>
      <c r="E187" s="30" t="s">
        <v>61</v>
      </c>
      <c r="F187" s="1">
        <v>999922842</v>
      </c>
      <c r="G187" s="1">
        <f>(J187+S187+X187+R187+U187+W187+Y187)-H187</f>
        <v>82</v>
      </c>
      <c r="H187" s="30">
        <f>(J187+K187+M187+N187+O187+P187)/2</f>
        <v>0</v>
      </c>
      <c r="I187" s="27"/>
      <c r="J187" s="1">
        <f>SUM(AA187)</f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27"/>
      <c r="R187" s="1">
        <f>SUM(AS187,BX187)</f>
        <v>0</v>
      </c>
      <c r="S187" s="1">
        <f>SUM(AE187,AG187,AI187,AK187,AO187,AM187,AQ187,AU187,AW187,AY187,BA187,BE187,BG187,BI187,BK187,BM187,BO187,BC187)</f>
        <v>38</v>
      </c>
      <c r="T187" s="1">
        <f>COUNT(AE187,AG187,AI187,AK187,AM187,AO187,AQ187,AU187,AW187,AY187,BA187,BC187,BE187,BG187,BI187,BK187,BM187,BO187)</f>
        <v>1</v>
      </c>
      <c r="U187" s="1">
        <f>BQ187+BS187</f>
        <v>44</v>
      </c>
      <c r="V187" s="1"/>
      <c r="W187" s="1">
        <f>BV187</f>
        <v>0</v>
      </c>
      <c r="X187" s="1">
        <f>AC187+BZ187</f>
        <v>0</v>
      </c>
      <c r="Y187" s="1">
        <f>BU187</f>
        <v>0</v>
      </c>
      <c r="Z187" s="29"/>
      <c r="AA187" s="1"/>
      <c r="AB187" s="26"/>
      <c r="AC187" s="1"/>
      <c r="AD187" s="26"/>
      <c r="AE187" s="1"/>
      <c r="AF187" s="26"/>
      <c r="AG187" s="1"/>
      <c r="AH187" s="26"/>
      <c r="AI187" s="1"/>
      <c r="AJ187" s="26"/>
      <c r="AK187" s="1"/>
      <c r="AL187" s="26"/>
      <c r="AM187" s="1"/>
      <c r="AN187" s="26"/>
      <c r="AO187" s="1"/>
      <c r="AP187" s="26"/>
      <c r="AQ187" s="1">
        <v>38</v>
      </c>
      <c r="AR187" s="26" t="s">
        <v>100</v>
      </c>
      <c r="AS187" s="1"/>
      <c r="AT187" s="26"/>
      <c r="AU187" s="1"/>
      <c r="AV187" s="26"/>
      <c r="AW187" s="1"/>
      <c r="AX187" s="26"/>
      <c r="AY187" s="1"/>
      <c r="AZ187" s="26"/>
      <c r="BA187" s="1"/>
      <c r="BB187" s="26"/>
      <c r="BC187" s="1"/>
      <c r="BD187" s="26"/>
      <c r="BE187" s="1"/>
      <c r="BF187" s="26"/>
      <c r="BG187" s="1"/>
      <c r="BH187" s="26"/>
      <c r="BI187" s="1"/>
      <c r="BJ187" s="26"/>
      <c r="BK187" s="1"/>
      <c r="BL187" s="26"/>
      <c r="BM187" s="1"/>
      <c r="BN187" s="26"/>
      <c r="BO187" s="1"/>
      <c r="BP187" s="26"/>
      <c r="BQ187" s="1"/>
      <c r="BR187" s="26"/>
      <c r="BS187" s="1">
        <v>44</v>
      </c>
      <c r="BT187" s="26" t="s">
        <v>100</v>
      </c>
      <c r="BU187" s="1"/>
      <c r="BV187" s="1"/>
      <c r="BW187" s="26"/>
      <c r="BX187" s="1"/>
      <c r="BY187" s="26"/>
      <c r="BZ187" s="30"/>
      <c r="CA187" s="26"/>
    </row>
    <row r="188" spans="1:79" s="99" customFormat="1" x14ac:dyDescent="0.35">
      <c r="A188" s="31" t="s">
        <v>176</v>
      </c>
      <c r="B188" s="31" t="s">
        <v>58</v>
      </c>
      <c r="C188" s="31" t="s">
        <v>962</v>
      </c>
      <c r="D188" s="31" t="s">
        <v>2519</v>
      </c>
      <c r="E188" s="31" t="s">
        <v>61</v>
      </c>
      <c r="F188" s="1">
        <v>999927386</v>
      </c>
      <c r="G188" s="1">
        <f>(J188+S188+X188+R188+U188+W188+Y188)-H188</f>
        <v>81</v>
      </c>
      <c r="H188" s="1"/>
      <c r="I188" s="27"/>
      <c r="J188" s="1">
        <f>SUM(AA188)</f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27"/>
      <c r="R188" s="1">
        <f>SUM(AS188,BX188)</f>
        <v>0</v>
      </c>
      <c r="S188" s="1">
        <f>SUM(AE188,AG188,AI188,AK188,AO188,AM188,AQ188,AU188,AW188,AY188,BA188,BE188,BG188,BI188,BK188,BM188,BO188,BC188)</f>
        <v>81</v>
      </c>
      <c r="T188" s="1">
        <f>COUNT(AE188,AG188,AI188,AK188,AM188,AO188,AQ188,AU188,AW188,AY188,BA188,BC188,BE188,BG188,BI188,BK188,BM188,BO188)</f>
        <v>2</v>
      </c>
      <c r="U188" s="1">
        <f>BQ188+BS188</f>
        <v>0</v>
      </c>
      <c r="V188" s="1"/>
      <c r="W188" s="1">
        <f>BV188</f>
        <v>0</v>
      </c>
      <c r="X188" s="1">
        <f>AC188+BZ188</f>
        <v>0</v>
      </c>
      <c r="Y188" s="1">
        <f>BU188</f>
        <v>0</v>
      </c>
      <c r="Z188" s="27"/>
      <c r="AA188" s="1"/>
      <c r="AB188" s="26"/>
      <c r="AC188" s="1"/>
      <c r="AD188" s="26"/>
      <c r="AE188" s="1"/>
      <c r="AF188" s="26"/>
      <c r="AG188" s="1"/>
      <c r="AH188" s="26"/>
      <c r="AI188" s="1"/>
      <c r="AJ188" s="26"/>
      <c r="AK188" s="1"/>
      <c r="AL188" s="26"/>
      <c r="AM188" s="1"/>
      <c r="AN188" s="26"/>
      <c r="AO188" s="1"/>
      <c r="AP188" s="26"/>
      <c r="AQ188" s="1"/>
      <c r="AR188" s="26"/>
      <c r="AS188" s="1"/>
      <c r="AT188" s="26"/>
      <c r="AU188" s="1"/>
      <c r="AV188" s="26"/>
      <c r="AW188" s="1"/>
      <c r="AX188" s="26"/>
      <c r="AY188" s="1"/>
      <c r="AZ188" s="26"/>
      <c r="BA188" s="1"/>
      <c r="BB188" s="26"/>
      <c r="BC188" s="1">
        <v>51</v>
      </c>
      <c r="BD188" s="26"/>
      <c r="BE188" s="1"/>
      <c r="BF188" s="26"/>
      <c r="BG188" s="1"/>
      <c r="BH188" s="26"/>
      <c r="BI188" s="1"/>
      <c r="BJ188" s="26"/>
      <c r="BK188" s="1"/>
      <c r="BL188" s="26"/>
      <c r="BM188" s="1"/>
      <c r="BN188" s="26"/>
      <c r="BO188" s="1">
        <v>30</v>
      </c>
      <c r="BP188" s="26">
        <v>1</v>
      </c>
      <c r="BQ188" s="1"/>
      <c r="BR188" s="26"/>
      <c r="BS188" s="1"/>
      <c r="BT188" s="26"/>
      <c r="BU188" s="1"/>
      <c r="BV188" s="1"/>
      <c r="BW188" s="26"/>
      <c r="BX188" s="1"/>
      <c r="BY188" s="26"/>
      <c r="BZ188" s="30"/>
      <c r="CA188" s="26"/>
    </row>
    <row r="189" spans="1:79" s="99" customFormat="1" x14ac:dyDescent="0.35">
      <c r="A189" s="30" t="s">
        <v>176</v>
      </c>
      <c r="B189" s="1" t="s">
        <v>58</v>
      </c>
      <c r="C189" s="1" t="s">
        <v>102</v>
      </c>
      <c r="D189" s="1" t="s">
        <v>1021</v>
      </c>
      <c r="E189" s="1" t="s">
        <v>61</v>
      </c>
      <c r="F189" s="1">
        <v>999916452</v>
      </c>
      <c r="G189" s="1">
        <f>(J189+S189+X189+R189+U189+W189+Y189)-H189</f>
        <v>79</v>
      </c>
      <c r="H189" s="1"/>
      <c r="I189" s="27"/>
      <c r="J189" s="1">
        <f>SUM(AA189)</f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27"/>
      <c r="R189" s="1">
        <f>SUM(AS189,BX189)</f>
        <v>0</v>
      </c>
      <c r="S189" s="1">
        <f>SUM(AE189,AG189,AI189,AK189,AO189,AM189,AQ189,AU189,AW189,AY189,BA189,BE189,BG189,BI189,BK189,BM189,BO189,BC189)</f>
        <v>0</v>
      </c>
      <c r="T189" s="1">
        <f>COUNT(AE189,AG189,AI189,AK189,AM189,AO189,AQ189,AU189,AW189,AY189,BA189,BC189,BE189,BG189,BI189,BK189,BM189,BO189)</f>
        <v>0</v>
      </c>
      <c r="U189" s="1">
        <f>BQ189+BS189</f>
        <v>79</v>
      </c>
      <c r="V189" s="1"/>
      <c r="W189" s="1">
        <f>BV189</f>
        <v>0</v>
      </c>
      <c r="X189" s="1">
        <f>AC189+BZ189</f>
        <v>0</v>
      </c>
      <c r="Y189" s="1">
        <f>BU189</f>
        <v>0</v>
      </c>
      <c r="Z189" s="29"/>
      <c r="AA189" s="1"/>
      <c r="AB189" s="26"/>
      <c r="AC189" s="1"/>
      <c r="AD189" s="26"/>
      <c r="AE189" s="1"/>
      <c r="AF189" s="26"/>
      <c r="AG189" s="1"/>
      <c r="AH189" s="26"/>
      <c r="AI189" s="1"/>
      <c r="AJ189" s="26"/>
      <c r="AK189" s="1"/>
      <c r="AL189" s="26"/>
      <c r="AM189" s="1"/>
      <c r="AN189" s="26"/>
      <c r="AO189" s="1"/>
      <c r="AP189" s="26"/>
      <c r="AQ189" s="1"/>
      <c r="AR189" s="26"/>
      <c r="AS189" s="1"/>
      <c r="AT189" s="26"/>
      <c r="AU189" s="1"/>
      <c r="AV189" s="26"/>
      <c r="AW189" s="1"/>
      <c r="AX189" s="26"/>
      <c r="AY189" s="1"/>
      <c r="AZ189" s="26"/>
      <c r="BA189" s="1"/>
      <c r="BB189" s="26"/>
      <c r="BC189" s="1"/>
      <c r="BD189" s="26"/>
      <c r="BE189" s="1"/>
      <c r="BF189" s="26"/>
      <c r="BG189" s="1"/>
      <c r="BH189" s="26"/>
      <c r="BI189" s="1"/>
      <c r="BJ189" s="26"/>
      <c r="BK189" s="1"/>
      <c r="BL189" s="26"/>
      <c r="BM189" s="1"/>
      <c r="BN189" s="26"/>
      <c r="BO189" s="1"/>
      <c r="BP189" s="26"/>
      <c r="BQ189" s="1"/>
      <c r="BR189" s="26"/>
      <c r="BS189" s="1">
        <v>79</v>
      </c>
      <c r="BT189" s="26">
        <v>4</v>
      </c>
      <c r="BU189" s="1"/>
      <c r="BV189" s="1"/>
      <c r="BW189" s="26"/>
      <c r="BX189" s="1"/>
      <c r="BY189" s="26"/>
      <c r="BZ189" s="30"/>
      <c r="CA189" s="26"/>
    </row>
    <row r="190" spans="1:79" s="99" customFormat="1" x14ac:dyDescent="0.35">
      <c r="A190" s="30" t="s">
        <v>176</v>
      </c>
      <c r="B190" s="1" t="s">
        <v>58</v>
      </c>
      <c r="C190" s="1" t="s">
        <v>559</v>
      </c>
      <c r="D190" s="1" t="s">
        <v>560</v>
      </c>
      <c r="E190" s="1" t="s">
        <v>61</v>
      </c>
      <c r="F190" s="1">
        <v>999892219</v>
      </c>
      <c r="G190" s="1">
        <f>(J190+S190+X190+R190+U190+W190+Y190)-H190</f>
        <v>72</v>
      </c>
      <c r="H190" s="1"/>
      <c r="I190" s="27"/>
      <c r="J190" s="1">
        <f>SUM(AA190)</f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27"/>
      <c r="R190" s="1">
        <f>SUM(AS190,BX190)</f>
        <v>0</v>
      </c>
      <c r="S190" s="1">
        <f>SUM(AE190,AG190,AI190,AK190,AO190,AM190,AQ190,AU190,AW190,AY190,BA190,BE190,BG190,BI190,BK190,BM190,BO190,BC190)</f>
        <v>34</v>
      </c>
      <c r="T190" s="1">
        <f>COUNT(AE190,AG190,AI190,AK190,AM190,AO190,AQ190,AU190,AW190,AY190,BA190,BC190,BE190,BG190,BI190,BK190,BM190,BO190)</f>
        <v>1</v>
      </c>
      <c r="U190" s="1">
        <f>BQ190+BS190</f>
        <v>0</v>
      </c>
      <c r="V190" s="1"/>
      <c r="W190" s="1">
        <f>BV190</f>
        <v>38</v>
      </c>
      <c r="X190" s="1">
        <f>AC190+BZ190</f>
        <v>0</v>
      </c>
      <c r="Y190" s="1">
        <f>BU190</f>
        <v>0</v>
      </c>
      <c r="Z190" s="29"/>
      <c r="AA190" s="1"/>
      <c r="AB190" s="26"/>
      <c r="AC190" s="1"/>
      <c r="AD190" s="26"/>
      <c r="AE190" s="1"/>
      <c r="AF190" s="26"/>
      <c r="AG190" s="1"/>
      <c r="AH190" s="26"/>
      <c r="AI190" s="1"/>
      <c r="AJ190" s="26"/>
      <c r="AK190" s="1"/>
      <c r="AL190" s="26"/>
      <c r="AM190" s="1"/>
      <c r="AN190" s="26"/>
      <c r="AO190" s="1"/>
      <c r="AP190" s="26"/>
      <c r="AQ190" s="1"/>
      <c r="AR190" s="26"/>
      <c r="AS190" s="1"/>
      <c r="AT190" s="26"/>
      <c r="AU190" s="1"/>
      <c r="AV190" s="26"/>
      <c r="AW190" s="1"/>
      <c r="AX190" s="26"/>
      <c r="AY190" s="1"/>
      <c r="AZ190" s="26"/>
      <c r="BA190" s="1"/>
      <c r="BB190" s="26"/>
      <c r="BC190" s="1"/>
      <c r="BD190" s="26"/>
      <c r="BE190" s="1"/>
      <c r="BF190" s="26"/>
      <c r="BG190" s="1"/>
      <c r="BH190" s="26"/>
      <c r="BI190" s="1">
        <v>34</v>
      </c>
      <c r="BJ190" s="26">
        <v>3</v>
      </c>
      <c r="BK190" s="1"/>
      <c r="BL190" s="26"/>
      <c r="BM190" s="1"/>
      <c r="BN190" s="26"/>
      <c r="BO190" s="1"/>
      <c r="BP190" s="26"/>
      <c r="BQ190" s="1"/>
      <c r="BR190" s="26"/>
      <c r="BS190" s="1"/>
      <c r="BT190" s="26"/>
      <c r="BU190" s="1"/>
      <c r="BV190" s="1">
        <v>38</v>
      </c>
      <c r="BW190" s="26" t="s">
        <v>178</v>
      </c>
      <c r="BX190" s="1"/>
      <c r="BY190" s="26"/>
      <c r="BZ190" s="30"/>
      <c r="CA190" s="26"/>
    </row>
    <row r="191" spans="1:79" s="99" customFormat="1" x14ac:dyDescent="0.35">
      <c r="A191" s="1" t="s">
        <v>176</v>
      </c>
      <c r="B191" s="1" t="s">
        <v>58</v>
      </c>
      <c r="C191" s="1" t="s">
        <v>208</v>
      </c>
      <c r="D191" s="1" t="s">
        <v>119</v>
      </c>
      <c r="E191" s="1" t="s">
        <v>61</v>
      </c>
      <c r="F191" s="1">
        <v>999925437</v>
      </c>
      <c r="G191" s="1">
        <f>(J191+S191+X191+R191+U191+W191+Y191)-H191</f>
        <v>72</v>
      </c>
      <c r="H191" s="1"/>
      <c r="I191" s="27"/>
      <c r="J191" s="1">
        <f>SUM(AA191)</f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27"/>
      <c r="R191" s="1">
        <f>SUM(AS191,BX191)</f>
        <v>0</v>
      </c>
      <c r="S191" s="1">
        <f>SUM(AE191,AG191,AI191,AK191,AO191,AM191,AQ191,AU191,AW191,AY191,BA191,BE191,BG191,BI191,BK191,BM191,BO191,BC191)</f>
        <v>34</v>
      </c>
      <c r="T191" s="1">
        <f>COUNT(AE191,AG191,AI191,AK191,AM191,AO191,AQ191,AU191,AW191,AY191,BA191,BC191,BE191,BG191,BI191,BK191,BM191,BO191)</f>
        <v>1</v>
      </c>
      <c r="U191" s="1">
        <f>BQ191+BS191</f>
        <v>0</v>
      </c>
      <c r="V191" s="1"/>
      <c r="W191" s="1">
        <f>BV191</f>
        <v>38</v>
      </c>
      <c r="X191" s="1">
        <f>AC191+BZ191</f>
        <v>0</v>
      </c>
      <c r="Y191" s="1">
        <f>BU191</f>
        <v>0</v>
      </c>
      <c r="Z191" s="27"/>
      <c r="AA191" s="1"/>
      <c r="AB191" s="26"/>
      <c r="AC191" s="1"/>
      <c r="AD191" s="26"/>
      <c r="AE191" s="1"/>
      <c r="AF191" s="26"/>
      <c r="AG191" s="1"/>
      <c r="AH191" s="26"/>
      <c r="AI191" s="1"/>
      <c r="AJ191" s="26"/>
      <c r="AK191" s="1"/>
      <c r="AL191" s="26"/>
      <c r="AM191" s="1"/>
      <c r="AN191" s="26"/>
      <c r="AO191" s="1"/>
      <c r="AP191" s="26"/>
      <c r="AQ191" s="1"/>
      <c r="AR191" s="26"/>
      <c r="AS191" s="1"/>
      <c r="AT191" s="26"/>
      <c r="AU191" s="1"/>
      <c r="AV191" s="26"/>
      <c r="AW191" s="1"/>
      <c r="AX191" s="26"/>
      <c r="AY191" s="1"/>
      <c r="AZ191" s="26"/>
      <c r="BA191" s="1"/>
      <c r="BB191" s="26"/>
      <c r="BC191" s="1"/>
      <c r="BD191" s="26"/>
      <c r="BE191" s="1"/>
      <c r="BF191" s="26"/>
      <c r="BG191" s="1"/>
      <c r="BH191" s="26"/>
      <c r="BI191" s="1"/>
      <c r="BJ191" s="26"/>
      <c r="BK191" s="1">
        <v>34</v>
      </c>
      <c r="BL191" s="26">
        <v>3</v>
      </c>
      <c r="BM191" s="1"/>
      <c r="BN191" s="26"/>
      <c r="BO191" s="1"/>
      <c r="BP191" s="26"/>
      <c r="BQ191" s="1"/>
      <c r="BR191" s="26"/>
      <c r="BS191" s="1"/>
      <c r="BT191" s="26"/>
      <c r="BU191" s="1"/>
      <c r="BV191" s="1">
        <v>38</v>
      </c>
      <c r="BW191" s="26" t="s">
        <v>178</v>
      </c>
      <c r="BX191" s="1"/>
      <c r="BY191" s="26"/>
      <c r="BZ191" s="30"/>
      <c r="CA191" s="26"/>
    </row>
    <row r="192" spans="1:79" s="99" customFormat="1" x14ac:dyDescent="0.35">
      <c r="A192" s="1" t="s">
        <v>176</v>
      </c>
      <c r="B192" s="1" t="s">
        <v>58</v>
      </c>
      <c r="C192" s="1" t="s">
        <v>658</v>
      </c>
      <c r="D192" s="1" t="s">
        <v>130</v>
      </c>
      <c r="E192" s="1" t="s">
        <v>61</v>
      </c>
      <c r="F192" s="1">
        <v>999899573</v>
      </c>
      <c r="G192" s="1">
        <f>(J192+S192+X192+R192+U192+W192+Y192)-H192</f>
        <v>71</v>
      </c>
      <c r="H192" s="1"/>
      <c r="I192" s="27"/>
      <c r="J192" s="1">
        <f>SUM(AA192)</f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27"/>
      <c r="R192" s="1">
        <f>SUM(AS192,BX192)</f>
        <v>0</v>
      </c>
      <c r="S192" s="1">
        <f>SUM(AE192,AG192,AI192,AK192,AO192,AM192,AQ192,AU192,AW192,AY192,BA192,BE192,BG192,BI192,BK192,BM192,BO192,BC192)</f>
        <v>0</v>
      </c>
      <c r="T192" s="1">
        <f>COUNT(AE192,AG192,AI192,AK192,AM192,AO192,AQ192,AU192,AW192,AY192,BA192,BC192,BE192,BG192,BI192,BK192,BM192,BO192)</f>
        <v>0</v>
      </c>
      <c r="U192" s="1">
        <f>BQ192+BS192</f>
        <v>33</v>
      </c>
      <c r="V192" s="1"/>
      <c r="W192" s="1">
        <f>BV192</f>
        <v>38</v>
      </c>
      <c r="X192" s="1">
        <f>AC192+BZ192</f>
        <v>0</v>
      </c>
      <c r="Y192" s="1">
        <f>BU192</f>
        <v>0</v>
      </c>
      <c r="Z192" s="27"/>
      <c r="AA192" s="1"/>
      <c r="AB192" s="26"/>
      <c r="AC192" s="1"/>
      <c r="AD192" s="26"/>
      <c r="AE192" s="1"/>
      <c r="AF192" s="26"/>
      <c r="AG192" s="1"/>
      <c r="AH192" s="26"/>
      <c r="AI192" s="1"/>
      <c r="AJ192" s="26"/>
      <c r="AK192" s="1"/>
      <c r="AL192" s="26"/>
      <c r="AM192" s="1"/>
      <c r="AN192" s="27"/>
      <c r="AO192" s="1"/>
      <c r="AP192" s="26"/>
      <c r="AQ192" s="1"/>
      <c r="AR192" s="27"/>
      <c r="AS192" s="1"/>
      <c r="AT192" s="27"/>
      <c r="AU192" s="1"/>
      <c r="AV192" s="27"/>
      <c r="AW192" s="1"/>
      <c r="AX192" s="27"/>
      <c r="AY192" s="1"/>
      <c r="AZ192" s="27"/>
      <c r="BA192" s="1"/>
      <c r="BB192" s="27"/>
      <c r="BC192" s="1"/>
      <c r="BD192" s="26"/>
      <c r="BE192" s="1"/>
      <c r="BF192" s="27"/>
      <c r="BG192" s="1"/>
      <c r="BH192" s="27"/>
      <c r="BI192" s="1"/>
      <c r="BJ192" s="27"/>
      <c r="BK192" s="1"/>
      <c r="BL192" s="27"/>
      <c r="BM192" s="1"/>
      <c r="BN192" s="27"/>
      <c r="BO192" s="1"/>
      <c r="BP192" s="27"/>
      <c r="BQ192" s="1">
        <v>33</v>
      </c>
      <c r="BR192" s="26" t="s">
        <v>178</v>
      </c>
      <c r="BS192" s="1"/>
      <c r="BT192" s="26"/>
      <c r="BU192" s="1"/>
      <c r="BV192" s="1">
        <v>38</v>
      </c>
      <c r="BW192" s="26" t="s">
        <v>178</v>
      </c>
      <c r="BX192" s="1"/>
      <c r="BY192" s="26"/>
      <c r="BZ192" s="30"/>
      <c r="CA192" s="26"/>
    </row>
    <row r="193" spans="1:79" s="99" customFormat="1" x14ac:dyDescent="0.35">
      <c r="A193" s="1" t="s">
        <v>176</v>
      </c>
      <c r="B193" s="1" t="s">
        <v>58</v>
      </c>
      <c r="C193" s="1" t="s">
        <v>740</v>
      </c>
      <c r="D193" s="1" t="s">
        <v>513</v>
      </c>
      <c r="E193" s="1" t="s">
        <v>61</v>
      </c>
      <c r="F193" s="1">
        <v>999906250</v>
      </c>
      <c r="G193" s="1">
        <f>(J193+S193+X193+R193+U193+W193+Y193)-H193</f>
        <v>71</v>
      </c>
      <c r="H193" s="1"/>
      <c r="I193" s="27"/>
      <c r="J193" s="1">
        <f>SUM(AA193)</f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27"/>
      <c r="R193" s="1">
        <f>SUM(AS193,BX193)</f>
        <v>0</v>
      </c>
      <c r="S193" s="1">
        <f>SUM(AE193,AG193,AI193,AK193,AO193,AM193,AQ193,AU193,AW193,AY193,BA193,BE193,BG193,BI193,BK193,BM193,BO193,BC193)</f>
        <v>0</v>
      </c>
      <c r="T193" s="1">
        <f>COUNT(AE193,AG193,AI193,AK193,AM193,AO193,AQ193,AU193,AW193,AY193,BA193,BC193,BE193,BG193,BI193,BK193,BM193,BO193)</f>
        <v>0</v>
      </c>
      <c r="U193" s="1">
        <f>BQ193+BS193</f>
        <v>33</v>
      </c>
      <c r="V193" s="1"/>
      <c r="W193" s="1">
        <f>BV193</f>
        <v>38</v>
      </c>
      <c r="X193" s="1">
        <f>AC193+BZ193</f>
        <v>0</v>
      </c>
      <c r="Y193" s="1">
        <f>BU193</f>
        <v>0</v>
      </c>
      <c r="Z193" s="27"/>
      <c r="AA193" s="1"/>
      <c r="AB193" s="26"/>
      <c r="AC193" s="1"/>
      <c r="AD193" s="26"/>
      <c r="AE193" s="1"/>
      <c r="AF193" s="26"/>
      <c r="AG193" s="1"/>
      <c r="AH193" s="26"/>
      <c r="AI193" s="1"/>
      <c r="AJ193" s="26"/>
      <c r="AK193" s="1"/>
      <c r="AL193" s="26"/>
      <c r="AM193" s="1"/>
      <c r="AN193" s="27"/>
      <c r="AO193" s="1"/>
      <c r="AP193" s="26"/>
      <c r="AQ193" s="1"/>
      <c r="AR193" s="27"/>
      <c r="AS193" s="1"/>
      <c r="AT193" s="27"/>
      <c r="AU193" s="1"/>
      <c r="AV193" s="27"/>
      <c r="AW193" s="1"/>
      <c r="AX193" s="27"/>
      <c r="AY193" s="1"/>
      <c r="AZ193" s="27"/>
      <c r="BA193" s="1"/>
      <c r="BB193" s="27"/>
      <c r="BC193" s="1"/>
      <c r="BD193" s="26"/>
      <c r="BE193" s="1"/>
      <c r="BF193" s="27"/>
      <c r="BG193" s="1"/>
      <c r="BH193" s="27"/>
      <c r="BI193" s="1"/>
      <c r="BJ193" s="27"/>
      <c r="BK193" s="1"/>
      <c r="BL193" s="27"/>
      <c r="BM193" s="1"/>
      <c r="BN193" s="27"/>
      <c r="BO193" s="1"/>
      <c r="BP193" s="27"/>
      <c r="BQ193" s="1">
        <v>33</v>
      </c>
      <c r="BR193" s="26" t="s">
        <v>178</v>
      </c>
      <c r="BS193" s="1"/>
      <c r="BT193" s="26"/>
      <c r="BU193" s="1"/>
      <c r="BV193" s="1">
        <v>38</v>
      </c>
      <c r="BW193" s="26" t="s">
        <v>178</v>
      </c>
      <c r="BX193" s="1"/>
      <c r="BY193" s="26"/>
      <c r="BZ193" s="30"/>
      <c r="CA193" s="26"/>
    </row>
    <row r="194" spans="1:79" s="99" customFormat="1" x14ac:dyDescent="0.35">
      <c r="A194" s="30" t="s">
        <v>176</v>
      </c>
      <c r="B194" s="30" t="s">
        <v>58</v>
      </c>
      <c r="C194" s="30" t="s">
        <v>801</v>
      </c>
      <c r="D194" s="30" t="s">
        <v>802</v>
      </c>
      <c r="E194" s="30" t="s">
        <v>61</v>
      </c>
      <c r="F194" s="1">
        <v>999908804</v>
      </c>
      <c r="G194" s="1">
        <f>(J194+S194+X194+R194+U194+W194+Y194)-H194</f>
        <v>71</v>
      </c>
      <c r="H194" s="1"/>
      <c r="I194" s="27"/>
      <c r="J194" s="1">
        <f>SUM(AA194)</f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27"/>
      <c r="R194" s="1">
        <f>SUM(AS194,BX194)</f>
        <v>0</v>
      </c>
      <c r="S194" s="1">
        <f>SUM(AE194,AG194,AI194,AK194,AO194,AM194,AQ194,AU194,AW194,AY194,BA194,BE194,BG194,BI194,BK194,BM194,BO194,BC194)</f>
        <v>0</v>
      </c>
      <c r="T194" s="1">
        <f>COUNT(AE194,AG194,AI194,AK194,AM194,AO194,AQ194,AU194,AW194,AY194,BA194,BC194,BE194,BG194,BI194,BK194,BM194,BO194)</f>
        <v>0</v>
      </c>
      <c r="U194" s="1">
        <f>BQ194+BS194</f>
        <v>33</v>
      </c>
      <c r="V194" s="1"/>
      <c r="W194" s="1">
        <f>BV194</f>
        <v>38</v>
      </c>
      <c r="X194" s="1">
        <f>AC194+BZ194</f>
        <v>0</v>
      </c>
      <c r="Y194" s="1">
        <f>BU194</f>
        <v>0</v>
      </c>
      <c r="Z194" s="29"/>
      <c r="AA194" s="1"/>
      <c r="AB194" s="26"/>
      <c r="AC194" s="1"/>
      <c r="AD194" s="26"/>
      <c r="AE194" s="1"/>
      <c r="AF194" s="26"/>
      <c r="AG194" s="1"/>
      <c r="AH194" s="26"/>
      <c r="AI194" s="1"/>
      <c r="AJ194" s="26"/>
      <c r="AK194" s="1"/>
      <c r="AL194" s="26"/>
      <c r="AM194" s="1"/>
      <c r="AN194" s="26"/>
      <c r="AO194" s="1"/>
      <c r="AP194" s="26"/>
      <c r="AQ194" s="1"/>
      <c r="AR194" s="26"/>
      <c r="AS194" s="1"/>
      <c r="AT194" s="26"/>
      <c r="AU194" s="1"/>
      <c r="AV194" s="26"/>
      <c r="AW194" s="1"/>
      <c r="AX194" s="26"/>
      <c r="AY194" s="1"/>
      <c r="AZ194" s="26"/>
      <c r="BA194" s="1"/>
      <c r="BB194" s="26"/>
      <c r="BC194" s="1"/>
      <c r="BD194" s="26"/>
      <c r="BE194" s="1"/>
      <c r="BF194" s="26"/>
      <c r="BG194" s="1"/>
      <c r="BH194" s="26"/>
      <c r="BI194" s="1"/>
      <c r="BJ194" s="26"/>
      <c r="BK194" s="1"/>
      <c r="BL194" s="26"/>
      <c r="BM194" s="1"/>
      <c r="BN194" s="26"/>
      <c r="BO194" s="1"/>
      <c r="BP194" s="26"/>
      <c r="BQ194" s="1">
        <v>33</v>
      </c>
      <c r="BR194" s="26" t="s">
        <v>178</v>
      </c>
      <c r="BS194" s="1"/>
      <c r="BT194" s="26"/>
      <c r="BU194" s="1"/>
      <c r="BV194" s="1">
        <v>38</v>
      </c>
      <c r="BW194" s="26" t="s">
        <v>178</v>
      </c>
      <c r="BX194" s="1"/>
      <c r="BY194" s="26"/>
      <c r="BZ194" s="30"/>
      <c r="CA194" s="26"/>
    </row>
    <row r="195" spans="1:79" s="99" customFormat="1" x14ac:dyDescent="0.35">
      <c r="A195" s="1" t="s">
        <v>176</v>
      </c>
      <c r="B195" s="1" t="s">
        <v>58</v>
      </c>
      <c r="C195" s="1" t="s">
        <v>962</v>
      </c>
      <c r="D195" s="1" t="s">
        <v>119</v>
      </c>
      <c r="E195" s="1" t="s">
        <v>61</v>
      </c>
      <c r="F195" s="1">
        <v>999923826</v>
      </c>
      <c r="G195" s="1">
        <f>(J195+S195+X195+R195+U195+W195+Y195)-H195</f>
        <v>71</v>
      </c>
      <c r="H195" s="1"/>
      <c r="I195" s="27"/>
      <c r="J195" s="1">
        <f>SUM(AA195)</f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27"/>
      <c r="R195" s="1">
        <f>SUM(AS195,BX195)</f>
        <v>0</v>
      </c>
      <c r="S195" s="1">
        <f>SUM(AE195,AG195,AI195,AK195,AO195,AM195,AQ195,AU195,AW195,AY195,BA195,BE195,BG195,BI195,BK195,BM195,BO195,BC195)</f>
        <v>0</v>
      </c>
      <c r="T195" s="1">
        <f>COUNT(AE195,AG195,AI195,AK195,AM195,AO195,AQ195,AU195,AW195,AY195,BA195,BC195,BE195,BG195,BI195,BK195,BM195,BO195)</f>
        <v>0</v>
      </c>
      <c r="U195" s="1">
        <f>BQ195+BS195</f>
        <v>33</v>
      </c>
      <c r="V195" s="1"/>
      <c r="W195" s="1">
        <f>BV195</f>
        <v>38</v>
      </c>
      <c r="X195" s="1">
        <f>AC195+BZ195</f>
        <v>0</v>
      </c>
      <c r="Y195" s="1">
        <f>BU195</f>
        <v>0</v>
      </c>
      <c r="Z195" s="27"/>
      <c r="AA195" s="1"/>
      <c r="AB195" s="26"/>
      <c r="AC195" s="1"/>
      <c r="AD195" s="26"/>
      <c r="AE195" s="1"/>
      <c r="AF195" s="26"/>
      <c r="AG195" s="1"/>
      <c r="AH195" s="26"/>
      <c r="AI195" s="1"/>
      <c r="AJ195" s="26"/>
      <c r="AK195" s="1"/>
      <c r="AL195" s="26"/>
      <c r="AM195" s="1"/>
      <c r="AN195" s="27"/>
      <c r="AO195" s="1"/>
      <c r="AP195" s="26"/>
      <c r="AQ195" s="1"/>
      <c r="AR195" s="27"/>
      <c r="AS195" s="1"/>
      <c r="AT195" s="27"/>
      <c r="AU195" s="1"/>
      <c r="AV195" s="27"/>
      <c r="AW195" s="1"/>
      <c r="AX195" s="27"/>
      <c r="AY195" s="1"/>
      <c r="AZ195" s="27"/>
      <c r="BA195" s="1"/>
      <c r="BB195" s="27"/>
      <c r="BC195" s="1"/>
      <c r="BD195" s="26"/>
      <c r="BE195" s="1"/>
      <c r="BF195" s="27"/>
      <c r="BG195" s="1"/>
      <c r="BH195" s="27"/>
      <c r="BI195" s="1"/>
      <c r="BJ195" s="27"/>
      <c r="BK195" s="1"/>
      <c r="BL195" s="27"/>
      <c r="BM195" s="1"/>
      <c r="BN195" s="27"/>
      <c r="BO195" s="1"/>
      <c r="BP195" s="27"/>
      <c r="BQ195" s="1">
        <v>33</v>
      </c>
      <c r="BR195" s="26" t="s">
        <v>178</v>
      </c>
      <c r="BS195" s="1"/>
      <c r="BT195" s="26"/>
      <c r="BU195" s="1"/>
      <c r="BV195" s="1">
        <v>38</v>
      </c>
      <c r="BW195" s="26" t="s">
        <v>178</v>
      </c>
      <c r="BX195" s="1"/>
      <c r="BY195" s="26"/>
      <c r="BZ195" s="30"/>
      <c r="CA195" s="26"/>
    </row>
    <row r="196" spans="1:79" s="99" customFormat="1" x14ac:dyDescent="0.35">
      <c r="A196" s="1" t="s">
        <v>176</v>
      </c>
      <c r="B196" s="1" t="s">
        <v>58</v>
      </c>
      <c r="C196" s="1" t="s">
        <v>712</v>
      </c>
      <c r="D196" s="1" t="s">
        <v>3017</v>
      </c>
      <c r="E196" s="1" t="s">
        <v>61</v>
      </c>
      <c r="F196" s="1">
        <v>999926680</v>
      </c>
      <c r="G196" s="1">
        <f>(J196+S196+X196+R196+U196+W196+Y196)-H196</f>
        <v>71</v>
      </c>
      <c r="H196" s="1"/>
      <c r="I196" s="27"/>
      <c r="J196" s="1">
        <f>SUM(AA196)</f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27"/>
      <c r="R196" s="1">
        <f>SUM(AS196,BX196)</f>
        <v>0</v>
      </c>
      <c r="S196" s="1">
        <f>SUM(AE196,AG196,AI196,AK196,AO196,AM196,AQ196,AU196,AW196,AY196,BA196,BE196,BG196,BI196,BK196,BM196,BO196,BC196)</f>
        <v>0</v>
      </c>
      <c r="T196" s="1">
        <f>COUNT(AE196,AG196,AI196,AK196,AM196,AO196,AQ196,AU196,AW196,AY196,BA196,BC196,BE196,BG196,BI196,BK196,BM196,BO196)</f>
        <v>0</v>
      </c>
      <c r="U196" s="1">
        <f>BQ196+BS196</f>
        <v>33</v>
      </c>
      <c r="V196" s="1"/>
      <c r="W196" s="1">
        <f>BV196</f>
        <v>38</v>
      </c>
      <c r="X196" s="1">
        <f>AC196+BZ196</f>
        <v>0</v>
      </c>
      <c r="Y196" s="1">
        <f>BU196</f>
        <v>0</v>
      </c>
      <c r="Z196" s="27"/>
      <c r="AA196" s="1"/>
      <c r="AB196" s="26"/>
      <c r="AC196" s="1"/>
      <c r="AD196" s="26"/>
      <c r="AE196" s="1"/>
      <c r="AF196" s="26"/>
      <c r="AG196" s="1"/>
      <c r="AH196" s="26"/>
      <c r="AI196" s="1"/>
      <c r="AJ196" s="26"/>
      <c r="AK196" s="1"/>
      <c r="AL196" s="26"/>
      <c r="AM196" s="1"/>
      <c r="AN196" s="27"/>
      <c r="AO196" s="1"/>
      <c r="AP196" s="26"/>
      <c r="AQ196" s="1"/>
      <c r="AR196" s="27"/>
      <c r="AS196" s="1"/>
      <c r="AT196" s="27"/>
      <c r="AU196" s="1"/>
      <c r="AV196" s="27"/>
      <c r="AW196" s="1"/>
      <c r="AX196" s="27"/>
      <c r="AY196" s="1"/>
      <c r="AZ196" s="27"/>
      <c r="BA196" s="1"/>
      <c r="BB196" s="27"/>
      <c r="BC196" s="1"/>
      <c r="BD196" s="26"/>
      <c r="BE196" s="1"/>
      <c r="BF196" s="27"/>
      <c r="BG196" s="1"/>
      <c r="BH196" s="27"/>
      <c r="BI196" s="1"/>
      <c r="BJ196" s="27"/>
      <c r="BK196" s="1"/>
      <c r="BL196" s="27"/>
      <c r="BM196" s="1"/>
      <c r="BN196" s="27"/>
      <c r="BO196" s="1"/>
      <c r="BP196" s="27"/>
      <c r="BQ196" s="1">
        <v>33</v>
      </c>
      <c r="BR196" s="26" t="s">
        <v>178</v>
      </c>
      <c r="BS196" s="1"/>
      <c r="BT196" s="26"/>
      <c r="BU196" s="1"/>
      <c r="BV196" s="1">
        <v>38</v>
      </c>
      <c r="BW196" s="26" t="s">
        <v>178</v>
      </c>
      <c r="BX196" s="1"/>
      <c r="BY196" s="26"/>
      <c r="BZ196" s="30"/>
      <c r="CA196" s="26"/>
    </row>
    <row r="197" spans="1:79" s="99" customFormat="1" x14ac:dyDescent="0.35">
      <c r="A197" s="1" t="s">
        <v>176</v>
      </c>
      <c r="B197" s="1" t="s">
        <v>58</v>
      </c>
      <c r="C197" s="1" t="s">
        <v>3609</v>
      </c>
      <c r="D197" s="1" t="s">
        <v>119</v>
      </c>
      <c r="E197" s="1" t="s">
        <v>61</v>
      </c>
      <c r="F197" s="1">
        <v>999928162</v>
      </c>
      <c r="G197" s="1">
        <f>(J197+S197+X197+R197+U197+W197+Y197)-H197</f>
        <v>71</v>
      </c>
      <c r="H197" s="1"/>
      <c r="I197" s="27"/>
      <c r="J197" s="1">
        <f>SUM(AA197)</f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27"/>
      <c r="R197" s="1">
        <f>SUM(AS197,BX197)</f>
        <v>0</v>
      </c>
      <c r="S197" s="1">
        <f>SUM(AE197,AG197,AI197,AK197,AO197,AM197,AQ197,AU197,AW197,AY197,BA197,BE197,BG197,BI197,BK197,BM197,BO197,BC197)</f>
        <v>0</v>
      </c>
      <c r="T197" s="1">
        <f>COUNT(AE197,AG197,AI197,AK197,AM197,AO197,AQ197,AU197,AW197,AY197,BA197,BC197,BE197,BG197,BI197,BK197,BM197,BO197)</f>
        <v>0</v>
      </c>
      <c r="U197" s="1">
        <f>BQ197+BS197</f>
        <v>33</v>
      </c>
      <c r="V197" s="1"/>
      <c r="W197" s="1">
        <f>BV197</f>
        <v>38</v>
      </c>
      <c r="X197" s="1">
        <f>AC197+BZ197</f>
        <v>0</v>
      </c>
      <c r="Y197" s="1">
        <f>BU197</f>
        <v>0</v>
      </c>
      <c r="Z197" s="27"/>
      <c r="AA197" s="1"/>
      <c r="AB197" s="26"/>
      <c r="AC197" s="1"/>
      <c r="AD197" s="26"/>
      <c r="AE197" s="1"/>
      <c r="AF197" s="26"/>
      <c r="AG197" s="1"/>
      <c r="AH197" s="26"/>
      <c r="AI197" s="1"/>
      <c r="AJ197" s="26"/>
      <c r="AK197" s="1"/>
      <c r="AL197" s="26"/>
      <c r="AM197" s="1"/>
      <c r="AN197" s="27"/>
      <c r="AO197" s="1"/>
      <c r="AP197" s="26"/>
      <c r="AQ197" s="1"/>
      <c r="AR197" s="27"/>
      <c r="AS197" s="1"/>
      <c r="AT197" s="27"/>
      <c r="AU197" s="1"/>
      <c r="AV197" s="27"/>
      <c r="AW197" s="1"/>
      <c r="AX197" s="27"/>
      <c r="AY197" s="1"/>
      <c r="AZ197" s="27"/>
      <c r="BA197" s="1"/>
      <c r="BB197" s="27"/>
      <c r="BC197" s="1"/>
      <c r="BD197" s="26"/>
      <c r="BE197" s="1"/>
      <c r="BF197" s="27"/>
      <c r="BG197" s="1"/>
      <c r="BH197" s="27"/>
      <c r="BI197" s="1"/>
      <c r="BJ197" s="27"/>
      <c r="BK197" s="1"/>
      <c r="BL197" s="27"/>
      <c r="BM197" s="1"/>
      <c r="BN197" s="27"/>
      <c r="BO197" s="1"/>
      <c r="BP197" s="27"/>
      <c r="BQ197" s="1"/>
      <c r="BR197" s="26"/>
      <c r="BS197" s="1">
        <v>33</v>
      </c>
      <c r="BT197" s="26" t="s">
        <v>178</v>
      </c>
      <c r="BU197" s="1"/>
      <c r="BV197" s="1">
        <v>38</v>
      </c>
      <c r="BW197" s="26" t="s">
        <v>178</v>
      </c>
      <c r="BX197" s="1"/>
      <c r="BY197" s="26"/>
      <c r="BZ197" s="30"/>
      <c r="CA197" s="26"/>
    </row>
    <row r="198" spans="1:79" s="99" customFormat="1" x14ac:dyDescent="0.35">
      <c r="A198" s="30" t="s">
        <v>176</v>
      </c>
      <c r="B198" s="1" t="s">
        <v>58</v>
      </c>
      <c r="C198" s="1" t="s">
        <v>438</v>
      </c>
      <c r="D198" s="1" t="s">
        <v>439</v>
      </c>
      <c r="E198" s="1" t="s">
        <v>61</v>
      </c>
      <c r="F198" s="1">
        <v>999880344</v>
      </c>
      <c r="G198" s="1">
        <f>(J198+S198+X198+R198+U198+W198+Y198)-H198</f>
        <v>68</v>
      </c>
      <c r="H198" s="30">
        <f>(J198+K198+M198+N198+O198+P198)/2</f>
        <v>0</v>
      </c>
      <c r="I198" s="27"/>
      <c r="J198" s="1">
        <f>SUM(AA198)</f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27"/>
      <c r="R198" s="1">
        <f>SUM(AS198,BX198)</f>
        <v>0</v>
      </c>
      <c r="S198" s="1">
        <f>SUM(AE198,AG198,AI198,AK198,AO198,AM198,AQ198,AU198,AW198,AY198,BA198,BE198,BG198,BI198,BK198,BM198,BO198,BC198)</f>
        <v>68</v>
      </c>
      <c r="T198" s="1">
        <f>COUNT(AE198,AG198,AI198,AK198,AM198,AO198,AQ198,AU198,AW198,AY198,BA198,BC198,BE198,BG198,BI198,BK198,BM198,BO198)</f>
        <v>1</v>
      </c>
      <c r="U198" s="1">
        <f>BQ198+BS198</f>
        <v>0</v>
      </c>
      <c r="V198" s="1"/>
      <c r="W198" s="1">
        <f>BV198</f>
        <v>0</v>
      </c>
      <c r="X198" s="1">
        <f>AC198+BZ198</f>
        <v>0</v>
      </c>
      <c r="Y198" s="1">
        <f>BU198</f>
        <v>0</v>
      </c>
      <c r="Z198" s="26"/>
      <c r="AA198" s="1"/>
      <c r="AB198" s="26"/>
      <c r="AC198" s="1"/>
      <c r="AD198" s="26"/>
      <c r="AE198" s="1"/>
      <c r="AF198" s="26"/>
      <c r="AG198" s="1"/>
      <c r="AH198" s="26"/>
      <c r="AI198" s="1"/>
      <c r="AJ198" s="26"/>
      <c r="AK198" s="1"/>
      <c r="AL198" s="26"/>
      <c r="AM198" s="1"/>
      <c r="AN198" s="26"/>
      <c r="AO198" s="1">
        <v>68</v>
      </c>
      <c r="AP198" s="26">
        <v>3</v>
      </c>
      <c r="AQ198" s="1"/>
      <c r="AR198" s="26"/>
      <c r="AS198" s="1"/>
      <c r="AT198" s="26"/>
      <c r="AU198" s="1"/>
      <c r="AV198" s="26"/>
      <c r="AW198" s="1"/>
      <c r="AX198" s="26"/>
      <c r="AY198" s="1"/>
      <c r="AZ198" s="26"/>
      <c r="BA198" s="1"/>
      <c r="BB198" s="26"/>
      <c r="BC198" s="1"/>
      <c r="BD198" s="26"/>
      <c r="BE198" s="1"/>
      <c r="BF198" s="26"/>
      <c r="BG198" s="1"/>
      <c r="BH198" s="26"/>
      <c r="BI198" s="1"/>
      <c r="BJ198" s="26"/>
      <c r="BK198" s="1"/>
      <c r="BL198" s="26"/>
      <c r="BM198" s="1"/>
      <c r="BN198" s="26"/>
      <c r="BO198" s="1"/>
      <c r="BP198" s="26"/>
      <c r="BQ198" s="1"/>
      <c r="BR198" s="26"/>
      <c r="BS198" s="1"/>
      <c r="BT198" s="26"/>
      <c r="BU198" s="1"/>
      <c r="BV198" s="1"/>
      <c r="BW198" s="26"/>
      <c r="BX198" s="1"/>
      <c r="BY198" s="26"/>
      <c r="BZ198" s="30"/>
      <c r="CA198" s="26"/>
    </row>
    <row r="199" spans="1:79" s="99" customFormat="1" x14ac:dyDescent="0.35">
      <c r="A199" s="30" t="s">
        <v>176</v>
      </c>
      <c r="B199" s="1" t="s">
        <v>58</v>
      </c>
      <c r="C199" s="1" t="s">
        <v>93</v>
      </c>
      <c r="D199" s="1" t="s">
        <v>211</v>
      </c>
      <c r="E199" s="1" t="s">
        <v>61</v>
      </c>
      <c r="F199" s="1">
        <v>999888621</v>
      </c>
      <c r="G199" s="1">
        <f>(J199+S199+X199+R199+U199+W199+Y199)-H199</f>
        <v>68</v>
      </c>
      <c r="H199" s="30">
        <f>(J199+K199+M199+N199+O199+P199)/2</f>
        <v>0</v>
      </c>
      <c r="I199" s="27"/>
      <c r="J199" s="1">
        <f>SUM(AA199)</f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27"/>
      <c r="R199" s="1">
        <f>SUM(AS199,BX199)</f>
        <v>0</v>
      </c>
      <c r="S199" s="1">
        <f>SUM(AE199,AG199,AI199,AK199,AO199,AM199,AQ199,AU199,AW199,AY199,BA199,BE199,BG199,BI199,BK199,BM199,BO199,BC199)</f>
        <v>68</v>
      </c>
      <c r="T199" s="1">
        <f>COUNT(AE199,AG199,AI199,AK199,AM199,AO199,AQ199,AU199,AW199,AY199,BA199,BC199,BE199,BG199,BI199,BK199,BM199,BO199)</f>
        <v>1</v>
      </c>
      <c r="U199" s="1">
        <f>BQ199+BS199</f>
        <v>0</v>
      </c>
      <c r="V199" s="1"/>
      <c r="W199" s="1">
        <f>BV199</f>
        <v>0</v>
      </c>
      <c r="X199" s="1">
        <f>AC199+BZ199</f>
        <v>0</v>
      </c>
      <c r="Y199" s="1">
        <f>BU199</f>
        <v>0</v>
      </c>
      <c r="Z199" s="26"/>
      <c r="AA199" s="1"/>
      <c r="AB199" s="26"/>
      <c r="AC199" s="1"/>
      <c r="AD199" s="26"/>
      <c r="AE199" s="1"/>
      <c r="AF199" s="26"/>
      <c r="AG199" s="1"/>
      <c r="AH199" s="26"/>
      <c r="AI199" s="1"/>
      <c r="AJ199" s="26"/>
      <c r="AK199" s="1"/>
      <c r="AL199" s="26"/>
      <c r="AM199" s="1"/>
      <c r="AN199" s="26"/>
      <c r="AO199" s="1">
        <v>68</v>
      </c>
      <c r="AP199" s="26">
        <v>4</v>
      </c>
      <c r="AQ199" s="1"/>
      <c r="AR199" s="26"/>
      <c r="AS199" s="1"/>
      <c r="AT199" s="26"/>
      <c r="AU199" s="1"/>
      <c r="AV199" s="26"/>
      <c r="AW199" s="1"/>
      <c r="AX199" s="26"/>
      <c r="AY199" s="1"/>
      <c r="AZ199" s="26"/>
      <c r="BA199" s="1"/>
      <c r="BB199" s="26"/>
      <c r="BC199" s="1"/>
      <c r="BD199" s="26"/>
      <c r="BE199" s="1"/>
      <c r="BF199" s="26"/>
      <c r="BG199" s="1"/>
      <c r="BH199" s="26"/>
      <c r="BI199" s="1"/>
      <c r="BJ199" s="26"/>
      <c r="BK199" s="1"/>
      <c r="BL199" s="26"/>
      <c r="BM199" s="1"/>
      <c r="BN199" s="26"/>
      <c r="BO199" s="1"/>
      <c r="BP199" s="26"/>
      <c r="BQ199" s="1"/>
      <c r="BR199" s="26"/>
      <c r="BS199" s="1"/>
      <c r="BT199" s="26"/>
      <c r="BU199" s="1"/>
      <c r="BV199" s="1"/>
      <c r="BW199" s="26"/>
      <c r="BX199" s="1"/>
      <c r="BY199" s="26"/>
      <c r="BZ199" s="30"/>
      <c r="CA199" s="26"/>
    </row>
    <row r="200" spans="1:79" s="99" customFormat="1" x14ac:dyDescent="0.35">
      <c r="A200" s="1" t="s">
        <v>176</v>
      </c>
      <c r="B200" s="1" t="s">
        <v>58</v>
      </c>
      <c r="C200" s="1" t="s">
        <v>940</v>
      </c>
      <c r="D200" s="1" t="s">
        <v>941</v>
      </c>
      <c r="E200" s="1" t="s">
        <v>61</v>
      </c>
      <c r="F200" s="1">
        <v>999914655</v>
      </c>
      <c r="G200" s="1">
        <f>(J200+S200+X200+R200+U200+W200+Y200)-H200</f>
        <v>68</v>
      </c>
      <c r="H200" s="1"/>
      <c r="I200" s="27"/>
      <c r="J200" s="1">
        <f>SUM(AA200)</f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27"/>
      <c r="R200" s="1">
        <f>SUM(AS200,BX200)</f>
        <v>0</v>
      </c>
      <c r="S200" s="1">
        <f>SUM(AE200,AG200,AI200,AK200,AO200,AM200,AQ200,AU200,AW200,AY200,BA200,BE200,BG200,BI200,BK200,BM200,BO200,BC200)</f>
        <v>68</v>
      </c>
      <c r="T200" s="1">
        <f>COUNT(AE200,AG200,AI200,AK200,AM200,AO200,AQ200,AU200,AW200,AY200,BA200,BC200,BE200,BG200,BI200,BK200,BM200,BO200)</f>
        <v>1</v>
      </c>
      <c r="U200" s="1">
        <f>BQ200+BS200</f>
        <v>0</v>
      </c>
      <c r="V200" s="1"/>
      <c r="W200" s="1">
        <f>BV200</f>
        <v>0</v>
      </c>
      <c r="X200" s="1">
        <f>AC200+BZ200</f>
        <v>0</v>
      </c>
      <c r="Y200" s="1">
        <f>BU200</f>
        <v>0</v>
      </c>
      <c r="Z200" s="27"/>
      <c r="AA200" s="1"/>
      <c r="AB200" s="26"/>
      <c r="AC200" s="1"/>
      <c r="AD200" s="26"/>
      <c r="AE200" s="1"/>
      <c r="AF200" s="26"/>
      <c r="AG200" s="1"/>
      <c r="AH200" s="26"/>
      <c r="AI200" s="1"/>
      <c r="AJ200" s="26"/>
      <c r="AK200" s="1"/>
      <c r="AL200" s="26"/>
      <c r="AM200" s="1">
        <v>68</v>
      </c>
      <c r="AN200" s="26">
        <v>3</v>
      </c>
      <c r="AO200" s="1"/>
      <c r="AP200" s="26"/>
      <c r="AQ200" s="1"/>
      <c r="AR200" s="26"/>
      <c r="AS200" s="1"/>
      <c r="AT200" s="26"/>
      <c r="AU200" s="1"/>
      <c r="AV200" s="26"/>
      <c r="AW200" s="1"/>
      <c r="AX200" s="26"/>
      <c r="AY200" s="1"/>
      <c r="AZ200" s="26"/>
      <c r="BA200" s="1"/>
      <c r="BB200" s="26"/>
      <c r="BC200" s="1"/>
      <c r="BD200" s="26"/>
      <c r="BE200" s="1"/>
      <c r="BF200" s="26"/>
      <c r="BG200" s="1"/>
      <c r="BH200" s="26"/>
      <c r="BI200" s="1"/>
      <c r="BJ200" s="26"/>
      <c r="BK200" s="1"/>
      <c r="BL200" s="26"/>
      <c r="BM200" s="1"/>
      <c r="BN200" s="26"/>
      <c r="BO200" s="1"/>
      <c r="BP200" s="26"/>
      <c r="BQ200" s="1"/>
      <c r="BR200" s="26"/>
      <c r="BS200" s="1"/>
      <c r="BT200" s="26"/>
      <c r="BU200" s="1"/>
      <c r="BV200" s="1"/>
      <c r="BW200" s="26"/>
      <c r="BX200" s="1"/>
      <c r="BY200" s="26"/>
      <c r="BZ200" s="30"/>
      <c r="CA200" s="26"/>
    </row>
    <row r="201" spans="1:79" s="99" customFormat="1" x14ac:dyDescent="0.35">
      <c r="A201" s="31" t="s">
        <v>176</v>
      </c>
      <c r="B201" s="31" t="s">
        <v>58</v>
      </c>
      <c r="C201" s="31" t="s">
        <v>247</v>
      </c>
      <c r="D201" s="31" t="s">
        <v>3504</v>
      </c>
      <c r="E201" s="31" t="s">
        <v>61</v>
      </c>
      <c r="F201" s="1">
        <v>999927902</v>
      </c>
      <c r="G201" s="1">
        <f>(J201+S201+X201+R201+U201+W201+Y201)-H201</f>
        <v>68</v>
      </c>
      <c r="H201" s="1"/>
      <c r="I201" s="27"/>
      <c r="J201" s="1">
        <f>SUM(AA201)</f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27"/>
      <c r="R201" s="1">
        <f>SUM(AS201,BX201)</f>
        <v>0</v>
      </c>
      <c r="S201" s="1">
        <f>SUM(AE201,AG201,AI201,AK201,AO201,AM201,AQ201,AU201,AW201,AY201,BA201,BE201,BG201,BI201,BK201,BM201,BO201,BC201)</f>
        <v>68</v>
      </c>
      <c r="T201" s="1">
        <f>COUNT(AE201,AG201,AI201,AK201,AM201,AO201,AQ201,AU201,AW201,AY201,BA201,BC201,BE201,BG201,BI201,BK201,BM201,BO201)</f>
        <v>2</v>
      </c>
      <c r="U201" s="1">
        <f>BQ201+BS201</f>
        <v>0</v>
      </c>
      <c r="V201" s="1"/>
      <c r="W201" s="1">
        <f>BV201</f>
        <v>0</v>
      </c>
      <c r="X201" s="1">
        <f>AC201+BZ201</f>
        <v>0</v>
      </c>
      <c r="Y201" s="1">
        <f>BU201</f>
        <v>0</v>
      </c>
      <c r="Z201" s="27"/>
      <c r="AA201" s="1"/>
      <c r="AB201" s="26"/>
      <c r="AC201" s="1"/>
      <c r="AD201" s="26"/>
      <c r="AE201" s="1"/>
      <c r="AF201" s="26"/>
      <c r="AG201" s="1"/>
      <c r="AH201" s="26"/>
      <c r="AI201" s="1"/>
      <c r="AJ201" s="26"/>
      <c r="AK201" s="1"/>
      <c r="AL201" s="26"/>
      <c r="AM201" s="1"/>
      <c r="AN201" s="26"/>
      <c r="AO201" s="1"/>
      <c r="AP201" s="26"/>
      <c r="AQ201" s="1"/>
      <c r="AR201" s="26"/>
      <c r="AS201" s="1"/>
      <c r="AT201" s="26"/>
      <c r="AU201" s="1"/>
      <c r="AV201" s="26"/>
      <c r="AW201" s="1"/>
      <c r="AX201" s="26"/>
      <c r="AY201" s="1"/>
      <c r="AZ201" s="26"/>
      <c r="BA201" s="1"/>
      <c r="BB201" s="26"/>
      <c r="BC201" s="1">
        <v>38</v>
      </c>
      <c r="BD201" s="26"/>
      <c r="BE201" s="1"/>
      <c r="BF201" s="26"/>
      <c r="BG201" s="1"/>
      <c r="BH201" s="26"/>
      <c r="BI201" s="1"/>
      <c r="BJ201" s="26"/>
      <c r="BK201" s="1"/>
      <c r="BL201" s="26"/>
      <c r="BM201" s="1"/>
      <c r="BN201" s="26"/>
      <c r="BO201" s="1">
        <v>30</v>
      </c>
      <c r="BP201" s="26">
        <v>1</v>
      </c>
      <c r="BQ201" s="1"/>
      <c r="BR201" s="26"/>
      <c r="BS201" s="1"/>
      <c r="BT201" s="26"/>
      <c r="BU201" s="1"/>
      <c r="BV201" s="1"/>
      <c r="BW201" s="26"/>
      <c r="BX201" s="1"/>
      <c r="BY201" s="26"/>
      <c r="BZ201" s="30"/>
      <c r="CA201" s="26"/>
    </row>
    <row r="202" spans="1:79" s="99" customFormat="1" x14ac:dyDescent="0.35">
      <c r="A202" s="1" t="s">
        <v>176</v>
      </c>
      <c r="B202" s="1" t="s">
        <v>58</v>
      </c>
      <c r="C202" s="1" t="s">
        <v>906</v>
      </c>
      <c r="D202" s="1" t="s">
        <v>907</v>
      </c>
      <c r="E202" s="1" t="s">
        <v>61</v>
      </c>
      <c r="F202" s="1">
        <v>999913853</v>
      </c>
      <c r="G202" s="1">
        <f>(J202+S202+X202+R202+U202+W202+Y202)-H202</f>
        <v>64</v>
      </c>
      <c r="H202" s="1"/>
      <c r="I202" s="27"/>
      <c r="J202" s="1">
        <f>SUM(AA202)</f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27"/>
      <c r="R202" s="1">
        <f>SUM(AS202,BX202)</f>
        <v>0</v>
      </c>
      <c r="S202" s="1">
        <f>SUM(AE202,AG202,AI202,AK202,AO202,AM202,AQ202,AU202,AW202,AY202,BA202,BE202,BG202,BI202,BK202,BM202,BO202,BC202)</f>
        <v>0</v>
      </c>
      <c r="T202" s="1">
        <f>COUNT(AE202,AG202,AI202,AK202,AM202,AO202,AQ202,AU202,AW202,AY202,BA202,BC202,BE202,BG202,BI202,BK202,BM202,BO202)</f>
        <v>0</v>
      </c>
      <c r="U202" s="1">
        <f>BQ202+BS202</f>
        <v>0</v>
      </c>
      <c r="V202" s="1"/>
      <c r="W202" s="1">
        <f>BV202</f>
        <v>0</v>
      </c>
      <c r="X202" s="1">
        <f>AC202+BZ202</f>
        <v>64</v>
      </c>
      <c r="Y202" s="1">
        <f>BU202</f>
        <v>0</v>
      </c>
      <c r="Z202" s="26"/>
      <c r="AA202" s="1"/>
      <c r="AB202" s="26"/>
      <c r="AC202" s="1">
        <v>64</v>
      </c>
      <c r="AD202" s="26"/>
      <c r="AE202" s="1"/>
      <c r="AF202" s="26"/>
      <c r="AG202" s="1"/>
      <c r="AH202" s="26"/>
      <c r="AI202" s="1"/>
      <c r="AJ202" s="26"/>
      <c r="AK202" s="1"/>
      <c r="AL202" s="26"/>
      <c r="AM202" s="1"/>
      <c r="AN202" s="26"/>
      <c r="AO202" s="1"/>
      <c r="AP202" s="26"/>
      <c r="AQ202" s="1"/>
      <c r="AR202" s="26"/>
      <c r="AS202" s="1"/>
      <c r="AT202" s="26"/>
      <c r="AU202" s="1"/>
      <c r="AV202" s="26"/>
      <c r="AW202" s="1"/>
      <c r="AX202" s="26"/>
      <c r="AY202" s="1"/>
      <c r="AZ202" s="26"/>
      <c r="BA202" s="1"/>
      <c r="BB202" s="26"/>
      <c r="BC202" s="1"/>
      <c r="BD202" s="26"/>
      <c r="BE202" s="1"/>
      <c r="BF202" s="26"/>
      <c r="BG202" s="1"/>
      <c r="BH202" s="26"/>
      <c r="BI202" s="1"/>
      <c r="BJ202" s="26"/>
      <c r="BK202" s="1"/>
      <c r="BL202" s="26"/>
      <c r="BM202" s="1"/>
      <c r="BN202" s="26"/>
      <c r="BO202" s="1"/>
      <c r="BP202" s="26"/>
      <c r="BQ202" s="1"/>
      <c r="BR202" s="26"/>
      <c r="BS202" s="1"/>
      <c r="BT202" s="26"/>
      <c r="BU202" s="1"/>
      <c r="BV202" s="1"/>
      <c r="BW202" s="26"/>
      <c r="BX202" s="1"/>
      <c r="BY202" s="26"/>
      <c r="BZ202" s="30"/>
      <c r="CA202" s="26"/>
    </row>
    <row r="203" spans="1:79" s="99" customFormat="1" x14ac:dyDescent="0.35">
      <c r="A203" s="30" t="s">
        <v>176</v>
      </c>
      <c r="B203" s="1" t="s">
        <v>58</v>
      </c>
      <c r="C203" s="1" t="s">
        <v>406</v>
      </c>
      <c r="D203" s="1" t="s">
        <v>145</v>
      </c>
      <c r="E203" s="1" t="s">
        <v>61</v>
      </c>
      <c r="F203" s="1">
        <v>999917111</v>
      </c>
      <c r="G203" s="1">
        <f>(J203+S203+X203+R203+U203+W203+Y203)-H203</f>
        <v>64</v>
      </c>
      <c r="H203" s="1"/>
      <c r="I203" s="27"/>
      <c r="J203" s="1">
        <f>SUM(AA203)</f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27"/>
      <c r="R203" s="1">
        <f>SUM(AS203,BX203)</f>
        <v>0</v>
      </c>
      <c r="S203" s="1">
        <f>SUM(AE203,AG203,AI203,AK203,AO203,AM203,AQ203,AU203,AW203,AY203,BA203,BE203,BG203,BI203,BK203,BM203,BO203,BC203)</f>
        <v>0</v>
      </c>
      <c r="T203" s="1">
        <f>COUNT(AE203,AG203,AI203,AK203,AM203,AO203,AQ203,AU203,AW203,AY203,BA203,BC203,BE203,BG203,BI203,BK203,BM203,BO203)</f>
        <v>0</v>
      </c>
      <c r="U203" s="1">
        <f>BQ203+BS203</f>
        <v>0</v>
      </c>
      <c r="V203" s="1"/>
      <c r="W203" s="1">
        <f>BV203</f>
        <v>0</v>
      </c>
      <c r="X203" s="1">
        <f>AC203+BZ203</f>
        <v>64</v>
      </c>
      <c r="Y203" s="1">
        <f>BU203</f>
        <v>0</v>
      </c>
      <c r="Z203" s="29"/>
      <c r="AA203" s="1"/>
      <c r="AB203" s="26"/>
      <c r="AC203" s="1">
        <v>64</v>
      </c>
      <c r="AD203" s="26"/>
      <c r="AE203" s="1"/>
      <c r="AF203" s="26"/>
      <c r="AG203" s="1"/>
      <c r="AH203" s="26"/>
      <c r="AI203" s="1"/>
      <c r="AJ203" s="26"/>
      <c r="AK203" s="1"/>
      <c r="AL203" s="26"/>
      <c r="AM203" s="1"/>
      <c r="AN203" s="26"/>
      <c r="AO203" s="1"/>
      <c r="AP203" s="26"/>
      <c r="AQ203" s="1"/>
      <c r="AR203" s="26"/>
      <c r="AS203" s="1"/>
      <c r="AT203" s="26"/>
      <c r="AU203" s="1"/>
      <c r="AV203" s="26"/>
      <c r="AW203" s="1"/>
      <c r="AX203" s="26"/>
      <c r="AY203" s="1"/>
      <c r="AZ203" s="26"/>
      <c r="BA203" s="1"/>
      <c r="BB203" s="26"/>
      <c r="BC203" s="1"/>
      <c r="BD203" s="26"/>
      <c r="BE203" s="1"/>
      <c r="BF203" s="26"/>
      <c r="BG203" s="1"/>
      <c r="BH203" s="26"/>
      <c r="BI203" s="1"/>
      <c r="BJ203" s="26"/>
      <c r="BK203" s="1"/>
      <c r="BL203" s="26"/>
      <c r="BM203" s="1"/>
      <c r="BN203" s="26"/>
      <c r="BO203" s="1"/>
      <c r="BP203" s="26"/>
      <c r="BQ203" s="1"/>
      <c r="BR203" s="26"/>
      <c r="BS203" s="1"/>
      <c r="BT203" s="26"/>
      <c r="BU203" s="1"/>
      <c r="BV203" s="1"/>
      <c r="BW203" s="26"/>
      <c r="BX203" s="1"/>
      <c r="BY203" s="26"/>
      <c r="BZ203" s="30"/>
      <c r="CA203" s="26"/>
    </row>
    <row r="204" spans="1:79" s="99" customFormat="1" x14ac:dyDescent="0.35">
      <c r="A204" s="1" t="s">
        <v>176</v>
      </c>
      <c r="B204" s="1" t="s">
        <v>58</v>
      </c>
      <c r="C204" s="1" t="s">
        <v>435</v>
      </c>
      <c r="D204" s="1" t="s">
        <v>436</v>
      </c>
      <c r="E204" s="1" t="s">
        <v>61</v>
      </c>
      <c r="F204" s="1">
        <v>999879775</v>
      </c>
      <c r="G204" s="1">
        <f>(J204+S204+X204+R204+U204+W204+Y204)-H204</f>
        <v>60</v>
      </c>
      <c r="H204" s="1"/>
      <c r="I204" s="27"/>
      <c r="J204" s="1">
        <f>SUM(AA204)</f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27"/>
      <c r="R204" s="1">
        <f>SUM(AS204,BX204)</f>
        <v>0</v>
      </c>
      <c r="S204" s="1">
        <f>SUM(AE204,AG204,AI204,AK204,AO204,AM204,AQ204,AU204,AW204,AY204,BA204,BE204,BG204,BI204,BK204,BM204,BO204,BC204)</f>
        <v>60</v>
      </c>
      <c r="T204" s="1">
        <f>COUNT(AE204,AG204,AI204,AK204,AM204,AO204,AQ204,AU204,AW204,AY204,BA204,BC204,BE204,BG204,BI204,BK204,BM204,BO204)</f>
        <v>1</v>
      </c>
      <c r="U204" s="1">
        <f>BQ204+BS204</f>
        <v>0</v>
      </c>
      <c r="V204" s="1"/>
      <c r="W204" s="1">
        <f>BV204</f>
        <v>0</v>
      </c>
      <c r="X204" s="1">
        <f>AC204+BZ204</f>
        <v>0</v>
      </c>
      <c r="Y204" s="1">
        <f>BU204</f>
        <v>0</v>
      </c>
      <c r="Z204" s="27"/>
      <c r="AA204" s="1"/>
      <c r="AB204" s="26"/>
      <c r="AC204" s="1"/>
      <c r="AD204" s="26"/>
      <c r="AE204" s="1"/>
      <c r="AF204" s="26"/>
      <c r="AG204" s="1"/>
      <c r="AH204" s="26"/>
      <c r="AI204" s="1"/>
      <c r="AJ204" s="26"/>
      <c r="AK204" s="1"/>
      <c r="AL204" s="26"/>
      <c r="AM204" s="1"/>
      <c r="AN204" s="26"/>
      <c r="AO204" s="1"/>
      <c r="AP204" s="26"/>
      <c r="AQ204" s="1"/>
      <c r="AR204" s="26"/>
      <c r="AS204" s="1"/>
      <c r="AT204" s="26"/>
      <c r="AU204" s="1"/>
      <c r="AV204" s="26"/>
      <c r="AW204" s="1"/>
      <c r="AX204" s="26"/>
      <c r="AY204" s="1"/>
      <c r="AZ204" s="26"/>
      <c r="BA204" s="1"/>
      <c r="BB204" s="26"/>
      <c r="BC204" s="1"/>
      <c r="BD204" s="26"/>
      <c r="BE204" s="1"/>
      <c r="BF204" s="26"/>
      <c r="BG204" s="1"/>
      <c r="BH204" s="26"/>
      <c r="BI204" s="1"/>
      <c r="BJ204" s="26"/>
      <c r="BK204" s="1">
        <v>60</v>
      </c>
      <c r="BL204" s="26">
        <v>1</v>
      </c>
      <c r="BM204" s="1"/>
      <c r="BN204" s="26"/>
      <c r="BO204" s="1"/>
      <c r="BP204" s="26"/>
      <c r="BQ204" s="1"/>
      <c r="BR204" s="26"/>
      <c r="BS204" s="1"/>
      <c r="BT204" s="26"/>
      <c r="BU204" s="1"/>
      <c r="BV204" s="1"/>
      <c r="BW204" s="26"/>
      <c r="BX204" s="1"/>
      <c r="BY204" s="26"/>
      <c r="BZ204" s="30"/>
      <c r="CA204" s="26"/>
    </row>
    <row r="205" spans="1:79" s="99" customFormat="1" x14ac:dyDescent="0.35">
      <c r="A205" s="1" t="s">
        <v>176</v>
      </c>
      <c r="B205" s="1" t="s">
        <v>58</v>
      </c>
      <c r="C205" s="1" t="s">
        <v>241</v>
      </c>
      <c r="D205" s="1" t="s">
        <v>119</v>
      </c>
      <c r="E205" s="1" t="s">
        <v>61</v>
      </c>
      <c r="F205" s="1">
        <v>999925438</v>
      </c>
      <c r="G205" s="1">
        <f>(J205+S205+X205+R205+U205+W205+Y205)-H205</f>
        <v>60</v>
      </c>
      <c r="H205" s="1"/>
      <c r="I205" s="27"/>
      <c r="J205" s="1">
        <f>SUM(AA205)</f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27"/>
      <c r="R205" s="1">
        <f>SUM(AS205,BX205)</f>
        <v>0</v>
      </c>
      <c r="S205" s="1">
        <f>SUM(AE205,AG205,AI205,AK205,AO205,AM205,AQ205,AU205,AW205,AY205,BA205,BE205,BG205,BI205,BK205,BM205,BO205,BC205)</f>
        <v>60</v>
      </c>
      <c r="T205" s="1">
        <f>COUNT(AE205,AG205,AI205,AK205,AM205,AO205,AQ205,AU205,AW205,AY205,BA205,BC205,BE205,BG205,BI205,BK205,BM205,BO205)</f>
        <v>1</v>
      </c>
      <c r="U205" s="1">
        <f>BQ205+BS205</f>
        <v>0</v>
      </c>
      <c r="V205" s="1"/>
      <c r="W205" s="1">
        <f>BV205</f>
        <v>0</v>
      </c>
      <c r="X205" s="1">
        <f>AC205+BZ205</f>
        <v>0</v>
      </c>
      <c r="Y205" s="1">
        <f>BU205</f>
        <v>0</v>
      </c>
      <c r="Z205" s="27"/>
      <c r="AA205" s="1"/>
      <c r="AB205" s="26"/>
      <c r="AC205" s="1"/>
      <c r="AD205" s="26"/>
      <c r="AE205" s="1"/>
      <c r="AF205" s="26"/>
      <c r="AG205" s="1"/>
      <c r="AH205" s="26"/>
      <c r="AI205" s="1"/>
      <c r="AJ205" s="26"/>
      <c r="AK205" s="1"/>
      <c r="AL205" s="26"/>
      <c r="AM205" s="1"/>
      <c r="AN205" s="26"/>
      <c r="AO205" s="1"/>
      <c r="AP205" s="26"/>
      <c r="AQ205" s="1"/>
      <c r="AR205" s="26"/>
      <c r="AS205" s="1"/>
      <c r="AT205" s="26"/>
      <c r="AU205" s="1"/>
      <c r="AV205" s="26"/>
      <c r="AW205" s="1"/>
      <c r="AX205" s="26"/>
      <c r="AY205" s="1"/>
      <c r="AZ205" s="26"/>
      <c r="BA205" s="1"/>
      <c r="BB205" s="26"/>
      <c r="BC205" s="1"/>
      <c r="BD205" s="26"/>
      <c r="BE205" s="1"/>
      <c r="BF205" s="26"/>
      <c r="BG205" s="1"/>
      <c r="BH205" s="26"/>
      <c r="BI205" s="1"/>
      <c r="BJ205" s="26"/>
      <c r="BK205" s="1">
        <v>60</v>
      </c>
      <c r="BL205" s="26">
        <v>1</v>
      </c>
      <c r="BM205" s="1"/>
      <c r="BN205" s="26"/>
      <c r="BO205" s="1"/>
      <c r="BP205" s="26"/>
      <c r="BQ205" s="1"/>
      <c r="BR205" s="26"/>
      <c r="BS205" s="1"/>
      <c r="BT205" s="26"/>
      <c r="BU205" s="1"/>
      <c r="BV205" s="1"/>
      <c r="BW205" s="26"/>
      <c r="BX205" s="1"/>
      <c r="BY205" s="26"/>
      <c r="BZ205" s="30"/>
      <c r="CA205" s="26"/>
    </row>
    <row r="206" spans="1:79" s="99" customFormat="1" x14ac:dyDescent="0.35">
      <c r="A206" s="30" t="s">
        <v>176</v>
      </c>
      <c r="B206" s="30" t="s">
        <v>58</v>
      </c>
      <c r="C206" s="30" t="s">
        <v>654</v>
      </c>
      <c r="D206" s="30" t="s">
        <v>117</v>
      </c>
      <c r="E206" s="30" t="s">
        <v>61</v>
      </c>
      <c r="F206" s="1">
        <v>999906294</v>
      </c>
      <c r="G206" s="1">
        <f>(J206+S206+X206+R206+U206+W206+Y206)-H206</f>
        <v>58</v>
      </c>
      <c r="H206" s="1"/>
      <c r="I206" s="27"/>
      <c r="J206" s="1">
        <f>SUM(AA206)</f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27"/>
      <c r="R206" s="1">
        <f>SUM(AS206,BX206)</f>
        <v>0</v>
      </c>
      <c r="S206" s="1">
        <f>SUM(AE206,AG206,AI206,AK206,AO206,AM206,AQ206,AU206,AW206,AY206,BA206,BE206,BG206,BI206,BK206,BM206,BO206,BC206)</f>
        <v>58</v>
      </c>
      <c r="T206" s="1">
        <f>COUNT(AE206,AG206,AI206,AK206,AM206,AO206,AQ206,AU206,AW206,AY206,BA206,BC206,BE206,BG206,BI206,BK206,BM206,BO206)</f>
        <v>1</v>
      </c>
      <c r="U206" s="1">
        <f>BQ206+BS206</f>
        <v>0</v>
      </c>
      <c r="V206" s="1"/>
      <c r="W206" s="1">
        <f>BV206</f>
        <v>0</v>
      </c>
      <c r="X206" s="1">
        <f>AC206+BZ206</f>
        <v>0</v>
      </c>
      <c r="Y206" s="1">
        <f>BU206</f>
        <v>0</v>
      </c>
      <c r="Z206" s="29"/>
      <c r="AA206" s="1"/>
      <c r="AB206" s="26"/>
      <c r="AC206" s="1"/>
      <c r="AD206" s="26"/>
      <c r="AE206" s="1">
        <v>58</v>
      </c>
      <c r="AF206" s="26">
        <v>6</v>
      </c>
      <c r="AG206" s="1"/>
      <c r="AH206" s="26"/>
      <c r="AI206" s="1"/>
      <c r="AJ206" s="26"/>
      <c r="AK206" s="1"/>
      <c r="AL206" s="26"/>
      <c r="AM206" s="1"/>
      <c r="AN206" s="26"/>
      <c r="AO206" s="1"/>
      <c r="AP206" s="26"/>
      <c r="AQ206" s="1"/>
      <c r="AR206" s="26"/>
      <c r="AS206" s="1"/>
      <c r="AT206" s="26"/>
      <c r="AU206" s="1"/>
      <c r="AV206" s="26"/>
      <c r="AW206" s="1"/>
      <c r="AX206" s="26"/>
      <c r="AY206" s="1"/>
      <c r="AZ206" s="26"/>
      <c r="BA206" s="1"/>
      <c r="BB206" s="26"/>
      <c r="BC206" s="1"/>
      <c r="BD206" s="26"/>
      <c r="BE206" s="1"/>
      <c r="BF206" s="26"/>
      <c r="BG206" s="1"/>
      <c r="BH206" s="26"/>
      <c r="BI206" s="1"/>
      <c r="BJ206" s="26"/>
      <c r="BK206" s="1"/>
      <c r="BL206" s="26"/>
      <c r="BM206" s="1"/>
      <c r="BN206" s="26"/>
      <c r="BO206" s="1"/>
      <c r="BP206" s="26"/>
      <c r="BQ206" s="1"/>
      <c r="BR206" s="26"/>
      <c r="BS206" s="1"/>
      <c r="BT206" s="26"/>
      <c r="BU206" s="1"/>
      <c r="BV206" s="1"/>
      <c r="BW206" s="26"/>
      <c r="BX206" s="1"/>
      <c r="BY206" s="26"/>
      <c r="BZ206" s="30"/>
      <c r="CA206" s="26"/>
    </row>
    <row r="207" spans="1:79" s="99" customFormat="1" x14ac:dyDescent="0.35">
      <c r="A207" s="30" t="s">
        <v>176</v>
      </c>
      <c r="B207" s="1" t="s">
        <v>58</v>
      </c>
      <c r="C207" s="1" t="s">
        <v>93</v>
      </c>
      <c r="D207" s="1" t="s">
        <v>843</v>
      </c>
      <c r="E207" s="1" t="s">
        <v>61</v>
      </c>
      <c r="F207" s="1">
        <v>999910191</v>
      </c>
      <c r="G207" s="1">
        <f>(J207+S207+X207+R207+U207+W207+Y207)-H207</f>
        <v>58</v>
      </c>
      <c r="H207" s="30">
        <f>(J207+K207+M207+N207+O207+P207)/2</f>
        <v>0</v>
      </c>
      <c r="I207" s="27"/>
      <c r="J207" s="1">
        <f>SUM(AA207)</f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27"/>
      <c r="R207" s="1">
        <f>SUM(AS207,BX207)</f>
        <v>0</v>
      </c>
      <c r="S207" s="1">
        <f>SUM(AE207,AG207,AI207,AK207,AO207,AM207,AQ207,AU207,AW207,AY207,BA207,BE207,BG207,BI207,BK207,BM207,BO207,BC207)</f>
        <v>58</v>
      </c>
      <c r="T207" s="1">
        <f>COUNT(AE207,AG207,AI207,AK207,AM207,AO207,AQ207,AU207,AW207,AY207,BA207,BC207,BE207,BG207,BI207,BK207,BM207,BO207)</f>
        <v>1</v>
      </c>
      <c r="U207" s="1">
        <f>BQ207+BS207</f>
        <v>0</v>
      </c>
      <c r="V207" s="1"/>
      <c r="W207" s="1">
        <f>BV207</f>
        <v>0</v>
      </c>
      <c r="X207" s="1">
        <f>AC207+BZ207</f>
        <v>0</v>
      </c>
      <c r="Y207" s="1">
        <f>BU207</f>
        <v>0</v>
      </c>
      <c r="Z207" s="26"/>
      <c r="AA207" s="1"/>
      <c r="AB207" s="26"/>
      <c r="AC207" s="1"/>
      <c r="AD207" s="26"/>
      <c r="AE207" s="1"/>
      <c r="AF207" s="26"/>
      <c r="AG207" s="1"/>
      <c r="AH207" s="26"/>
      <c r="AI207" s="1"/>
      <c r="AJ207" s="26"/>
      <c r="AK207" s="1"/>
      <c r="AL207" s="26"/>
      <c r="AM207" s="1"/>
      <c r="AN207" s="26"/>
      <c r="AO207" s="1"/>
      <c r="AP207" s="26"/>
      <c r="AQ207" s="1"/>
      <c r="AR207" s="26"/>
      <c r="AS207" s="1"/>
      <c r="AT207" s="26"/>
      <c r="AU207" s="1">
        <v>58</v>
      </c>
      <c r="AV207" s="26">
        <v>6</v>
      </c>
      <c r="AW207" s="1"/>
      <c r="AX207" s="26"/>
      <c r="AY207" s="1"/>
      <c r="AZ207" s="26"/>
      <c r="BA207" s="1"/>
      <c r="BB207" s="26"/>
      <c r="BC207" s="1"/>
      <c r="BD207" s="26"/>
      <c r="BE207" s="1"/>
      <c r="BF207" s="26"/>
      <c r="BG207" s="1"/>
      <c r="BH207" s="26"/>
      <c r="BI207" s="1"/>
      <c r="BJ207" s="26"/>
      <c r="BK207" s="1"/>
      <c r="BL207" s="26"/>
      <c r="BM207" s="1"/>
      <c r="BN207" s="26"/>
      <c r="BO207" s="1"/>
      <c r="BP207" s="26"/>
      <c r="BQ207" s="1"/>
      <c r="BR207" s="26"/>
      <c r="BS207" s="1"/>
      <c r="BT207" s="26"/>
      <c r="BU207" s="1"/>
      <c r="BV207" s="1"/>
      <c r="BW207" s="26"/>
      <c r="BX207" s="1"/>
      <c r="BY207" s="26"/>
      <c r="BZ207" s="30"/>
      <c r="CA207" s="26"/>
    </row>
    <row r="208" spans="1:79" s="99" customFormat="1" x14ac:dyDescent="0.35">
      <c r="A208" s="1" t="s">
        <v>176</v>
      </c>
      <c r="B208" s="1" t="s">
        <v>58</v>
      </c>
      <c r="C208" s="1" t="s">
        <v>138</v>
      </c>
      <c r="D208" s="1" t="s">
        <v>3059</v>
      </c>
      <c r="E208" s="1" t="s">
        <v>61</v>
      </c>
      <c r="F208" s="1">
        <v>999926777</v>
      </c>
      <c r="G208" s="1">
        <f>(J208+S208+X208+R208+U208+W208+Y208)-H208</f>
        <v>58</v>
      </c>
      <c r="H208" s="1"/>
      <c r="I208" s="27"/>
      <c r="J208" s="1">
        <f>SUM(AA208)</f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27"/>
      <c r="R208" s="1">
        <f>SUM(AS208,BX208)</f>
        <v>0</v>
      </c>
      <c r="S208" s="1">
        <f>SUM(AE208,AG208,AI208,AK208,AO208,AM208,AQ208,AU208,AW208,AY208,BA208,BE208,BG208,BI208,BK208,BM208,BO208,BC208)</f>
        <v>58</v>
      </c>
      <c r="T208" s="1">
        <f>COUNT(AE208,AG208,AI208,AK208,AM208,AO208,AQ208,AU208,AW208,AY208,BA208,BC208,BE208,BG208,BI208,BK208,BM208,BO208)</f>
        <v>1</v>
      </c>
      <c r="U208" s="1">
        <f>BQ208+BS208</f>
        <v>0</v>
      </c>
      <c r="V208" s="1"/>
      <c r="W208" s="1">
        <f>BV208</f>
        <v>0</v>
      </c>
      <c r="X208" s="1">
        <f>AC208+BZ208</f>
        <v>0</v>
      </c>
      <c r="Y208" s="1">
        <f>BU208</f>
        <v>0</v>
      </c>
      <c r="Z208" s="27"/>
      <c r="AA208" s="1"/>
      <c r="AB208" s="26"/>
      <c r="AC208" s="1"/>
      <c r="AD208" s="26"/>
      <c r="AE208" s="1"/>
      <c r="AF208" s="26"/>
      <c r="AG208" s="1"/>
      <c r="AH208" s="26"/>
      <c r="AI208" s="1"/>
      <c r="AJ208" s="26"/>
      <c r="AK208" s="1"/>
      <c r="AL208" s="26"/>
      <c r="AM208" s="1">
        <v>58</v>
      </c>
      <c r="AN208" s="26">
        <v>6</v>
      </c>
      <c r="AO208" s="1"/>
      <c r="AP208" s="26"/>
      <c r="AQ208" s="1"/>
      <c r="AR208" s="26"/>
      <c r="AS208" s="1"/>
      <c r="AT208" s="26"/>
      <c r="AU208" s="1"/>
      <c r="AV208" s="26"/>
      <c r="AW208" s="1"/>
      <c r="AX208" s="26"/>
      <c r="AY208" s="1"/>
      <c r="AZ208" s="26"/>
      <c r="BA208" s="1"/>
      <c r="BB208" s="26"/>
      <c r="BC208" s="1"/>
      <c r="BD208" s="26"/>
      <c r="BE208" s="1"/>
      <c r="BF208" s="26"/>
      <c r="BG208" s="1"/>
      <c r="BH208" s="26"/>
      <c r="BI208" s="1"/>
      <c r="BJ208" s="26"/>
      <c r="BK208" s="1"/>
      <c r="BL208" s="26"/>
      <c r="BM208" s="1"/>
      <c r="BN208" s="26"/>
      <c r="BO208" s="1"/>
      <c r="BP208" s="26"/>
      <c r="BQ208" s="1"/>
      <c r="BR208" s="26"/>
      <c r="BS208" s="1"/>
      <c r="BT208" s="26"/>
      <c r="BU208" s="1"/>
      <c r="BV208" s="1"/>
      <c r="BW208" s="26"/>
      <c r="BX208" s="1"/>
      <c r="BY208" s="26"/>
      <c r="BZ208" s="30"/>
      <c r="CA208" s="26"/>
    </row>
    <row r="209" spans="1:79" s="99" customFormat="1" x14ac:dyDescent="0.35">
      <c r="A209" s="35" t="s">
        <v>176</v>
      </c>
      <c r="B209" s="35" t="s">
        <v>58</v>
      </c>
      <c r="C209" s="35" t="s">
        <v>707</v>
      </c>
      <c r="D209" s="35" t="s">
        <v>708</v>
      </c>
      <c r="E209" s="35" t="s">
        <v>61</v>
      </c>
      <c r="F209" s="35">
        <v>999904988</v>
      </c>
      <c r="G209" s="1">
        <f>(J209+S209+X209+R209+U209+W209+Y209)-H209</f>
        <v>54</v>
      </c>
      <c r="H209" s="1"/>
      <c r="I209" s="27"/>
      <c r="J209" s="1">
        <f>SUM(AA209)</f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27"/>
      <c r="R209" s="1">
        <f>SUM(AS209,BX209)</f>
        <v>0</v>
      </c>
      <c r="S209" s="1">
        <f>SUM(AE209,AG209,AI209,AK209,AO209,AM209,AQ209,AU209,AW209,AY209,BA209,BE209,BG209,BI209,BK209,BM209,BO209,BC209)</f>
        <v>54</v>
      </c>
      <c r="T209" s="1">
        <f>COUNT(AE209,AG209,AI209,AK209,AM209,AO209,AQ209,AU209,AW209,AY209,BA209,BC209,BE209,BG209,BI209,BK209,BM209,BO209)</f>
        <v>1</v>
      </c>
      <c r="U209" s="1">
        <f>BQ209+BS209</f>
        <v>0</v>
      </c>
      <c r="V209" s="1"/>
      <c r="W209" s="1">
        <f>BV209</f>
        <v>0</v>
      </c>
      <c r="X209" s="1">
        <f>AC209+BZ209</f>
        <v>0</v>
      </c>
      <c r="Y209" s="1">
        <f>BU209</f>
        <v>0</v>
      </c>
      <c r="Z209" s="27"/>
      <c r="AA209" s="1"/>
      <c r="AB209" s="26"/>
      <c r="AC209" s="1"/>
      <c r="AD209" s="26"/>
      <c r="AE209" s="1"/>
      <c r="AF209" s="26"/>
      <c r="AG209" s="1"/>
      <c r="AH209" s="26"/>
      <c r="AI209" s="1"/>
      <c r="AJ209" s="26"/>
      <c r="AK209" s="1">
        <v>54</v>
      </c>
      <c r="AL209" s="26">
        <v>7</v>
      </c>
      <c r="AM209" s="1"/>
      <c r="AN209" s="26"/>
      <c r="AO209" s="1"/>
      <c r="AP209" s="26"/>
      <c r="AQ209" s="1"/>
      <c r="AR209" s="26"/>
      <c r="AS209" s="1"/>
      <c r="AT209" s="26"/>
      <c r="AU209" s="1"/>
      <c r="AV209" s="26"/>
      <c r="AW209" s="1"/>
      <c r="AX209" s="26"/>
      <c r="AY209" s="1"/>
      <c r="AZ209" s="26"/>
      <c r="BA209" s="1"/>
      <c r="BB209" s="26"/>
      <c r="BC209" s="1"/>
      <c r="BD209" s="26"/>
      <c r="BE209" s="1"/>
      <c r="BF209" s="26"/>
      <c r="BG209" s="1"/>
      <c r="BH209" s="26"/>
      <c r="BI209" s="1"/>
      <c r="BJ209" s="26"/>
      <c r="BK209" s="1"/>
      <c r="BL209" s="26"/>
      <c r="BM209" s="1"/>
      <c r="BN209" s="26"/>
      <c r="BO209" s="1"/>
      <c r="BP209" s="26"/>
      <c r="BQ209" s="1"/>
      <c r="BR209" s="26"/>
      <c r="BS209" s="1"/>
      <c r="BT209" s="26"/>
      <c r="BU209" s="1"/>
      <c r="BV209" s="1"/>
      <c r="BW209" s="26"/>
      <c r="BX209" s="1"/>
      <c r="BY209" s="26"/>
      <c r="BZ209" s="30"/>
      <c r="CA209" s="26"/>
    </row>
    <row r="210" spans="1:79" s="99" customFormat="1" x14ac:dyDescent="0.35">
      <c r="A210" s="30" t="s">
        <v>176</v>
      </c>
      <c r="B210" s="30" t="s">
        <v>58</v>
      </c>
      <c r="C210" s="30" t="s">
        <v>812</v>
      </c>
      <c r="D210" s="30" t="s">
        <v>672</v>
      </c>
      <c r="E210" s="30" t="s">
        <v>61</v>
      </c>
      <c r="F210" s="30">
        <v>999909147</v>
      </c>
      <c r="G210" s="1">
        <f>(J210+S210+X210+R210+U210+W210+Y210)-H210</f>
        <v>51</v>
      </c>
      <c r="H210" s="1"/>
      <c r="I210" s="27"/>
      <c r="J210" s="1">
        <f>SUM(AA210)</f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27"/>
      <c r="R210" s="1">
        <f>SUM(AS210,BX210)</f>
        <v>0</v>
      </c>
      <c r="S210" s="1">
        <f>SUM(AE210,AG210,AI210,AK210,AO210,AM210,AQ210,AU210,AW210,AY210,BA210,BE210,BG210,BI210,BK210,BM210,BO210,BC210)</f>
        <v>51</v>
      </c>
      <c r="T210" s="1">
        <f>COUNT(AE210,AG210,AI210,AK210,AM210,AO210,AQ210,AU210,AW210,AY210,BA210,BC210,BE210,BG210,BI210,BK210,BM210,BO210)</f>
        <v>1</v>
      </c>
      <c r="U210" s="1">
        <f>BQ210+BS210</f>
        <v>0</v>
      </c>
      <c r="V210" s="1"/>
      <c r="W210" s="1">
        <f>BV210</f>
        <v>0</v>
      </c>
      <c r="X210" s="1">
        <f>AC210+BZ210</f>
        <v>0</v>
      </c>
      <c r="Y210" s="1">
        <f>BU210</f>
        <v>0</v>
      </c>
      <c r="Z210" s="27"/>
      <c r="AA210" s="1"/>
      <c r="AB210" s="26"/>
      <c r="AC210" s="1"/>
      <c r="AD210" s="26"/>
      <c r="AE210" s="1"/>
      <c r="AF210" s="26"/>
      <c r="AG210" s="1"/>
      <c r="AH210" s="26"/>
      <c r="AI210" s="1"/>
      <c r="AJ210" s="26"/>
      <c r="AK210" s="1"/>
      <c r="AL210" s="26"/>
      <c r="AM210" s="1"/>
      <c r="AN210" s="26"/>
      <c r="AO210" s="1"/>
      <c r="AP210" s="26"/>
      <c r="AQ210" s="1"/>
      <c r="AR210" s="26"/>
      <c r="AS210" s="1"/>
      <c r="AT210" s="26"/>
      <c r="AU210" s="1"/>
      <c r="AV210" s="26"/>
      <c r="AW210" s="1"/>
      <c r="AX210" s="26"/>
      <c r="AY210" s="1"/>
      <c r="AZ210" s="26"/>
      <c r="BA210" s="1"/>
      <c r="BB210" s="26"/>
      <c r="BC210" s="1"/>
      <c r="BD210" s="26"/>
      <c r="BE210" s="1"/>
      <c r="BF210" s="26"/>
      <c r="BG210" s="1">
        <v>51</v>
      </c>
      <c r="BH210" s="26">
        <v>8</v>
      </c>
      <c r="BI210" s="1"/>
      <c r="BJ210" s="26"/>
      <c r="BK210" s="1"/>
      <c r="BL210" s="26"/>
      <c r="BM210" s="1"/>
      <c r="BN210" s="26"/>
      <c r="BO210" s="1"/>
      <c r="BP210" s="26"/>
      <c r="BQ210" s="1"/>
      <c r="BR210" s="26"/>
      <c r="BS210" s="1"/>
      <c r="BT210" s="26"/>
      <c r="BU210" s="1"/>
      <c r="BV210" s="1"/>
      <c r="BW210" s="26"/>
      <c r="BX210" s="1"/>
      <c r="BY210" s="26"/>
      <c r="BZ210" s="30"/>
      <c r="CA210" s="26"/>
    </row>
    <row r="211" spans="1:79" s="99" customFormat="1" x14ac:dyDescent="0.35">
      <c r="A211" s="35" t="s">
        <v>176</v>
      </c>
      <c r="B211" s="35" t="s">
        <v>58</v>
      </c>
      <c r="C211" s="35" t="s">
        <v>1428</v>
      </c>
      <c r="D211" s="35" t="s">
        <v>1429</v>
      </c>
      <c r="E211" s="35" t="s">
        <v>61</v>
      </c>
      <c r="F211" s="35">
        <v>999919830</v>
      </c>
      <c r="G211" s="1">
        <f>(J211+S211+X211+R211+U211+W211+Y211)-H211</f>
        <v>51</v>
      </c>
      <c r="H211" s="1"/>
      <c r="I211" s="27"/>
      <c r="J211" s="1">
        <f>SUM(AA211)</f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27"/>
      <c r="R211" s="1">
        <f>SUM(AS211,BX211)</f>
        <v>0</v>
      </c>
      <c r="S211" s="1">
        <f>SUM(AE211,AG211,AI211,AK211,AO211,AM211,AQ211,AU211,AW211,AY211,BA211,BE211,BG211,BI211,BK211,BM211,BO211,BC211)</f>
        <v>51</v>
      </c>
      <c r="T211" s="1">
        <f>COUNT(AE211,AG211,AI211,AK211,AM211,AO211,AQ211,AU211,AW211,AY211,BA211,BC211,BE211,BG211,BI211,BK211,BM211,BO211)</f>
        <v>1</v>
      </c>
      <c r="U211" s="1">
        <f>BQ211+BS211</f>
        <v>0</v>
      </c>
      <c r="V211" s="1"/>
      <c r="W211" s="1">
        <f>BV211</f>
        <v>0</v>
      </c>
      <c r="X211" s="1">
        <f>AC211+BZ211</f>
        <v>0</v>
      </c>
      <c r="Y211" s="1">
        <f>BU211</f>
        <v>0</v>
      </c>
      <c r="Z211" s="27"/>
      <c r="AA211" s="1"/>
      <c r="AB211" s="26"/>
      <c r="AC211" s="1"/>
      <c r="AD211" s="26"/>
      <c r="AE211" s="1"/>
      <c r="AF211" s="26"/>
      <c r="AG211" s="1"/>
      <c r="AH211" s="26"/>
      <c r="AI211" s="1"/>
      <c r="AJ211" s="26"/>
      <c r="AK211" s="1">
        <v>51</v>
      </c>
      <c r="AL211" s="26">
        <v>8</v>
      </c>
      <c r="AM211" s="1"/>
      <c r="AN211" s="26"/>
      <c r="AO211" s="1"/>
      <c r="AP211" s="26"/>
      <c r="AQ211" s="1"/>
      <c r="AR211" s="26"/>
      <c r="AS211" s="1"/>
      <c r="AT211" s="26"/>
      <c r="AU211" s="1"/>
      <c r="AV211" s="26"/>
      <c r="AW211" s="1"/>
      <c r="AX211" s="26"/>
      <c r="AY211" s="1"/>
      <c r="AZ211" s="26"/>
      <c r="BA211" s="1"/>
      <c r="BB211" s="26"/>
      <c r="BC211" s="1"/>
      <c r="BD211" s="26"/>
      <c r="BE211" s="1"/>
      <c r="BF211" s="26"/>
      <c r="BG211" s="1"/>
      <c r="BH211" s="26"/>
      <c r="BI211" s="1"/>
      <c r="BJ211" s="26"/>
      <c r="BK211" s="1"/>
      <c r="BL211" s="26"/>
      <c r="BM211" s="1"/>
      <c r="BN211" s="26"/>
      <c r="BO211" s="1"/>
      <c r="BP211" s="26"/>
      <c r="BQ211" s="1"/>
      <c r="BR211" s="26"/>
      <c r="BS211" s="1"/>
      <c r="BT211" s="26"/>
      <c r="BU211" s="1"/>
      <c r="BV211" s="1"/>
      <c r="BW211" s="26"/>
      <c r="BX211" s="1"/>
      <c r="BY211" s="26"/>
      <c r="BZ211" s="30"/>
      <c r="CA211" s="26"/>
    </row>
    <row r="212" spans="1:79" s="99" customFormat="1" x14ac:dyDescent="0.35">
      <c r="A212" s="1" t="s">
        <v>176</v>
      </c>
      <c r="B212" s="1" t="s">
        <v>58</v>
      </c>
      <c r="C212" s="1" t="s">
        <v>884</v>
      </c>
      <c r="D212" s="1" t="s">
        <v>885</v>
      </c>
      <c r="E212" s="1" t="s">
        <v>61</v>
      </c>
      <c r="F212" s="1">
        <v>999912046</v>
      </c>
      <c r="G212" s="1">
        <f>(J212+S212+X212+R212+U212+W212+Y212)-H212</f>
        <v>48</v>
      </c>
      <c r="H212" s="1"/>
      <c r="I212" s="27"/>
      <c r="J212" s="1">
        <f>SUM(AA212)</f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27"/>
      <c r="R212" s="1">
        <f>SUM(AS212,BX212)</f>
        <v>0</v>
      </c>
      <c r="S212" s="1">
        <f>SUM(AE212,AG212,AI212,AK212,AO212,AM212,AQ212,AU212,AW212,AY212,BA212,BE212,BG212,BI212,BK212,BM212,BO212,BC212)</f>
        <v>0</v>
      </c>
      <c r="T212" s="1">
        <f>COUNT(AE212,AG212,AI212,AK212,AM212,AO212,AQ212,AU212,AW212,AY212,BA212,BC212,BE212,BG212,BI212,BK212,BM212,BO212)</f>
        <v>0</v>
      </c>
      <c r="U212" s="1">
        <f>BQ212+BS212</f>
        <v>0</v>
      </c>
      <c r="V212" s="1"/>
      <c r="W212" s="1">
        <f>BV212</f>
        <v>0</v>
      </c>
      <c r="X212" s="1">
        <f>AC212+BZ212</f>
        <v>48</v>
      </c>
      <c r="Y212" s="1">
        <f>BU212</f>
        <v>0</v>
      </c>
      <c r="Z212" s="29"/>
      <c r="AA212" s="1"/>
      <c r="AB212" s="26"/>
      <c r="AC212" s="1">
        <v>48</v>
      </c>
      <c r="AD212" s="26"/>
      <c r="AE212" s="1"/>
      <c r="AF212" s="26"/>
      <c r="AG212" s="1"/>
      <c r="AH212" s="26"/>
      <c r="AI212" s="1"/>
      <c r="AJ212" s="26"/>
      <c r="AK212" s="1"/>
      <c r="AL212" s="26"/>
      <c r="AM212" s="1"/>
      <c r="AN212" s="26"/>
      <c r="AO212" s="1"/>
      <c r="AP212" s="26"/>
      <c r="AQ212" s="1"/>
      <c r="AR212" s="26"/>
      <c r="AS212" s="1"/>
      <c r="AT212" s="26"/>
      <c r="AU212" s="1"/>
      <c r="AV212" s="26"/>
      <c r="AW212" s="1"/>
      <c r="AX212" s="26"/>
      <c r="AY212" s="1"/>
      <c r="AZ212" s="26"/>
      <c r="BA212" s="1"/>
      <c r="BB212" s="26"/>
      <c r="BC212" s="1"/>
      <c r="BD212" s="26"/>
      <c r="BE212" s="1"/>
      <c r="BF212" s="26"/>
      <c r="BG212" s="1"/>
      <c r="BH212" s="26"/>
      <c r="BI212" s="1"/>
      <c r="BJ212" s="26"/>
      <c r="BK212" s="1"/>
      <c r="BL212" s="26"/>
      <c r="BM212" s="1"/>
      <c r="BN212" s="26"/>
      <c r="BO212" s="1"/>
      <c r="BP212" s="26"/>
      <c r="BQ212" s="1"/>
      <c r="BR212" s="26"/>
      <c r="BS212" s="1"/>
      <c r="BT212" s="26"/>
      <c r="BU212" s="1"/>
      <c r="BV212" s="1"/>
      <c r="BW212" s="26"/>
      <c r="BX212" s="1"/>
      <c r="BY212" s="26"/>
      <c r="BZ212" s="30"/>
      <c r="CA212" s="26"/>
    </row>
    <row r="213" spans="1:79" s="99" customFormat="1" x14ac:dyDescent="0.35">
      <c r="A213" s="30" t="s">
        <v>176</v>
      </c>
      <c r="B213" s="1" t="s">
        <v>58</v>
      </c>
      <c r="C213" s="1" t="s">
        <v>1087</v>
      </c>
      <c r="D213" s="1" t="s">
        <v>145</v>
      </c>
      <c r="E213" s="1" t="s">
        <v>61</v>
      </c>
      <c r="F213" s="1">
        <v>999917110</v>
      </c>
      <c r="G213" s="1">
        <f>(J213+S213+X213+R213+U213+W213+Y213)-H213</f>
        <v>48</v>
      </c>
      <c r="H213" s="30">
        <f>(J213+K213+M213+N213+O213+P213)/2</f>
        <v>0</v>
      </c>
      <c r="I213" s="27"/>
      <c r="J213" s="1">
        <f>SUM(AA213)</f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27"/>
      <c r="R213" s="1">
        <f>SUM(AS213,BX213)</f>
        <v>0</v>
      </c>
      <c r="S213" s="1">
        <f>SUM(AE213,AG213,AI213,AK213,AO213,AM213,AQ213,AU213,AW213,AY213,BA213,BE213,BG213,BI213,BK213,BM213,BO213,BC213)</f>
        <v>0</v>
      </c>
      <c r="T213" s="1">
        <f>COUNT(AE213,AG213,AI213,AK213,AM213,AO213,AQ213,AU213,AW213,AY213,BA213,BC213,BE213,BG213,BI213,BK213,BM213,BO213)</f>
        <v>0</v>
      </c>
      <c r="U213" s="1">
        <f>BQ213+BS213</f>
        <v>0</v>
      </c>
      <c r="V213" s="1"/>
      <c r="W213" s="1">
        <f>BV213</f>
        <v>0</v>
      </c>
      <c r="X213" s="1">
        <f>AC213+BZ213</f>
        <v>48</v>
      </c>
      <c r="Y213" s="1">
        <f>BU213</f>
        <v>0</v>
      </c>
      <c r="Z213" s="29"/>
      <c r="AA213" s="1"/>
      <c r="AB213" s="26"/>
      <c r="AC213" s="1">
        <v>48</v>
      </c>
      <c r="AD213" s="26"/>
      <c r="AE213" s="1"/>
      <c r="AF213" s="26"/>
      <c r="AG213" s="1"/>
      <c r="AH213" s="26"/>
      <c r="AI213" s="1"/>
      <c r="AJ213" s="26"/>
      <c r="AK213" s="1"/>
      <c r="AL213" s="26"/>
      <c r="AM213" s="1"/>
      <c r="AN213" s="26"/>
      <c r="AO213" s="1"/>
      <c r="AP213" s="26"/>
      <c r="AQ213" s="1"/>
      <c r="AR213" s="26"/>
      <c r="AS213" s="1"/>
      <c r="AT213" s="26"/>
      <c r="AU213" s="1"/>
      <c r="AV213" s="26"/>
      <c r="AW213" s="1"/>
      <c r="AX213" s="26"/>
      <c r="AY213" s="1"/>
      <c r="AZ213" s="26"/>
      <c r="BA213" s="1"/>
      <c r="BB213" s="26"/>
      <c r="BC213" s="1"/>
      <c r="BD213" s="26"/>
      <c r="BE213" s="1"/>
      <c r="BF213" s="26"/>
      <c r="BG213" s="1"/>
      <c r="BH213" s="26"/>
      <c r="BI213" s="1"/>
      <c r="BJ213" s="26"/>
      <c r="BK213" s="1"/>
      <c r="BL213" s="26"/>
      <c r="BM213" s="1"/>
      <c r="BN213" s="26"/>
      <c r="BO213" s="1"/>
      <c r="BP213" s="26"/>
      <c r="BQ213" s="1"/>
      <c r="BR213" s="26"/>
      <c r="BS213" s="1"/>
      <c r="BT213" s="26"/>
      <c r="BU213" s="1"/>
      <c r="BV213" s="1"/>
      <c r="BW213" s="26"/>
      <c r="BX213" s="1"/>
      <c r="BY213" s="26"/>
      <c r="BZ213" s="30"/>
      <c r="CA213" s="26"/>
    </row>
    <row r="214" spans="1:79" s="99" customFormat="1" x14ac:dyDescent="0.35">
      <c r="A214" s="1" t="s">
        <v>176</v>
      </c>
      <c r="B214" s="1" t="s">
        <v>58</v>
      </c>
      <c r="C214" s="1" t="s">
        <v>2379</v>
      </c>
      <c r="D214" s="1" t="s">
        <v>2380</v>
      </c>
      <c r="E214" s="1" t="s">
        <v>61</v>
      </c>
      <c r="F214" s="1">
        <v>999925077</v>
      </c>
      <c r="G214" s="1">
        <f>(J214+S214+X214+R214+U214+W214+Y214)-H214</f>
        <v>48</v>
      </c>
      <c r="H214" s="1"/>
      <c r="I214" s="27"/>
      <c r="J214" s="1">
        <f>SUM(AA214)</f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27"/>
      <c r="R214" s="1">
        <f>SUM(AS214,BX214)</f>
        <v>0</v>
      </c>
      <c r="S214" s="1">
        <f>SUM(AE214,AG214,AI214,AK214,AO214,AM214,AQ214,AU214,AW214,AY214,BA214,BE214,BG214,BI214,BK214,BM214,BO214,BC214)</f>
        <v>0</v>
      </c>
      <c r="T214" s="1">
        <f>COUNT(AE214,AG214,AI214,AK214,AM214,AO214,AQ214,AU214,AW214,AY214,BA214,BC214,BE214,BG214,BI214,BK214,BM214,BO214)</f>
        <v>0</v>
      </c>
      <c r="U214" s="1">
        <f>BQ214+BS214</f>
        <v>0</v>
      </c>
      <c r="V214" s="1"/>
      <c r="W214" s="1">
        <f>BV214</f>
        <v>0</v>
      </c>
      <c r="X214" s="1">
        <f>AC214+BZ214</f>
        <v>48</v>
      </c>
      <c r="Y214" s="1">
        <f>BU214</f>
        <v>0</v>
      </c>
      <c r="Z214" s="27"/>
      <c r="AA214" s="1"/>
      <c r="AB214" s="26"/>
      <c r="AC214" s="1">
        <v>48</v>
      </c>
      <c r="AD214" s="26"/>
      <c r="AE214" s="1"/>
      <c r="AF214" s="26"/>
      <c r="AG214" s="1"/>
      <c r="AH214" s="26"/>
      <c r="AI214" s="1"/>
      <c r="AJ214" s="26"/>
      <c r="AK214" s="1"/>
      <c r="AL214" s="26"/>
      <c r="AM214" s="1"/>
      <c r="AN214" s="26"/>
      <c r="AO214" s="1"/>
      <c r="AP214" s="26"/>
      <c r="AQ214" s="1"/>
      <c r="AR214" s="26"/>
      <c r="AS214" s="1"/>
      <c r="AT214" s="26"/>
      <c r="AU214" s="1"/>
      <c r="AV214" s="26"/>
      <c r="AW214" s="1"/>
      <c r="AX214" s="26"/>
      <c r="AY214" s="1"/>
      <c r="AZ214" s="26"/>
      <c r="BA214" s="1"/>
      <c r="BB214" s="26"/>
      <c r="BC214" s="1"/>
      <c r="BD214" s="26"/>
      <c r="BE214" s="1"/>
      <c r="BF214" s="26"/>
      <c r="BG214" s="1"/>
      <c r="BH214" s="26"/>
      <c r="BI214" s="1"/>
      <c r="BJ214" s="26"/>
      <c r="BK214" s="1"/>
      <c r="BL214" s="26"/>
      <c r="BM214" s="1"/>
      <c r="BN214" s="26"/>
      <c r="BO214" s="1"/>
      <c r="BP214" s="26"/>
      <c r="BQ214" s="1"/>
      <c r="BR214" s="26"/>
      <c r="BS214" s="1"/>
      <c r="BT214" s="26"/>
      <c r="BU214" s="1"/>
      <c r="BV214" s="1"/>
      <c r="BW214" s="26"/>
      <c r="BX214" s="1"/>
      <c r="BY214" s="26"/>
      <c r="BZ214" s="30"/>
      <c r="CA214" s="26"/>
    </row>
    <row r="215" spans="1:79" s="99" customFormat="1" x14ac:dyDescent="0.35">
      <c r="A215" s="1" t="s">
        <v>176</v>
      </c>
      <c r="B215" s="1" t="s">
        <v>58</v>
      </c>
      <c r="C215" s="1" t="s">
        <v>437</v>
      </c>
      <c r="D215" s="1" t="s">
        <v>96</v>
      </c>
      <c r="E215" s="1" t="s">
        <v>61</v>
      </c>
      <c r="F215" s="1">
        <v>999879984</v>
      </c>
      <c r="G215" s="1">
        <f>(J215+S215+X215+R215+U215+W215+Y215)-H215</f>
        <v>45</v>
      </c>
      <c r="H215" s="1"/>
      <c r="I215" s="27"/>
      <c r="J215" s="1">
        <f>SUM(AA215)</f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27"/>
      <c r="R215" s="1">
        <f>SUM(AS215,BX215)</f>
        <v>0</v>
      </c>
      <c r="S215" s="1">
        <f>SUM(AE215,AG215,AI215,AK215,AO215,AM215,AQ215,AU215,AW215,AY215,BA215,BE215,BG215,BI215,BK215,BM215,BO215,BC215)</f>
        <v>45</v>
      </c>
      <c r="T215" s="1">
        <f>COUNT(AE215,AG215,AI215,AK215,AM215,AO215,AQ215,AU215,AW215,AY215,BA215,BC215,BE215,BG215,BI215,BK215,BM215,BO215)</f>
        <v>1</v>
      </c>
      <c r="U215" s="1">
        <f>BQ215+BS215</f>
        <v>0</v>
      </c>
      <c r="V215" s="1"/>
      <c r="W215" s="1">
        <f>BV215</f>
        <v>0</v>
      </c>
      <c r="X215" s="1">
        <f>AC215+BZ215</f>
        <v>0</v>
      </c>
      <c r="Y215" s="1">
        <f>BU215</f>
        <v>0</v>
      </c>
      <c r="Z215" s="29"/>
      <c r="AA215" s="1"/>
      <c r="AB215" s="26"/>
      <c r="AC215" s="1"/>
      <c r="AD215" s="26"/>
      <c r="AE215" s="1"/>
      <c r="AF215" s="26"/>
      <c r="AG215" s="1"/>
      <c r="AH215" s="26"/>
      <c r="AI215" s="1"/>
      <c r="AJ215" s="26"/>
      <c r="AK215" s="1"/>
      <c r="AL215" s="26"/>
      <c r="AM215" s="1"/>
      <c r="AN215" s="26"/>
      <c r="AO215" s="1"/>
      <c r="AP215" s="26"/>
      <c r="AQ215" s="1"/>
      <c r="AR215" s="26"/>
      <c r="AS215" s="1"/>
      <c r="AT215" s="26"/>
      <c r="AU215" s="1"/>
      <c r="AV215" s="26"/>
      <c r="AW215" s="1"/>
      <c r="AX215" s="26"/>
      <c r="AY215" s="1"/>
      <c r="AZ215" s="26"/>
      <c r="BA215" s="1">
        <v>45</v>
      </c>
      <c r="BB215" s="26">
        <v>2</v>
      </c>
      <c r="BC215" s="1"/>
      <c r="BD215" s="26"/>
      <c r="BE215" s="1"/>
      <c r="BF215" s="26"/>
      <c r="BG215" s="1"/>
      <c r="BH215" s="26"/>
      <c r="BI215" s="1"/>
      <c r="BJ215" s="26"/>
      <c r="BK215" s="1"/>
      <c r="BL215" s="26"/>
      <c r="BM215" s="1"/>
      <c r="BN215" s="26"/>
      <c r="BO215" s="1"/>
      <c r="BP215" s="26"/>
      <c r="BQ215" s="1"/>
      <c r="BR215" s="26"/>
      <c r="BS215" s="1"/>
      <c r="BT215" s="26"/>
      <c r="BU215" s="1"/>
      <c r="BV215" s="1"/>
      <c r="BW215" s="26"/>
      <c r="BX215" s="1"/>
      <c r="BY215" s="26"/>
      <c r="BZ215" s="30"/>
      <c r="CA215" s="26"/>
    </row>
    <row r="216" spans="1:79" s="99" customFormat="1" x14ac:dyDescent="0.35">
      <c r="A216" s="30" t="s">
        <v>176</v>
      </c>
      <c r="B216" s="30" t="s">
        <v>58</v>
      </c>
      <c r="C216" s="30" t="s">
        <v>536</v>
      </c>
      <c r="D216" s="30" t="s">
        <v>537</v>
      </c>
      <c r="E216" s="30" t="s">
        <v>61</v>
      </c>
      <c r="F216" s="1">
        <v>999890213</v>
      </c>
      <c r="G216" s="1">
        <f>(J216+S216+X216+R216+U216+W216+Y216)-H216</f>
        <v>45</v>
      </c>
      <c r="H216" s="1"/>
      <c r="I216" s="27"/>
      <c r="J216" s="1">
        <f>SUM(AA216)</f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27"/>
      <c r="R216" s="1">
        <f>SUM(AS216,BX216)</f>
        <v>0</v>
      </c>
      <c r="S216" s="1">
        <f>SUM(AE216,AG216,AI216,AK216,AO216,AM216,AQ216,AU216,AW216,AY216,BA216,BE216,BG216,BI216,BK216,BM216,BO216,BC216)</f>
        <v>45</v>
      </c>
      <c r="T216" s="1">
        <f>COUNT(AE216,AG216,AI216,AK216,AM216,AO216,AQ216,AU216,AW216,AY216,BA216,BC216,BE216,BG216,BI216,BK216,BM216,BO216)</f>
        <v>1</v>
      </c>
      <c r="U216" s="1">
        <f>BQ216+BS216</f>
        <v>0</v>
      </c>
      <c r="V216" s="1"/>
      <c r="W216" s="1">
        <f>BV216</f>
        <v>0</v>
      </c>
      <c r="X216" s="1">
        <f>AC216+BZ216</f>
        <v>0</v>
      </c>
      <c r="Y216" s="1">
        <f>BU216</f>
        <v>0</v>
      </c>
      <c r="Z216" s="29"/>
      <c r="AA216" s="1"/>
      <c r="AB216" s="26"/>
      <c r="AC216" s="1"/>
      <c r="AD216" s="26"/>
      <c r="AE216" s="1"/>
      <c r="AF216" s="26"/>
      <c r="AG216" s="1"/>
      <c r="AH216" s="26"/>
      <c r="AI216" s="1"/>
      <c r="AJ216" s="26"/>
      <c r="AK216" s="1"/>
      <c r="AL216" s="26"/>
      <c r="AM216" s="1"/>
      <c r="AN216" s="26"/>
      <c r="AO216" s="1"/>
      <c r="AP216" s="26"/>
      <c r="AQ216" s="1"/>
      <c r="AR216" s="26"/>
      <c r="AS216" s="1"/>
      <c r="AT216" s="26"/>
      <c r="AU216" s="1"/>
      <c r="AV216" s="26"/>
      <c r="AW216" s="1"/>
      <c r="AX216" s="26"/>
      <c r="AY216" s="1"/>
      <c r="AZ216" s="26"/>
      <c r="BA216" s="1"/>
      <c r="BB216" s="26"/>
      <c r="BC216" s="1"/>
      <c r="BD216" s="26"/>
      <c r="BE216" s="1"/>
      <c r="BF216" s="26"/>
      <c r="BG216" s="1"/>
      <c r="BH216" s="26"/>
      <c r="BI216" s="1">
        <v>45</v>
      </c>
      <c r="BJ216" s="26">
        <v>2</v>
      </c>
      <c r="BK216" s="1"/>
      <c r="BL216" s="26"/>
      <c r="BM216" s="1"/>
      <c r="BN216" s="26"/>
      <c r="BO216" s="1"/>
      <c r="BP216" s="26"/>
      <c r="BQ216" s="1"/>
      <c r="BR216" s="26"/>
      <c r="BS216" s="1"/>
      <c r="BT216" s="26"/>
      <c r="BU216" s="1"/>
      <c r="BV216" s="1"/>
      <c r="BW216" s="26"/>
      <c r="BX216" s="1"/>
      <c r="BY216" s="26"/>
      <c r="BZ216" s="30"/>
      <c r="CA216" s="26"/>
    </row>
    <row r="217" spans="1:79" s="99" customFormat="1" x14ac:dyDescent="0.35">
      <c r="A217" s="1" t="s">
        <v>176</v>
      </c>
      <c r="B217" s="1" t="s">
        <v>58</v>
      </c>
      <c r="C217" s="1" t="s">
        <v>996</v>
      </c>
      <c r="D217" s="1" t="s">
        <v>2864</v>
      </c>
      <c r="E217" s="1" t="s">
        <v>61</v>
      </c>
      <c r="F217" s="1">
        <v>999926292</v>
      </c>
      <c r="G217" s="1">
        <f>(J217+S217+X217+R217+U217+W217+Y217)-H217</f>
        <v>45</v>
      </c>
      <c r="H217" s="1"/>
      <c r="I217" s="27"/>
      <c r="J217" s="1">
        <f>SUM(AA217)</f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27"/>
      <c r="R217" s="1">
        <f>SUM(AS217,BX217)</f>
        <v>0</v>
      </c>
      <c r="S217" s="1">
        <f>SUM(AE217,AG217,AI217,AK217,AO217,AM217,AQ217,AU217,AW217,AY217,BA217,BE217,BG217,BI217,BK217,BM217,BO217,BC217)</f>
        <v>45</v>
      </c>
      <c r="T217" s="1">
        <f>COUNT(AE217,AG217,AI217,AK217,AM217,AO217,AQ217,AU217,AW217,AY217,BA217,BC217,BE217,BG217,BI217,BK217,BM217,BO217)</f>
        <v>1</v>
      </c>
      <c r="U217" s="1">
        <f>BQ217+BS217</f>
        <v>0</v>
      </c>
      <c r="V217" s="1"/>
      <c r="W217" s="1">
        <f>BV217</f>
        <v>0</v>
      </c>
      <c r="X217" s="1">
        <f>AC217+BZ217</f>
        <v>0</v>
      </c>
      <c r="Y217" s="1">
        <f>BU217</f>
        <v>0</v>
      </c>
      <c r="Z217" s="27"/>
      <c r="AA217" s="1"/>
      <c r="AB217" s="26"/>
      <c r="AC217" s="1"/>
      <c r="AD217" s="26"/>
      <c r="AE217" s="1"/>
      <c r="AF217" s="26"/>
      <c r="AG217" s="1"/>
      <c r="AH217" s="26"/>
      <c r="AI217" s="1"/>
      <c r="AJ217" s="26"/>
      <c r="AK217" s="1"/>
      <c r="AL217" s="26"/>
      <c r="AM217" s="1"/>
      <c r="AN217" s="26"/>
      <c r="AO217" s="1"/>
      <c r="AP217" s="26"/>
      <c r="AQ217" s="1"/>
      <c r="AR217" s="26"/>
      <c r="AS217" s="1"/>
      <c r="AT217" s="26"/>
      <c r="AU217" s="1"/>
      <c r="AV217" s="26"/>
      <c r="AW217" s="1"/>
      <c r="AX217" s="26"/>
      <c r="AY217" s="1"/>
      <c r="AZ217" s="26"/>
      <c r="BA217" s="1"/>
      <c r="BB217" s="26"/>
      <c r="BC217" s="1"/>
      <c r="BD217" s="26"/>
      <c r="BE217" s="1"/>
      <c r="BF217" s="26"/>
      <c r="BG217" s="1"/>
      <c r="BH217" s="26"/>
      <c r="BI217" s="1"/>
      <c r="BJ217" s="26"/>
      <c r="BK217" s="1">
        <v>45</v>
      </c>
      <c r="BL217" s="26">
        <v>2</v>
      </c>
      <c r="BM217" s="1"/>
      <c r="BN217" s="26"/>
      <c r="BO217" s="1"/>
      <c r="BP217" s="26"/>
      <c r="BQ217" s="1"/>
      <c r="BR217" s="26"/>
      <c r="BS217" s="1"/>
      <c r="BT217" s="26"/>
      <c r="BU217" s="1"/>
      <c r="BV217" s="1"/>
      <c r="BW217" s="26"/>
      <c r="BX217" s="1"/>
      <c r="BY217" s="26"/>
      <c r="BZ217" s="30"/>
      <c r="CA217" s="26"/>
    </row>
    <row r="218" spans="1:79" s="99" customFormat="1" x14ac:dyDescent="0.35">
      <c r="A218" s="1" t="s">
        <v>176</v>
      </c>
      <c r="B218" s="1" t="s">
        <v>58</v>
      </c>
      <c r="C218" s="1" t="s">
        <v>3447</v>
      </c>
      <c r="D218" s="1" t="s">
        <v>3448</v>
      </c>
      <c r="E218" s="1" t="s">
        <v>61</v>
      </c>
      <c r="F218" s="1">
        <v>999927737</v>
      </c>
      <c r="G218" s="1">
        <f>(J218+S218+X218+R218+U218+W218+Y218)-H218</f>
        <v>45</v>
      </c>
      <c r="H218" s="1"/>
      <c r="I218" s="27"/>
      <c r="J218" s="1">
        <f>SUM(AA218)</f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27"/>
      <c r="R218" s="1">
        <f>SUM(AS218,BX218)</f>
        <v>0</v>
      </c>
      <c r="S218" s="1">
        <f>SUM(AE218,AG218,AI218,AK218,AO218,AM218,AQ218,AU218,AW218,AY218,BA218,BE218,BG218,BI218,BK218,BM218,BO218,BC218)</f>
        <v>45</v>
      </c>
      <c r="T218" s="1">
        <f>COUNT(AE218,AG218,AI218,AK218,AM218,AO218,AQ218,AU218,AW218,AY218,BA218,BC218,BE218,BG218,BI218,BK218,BM218,BO218)</f>
        <v>1</v>
      </c>
      <c r="U218" s="1">
        <f>BQ218+BS218</f>
        <v>0</v>
      </c>
      <c r="V218" s="1"/>
      <c r="W218" s="1">
        <f>BV218</f>
        <v>0</v>
      </c>
      <c r="X218" s="1">
        <f>AC218+BZ218</f>
        <v>0</v>
      </c>
      <c r="Y218" s="1">
        <f>BU218</f>
        <v>0</v>
      </c>
      <c r="Z218" s="27"/>
      <c r="AA218" s="1"/>
      <c r="AB218" s="26"/>
      <c r="AC218" s="1"/>
      <c r="AD218" s="26"/>
      <c r="AE218" s="1"/>
      <c r="AF218" s="26"/>
      <c r="AG218" s="1"/>
      <c r="AH218" s="26"/>
      <c r="AI218" s="1"/>
      <c r="AJ218" s="26"/>
      <c r="AK218" s="1"/>
      <c r="AL218" s="26"/>
      <c r="AM218" s="1"/>
      <c r="AN218" s="26"/>
      <c r="AO218" s="1"/>
      <c r="AP218" s="26"/>
      <c r="AQ218" s="1"/>
      <c r="AR218" s="26"/>
      <c r="AS218" s="1"/>
      <c r="AT218" s="26"/>
      <c r="AU218" s="1"/>
      <c r="AV218" s="26"/>
      <c r="AW218" s="1"/>
      <c r="AX218" s="26"/>
      <c r="AY218" s="1"/>
      <c r="AZ218" s="26"/>
      <c r="BA218" s="1"/>
      <c r="BB218" s="26"/>
      <c r="BC218" s="1"/>
      <c r="BD218" s="26"/>
      <c r="BE218" s="1">
        <v>45</v>
      </c>
      <c r="BF218" s="26">
        <v>2</v>
      </c>
      <c r="BG218" s="1"/>
      <c r="BH218" s="26"/>
      <c r="BI218" s="1"/>
      <c r="BJ218" s="26"/>
      <c r="BK218" s="1"/>
      <c r="BL218" s="26"/>
      <c r="BM218" s="1"/>
      <c r="BN218" s="26"/>
      <c r="BO218" s="1"/>
      <c r="BP218" s="26"/>
      <c r="BQ218" s="1"/>
      <c r="BR218" s="26"/>
      <c r="BS218" s="1"/>
      <c r="BT218" s="26"/>
      <c r="BU218" s="1"/>
      <c r="BV218" s="1"/>
      <c r="BW218" s="26"/>
      <c r="BX218" s="1"/>
      <c r="BY218" s="26"/>
      <c r="BZ218" s="30"/>
      <c r="CA218" s="26"/>
    </row>
    <row r="219" spans="1:79" s="99" customFormat="1" x14ac:dyDescent="0.35">
      <c r="A219" s="30" t="s">
        <v>176</v>
      </c>
      <c r="B219" s="1" t="s">
        <v>58</v>
      </c>
      <c r="C219" s="1" t="s">
        <v>300</v>
      </c>
      <c r="D219" s="1" t="s">
        <v>119</v>
      </c>
      <c r="E219" s="1" t="s">
        <v>61</v>
      </c>
      <c r="F219" s="1">
        <v>999860372</v>
      </c>
      <c r="G219" s="1">
        <f>(J219+S219+X219+R219+U219+W219+Y219)-H219</f>
        <v>44</v>
      </c>
      <c r="H219" s="30">
        <f>(J219+K219+M219+N219+O219+P219)/2</f>
        <v>0</v>
      </c>
      <c r="I219" s="27"/>
      <c r="J219" s="1">
        <f>SUM(AA219)</f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27"/>
      <c r="R219" s="1">
        <f>SUM(AS219,BX219)</f>
        <v>0</v>
      </c>
      <c r="S219" s="1">
        <f>SUM(AE219,AG219,AI219,AK219,AO219,AM219,AQ219,AU219,AW219,AY219,BA219,BE219,BG219,BI219,BK219,BM219,BO219,BC219)</f>
        <v>0</v>
      </c>
      <c r="T219" s="1">
        <f>COUNT(AE219,AG219,AI219,AK219,AM219,AO219,AQ219,AU219,AW219,AY219,BA219,BC219,BE219,BG219,BI219,BK219,BM219,BO219)</f>
        <v>0</v>
      </c>
      <c r="U219" s="1">
        <f>BQ219+BS219</f>
        <v>44</v>
      </c>
      <c r="V219" s="1"/>
      <c r="W219" s="1">
        <f>BV219</f>
        <v>0</v>
      </c>
      <c r="X219" s="1">
        <f>AC219+BZ219</f>
        <v>0</v>
      </c>
      <c r="Y219" s="1">
        <f>BU219</f>
        <v>0</v>
      </c>
      <c r="Z219" s="29"/>
      <c r="AA219" s="1"/>
      <c r="AB219" s="26"/>
      <c r="AC219" s="1"/>
      <c r="AD219" s="26"/>
      <c r="AE219" s="1"/>
      <c r="AF219" s="26"/>
      <c r="AG219" s="1"/>
      <c r="AH219" s="26"/>
      <c r="AI219" s="1"/>
      <c r="AJ219" s="26"/>
      <c r="AK219" s="1"/>
      <c r="AL219" s="26"/>
      <c r="AM219" s="1"/>
      <c r="AN219" s="26"/>
      <c r="AO219" s="1"/>
      <c r="AP219" s="26"/>
      <c r="AQ219" s="1"/>
      <c r="AR219" s="26"/>
      <c r="AS219" s="1"/>
      <c r="AT219" s="26"/>
      <c r="AU219" s="1"/>
      <c r="AV219" s="26"/>
      <c r="AW219" s="1"/>
      <c r="AX219" s="26"/>
      <c r="AY219" s="1"/>
      <c r="AZ219" s="26"/>
      <c r="BA219" s="1"/>
      <c r="BB219" s="26"/>
      <c r="BC219" s="1"/>
      <c r="BD219" s="26"/>
      <c r="BE219" s="1"/>
      <c r="BF219" s="26"/>
      <c r="BG219" s="1"/>
      <c r="BH219" s="26"/>
      <c r="BI219" s="1"/>
      <c r="BJ219" s="26"/>
      <c r="BK219" s="1"/>
      <c r="BL219" s="26"/>
      <c r="BM219" s="1"/>
      <c r="BN219" s="26"/>
      <c r="BO219" s="1"/>
      <c r="BP219" s="26"/>
      <c r="BQ219" s="1">
        <v>44</v>
      </c>
      <c r="BR219" s="26" t="s">
        <v>100</v>
      </c>
      <c r="BS219" s="1"/>
      <c r="BT219" s="26"/>
      <c r="BU219" s="1"/>
      <c r="BV219" s="1"/>
      <c r="BW219" s="26"/>
      <c r="BX219" s="1"/>
      <c r="BY219" s="26"/>
      <c r="BZ219" s="30"/>
      <c r="CA219" s="26"/>
    </row>
    <row r="220" spans="1:79" s="99" customFormat="1" x14ac:dyDescent="0.35">
      <c r="A220" s="30" t="s">
        <v>176</v>
      </c>
      <c r="B220" s="1" t="s">
        <v>58</v>
      </c>
      <c r="C220" s="1" t="s">
        <v>138</v>
      </c>
      <c r="D220" s="1" t="s">
        <v>493</v>
      </c>
      <c r="E220" s="1" t="s">
        <v>61</v>
      </c>
      <c r="F220" s="1">
        <v>999886336</v>
      </c>
      <c r="G220" s="1">
        <f>(J220+S220+X220+R220+U220+W220+Y220)-H220</f>
        <v>44</v>
      </c>
      <c r="H220" s="1"/>
      <c r="I220" s="27"/>
      <c r="J220" s="1">
        <f>SUM(AA220)</f>
        <v>44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27"/>
      <c r="R220" s="1">
        <f>SUM(AS220,BX220)</f>
        <v>0</v>
      </c>
      <c r="S220" s="1">
        <f>SUM(AE220,AG220,AI220,AK220,AO220,AM220,AQ220,AU220,AW220,AY220,BA220,BE220,BG220,BI220,BK220,BM220,BO220,BC220)</f>
        <v>0</v>
      </c>
      <c r="T220" s="1">
        <f>COUNT(AE220,AG220,AI220,AK220,AM220,AO220,AQ220,AU220,AW220,AY220,BA220,BC220,BE220,BG220,BI220,BK220,BM220,BO220)</f>
        <v>0</v>
      </c>
      <c r="U220" s="1">
        <f>BQ220+BS220</f>
        <v>0</v>
      </c>
      <c r="V220" s="1"/>
      <c r="W220" s="1">
        <f>BV220</f>
        <v>0</v>
      </c>
      <c r="X220" s="1">
        <f>AC220+BZ220</f>
        <v>0</v>
      </c>
      <c r="Y220" s="1">
        <f>BU220</f>
        <v>0</v>
      </c>
      <c r="Z220" s="29"/>
      <c r="AA220" s="1">
        <v>44</v>
      </c>
      <c r="AB220" s="26">
        <v>7</v>
      </c>
      <c r="AC220" s="1"/>
      <c r="AD220" s="26"/>
      <c r="AE220" s="1"/>
      <c r="AF220" s="26"/>
      <c r="AG220" s="1"/>
      <c r="AH220" s="26"/>
      <c r="AI220" s="1"/>
      <c r="AJ220" s="26"/>
      <c r="AK220" s="1"/>
      <c r="AL220" s="26"/>
      <c r="AM220" s="1"/>
      <c r="AN220" s="26"/>
      <c r="AO220" s="1"/>
      <c r="AP220" s="26"/>
      <c r="AQ220" s="1"/>
      <c r="AR220" s="26"/>
      <c r="AS220" s="1"/>
      <c r="AT220" s="26"/>
      <c r="AU220" s="1"/>
      <c r="AV220" s="26"/>
      <c r="AW220" s="1"/>
      <c r="AX220" s="26"/>
      <c r="AY220" s="1"/>
      <c r="AZ220" s="26"/>
      <c r="BA220" s="1"/>
      <c r="BB220" s="26"/>
      <c r="BC220" s="1"/>
      <c r="BD220" s="26"/>
      <c r="BE220" s="1"/>
      <c r="BF220" s="26"/>
      <c r="BG220" s="1"/>
      <c r="BH220" s="26"/>
      <c r="BI220" s="1"/>
      <c r="BJ220" s="26"/>
      <c r="BK220" s="1"/>
      <c r="BL220" s="26"/>
      <c r="BM220" s="1"/>
      <c r="BN220" s="26"/>
      <c r="BO220" s="1"/>
      <c r="BP220" s="26"/>
      <c r="BQ220" s="1"/>
      <c r="BR220" s="26"/>
      <c r="BS220" s="1"/>
      <c r="BT220" s="26"/>
      <c r="BU220" s="1"/>
      <c r="BV220" s="1"/>
      <c r="BW220" s="26"/>
      <c r="BX220" s="1"/>
      <c r="BY220" s="26"/>
      <c r="BZ220" s="30"/>
      <c r="CA220" s="26"/>
    </row>
    <row r="221" spans="1:79" s="99" customFormat="1" x14ac:dyDescent="0.35">
      <c r="A221" s="30" t="s">
        <v>176</v>
      </c>
      <c r="B221" s="30" t="s">
        <v>58</v>
      </c>
      <c r="C221" s="30" t="s">
        <v>609</v>
      </c>
      <c r="D221" s="30" t="s">
        <v>130</v>
      </c>
      <c r="E221" s="30" t="s">
        <v>61</v>
      </c>
      <c r="F221" s="30">
        <v>999896818</v>
      </c>
      <c r="G221" s="1">
        <f>(J221+S221+X221+R221+U221+W221+Y221)-H221</f>
        <v>38</v>
      </c>
      <c r="H221" s="1"/>
      <c r="I221" s="27"/>
      <c r="J221" s="1">
        <f>SUM(AA221)</f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27"/>
      <c r="R221" s="1">
        <f>SUM(AS221,BX221)</f>
        <v>0</v>
      </c>
      <c r="S221" s="1">
        <f>SUM(AE221,AG221,AI221,AK221,AO221,AM221,AQ221,AU221,AW221,AY221,BA221,BE221,BG221,BI221,BK221,BM221,BO221,BC221)</f>
        <v>38</v>
      </c>
      <c r="T221" s="1">
        <f>COUNT(AE221,AG221,AI221,AK221,AM221,AO221,AQ221,AU221,AW221,AY221,BA221,BC221,BE221,BG221,BI221,BK221,BM221,BO221)</f>
        <v>1</v>
      </c>
      <c r="U221" s="1">
        <f>BQ221+BS221</f>
        <v>0</v>
      </c>
      <c r="V221" s="1"/>
      <c r="W221" s="1">
        <f>BV221</f>
        <v>0</v>
      </c>
      <c r="X221" s="1">
        <f>AC221+BZ221</f>
        <v>0</v>
      </c>
      <c r="Y221" s="1">
        <f>BU221</f>
        <v>0</v>
      </c>
      <c r="Z221" s="27"/>
      <c r="AA221" s="1"/>
      <c r="AB221" s="26"/>
      <c r="AC221" s="1"/>
      <c r="AD221" s="26"/>
      <c r="AE221" s="1"/>
      <c r="AF221" s="26"/>
      <c r="AG221" s="1"/>
      <c r="AH221" s="26"/>
      <c r="AI221" s="1"/>
      <c r="AJ221" s="26"/>
      <c r="AK221" s="1"/>
      <c r="AL221" s="26"/>
      <c r="AM221" s="1"/>
      <c r="AN221" s="26"/>
      <c r="AO221" s="1"/>
      <c r="AP221" s="26"/>
      <c r="AQ221" s="1"/>
      <c r="AR221" s="26"/>
      <c r="AS221" s="1"/>
      <c r="AT221" s="26"/>
      <c r="AU221" s="1"/>
      <c r="AV221" s="26"/>
      <c r="AW221" s="1"/>
      <c r="AX221" s="26"/>
      <c r="AY221" s="1"/>
      <c r="AZ221" s="26"/>
      <c r="BA221" s="1"/>
      <c r="BB221" s="26"/>
      <c r="BC221" s="1"/>
      <c r="BD221" s="26"/>
      <c r="BE221" s="1"/>
      <c r="BF221" s="26"/>
      <c r="BG221" s="1">
        <v>38</v>
      </c>
      <c r="BH221" s="26" t="s">
        <v>100</v>
      </c>
      <c r="BI221" s="1"/>
      <c r="BJ221" s="26"/>
      <c r="BK221" s="1"/>
      <c r="BL221" s="26"/>
      <c r="BM221" s="1"/>
      <c r="BN221" s="26"/>
      <c r="BO221" s="1"/>
      <c r="BP221" s="26"/>
      <c r="BQ221" s="1"/>
      <c r="BR221" s="26"/>
      <c r="BS221" s="1"/>
      <c r="BT221" s="26"/>
      <c r="BU221" s="1"/>
      <c r="BV221" s="1"/>
      <c r="BW221" s="26"/>
      <c r="BX221" s="1"/>
      <c r="BY221" s="26"/>
      <c r="BZ221" s="30"/>
      <c r="CA221" s="26"/>
    </row>
    <row r="222" spans="1:79" s="99" customFormat="1" x14ac:dyDescent="0.35">
      <c r="A222" s="30" t="s">
        <v>176</v>
      </c>
      <c r="B222" s="1" t="s">
        <v>58</v>
      </c>
      <c r="C222" s="1" t="s">
        <v>768</v>
      </c>
      <c r="D222" s="1" t="s">
        <v>641</v>
      </c>
      <c r="E222" s="1" t="s">
        <v>61</v>
      </c>
      <c r="F222" s="1">
        <v>999907601</v>
      </c>
      <c r="G222" s="1">
        <f>(J222+S222+X222+R222+U222+W222+Y222)-H222</f>
        <v>38</v>
      </c>
      <c r="H222" s="1"/>
      <c r="I222" s="27"/>
      <c r="J222" s="1">
        <f>SUM(AA222)</f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27"/>
      <c r="R222" s="1">
        <f>SUM(AS222,BX222)</f>
        <v>0</v>
      </c>
      <c r="S222" s="1">
        <f>SUM(AE222,AG222,AI222,AK222,AO222,AM222,AQ222,AU222,AW222,AY222,BA222,BE222,BG222,BI222,BK222,BM222,BO222,BC222)</f>
        <v>0</v>
      </c>
      <c r="T222" s="1">
        <f>COUNT(AE222,AG222,AI222,AK222,AM222,AO222,AQ222,AU222,AW222,AY222,BA222,BC222,BE222,BG222,BI222,BK222,BM222,BO222)</f>
        <v>0</v>
      </c>
      <c r="U222" s="1">
        <f>BQ222+BS222</f>
        <v>0</v>
      </c>
      <c r="V222" s="1"/>
      <c r="W222" s="1">
        <f>BV222</f>
        <v>38</v>
      </c>
      <c r="X222" s="1">
        <f>AC222+BZ222</f>
        <v>0</v>
      </c>
      <c r="Y222" s="1">
        <f>BU222</f>
        <v>0</v>
      </c>
      <c r="Z222" s="29"/>
      <c r="AA222" s="1"/>
      <c r="AB222" s="26"/>
      <c r="AC222" s="1"/>
      <c r="AD222" s="26"/>
      <c r="AE222" s="1"/>
      <c r="AF222" s="26"/>
      <c r="AG222" s="1"/>
      <c r="AH222" s="26"/>
      <c r="AI222" s="1"/>
      <c r="AJ222" s="26"/>
      <c r="AK222" s="1"/>
      <c r="AL222" s="26"/>
      <c r="AM222" s="1"/>
      <c r="AN222" s="26"/>
      <c r="AO222" s="1"/>
      <c r="AP222" s="26"/>
      <c r="AQ222" s="1"/>
      <c r="AR222" s="26"/>
      <c r="AS222" s="1"/>
      <c r="AT222" s="26"/>
      <c r="AU222" s="1"/>
      <c r="AV222" s="26"/>
      <c r="AW222" s="1"/>
      <c r="AX222" s="26"/>
      <c r="AY222" s="1"/>
      <c r="AZ222" s="26"/>
      <c r="BA222" s="1"/>
      <c r="BB222" s="26"/>
      <c r="BC222" s="1"/>
      <c r="BD222" s="26"/>
      <c r="BE222" s="1"/>
      <c r="BF222" s="26"/>
      <c r="BG222" s="1"/>
      <c r="BH222" s="26"/>
      <c r="BI222" s="1"/>
      <c r="BJ222" s="26"/>
      <c r="BK222" s="1"/>
      <c r="BL222" s="26"/>
      <c r="BM222" s="1"/>
      <c r="BN222" s="26"/>
      <c r="BO222" s="1"/>
      <c r="BP222" s="26"/>
      <c r="BQ222" s="1"/>
      <c r="BR222" s="26"/>
      <c r="BS222" s="1"/>
      <c r="BT222" s="26"/>
      <c r="BU222" s="1"/>
      <c r="BV222" s="1">
        <v>38</v>
      </c>
      <c r="BW222" s="26" t="s">
        <v>178</v>
      </c>
      <c r="BX222" s="1"/>
      <c r="BY222" s="26"/>
      <c r="BZ222" s="30"/>
      <c r="CA222" s="26"/>
    </row>
    <row r="223" spans="1:79" s="99" customFormat="1" x14ac:dyDescent="0.35">
      <c r="A223" s="30" t="s">
        <v>176</v>
      </c>
      <c r="B223" s="1" t="s">
        <v>58</v>
      </c>
      <c r="C223" s="1" t="s">
        <v>919</v>
      </c>
      <c r="D223" s="1" t="s">
        <v>209</v>
      </c>
      <c r="E223" s="1" t="s">
        <v>61</v>
      </c>
      <c r="F223" s="1">
        <v>999914129</v>
      </c>
      <c r="G223" s="1">
        <f>(J223+S223+X223+R223+U223+W223+Y223)-H223</f>
        <v>38</v>
      </c>
      <c r="H223" s="30">
        <f>(J223+K223+M223+N223+O223+P223)/2</f>
        <v>0</v>
      </c>
      <c r="I223" s="27"/>
      <c r="J223" s="1">
        <f>SUM(AA223)</f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27"/>
      <c r="R223" s="1">
        <f>SUM(AS223,BX223)</f>
        <v>0</v>
      </c>
      <c r="S223" s="1">
        <f>SUM(AE223,AG223,AI223,AK223,AO223,AM223,AQ223,AU223,AW223,AY223,BA223,BE223,BG223,BI223,BK223,BM223,BO223,BC223)</f>
        <v>38</v>
      </c>
      <c r="T223" s="1">
        <f>COUNT(AE223,AG223,AI223,AK223,AM223,AO223,AQ223,AU223,AW223,AY223,BA223,BC223,BE223,BG223,BI223,BK223,BM223,BO223)</f>
        <v>1</v>
      </c>
      <c r="U223" s="1">
        <f>BQ223+BS223</f>
        <v>0</v>
      </c>
      <c r="V223" s="1"/>
      <c r="W223" s="1">
        <f>BV223</f>
        <v>0</v>
      </c>
      <c r="X223" s="1">
        <f>AC223+BZ223</f>
        <v>0</v>
      </c>
      <c r="Y223" s="1">
        <f>BU223</f>
        <v>0</v>
      </c>
      <c r="Z223" s="29"/>
      <c r="AA223" s="1"/>
      <c r="AB223" s="26"/>
      <c r="AC223" s="1"/>
      <c r="AD223" s="26"/>
      <c r="AE223" s="1"/>
      <c r="AF223" s="26"/>
      <c r="AG223" s="1"/>
      <c r="AH223" s="26"/>
      <c r="AI223" s="1"/>
      <c r="AJ223" s="26"/>
      <c r="AK223" s="1"/>
      <c r="AL223" s="26"/>
      <c r="AM223" s="1"/>
      <c r="AN223" s="26"/>
      <c r="AO223" s="1"/>
      <c r="AP223" s="26"/>
      <c r="AQ223" s="1"/>
      <c r="AR223" s="26"/>
      <c r="AS223" s="1"/>
      <c r="AT223" s="26"/>
      <c r="AU223" s="1"/>
      <c r="AV223" s="26"/>
      <c r="AW223" s="1"/>
      <c r="AX223" s="26"/>
      <c r="AY223" s="1"/>
      <c r="AZ223" s="26"/>
      <c r="BA223" s="1"/>
      <c r="BB223" s="26"/>
      <c r="BC223" s="1"/>
      <c r="BD223" s="26"/>
      <c r="BE223" s="1"/>
      <c r="BF223" s="26"/>
      <c r="BG223" s="1"/>
      <c r="BH223" s="26"/>
      <c r="BI223" s="1"/>
      <c r="BJ223" s="26"/>
      <c r="BK223" s="1"/>
      <c r="BL223" s="26"/>
      <c r="BM223" s="1">
        <v>38</v>
      </c>
      <c r="BN223" s="26" t="s">
        <v>920</v>
      </c>
      <c r="BO223" s="1"/>
      <c r="BP223" s="26"/>
      <c r="BQ223" s="1"/>
      <c r="BR223" s="26"/>
      <c r="BS223" s="1"/>
      <c r="BT223" s="26"/>
      <c r="BU223" s="1"/>
      <c r="BV223" s="1"/>
      <c r="BW223" s="26"/>
      <c r="BX223" s="1"/>
      <c r="BY223" s="26"/>
      <c r="BZ223" s="30"/>
      <c r="CA223" s="26"/>
    </row>
    <row r="224" spans="1:79" s="99" customFormat="1" x14ac:dyDescent="0.35">
      <c r="A224" s="1" t="s">
        <v>176</v>
      </c>
      <c r="B224" s="1" t="s">
        <v>58</v>
      </c>
      <c r="C224" s="1" t="s">
        <v>1344</v>
      </c>
      <c r="D224" s="1" t="s">
        <v>1345</v>
      </c>
      <c r="E224" s="1" t="s">
        <v>61</v>
      </c>
      <c r="F224" s="1">
        <v>999919212</v>
      </c>
      <c r="G224" s="1">
        <f>(J224+S224+X224+R224+U224+W224+Y224)-H224</f>
        <v>38</v>
      </c>
      <c r="H224" s="1"/>
      <c r="I224" s="27"/>
      <c r="J224" s="1">
        <f>SUM(AA224)</f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27"/>
      <c r="R224" s="1">
        <f>SUM(AS224,BX224)</f>
        <v>0</v>
      </c>
      <c r="S224" s="1">
        <f>SUM(AE224,AG224,AI224,AK224,AO224,AM224,AQ224,AU224,AW224,AY224,BA224,BE224,BG224,BI224,BK224,BM224,BO224,BC224)</f>
        <v>38</v>
      </c>
      <c r="T224" s="1">
        <f>COUNT(AE224,AG224,AI224,AK224,AM224,AO224,AQ224,AU224,AW224,AY224,BA224,BC224,BE224,BG224,BI224,BK224,BM224,BO224)</f>
        <v>1</v>
      </c>
      <c r="U224" s="1">
        <f>BQ224+BS224</f>
        <v>0</v>
      </c>
      <c r="V224" s="1"/>
      <c r="W224" s="1">
        <f>BV224</f>
        <v>0</v>
      </c>
      <c r="X224" s="1">
        <f>AC224+BZ224</f>
        <v>0</v>
      </c>
      <c r="Y224" s="1">
        <f>BU224</f>
        <v>0</v>
      </c>
      <c r="Z224" s="27"/>
      <c r="AA224" s="1"/>
      <c r="AB224" s="26"/>
      <c r="AC224" s="1"/>
      <c r="AD224" s="26"/>
      <c r="AE224" s="1"/>
      <c r="AF224" s="26"/>
      <c r="AG224" s="1"/>
      <c r="AH224" s="26"/>
      <c r="AI224" s="1"/>
      <c r="AJ224" s="26"/>
      <c r="AK224" s="1"/>
      <c r="AL224" s="26"/>
      <c r="AM224" s="1"/>
      <c r="AN224" s="26"/>
      <c r="AO224" s="1"/>
      <c r="AP224" s="26"/>
      <c r="AQ224" s="1">
        <v>38</v>
      </c>
      <c r="AR224" s="26" t="s">
        <v>100</v>
      </c>
      <c r="AS224" s="1"/>
      <c r="AT224" s="26"/>
      <c r="AU224" s="1"/>
      <c r="AV224" s="26"/>
      <c r="AW224" s="1"/>
      <c r="AX224" s="26"/>
      <c r="AY224" s="1"/>
      <c r="AZ224" s="26"/>
      <c r="BA224" s="1"/>
      <c r="BB224" s="26"/>
      <c r="BC224" s="1"/>
      <c r="BD224" s="26"/>
      <c r="BE224" s="1"/>
      <c r="BF224" s="26"/>
      <c r="BG224" s="1"/>
      <c r="BH224" s="26"/>
      <c r="BI224" s="1"/>
      <c r="BJ224" s="26"/>
      <c r="BK224" s="1"/>
      <c r="BL224" s="26"/>
      <c r="BM224" s="1"/>
      <c r="BN224" s="26"/>
      <c r="BO224" s="1"/>
      <c r="BP224" s="26"/>
      <c r="BQ224" s="1"/>
      <c r="BR224" s="26"/>
      <c r="BS224" s="1"/>
      <c r="BT224" s="26"/>
      <c r="BU224" s="1"/>
      <c r="BV224" s="1"/>
      <c r="BW224" s="26"/>
      <c r="BX224" s="1"/>
      <c r="BY224" s="26"/>
      <c r="BZ224" s="30"/>
      <c r="CA224" s="26"/>
    </row>
    <row r="225" spans="1:79" s="99" customFormat="1" x14ac:dyDescent="0.35">
      <c r="A225" s="1" t="s">
        <v>176</v>
      </c>
      <c r="B225" s="1" t="s">
        <v>58</v>
      </c>
      <c r="C225" s="1" t="s">
        <v>1661</v>
      </c>
      <c r="D225" s="1" t="s">
        <v>211</v>
      </c>
      <c r="E225" s="1" t="s">
        <v>61</v>
      </c>
      <c r="F225" s="1">
        <v>999921565</v>
      </c>
      <c r="G225" s="1">
        <f>(J225+S225+X225+R225+U225+W225+Y225)-H225</f>
        <v>38</v>
      </c>
      <c r="H225" s="1"/>
      <c r="I225" s="27"/>
      <c r="J225" s="1">
        <f>SUM(AA225)</f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27"/>
      <c r="R225" s="1">
        <f>SUM(AS225,BX225)</f>
        <v>0</v>
      </c>
      <c r="S225" s="1">
        <f>SUM(AE225,AG225,AI225,AK225,AO225,AM225,AQ225,AU225,AW225,AY225,BA225,BE225,BG225,BI225,BK225,BM225,BO225,BC225)</f>
        <v>38</v>
      </c>
      <c r="T225" s="1">
        <f>COUNT(AE225,AG225,AI225,AK225,AM225,AO225,AQ225,AU225,AW225,AY225,BA225,BC225,BE225,BG225,BI225,BK225,BM225,BO225)</f>
        <v>1</v>
      </c>
      <c r="U225" s="1">
        <f>BQ225+BS225</f>
        <v>0</v>
      </c>
      <c r="V225" s="1"/>
      <c r="W225" s="1">
        <f>BV225</f>
        <v>0</v>
      </c>
      <c r="X225" s="1">
        <f>AC225+BZ225</f>
        <v>0</v>
      </c>
      <c r="Y225" s="1">
        <f>BU225</f>
        <v>0</v>
      </c>
      <c r="Z225" s="27"/>
      <c r="AA225" s="1"/>
      <c r="AB225" s="26"/>
      <c r="AC225" s="1"/>
      <c r="AD225" s="26"/>
      <c r="AE225" s="1"/>
      <c r="AF225" s="26"/>
      <c r="AG225" s="1"/>
      <c r="AH225" s="26"/>
      <c r="AI225" s="1"/>
      <c r="AJ225" s="26"/>
      <c r="AK225" s="1"/>
      <c r="AL225" s="26"/>
      <c r="AM225" s="1"/>
      <c r="AN225" s="26"/>
      <c r="AO225" s="1"/>
      <c r="AP225" s="26"/>
      <c r="AQ225" s="1">
        <v>38</v>
      </c>
      <c r="AR225" s="26" t="s">
        <v>100</v>
      </c>
      <c r="AS225" s="1"/>
      <c r="AT225" s="26"/>
      <c r="AU225" s="1"/>
      <c r="AV225" s="26"/>
      <c r="AW225" s="1"/>
      <c r="AX225" s="26"/>
      <c r="AY225" s="1"/>
      <c r="AZ225" s="26"/>
      <c r="BA225" s="1"/>
      <c r="BB225" s="26"/>
      <c r="BC225" s="1"/>
      <c r="BD225" s="26"/>
      <c r="BE225" s="1"/>
      <c r="BF225" s="26"/>
      <c r="BG225" s="1"/>
      <c r="BH225" s="26"/>
      <c r="BI225" s="1"/>
      <c r="BJ225" s="26"/>
      <c r="BK225" s="1"/>
      <c r="BL225" s="26"/>
      <c r="BM225" s="1"/>
      <c r="BN225" s="26"/>
      <c r="BO225" s="1"/>
      <c r="BP225" s="26"/>
      <c r="BQ225" s="1"/>
      <c r="BR225" s="26"/>
      <c r="BS225" s="1"/>
      <c r="BT225" s="26"/>
      <c r="BU225" s="1"/>
      <c r="BV225" s="1"/>
      <c r="BW225" s="26"/>
      <c r="BX225" s="1"/>
      <c r="BY225" s="26"/>
      <c r="BZ225" s="30"/>
      <c r="CA225" s="26"/>
    </row>
    <row r="226" spans="1:79" s="99" customFormat="1" x14ac:dyDescent="0.35">
      <c r="A226" s="35" t="s">
        <v>176</v>
      </c>
      <c r="B226" s="35" t="s">
        <v>58</v>
      </c>
      <c r="C226" s="35" t="s">
        <v>2651</v>
      </c>
      <c r="D226" s="35" t="s">
        <v>2652</v>
      </c>
      <c r="E226" s="35" t="s">
        <v>61</v>
      </c>
      <c r="F226" s="35">
        <v>999925747</v>
      </c>
      <c r="G226" s="1">
        <f>(J226+S226+X226+R226+U226+W226+Y226)-H226</f>
        <v>38</v>
      </c>
      <c r="H226" s="1"/>
      <c r="I226" s="27"/>
      <c r="J226" s="1">
        <f>SUM(AA226)</f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27"/>
      <c r="R226" s="1">
        <f>SUM(AS226,BX226)</f>
        <v>0</v>
      </c>
      <c r="S226" s="1">
        <f>SUM(AE226,AG226,AI226,AK226,AO226,AM226,AQ226,AU226,AW226,AY226,BA226,BE226,BG226,BI226,BK226,BM226,BO226,BC226)</f>
        <v>38</v>
      </c>
      <c r="T226" s="1">
        <f>COUNT(AE226,AG226,AI226,AK226,AM226,AO226,AQ226,AU226,AW226,AY226,BA226,BC226,BE226,BG226,BI226,BK226,BM226,BO226)</f>
        <v>1</v>
      </c>
      <c r="U226" s="1">
        <f>BQ226+BS226</f>
        <v>0</v>
      </c>
      <c r="V226" s="1"/>
      <c r="W226" s="1">
        <f>BV226</f>
        <v>0</v>
      </c>
      <c r="X226" s="1">
        <f>AC226+BZ226</f>
        <v>0</v>
      </c>
      <c r="Y226" s="1">
        <f>BU226</f>
        <v>0</v>
      </c>
      <c r="Z226" s="27"/>
      <c r="AA226" s="1"/>
      <c r="AB226" s="26"/>
      <c r="AC226" s="1"/>
      <c r="AD226" s="26"/>
      <c r="AE226" s="1"/>
      <c r="AF226" s="26"/>
      <c r="AG226" s="1"/>
      <c r="AH226" s="26"/>
      <c r="AI226" s="1"/>
      <c r="AJ226" s="26"/>
      <c r="AK226" s="1">
        <v>38</v>
      </c>
      <c r="AL226" s="26" t="s">
        <v>100</v>
      </c>
      <c r="AM226" s="1"/>
      <c r="AN226" s="26"/>
      <c r="AO226" s="1"/>
      <c r="AP226" s="26"/>
      <c r="AQ226" s="1"/>
      <c r="AR226" s="26"/>
      <c r="AS226" s="1"/>
      <c r="AT226" s="26"/>
      <c r="AU226" s="1"/>
      <c r="AV226" s="26"/>
      <c r="AW226" s="1"/>
      <c r="AX226" s="26"/>
      <c r="AY226" s="1"/>
      <c r="AZ226" s="26"/>
      <c r="BA226" s="1"/>
      <c r="BB226" s="26"/>
      <c r="BC226" s="1"/>
      <c r="BD226" s="26"/>
      <c r="BE226" s="1"/>
      <c r="BF226" s="26"/>
      <c r="BG226" s="1"/>
      <c r="BH226" s="26"/>
      <c r="BI226" s="1"/>
      <c r="BJ226" s="26"/>
      <c r="BK226" s="1"/>
      <c r="BL226" s="26"/>
      <c r="BM226" s="1"/>
      <c r="BN226" s="26"/>
      <c r="BO226" s="1"/>
      <c r="BP226" s="26"/>
      <c r="BQ226" s="1"/>
      <c r="BR226" s="26"/>
      <c r="BS226" s="1"/>
      <c r="BT226" s="26"/>
      <c r="BU226" s="1"/>
      <c r="BV226" s="1"/>
      <c r="BW226" s="26"/>
      <c r="BX226" s="1"/>
      <c r="BY226" s="26"/>
      <c r="BZ226" s="30"/>
      <c r="CA226" s="26"/>
    </row>
    <row r="227" spans="1:79" s="99" customFormat="1" x14ac:dyDescent="0.35">
      <c r="A227" s="1" t="s">
        <v>176</v>
      </c>
      <c r="B227" s="1" t="s">
        <v>58</v>
      </c>
      <c r="C227" s="1" t="s">
        <v>1327</v>
      </c>
      <c r="D227" s="1" t="s">
        <v>3633</v>
      </c>
      <c r="E227" s="1" t="s">
        <v>61</v>
      </c>
      <c r="F227" s="1">
        <v>999928240</v>
      </c>
      <c r="G227" s="1">
        <f>(J227+S227+X227+R227+U227+W227+Y227)-H227</f>
        <v>33</v>
      </c>
      <c r="H227" s="1"/>
      <c r="I227" s="27"/>
      <c r="J227" s="1">
        <f>SUM(AA227)</f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27"/>
      <c r="R227" s="1">
        <f>SUM(AS227,BX227)</f>
        <v>0</v>
      </c>
      <c r="S227" s="1">
        <f>SUM(AE227,AG227,AI227,AK227,AO227,AM227,AQ227,AU227,AW227,AY227,BA227,BE227,BG227,BI227,BK227,BM227,BO227,BC227)</f>
        <v>0</v>
      </c>
      <c r="T227" s="1">
        <f>COUNT(AE227,AG227,AI227,AK227,AM227,AO227,AQ227,AU227,AW227,AY227,BA227,BC227,BE227,BG227,BI227,BK227,BM227,BO227)</f>
        <v>0</v>
      </c>
      <c r="U227" s="1">
        <f>BQ227+BS227</f>
        <v>33</v>
      </c>
      <c r="V227" s="1"/>
      <c r="W227" s="1">
        <f>BV227</f>
        <v>0</v>
      </c>
      <c r="X227" s="1">
        <f>AC227+BZ227</f>
        <v>0</v>
      </c>
      <c r="Y227" s="1">
        <f>BU227</f>
        <v>0</v>
      </c>
      <c r="Z227" s="27"/>
      <c r="AA227" s="1"/>
      <c r="AB227" s="26"/>
      <c r="AC227" s="1"/>
      <c r="AD227" s="26"/>
      <c r="AE227" s="1"/>
      <c r="AF227" s="26"/>
      <c r="AG227" s="1"/>
      <c r="AH227" s="26"/>
      <c r="AI227" s="1"/>
      <c r="AJ227" s="26"/>
      <c r="AK227" s="1"/>
      <c r="AL227" s="26"/>
      <c r="AM227" s="1"/>
      <c r="AN227" s="27"/>
      <c r="AO227" s="1"/>
      <c r="AP227" s="26"/>
      <c r="AQ227" s="1"/>
      <c r="AR227" s="27"/>
      <c r="AS227" s="1"/>
      <c r="AT227" s="27"/>
      <c r="AU227" s="1"/>
      <c r="AV227" s="27"/>
      <c r="AW227" s="1"/>
      <c r="AX227" s="27"/>
      <c r="AY227" s="1"/>
      <c r="AZ227" s="27"/>
      <c r="BA227" s="1"/>
      <c r="BB227" s="27"/>
      <c r="BC227" s="1"/>
      <c r="BD227" s="26"/>
      <c r="BE227" s="1"/>
      <c r="BF227" s="27"/>
      <c r="BG227" s="1"/>
      <c r="BH227" s="27"/>
      <c r="BI227" s="1"/>
      <c r="BJ227" s="27"/>
      <c r="BK227" s="1"/>
      <c r="BL227" s="27"/>
      <c r="BM227" s="1"/>
      <c r="BN227" s="27"/>
      <c r="BO227" s="1"/>
      <c r="BP227" s="27"/>
      <c r="BQ227" s="1"/>
      <c r="BR227" s="26"/>
      <c r="BS227" s="1">
        <v>33</v>
      </c>
      <c r="BT227" s="26" t="s">
        <v>178</v>
      </c>
      <c r="BU227" s="1"/>
      <c r="BV227" s="1"/>
      <c r="BW227" s="26"/>
      <c r="BX227" s="1"/>
      <c r="BY227" s="26"/>
      <c r="BZ227" s="30"/>
      <c r="CA227" s="26"/>
    </row>
    <row r="228" spans="1:79" s="99" customFormat="1" x14ac:dyDescent="0.35">
      <c r="A228" s="1" t="s">
        <v>176</v>
      </c>
      <c r="B228" s="1" t="s">
        <v>58</v>
      </c>
      <c r="C228" s="1" t="s">
        <v>598</v>
      </c>
      <c r="D228" s="1" t="s">
        <v>599</v>
      </c>
      <c r="E228" s="1" t="s">
        <v>61</v>
      </c>
      <c r="F228" s="1">
        <v>999896079</v>
      </c>
      <c r="G228" s="1">
        <f>(J228+S228+X228+R228+U228+W228+Y228)-H228</f>
        <v>30</v>
      </c>
      <c r="H228" s="1"/>
      <c r="I228" s="27"/>
      <c r="J228" s="1">
        <f>SUM(AA228)</f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27"/>
      <c r="R228" s="1">
        <f>SUM(AS228,BX228)</f>
        <v>0</v>
      </c>
      <c r="S228" s="1">
        <f>SUM(AE228,AG228,AI228,AK228,AO228,AM228,AQ228,AU228,AW228,AY228,BA228,BE228,BG228,BI228,BK228,BM228,BO228,BC228)</f>
        <v>30</v>
      </c>
      <c r="T228" s="1">
        <f>COUNT(AE228,AG228,AI228,AK228,AM228,AO228,AQ228,AU228,AW228,AY228,BA228,BC228,BE228,BG228,BI228,BK228,BM228,BO228)</f>
        <v>1</v>
      </c>
      <c r="U228" s="1">
        <f>BQ228+BS228</f>
        <v>0</v>
      </c>
      <c r="V228" s="1"/>
      <c r="W228" s="1">
        <f>BV228</f>
        <v>0</v>
      </c>
      <c r="X228" s="1">
        <f>AC228+BZ228</f>
        <v>0</v>
      </c>
      <c r="Y228" s="1">
        <f>BU228</f>
        <v>0</v>
      </c>
      <c r="Z228" s="27"/>
      <c r="AA228" s="1"/>
      <c r="AB228" s="26"/>
      <c r="AC228" s="1"/>
      <c r="AD228" s="26"/>
      <c r="AE228" s="1"/>
      <c r="AF228" s="26"/>
      <c r="AG228" s="1"/>
      <c r="AH228" s="26"/>
      <c r="AI228" s="1"/>
      <c r="AJ228" s="26"/>
      <c r="AK228" s="1"/>
      <c r="AL228" s="26"/>
      <c r="AM228" s="1"/>
      <c r="AN228" s="26"/>
      <c r="AO228" s="1"/>
      <c r="AP228" s="26"/>
      <c r="AQ228" s="1"/>
      <c r="AR228" s="26"/>
      <c r="AS228" s="1"/>
      <c r="AT228" s="26"/>
      <c r="AU228" s="1"/>
      <c r="AV228" s="26"/>
      <c r="AW228" s="1"/>
      <c r="AX228" s="26"/>
      <c r="AY228" s="1"/>
      <c r="AZ228" s="26"/>
      <c r="BA228" s="1"/>
      <c r="BB228" s="26"/>
      <c r="BC228" s="1"/>
      <c r="BD228" s="26"/>
      <c r="BE228" s="1"/>
      <c r="BF228" s="26"/>
      <c r="BG228" s="1"/>
      <c r="BH228" s="26"/>
      <c r="BI228" s="1"/>
      <c r="BJ228" s="26"/>
      <c r="BK228" s="1">
        <v>30</v>
      </c>
      <c r="BL228" s="26">
        <v>1</v>
      </c>
      <c r="BM228" s="1"/>
      <c r="BN228" s="26"/>
      <c r="BO228" s="1"/>
      <c r="BP228" s="26"/>
      <c r="BQ228" s="1"/>
      <c r="BR228" s="26"/>
      <c r="BS228" s="1"/>
      <c r="BT228" s="26"/>
      <c r="BU228" s="1"/>
      <c r="BV228" s="1"/>
      <c r="BW228" s="26"/>
      <c r="BX228" s="1"/>
      <c r="BY228" s="26"/>
      <c r="BZ228" s="30"/>
      <c r="CA228" s="26"/>
    </row>
    <row r="229" spans="1:79" s="99" customFormat="1" x14ac:dyDescent="0.35">
      <c r="A229" s="1" t="s">
        <v>176</v>
      </c>
      <c r="B229" s="1" t="s">
        <v>58</v>
      </c>
      <c r="C229" s="1" t="s">
        <v>954</v>
      </c>
      <c r="D229" s="1" t="s">
        <v>818</v>
      </c>
      <c r="E229" s="1" t="s">
        <v>61</v>
      </c>
      <c r="F229" s="1">
        <v>999924020</v>
      </c>
      <c r="G229" s="1">
        <f>(J229+S229+X229+R229+U229+W229+Y229)-H229</f>
        <v>30</v>
      </c>
      <c r="H229" s="1"/>
      <c r="I229" s="27"/>
      <c r="J229" s="1">
        <f>SUM(AA229)</f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27"/>
      <c r="R229" s="1">
        <f>SUM(AS229,BX229)</f>
        <v>0</v>
      </c>
      <c r="S229" s="1">
        <f>SUM(AE229,AG229,AI229,AK229,AO229,AM229,AQ229,AU229,AW229,AY229,BA229,BE229,BG229,BI229,BK229,BM229,BO229,BC229)</f>
        <v>30</v>
      </c>
      <c r="T229" s="1">
        <f>COUNT(AE229,AG229,AI229,AK229,AM229,AO229,AQ229,AU229,AW229,AY229,BA229,BC229,BE229,BG229,BI229,BK229,BM229,BO229)</f>
        <v>1</v>
      </c>
      <c r="U229" s="1">
        <f>BQ229+BS229</f>
        <v>0</v>
      </c>
      <c r="V229" s="1"/>
      <c r="W229" s="1">
        <f>BV229</f>
        <v>0</v>
      </c>
      <c r="X229" s="1">
        <f>AC229+BZ229</f>
        <v>0</v>
      </c>
      <c r="Y229" s="1">
        <f>BU229</f>
        <v>0</v>
      </c>
      <c r="Z229" s="27"/>
      <c r="AA229" s="1"/>
      <c r="AB229" s="26"/>
      <c r="AC229" s="1"/>
      <c r="AD229" s="26"/>
      <c r="AE229" s="1"/>
      <c r="AF229" s="26"/>
      <c r="AG229" s="1"/>
      <c r="AH229" s="26"/>
      <c r="AI229" s="1"/>
      <c r="AJ229" s="26"/>
      <c r="AK229" s="1"/>
      <c r="AL229" s="26"/>
      <c r="AM229" s="1"/>
      <c r="AN229" s="26"/>
      <c r="AO229" s="1"/>
      <c r="AP229" s="26"/>
      <c r="AQ229" s="1"/>
      <c r="AR229" s="26"/>
      <c r="AS229" s="1"/>
      <c r="AT229" s="26"/>
      <c r="AU229" s="1"/>
      <c r="AV229" s="26"/>
      <c r="AW229" s="1"/>
      <c r="AX229" s="26"/>
      <c r="AY229" s="1"/>
      <c r="AZ229" s="26"/>
      <c r="BA229" s="1"/>
      <c r="BB229" s="26"/>
      <c r="BC229" s="1"/>
      <c r="BD229" s="26"/>
      <c r="BE229" s="1"/>
      <c r="BF229" s="26"/>
      <c r="BG229" s="1"/>
      <c r="BH229" s="26"/>
      <c r="BI229" s="1">
        <v>30</v>
      </c>
      <c r="BJ229" s="26">
        <v>1</v>
      </c>
      <c r="BK229" s="1"/>
      <c r="BL229" s="26"/>
      <c r="BM229" s="1"/>
      <c r="BN229" s="26"/>
      <c r="BO229" s="1"/>
      <c r="BP229" s="26"/>
      <c r="BQ229" s="1"/>
      <c r="BR229" s="26"/>
      <c r="BS229" s="1"/>
      <c r="BT229" s="26"/>
      <c r="BU229" s="1"/>
      <c r="BV229" s="1"/>
      <c r="BW229" s="26"/>
      <c r="BX229" s="1"/>
      <c r="BY229" s="26"/>
      <c r="BZ229" s="30"/>
      <c r="CA229" s="26"/>
    </row>
    <row r="230" spans="1:79" s="99" customFormat="1" x14ac:dyDescent="0.35">
      <c r="A230" s="1" t="s">
        <v>176</v>
      </c>
      <c r="B230" s="1" t="s">
        <v>58</v>
      </c>
      <c r="C230" s="1" t="s">
        <v>3074</v>
      </c>
      <c r="D230" s="1" t="s">
        <v>3075</v>
      </c>
      <c r="E230" s="1" t="s">
        <v>61</v>
      </c>
      <c r="F230" s="1">
        <v>999926795</v>
      </c>
      <c r="G230" s="1">
        <f>(J230+S230+X230+R230+U230+W230+Y230)-H230</f>
        <v>30</v>
      </c>
      <c r="H230" s="1"/>
      <c r="I230" s="27"/>
      <c r="J230" s="1">
        <f>SUM(AA230)</f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27"/>
      <c r="R230" s="1">
        <f>SUM(AS230,BX230)</f>
        <v>0</v>
      </c>
      <c r="S230" s="1">
        <f>SUM(AE230,AG230,AI230,AK230,AO230,AM230,AQ230,AU230,AW230,AY230,BA230,BE230,BG230,BI230,BK230,BM230,BO230,BC230)</f>
        <v>30</v>
      </c>
      <c r="T230" s="1">
        <f>COUNT(AE230,AG230,AI230,AK230,AM230,AO230,AQ230,AU230,AW230,AY230,BA230,BC230,BE230,BG230,BI230,BK230,BM230,BO230)</f>
        <v>1</v>
      </c>
      <c r="U230" s="1">
        <f>BQ230+BS230</f>
        <v>0</v>
      </c>
      <c r="V230" s="1"/>
      <c r="W230" s="1">
        <f>BV230</f>
        <v>0</v>
      </c>
      <c r="X230" s="1">
        <f>AC230+BZ230</f>
        <v>0</v>
      </c>
      <c r="Y230" s="1">
        <f>BU230</f>
        <v>0</v>
      </c>
      <c r="Z230" s="27"/>
      <c r="AA230" s="1"/>
      <c r="AB230" s="26"/>
      <c r="AC230" s="1"/>
      <c r="AD230" s="26"/>
      <c r="AE230" s="1"/>
      <c r="AF230" s="26"/>
      <c r="AG230" s="1"/>
      <c r="AH230" s="26"/>
      <c r="AI230" s="1"/>
      <c r="AJ230" s="26"/>
      <c r="AK230" s="1"/>
      <c r="AL230" s="26"/>
      <c r="AM230" s="1"/>
      <c r="AN230" s="26"/>
      <c r="AO230" s="1"/>
      <c r="AP230" s="26"/>
      <c r="AQ230" s="1"/>
      <c r="AR230" s="26"/>
      <c r="AS230" s="1"/>
      <c r="AT230" s="26"/>
      <c r="AU230" s="1"/>
      <c r="AV230" s="26"/>
      <c r="AW230" s="1"/>
      <c r="AX230" s="26"/>
      <c r="AY230" s="1"/>
      <c r="AZ230" s="26"/>
      <c r="BA230" s="1"/>
      <c r="BB230" s="26"/>
      <c r="BC230" s="1"/>
      <c r="BD230" s="26"/>
      <c r="BE230" s="1"/>
      <c r="BF230" s="26"/>
      <c r="BG230" s="1"/>
      <c r="BH230" s="26"/>
      <c r="BI230" s="1"/>
      <c r="BJ230" s="26"/>
      <c r="BK230" s="1">
        <v>30</v>
      </c>
      <c r="BL230" s="26">
        <v>1</v>
      </c>
      <c r="BM230" s="1"/>
      <c r="BN230" s="26"/>
      <c r="BO230" s="1"/>
      <c r="BP230" s="26"/>
      <c r="BQ230" s="1"/>
      <c r="BR230" s="26"/>
      <c r="BS230" s="1"/>
      <c r="BT230" s="26"/>
      <c r="BU230" s="1"/>
      <c r="BV230" s="1"/>
      <c r="BW230" s="26"/>
      <c r="BX230" s="1"/>
      <c r="BY230" s="26"/>
      <c r="BZ230" s="30"/>
      <c r="CA230" s="26"/>
    </row>
    <row r="231" spans="1:79" s="99" customFormat="1" x14ac:dyDescent="0.35">
      <c r="A231" s="1" t="s">
        <v>70</v>
      </c>
      <c r="B231" s="1" t="s">
        <v>58</v>
      </c>
      <c r="C231" s="1" t="s">
        <v>631</v>
      </c>
      <c r="D231" s="1" t="s">
        <v>632</v>
      </c>
      <c r="E231" s="1" t="s">
        <v>61</v>
      </c>
      <c r="F231" s="1">
        <v>999897758</v>
      </c>
      <c r="G231" s="1">
        <f>(J231+S231+X231+R231+U231+W231+Y231)-H231</f>
        <v>620</v>
      </c>
      <c r="H231" s="1"/>
      <c r="I231" s="27"/>
      <c r="J231" s="1">
        <f>SUM(AA231)</f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27"/>
      <c r="R231" s="1">
        <f>SUM(AS231,BX231)</f>
        <v>0</v>
      </c>
      <c r="S231" s="1">
        <f>SUM(AE231,AG231,AI231,AK231,AO231,AM231,AQ231,AU231,AW231,AY231,BA231,BE231,BG231,BI231,BK231,BM231,BO231,BC231)</f>
        <v>60</v>
      </c>
      <c r="T231" s="1">
        <f>COUNT(AE231,AG231,AI231,AK231,AM231,AO231,AQ231,AU231,AW231,AY231,BA231,BC231,BE231,BG231,BI231,BK231,BM231,BO231)</f>
        <v>1</v>
      </c>
      <c r="U231" s="1">
        <f>BQ231+BS231</f>
        <v>0</v>
      </c>
      <c r="V231" s="1"/>
      <c r="W231" s="1">
        <f>BV231</f>
        <v>160</v>
      </c>
      <c r="X231" s="1">
        <f>AC231+BZ231</f>
        <v>150</v>
      </c>
      <c r="Y231" s="1">
        <f>BU231</f>
        <v>250</v>
      </c>
      <c r="Z231" s="29"/>
      <c r="AA231" s="1"/>
      <c r="AB231" s="26"/>
      <c r="AC231" s="1">
        <v>150</v>
      </c>
      <c r="AD231" s="26">
        <v>2</v>
      </c>
      <c r="AE231" s="1"/>
      <c r="AF231" s="26"/>
      <c r="AG231" s="1"/>
      <c r="AH231" s="26"/>
      <c r="AI231" s="1"/>
      <c r="AJ231" s="26"/>
      <c r="AK231" s="1">
        <v>60</v>
      </c>
      <c r="AL231" s="26">
        <v>1</v>
      </c>
      <c r="AM231" s="1"/>
      <c r="AN231" s="26"/>
      <c r="AO231" s="1"/>
      <c r="AP231" s="26"/>
      <c r="AQ231" s="1"/>
      <c r="AR231" s="26"/>
      <c r="AS231" s="1"/>
      <c r="AT231" s="26"/>
      <c r="AU231" s="1"/>
      <c r="AV231" s="26"/>
      <c r="AW231" s="1"/>
      <c r="AX231" s="26"/>
      <c r="AY231" s="1"/>
      <c r="AZ231" s="26"/>
      <c r="BA231" s="1"/>
      <c r="BB231" s="26"/>
      <c r="BC231" s="1"/>
      <c r="BD231" s="26"/>
      <c r="BE231" s="1"/>
      <c r="BF231" s="26"/>
      <c r="BG231" s="1"/>
      <c r="BH231" s="26"/>
      <c r="BI231" s="1"/>
      <c r="BJ231" s="26"/>
      <c r="BK231" s="1"/>
      <c r="BL231" s="26"/>
      <c r="BM231" s="1"/>
      <c r="BN231" s="26"/>
      <c r="BO231" s="1"/>
      <c r="BP231" s="26"/>
      <c r="BQ231" s="1"/>
      <c r="BR231" s="26"/>
      <c r="BS231" s="1"/>
      <c r="BT231" s="26"/>
      <c r="BU231" s="1">
        <v>250</v>
      </c>
      <c r="BV231" s="1">
        <v>160</v>
      </c>
      <c r="BW231" s="26">
        <v>1</v>
      </c>
      <c r="BX231" s="1"/>
      <c r="BY231" s="26"/>
      <c r="BZ231" s="30"/>
      <c r="CA231" s="26"/>
    </row>
    <row r="232" spans="1:79" s="99" customFormat="1" x14ac:dyDescent="0.35">
      <c r="A232" s="1" t="s">
        <v>70</v>
      </c>
      <c r="B232" s="1" t="s">
        <v>58</v>
      </c>
      <c r="C232" s="1" t="s">
        <v>120</v>
      </c>
      <c r="D232" s="1" t="s">
        <v>121</v>
      </c>
      <c r="E232" s="1" t="s">
        <v>61</v>
      </c>
      <c r="F232" s="1">
        <v>999713520</v>
      </c>
      <c r="G232" s="1">
        <f>(J232+S232+X232+R232+U232+W232+Y232)-H232</f>
        <v>363</v>
      </c>
      <c r="H232" s="1"/>
      <c r="I232" s="27"/>
      <c r="J232" s="1">
        <f>SUM(AA232)</f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27"/>
      <c r="R232" s="1">
        <f>SUM(AS232,BX232)</f>
        <v>0</v>
      </c>
      <c r="S232" s="1">
        <f>SUM(AE232,AG232,AI232,AK232,AO232,AM232,AQ232,AU232,AW232,AY232,BA232,BE232,BG232,BI232,BK232,BM232,BO232,BC232)</f>
        <v>30</v>
      </c>
      <c r="T232" s="1">
        <f>COUNT(AE232,AG232,AI232,AK232,AM232,AO232,AQ232,AU232,AW232,AY232,BA232,BC232,BE232,BG232,BI232,BK232,BM232,BO232)</f>
        <v>1</v>
      </c>
      <c r="U232" s="1">
        <f>BQ232+BS232</f>
        <v>0</v>
      </c>
      <c r="V232" s="1"/>
      <c r="W232" s="1">
        <f>BV232</f>
        <v>120</v>
      </c>
      <c r="X232" s="1">
        <f>AC232+BZ232</f>
        <v>213</v>
      </c>
      <c r="Y232" s="1">
        <f>BU232</f>
        <v>0</v>
      </c>
      <c r="Z232" s="29"/>
      <c r="AA232" s="1"/>
      <c r="AB232" s="26"/>
      <c r="AC232" s="1">
        <v>113</v>
      </c>
      <c r="AD232" s="26">
        <v>3</v>
      </c>
      <c r="AE232" s="1"/>
      <c r="AF232" s="26"/>
      <c r="AG232" s="1"/>
      <c r="AH232" s="26"/>
      <c r="AI232" s="1"/>
      <c r="AJ232" s="26"/>
      <c r="AK232" s="1"/>
      <c r="AL232" s="26"/>
      <c r="AM232" s="1"/>
      <c r="AN232" s="26"/>
      <c r="AO232" s="1">
        <v>30</v>
      </c>
      <c r="AP232" s="26">
        <v>1</v>
      </c>
      <c r="AQ232" s="1"/>
      <c r="AR232" s="26"/>
      <c r="AS232" s="1"/>
      <c r="AT232" s="26"/>
      <c r="AU232" s="1"/>
      <c r="AV232" s="26"/>
      <c r="AW232" s="1"/>
      <c r="AX232" s="26"/>
      <c r="AY232" s="1"/>
      <c r="AZ232" s="26"/>
      <c r="BA232" s="1"/>
      <c r="BB232" s="26"/>
      <c r="BC232" s="1"/>
      <c r="BD232" s="26"/>
      <c r="BE232" s="1"/>
      <c r="BF232" s="26"/>
      <c r="BG232" s="1"/>
      <c r="BH232" s="26"/>
      <c r="BI232" s="1"/>
      <c r="BJ232" s="26"/>
      <c r="BK232" s="1"/>
      <c r="BL232" s="26"/>
      <c r="BM232" s="1"/>
      <c r="BN232" s="26"/>
      <c r="BO232" s="1"/>
      <c r="BP232" s="26"/>
      <c r="BQ232" s="1"/>
      <c r="BR232" s="26"/>
      <c r="BS232" s="1"/>
      <c r="BT232" s="26"/>
      <c r="BU232" s="1"/>
      <c r="BV232" s="1">
        <v>120</v>
      </c>
      <c r="BW232" s="26">
        <v>2</v>
      </c>
      <c r="BX232" s="1"/>
      <c r="BY232" s="26"/>
      <c r="BZ232" s="30">
        <v>100</v>
      </c>
      <c r="CA232" s="26">
        <v>1</v>
      </c>
    </row>
    <row r="233" spans="1:79" s="99" customFormat="1" x14ac:dyDescent="0.35">
      <c r="A233" s="1" t="s">
        <v>70</v>
      </c>
      <c r="B233" s="1" t="s">
        <v>58</v>
      </c>
      <c r="C233" s="1" t="s">
        <v>87</v>
      </c>
      <c r="D233" s="1" t="s">
        <v>88</v>
      </c>
      <c r="E233" s="1" t="s">
        <v>61</v>
      </c>
      <c r="F233" s="1">
        <v>999032557</v>
      </c>
      <c r="G233" s="1">
        <f>(J233+S233+X233+R233+U233+W233+Y233)-H233</f>
        <v>323</v>
      </c>
      <c r="H233" s="1"/>
      <c r="I233" s="27"/>
      <c r="J233" s="1">
        <f>SUM(AA233)</f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27"/>
      <c r="R233" s="1">
        <f>SUM(AS233,BX233)</f>
        <v>0</v>
      </c>
      <c r="S233" s="1">
        <f>SUM(AE233,AG233,AI233,AK233,AO233,AM233,AQ233,AU233,AW233,AY233,BA233,BE233,BG233,BI233,BK233,BM233,BO233,BC233)</f>
        <v>45</v>
      </c>
      <c r="T233" s="1">
        <f>COUNT(AE233,AG233,AI233,AK233,AM233,AO233,AQ233,AU233,AW233,AY233,BA233,BC233,BE233,BG233,BI233,BK233,BM233,BO233)</f>
        <v>1</v>
      </c>
      <c r="U233" s="1">
        <f>BQ233+BS233</f>
        <v>0</v>
      </c>
      <c r="V233" s="1"/>
      <c r="W233" s="1">
        <f>BV233</f>
        <v>90</v>
      </c>
      <c r="X233" s="1">
        <f>AC233+BZ233</f>
        <v>188</v>
      </c>
      <c r="Y233" s="1">
        <f>BU233</f>
        <v>0</v>
      </c>
      <c r="Z233" s="29"/>
      <c r="AA233" s="1"/>
      <c r="AB233" s="26"/>
      <c r="AC233" s="1">
        <v>113</v>
      </c>
      <c r="AD233" s="26">
        <v>4</v>
      </c>
      <c r="AE233" s="1"/>
      <c r="AF233" s="26"/>
      <c r="AG233" s="1"/>
      <c r="AH233" s="26"/>
      <c r="AI233" s="1"/>
      <c r="AJ233" s="26"/>
      <c r="AK233" s="1">
        <v>45</v>
      </c>
      <c r="AL233" s="26">
        <v>2</v>
      </c>
      <c r="AM233" s="1"/>
      <c r="AN233" s="26"/>
      <c r="AO233" s="1"/>
      <c r="AP233" s="26"/>
      <c r="AQ233" s="1"/>
      <c r="AR233" s="26"/>
      <c r="AS233" s="1"/>
      <c r="AT233" s="26"/>
      <c r="AU233" s="1"/>
      <c r="AV233" s="26"/>
      <c r="AW233" s="1"/>
      <c r="AX233" s="26"/>
      <c r="AY233" s="1"/>
      <c r="AZ233" s="26"/>
      <c r="BA233" s="1"/>
      <c r="BB233" s="26"/>
      <c r="BC233" s="1"/>
      <c r="BD233" s="26"/>
      <c r="BE233" s="1"/>
      <c r="BF233" s="26"/>
      <c r="BG233" s="1"/>
      <c r="BH233" s="26"/>
      <c r="BI233" s="1"/>
      <c r="BJ233" s="26"/>
      <c r="BK233" s="1"/>
      <c r="BL233" s="26"/>
      <c r="BM233" s="1"/>
      <c r="BN233" s="26"/>
      <c r="BO233" s="1"/>
      <c r="BP233" s="26"/>
      <c r="BQ233" s="1"/>
      <c r="BR233" s="26"/>
      <c r="BS233" s="1"/>
      <c r="BT233" s="26"/>
      <c r="BU233" s="1"/>
      <c r="BV233" s="1">
        <v>90</v>
      </c>
      <c r="BW233" s="26">
        <v>3</v>
      </c>
      <c r="BX233" s="1"/>
      <c r="BY233" s="26"/>
      <c r="BZ233" s="30">
        <v>75</v>
      </c>
      <c r="CA233" s="26">
        <v>2</v>
      </c>
    </row>
    <row r="234" spans="1:79" s="99" customFormat="1" x14ac:dyDescent="0.35">
      <c r="A234" s="1" t="s">
        <v>70</v>
      </c>
      <c r="B234" s="1" t="s">
        <v>58</v>
      </c>
      <c r="C234" s="1" t="s">
        <v>71</v>
      </c>
      <c r="D234" s="1" t="s">
        <v>72</v>
      </c>
      <c r="E234" s="1" t="s">
        <v>61</v>
      </c>
      <c r="F234" s="1">
        <v>999013484</v>
      </c>
      <c r="G234" s="1">
        <f>(J234+S234+X234+R234+U234+W234+Y234)-H234</f>
        <v>200</v>
      </c>
      <c r="H234" s="1"/>
      <c r="I234" s="27"/>
      <c r="J234" s="1">
        <f>SUM(AA234)</f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27"/>
      <c r="R234" s="1">
        <f>SUM(AS234,BX234)</f>
        <v>0</v>
      </c>
      <c r="S234" s="1">
        <f>SUM(AE234,AG234,AI234,AK234,AO234,AM234,AQ234,AU234,AW234,AY234,BA234,BE234,BG234,BI234,BK234,BM234,BO234,BC234)</f>
        <v>0</v>
      </c>
      <c r="T234" s="1">
        <f>COUNT(AE234,AG234,AI234,AK234,AM234,AO234,AQ234,AU234,AW234,AY234,BA234,BC234,BE234,BG234,BI234,BK234,BM234,BO234)</f>
        <v>0</v>
      </c>
      <c r="U234" s="1">
        <f>BQ234+BS234</f>
        <v>0</v>
      </c>
      <c r="V234" s="1"/>
      <c r="W234" s="1">
        <f>BV234</f>
        <v>0</v>
      </c>
      <c r="X234" s="1">
        <f>AC234+BZ234</f>
        <v>200</v>
      </c>
      <c r="Y234" s="1">
        <f>BU234</f>
        <v>0</v>
      </c>
      <c r="Z234" s="29"/>
      <c r="AA234" s="1"/>
      <c r="AB234" s="26"/>
      <c r="AC234" s="1">
        <v>200</v>
      </c>
      <c r="AD234" s="26">
        <v>1</v>
      </c>
      <c r="AE234" s="1"/>
      <c r="AF234" s="26"/>
      <c r="AG234" s="1"/>
      <c r="AH234" s="26"/>
      <c r="AI234" s="1"/>
      <c r="AJ234" s="26"/>
      <c r="AK234" s="1"/>
      <c r="AL234" s="26"/>
      <c r="AM234" s="1"/>
      <c r="AN234" s="26"/>
      <c r="AO234" s="1"/>
      <c r="AP234" s="26"/>
      <c r="AQ234" s="1"/>
      <c r="AR234" s="26"/>
      <c r="AS234" s="1"/>
      <c r="AT234" s="26"/>
      <c r="AU234" s="1"/>
      <c r="AV234" s="26"/>
      <c r="AW234" s="1"/>
      <c r="AX234" s="26"/>
      <c r="AY234" s="1"/>
      <c r="AZ234" s="26"/>
      <c r="BA234" s="1"/>
      <c r="BB234" s="26"/>
      <c r="BC234" s="1"/>
      <c r="BD234" s="26"/>
      <c r="BE234" s="1"/>
      <c r="BF234" s="26"/>
      <c r="BG234" s="1"/>
      <c r="BH234" s="26"/>
      <c r="BI234" s="1"/>
      <c r="BJ234" s="26"/>
      <c r="BK234" s="1"/>
      <c r="BL234" s="26"/>
      <c r="BM234" s="1"/>
      <c r="BN234" s="26"/>
      <c r="BO234" s="1"/>
      <c r="BP234" s="26"/>
      <c r="BQ234" s="1"/>
      <c r="BR234" s="26"/>
      <c r="BS234" s="1"/>
      <c r="BT234" s="26"/>
      <c r="BU234" s="1"/>
      <c r="BV234" s="1"/>
      <c r="BW234" s="26"/>
      <c r="BX234" s="1"/>
      <c r="BY234" s="26"/>
      <c r="BZ234" s="30"/>
      <c r="CA234" s="26"/>
    </row>
    <row r="235" spans="1:79" s="99" customFormat="1" x14ac:dyDescent="0.35">
      <c r="A235" s="1" t="s">
        <v>70</v>
      </c>
      <c r="B235" s="1" t="s">
        <v>58</v>
      </c>
      <c r="C235" s="1" t="s">
        <v>499</v>
      </c>
      <c r="D235" s="1" t="s">
        <v>500</v>
      </c>
      <c r="E235" s="1" t="s">
        <v>61</v>
      </c>
      <c r="F235" s="1">
        <v>999887130</v>
      </c>
      <c r="G235" s="1">
        <f>(J235+S235+X235+R235+U235+W235+Y235)-H235</f>
        <v>180</v>
      </c>
      <c r="H235" s="30">
        <f>(J235+K235+M235+N235+O235+P235)/2</f>
        <v>0</v>
      </c>
      <c r="I235" s="27"/>
      <c r="J235" s="1">
        <f>SUM(AA235)</f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27"/>
      <c r="R235" s="1">
        <f>SUM(AS235,BX235)</f>
        <v>0</v>
      </c>
      <c r="S235" s="1">
        <f>SUM(AE235,AG235,AI235,AK235,AO235,AM235,AQ235,AU235,AW235,AY235,BA235,BE235,BG235,BI235,BK235,BM235,BO235,BC235)</f>
        <v>90</v>
      </c>
      <c r="T235" s="1">
        <f>COUNT(AE235,AG235,AI235,AK235,AM235,AO235,AQ235,AU235,AW235,AY235,BA235,BC235,BE235,BG235,BI235,BK235,BM235,BO235)</f>
        <v>3</v>
      </c>
      <c r="U235" s="1">
        <f>BQ235+BS235</f>
        <v>0</v>
      </c>
      <c r="V235" s="1"/>
      <c r="W235" s="1">
        <f>BV235</f>
        <v>90</v>
      </c>
      <c r="X235" s="1">
        <f>AC235+BZ235</f>
        <v>0</v>
      </c>
      <c r="Y235" s="1">
        <f>BU235</f>
        <v>0</v>
      </c>
      <c r="Z235" s="26"/>
      <c r="AA235" s="1"/>
      <c r="AB235" s="26"/>
      <c r="AC235" s="1"/>
      <c r="AD235" s="26"/>
      <c r="AE235" s="1"/>
      <c r="AF235" s="26"/>
      <c r="AG235" s="1"/>
      <c r="AH235" s="26"/>
      <c r="AI235" s="1">
        <v>30</v>
      </c>
      <c r="AJ235" s="26">
        <v>1</v>
      </c>
      <c r="AK235" s="1"/>
      <c r="AL235" s="26"/>
      <c r="AM235" s="1"/>
      <c r="AN235" s="26"/>
      <c r="AO235" s="1"/>
      <c r="AP235" s="26"/>
      <c r="AQ235" s="1"/>
      <c r="AR235" s="26"/>
      <c r="AS235" s="1"/>
      <c r="AT235" s="26"/>
      <c r="AU235" s="1"/>
      <c r="AV235" s="26"/>
      <c r="AW235" s="1"/>
      <c r="AX235" s="26"/>
      <c r="AY235" s="1"/>
      <c r="AZ235" s="26"/>
      <c r="BA235" s="1"/>
      <c r="BB235" s="26"/>
      <c r="BC235" s="1">
        <v>30</v>
      </c>
      <c r="BD235" s="26"/>
      <c r="BE235" s="1"/>
      <c r="BF235" s="26"/>
      <c r="BG235" s="1">
        <v>30</v>
      </c>
      <c r="BH235" s="26">
        <v>1</v>
      </c>
      <c r="BI235" s="1"/>
      <c r="BJ235" s="26"/>
      <c r="BK235" s="1"/>
      <c r="BL235" s="26"/>
      <c r="BM235" s="1"/>
      <c r="BN235" s="26"/>
      <c r="BO235" s="1"/>
      <c r="BP235" s="26"/>
      <c r="BQ235" s="1"/>
      <c r="BR235" s="26"/>
      <c r="BS235" s="1"/>
      <c r="BT235" s="26"/>
      <c r="BU235" s="1"/>
      <c r="BV235" s="1">
        <v>90</v>
      </c>
      <c r="BW235" s="26">
        <v>4</v>
      </c>
      <c r="BX235" s="1"/>
      <c r="BY235" s="26"/>
      <c r="BZ235" s="30"/>
      <c r="CA235" s="26"/>
    </row>
    <row r="236" spans="1:79" s="99" customFormat="1" x14ac:dyDescent="0.35">
      <c r="A236" s="1" t="s">
        <v>70</v>
      </c>
      <c r="B236" s="1" t="s">
        <v>58</v>
      </c>
      <c r="C236" s="1" t="s">
        <v>551</v>
      </c>
      <c r="D236" s="1" t="s">
        <v>703</v>
      </c>
      <c r="E236" s="1" t="s">
        <v>61</v>
      </c>
      <c r="F236" s="1">
        <v>999904655</v>
      </c>
      <c r="G236" s="1">
        <f>(J236+S236+X236+R236+U236+W236+Y236)-H236</f>
        <v>136</v>
      </c>
      <c r="H236" s="30"/>
      <c r="I236" s="27"/>
      <c r="J236" s="1">
        <f>SUM(AA236)</f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27"/>
      <c r="R236" s="1">
        <f>SUM(AS236,BX236)</f>
        <v>0</v>
      </c>
      <c r="S236" s="1">
        <f>SUM(AE236,AG236,AI236,AK236,AO236,AM236,AQ236,AU236,AW236,AY236,BA236,BE236,BG236,BI236,BK236,BM236,BO236,BC236)</f>
        <v>30</v>
      </c>
      <c r="T236" s="1">
        <f>COUNT(AE236,AG236,AI236,AK236,AM236,AO236,AQ236,AU236,AW236,AY236,BA236,BC236,BE236,BG236,BI236,BK236,BM236,BO236)</f>
        <v>1</v>
      </c>
      <c r="U236" s="1">
        <f>BQ236+BS236</f>
        <v>0</v>
      </c>
      <c r="V236" s="1"/>
      <c r="W236" s="1">
        <f>BV236</f>
        <v>0</v>
      </c>
      <c r="X236" s="1">
        <f>AC236+BZ236</f>
        <v>106</v>
      </c>
      <c r="Y236" s="1">
        <f>BU236</f>
        <v>0</v>
      </c>
      <c r="Z236" s="26"/>
      <c r="AA236" s="1"/>
      <c r="AB236" s="26"/>
      <c r="AC236" s="1">
        <v>106</v>
      </c>
      <c r="AD236" s="26">
        <v>5</v>
      </c>
      <c r="AE236" s="1"/>
      <c r="AF236" s="26"/>
      <c r="AG236" s="1"/>
      <c r="AH236" s="26"/>
      <c r="AI236" s="1"/>
      <c r="AJ236" s="26"/>
      <c r="AK236" s="1"/>
      <c r="AL236" s="26"/>
      <c r="AM236" s="1">
        <v>30</v>
      </c>
      <c r="AN236" s="26">
        <v>1</v>
      </c>
      <c r="AO236" s="1"/>
      <c r="AP236" s="26"/>
      <c r="AQ236" s="1"/>
      <c r="AR236" s="26"/>
      <c r="AS236" s="1"/>
      <c r="AT236" s="26"/>
      <c r="AU236" s="1"/>
      <c r="AV236" s="26"/>
      <c r="AW236" s="1"/>
      <c r="AX236" s="26"/>
      <c r="AY236" s="1"/>
      <c r="AZ236" s="26"/>
      <c r="BA236" s="1"/>
      <c r="BB236" s="26"/>
      <c r="BC236" s="1"/>
      <c r="BD236" s="26"/>
      <c r="BE236" s="1"/>
      <c r="BF236" s="26"/>
      <c r="BG236" s="1"/>
      <c r="BH236" s="26"/>
      <c r="BI236" s="1"/>
      <c r="BJ236" s="26"/>
      <c r="BK236" s="1"/>
      <c r="BL236" s="26"/>
      <c r="BM236" s="1"/>
      <c r="BN236" s="26"/>
      <c r="BO236" s="1"/>
      <c r="BP236" s="26"/>
      <c r="BQ236" s="1"/>
      <c r="BR236" s="26"/>
      <c r="BS236" s="1"/>
      <c r="BT236" s="26"/>
      <c r="BU236" s="1"/>
      <c r="BV236" s="1"/>
      <c r="BW236" s="26"/>
      <c r="BX236" s="1"/>
      <c r="BY236" s="26"/>
      <c r="BZ236" s="30"/>
      <c r="CA236" s="26"/>
    </row>
    <row r="237" spans="1:79" s="99" customFormat="1" x14ac:dyDescent="0.35">
      <c r="A237" s="1" t="s">
        <v>73</v>
      </c>
      <c r="B237" s="1" t="s">
        <v>58</v>
      </c>
      <c r="C237" s="1" t="s">
        <v>631</v>
      </c>
      <c r="D237" s="1" t="s">
        <v>632</v>
      </c>
      <c r="E237" s="1" t="s">
        <v>61</v>
      </c>
      <c r="F237" s="1">
        <v>999897758</v>
      </c>
      <c r="G237" s="1">
        <f>(J237+S237+X237+R237+U237+W237+Y237)-H237</f>
        <v>340</v>
      </c>
      <c r="H237" s="1"/>
      <c r="I237" s="27"/>
      <c r="J237" s="1">
        <f>SUM(AA237)</f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27"/>
      <c r="R237" s="1">
        <f>SUM(AS237,BX237)</f>
        <v>0</v>
      </c>
      <c r="S237" s="1">
        <f>SUM(AE237,AG237,AI237,AK237,AO237,AM237,AQ237,AU237,AW237,AY237,BA237,BE237,BG237,BI237,BK237,BM237,BO237,BC237)</f>
        <v>60</v>
      </c>
      <c r="T237" s="1">
        <f>COUNT(AE237,AG237,AI237,AK237,AM237,AO237,AQ237,AU237,AW237,AY237,BA237,BC237,BE237,BG237,BI237,BK237,BM237,BO237)</f>
        <v>1</v>
      </c>
      <c r="U237" s="1">
        <f>BQ237+BS237</f>
        <v>0</v>
      </c>
      <c r="V237" s="1"/>
      <c r="W237" s="1">
        <f>BV237</f>
        <v>80</v>
      </c>
      <c r="X237" s="1">
        <f>AC237+BZ237</f>
        <v>200</v>
      </c>
      <c r="Y237" s="1">
        <f>BU237</f>
        <v>0</v>
      </c>
      <c r="Z237" s="29"/>
      <c r="AA237" s="1"/>
      <c r="AB237" s="26"/>
      <c r="AC237" s="1">
        <v>200</v>
      </c>
      <c r="AD237" s="26">
        <v>1</v>
      </c>
      <c r="AE237" s="1"/>
      <c r="AF237" s="26"/>
      <c r="AG237" s="1"/>
      <c r="AH237" s="26"/>
      <c r="AI237" s="1"/>
      <c r="AJ237" s="26"/>
      <c r="AK237" s="1">
        <v>60</v>
      </c>
      <c r="AL237" s="26">
        <v>1</v>
      </c>
      <c r="AM237" s="1"/>
      <c r="AN237" s="26"/>
      <c r="AO237" s="1"/>
      <c r="AP237" s="26"/>
      <c r="AQ237" s="1"/>
      <c r="AR237" s="26"/>
      <c r="AS237" s="1"/>
      <c r="AT237" s="26"/>
      <c r="AU237" s="1"/>
      <c r="AV237" s="26"/>
      <c r="AW237" s="1"/>
      <c r="AX237" s="26"/>
      <c r="AY237" s="1"/>
      <c r="AZ237" s="26"/>
      <c r="BA237" s="1"/>
      <c r="BB237" s="26"/>
      <c r="BC237" s="1"/>
      <c r="BD237" s="26"/>
      <c r="BE237" s="1"/>
      <c r="BF237" s="26"/>
      <c r="BG237" s="1"/>
      <c r="BH237" s="26"/>
      <c r="BI237" s="1"/>
      <c r="BJ237" s="26"/>
      <c r="BK237" s="1"/>
      <c r="BL237" s="26"/>
      <c r="BM237" s="1"/>
      <c r="BN237" s="26"/>
      <c r="BO237" s="1"/>
      <c r="BP237" s="26"/>
      <c r="BQ237" s="1"/>
      <c r="BR237" s="26"/>
      <c r="BS237" s="1"/>
      <c r="BT237" s="26"/>
      <c r="BU237" s="1"/>
      <c r="BV237" s="1">
        <v>80</v>
      </c>
      <c r="BW237" s="26">
        <v>1</v>
      </c>
      <c r="BX237" s="1"/>
      <c r="BY237" s="26"/>
      <c r="BZ237" s="30"/>
      <c r="CA237" s="26"/>
    </row>
    <row r="238" spans="1:79" s="99" customFormat="1" x14ac:dyDescent="0.35">
      <c r="A238" s="30" t="s">
        <v>73</v>
      </c>
      <c r="B238" s="30" t="s">
        <v>58</v>
      </c>
      <c r="C238" s="30" t="s">
        <v>89</v>
      </c>
      <c r="D238" s="30" t="s">
        <v>90</v>
      </c>
      <c r="E238" s="30" t="s">
        <v>61</v>
      </c>
      <c r="F238" s="30">
        <v>999032557</v>
      </c>
      <c r="G238" s="1">
        <f>(J238+S238+X238+R238+U238+W238+Y238)-H238</f>
        <v>268</v>
      </c>
      <c r="H238" s="1"/>
      <c r="I238" s="27"/>
      <c r="J238" s="1">
        <f>SUM(AA238)</f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27"/>
      <c r="R238" s="1">
        <f>SUM(AS238,BX238)</f>
        <v>0</v>
      </c>
      <c r="S238" s="1">
        <f>SUM(AE238,AG238,AI238,AK238,AO238,AM238,AQ238,AU238,AW238,AY238,BA238,BE238,BG238,BI238,BK238,BM238,BO238,BC238)</f>
        <v>45</v>
      </c>
      <c r="T238" s="1">
        <f>COUNT(AE238,AG238,AI238,AK238,AM238,AO238,AQ238,AU238,AW238,AY238,BA238,BC238,BE238,BG238,BI238,BK238,BM238,BO238)</f>
        <v>1</v>
      </c>
      <c r="U238" s="1">
        <f>BQ238+BS238</f>
        <v>0</v>
      </c>
      <c r="V238" s="1"/>
      <c r="W238" s="1">
        <f>BV238</f>
        <v>60</v>
      </c>
      <c r="X238" s="1">
        <f>AC238+BZ238</f>
        <v>163</v>
      </c>
      <c r="Y238" s="1">
        <f>BU238</f>
        <v>0</v>
      </c>
      <c r="Z238" s="29"/>
      <c r="AA238" s="1"/>
      <c r="AB238" s="26"/>
      <c r="AC238" s="1">
        <v>113</v>
      </c>
      <c r="AD238" s="26">
        <v>3</v>
      </c>
      <c r="AE238" s="30"/>
      <c r="AF238" s="26"/>
      <c r="AG238" s="1"/>
      <c r="AH238" s="26"/>
      <c r="AI238" s="1"/>
      <c r="AJ238" s="26"/>
      <c r="AK238" s="1">
        <v>45</v>
      </c>
      <c r="AL238" s="26">
        <v>2</v>
      </c>
      <c r="AM238" s="1"/>
      <c r="AN238" s="26"/>
      <c r="AO238" s="1"/>
      <c r="AP238" s="26"/>
      <c r="AQ238" s="1"/>
      <c r="AR238" s="26"/>
      <c r="AS238" s="1"/>
      <c r="AT238" s="26"/>
      <c r="AU238" s="1"/>
      <c r="AV238" s="26"/>
      <c r="AW238" s="1"/>
      <c r="AX238" s="26"/>
      <c r="AY238" s="1"/>
      <c r="AZ238" s="26"/>
      <c r="BA238" s="1"/>
      <c r="BB238" s="26"/>
      <c r="BC238" s="1"/>
      <c r="BD238" s="26"/>
      <c r="BE238" s="1"/>
      <c r="BF238" s="26"/>
      <c r="BG238" s="1"/>
      <c r="BH238" s="26"/>
      <c r="BI238" s="1"/>
      <c r="BJ238" s="26"/>
      <c r="BK238" s="1"/>
      <c r="BL238" s="26"/>
      <c r="BM238" s="1"/>
      <c r="BN238" s="26"/>
      <c r="BO238" s="1"/>
      <c r="BP238" s="26"/>
      <c r="BQ238" s="1"/>
      <c r="BR238" s="26"/>
      <c r="BS238" s="1"/>
      <c r="BT238" s="26"/>
      <c r="BU238" s="1"/>
      <c r="BV238" s="1">
        <v>60</v>
      </c>
      <c r="BW238" s="26">
        <v>2</v>
      </c>
      <c r="BX238" s="1"/>
      <c r="BY238" s="26"/>
      <c r="BZ238" s="30">
        <v>50</v>
      </c>
      <c r="CA238" s="26">
        <v>1</v>
      </c>
    </row>
    <row r="239" spans="1:79" s="99" customFormat="1" x14ac:dyDescent="0.35">
      <c r="A239" s="1" t="s">
        <v>73</v>
      </c>
      <c r="B239" s="1" t="s">
        <v>58</v>
      </c>
      <c r="C239" s="1" t="s">
        <v>71</v>
      </c>
      <c r="D239" s="1" t="s">
        <v>72</v>
      </c>
      <c r="E239" s="1" t="s">
        <v>61</v>
      </c>
      <c r="F239" s="1">
        <v>999013484</v>
      </c>
      <c r="G239" s="1">
        <f>(J239+S239+X239+R239+U239+W239+Y239)-H239</f>
        <v>150</v>
      </c>
      <c r="H239" s="1"/>
      <c r="I239" s="27"/>
      <c r="J239" s="1">
        <f>SUM(AA239)</f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27"/>
      <c r="R239" s="1">
        <f>SUM(AS239,BX239)</f>
        <v>0</v>
      </c>
      <c r="S239" s="1">
        <f>SUM(AE239,AG239,AI239,AK239,AO239,AM239,AQ239,AU239,AW239,AY239,BA239,BE239,BG239,BI239,BK239,BM239,BO239,BC239)</f>
        <v>0</v>
      </c>
      <c r="T239" s="1">
        <f>COUNT(AE239,AG239,AI239,AK239,AM239,AO239,AQ239,AU239,AW239,AY239,BA239,BC239,BE239,BG239,BI239,BK239,BM239,BO239)</f>
        <v>0</v>
      </c>
      <c r="U239" s="1">
        <f>BQ239+BS239</f>
        <v>0</v>
      </c>
      <c r="V239" s="1"/>
      <c r="W239" s="1">
        <f>BV239</f>
        <v>0</v>
      </c>
      <c r="X239" s="1">
        <f>AC239+BZ239</f>
        <v>150</v>
      </c>
      <c r="Y239" s="1">
        <f>BU239</f>
        <v>0</v>
      </c>
      <c r="Z239" s="29"/>
      <c r="AA239" s="1"/>
      <c r="AB239" s="26"/>
      <c r="AC239" s="1">
        <v>150</v>
      </c>
      <c r="AD239" s="26">
        <v>2</v>
      </c>
      <c r="AE239" s="1"/>
      <c r="AF239" s="26"/>
      <c r="AG239" s="1"/>
      <c r="AH239" s="26"/>
      <c r="AI239" s="1"/>
      <c r="AJ239" s="26"/>
      <c r="AK239" s="1"/>
      <c r="AL239" s="26"/>
      <c r="AM239" s="1"/>
      <c r="AN239" s="26"/>
      <c r="AO239" s="1"/>
      <c r="AP239" s="26"/>
      <c r="AQ239" s="1"/>
      <c r="AR239" s="26"/>
      <c r="AS239" s="1"/>
      <c r="AT239" s="26"/>
      <c r="AU239" s="1"/>
      <c r="AV239" s="26"/>
      <c r="AW239" s="1"/>
      <c r="AX239" s="26"/>
      <c r="AY239" s="1"/>
      <c r="AZ239" s="26"/>
      <c r="BA239" s="1"/>
      <c r="BB239" s="26"/>
      <c r="BC239" s="1"/>
      <c r="BD239" s="26"/>
      <c r="BE239" s="1"/>
      <c r="BF239" s="26"/>
      <c r="BG239" s="1"/>
      <c r="BH239" s="26"/>
      <c r="BI239" s="1"/>
      <c r="BJ239" s="26"/>
      <c r="BK239" s="1"/>
      <c r="BL239" s="26"/>
      <c r="BM239" s="1"/>
      <c r="BN239" s="26"/>
      <c r="BO239" s="1"/>
      <c r="BP239" s="26"/>
      <c r="BQ239" s="1"/>
      <c r="BR239" s="26"/>
      <c r="BS239" s="1"/>
      <c r="BT239" s="26"/>
      <c r="BU239" s="1"/>
      <c r="BV239" s="1"/>
      <c r="BW239" s="26"/>
      <c r="BX239" s="1"/>
      <c r="BY239" s="26"/>
      <c r="BZ239" s="30"/>
      <c r="CA239" s="26"/>
    </row>
    <row r="240" spans="1:79" s="99" customFormat="1" x14ac:dyDescent="0.35">
      <c r="A240" s="1" t="s">
        <v>73</v>
      </c>
      <c r="B240" s="1" t="s">
        <v>58</v>
      </c>
      <c r="C240" s="1" t="s">
        <v>704</v>
      </c>
      <c r="D240" s="1" t="s">
        <v>705</v>
      </c>
      <c r="E240" s="1" t="s">
        <v>61</v>
      </c>
      <c r="F240" s="1">
        <v>999904655</v>
      </c>
      <c r="G240" s="1">
        <f>(J240+S240+X240+R240+U240+W240+Y240)-H240</f>
        <v>143</v>
      </c>
      <c r="H240" s="1"/>
      <c r="I240" s="27"/>
      <c r="J240" s="1">
        <f>SUM(AA240)</f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27"/>
      <c r="R240" s="1">
        <f>SUM(AS240,BX240)</f>
        <v>0</v>
      </c>
      <c r="S240" s="1">
        <f>SUM(AE240,AG240,AI240,AK240,AO240,AM240,AQ240,AU240,AW240,AY240,BA240,BE240,BG240,BI240,BK240,BM240,BO240,BC240)</f>
        <v>30</v>
      </c>
      <c r="T240" s="1">
        <f>COUNT(AE240,AG240,AI240,AK240,AM240,AO240,AQ240,AU240,AW240,AY240,BA240,BC240,BE240,BG240,BI240,BK240,BM240,BO240)</f>
        <v>1</v>
      </c>
      <c r="U240" s="1">
        <f>BQ240+BS240</f>
        <v>0</v>
      </c>
      <c r="V240" s="1"/>
      <c r="W240" s="1">
        <f>BV240</f>
        <v>0</v>
      </c>
      <c r="X240" s="1">
        <f>AC240+BZ240</f>
        <v>113</v>
      </c>
      <c r="Y240" s="1">
        <f>BU240</f>
        <v>0</v>
      </c>
      <c r="Z240" s="29"/>
      <c r="AA240" s="1"/>
      <c r="AB240" s="26"/>
      <c r="AC240" s="1">
        <v>113</v>
      </c>
      <c r="AD240" s="26">
        <v>4</v>
      </c>
      <c r="AE240" s="1"/>
      <c r="AF240" s="26"/>
      <c r="AG240" s="1"/>
      <c r="AH240" s="26"/>
      <c r="AI240" s="1"/>
      <c r="AJ240" s="26"/>
      <c r="AK240" s="1"/>
      <c r="AL240" s="26"/>
      <c r="AM240" s="1">
        <v>30</v>
      </c>
      <c r="AN240" s="26">
        <v>1</v>
      </c>
      <c r="AO240" s="1"/>
      <c r="AP240" s="26"/>
      <c r="AQ240" s="1"/>
      <c r="AR240" s="26"/>
      <c r="AS240" s="1"/>
      <c r="AT240" s="26"/>
      <c r="AU240" s="1"/>
      <c r="AV240" s="26"/>
      <c r="AW240" s="1"/>
      <c r="AX240" s="26"/>
      <c r="AY240" s="1"/>
      <c r="AZ240" s="26"/>
      <c r="BA240" s="1"/>
      <c r="BB240" s="26"/>
      <c r="BC240" s="1"/>
      <c r="BD240" s="26"/>
      <c r="BE240" s="1"/>
      <c r="BF240" s="26"/>
      <c r="BG240" s="1"/>
      <c r="BH240" s="26"/>
      <c r="BI240" s="1"/>
      <c r="BJ240" s="26"/>
      <c r="BK240" s="1"/>
      <c r="BL240" s="26"/>
      <c r="BM240" s="1"/>
      <c r="BN240" s="26"/>
      <c r="BO240" s="1"/>
      <c r="BP240" s="26"/>
      <c r="BQ240" s="1"/>
      <c r="BR240" s="26"/>
      <c r="BS240" s="1"/>
      <c r="BT240" s="26"/>
      <c r="BU240" s="1"/>
      <c r="BV240" s="1"/>
      <c r="BW240" s="26"/>
      <c r="BX240" s="1"/>
      <c r="BY240" s="26"/>
      <c r="BZ240" s="30"/>
      <c r="CA240" s="26"/>
    </row>
    <row r="241" spans="1:79" s="99" customFormat="1" x14ac:dyDescent="0.35">
      <c r="A241" s="1" t="s">
        <v>2276</v>
      </c>
      <c r="B241" s="1" t="s">
        <v>58</v>
      </c>
      <c r="C241" s="1" t="s">
        <v>1064</v>
      </c>
      <c r="D241" s="1" t="s">
        <v>2255</v>
      </c>
      <c r="E241" s="1" t="s">
        <v>61</v>
      </c>
      <c r="F241" s="1">
        <v>999924699</v>
      </c>
      <c r="G241" s="1">
        <f>(J241+S241+X241+R241+U241+W241+Y241)-H241</f>
        <v>25</v>
      </c>
      <c r="H241" s="1"/>
      <c r="I241" s="27"/>
      <c r="J241" s="1">
        <f>SUM(AA241)</f>
        <v>25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27"/>
      <c r="R241" s="1">
        <f>SUM(AS241,BX241)</f>
        <v>0</v>
      </c>
      <c r="S241" s="1">
        <f>SUM(AE241,AG241,AI241,AK241,AO241,AM241,AQ241,AU241,AW241,AY241,BA241,BE241,BG241,BI241,BK241,BM241,BO241,BC241)</f>
        <v>0</v>
      </c>
      <c r="T241" s="1">
        <f>COUNT(AE241,AG241,AI241,AK241,AM241,AO241,AQ241,AU241,AW241,AY241,BA241,BC241,BE241,BG241,BI241,BK241,BM241,BO241)</f>
        <v>0</v>
      </c>
      <c r="U241" s="1">
        <f>BQ241+BS241</f>
        <v>0</v>
      </c>
      <c r="V241" s="1"/>
      <c r="W241" s="1">
        <f>BV241</f>
        <v>0</v>
      </c>
      <c r="X241" s="1">
        <f>AC241+BZ241</f>
        <v>0</v>
      </c>
      <c r="Y241" s="1">
        <f>BU241</f>
        <v>0</v>
      </c>
      <c r="Z241" s="27"/>
      <c r="AA241" s="1">
        <v>25</v>
      </c>
      <c r="AB241" s="26">
        <v>1</v>
      </c>
      <c r="AC241" s="1"/>
      <c r="AD241" s="26"/>
      <c r="AE241" s="1"/>
      <c r="AF241" s="26"/>
      <c r="AG241" s="1"/>
      <c r="AH241" s="26"/>
      <c r="AI241" s="1"/>
      <c r="AJ241" s="26"/>
      <c r="AK241" s="1"/>
      <c r="AL241" s="26"/>
      <c r="AM241" s="1"/>
      <c r="AN241" s="26"/>
      <c r="AO241" s="1"/>
      <c r="AP241" s="26"/>
      <c r="AQ241" s="1"/>
      <c r="AR241" s="26"/>
      <c r="AS241" s="1"/>
      <c r="AT241" s="26"/>
      <c r="AU241" s="1"/>
      <c r="AV241" s="26"/>
      <c r="AW241" s="1"/>
      <c r="AX241" s="26"/>
      <c r="AY241" s="1"/>
      <c r="AZ241" s="26"/>
      <c r="BA241" s="1"/>
      <c r="BB241" s="26"/>
      <c r="BC241" s="1"/>
      <c r="BD241" s="26"/>
      <c r="BE241" s="1"/>
      <c r="BF241" s="26"/>
      <c r="BG241" s="1"/>
      <c r="BH241" s="26"/>
      <c r="BI241" s="1"/>
      <c r="BJ241" s="26"/>
      <c r="BK241" s="1"/>
      <c r="BL241" s="26"/>
      <c r="BM241" s="1"/>
      <c r="BN241" s="26"/>
      <c r="BO241" s="1"/>
      <c r="BP241" s="26"/>
      <c r="BQ241" s="1"/>
      <c r="BR241" s="26"/>
      <c r="BS241" s="1"/>
      <c r="BT241" s="26"/>
      <c r="BU241" s="1"/>
      <c r="BV241" s="1"/>
      <c r="BW241" s="26"/>
      <c r="BX241" s="1"/>
      <c r="BY241" s="26"/>
      <c r="BZ241" s="30"/>
      <c r="CA241" s="26"/>
    </row>
    <row r="242" spans="1:79" s="99" customFormat="1" x14ac:dyDescent="0.35">
      <c r="A242" s="35" t="s">
        <v>1772</v>
      </c>
      <c r="B242" s="35" t="s">
        <v>58</v>
      </c>
      <c r="C242" s="35" t="s">
        <v>1773</v>
      </c>
      <c r="D242" s="35" t="s">
        <v>1774</v>
      </c>
      <c r="E242" s="35" t="s">
        <v>61</v>
      </c>
      <c r="F242" s="35">
        <v>999922020</v>
      </c>
      <c r="G242" s="1">
        <f>(J242+S242+X242+R242+U242+W242+Y242)-H242</f>
        <v>30</v>
      </c>
      <c r="H242" s="1"/>
      <c r="I242" s="27"/>
      <c r="J242" s="1">
        <f>SUM(AA242)</f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27"/>
      <c r="R242" s="1">
        <f>SUM(AS242,BX242)</f>
        <v>0</v>
      </c>
      <c r="S242" s="1">
        <f>SUM(AE242,AG242,AI242,AK242,AO242,AM242,AQ242,AU242,AW242,AY242,BA242,BE242,BG242,BI242,BK242,BM242,BO242,BC242)</f>
        <v>30</v>
      </c>
      <c r="T242" s="1">
        <f>COUNT(AE242,AG242,AI242,AK242,AM242,AO242,AQ242,AU242,AW242,AY242,BA242,BC242,BE242,BG242,BI242,BK242,BM242,BO242)</f>
        <v>1</v>
      </c>
      <c r="U242" s="1">
        <f>BQ242+BS242</f>
        <v>0</v>
      </c>
      <c r="V242" s="1"/>
      <c r="W242" s="1">
        <f>BV242</f>
        <v>0</v>
      </c>
      <c r="X242" s="1">
        <f>AC242+BZ242</f>
        <v>0</v>
      </c>
      <c r="Y242" s="1">
        <f>BU242</f>
        <v>0</v>
      </c>
      <c r="Z242" s="27"/>
      <c r="AA242" s="1"/>
      <c r="AB242" s="26"/>
      <c r="AC242" s="1"/>
      <c r="AD242" s="26"/>
      <c r="AE242" s="1"/>
      <c r="AF242" s="26"/>
      <c r="AG242" s="1"/>
      <c r="AH242" s="26"/>
      <c r="AI242" s="1"/>
      <c r="AJ242" s="26"/>
      <c r="AK242" s="1">
        <v>30</v>
      </c>
      <c r="AL242" s="26">
        <v>1</v>
      </c>
      <c r="AM242" s="1"/>
      <c r="AN242" s="26"/>
      <c r="AO242" s="1"/>
      <c r="AP242" s="26"/>
      <c r="AQ242" s="1"/>
      <c r="AR242" s="26"/>
      <c r="AS242" s="1"/>
      <c r="AT242" s="26"/>
      <c r="AU242" s="1"/>
      <c r="AV242" s="26"/>
      <c r="AW242" s="1"/>
      <c r="AX242" s="26"/>
      <c r="AY242" s="1"/>
      <c r="AZ242" s="26"/>
      <c r="BA242" s="1"/>
      <c r="BB242" s="26"/>
      <c r="BC242" s="1"/>
      <c r="BD242" s="26"/>
      <c r="BE242" s="1"/>
      <c r="BF242" s="26"/>
      <c r="BG242" s="1"/>
      <c r="BH242" s="26"/>
      <c r="BI242" s="1"/>
      <c r="BJ242" s="26"/>
      <c r="BK242" s="1"/>
      <c r="BL242" s="26"/>
      <c r="BM242" s="1"/>
      <c r="BN242" s="26"/>
      <c r="BO242" s="1"/>
      <c r="BP242" s="26"/>
      <c r="BQ242" s="1"/>
      <c r="BR242" s="26"/>
      <c r="BS242" s="1"/>
      <c r="BT242" s="26"/>
      <c r="BU242" s="1"/>
      <c r="BV242" s="1"/>
      <c r="BW242" s="26"/>
      <c r="BX242" s="1"/>
      <c r="BY242" s="26"/>
      <c r="BZ242" s="30"/>
      <c r="CA242" s="26"/>
    </row>
    <row r="243" spans="1:79" s="99" customFormat="1" x14ac:dyDescent="0.35">
      <c r="A243" s="30" t="s">
        <v>66</v>
      </c>
      <c r="B243" s="30" t="s">
        <v>58</v>
      </c>
      <c r="C243" s="30" t="s">
        <v>974</v>
      </c>
      <c r="D243" s="30" t="s">
        <v>119</v>
      </c>
      <c r="E243" s="30" t="s">
        <v>61</v>
      </c>
      <c r="F243" s="30">
        <v>999921838</v>
      </c>
      <c r="G243" s="1">
        <f>(J243+S243+X243+R243+U243+W243+Y243)-H243</f>
        <v>352.5</v>
      </c>
      <c r="H243" s="1"/>
      <c r="I243" s="27"/>
      <c r="J243" s="1">
        <f>SUM(AA243)</f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27"/>
      <c r="R243" s="1">
        <f>SUM(AS243,BX243)</f>
        <v>0</v>
      </c>
      <c r="S243" s="1">
        <f>SUM(AE243,AG243,AI243,AK243,AO243,AM243,AQ243,AU243,AW243,AY243,BA243,BE243,BG243,BI243,BK243,BM243,BO243,BC243)</f>
        <v>180</v>
      </c>
      <c r="T243" s="1">
        <f>COUNT(AE243,AG243,AI243,AK243,AM243,AO243,AQ243,AU243,AW243,AY243,BA243,BC243,BE243,BG243,BI243,BK243,BM243,BO243)</f>
        <v>2</v>
      </c>
      <c r="U243" s="1">
        <f>BQ243+BS243</f>
        <v>52.5</v>
      </c>
      <c r="V243" s="1"/>
      <c r="W243" s="1">
        <f>BV243</f>
        <v>120</v>
      </c>
      <c r="X243" s="1">
        <f>AC243+BZ243</f>
        <v>0</v>
      </c>
      <c r="Y243" s="1">
        <f>BU243</f>
        <v>0</v>
      </c>
      <c r="Z243" s="29"/>
      <c r="AA243" s="1"/>
      <c r="AB243" s="26"/>
      <c r="AC243" s="1"/>
      <c r="AD243" s="26"/>
      <c r="AE243" s="1"/>
      <c r="AF243" s="26"/>
      <c r="AG243" s="1"/>
      <c r="AH243" s="26"/>
      <c r="AI243" s="1"/>
      <c r="AJ243" s="26"/>
      <c r="AK243" s="1">
        <v>120</v>
      </c>
      <c r="AL243" s="26">
        <v>1</v>
      </c>
      <c r="AM243" s="1"/>
      <c r="AN243" s="26"/>
      <c r="AO243" s="1"/>
      <c r="AP243" s="26"/>
      <c r="AQ243" s="1"/>
      <c r="AR243" s="26"/>
      <c r="AS243" s="1"/>
      <c r="AT243" s="26"/>
      <c r="AU243" s="1"/>
      <c r="AV243" s="26"/>
      <c r="AW243" s="1"/>
      <c r="AX243" s="26"/>
      <c r="AY243" s="1"/>
      <c r="AZ243" s="26"/>
      <c r="BA243" s="1"/>
      <c r="BB243" s="26"/>
      <c r="BC243" s="1"/>
      <c r="BD243" s="26"/>
      <c r="BE243" s="1">
        <v>60</v>
      </c>
      <c r="BF243" s="26">
        <v>1</v>
      </c>
      <c r="BG243" s="1"/>
      <c r="BH243" s="26"/>
      <c r="BI243" s="1"/>
      <c r="BJ243" s="26"/>
      <c r="BK243" s="1"/>
      <c r="BL243" s="26"/>
      <c r="BM243" s="1"/>
      <c r="BN243" s="26"/>
      <c r="BO243" s="1"/>
      <c r="BP243" s="26"/>
      <c r="BQ243" s="1">
        <v>52.5</v>
      </c>
      <c r="BR243" s="26">
        <v>2</v>
      </c>
      <c r="BS243" s="1"/>
      <c r="BT243" s="26"/>
      <c r="BU243" s="1"/>
      <c r="BV243" s="1">
        <v>120</v>
      </c>
      <c r="BW243" s="26">
        <v>2</v>
      </c>
      <c r="BX243" s="1"/>
      <c r="BY243" s="26"/>
      <c r="BZ243" s="30"/>
      <c r="CA243" s="26"/>
    </row>
    <row r="244" spans="1:79" s="99" customFormat="1" x14ac:dyDescent="0.35">
      <c r="A244" s="30" t="s">
        <v>66</v>
      </c>
      <c r="B244" s="1" t="s">
        <v>58</v>
      </c>
      <c r="C244" s="1" t="s">
        <v>247</v>
      </c>
      <c r="D244" s="1" t="s">
        <v>1032</v>
      </c>
      <c r="E244" s="1" t="s">
        <v>61</v>
      </c>
      <c r="F244" s="1">
        <v>999916628</v>
      </c>
      <c r="G244" s="1">
        <f>(J244+S244+X244+R244+U244+W244+Y244)-H244</f>
        <v>326</v>
      </c>
      <c r="H244" s="1"/>
      <c r="I244" s="27"/>
      <c r="J244" s="1">
        <f>SUM(AA244)</f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27"/>
      <c r="R244" s="1">
        <f>SUM(AS244,BX244)</f>
        <v>0</v>
      </c>
      <c r="S244" s="1">
        <f>SUM(AE244,AG244,AI244,AK244,AO244,AM244,AQ244,AU244,AW244,AY244,BA244,BE244,BG244,BI244,BK244,BM244,BO244,BC244)</f>
        <v>96</v>
      </c>
      <c r="T244" s="1">
        <f>COUNT(AE244,AG244,AI244,AK244,AM244,AO244,AQ244,AU244,AW244,AY244,BA244,BC244,BE244,BG244,BI244,BK244,BM244,BO244)</f>
        <v>2</v>
      </c>
      <c r="U244" s="1">
        <f>BQ244+BS244</f>
        <v>70</v>
      </c>
      <c r="V244" s="1"/>
      <c r="W244" s="1">
        <f>BV244</f>
        <v>160</v>
      </c>
      <c r="X244" s="1">
        <f>AC244+BZ244</f>
        <v>0</v>
      </c>
      <c r="Y244" s="1">
        <f>BU244</f>
        <v>0</v>
      </c>
      <c r="Z244" s="26"/>
      <c r="AA244" s="1"/>
      <c r="AB244" s="26"/>
      <c r="AC244" s="1"/>
      <c r="AD244" s="26"/>
      <c r="AE244" s="1"/>
      <c r="AF244" s="26"/>
      <c r="AG244" s="1"/>
      <c r="AH244" s="26"/>
      <c r="AI244" s="1"/>
      <c r="AJ244" s="26"/>
      <c r="AK244" s="1"/>
      <c r="AL244" s="26"/>
      <c r="AM244" s="1">
        <v>36</v>
      </c>
      <c r="AN244" s="26">
        <v>1</v>
      </c>
      <c r="AO244" s="1"/>
      <c r="AP244" s="26"/>
      <c r="AQ244" s="1"/>
      <c r="AR244" s="26"/>
      <c r="AS244" s="1"/>
      <c r="AT244" s="26"/>
      <c r="AU244" s="1"/>
      <c r="AV244" s="26"/>
      <c r="AW244" s="1"/>
      <c r="AX244" s="26"/>
      <c r="AY244" s="1"/>
      <c r="AZ244" s="26"/>
      <c r="BA244" s="1"/>
      <c r="BB244" s="26"/>
      <c r="BC244" s="1">
        <v>60</v>
      </c>
      <c r="BD244" s="26"/>
      <c r="BE244" s="1"/>
      <c r="BF244" s="26"/>
      <c r="BG244" s="1"/>
      <c r="BH244" s="26"/>
      <c r="BI244" s="1"/>
      <c r="BJ244" s="26"/>
      <c r="BK244" s="1"/>
      <c r="BL244" s="26"/>
      <c r="BM244" s="1"/>
      <c r="BN244" s="26"/>
      <c r="BO244" s="1"/>
      <c r="BP244" s="26"/>
      <c r="BQ244" s="1"/>
      <c r="BR244" s="26"/>
      <c r="BS244" s="1">
        <v>70</v>
      </c>
      <c r="BT244" s="26">
        <v>1</v>
      </c>
      <c r="BU244" s="1"/>
      <c r="BV244" s="1">
        <v>160</v>
      </c>
      <c r="BW244" s="26">
        <v>1</v>
      </c>
      <c r="BX244" s="1"/>
      <c r="BY244" s="26"/>
      <c r="BZ244" s="30"/>
      <c r="CA244" s="26"/>
    </row>
    <row r="245" spans="1:79" s="99" customFormat="1" x14ac:dyDescent="0.35">
      <c r="A245" s="30" t="s">
        <v>66</v>
      </c>
      <c r="B245" s="1" t="s">
        <v>58</v>
      </c>
      <c r="C245" s="1" t="s">
        <v>1983</v>
      </c>
      <c r="D245" s="1" t="s">
        <v>198</v>
      </c>
      <c r="E245" s="1" t="s">
        <v>61</v>
      </c>
      <c r="F245" s="1">
        <v>999923103</v>
      </c>
      <c r="G245" s="1">
        <f>(J245+S245+X245+R245+U245+W245+Y245)-H245</f>
        <v>232.5</v>
      </c>
      <c r="H245" s="1"/>
      <c r="I245" s="27"/>
      <c r="J245" s="1">
        <f>SUM(AA245)</f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27"/>
      <c r="R245" s="1">
        <f>SUM(AS245,BX245)</f>
        <v>0</v>
      </c>
      <c r="S245" s="1">
        <f>SUM(AE245,AG245,AI245,AK245,AO245,AM245,AQ245,AU245,AW245,AY245,BA245,BE245,BG245,BI245,BK245,BM245,BO245,BC245)</f>
        <v>90</v>
      </c>
      <c r="T245" s="1">
        <f>COUNT(AE245,AG245,AI245,AK245,AM245,AO245,AQ245,AU245,AW245,AY245,BA245,BC245,BE245,BG245,BI245,BK245,BM245,BO245)</f>
        <v>2</v>
      </c>
      <c r="U245" s="1">
        <f>BQ245+BS245</f>
        <v>52.5</v>
      </c>
      <c r="V245" s="1"/>
      <c r="W245" s="1">
        <f>BV245</f>
        <v>90</v>
      </c>
      <c r="X245" s="1">
        <f>AC245+BZ245</f>
        <v>0</v>
      </c>
      <c r="Y245" s="1">
        <f>BU245</f>
        <v>0</v>
      </c>
      <c r="Z245" s="26"/>
      <c r="AA245" s="1"/>
      <c r="AB245" s="26"/>
      <c r="AC245" s="1"/>
      <c r="AD245" s="26"/>
      <c r="AE245" s="1"/>
      <c r="AF245" s="26"/>
      <c r="AG245" s="1"/>
      <c r="AH245" s="26"/>
      <c r="AI245" s="1">
        <v>60</v>
      </c>
      <c r="AJ245" s="26">
        <v>1</v>
      </c>
      <c r="AK245" s="1"/>
      <c r="AL245" s="26"/>
      <c r="AM245" s="1"/>
      <c r="AN245" s="26"/>
      <c r="AO245" s="1"/>
      <c r="AP245" s="26"/>
      <c r="AQ245" s="1"/>
      <c r="AR245" s="26"/>
      <c r="AS245" s="1"/>
      <c r="AT245" s="26"/>
      <c r="AU245" s="1"/>
      <c r="AV245" s="26"/>
      <c r="AW245" s="1"/>
      <c r="AX245" s="26"/>
      <c r="AY245" s="1"/>
      <c r="AZ245" s="26"/>
      <c r="BA245" s="1"/>
      <c r="BB245" s="26"/>
      <c r="BC245" s="1"/>
      <c r="BD245" s="26"/>
      <c r="BE245" s="1"/>
      <c r="BF245" s="26"/>
      <c r="BG245" s="1">
        <v>30</v>
      </c>
      <c r="BH245" s="26">
        <v>1</v>
      </c>
      <c r="BI245" s="1"/>
      <c r="BJ245" s="26"/>
      <c r="BK245" s="1"/>
      <c r="BL245" s="26"/>
      <c r="BM245" s="1"/>
      <c r="BN245" s="26"/>
      <c r="BO245" s="1"/>
      <c r="BP245" s="26"/>
      <c r="BQ245" s="1"/>
      <c r="BR245" s="26"/>
      <c r="BS245" s="1">
        <v>52.5</v>
      </c>
      <c r="BT245" s="26">
        <v>2</v>
      </c>
      <c r="BU245" s="1"/>
      <c r="BV245" s="1">
        <v>90</v>
      </c>
      <c r="BW245" s="26">
        <v>4</v>
      </c>
      <c r="BX245" s="1"/>
      <c r="BY245" s="26"/>
      <c r="BZ245" s="30"/>
      <c r="CA245" s="26"/>
    </row>
    <row r="246" spans="1:79" s="99" customFormat="1" x14ac:dyDescent="0.35">
      <c r="A246" s="30" t="s">
        <v>66</v>
      </c>
      <c r="B246" s="1" t="s">
        <v>58</v>
      </c>
      <c r="C246" s="1" t="s">
        <v>1512</v>
      </c>
      <c r="D246" s="1" t="s">
        <v>1513</v>
      </c>
      <c r="E246" s="1" t="s">
        <v>61</v>
      </c>
      <c r="F246" s="1">
        <v>999920804</v>
      </c>
      <c r="G246" s="1">
        <f>(J246+S246+X246+R246+U246+W246+Y246)-H246</f>
        <v>181</v>
      </c>
      <c r="H246" s="1"/>
      <c r="I246" s="27"/>
      <c r="J246" s="1">
        <f>SUM(AA246)</f>
        <v>30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27"/>
      <c r="R246" s="1">
        <f>SUM(AS246,BX246)</f>
        <v>25</v>
      </c>
      <c r="S246" s="1">
        <f>SUM(AE246,AG246,AI246,AK246,AO246,AM246,AQ246,AU246,AW246,AY246,BA246,BE246,BG246,BI246,BK246,BM246,BO246,BC246)</f>
        <v>84</v>
      </c>
      <c r="T246" s="1">
        <f>COUNT(AE246,AG246,AI246,AK246,AM246,AO246,AQ246,AU246,AW246,AY246,BA246,BC246,BE246,BG246,BI246,BK246,BM246,BO246)</f>
        <v>3</v>
      </c>
      <c r="U246" s="1">
        <f>BQ246+BS246</f>
        <v>42</v>
      </c>
      <c r="V246" s="1"/>
      <c r="W246" s="1">
        <f>BV246</f>
        <v>0</v>
      </c>
      <c r="X246" s="1">
        <f>AC246+BZ246</f>
        <v>0</v>
      </c>
      <c r="Y246" s="1">
        <f>BU246</f>
        <v>0</v>
      </c>
      <c r="Z246" s="29"/>
      <c r="AA246" s="1">
        <v>30</v>
      </c>
      <c r="AB246" s="26">
        <v>2</v>
      </c>
      <c r="AC246" s="1"/>
      <c r="AD246" s="26"/>
      <c r="AE246" s="1">
        <v>36</v>
      </c>
      <c r="AF246" s="26">
        <v>2</v>
      </c>
      <c r="AG246" s="1"/>
      <c r="AH246" s="26"/>
      <c r="AI246" s="1"/>
      <c r="AJ246" s="26"/>
      <c r="AK246" s="1"/>
      <c r="AL246" s="26"/>
      <c r="AM246" s="1"/>
      <c r="AN246" s="26"/>
      <c r="AO246" s="1"/>
      <c r="AP246" s="26"/>
      <c r="AQ246" s="1">
        <v>36</v>
      </c>
      <c r="AR246" s="26">
        <v>2</v>
      </c>
      <c r="AS246" s="1"/>
      <c r="AT246" s="26"/>
      <c r="AU246" s="1"/>
      <c r="AV246" s="26"/>
      <c r="AW246" s="1"/>
      <c r="AX246" s="26"/>
      <c r="AY246" s="1">
        <v>12</v>
      </c>
      <c r="AZ246" s="26">
        <v>1</v>
      </c>
      <c r="BA246" s="1"/>
      <c r="BB246" s="26"/>
      <c r="BC246" s="1"/>
      <c r="BD246" s="26"/>
      <c r="BE246" s="1"/>
      <c r="BF246" s="26"/>
      <c r="BG246" s="1"/>
      <c r="BH246" s="26"/>
      <c r="BI246" s="1"/>
      <c r="BJ246" s="26"/>
      <c r="BK246" s="1"/>
      <c r="BL246" s="26"/>
      <c r="BM246" s="1"/>
      <c r="BN246" s="26"/>
      <c r="BO246" s="1"/>
      <c r="BP246" s="26"/>
      <c r="BQ246" s="1">
        <v>42</v>
      </c>
      <c r="BR246" s="26">
        <v>2</v>
      </c>
      <c r="BS246" s="1"/>
      <c r="BT246" s="26"/>
      <c r="BU246" s="1"/>
      <c r="BV246" s="1"/>
      <c r="BW246" s="26"/>
      <c r="BX246" s="1">
        <v>25</v>
      </c>
      <c r="BY246" s="26">
        <v>1</v>
      </c>
      <c r="BZ246" s="30"/>
      <c r="CA246" s="26"/>
    </row>
    <row r="247" spans="1:79" s="99" customFormat="1" x14ac:dyDescent="0.35">
      <c r="A247" s="30" t="s">
        <v>66</v>
      </c>
      <c r="B247" s="1" t="s">
        <v>58</v>
      </c>
      <c r="C247" s="1" t="s">
        <v>1209</v>
      </c>
      <c r="D247" s="1" t="s">
        <v>119</v>
      </c>
      <c r="E247" s="1" t="s">
        <v>61</v>
      </c>
      <c r="F247" s="1">
        <v>999918259</v>
      </c>
      <c r="G247" s="1">
        <f>(J247+S247+X247+R247+U247+W247+Y247)-H247</f>
        <v>173</v>
      </c>
      <c r="H247" s="30">
        <f>(J247+K247+M247+N247+O247+P247)/2</f>
        <v>0</v>
      </c>
      <c r="I247" s="27"/>
      <c r="J247" s="1">
        <f>SUM(AA247)</f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27"/>
      <c r="R247" s="1">
        <f>SUM(AS247,BX247)</f>
        <v>0</v>
      </c>
      <c r="S247" s="1">
        <f>SUM(AE247,AG247,AI247,AK247,AO247,AM247,AQ247,AU247,AW247,AY247,BA247,BE247,BG247,BI247,BK247,BM247,BO247,BC247)</f>
        <v>45</v>
      </c>
      <c r="T247" s="1">
        <f>COUNT(AE247,AG247,AI247,AK247,AM247,AO247,AQ247,AU247,AW247,AY247,BA247,BC247,BE247,BG247,BI247,BK247,BM247,BO247)</f>
        <v>1</v>
      </c>
      <c r="U247" s="1">
        <f>BQ247+BS247</f>
        <v>0</v>
      </c>
      <c r="V247" s="1"/>
      <c r="W247" s="1">
        <f>BV247</f>
        <v>78</v>
      </c>
      <c r="X247" s="1">
        <f>AC247+BZ247</f>
        <v>50</v>
      </c>
      <c r="Y247" s="1">
        <f>BU247</f>
        <v>0</v>
      </c>
      <c r="Z247" s="26"/>
      <c r="AA247" s="1"/>
      <c r="AB247" s="26"/>
      <c r="AC247" s="1">
        <v>50</v>
      </c>
      <c r="AD247" s="26">
        <v>1</v>
      </c>
      <c r="AE247" s="1"/>
      <c r="AF247" s="26"/>
      <c r="AG247" s="1"/>
      <c r="AH247" s="26"/>
      <c r="AI247" s="1"/>
      <c r="AJ247" s="26"/>
      <c r="AK247" s="1"/>
      <c r="AL247" s="26"/>
      <c r="AM247" s="1"/>
      <c r="AN247" s="26"/>
      <c r="AO247" s="1"/>
      <c r="AP247" s="26"/>
      <c r="AQ247" s="1"/>
      <c r="AR247" s="26"/>
      <c r="AS247" s="1"/>
      <c r="AT247" s="26"/>
      <c r="AU247" s="1"/>
      <c r="AV247" s="26"/>
      <c r="AW247" s="1"/>
      <c r="AX247" s="26"/>
      <c r="AY247" s="1"/>
      <c r="AZ247" s="26"/>
      <c r="BA247" s="1"/>
      <c r="BB247" s="26"/>
      <c r="BC247" s="1"/>
      <c r="BD247" s="26"/>
      <c r="BE247" s="1">
        <v>45</v>
      </c>
      <c r="BF247" s="26">
        <v>2</v>
      </c>
      <c r="BG247" s="1"/>
      <c r="BH247" s="26"/>
      <c r="BI247" s="1"/>
      <c r="BJ247" s="26"/>
      <c r="BK247" s="1"/>
      <c r="BL247" s="26"/>
      <c r="BM247" s="1"/>
      <c r="BN247" s="26"/>
      <c r="BO247" s="1"/>
      <c r="BP247" s="26"/>
      <c r="BQ247" s="1"/>
      <c r="BR247" s="26"/>
      <c r="BS247" s="1"/>
      <c r="BT247" s="26"/>
      <c r="BU247" s="1"/>
      <c r="BV247" s="1">
        <v>78</v>
      </c>
      <c r="BW247" s="26">
        <v>6</v>
      </c>
      <c r="BX247" s="1"/>
      <c r="BY247" s="26"/>
      <c r="BZ247" s="30"/>
      <c r="CA247" s="26"/>
    </row>
    <row r="248" spans="1:79" s="99" customFormat="1" x14ac:dyDescent="0.35">
      <c r="A248" s="30" t="s">
        <v>66</v>
      </c>
      <c r="B248" s="1" t="s">
        <v>58</v>
      </c>
      <c r="C248" s="1" t="s">
        <v>2351</v>
      </c>
      <c r="D248" s="1" t="s">
        <v>162</v>
      </c>
      <c r="E248" s="1" t="s">
        <v>61</v>
      </c>
      <c r="F248" s="1">
        <v>999924946</v>
      </c>
      <c r="G248" s="1">
        <f>(J248+S248+X248+R248+U248+W248+Y248)-H248</f>
        <v>154</v>
      </c>
      <c r="H248" s="1"/>
      <c r="I248" s="27"/>
      <c r="J248" s="1">
        <f>SUM(AA248)</f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27"/>
      <c r="R248" s="1">
        <f>SUM(AS248,BX248)</f>
        <v>0</v>
      </c>
      <c r="S248" s="1">
        <f>SUM(AE248,AG248,AI248,AK248,AO248,AM248,AQ248,AU248,AW248,AY248,BA248,BE248,BG248,BI248,BK248,BM248,BO248,BC248)</f>
        <v>0</v>
      </c>
      <c r="T248" s="1">
        <f>COUNT(AE248,AG248,AI248,AK248,AM248,AO248,AQ248,AU248,AW248,AY248,BA248,BC248,BE248,BG248,BI248,BK248,BM248,BO248)</f>
        <v>0</v>
      </c>
      <c r="U248" s="1">
        <f>BQ248+BS248</f>
        <v>70</v>
      </c>
      <c r="V248" s="1"/>
      <c r="W248" s="1">
        <f>BV248</f>
        <v>84</v>
      </c>
      <c r="X248" s="1">
        <f>AC248+BZ248</f>
        <v>0</v>
      </c>
      <c r="Y248" s="1">
        <f>BU248</f>
        <v>0</v>
      </c>
      <c r="Z248" s="27"/>
      <c r="AA248" s="1"/>
      <c r="AB248" s="26"/>
      <c r="AC248" s="1"/>
      <c r="AD248" s="26"/>
      <c r="AE248" s="1"/>
      <c r="AF248" s="26"/>
      <c r="AG248" s="1"/>
      <c r="AH248" s="26"/>
      <c r="AI248" s="1"/>
      <c r="AJ248" s="26"/>
      <c r="AK248" s="1"/>
      <c r="AL248" s="26"/>
      <c r="AM248" s="1"/>
      <c r="AN248" s="27"/>
      <c r="AO248" s="1"/>
      <c r="AP248" s="26"/>
      <c r="AQ248" s="1"/>
      <c r="AR248" s="27"/>
      <c r="AS248" s="1"/>
      <c r="AT248" s="27"/>
      <c r="AU248" s="1"/>
      <c r="AV248" s="27"/>
      <c r="AW248" s="1"/>
      <c r="AX248" s="27"/>
      <c r="AY248" s="1"/>
      <c r="AZ248" s="27"/>
      <c r="BA248" s="1"/>
      <c r="BB248" s="27"/>
      <c r="BC248" s="1"/>
      <c r="BD248" s="26"/>
      <c r="BE248" s="1"/>
      <c r="BF248" s="27"/>
      <c r="BG248" s="1"/>
      <c r="BH248" s="27"/>
      <c r="BI248" s="1"/>
      <c r="BJ248" s="27"/>
      <c r="BK248" s="1"/>
      <c r="BL248" s="27"/>
      <c r="BM248" s="1"/>
      <c r="BN248" s="27"/>
      <c r="BO248" s="1"/>
      <c r="BP248" s="27"/>
      <c r="BQ248" s="1">
        <v>70</v>
      </c>
      <c r="BR248" s="26">
        <v>1</v>
      </c>
      <c r="BS248" s="1"/>
      <c r="BT248" s="26"/>
      <c r="BU248" s="1"/>
      <c r="BV248" s="1">
        <v>84</v>
      </c>
      <c r="BW248" s="26">
        <v>5</v>
      </c>
      <c r="BX248" s="1"/>
      <c r="BY248" s="26"/>
      <c r="BZ248" s="30"/>
      <c r="CA248" s="26"/>
    </row>
    <row r="249" spans="1:79" s="99" customFormat="1" x14ac:dyDescent="0.35">
      <c r="A249" s="30" t="s">
        <v>66</v>
      </c>
      <c r="B249" s="1" t="s">
        <v>58</v>
      </c>
      <c r="C249" s="1" t="s">
        <v>374</v>
      </c>
      <c r="D249" s="1" t="s">
        <v>913</v>
      </c>
      <c r="E249" s="1" t="s">
        <v>61</v>
      </c>
      <c r="F249" s="1">
        <v>999927035</v>
      </c>
      <c r="G249" s="1">
        <f>(J249+S249+X249+R249+U249+W249+Y249)-H249</f>
        <v>150</v>
      </c>
      <c r="H249" s="1"/>
      <c r="I249" s="27"/>
      <c r="J249" s="1">
        <f>SUM(AA249)</f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27"/>
      <c r="R249" s="1">
        <f>SUM(AS249,BX249)</f>
        <v>0</v>
      </c>
      <c r="S249" s="1">
        <f>SUM(AE249,AG249,AI249,AK249,AO249,AM249,AQ249,AU249,AW249,AY249,BA249,BE249,BG249,BI249,BK249,BM249,BO249,BC249)</f>
        <v>60</v>
      </c>
      <c r="T249" s="1">
        <f>COUNT(AE249,AG249,AI249,AK249,AM249,AO249,AQ249,AU249,AW249,AY249,BA249,BC249,BE249,BG249,BI249,BK249,BM249,BO249)</f>
        <v>1</v>
      </c>
      <c r="U249" s="1">
        <f>BQ249+BS249</f>
        <v>0</v>
      </c>
      <c r="V249" s="1"/>
      <c r="W249" s="1">
        <f>BV249</f>
        <v>90</v>
      </c>
      <c r="X249" s="1">
        <f>AC249+BZ249</f>
        <v>0</v>
      </c>
      <c r="Y249" s="1">
        <f>BU249</f>
        <v>0</v>
      </c>
      <c r="Z249" s="27"/>
      <c r="AA249" s="1"/>
      <c r="AB249" s="26"/>
      <c r="AC249" s="1"/>
      <c r="AD249" s="26"/>
      <c r="AE249" s="1"/>
      <c r="AF249" s="26"/>
      <c r="AG249" s="1"/>
      <c r="AH249" s="26"/>
      <c r="AI249" s="1"/>
      <c r="AJ249" s="26"/>
      <c r="AK249" s="1"/>
      <c r="AL249" s="26"/>
      <c r="AM249" s="1"/>
      <c r="AN249" s="26"/>
      <c r="AO249" s="1"/>
      <c r="AP249" s="26"/>
      <c r="AQ249" s="1">
        <v>60</v>
      </c>
      <c r="AR249" s="26">
        <v>1</v>
      </c>
      <c r="AS249" s="1"/>
      <c r="AT249" s="26"/>
      <c r="AU249" s="1"/>
      <c r="AV249" s="26"/>
      <c r="AW249" s="1"/>
      <c r="AX249" s="26"/>
      <c r="AY249" s="1"/>
      <c r="AZ249" s="26"/>
      <c r="BA249" s="1"/>
      <c r="BB249" s="26"/>
      <c r="BC249" s="1"/>
      <c r="BD249" s="26"/>
      <c r="BE249" s="1"/>
      <c r="BF249" s="26"/>
      <c r="BG249" s="1"/>
      <c r="BH249" s="26"/>
      <c r="BI249" s="1"/>
      <c r="BJ249" s="26"/>
      <c r="BK249" s="1"/>
      <c r="BL249" s="26"/>
      <c r="BM249" s="1"/>
      <c r="BN249" s="26"/>
      <c r="BO249" s="1"/>
      <c r="BP249" s="26"/>
      <c r="BQ249" s="1"/>
      <c r="BR249" s="26"/>
      <c r="BS249" s="1"/>
      <c r="BT249" s="26"/>
      <c r="BU249" s="1"/>
      <c r="BV249" s="1">
        <v>90</v>
      </c>
      <c r="BW249" s="26">
        <v>3</v>
      </c>
      <c r="BX249" s="1"/>
      <c r="BY249" s="26"/>
      <c r="BZ249" s="30"/>
      <c r="CA249" s="26"/>
    </row>
    <row r="250" spans="1:79" s="99" customFormat="1" x14ac:dyDescent="0.35">
      <c r="A250" s="30" t="s">
        <v>66</v>
      </c>
      <c r="B250" s="1" t="s">
        <v>58</v>
      </c>
      <c r="C250" s="1" t="s">
        <v>668</v>
      </c>
      <c r="D250" s="1" t="s">
        <v>1712</v>
      </c>
      <c r="E250" s="1" t="s">
        <v>61</v>
      </c>
      <c r="F250" s="1">
        <v>999921755</v>
      </c>
      <c r="G250" s="1">
        <f>(J250+S250+X250+R250+U250+W250+Y250)-H250</f>
        <v>117</v>
      </c>
      <c r="H250" s="30">
        <f>(J250+K250+M250+N250+O250+P250)/2</f>
        <v>0</v>
      </c>
      <c r="I250" s="27"/>
      <c r="J250" s="1">
        <f>SUM(AA250)</f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27"/>
      <c r="R250" s="1">
        <f>SUM(AS250,BX250)</f>
        <v>0</v>
      </c>
      <c r="S250" s="1">
        <f>SUM(AE250,AG250,AI250,AK250,AO250,AM250,AQ250,AU250,AW250,AY250,BA250,BE250,BG250,BI250,BK250,BM250,BO250,BC250)</f>
        <v>45</v>
      </c>
      <c r="T250" s="1">
        <f>COUNT(AE250,AG250,AI250,AK250,AM250,AO250,AQ250,AU250,AW250,AY250,BA250,BC250,BE250,BG250,BI250,BK250,BM250,BO250)</f>
        <v>1</v>
      </c>
      <c r="U250" s="1">
        <f>BQ250+BS250</f>
        <v>0</v>
      </c>
      <c r="V250" s="1"/>
      <c r="W250" s="1">
        <f>BV250</f>
        <v>72</v>
      </c>
      <c r="X250" s="1">
        <f>AC250+BZ250</f>
        <v>0</v>
      </c>
      <c r="Y250" s="1">
        <f>BU250</f>
        <v>0</v>
      </c>
      <c r="Z250" s="26"/>
      <c r="AA250" s="1"/>
      <c r="AB250" s="26"/>
      <c r="AC250" s="1"/>
      <c r="AD250" s="26"/>
      <c r="AE250" s="1"/>
      <c r="AF250" s="26"/>
      <c r="AG250" s="1"/>
      <c r="AH250" s="26"/>
      <c r="AI250" s="1">
        <v>45</v>
      </c>
      <c r="AJ250" s="26">
        <v>2</v>
      </c>
      <c r="AK250" s="1"/>
      <c r="AL250" s="26"/>
      <c r="AM250" s="1"/>
      <c r="AN250" s="26"/>
      <c r="AO250" s="1"/>
      <c r="AP250" s="26"/>
      <c r="AQ250" s="1"/>
      <c r="AR250" s="26"/>
      <c r="AS250" s="1"/>
      <c r="AT250" s="26"/>
      <c r="AU250" s="1"/>
      <c r="AV250" s="26"/>
      <c r="AW250" s="1"/>
      <c r="AX250" s="26"/>
      <c r="AY250" s="1"/>
      <c r="AZ250" s="26"/>
      <c r="BA250" s="1"/>
      <c r="BB250" s="26"/>
      <c r="BC250" s="1"/>
      <c r="BD250" s="26"/>
      <c r="BE250" s="1"/>
      <c r="BF250" s="26"/>
      <c r="BG250" s="1"/>
      <c r="BH250" s="26"/>
      <c r="BI250" s="1"/>
      <c r="BJ250" s="26"/>
      <c r="BK250" s="1"/>
      <c r="BL250" s="26"/>
      <c r="BM250" s="1"/>
      <c r="BN250" s="26"/>
      <c r="BO250" s="1"/>
      <c r="BP250" s="26"/>
      <c r="BQ250" s="1"/>
      <c r="BR250" s="26"/>
      <c r="BS250" s="1"/>
      <c r="BT250" s="26"/>
      <c r="BU250" s="1"/>
      <c r="BV250" s="1">
        <v>72</v>
      </c>
      <c r="BW250" s="26">
        <v>7</v>
      </c>
      <c r="BX250" s="1"/>
      <c r="BY250" s="26"/>
      <c r="BZ250" s="30"/>
      <c r="CA250" s="26"/>
    </row>
    <row r="251" spans="1:79" s="99" customFormat="1" x14ac:dyDescent="0.35">
      <c r="A251" s="30" t="s">
        <v>66</v>
      </c>
      <c r="B251" s="30" t="s">
        <v>58</v>
      </c>
      <c r="C251" s="30" t="s">
        <v>3707</v>
      </c>
      <c r="D251" s="30" t="s">
        <v>1513</v>
      </c>
      <c r="E251" s="30" t="s">
        <v>61</v>
      </c>
      <c r="F251" s="30">
        <v>999920804</v>
      </c>
      <c r="G251" s="1">
        <f>(J251+S251+X251+R251+U251+W251+Y251)-H251</f>
        <v>100</v>
      </c>
      <c r="H251" s="30"/>
      <c r="I251" s="130"/>
      <c r="J251" s="1">
        <f>SUM(AA251)</f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30"/>
      <c r="R251" s="1">
        <f>SUM(AS251,BX251)</f>
        <v>0</v>
      </c>
      <c r="S251" s="1">
        <f>SUM(AE251,AG251,AI251,AK251,AO251,AM251,AQ251,AU251,AW251,AY251,BA251,BE251,BG251,BI251,BK251,BM251,BO251,BC251)</f>
        <v>0</v>
      </c>
      <c r="T251" s="1">
        <f>COUNT(AE251,AG251,AI251,AK251,AM251,AO251,AQ251,AU251,AW251,AY251,BA251,BC251,BE251,BG251,BI251,BK251,BM251,BO251)</f>
        <v>0</v>
      </c>
      <c r="U251" s="1">
        <f>BQ251+BS251</f>
        <v>0</v>
      </c>
      <c r="V251" s="1"/>
      <c r="W251" s="1">
        <f>BV251</f>
        <v>0</v>
      </c>
      <c r="X251" s="1">
        <f>AC251+BZ251</f>
        <v>100</v>
      </c>
      <c r="Y251" s="1">
        <f>BU251</f>
        <v>0</v>
      </c>
      <c r="Z251" s="130"/>
      <c r="AA251" s="30"/>
      <c r="AB251" s="130"/>
      <c r="AC251" s="30"/>
      <c r="AD251" s="130"/>
      <c r="AE251" s="30"/>
      <c r="AF251" s="130"/>
      <c r="AG251" s="30"/>
      <c r="AH251" s="130"/>
      <c r="AI251" s="30"/>
      <c r="AJ251" s="130"/>
      <c r="AK251" s="30"/>
      <c r="AL251" s="130"/>
      <c r="AM251" s="30"/>
      <c r="AN251" s="130"/>
      <c r="AO251" s="30"/>
      <c r="AP251" s="130"/>
      <c r="AQ251" s="30"/>
      <c r="AR251" s="130"/>
      <c r="AS251" s="30"/>
      <c r="AT251" s="130"/>
      <c r="AU251" s="30"/>
      <c r="AV251" s="130"/>
      <c r="AW251" s="30"/>
      <c r="AX251" s="130"/>
      <c r="AY251" s="30"/>
      <c r="AZ251" s="130"/>
      <c r="BA251" s="30"/>
      <c r="BB251" s="130"/>
      <c r="BC251" s="30"/>
      <c r="BD251" s="130"/>
      <c r="BE251" s="30"/>
      <c r="BF251" s="130"/>
      <c r="BG251" s="30"/>
      <c r="BH251" s="130"/>
      <c r="BI251" s="30"/>
      <c r="BJ251" s="130"/>
      <c r="BK251" s="30"/>
      <c r="BL251" s="130"/>
      <c r="BM251" s="30"/>
      <c r="BN251" s="130"/>
      <c r="BO251" s="30"/>
      <c r="BP251" s="130"/>
      <c r="BQ251" s="30"/>
      <c r="BR251" s="130"/>
      <c r="BS251" s="30"/>
      <c r="BT251" s="130"/>
      <c r="BU251" s="30"/>
      <c r="BV251" s="30"/>
      <c r="BW251" s="130"/>
      <c r="BX251" s="30"/>
      <c r="BY251" s="130"/>
      <c r="BZ251" s="30">
        <v>100</v>
      </c>
      <c r="CA251" s="26">
        <v>1</v>
      </c>
    </row>
    <row r="252" spans="1:79" s="99" customFormat="1" x14ac:dyDescent="0.35">
      <c r="A252" s="30" t="s">
        <v>66</v>
      </c>
      <c r="B252" s="31" t="s">
        <v>58</v>
      </c>
      <c r="C252" s="31" t="s">
        <v>253</v>
      </c>
      <c r="D252" s="31" t="s">
        <v>650</v>
      </c>
      <c r="E252" s="31" t="s">
        <v>61</v>
      </c>
      <c r="F252" s="1">
        <v>999921793</v>
      </c>
      <c r="G252" s="1">
        <f>(J252+S252+X252+R252+U252+W252+Y252)-H252</f>
        <v>75</v>
      </c>
      <c r="H252" s="1"/>
      <c r="I252" s="27"/>
      <c r="J252" s="1">
        <f>SUM(AA252)</f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27"/>
      <c r="R252" s="1">
        <f>SUM(AS252,BX252)</f>
        <v>0</v>
      </c>
      <c r="S252" s="1">
        <f>SUM(AE252,AG252,AI252,AK252,AO252,AM252,AQ252,AU252,AW252,AY252,BA252,BE252,BG252,BI252,BK252,BM252,BO252,BC252)</f>
        <v>75</v>
      </c>
      <c r="T252" s="1">
        <f>COUNT(AE252,AG252,AI252,AK252,AM252,AO252,AQ252,AU252,AW252,AY252,BA252,BC252,BE252,BG252,BI252,BK252,BM252,BO252)</f>
        <v>2</v>
      </c>
      <c r="U252" s="1">
        <f>BQ252+BS252</f>
        <v>0</v>
      </c>
      <c r="V252" s="1"/>
      <c r="W252" s="1">
        <f>BV252</f>
        <v>0</v>
      </c>
      <c r="X252" s="1">
        <f>AC252+BZ252</f>
        <v>0</v>
      </c>
      <c r="Y252" s="1">
        <f>BU252</f>
        <v>0</v>
      </c>
      <c r="Z252" s="27"/>
      <c r="AA252" s="1"/>
      <c r="AB252" s="26"/>
      <c r="AC252" s="1"/>
      <c r="AD252" s="26"/>
      <c r="AE252" s="1"/>
      <c r="AF252" s="26"/>
      <c r="AG252" s="1"/>
      <c r="AH252" s="26"/>
      <c r="AI252" s="1"/>
      <c r="AJ252" s="26"/>
      <c r="AK252" s="1"/>
      <c r="AL252" s="26"/>
      <c r="AM252" s="1"/>
      <c r="AN252" s="26"/>
      <c r="AO252" s="1"/>
      <c r="AP252" s="26"/>
      <c r="AQ252" s="1"/>
      <c r="AR252" s="26"/>
      <c r="AS252" s="1"/>
      <c r="AT252" s="26"/>
      <c r="AU252" s="1"/>
      <c r="AV252" s="26"/>
      <c r="AW252" s="1"/>
      <c r="AX252" s="26"/>
      <c r="AY252" s="1"/>
      <c r="AZ252" s="26"/>
      <c r="BA252" s="1"/>
      <c r="BB252" s="26"/>
      <c r="BC252" s="1">
        <v>45</v>
      </c>
      <c r="BD252" s="26"/>
      <c r="BE252" s="1"/>
      <c r="BF252" s="26"/>
      <c r="BG252" s="1"/>
      <c r="BH252" s="26"/>
      <c r="BI252" s="1"/>
      <c r="BJ252" s="26"/>
      <c r="BK252" s="1"/>
      <c r="BL252" s="26"/>
      <c r="BM252" s="1"/>
      <c r="BN252" s="26"/>
      <c r="BO252" s="1">
        <v>30</v>
      </c>
      <c r="BP252" s="26">
        <v>1</v>
      </c>
      <c r="BQ252" s="1"/>
      <c r="BR252" s="26"/>
      <c r="BS252" s="1"/>
      <c r="BT252" s="26"/>
      <c r="BU252" s="1"/>
      <c r="BV252" s="1"/>
      <c r="BW252" s="26"/>
      <c r="BX252" s="1"/>
      <c r="BY252" s="26"/>
      <c r="BZ252" s="30"/>
      <c r="CA252" s="26"/>
    </row>
    <row r="253" spans="1:79" s="99" customFormat="1" x14ac:dyDescent="0.35">
      <c r="A253" s="30" t="s">
        <v>66</v>
      </c>
      <c r="B253" s="30" t="s">
        <v>58</v>
      </c>
      <c r="C253" s="30" t="s">
        <v>374</v>
      </c>
      <c r="D253" s="30" t="s">
        <v>408</v>
      </c>
      <c r="E253" s="30" t="s">
        <v>61</v>
      </c>
      <c r="F253" s="30">
        <v>999927035</v>
      </c>
      <c r="G253" s="1">
        <f>(J253+S253+X253+R253+U253+W253+Y253)-H253</f>
        <v>75</v>
      </c>
      <c r="H253" s="30"/>
      <c r="I253" s="130"/>
      <c r="J253" s="1">
        <f>SUM(AA253)</f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30"/>
      <c r="R253" s="1">
        <f>SUM(AS253,BX253)</f>
        <v>0</v>
      </c>
      <c r="S253" s="1">
        <f>SUM(AE253,AG253,AI253,AK253,AO253,AM253,AQ253,AU253,AW253,AY253,BA253,BE253,BG253,BI253,BK253,BM253,BO253,BC253)</f>
        <v>0</v>
      </c>
      <c r="T253" s="1">
        <f>COUNT(AE253,AG253,AI253,AK253,AM253,AO253,AQ253,AU253,AW253,AY253,BA253,BC253,BE253,BG253,BI253,BK253,BM253,BO253)</f>
        <v>0</v>
      </c>
      <c r="U253" s="1">
        <f>BQ253+BS253</f>
        <v>0</v>
      </c>
      <c r="V253" s="1"/>
      <c r="W253" s="1">
        <f>BV253</f>
        <v>0</v>
      </c>
      <c r="X253" s="1">
        <f>AC253+BZ253</f>
        <v>75</v>
      </c>
      <c r="Y253" s="1">
        <f>BU253</f>
        <v>0</v>
      </c>
      <c r="Z253" s="130"/>
      <c r="AA253" s="30"/>
      <c r="AB253" s="130"/>
      <c r="AC253" s="30"/>
      <c r="AD253" s="130"/>
      <c r="AE253" s="30"/>
      <c r="AF253" s="130"/>
      <c r="AG253" s="30"/>
      <c r="AH253" s="130"/>
      <c r="AI253" s="30"/>
      <c r="AJ253" s="130"/>
      <c r="AK253" s="30"/>
      <c r="AL253" s="130"/>
      <c r="AM253" s="30"/>
      <c r="AN253" s="130"/>
      <c r="AO253" s="30"/>
      <c r="AP253" s="130"/>
      <c r="AQ253" s="30"/>
      <c r="AR253" s="130"/>
      <c r="AS253" s="30"/>
      <c r="AT253" s="130"/>
      <c r="AU253" s="30"/>
      <c r="AV253" s="130"/>
      <c r="AW253" s="30"/>
      <c r="AX253" s="130"/>
      <c r="AY253" s="30"/>
      <c r="AZ253" s="130"/>
      <c r="BA253" s="30"/>
      <c r="BB253" s="130"/>
      <c r="BC253" s="30"/>
      <c r="BD253" s="130"/>
      <c r="BE253" s="30"/>
      <c r="BF253" s="130"/>
      <c r="BG253" s="30"/>
      <c r="BH253" s="130"/>
      <c r="BI253" s="30"/>
      <c r="BJ253" s="130"/>
      <c r="BK253" s="30"/>
      <c r="BL253" s="130"/>
      <c r="BM253" s="30"/>
      <c r="BN253" s="130"/>
      <c r="BO253" s="30"/>
      <c r="BP253" s="130"/>
      <c r="BQ253" s="30"/>
      <c r="BR253" s="130"/>
      <c r="BS253" s="30"/>
      <c r="BT253" s="130"/>
      <c r="BU253" s="30"/>
      <c r="BV253" s="30"/>
      <c r="BW253" s="130"/>
      <c r="BX253" s="30"/>
      <c r="BY253" s="130"/>
      <c r="BZ253" s="30">
        <v>75</v>
      </c>
      <c r="CA253" s="26">
        <v>2</v>
      </c>
    </row>
    <row r="254" spans="1:79" s="99" customFormat="1" x14ac:dyDescent="0.35">
      <c r="A254" s="30" t="s">
        <v>66</v>
      </c>
      <c r="B254" s="31" t="s">
        <v>58</v>
      </c>
      <c r="C254" s="31" t="s">
        <v>549</v>
      </c>
      <c r="D254" s="31" t="s">
        <v>3433</v>
      </c>
      <c r="E254" s="31" t="s">
        <v>61</v>
      </c>
      <c r="F254" s="1">
        <v>999927664</v>
      </c>
      <c r="G254" s="1">
        <f>(J254+S254+X254+R254+U254+W254+Y254)-H254</f>
        <v>64</v>
      </c>
      <c r="H254" s="1"/>
      <c r="I254" s="27"/>
      <c r="J254" s="1">
        <f>SUM(AA254)</f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27"/>
      <c r="R254" s="1">
        <f>SUM(AS254,BX254)</f>
        <v>0</v>
      </c>
      <c r="S254" s="1">
        <f>SUM(AE254,AG254,AI254,AK254,AO254,AM254,AQ254,AU254,AW254,AY254,BA254,BE254,BG254,BI254,BK254,BM254,BO254,BC254)</f>
        <v>64</v>
      </c>
      <c r="T254" s="1">
        <f>COUNT(AE254,AG254,AI254,AK254,AM254,AO254,AQ254,AU254,AW254,AY254,BA254,BC254,BE254,BG254,BI254,BK254,BM254,BO254)</f>
        <v>2</v>
      </c>
      <c r="U254" s="1">
        <f>BQ254+BS254</f>
        <v>0</v>
      </c>
      <c r="V254" s="1"/>
      <c r="W254" s="1">
        <f>BV254</f>
        <v>0</v>
      </c>
      <c r="X254" s="1">
        <f>AC254+BZ254</f>
        <v>0</v>
      </c>
      <c r="Y254" s="1">
        <f>BU254</f>
        <v>0</v>
      </c>
      <c r="Z254" s="27"/>
      <c r="AA254" s="1"/>
      <c r="AB254" s="26"/>
      <c r="AC254" s="1"/>
      <c r="AD254" s="26"/>
      <c r="AE254" s="1"/>
      <c r="AF254" s="26"/>
      <c r="AG254" s="1"/>
      <c r="AH254" s="26"/>
      <c r="AI254" s="1"/>
      <c r="AJ254" s="26"/>
      <c r="AK254" s="1"/>
      <c r="AL254" s="26"/>
      <c r="AM254" s="1"/>
      <c r="AN254" s="26"/>
      <c r="AO254" s="1"/>
      <c r="AP254" s="26"/>
      <c r="AQ254" s="1"/>
      <c r="AR254" s="26"/>
      <c r="AS254" s="1"/>
      <c r="AT254" s="26"/>
      <c r="AU254" s="1"/>
      <c r="AV254" s="26"/>
      <c r="AW254" s="1"/>
      <c r="AX254" s="26"/>
      <c r="AY254" s="1"/>
      <c r="AZ254" s="26"/>
      <c r="BA254" s="1"/>
      <c r="BB254" s="26"/>
      <c r="BC254" s="1">
        <v>34</v>
      </c>
      <c r="BD254" s="26"/>
      <c r="BE254" s="1"/>
      <c r="BF254" s="26"/>
      <c r="BG254" s="1"/>
      <c r="BH254" s="26"/>
      <c r="BI254" s="1"/>
      <c r="BJ254" s="26"/>
      <c r="BK254" s="1"/>
      <c r="BL254" s="26"/>
      <c r="BM254" s="1"/>
      <c r="BN254" s="26"/>
      <c r="BO254" s="1">
        <v>30</v>
      </c>
      <c r="BP254" s="26">
        <v>1</v>
      </c>
      <c r="BQ254" s="1"/>
      <c r="BR254" s="26"/>
      <c r="BS254" s="1"/>
      <c r="BT254" s="26"/>
      <c r="BU254" s="1"/>
      <c r="BV254" s="1"/>
      <c r="BW254" s="26"/>
      <c r="BX254" s="1"/>
      <c r="BY254" s="26"/>
      <c r="BZ254" s="30"/>
      <c r="CA254" s="26"/>
    </row>
    <row r="255" spans="1:79" s="99" customFormat="1" x14ac:dyDescent="0.35">
      <c r="A255" s="30" t="s">
        <v>66</v>
      </c>
      <c r="B255" s="30" t="s">
        <v>58</v>
      </c>
      <c r="C255" s="30" t="s">
        <v>247</v>
      </c>
      <c r="D255" s="30" t="s">
        <v>1032</v>
      </c>
      <c r="E255" s="30" t="s">
        <v>61</v>
      </c>
      <c r="F255" s="30">
        <v>999916628</v>
      </c>
      <c r="G255" s="1">
        <f>(J255+S255+X255+R255+U255+W255+Y255)-H255</f>
        <v>56.5</v>
      </c>
      <c r="H255" s="30"/>
      <c r="I255" s="130"/>
      <c r="J255" s="1">
        <f>SUM(AA255)</f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30"/>
      <c r="R255" s="1">
        <f>SUM(AS255,BX255)</f>
        <v>0</v>
      </c>
      <c r="S255" s="1">
        <f>SUM(AE255,AG255,AI255,AK255,AO255,AM255,AQ255,AU255,AW255,AY255,BA255,BE255,BG255,BI255,BK255,BM255,BO255,BC255)</f>
        <v>0</v>
      </c>
      <c r="T255" s="1">
        <f>COUNT(AE255,AG255,AI255,AK255,AM255,AO255,AQ255,AU255,AW255,AY255,BA255,BC255,BE255,BG255,BI255,BK255,BM255,BO255)</f>
        <v>0</v>
      </c>
      <c r="U255" s="1">
        <f>BQ255+BS255</f>
        <v>0</v>
      </c>
      <c r="V255" s="1"/>
      <c r="W255" s="1">
        <f>BV255</f>
        <v>0</v>
      </c>
      <c r="X255" s="1">
        <f>AC255+BZ255</f>
        <v>56.5</v>
      </c>
      <c r="Y255" s="1">
        <f>BU255</f>
        <v>0</v>
      </c>
      <c r="Z255" s="130"/>
      <c r="AA255" s="30"/>
      <c r="AB255" s="130"/>
      <c r="AC255" s="30"/>
      <c r="AD255" s="130"/>
      <c r="AE255" s="30"/>
      <c r="AF255" s="130"/>
      <c r="AG255" s="30"/>
      <c r="AH255" s="130"/>
      <c r="AI255" s="30"/>
      <c r="AJ255" s="130"/>
      <c r="AK255" s="30"/>
      <c r="AL255" s="130"/>
      <c r="AM255" s="30"/>
      <c r="AN255" s="130"/>
      <c r="AO255" s="30"/>
      <c r="AP255" s="130"/>
      <c r="AQ255" s="30"/>
      <c r="AR255" s="130"/>
      <c r="AS255" s="30"/>
      <c r="AT255" s="130"/>
      <c r="AU255" s="30"/>
      <c r="AV255" s="130"/>
      <c r="AW255" s="30"/>
      <c r="AX255" s="130"/>
      <c r="AY255" s="30"/>
      <c r="AZ255" s="130"/>
      <c r="BA255" s="30"/>
      <c r="BB255" s="130"/>
      <c r="BC255" s="30"/>
      <c r="BD255" s="130"/>
      <c r="BE255" s="30"/>
      <c r="BF255" s="130"/>
      <c r="BG255" s="30"/>
      <c r="BH255" s="130"/>
      <c r="BI255" s="30"/>
      <c r="BJ255" s="130"/>
      <c r="BK255" s="30"/>
      <c r="BL255" s="130"/>
      <c r="BM255" s="30"/>
      <c r="BN255" s="130"/>
      <c r="BO255" s="30"/>
      <c r="BP255" s="130"/>
      <c r="BQ255" s="30"/>
      <c r="BR255" s="130"/>
      <c r="BS255" s="30"/>
      <c r="BT255" s="130"/>
      <c r="BU255" s="30"/>
      <c r="BV255" s="30"/>
      <c r="BW255" s="130"/>
      <c r="BX255" s="30"/>
      <c r="BY255" s="130"/>
      <c r="BZ255" s="30">
        <v>56.5</v>
      </c>
      <c r="CA255" s="26">
        <v>3</v>
      </c>
    </row>
    <row r="256" spans="1:79" s="99" customFormat="1" x14ac:dyDescent="0.35">
      <c r="A256" s="30" t="s">
        <v>66</v>
      </c>
      <c r="B256" s="1" t="s">
        <v>58</v>
      </c>
      <c r="C256" s="1" t="s">
        <v>2394</v>
      </c>
      <c r="D256" s="1" t="s">
        <v>2395</v>
      </c>
      <c r="E256" s="1" t="s">
        <v>61</v>
      </c>
      <c r="F256" s="1">
        <v>999925164</v>
      </c>
      <c r="G256" s="1">
        <f>(J256+S256+X256+R256+U256+W256+Y256)-H256</f>
        <v>45</v>
      </c>
      <c r="H256" s="1"/>
      <c r="I256" s="27"/>
      <c r="J256" s="1">
        <f>SUM(AA256)</f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27"/>
      <c r="R256" s="1">
        <f>SUM(AS256,BX256)</f>
        <v>0</v>
      </c>
      <c r="S256" s="1">
        <f>SUM(AE256,AG256,AI256,AK256,AO256,AM256,AQ256,AU256,AW256,AY256,BA256,BE256,BG256,BI256,BK256,BM256,BO256,BC256)</f>
        <v>45</v>
      </c>
      <c r="T256" s="1">
        <f>COUNT(AE256,AG256,AI256,AK256,AM256,AO256,AQ256,AU256,AW256,AY256,BA256,BC256,BE256,BG256,BI256,BK256,BM256,BO256)</f>
        <v>1</v>
      </c>
      <c r="U256" s="1">
        <f>BQ256+BS256</f>
        <v>0</v>
      </c>
      <c r="V256" s="1"/>
      <c r="W256" s="1">
        <f>BV256</f>
        <v>0</v>
      </c>
      <c r="X256" s="1">
        <f>AC256+BZ256</f>
        <v>0</v>
      </c>
      <c r="Y256" s="1">
        <f>BU256</f>
        <v>0</v>
      </c>
      <c r="Z256" s="27"/>
      <c r="AA256" s="1"/>
      <c r="AB256" s="26"/>
      <c r="AC256" s="1"/>
      <c r="AD256" s="26"/>
      <c r="AE256" s="1"/>
      <c r="AF256" s="26"/>
      <c r="AG256" s="1"/>
      <c r="AH256" s="26"/>
      <c r="AI256" s="1"/>
      <c r="AJ256" s="26"/>
      <c r="AK256" s="1"/>
      <c r="AL256" s="26"/>
      <c r="AM256" s="1"/>
      <c r="AN256" s="26"/>
      <c r="AO256" s="1"/>
      <c r="AP256" s="26"/>
      <c r="AQ256" s="1">
        <v>45</v>
      </c>
      <c r="AR256" s="26">
        <v>2</v>
      </c>
      <c r="AS256" s="1"/>
      <c r="AT256" s="26"/>
      <c r="AU256" s="1"/>
      <c r="AV256" s="26"/>
      <c r="AW256" s="1"/>
      <c r="AX256" s="26"/>
      <c r="AY256" s="1"/>
      <c r="AZ256" s="26"/>
      <c r="BA256" s="1"/>
      <c r="BB256" s="26"/>
      <c r="BC256" s="1"/>
      <c r="BD256" s="26"/>
      <c r="BE256" s="1"/>
      <c r="BF256" s="26"/>
      <c r="BG256" s="1"/>
      <c r="BH256" s="26"/>
      <c r="BI256" s="1"/>
      <c r="BJ256" s="26"/>
      <c r="BK256" s="1"/>
      <c r="BL256" s="26"/>
      <c r="BM256" s="1"/>
      <c r="BN256" s="26"/>
      <c r="BO256" s="1"/>
      <c r="BP256" s="26"/>
      <c r="BQ256" s="1"/>
      <c r="BR256" s="26"/>
      <c r="BS256" s="1"/>
      <c r="BT256" s="26"/>
      <c r="BU256" s="1"/>
      <c r="BV256" s="1"/>
      <c r="BW256" s="26"/>
      <c r="BX256" s="1"/>
      <c r="BY256" s="26"/>
      <c r="BZ256" s="30"/>
      <c r="CA256" s="26"/>
    </row>
    <row r="257" spans="1:79" s="99" customFormat="1" x14ac:dyDescent="0.35">
      <c r="A257" s="30" t="s">
        <v>66</v>
      </c>
      <c r="B257" s="31" t="s">
        <v>58</v>
      </c>
      <c r="C257" s="31" t="s">
        <v>2233</v>
      </c>
      <c r="D257" s="31" t="s">
        <v>2234</v>
      </c>
      <c r="E257" s="31" t="s">
        <v>61</v>
      </c>
      <c r="F257" s="1">
        <v>999924492</v>
      </c>
      <c r="G257" s="1">
        <f>(J257+S257+X257+R257+U257+W257+Y257)-H257</f>
        <v>34</v>
      </c>
      <c r="H257" s="1"/>
      <c r="I257" s="27"/>
      <c r="J257" s="1">
        <f>SUM(AA257)</f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27"/>
      <c r="R257" s="1">
        <f>SUM(AS257,BX257)</f>
        <v>0</v>
      </c>
      <c r="S257" s="1">
        <f>SUM(AE257,AG257,AI257,AK257,AO257,AM257,AQ257,AU257,AW257,AY257,BA257,BE257,BG257,BI257,BK257,BM257,BO257,BC257)</f>
        <v>34</v>
      </c>
      <c r="T257" s="1">
        <f>COUNT(AE257,AG257,AI257,AK257,AM257,AO257,AQ257,AU257,AW257,AY257,BA257,BC257,BE257,BG257,BI257,BK257,BM257,BO257)</f>
        <v>1</v>
      </c>
      <c r="U257" s="1">
        <f>BQ257+BS257</f>
        <v>0</v>
      </c>
      <c r="V257" s="1"/>
      <c r="W257" s="1">
        <f>BV257</f>
        <v>0</v>
      </c>
      <c r="X257" s="1">
        <f>AC257+BZ257</f>
        <v>0</v>
      </c>
      <c r="Y257" s="1">
        <f>BU257</f>
        <v>0</v>
      </c>
      <c r="Z257" s="27"/>
      <c r="AA257" s="1"/>
      <c r="AB257" s="26"/>
      <c r="AC257" s="1"/>
      <c r="AD257" s="26"/>
      <c r="AE257" s="1"/>
      <c r="AF257" s="26"/>
      <c r="AG257" s="1"/>
      <c r="AH257" s="26"/>
      <c r="AI257" s="1">
        <v>34</v>
      </c>
      <c r="AJ257" s="26">
        <v>3</v>
      </c>
      <c r="AK257" s="1"/>
      <c r="AL257" s="26"/>
      <c r="AM257" s="1"/>
      <c r="AN257" s="26"/>
      <c r="AO257" s="1"/>
      <c r="AP257" s="26"/>
      <c r="AQ257" s="1"/>
      <c r="AR257" s="26"/>
      <c r="AS257" s="1"/>
      <c r="AT257" s="26"/>
      <c r="AU257" s="1"/>
      <c r="AV257" s="26"/>
      <c r="AW257" s="1"/>
      <c r="AX257" s="26"/>
      <c r="AY257" s="1"/>
      <c r="AZ257" s="26"/>
      <c r="BA257" s="1"/>
      <c r="BB257" s="26"/>
      <c r="BC257" s="1"/>
      <c r="BD257" s="26"/>
      <c r="BE257" s="1"/>
      <c r="BF257" s="26"/>
      <c r="BG257" s="1"/>
      <c r="BH257" s="26"/>
      <c r="BI257" s="1"/>
      <c r="BJ257" s="26"/>
      <c r="BK257" s="1"/>
      <c r="BL257" s="26"/>
      <c r="BM257" s="1"/>
      <c r="BN257" s="26"/>
      <c r="BO257" s="1"/>
      <c r="BP257" s="26"/>
      <c r="BQ257" s="1"/>
      <c r="BR257" s="26"/>
      <c r="BS257" s="1"/>
      <c r="BT257" s="26"/>
      <c r="BU257" s="1"/>
      <c r="BV257" s="1"/>
      <c r="BW257" s="26"/>
      <c r="BX257" s="1"/>
      <c r="BY257" s="26"/>
      <c r="BZ257" s="30"/>
      <c r="CA257" s="26"/>
    </row>
    <row r="258" spans="1:79" s="99" customFormat="1" x14ac:dyDescent="0.35">
      <c r="A258" s="30" t="s">
        <v>66</v>
      </c>
      <c r="B258" s="30" t="s">
        <v>58</v>
      </c>
      <c r="C258" s="30" t="s">
        <v>1559</v>
      </c>
      <c r="D258" s="30" t="s">
        <v>1558</v>
      </c>
      <c r="E258" s="30" t="s">
        <v>61</v>
      </c>
      <c r="F258" s="30">
        <v>999921152</v>
      </c>
      <c r="G258" s="1">
        <f>(J258+S258+X258+R258+U258+W258+Y258)-H258</f>
        <v>30</v>
      </c>
      <c r="H258" s="1"/>
      <c r="I258" s="27"/>
      <c r="J258" s="1">
        <f>SUM(AA258)</f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27"/>
      <c r="R258" s="1">
        <f>SUM(AS258,BX258)</f>
        <v>0</v>
      </c>
      <c r="S258" s="1">
        <f>SUM(AE258,AG258,AI258,AK258,AO258,AM258,AQ258,AU258,AW258,AY258,BA258,BE258,BG258,BI258,BK258,BM258,BO258,BC258)</f>
        <v>30</v>
      </c>
      <c r="T258" s="1">
        <f>COUNT(AE258,AG258,AI258,AK258,AM258,AO258,AQ258,AU258,AW258,AY258,BA258,BC258,BE258,BG258,BI258,BK258,BM258,BO258)</f>
        <v>1</v>
      </c>
      <c r="U258" s="1">
        <f>BQ258+BS258</f>
        <v>0</v>
      </c>
      <c r="V258" s="1"/>
      <c r="W258" s="1">
        <f>BV258</f>
        <v>0</v>
      </c>
      <c r="X258" s="1">
        <f>AC258+BZ258</f>
        <v>0</v>
      </c>
      <c r="Y258" s="1">
        <f>BU258</f>
        <v>0</v>
      </c>
      <c r="Z258" s="29"/>
      <c r="AA258" s="1"/>
      <c r="AB258" s="26"/>
      <c r="AC258" s="1"/>
      <c r="AD258" s="26"/>
      <c r="AE258" s="30">
        <v>30</v>
      </c>
      <c r="AF258" s="26">
        <v>1</v>
      </c>
      <c r="AG258" s="1"/>
      <c r="AH258" s="26"/>
      <c r="AI258" s="1"/>
      <c r="AJ258" s="26"/>
      <c r="AK258" s="1"/>
      <c r="AL258" s="26"/>
      <c r="AM258" s="1"/>
      <c r="AN258" s="26"/>
      <c r="AO258" s="1"/>
      <c r="AP258" s="26"/>
      <c r="AQ258" s="1"/>
      <c r="AR258" s="26"/>
      <c r="AS258" s="1"/>
      <c r="AT258" s="26"/>
      <c r="AU258" s="1"/>
      <c r="AV258" s="26"/>
      <c r="AW258" s="1"/>
      <c r="AX258" s="26"/>
      <c r="AY258" s="1"/>
      <c r="AZ258" s="26"/>
      <c r="BA258" s="1"/>
      <c r="BB258" s="26"/>
      <c r="BC258" s="1"/>
      <c r="BD258" s="26"/>
      <c r="BE258" s="1"/>
      <c r="BF258" s="26"/>
      <c r="BG258" s="1"/>
      <c r="BH258" s="26"/>
      <c r="BI258" s="1"/>
      <c r="BJ258" s="26"/>
      <c r="BK258" s="1"/>
      <c r="BL258" s="26"/>
      <c r="BM258" s="1"/>
      <c r="BN258" s="26"/>
      <c r="BO258" s="1"/>
      <c r="BP258" s="26"/>
      <c r="BQ258" s="1"/>
      <c r="BR258" s="26"/>
      <c r="BS258" s="1"/>
      <c r="BT258" s="26"/>
      <c r="BU258" s="1"/>
      <c r="BV258" s="1"/>
      <c r="BW258" s="26"/>
      <c r="BX258" s="1"/>
      <c r="BY258" s="26"/>
      <c r="BZ258" s="30"/>
      <c r="CA258" s="26"/>
    </row>
    <row r="259" spans="1:79" s="99" customFormat="1" x14ac:dyDescent="0.35">
      <c r="A259" s="30" t="s">
        <v>66</v>
      </c>
      <c r="B259" s="31" t="s">
        <v>58</v>
      </c>
      <c r="C259" s="31" t="s">
        <v>1600</v>
      </c>
      <c r="D259" s="31" t="s">
        <v>1955</v>
      </c>
      <c r="E259" s="31" t="s">
        <v>61</v>
      </c>
      <c r="F259" s="1">
        <v>999922992</v>
      </c>
      <c r="G259" s="1">
        <f>(J259+S259+X259+R259+U259+W259+Y259)-H259</f>
        <v>30</v>
      </c>
      <c r="H259" s="1"/>
      <c r="I259" s="27"/>
      <c r="J259" s="1">
        <f>SUM(AA259)</f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27"/>
      <c r="R259" s="1">
        <f>SUM(AS259,BX259)</f>
        <v>0</v>
      </c>
      <c r="S259" s="1">
        <f>SUM(AE259,AG259,AI259,AK259,AO259,AM259,AQ259,AU259,AW259,AY259,BA259,BE259,BG259,BI259,BK259,BM259,BO259,BC259)</f>
        <v>30</v>
      </c>
      <c r="T259" s="1">
        <f>COUNT(AE259,AG259,AI259,AK259,AM259,AO259,AQ259,AU259,AW259,AY259,BA259,BC259,BE259,BG259,BI259,BK259,BM259,BO259)</f>
        <v>1</v>
      </c>
      <c r="U259" s="1">
        <f>BQ259+BS259</f>
        <v>0</v>
      </c>
      <c r="V259" s="1"/>
      <c r="W259" s="1">
        <f>BV259</f>
        <v>0</v>
      </c>
      <c r="X259" s="1">
        <f>AC259+BZ259</f>
        <v>0</v>
      </c>
      <c r="Y259" s="1">
        <f>BU259</f>
        <v>0</v>
      </c>
      <c r="Z259" s="27"/>
      <c r="AA259" s="1"/>
      <c r="AB259" s="26"/>
      <c r="AC259" s="1"/>
      <c r="AD259" s="26"/>
      <c r="AE259" s="1"/>
      <c r="AF259" s="26"/>
      <c r="AG259" s="1"/>
      <c r="AH259" s="26"/>
      <c r="AI259" s="1"/>
      <c r="AJ259" s="26"/>
      <c r="AK259" s="1"/>
      <c r="AL259" s="26"/>
      <c r="AM259" s="1"/>
      <c r="AN259" s="26"/>
      <c r="AO259" s="1"/>
      <c r="AP259" s="26"/>
      <c r="AQ259" s="1"/>
      <c r="AR259" s="26"/>
      <c r="AS259" s="1"/>
      <c r="AT259" s="26"/>
      <c r="AU259" s="1">
        <v>30</v>
      </c>
      <c r="AV259" s="26">
        <v>1</v>
      </c>
      <c r="AW259" s="1"/>
      <c r="AX259" s="26"/>
      <c r="AY259" s="1"/>
      <c r="AZ259" s="26"/>
      <c r="BA259" s="1"/>
      <c r="BB259" s="26"/>
      <c r="BC259" s="1"/>
      <c r="BD259" s="26"/>
      <c r="BE259" s="1"/>
      <c r="BF259" s="26"/>
      <c r="BG259" s="1"/>
      <c r="BH259" s="26"/>
      <c r="BI259" s="1"/>
      <c r="BJ259" s="26"/>
      <c r="BK259" s="1"/>
      <c r="BL259" s="26"/>
      <c r="BM259" s="1"/>
      <c r="BN259" s="26"/>
      <c r="BO259" s="1"/>
      <c r="BP259" s="26"/>
      <c r="BQ259" s="1"/>
      <c r="BR259" s="26"/>
      <c r="BS259" s="1"/>
      <c r="BT259" s="26"/>
      <c r="BU259" s="1"/>
      <c r="BV259" s="1"/>
      <c r="BW259" s="26"/>
      <c r="BX259" s="1"/>
      <c r="BY259" s="26"/>
      <c r="BZ259" s="30"/>
      <c r="CA259" s="26"/>
    </row>
    <row r="260" spans="1:79" s="99" customFormat="1" x14ac:dyDescent="0.35">
      <c r="A260" s="1" t="s">
        <v>97</v>
      </c>
      <c r="B260" s="1" t="s">
        <v>58</v>
      </c>
      <c r="C260" s="30" t="s">
        <v>138</v>
      </c>
      <c r="D260" s="30" t="s">
        <v>139</v>
      </c>
      <c r="E260" s="30" t="s">
        <v>61</v>
      </c>
      <c r="F260" s="1">
        <v>999733662</v>
      </c>
      <c r="G260" s="1">
        <f>(J260+S260+X260+R260+U260+W260+Y260)-H260</f>
        <v>984</v>
      </c>
      <c r="H260" s="1"/>
      <c r="I260" s="27"/>
      <c r="J260" s="1">
        <f>SUM(AA260)</f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27"/>
      <c r="R260" s="1">
        <f>SUM(AS260,BX260)</f>
        <v>100</v>
      </c>
      <c r="S260" s="1">
        <f>SUM(AE260,AG260,AI260,AK260,AO260,AM260,AQ260,AU260,AW260,AY260,BA260,BE260,BG260,BI260,BK260,BM260,BO260,BC260)</f>
        <v>120</v>
      </c>
      <c r="T260" s="1">
        <f>COUNT(AE260,AG260,AI260,AK260,AM260,AO260,AQ260,AU260,AW260,AY260,BA260,BC260,BE260,BG260,BI260,BK260,BM260,BO260)</f>
        <v>1</v>
      </c>
      <c r="U260" s="1">
        <f>BQ260+BS260</f>
        <v>140</v>
      </c>
      <c r="V260" s="1"/>
      <c r="W260" s="1">
        <f>BV260</f>
        <v>160</v>
      </c>
      <c r="X260" s="1">
        <f>AC260+BZ260</f>
        <v>214</v>
      </c>
      <c r="Y260" s="1">
        <f>BU260</f>
        <v>250</v>
      </c>
      <c r="Z260" s="29"/>
      <c r="AA260" s="1"/>
      <c r="AB260" s="26"/>
      <c r="AC260" s="1">
        <v>64</v>
      </c>
      <c r="AD260" s="26"/>
      <c r="AE260" s="1"/>
      <c r="AF260" s="26"/>
      <c r="AG260" s="1"/>
      <c r="AH260" s="26"/>
      <c r="AI260" s="1"/>
      <c r="AJ260" s="26"/>
      <c r="AK260" s="1"/>
      <c r="AL260" s="26"/>
      <c r="AM260" s="1"/>
      <c r="AN260" s="26"/>
      <c r="AO260" s="1"/>
      <c r="AP260" s="26"/>
      <c r="AQ260" s="1"/>
      <c r="AR260" s="26"/>
      <c r="AS260" s="1">
        <v>100</v>
      </c>
      <c r="AT260" s="26">
        <v>1</v>
      </c>
      <c r="AU260" s="1"/>
      <c r="AV260" s="26"/>
      <c r="AW260" s="1"/>
      <c r="AX260" s="26"/>
      <c r="AY260" s="1"/>
      <c r="AZ260" s="26"/>
      <c r="BA260" s="1"/>
      <c r="BB260" s="26"/>
      <c r="BC260" s="1"/>
      <c r="BD260" s="26"/>
      <c r="BE260" s="1"/>
      <c r="BF260" s="26"/>
      <c r="BG260" s="1">
        <v>120</v>
      </c>
      <c r="BH260" s="26">
        <v>1</v>
      </c>
      <c r="BI260" s="1"/>
      <c r="BJ260" s="26"/>
      <c r="BK260" s="1"/>
      <c r="BL260" s="26"/>
      <c r="BM260" s="1"/>
      <c r="BN260" s="26"/>
      <c r="BO260" s="1"/>
      <c r="BP260" s="26"/>
      <c r="BQ260" s="1"/>
      <c r="BR260" s="26"/>
      <c r="BS260" s="1">
        <v>140</v>
      </c>
      <c r="BT260" s="26">
        <v>1</v>
      </c>
      <c r="BU260" s="1">
        <v>250</v>
      </c>
      <c r="BV260" s="1">
        <v>160</v>
      </c>
      <c r="BW260" s="26">
        <v>1</v>
      </c>
      <c r="BX260" s="1"/>
      <c r="BY260" s="26"/>
      <c r="BZ260" s="30">
        <v>150</v>
      </c>
      <c r="CA260" s="26">
        <v>2</v>
      </c>
    </row>
    <row r="261" spans="1:79" s="99" customFormat="1" x14ac:dyDescent="0.35">
      <c r="A261" s="1" t="s">
        <v>97</v>
      </c>
      <c r="B261" s="30" t="s">
        <v>58</v>
      </c>
      <c r="C261" s="30" t="s">
        <v>195</v>
      </c>
      <c r="D261" s="30" t="s">
        <v>196</v>
      </c>
      <c r="E261" s="30" t="s">
        <v>61</v>
      </c>
      <c r="F261" s="1">
        <v>999800767</v>
      </c>
      <c r="G261" s="1">
        <f>(J261+S261+X261+R261+U261+W261+Y261)-H261</f>
        <v>780</v>
      </c>
      <c r="H261" s="30">
        <f>(J261+K261+M261+N261+O261+P261)/2</f>
        <v>0</v>
      </c>
      <c r="I261" s="27"/>
      <c r="J261" s="1">
        <f>SUM(AA261)</f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27"/>
      <c r="R261" s="1">
        <f>SUM(AS261,BX261)</f>
        <v>0</v>
      </c>
      <c r="S261" s="1">
        <f>SUM(AE261,AG261,AI261,AK261,AO261,AM261,AQ261,AU261,AW261,AY261,BA261,BE261,BG261,BI261,BK261,BM261,BO261,BC261)</f>
        <v>120</v>
      </c>
      <c r="T261" s="1">
        <f>COUNT(AE261,AG261,AI261,AK261,AM261,AO261,AQ261,AU261,AW261,AY261,BA261,BC261,BE261,BG261,BI261,BK261,BM261,BO261)</f>
        <v>1</v>
      </c>
      <c r="U261" s="1">
        <f>BQ261+BS261</f>
        <v>140</v>
      </c>
      <c r="V261" s="1"/>
      <c r="W261" s="1">
        <f>BV261</f>
        <v>120</v>
      </c>
      <c r="X261" s="1">
        <f>AC261+BZ261</f>
        <v>400</v>
      </c>
      <c r="Y261" s="1">
        <f>BU261</f>
        <v>0</v>
      </c>
      <c r="Z261" s="29"/>
      <c r="AA261" s="1"/>
      <c r="AB261" s="26"/>
      <c r="AC261" s="1">
        <v>200</v>
      </c>
      <c r="AD261" s="26"/>
      <c r="AE261" s="1"/>
      <c r="AF261" s="26"/>
      <c r="AG261" s="1"/>
      <c r="AH261" s="26"/>
      <c r="AI261" s="1">
        <v>120</v>
      </c>
      <c r="AJ261" s="26">
        <v>1</v>
      </c>
      <c r="AK261" s="1"/>
      <c r="AL261" s="26"/>
      <c r="AM261" s="1"/>
      <c r="AN261" s="26"/>
      <c r="AO261" s="1"/>
      <c r="AP261" s="26"/>
      <c r="AQ261" s="1"/>
      <c r="AR261" s="26"/>
      <c r="AS261" s="1"/>
      <c r="AT261" s="26"/>
      <c r="AU261" s="1"/>
      <c r="AV261" s="26"/>
      <c r="AW261" s="1"/>
      <c r="AX261" s="26"/>
      <c r="AY261" s="1"/>
      <c r="AZ261" s="26"/>
      <c r="BA261" s="1"/>
      <c r="BB261" s="26"/>
      <c r="BC261" s="1"/>
      <c r="BD261" s="26"/>
      <c r="BE261" s="1"/>
      <c r="BF261" s="26"/>
      <c r="BG261" s="1"/>
      <c r="BH261" s="26"/>
      <c r="BI261" s="1"/>
      <c r="BJ261" s="26"/>
      <c r="BK261" s="1"/>
      <c r="BL261" s="26"/>
      <c r="BM261" s="1"/>
      <c r="BN261" s="26"/>
      <c r="BO261" s="1"/>
      <c r="BP261" s="26"/>
      <c r="BQ261" s="1">
        <v>140</v>
      </c>
      <c r="BR261" s="26">
        <v>1</v>
      </c>
      <c r="BS261" s="1"/>
      <c r="BT261" s="26"/>
      <c r="BU261" s="1"/>
      <c r="BV261" s="1">
        <v>120</v>
      </c>
      <c r="BW261" s="26">
        <v>2</v>
      </c>
      <c r="BX261" s="1"/>
      <c r="BY261" s="26"/>
      <c r="BZ261" s="30">
        <v>200</v>
      </c>
      <c r="CA261" s="26">
        <v>1</v>
      </c>
    </row>
    <row r="262" spans="1:79" s="99" customFormat="1" x14ac:dyDescent="0.35">
      <c r="A262" s="1" t="s">
        <v>97</v>
      </c>
      <c r="B262" s="1" t="s">
        <v>58</v>
      </c>
      <c r="C262" s="30" t="s">
        <v>888</v>
      </c>
      <c r="D262" s="30" t="s">
        <v>119</v>
      </c>
      <c r="E262" s="30" t="s">
        <v>61</v>
      </c>
      <c r="F262" s="1">
        <v>999912527</v>
      </c>
      <c r="G262" s="1">
        <f>(J262+S262+X262+R262+U262+W262+Y262)-H262</f>
        <v>636</v>
      </c>
      <c r="H262" s="1"/>
      <c r="I262" s="27"/>
      <c r="J262" s="1">
        <f>SUM(AA262)</f>
        <v>75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27"/>
      <c r="R262" s="1">
        <f>SUM(AS262,BX262)</f>
        <v>0</v>
      </c>
      <c r="S262" s="1">
        <f>SUM(AE262,AG262,AI262,AK262,AO262,AM262,AQ262,AU262,AW262,AY262,BA262,BE262,BG262,BI262,BK262,BM262,BO262,BC262)</f>
        <v>255</v>
      </c>
      <c r="T262" s="1">
        <f>COUNT(AE262,AG262,AI262,AK262,AM262,AO262,AQ262,AU262,AW262,AY262,BA262,BC262,BE262,BG262,BI262,BK262,BM262,BO262)</f>
        <v>3</v>
      </c>
      <c r="U262" s="1">
        <f>BQ262+BS262</f>
        <v>105</v>
      </c>
      <c r="V262" s="1"/>
      <c r="W262" s="1">
        <f>BV262</f>
        <v>68</v>
      </c>
      <c r="X262" s="1">
        <f>AC262+BZ262</f>
        <v>133</v>
      </c>
      <c r="Y262" s="1">
        <f>BU262</f>
        <v>0</v>
      </c>
      <c r="Z262" s="29"/>
      <c r="AA262" s="1">
        <v>75</v>
      </c>
      <c r="AB262" s="26">
        <v>2</v>
      </c>
      <c r="AC262" s="1">
        <v>48</v>
      </c>
      <c r="AD262" s="26"/>
      <c r="AE262" s="1">
        <v>45</v>
      </c>
      <c r="AF262" s="26">
        <v>2</v>
      </c>
      <c r="AG262" s="1"/>
      <c r="AH262" s="26"/>
      <c r="AI262" s="1"/>
      <c r="AJ262" s="26"/>
      <c r="AK262" s="1"/>
      <c r="AL262" s="26"/>
      <c r="AM262" s="1"/>
      <c r="AN262" s="26"/>
      <c r="AO262" s="1"/>
      <c r="AP262" s="26"/>
      <c r="AQ262" s="1"/>
      <c r="AR262" s="26"/>
      <c r="AS262" s="1"/>
      <c r="AT262" s="26"/>
      <c r="AU262" s="1"/>
      <c r="AV262" s="26"/>
      <c r="AW262" s="1"/>
      <c r="AX262" s="26"/>
      <c r="AY262" s="1">
        <v>90</v>
      </c>
      <c r="AZ262" s="26">
        <v>2</v>
      </c>
      <c r="BA262" s="1"/>
      <c r="BB262" s="26"/>
      <c r="BC262" s="1"/>
      <c r="BD262" s="26"/>
      <c r="BE262" s="1"/>
      <c r="BF262" s="26"/>
      <c r="BG262" s="1"/>
      <c r="BH262" s="26"/>
      <c r="BI262" s="1"/>
      <c r="BJ262" s="26"/>
      <c r="BK262" s="1"/>
      <c r="BL262" s="26"/>
      <c r="BM262" s="1">
        <v>120</v>
      </c>
      <c r="BN262" s="26">
        <v>1</v>
      </c>
      <c r="BO262" s="1"/>
      <c r="BP262" s="26"/>
      <c r="BQ262" s="1">
        <v>105</v>
      </c>
      <c r="BR262" s="26">
        <v>2</v>
      </c>
      <c r="BS262" s="1"/>
      <c r="BT262" s="26"/>
      <c r="BU262" s="1"/>
      <c r="BV262" s="1">
        <v>68</v>
      </c>
      <c r="BW262" s="26">
        <v>5</v>
      </c>
      <c r="BX262" s="1"/>
      <c r="BY262" s="26"/>
      <c r="BZ262" s="30">
        <v>85</v>
      </c>
      <c r="CA262" s="26">
        <v>5</v>
      </c>
    </row>
    <row r="263" spans="1:79" s="99" customFormat="1" x14ac:dyDescent="0.35">
      <c r="A263" s="1" t="s">
        <v>97</v>
      </c>
      <c r="B263" s="1" t="s">
        <v>58</v>
      </c>
      <c r="C263" s="1" t="s">
        <v>1276</v>
      </c>
      <c r="D263" s="1" t="s">
        <v>145</v>
      </c>
      <c r="E263" s="1" t="s">
        <v>61</v>
      </c>
      <c r="F263" s="1">
        <v>999918849</v>
      </c>
      <c r="G263" s="1">
        <f>(J263+S263+X263+R263+U263+W263+Y263)-H263</f>
        <v>543.5</v>
      </c>
      <c r="H263" s="30">
        <f>(J263+K263+M263+N263+O263+P263)/2</f>
        <v>37.5</v>
      </c>
      <c r="I263" s="27"/>
      <c r="J263" s="1">
        <f>SUM(AA263)</f>
        <v>75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27"/>
      <c r="R263" s="1">
        <f>SUM(AS263,BX263)</f>
        <v>0</v>
      </c>
      <c r="S263" s="1">
        <f>SUM(AE263,AG263,AI263,AK263,AO263,AM263,AQ263,AU263,AW263,AY263,BA263,BE263,BG263,BI263,BK263,BM263,BO263,BC263)</f>
        <v>210</v>
      </c>
      <c r="T263" s="1">
        <f>COUNT(AE263,AG263,AI263,AK263,AM263,AO263,AQ263,AU263,AW263,AY263,BA263,BC263,BE263,BG263,BI263,BK263,BM263,BO263)</f>
        <v>2</v>
      </c>
      <c r="U263" s="1">
        <f>BQ263+BS263</f>
        <v>79</v>
      </c>
      <c r="V263" s="1"/>
      <c r="W263" s="1">
        <f>BV263</f>
        <v>68</v>
      </c>
      <c r="X263" s="1">
        <f>AC263+BZ263</f>
        <v>149</v>
      </c>
      <c r="Y263" s="1">
        <f>BU263</f>
        <v>0</v>
      </c>
      <c r="Z263" s="29"/>
      <c r="AA263" s="1">
        <v>75</v>
      </c>
      <c r="AB263" s="26">
        <v>2</v>
      </c>
      <c r="AC263" s="1">
        <v>36</v>
      </c>
      <c r="AD263" s="26"/>
      <c r="AE263" s="1"/>
      <c r="AF263" s="26"/>
      <c r="AG263" s="1"/>
      <c r="AH263" s="26"/>
      <c r="AI263" s="1"/>
      <c r="AJ263" s="26"/>
      <c r="AK263" s="1"/>
      <c r="AL263" s="26"/>
      <c r="AM263" s="1"/>
      <c r="AN263" s="26"/>
      <c r="AO263" s="1"/>
      <c r="AP263" s="26"/>
      <c r="AQ263" s="1">
        <v>90</v>
      </c>
      <c r="AR263" s="26">
        <v>2</v>
      </c>
      <c r="AS263" s="1"/>
      <c r="AT263" s="26"/>
      <c r="AU263" s="1"/>
      <c r="AV263" s="26"/>
      <c r="AW263" s="1"/>
      <c r="AX263" s="26"/>
      <c r="AY263" s="1">
        <v>120</v>
      </c>
      <c r="AZ263" s="26">
        <v>1</v>
      </c>
      <c r="BA263" s="1"/>
      <c r="BB263" s="26"/>
      <c r="BC263" s="1"/>
      <c r="BD263" s="26"/>
      <c r="BE263" s="1"/>
      <c r="BF263" s="26"/>
      <c r="BG263" s="1"/>
      <c r="BH263" s="26"/>
      <c r="BI263" s="1"/>
      <c r="BJ263" s="26"/>
      <c r="BK263" s="1"/>
      <c r="BL263" s="26"/>
      <c r="BM263" s="1"/>
      <c r="BN263" s="26"/>
      <c r="BO263" s="1"/>
      <c r="BP263" s="26"/>
      <c r="BQ263" s="1">
        <v>79</v>
      </c>
      <c r="BR263" s="26">
        <v>3</v>
      </c>
      <c r="BS263" s="1"/>
      <c r="BT263" s="26"/>
      <c r="BU263" s="1"/>
      <c r="BV263" s="1">
        <v>68</v>
      </c>
      <c r="BW263" s="26">
        <v>5</v>
      </c>
      <c r="BX263" s="1"/>
      <c r="BY263" s="26"/>
      <c r="BZ263" s="30">
        <v>113</v>
      </c>
      <c r="CA263" s="26">
        <v>3</v>
      </c>
    </row>
    <row r="264" spans="1:79" s="99" customFormat="1" x14ac:dyDescent="0.35">
      <c r="A264" s="1" t="s">
        <v>97</v>
      </c>
      <c r="B264" s="1" t="s">
        <v>58</v>
      </c>
      <c r="C264" s="1" t="s">
        <v>460</v>
      </c>
      <c r="D264" s="1" t="s">
        <v>461</v>
      </c>
      <c r="E264" s="1" t="s">
        <v>61</v>
      </c>
      <c r="F264" s="1">
        <v>999882146</v>
      </c>
      <c r="G264" s="1">
        <f>(J264+S264+X264+R264+U264+W264+Y264)-H264</f>
        <v>475</v>
      </c>
      <c r="H264" s="30">
        <f>(J264+K264+M264+N264+O264+P264)/2</f>
        <v>24</v>
      </c>
      <c r="I264" s="27"/>
      <c r="J264" s="1">
        <f>SUM(AA264)</f>
        <v>48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27"/>
      <c r="R264" s="1">
        <f>SUM(AS264,BX264)</f>
        <v>0</v>
      </c>
      <c r="S264" s="1">
        <f>SUM(AE264,AG264,AI264,AK264,AO264,AM264,AQ264,AU264,AW264,AY264,BA264,BE264,BG264,BI264,BK264,BM264,BO264,BC264)</f>
        <v>180</v>
      </c>
      <c r="T264" s="1">
        <f>COUNT(AE264,AG264,AI264,AK264,AM264,AO264,AQ264,AU264,AW264,AY264,BA264,BC264,BE264,BG264,BI264,BK264,BM264,BO264)</f>
        <v>2</v>
      </c>
      <c r="U264" s="1">
        <f>BQ264+BS264</f>
        <v>59</v>
      </c>
      <c r="V264" s="1"/>
      <c r="W264" s="1">
        <f>BV264</f>
        <v>51</v>
      </c>
      <c r="X264" s="1">
        <f>AC264+BZ264</f>
        <v>161</v>
      </c>
      <c r="Y264" s="1">
        <f>BU264</f>
        <v>0</v>
      </c>
      <c r="Z264" s="29"/>
      <c r="AA264" s="1">
        <v>48</v>
      </c>
      <c r="AB264" s="26">
        <v>6</v>
      </c>
      <c r="AC264" s="1">
        <v>48</v>
      </c>
      <c r="AD264" s="26"/>
      <c r="AE264" s="1"/>
      <c r="AF264" s="26"/>
      <c r="AG264" s="1"/>
      <c r="AH264" s="26"/>
      <c r="AI264" s="1"/>
      <c r="AJ264" s="26"/>
      <c r="AK264" s="1">
        <v>120</v>
      </c>
      <c r="AL264" s="26">
        <v>1</v>
      </c>
      <c r="AM264" s="1"/>
      <c r="AN264" s="26"/>
      <c r="AO264" s="1"/>
      <c r="AP264" s="26"/>
      <c r="AQ264" s="1"/>
      <c r="AR264" s="26"/>
      <c r="AS264" s="1"/>
      <c r="AT264" s="26"/>
      <c r="AU264" s="1"/>
      <c r="AV264" s="26"/>
      <c r="AW264" s="1"/>
      <c r="AX264" s="26"/>
      <c r="AY264" s="1"/>
      <c r="AZ264" s="26"/>
      <c r="BA264" s="1"/>
      <c r="BB264" s="26"/>
      <c r="BC264" s="1"/>
      <c r="BD264" s="26"/>
      <c r="BE264" s="1">
        <v>60</v>
      </c>
      <c r="BF264" s="26">
        <v>1</v>
      </c>
      <c r="BG264" s="1"/>
      <c r="BH264" s="26"/>
      <c r="BI264" s="1"/>
      <c r="BJ264" s="26"/>
      <c r="BK264" s="1"/>
      <c r="BL264" s="26"/>
      <c r="BM264" s="1"/>
      <c r="BN264" s="26"/>
      <c r="BO264" s="1"/>
      <c r="BP264" s="26"/>
      <c r="BQ264" s="1"/>
      <c r="BR264" s="26"/>
      <c r="BS264" s="1">
        <v>59</v>
      </c>
      <c r="BT264" s="26">
        <v>5</v>
      </c>
      <c r="BU264" s="1"/>
      <c r="BV264" s="1">
        <v>51</v>
      </c>
      <c r="BW264" s="26">
        <v>9</v>
      </c>
      <c r="BX264" s="1"/>
      <c r="BY264" s="26"/>
      <c r="BZ264" s="30">
        <v>113</v>
      </c>
      <c r="CA264" s="26">
        <v>3</v>
      </c>
    </row>
    <row r="265" spans="1:79" s="99" customFormat="1" x14ac:dyDescent="0.35">
      <c r="A265" s="1" t="s">
        <v>97</v>
      </c>
      <c r="B265" s="1" t="s">
        <v>58</v>
      </c>
      <c r="C265" s="1" t="s">
        <v>327</v>
      </c>
      <c r="D265" s="1" t="s">
        <v>293</v>
      </c>
      <c r="E265" s="1" t="s">
        <v>61</v>
      </c>
      <c r="F265" s="1">
        <v>999862946</v>
      </c>
      <c r="G265" s="1">
        <f>(J265+S265+X265+R265+U265+W265+Y265)-H265</f>
        <v>461</v>
      </c>
      <c r="H265" s="30">
        <f>(J265+K265+M265+N265+O265+P265)/2</f>
        <v>0</v>
      </c>
      <c r="I265" s="27"/>
      <c r="J265" s="1">
        <f>SUM(AA265)</f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27"/>
      <c r="R265" s="1">
        <f>SUM(AS265,BX265)</f>
        <v>75</v>
      </c>
      <c r="S265" s="1">
        <f>SUM(AE265,AG265,AI265,AK265,AO265,AM265,AQ265,AU265,AW265,AY265,BA265,BE265,BG265,BI265,BK265,BM265,BO265,BC265)</f>
        <v>188</v>
      </c>
      <c r="T265" s="1">
        <f>COUNT(AE265,AG265,AI265,AK265,AM265,AO265,AQ265,AU265,AW265,AY265,BA265,BC265,BE265,BG265,BI265,BK265,BM265,BO265)</f>
        <v>2</v>
      </c>
      <c r="U265" s="1">
        <f>BQ265+BS265</f>
        <v>44</v>
      </c>
      <c r="V265" s="1"/>
      <c r="W265" s="1">
        <f>BV265</f>
        <v>90</v>
      </c>
      <c r="X265" s="1">
        <f>AC265+BZ265</f>
        <v>64</v>
      </c>
      <c r="Y265" s="1">
        <f>BU265</f>
        <v>0</v>
      </c>
      <c r="Z265" s="29"/>
      <c r="AA265" s="1"/>
      <c r="AB265" s="26"/>
      <c r="AC265" s="1">
        <v>64</v>
      </c>
      <c r="AD265" s="26"/>
      <c r="AE265" s="1"/>
      <c r="AF265" s="26"/>
      <c r="AG265" s="1"/>
      <c r="AH265" s="26"/>
      <c r="AI265" s="1"/>
      <c r="AJ265" s="26"/>
      <c r="AK265" s="1"/>
      <c r="AL265" s="26"/>
      <c r="AM265" s="1"/>
      <c r="AN265" s="26"/>
      <c r="AO265" s="1"/>
      <c r="AP265" s="26"/>
      <c r="AQ265" s="1"/>
      <c r="AR265" s="26"/>
      <c r="AS265" s="1">
        <v>75</v>
      </c>
      <c r="AT265" s="26">
        <v>2</v>
      </c>
      <c r="AU265" s="1"/>
      <c r="AV265" s="26"/>
      <c r="AW265" s="1"/>
      <c r="AX265" s="26"/>
      <c r="AY265" s="1">
        <v>68</v>
      </c>
      <c r="AZ265" s="26">
        <v>3</v>
      </c>
      <c r="BA265" s="1"/>
      <c r="BB265" s="26"/>
      <c r="BC265" s="1">
        <v>120</v>
      </c>
      <c r="BD265" s="26"/>
      <c r="BE265" s="1"/>
      <c r="BF265" s="26"/>
      <c r="BG265" s="1"/>
      <c r="BH265" s="26"/>
      <c r="BI265" s="1"/>
      <c r="BJ265" s="26"/>
      <c r="BK265" s="1"/>
      <c r="BL265" s="26"/>
      <c r="BM265" s="1"/>
      <c r="BN265" s="26"/>
      <c r="BO265" s="1"/>
      <c r="BP265" s="26"/>
      <c r="BQ265" s="1"/>
      <c r="BR265" s="26"/>
      <c r="BS265" s="1">
        <v>44</v>
      </c>
      <c r="BT265" s="26">
        <v>9</v>
      </c>
      <c r="BU265" s="1"/>
      <c r="BV265" s="1">
        <v>90</v>
      </c>
      <c r="BW265" s="26">
        <v>3</v>
      </c>
      <c r="BX265" s="1"/>
      <c r="BY265" s="26"/>
      <c r="BZ265" s="30"/>
      <c r="CA265" s="26"/>
    </row>
    <row r="266" spans="1:79" s="99" customFormat="1" x14ac:dyDescent="0.35">
      <c r="A266" s="1" t="s">
        <v>97</v>
      </c>
      <c r="B266" s="1" t="s">
        <v>58</v>
      </c>
      <c r="C266" s="30" t="s">
        <v>360</v>
      </c>
      <c r="D266" s="30" t="s">
        <v>119</v>
      </c>
      <c r="E266" s="30" t="s">
        <v>61</v>
      </c>
      <c r="F266" s="1">
        <v>999869686</v>
      </c>
      <c r="G266" s="1">
        <f>(J266+S266+X266+R266+U266+W266+Y266)-H266</f>
        <v>437</v>
      </c>
      <c r="H266" s="1"/>
      <c r="I266" s="27"/>
      <c r="J266" s="1">
        <f>SUM(AA266)</f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27"/>
      <c r="R266" s="1">
        <f>SUM(AS266,BX266)</f>
        <v>0</v>
      </c>
      <c r="S266" s="1">
        <f>SUM(AE266,AG266,AI266,AK266,AO266,AM266,AQ266,AU266,AW266,AY266,BA266,BE266,BG266,BI266,BK266,BM266,BO266,BC266)</f>
        <v>120</v>
      </c>
      <c r="T266" s="1">
        <f>COUNT(AE266,AG266,AI266,AK266,AM266,AO266,AQ266,AU266,AW266,AY266,BA266,BC266,BE266,BG266,BI266,BK266,BM266,BO266)</f>
        <v>1</v>
      </c>
      <c r="U266" s="1">
        <f>BQ266+BS266</f>
        <v>79</v>
      </c>
      <c r="V266" s="1"/>
      <c r="W266" s="1">
        <f>BV266</f>
        <v>68</v>
      </c>
      <c r="X266" s="1">
        <f>AC266+BZ266</f>
        <v>170</v>
      </c>
      <c r="Y266" s="1">
        <f>BU266</f>
        <v>0</v>
      </c>
      <c r="Z266" s="29"/>
      <c r="AA266" s="1"/>
      <c r="AB266" s="26"/>
      <c r="AC266" s="1">
        <v>85</v>
      </c>
      <c r="AD266" s="26"/>
      <c r="AE266" s="1"/>
      <c r="AF266" s="26"/>
      <c r="AG266" s="1"/>
      <c r="AH266" s="26"/>
      <c r="AI266" s="1"/>
      <c r="AJ266" s="26"/>
      <c r="AK266" s="1"/>
      <c r="AL266" s="26"/>
      <c r="AM266" s="1"/>
      <c r="AN266" s="26"/>
      <c r="AO266" s="1"/>
      <c r="AP266" s="26"/>
      <c r="AQ266" s="1"/>
      <c r="AR266" s="26"/>
      <c r="AS266" s="1"/>
      <c r="AT266" s="26"/>
      <c r="AU266" s="1"/>
      <c r="AV266" s="26"/>
      <c r="AW266" s="1"/>
      <c r="AX266" s="26"/>
      <c r="AY266" s="1"/>
      <c r="AZ266" s="26"/>
      <c r="BA266" s="1"/>
      <c r="BB266" s="26"/>
      <c r="BC266" s="1"/>
      <c r="BD266" s="26"/>
      <c r="BE266" s="1"/>
      <c r="BF266" s="26"/>
      <c r="BG266" s="1"/>
      <c r="BH266" s="26"/>
      <c r="BI266" s="1">
        <v>120</v>
      </c>
      <c r="BJ266" s="26">
        <v>1</v>
      </c>
      <c r="BK266" s="1"/>
      <c r="BL266" s="26"/>
      <c r="BM266" s="1"/>
      <c r="BN266" s="26"/>
      <c r="BO266" s="1"/>
      <c r="BP266" s="26"/>
      <c r="BQ266" s="1"/>
      <c r="BR266" s="26"/>
      <c r="BS266" s="1">
        <v>79</v>
      </c>
      <c r="BT266" s="26">
        <v>3</v>
      </c>
      <c r="BU266" s="1"/>
      <c r="BV266" s="1">
        <v>68</v>
      </c>
      <c r="BW266" s="26">
        <v>5</v>
      </c>
      <c r="BX266" s="1"/>
      <c r="BY266" s="26"/>
      <c r="BZ266" s="30">
        <v>85</v>
      </c>
      <c r="CA266" s="26">
        <v>5</v>
      </c>
    </row>
    <row r="267" spans="1:79" s="99" customFormat="1" x14ac:dyDescent="0.35">
      <c r="A267" s="1" t="s">
        <v>97</v>
      </c>
      <c r="B267" s="1" t="s">
        <v>58</v>
      </c>
      <c r="C267" s="30" t="s">
        <v>247</v>
      </c>
      <c r="D267" s="30" t="s">
        <v>248</v>
      </c>
      <c r="E267" s="30" t="s">
        <v>61</v>
      </c>
      <c r="F267" s="1">
        <v>999847244</v>
      </c>
      <c r="G267" s="1">
        <f>(J267+S267+X267+R267+U267+W267+Y267)-H267</f>
        <v>324</v>
      </c>
      <c r="H267" s="1"/>
      <c r="I267" s="27"/>
      <c r="J267" s="1">
        <f>SUM(AA267)</f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27"/>
      <c r="R267" s="1">
        <f>SUM(AS267,BX267)</f>
        <v>0</v>
      </c>
      <c r="S267" s="1">
        <f>SUM(AE267,AG267,AI267,AK267,AO267,AM267,AQ267,AU267,AW267,AY267,BA267,BE267,BG267,BI267,BK267,BM267,BO267,BC267)</f>
        <v>90</v>
      </c>
      <c r="T267" s="1">
        <f>COUNT(AE267,AG267,AI267,AK267,AM267,AO267,AQ267,AU267,AW267,AY267,BA267,BC267,BE267,BG267,BI267,BK267,BM267,BO267)</f>
        <v>1</v>
      </c>
      <c r="U267" s="1">
        <f>BQ267+BS267</f>
        <v>59</v>
      </c>
      <c r="V267" s="1"/>
      <c r="W267" s="1">
        <f>BV267</f>
        <v>90</v>
      </c>
      <c r="X267" s="1">
        <f>AC267+BZ267</f>
        <v>85</v>
      </c>
      <c r="Y267" s="1">
        <f>BU267</f>
        <v>0</v>
      </c>
      <c r="Z267" s="29"/>
      <c r="AA267" s="1"/>
      <c r="AB267" s="26"/>
      <c r="AC267" s="1"/>
      <c r="AD267" s="26"/>
      <c r="AE267" s="1"/>
      <c r="AF267" s="26"/>
      <c r="AG267" s="1"/>
      <c r="AH267" s="26"/>
      <c r="AI267" s="1"/>
      <c r="AJ267" s="26"/>
      <c r="AK267" s="1"/>
      <c r="AL267" s="26"/>
      <c r="AM267" s="1"/>
      <c r="AN267" s="26"/>
      <c r="AO267" s="1"/>
      <c r="AP267" s="26"/>
      <c r="AQ267" s="1"/>
      <c r="AR267" s="26"/>
      <c r="AS267" s="1"/>
      <c r="AT267" s="26"/>
      <c r="AU267" s="1"/>
      <c r="AV267" s="26"/>
      <c r="AW267" s="1"/>
      <c r="AX267" s="26"/>
      <c r="AY267" s="1"/>
      <c r="AZ267" s="26"/>
      <c r="BA267" s="1"/>
      <c r="BB267" s="26"/>
      <c r="BC267" s="1"/>
      <c r="BD267" s="26"/>
      <c r="BE267" s="1"/>
      <c r="BF267" s="26"/>
      <c r="BG267" s="1"/>
      <c r="BH267" s="26"/>
      <c r="BI267" s="1">
        <v>90</v>
      </c>
      <c r="BJ267" s="26">
        <v>2</v>
      </c>
      <c r="BK267" s="1"/>
      <c r="BL267" s="26"/>
      <c r="BM267" s="1"/>
      <c r="BN267" s="26"/>
      <c r="BO267" s="1"/>
      <c r="BP267" s="26"/>
      <c r="BQ267" s="1"/>
      <c r="BR267" s="26"/>
      <c r="BS267" s="1">
        <v>59</v>
      </c>
      <c r="BT267" s="26">
        <v>5</v>
      </c>
      <c r="BU267" s="1"/>
      <c r="BV267" s="1">
        <v>90</v>
      </c>
      <c r="BW267" s="26">
        <v>3</v>
      </c>
      <c r="BX267" s="1"/>
      <c r="BY267" s="26"/>
      <c r="BZ267" s="30">
        <v>85</v>
      </c>
      <c r="CA267" s="26">
        <v>5</v>
      </c>
    </row>
    <row r="268" spans="1:79" s="99" customFormat="1" x14ac:dyDescent="0.35">
      <c r="A268" s="1" t="s">
        <v>97</v>
      </c>
      <c r="B268" s="1" t="s">
        <v>58</v>
      </c>
      <c r="C268" s="30" t="s">
        <v>212</v>
      </c>
      <c r="D268" s="30" t="s">
        <v>213</v>
      </c>
      <c r="E268" s="1" t="s">
        <v>61</v>
      </c>
      <c r="F268" s="1">
        <v>999826696</v>
      </c>
      <c r="G268" s="1">
        <f>(J268+S268+X268+R268+U268+W268+Y268)-H268</f>
        <v>319</v>
      </c>
      <c r="H268" s="1"/>
      <c r="I268" s="27"/>
      <c r="J268" s="1">
        <f>SUM(AA268)</f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27"/>
      <c r="R268" s="1">
        <f>SUM(AS268,BX268)</f>
        <v>0</v>
      </c>
      <c r="S268" s="1">
        <f>SUM(AE268,AG268,AI268,AK268,AO268,AM268,AQ268,AU268,AW268,AY268,BA268,BE268,BG268,BI268,BK268,BM268,BO268,BC268)</f>
        <v>158</v>
      </c>
      <c r="T268" s="1">
        <f>COUNT(AE268,AG268,AI268,AK268,AM268,AO268,AQ268,AU268,AW268,AY268,BA268,BC268,BE268,BG268,BI268,BK268,BM268,BO268)</f>
        <v>3</v>
      </c>
      <c r="U268" s="1">
        <f>BQ268+BS268</f>
        <v>59</v>
      </c>
      <c r="V268" s="1"/>
      <c r="W268" s="1">
        <f>BV268</f>
        <v>38</v>
      </c>
      <c r="X268" s="1">
        <f>AC268+BZ268</f>
        <v>64</v>
      </c>
      <c r="Y268" s="1">
        <f>BU268</f>
        <v>0</v>
      </c>
      <c r="Z268" s="29"/>
      <c r="AA268" s="1"/>
      <c r="AB268" s="26"/>
      <c r="AC268" s="1"/>
      <c r="AD268" s="26"/>
      <c r="AE268" s="1">
        <v>34</v>
      </c>
      <c r="AF268" s="26">
        <v>3</v>
      </c>
      <c r="AG268" s="1"/>
      <c r="AH268" s="26"/>
      <c r="AI268" s="1"/>
      <c r="AJ268" s="26"/>
      <c r="AK268" s="1">
        <v>90</v>
      </c>
      <c r="AL268" s="26">
        <v>2</v>
      </c>
      <c r="AM268" s="1"/>
      <c r="AN268" s="26"/>
      <c r="AO268" s="1"/>
      <c r="AP268" s="26"/>
      <c r="AQ268" s="1"/>
      <c r="AR268" s="26"/>
      <c r="AS268" s="1"/>
      <c r="AT268" s="26"/>
      <c r="AU268" s="1"/>
      <c r="AV268" s="26"/>
      <c r="AW268" s="1"/>
      <c r="AX268" s="26"/>
      <c r="AY268" s="1"/>
      <c r="AZ268" s="26"/>
      <c r="BA268" s="1"/>
      <c r="BB268" s="26"/>
      <c r="BC268" s="1"/>
      <c r="BD268" s="26"/>
      <c r="BE268" s="1">
        <v>34</v>
      </c>
      <c r="BF268" s="26">
        <v>3</v>
      </c>
      <c r="BG268" s="1"/>
      <c r="BH268" s="26"/>
      <c r="BI268" s="1"/>
      <c r="BJ268" s="26"/>
      <c r="BK268" s="1"/>
      <c r="BL268" s="26"/>
      <c r="BM268" s="1"/>
      <c r="BN268" s="26"/>
      <c r="BO268" s="1"/>
      <c r="BP268" s="26"/>
      <c r="BQ268" s="1"/>
      <c r="BR268" s="26"/>
      <c r="BS268" s="1">
        <v>59</v>
      </c>
      <c r="BT268" s="26">
        <v>5</v>
      </c>
      <c r="BU268" s="1"/>
      <c r="BV268" s="1">
        <v>38</v>
      </c>
      <c r="BW268" s="26">
        <v>17</v>
      </c>
      <c r="BX268" s="1"/>
      <c r="BY268" s="26"/>
      <c r="BZ268" s="30">
        <v>64</v>
      </c>
      <c r="CA268" s="26">
        <v>9</v>
      </c>
    </row>
    <row r="269" spans="1:79" s="99" customFormat="1" x14ac:dyDescent="0.35">
      <c r="A269" s="1" t="s">
        <v>97</v>
      </c>
      <c r="B269" s="1" t="s">
        <v>58</v>
      </c>
      <c r="C269" s="30" t="s">
        <v>208</v>
      </c>
      <c r="D269" s="30" t="s">
        <v>117</v>
      </c>
      <c r="E269" s="30" t="s">
        <v>61</v>
      </c>
      <c r="F269" s="1">
        <v>999870101</v>
      </c>
      <c r="G269" s="1">
        <f>(J269+S269+X269+R269+U269+W269+Y269)-H269</f>
        <v>303</v>
      </c>
      <c r="H269" s="1"/>
      <c r="I269" s="27"/>
      <c r="J269" s="1">
        <f>SUM(AA269)</f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27"/>
      <c r="R269" s="1">
        <f>SUM(AS269,BX269)</f>
        <v>0</v>
      </c>
      <c r="S269" s="1">
        <f>SUM(AE269,AG269,AI269,AK269,AO269,AM269,AQ269,AU269,AW269,AY269,BA269,BE269,BG269,BI269,BK269,BM269,BO269,BC269)</f>
        <v>0</v>
      </c>
      <c r="T269" s="1">
        <f>COUNT(AE269,AG269,AI269,AK269,AM269,AO269,AQ269,AU269,AW269,AY269,BA269,BC269,BE269,BG269,BI269,BK269,BM269,BO269)</f>
        <v>0</v>
      </c>
      <c r="U269" s="1">
        <f>BQ269+BS269</f>
        <v>105</v>
      </c>
      <c r="V269" s="1"/>
      <c r="W269" s="1">
        <f>BV269</f>
        <v>0</v>
      </c>
      <c r="X269" s="1">
        <f>AC269+BZ269</f>
        <v>198</v>
      </c>
      <c r="Y269" s="1">
        <f>BU269</f>
        <v>0</v>
      </c>
      <c r="Z269" s="29"/>
      <c r="AA269" s="1"/>
      <c r="AB269" s="26"/>
      <c r="AC269" s="1">
        <v>113</v>
      </c>
      <c r="AD269" s="26"/>
      <c r="AE269" s="1"/>
      <c r="AF269" s="26"/>
      <c r="AG269" s="1"/>
      <c r="AH269" s="26"/>
      <c r="AI269" s="1"/>
      <c r="AJ269" s="26"/>
      <c r="AK269" s="1"/>
      <c r="AL269" s="26"/>
      <c r="AM269" s="1"/>
      <c r="AN269" s="26"/>
      <c r="AO269" s="1"/>
      <c r="AP269" s="26"/>
      <c r="AQ269" s="1"/>
      <c r="AR269" s="26"/>
      <c r="AS269" s="1"/>
      <c r="AT269" s="26"/>
      <c r="AU269" s="1"/>
      <c r="AV269" s="26"/>
      <c r="AW269" s="1"/>
      <c r="AX269" s="26"/>
      <c r="AY269" s="1"/>
      <c r="AZ269" s="26"/>
      <c r="BA269" s="1"/>
      <c r="BB269" s="26"/>
      <c r="BC269" s="1"/>
      <c r="BD269" s="26"/>
      <c r="BE269" s="1"/>
      <c r="BF269" s="26"/>
      <c r="BG269" s="1"/>
      <c r="BH269" s="26"/>
      <c r="BI269" s="1"/>
      <c r="BJ269" s="26"/>
      <c r="BK269" s="1"/>
      <c r="BL269" s="26"/>
      <c r="BM269" s="1"/>
      <c r="BN269" s="26"/>
      <c r="BO269" s="1"/>
      <c r="BP269" s="26"/>
      <c r="BQ269" s="1"/>
      <c r="BR269" s="26"/>
      <c r="BS269" s="1">
        <v>105</v>
      </c>
      <c r="BT269" s="26">
        <v>2</v>
      </c>
      <c r="BU269" s="1"/>
      <c r="BV269" s="1"/>
      <c r="BW269" s="26"/>
      <c r="BX269" s="1"/>
      <c r="BY269" s="26"/>
      <c r="BZ269" s="30">
        <v>85</v>
      </c>
      <c r="CA269" s="26">
        <v>5</v>
      </c>
    </row>
    <row r="270" spans="1:79" s="99" customFormat="1" x14ac:dyDescent="0.35">
      <c r="A270" s="1" t="s">
        <v>97</v>
      </c>
      <c r="B270" s="30" t="s">
        <v>58</v>
      </c>
      <c r="C270" s="30" t="s">
        <v>1023</v>
      </c>
      <c r="D270" s="30" t="s">
        <v>1024</v>
      </c>
      <c r="E270" s="30" t="s">
        <v>61</v>
      </c>
      <c r="F270" s="1">
        <v>999916476</v>
      </c>
      <c r="G270" s="1">
        <f>(J270+S270+X270+R270+U270+W270+Y270)-H270</f>
        <v>275</v>
      </c>
      <c r="H270" s="30">
        <f>(J270+K270+M270+N270+O270+P270)/2</f>
        <v>0</v>
      </c>
      <c r="I270" s="27"/>
      <c r="J270" s="1">
        <f>SUM(AA270)</f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27"/>
      <c r="R270" s="1">
        <f>SUM(AS270,BX270)</f>
        <v>0</v>
      </c>
      <c r="S270" s="1">
        <f>SUM(AE270,AG270,AI270,AK270,AO270,AM270,AQ270,AU270,AW270,AY270,BA270,BE270,BG270,BI270,BK270,BM270,BO270,BC270)</f>
        <v>180</v>
      </c>
      <c r="T270" s="1">
        <f>COUNT(AE270,AG270,AI270,AK270,AM270,AO270,AQ270,AU270,AW270,AY270,BA270,BC270,BE270,BG270,BI270,BK270,BM270,BO270)</f>
        <v>2</v>
      </c>
      <c r="U270" s="1">
        <f>BQ270+BS270</f>
        <v>44</v>
      </c>
      <c r="V270" s="1"/>
      <c r="W270" s="1">
        <f>BV270</f>
        <v>51</v>
      </c>
      <c r="X270" s="1">
        <f>AC270+BZ270</f>
        <v>0</v>
      </c>
      <c r="Y270" s="1">
        <f>BU270</f>
        <v>0</v>
      </c>
      <c r="Z270" s="29"/>
      <c r="AA270" s="1"/>
      <c r="AB270" s="26"/>
      <c r="AC270" s="1"/>
      <c r="AD270" s="26"/>
      <c r="AE270" s="1"/>
      <c r="AF270" s="26"/>
      <c r="AG270" s="1"/>
      <c r="AH270" s="26"/>
      <c r="AI270" s="1"/>
      <c r="AJ270" s="26"/>
      <c r="AK270" s="1"/>
      <c r="AL270" s="26"/>
      <c r="AM270" s="1"/>
      <c r="AN270" s="26"/>
      <c r="AO270" s="1"/>
      <c r="AP270" s="26"/>
      <c r="AQ270" s="1"/>
      <c r="AR270" s="26"/>
      <c r="AS270" s="1"/>
      <c r="AT270" s="26"/>
      <c r="AU270" s="1"/>
      <c r="AV270" s="26"/>
      <c r="AW270" s="1"/>
      <c r="AX270" s="26"/>
      <c r="AY270" s="1"/>
      <c r="AZ270" s="26"/>
      <c r="BA270" s="1"/>
      <c r="BB270" s="26"/>
      <c r="BC270" s="1">
        <v>90</v>
      </c>
      <c r="BD270" s="26"/>
      <c r="BE270" s="1"/>
      <c r="BF270" s="26"/>
      <c r="BG270" s="1">
        <v>90</v>
      </c>
      <c r="BH270" s="26">
        <v>2</v>
      </c>
      <c r="BI270" s="1"/>
      <c r="BJ270" s="26"/>
      <c r="BK270" s="1"/>
      <c r="BL270" s="26"/>
      <c r="BM270" s="1"/>
      <c r="BN270" s="26"/>
      <c r="BO270" s="1"/>
      <c r="BP270" s="26"/>
      <c r="BQ270" s="1"/>
      <c r="BR270" s="26"/>
      <c r="BS270" s="1">
        <v>44</v>
      </c>
      <c r="BT270" s="26">
        <v>9</v>
      </c>
      <c r="BU270" s="1"/>
      <c r="BV270" s="1">
        <v>51</v>
      </c>
      <c r="BW270" s="26">
        <v>9</v>
      </c>
      <c r="BX270" s="1"/>
      <c r="BY270" s="26"/>
      <c r="BZ270" s="30"/>
      <c r="CA270" s="26"/>
    </row>
    <row r="271" spans="1:79" s="99" customFormat="1" x14ac:dyDescent="0.35">
      <c r="A271" s="1" t="s">
        <v>97</v>
      </c>
      <c r="B271" s="1" t="s">
        <v>58</v>
      </c>
      <c r="C271" s="30" t="s">
        <v>454</v>
      </c>
      <c r="D271" s="30" t="s">
        <v>453</v>
      </c>
      <c r="E271" s="30" t="s">
        <v>61</v>
      </c>
      <c r="F271" s="1">
        <v>999881755</v>
      </c>
      <c r="G271" s="1">
        <f>(J271+S271+X271+R271+U271+W271+Y271)-H271</f>
        <v>268</v>
      </c>
      <c r="H271" s="1"/>
      <c r="I271" s="27"/>
      <c r="J271" s="1">
        <f>SUM(AA271)</f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27"/>
      <c r="R271" s="1">
        <f>SUM(AS271,BX271)</f>
        <v>38</v>
      </c>
      <c r="S271" s="1">
        <f>SUM(AE271,AG271,AI271,AK271,AO271,AM271,AQ271,AU271,AW271,AY271,BA271,BE271,BG271,BI271,BK271,BM271,BO271,BC271)</f>
        <v>120</v>
      </c>
      <c r="T271" s="1">
        <f>COUNT(AE271,AG271,AI271,AK271,AM271,AO271,AQ271,AU271,AW271,AY271,BA271,BC271,BE271,BG271,BI271,BK271,BM271,BO271)</f>
        <v>1</v>
      </c>
      <c r="U271" s="1">
        <f>BQ271+BS271</f>
        <v>59</v>
      </c>
      <c r="V271" s="1"/>
      <c r="W271" s="1">
        <f>BV271</f>
        <v>51</v>
      </c>
      <c r="X271" s="1">
        <f>AC271+BZ271</f>
        <v>0</v>
      </c>
      <c r="Y271" s="1">
        <f>BU271</f>
        <v>0</v>
      </c>
      <c r="Z271" s="29"/>
      <c r="AA271" s="1"/>
      <c r="AB271" s="26"/>
      <c r="AC271" s="1"/>
      <c r="AD271" s="26"/>
      <c r="AE271" s="1"/>
      <c r="AF271" s="26"/>
      <c r="AG271" s="1">
        <v>120</v>
      </c>
      <c r="AH271" s="26">
        <v>1</v>
      </c>
      <c r="AI271" s="1"/>
      <c r="AJ271" s="26"/>
      <c r="AK271" s="1"/>
      <c r="AL271" s="26"/>
      <c r="AM271" s="1"/>
      <c r="AN271" s="26"/>
      <c r="AO271" s="1"/>
      <c r="AP271" s="26"/>
      <c r="AQ271" s="1"/>
      <c r="AR271" s="26"/>
      <c r="AS271" s="1">
        <v>38</v>
      </c>
      <c r="AT271" s="26" t="s">
        <v>100</v>
      </c>
      <c r="AU271" s="1"/>
      <c r="AV271" s="26"/>
      <c r="AW271" s="1"/>
      <c r="AX271" s="26"/>
      <c r="AY271" s="1"/>
      <c r="AZ271" s="26"/>
      <c r="BA271" s="1"/>
      <c r="BB271" s="26"/>
      <c r="BC271" s="1"/>
      <c r="BD271" s="26"/>
      <c r="BE271" s="1"/>
      <c r="BF271" s="26"/>
      <c r="BG271" s="1"/>
      <c r="BH271" s="26"/>
      <c r="BI271" s="1"/>
      <c r="BJ271" s="26"/>
      <c r="BK271" s="1"/>
      <c r="BL271" s="26"/>
      <c r="BM271" s="1"/>
      <c r="BN271" s="26"/>
      <c r="BO271" s="1"/>
      <c r="BP271" s="26"/>
      <c r="BQ271" s="1"/>
      <c r="BR271" s="26"/>
      <c r="BS271" s="1">
        <v>59</v>
      </c>
      <c r="BT271" s="26">
        <v>5</v>
      </c>
      <c r="BU271" s="1"/>
      <c r="BV271" s="1">
        <v>51</v>
      </c>
      <c r="BW271" s="26">
        <v>9</v>
      </c>
      <c r="BX271" s="1"/>
      <c r="BY271" s="26"/>
      <c r="BZ271" s="30"/>
      <c r="CA271" s="26"/>
    </row>
    <row r="272" spans="1:79" s="99" customFormat="1" x14ac:dyDescent="0.35">
      <c r="A272" s="1" t="s">
        <v>97</v>
      </c>
      <c r="B272" s="1" t="s">
        <v>58</v>
      </c>
      <c r="C272" s="1" t="s">
        <v>326</v>
      </c>
      <c r="D272" s="1" t="s">
        <v>380</v>
      </c>
      <c r="E272" s="1" t="s">
        <v>61</v>
      </c>
      <c r="F272" s="1">
        <v>999871947</v>
      </c>
      <c r="G272" s="1">
        <f>(J272+S272+X272+R272+U272+W272+Y272)-H272</f>
        <v>262</v>
      </c>
      <c r="H272" s="30">
        <f>(J272+K272+M272+N272+O272+P272)/2</f>
        <v>0</v>
      </c>
      <c r="I272" s="27"/>
      <c r="J272" s="1">
        <f>SUM(AA272)</f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27"/>
      <c r="R272" s="1">
        <f>SUM(AS272,BX272)</f>
        <v>0</v>
      </c>
      <c r="S272" s="1">
        <f>SUM(AE272,AG272,AI272,AK272,AO272,AM272,AQ272,AU272,AW272,AY272,BA272,BE272,BG272,BI272,BK272,BM272,BO272,BC272)</f>
        <v>119</v>
      </c>
      <c r="T272" s="1">
        <f>COUNT(AE272,AG272,AI272,AK272,AM272,AO272,AQ272,AU272,AW272,AY272,BA272,BC272,BE272,BG272,BI272,BK272,BM272,BO272)</f>
        <v>2</v>
      </c>
      <c r="U272" s="1">
        <f>BQ272+BS272</f>
        <v>44</v>
      </c>
      <c r="V272" s="1"/>
      <c r="W272" s="1">
        <f>BV272</f>
        <v>51</v>
      </c>
      <c r="X272" s="1">
        <f>AC272+BZ272</f>
        <v>48</v>
      </c>
      <c r="Y272" s="1">
        <f>BU272</f>
        <v>0</v>
      </c>
      <c r="Z272" s="29"/>
      <c r="AA272" s="1"/>
      <c r="AB272" s="26"/>
      <c r="AC272" s="1">
        <v>48</v>
      </c>
      <c r="AD272" s="26"/>
      <c r="AE272" s="1"/>
      <c r="AF272" s="26"/>
      <c r="AG272" s="1"/>
      <c r="AH272" s="26"/>
      <c r="AI272" s="1">
        <v>68</v>
      </c>
      <c r="AJ272" s="26">
        <v>3</v>
      </c>
      <c r="AK272" s="1"/>
      <c r="AL272" s="26"/>
      <c r="AM272" s="1"/>
      <c r="AN272" s="26"/>
      <c r="AO272" s="1"/>
      <c r="AP272" s="26"/>
      <c r="AQ272" s="1"/>
      <c r="AR272" s="26"/>
      <c r="AS272" s="1"/>
      <c r="AT272" s="26"/>
      <c r="AU272" s="1"/>
      <c r="AV272" s="26"/>
      <c r="AW272" s="1"/>
      <c r="AX272" s="26"/>
      <c r="AY272" s="1"/>
      <c r="AZ272" s="26"/>
      <c r="BA272" s="1"/>
      <c r="BB272" s="26"/>
      <c r="BC272" s="1">
        <v>51</v>
      </c>
      <c r="BD272" s="26"/>
      <c r="BE272" s="1"/>
      <c r="BF272" s="26"/>
      <c r="BG272" s="1"/>
      <c r="BH272" s="26"/>
      <c r="BI272" s="1"/>
      <c r="BJ272" s="26"/>
      <c r="BK272" s="1"/>
      <c r="BL272" s="26"/>
      <c r="BM272" s="1"/>
      <c r="BN272" s="26"/>
      <c r="BO272" s="1"/>
      <c r="BP272" s="26"/>
      <c r="BQ272" s="1"/>
      <c r="BR272" s="26"/>
      <c r="BS272" s="1">
        <v>44</v>
      </c>
      <c r="BT272" s="26">
        <v>9</v>
      </c>
      <c r="BU272" s="1"/>
      <c r="BV272" s="1">
        <v>51</v>
      </c>
      <c r="BW272" s="26">
        <v>9</v>
      </c>
      <c r="BX272" s="1"/>
      <c r="BY272" s="26"/>
      <c r="BZ272" s="30"/>
      <c r="CA272" s="26"/>
    </row>
    <row r="273" spans="1:79" s="99" customFormat="1" x14ac:dyDescent="0.35">
      <c r="A273" s="1" t="s">
        <v>97</v>
      </c>
      <c r="B273" s="1" t="s">
        <v>58</v>
      </c>
      <c r="C273" s="30" t="s">
        <v>1146</v>
      </c>
      <c r="D273" s="30" t="s">
        <v>1147</v>
      </c>
      <c r="E273" s="30" t="s">
        <v>61</v>
      </c>
      <c r="F273" s="1">
        <v>999917832</v>
      </c>
      <c r="G273" s="1">
        <f>(J273+S273+X273+R273+U273+W273+Y273)-H273</f>
        <v>251</v>
      </c>
      <c r="H273" s="1"/>
      <c r="I273" s="27"/>
      <c r="J273" s="1">
        <f>SUM(AA273)</f>
        <v>56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27"/>
      <c r="R273" s="1">
        <f>SUM(AS273,BX273)</f>
        <v>0</v>
      </c>
      <c r="S273" s="1">
        <f>SUM(AE273,AG273,AI273,AK273,AO273,AM273,AQ273,AU273,AW273,AY273,BA273,BE273,BG273,BI273,BK273,BM273,BO273,BC273)</f>
        <v>131</v>
      </c>
      <c r="T273" s="1">
        <f>COUNT(AE273,AG273,AI273,AK273,AM273,AO273,AQ273,AU273,AW273,AY273,BA273,BC273,BE273,BG273,BI273,BK273,BM273,BO273)</f>
        <v>2</v>
      </c>
      <c r="U273" s="1">
        <f>BQ273+BS273</f>
        <v>0</v>
      </c>
      <c r="V273" s="1"/>
      <c r="W273" s="1">
        <f>BV273</f>
        <v>0</v>
      </c>
      <c r="X273" s="1">
        <f>AC273+BZ273</f>
        <v>64</v>
      </c>
      <c r="Y273" s="1">
        <f>BU273</f>
        <v>0</v>
      </c>
      <c r="Z273" s="29"/>
      <c r="AA273" s="1">
        <v>56</v>
      </c>
      <c r="AB273" s="26">
        <v>3</v>
      </c>
      <c r="AC273" s="1">
        <v>64</v>
      </c>
      <c r="AD273" s="26"/>
      <c r="AE273" s="1"/>
      <c r="AF273" s="26"/>
      <c r="AG273" s="1"/>
      <c r="AH273" s="26"/>
      <c r="AI273" s="1"/>
      <c r="AJ273" s="26"/>
      <c r="AK273" s="1"/>
      <c r="AL273" s="26"/>
      <c r="AM273" s="1"/>
      <c r="AN273" s="26"/>
      <c r="AO273" s="1"/>
      <c r="AP273" s="26"/>
      <c r="AQ273" s="1">
        <v>68</v>
      </c>
      <c r="AR273" s="26">
        <v>4</v>
      </c>
      <c r="AS273" s="1"/>
      <c r="AT273" s="26"/>
      <c r="AU273" s="1"/>
      <c r="AV273" s="26"/>
      <c r="AW273" s="1"/>
      <c r="AX273" s="26"/>
      <c r="AY273" s="1">
        <v>63</v>
      </c>
      <c r="AZ273" s="26">
        <v>5</v>
      </c>
      <c r="BA273" s="1"/>
      <c r="BB273" s="26"/>
      <c r="BC273" s="1"/>
      <c r="BD273" s="26"/>
      <c r="BE273" s="1"/>
      <c r="BF273" s="26"/>
      <c r="BG273" s="1"/>
      <c r="BH273" s="26"/>
      <c r="BI273" s="1"/>
      <c r="BJ273" s="26"/>
      <c r="BK273" s="1"/>
      <c r="BL273" s="26"/>
      <c r="BM273" s="1"/>
      <c r="BN273" s="26"/>
      <c r="BO273" s="1"/>
      <c r="BP273" s="26"/>
      <c r="BQ273" s="1"/>
      <c r="BR273" s="26"/>
      <c r="BS273" s="1"/>
      <c r="BT273" s="26"/>
      <c r="BU273" s="1"/>
      <c r="BV273" s="1"/>
      <c r="BW273" s="26"/>
      <c r="BX273" s="1"/>
      <c r="BY273" s="26"/>
      <c r="BZ273" s="30"/>
      <c r="CA273" s="26"/>
    </row>
    <row r="274" spans="1:79" s="99" customFormat="1" x14ac:dyDescent="0.35">
      <c r="A274" s="1" t="s">
        <v>97</v>
      </c>
      <c r="B274" s="1" t="s">
        <v>58</v>
      </c>
      <c r="C274" s="1" t="s">
        <v>424</v>
      </c>
      <c r="D274" s="1" t="s">
        <v>425</v>
      </c>
      <c r="E274" s="1" t="s">
        <v>61</v>
      </c>
      <c r="F274" s="1">
        <v>999879027</v>
      </c>
      <c r="G274" s="1">
        <f>(J274+S274+X274+R274+U274+W274+Y274)-H274</f>
        <v>247</v>
      </c>
      <c r="H274" s="30"/>
      <c r="I274" s="27"/>
      <c r="J274" s="1">
        <f>SUM(AA274)</f>
        <v>56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27"/>
      <c r="R274" s="1">
        <f>SUM(AS274,BX274)</f>
        <v>0</v>
      </c>
      <c r="S274" s="1">
        <f>SUM(AE274,AG274,AI274,AK274,AO274,AM274,AQ274,AU274,AW274,AY274,BA274,BE274,BG274,BI274,BK274,BM274,BO274,BC274)</f>
        <v>58</v>
      </c>
      <c r="T274" s="1">
        <f>COUNT(AE274,AG274,AI274,AK274,AM274,AO274,AQ274,AU274,AW274,AY274,BA274,BC274,BE274,BG274,BI274,BK274,BM274,BO274)</f>
        <v>1</v>
      </c>
      <c r="U274" s="1">
        <f>BQ274+BS274</f>
        <v>59</v>
      </c>
      <c r="V274" s="1"/>
      <c r="W274" s="1">
        <f>BV274</f>
        <v>38</v>
      </c>
      <c r="X274" s="1">
        <f>AC274+BZ274</f>
        <v>36</v>
      </c>
      <c r="Y274" s="1">
        <f>BU274</f>
        <v>0</v>
      </c>
      <c r="Z274" s="26"/>
      <c r="AA274" s="1">
        <v>56</v>
      </c>
      <c r="AB274" s="26">
        <v>4</v>
      </c>
      <c r="AC274" s="1">
        <v>36</v>
      </c>
      <c r="AD274" s="26"/>
      <c r="AE274" s="1"/>
      <c r="AF274" s="26"/>
      <c r="AG274" s="1"/>
      <c r="AH274" s="26"/>
      <c r="AI274" s="1"/>
      <c r="AJ274" s="26"/>
      <c r="AK274" s="1"/>
      <c r="AL274" s="26"/>
      <c r="AM274" s="1"/>
      <c r="AN274" s="26"/>
      <c r="AO274" s="1"/>
      <c r="AP274" s="26"/>
      <c r="AQ274" s="1"/>
      <c r="AR274" s="26"/>
      <c r="AS274" s="1"/>
      <c r="AT274" s="26"/>
      <c r="AU274" s="1"/>
      <c r="AV274" s="26"/>
      <c r="AW274" s="1"/>
      <c r="AX274" s="26"/>
      <c r="AY274" s="1">
        <v>58</v>
      </c>
      <c r="AZ274" s="26">
        <v>6</v>
      </c>
      <c r="BA274" s="1"/>
      <c r="BB274" s="26"/>
      <c r="BC274" s="1"/>
      <c r="BD274" s="26"/>
      <c r="BE274" s="1"/>
      <c r="BF274" s="26"/>
      <c r="BG274" s="1"/>
      <c r="BH274" s="26"/>
      <c r="BI274" s="1"/>
      <c r="BJ274" s="26"/>
      <c r="BK274" s="1"/>
      <c r="BL274" s="26"/>
      <c r="BM274" s="1"/>
      <c r="BN274" s="26"/>
      <c r="BO274" s="1"/>
      <c r="BP274" s="26"/>
      <c r="BQ274" s="1">
        <v>59</v>
      </c>
      <c r="BR274" s="26">
        <v>5</v>
      </c>
      <c r="BS274" s="1"/>
      <c r="BT274" s="26"/>
      <c r="BU274" s="1"/>
      <c r="BV274" s="1">
        <v>38</v>
      </c>
      <c r="BW274" s="26">
        <v>17</v>
      </c>
      <c r="BX274" s="1"/>
      <c r="BY274" s="26"/>
      <c r="BZ274" s="30"/>
      <c r="CA274" s="26"/>
    </row>
    <row r="275" spans="1:79" s="99" customFormat="1" x14ac:dyDescent="0.35">
      <c r="A275" s="1" t="s">
        <v>97</v>
      </c>
      <c r="B275" s="1" t="s">
        <v>58</v>
      </c>
      <c r="C275" s="30" t="s">
        <v>411</v>
      </c>
      <c r="D275" s="30" t="s">
        <v>96</v>
      </c>
      <c r="E275" s="30" t="s">
        <v>61</v>
      </c>
      <c r="F275" s="1">
        <v>999876473</v>
      </c>
      <c r="G275" s="1">
        <f>(J275+S275+X275+R275+U275+W275+Y275)-H275</f>
        <v>241</v>
      </c>
      <c r="H275" s="1"/>
      <c r="I275" s="27"/>
      <c r="J275" s="1">
        <f>SUM(AA275)</f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27"/>
      <c r="R275" s="1">
        <f>SUM(AS275,BX275)</f>
        <v>0</v>
      </c>
      <c r="S275" s="1">
        <f>SUM(AE275,AG275,AI275,AK275,AO275,AM275,AQ275,AU275,AW275,AY275,BA275,BE275,BG275,BI275,BK275,BM275,BO275,BC275)</f>
        <v>63</v>
      </c>
      <c r="T275" s="1">
        <f>COUNT(AE275,AG275,AI275,AK275,AM275,AO275,AQ275,AU275,AW275,AY275,BA275,BC275,BE275,BG275,BI275,BK275,BM275,BO275)</f>
        <v>1</v>
      </c>
      <c r="U275" s="1">
        <f>BQ275+BS275</f>
        <v>79</v>
      </c>
      <c r="V275" s="1"/>
      <c r="W275" s="1">
        <f>BV275</f>
        <v>51</v>
      </c>
      <c r="X275" s="1">
        <f>AC275+BZ275</f>
        <v>48</v>
      </c>
      <c r="Y275" s="1">
        <f>BU275</f>
        <v>0</v>
      </c>
      <c r="Z275" s="29"/>
      <c r="AA275" s="1"/>
      <c r="AB275" s="26"/>
      <c r="AC275" s="1">
        <v>48</v>
      </c>
      <c r="AD275" s="26"/>
      <c r="AE275" s="1"/>
      <c r="AF275" s="26"/>
      <c r="AG275" s="1"/>
      <c r="AH275" s="26"/>
      <c r="AI275" s="1"/>
      <c r="AJ275" s="26"/>
      <c r="AK275" s="1"/>
      <c r="AL275" s="26"/>
      <c r="AM275" s="1"/>
      <c r="AN275" s="26"/>
      <c r="AO275" s="1"/>
      <c r="AP275" s="26"/>
      <c r="AQ275" s="1">
        <v>63</v>
      </c>
      <c r="AR275" s="26">
        <v>5</v>
      </c>
      <c r="AS275" s="1"/>
      <c r="AT275" s="26"/>
      <c r="AU275" s="1"/>
      <c r="AV275" s="26"/>
      <c r="AW275" s="1"/>
      <c r="AX275" s="26"/>
      <c r="AY275" s="1"/>
      <c r="AZ275" s="26"/>
      <c r="BA275" s="1"/>
      <c r="BB275" s="26"/>
      <c r="BC275" s="1"/>
      <c r="BD275" s="26"/>
      <c r="BE275" s="1"/>
      <c r="BF275" s="26"/>
      <c r="BG275" s="1"/>
      <c r="BH275" s="26"/>
      <c r="BI275" s="1"/>
      <c r="BJ275" s="26"/>
      <c r="BK275" s="1"/>
      <c r="BL275" s="26"/>
      <c r="BM275" s="1"/>
      <c r="BN275" s="26"/>
      <c r="BO275" s="1"/>
      <c r="BP275" s="26"/>
      <c r="BQ275" s="1">
        <v>79</v>
      </c>
      <c r="BR275" s="26">
        <v>3</v>
      </c>
      <c r="BS275" s="1"/>
      <c r="BT275" s="26"/>
      <c r="BU275" s="1"/>
      <c r="BV275" s="1">
        <v>51</v>
      </c>
      <c r="BW275" s="26">
        <v>9</v>
      </c>
      <c r="BX275" s="1"/>
      <c r="BY275" s="26"/>
      <c r="BZ275" s="30"/>
      <c r="CA275" s="26"/>
    </row>
    <row r="276" spans="1:79" s="99" customFormat="1" x14ac:dyDescent="0.35">
      <c r="A276" s="1" t="s">
        <v>97</v>
      </c>
      <c r="B276" s="1" t="s">
        <v>58</v>
      </c>
      <c r="C276" s="30" t="s">
        <v>505</v>
      </c>
      <c r="D276" s="30" t="s">
        <v>117</v>
      </c>
      <c r="E276" s="30" t="s">
        <v>61</v>
      </c>
      <c r="F276" s="1">
        <v>999887588</v>
      </c>
      <c r="G276" s="1">
        <f>(J276+S276+X276+R276+U276+W276+Y276)-H276</f>
        <v>241</v>
      </c>
      <c r="H276" s="1"/>
      <c r="I276" s="27"/>
      <c r="J276" s="1">
        <f>SUM(AA276)</f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27"/>
      <c r="R276" s="1">
        <f>SUM(AS276,BX276)</f>
        <v>0</v>
      </c>
      <c r="S276" s="1">
        <f>SUM(AE276,AG276,AI276,AK276,AO276,AM276,AQ276,AU276,AW276,AY276,BA276,BE276,BG276,BI276,BK276,BM276,BO276,BC276)</f>
        <v>30</v>
      </c>
      <c r="T276" s="1">
        <f>COUNT(AE276,AG276,AI276,AK276,AM276,AO276,AQ276,AU276,AW276,AY276,BA276,BC276,BE276,BG276,BI276,BK276,BM276,BO276)</f>
        <v>1</v>
      </c>
      <c r="U276" s="1">
        <f>BQ276+BS276</f>
        <v>79</v>
      </c>
      <c r="V276" s="1"/>
      <c r="W276" s="1">
        <f>BV276</f>
        <v>68</v>
      </c>
      <c r="X276" s="1">
        <f>AC276+BZ276</f>
        <v>64</v>
      </c>
      <c r="Y276" s="1">
        <f>BU276</f>
        <v>0</v>
      </c>
      <c r="Z276" s="29"/>
      <c r="AA276" s="1"/>
      <c r="AB276" s="26"/>
      <c r="AC276" s="1"/>
      <c r="AD276" s="26"/>
      <c r="AE276" s="1"/>
      <c r="AF276" s="26"/>
      <c r="AG276" s="1"/>
      <c r="AH276" s="26"/>
      <c r="AI276" s="1"/>
      <c r="AJ276" s="26"/>
      <c r="AK276" s="1"/>
      <c r="AL276" s="26"/>
      <c r="AM276" s="1"/>
      <c r="AN276" s="26"/>
      <c r="AO276" s="1">
        <v>30</v>
      </c>
      <c r="AP276" s="26">
        <v>1</v>
      </c>
      <c r="AQ276" s="1"/>
      <c r="AR276" s="26"/>
      <c r="AS276" s="1"/>
      <c r="AT276" s="26"/>
      <c r="AU276" s="1"/>
      <c r="AV276" s="26"/>
      <c r="AW276" s="1"/>
      <c r="AX276" s="26"/>
      <c r="AY276" s="1"/>
      <c r="AZ276" s="26"/>
      <c r="BA276" s="1"/>
      <c r="BB276" s="26"/>
      <c r="BC276" s="1"/>
      <c r="BD276" s="26"/>
      <c r="BE276" s="1"/>
      <c r="BF276" s="26"/>
      <c r="BG276" s="1"/>
      <c r="BH276" s="26"/>
      <c r="BI276" s="1"/>
      <c r="BJ276" s="26"/>
      <c r="BK276" s="1"/>
      <c r="BL276" s="26"/>
      <c r="BM276" s="1"/>
      <c r="BN276" s="26"/>
      <c r="BO276" s="1"/>
      <c r="BP276" s="26"/>
      <c r="BQ276" s="1"/>
      <c r="BR276" s="26"/>
      <c r="BS276" s="1">
        <v>79</v>
      </c>
      <c r="BT276" s="26">
        <v>3</v>
      </c>
      <c r="BU276" s="1"/>
      <c r="BV276" s="1">
        <v>68</v>
      </c>
      <c r="BW276" s="26">
        <v>5</v>
      </c>
      <c r="BX276" s="1"/>
      <c r="BY276" s="26"/>
      <c r="BZ276" s="30">
        <v>64</v>
      </c>
      <c r="CA276" s="26">
        <v>9</v>
      </c>
    </row>
    <row r="277" spans="1:79" s="99" customFormat="1" x14ac:dyDescent="0.35">
      <c r="A277" s="1" t="s">
        <v>97</v>
      </c>
      <c r="B277" s="30" t="s">
        <v>58</v>
      </c>
      <c r="C277" s="30" t="s">
        <v>772</v>
      </c>
      <c r="D277" s="30" t="s">
        <v>773</v>
      </c>
      <c r="E277" s="30" t="s">
        <v>61</v>
      </c>
      <c r="F277" s="30">
        <v>999907657</v>
      </c>
      <c r="G277" s="1">
        <f>(J277+S277+X277+R277+U277+W277+Y277)-H277</f>
        <v>241</v>
      </c>
      <c r="H277" s="1"/>
      <c r="I277" s="27"/>
      <c r="J277" s="1">
        <f>SUM(AA277)</f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27"/>
      <c r="R277" s="1">
        <f>SUM(AS277,BX277)</f>
        <v>38</v>
      </c>
      <c r="S277" s="1">
        <f>SUM(AE277,AG277,AI277,AK277,AO277,AM277,AQ277,AU277,AW277,AY277,BA277,BE277,BG277,BI277,BK277,BM277,BO277,BC277)</f>
        <v>68</v>
      </c>
      <c r="T277" s="1">
        <f>COUNT(AE277,AG277,AI277,AK277,AM277,AO277,AQ277,AU277,AW277,AY277,BA277,BC277,BE277,BG277,BI277,BK277,BM277,BO277)</f>
        <v>1</v>
      </c>
      <c r="U277" s="1">
        <f>BQ277+BS277</f>
        <v>33</v>
      </c>
      <c r="V277" s="1"/>
      <c r="W277" s="1">
        <f>BV277</f>
        <v>38</v>
      </c>
      <c r="X277" s="1">
        <f>AC277+BZ277</f>
        <v>64</v>
      </c>
      <c r="Y277" s="1">
        <f>BU277</f>
        <v>0</v>
      </c>
      <c r="Z277" s="29"/>
      <c r="AA277" s="1"/>
      <c r="AB277" s="26"/>
      <c r="AC277" s="1"/>
      <c r="AD277" s="26"/>
      <c r="AE277" s="1"/>
      <c r="AF277" s="26"/>
      <c r="AG277" s="1"/>
      <c r="AH277" s="26"/>
      <c r="AI277" s="1"/>
      <c r="AJ277" s="26"/>
      <c r="AK277" s="1">
        <v>68</v>
      </c>
      <c r="AL277" s="26">
        <v>3</v>
      </c>
      <c r="AM277" s="1"/>
      <c r="AN277" s="26"/>
      <c r="AO277" s="1"/>
      <c r="AP277" s="26"/>
      <c r="AQ277" s="1"/>
      <c r="AR277" s="26"/>
      <c r="AS277" s="1">
        <v>38</v>
      </c>
      <c r="AT277" s="26" t="s">
        <v>100</v>
      </c>
      <c r="AU277" s="1"/>
      <c r="AV277" s="26"/>
      <c r="AW277" s="1"/>
      <c r="AX277" s="26"/>
      <c r="AY277" s="1"/>
      <c r="AZ277" s="26"/>
      <c r="BA277" s="1"/>
      <c r="BB277" s="26"/>
      <c r="BC277" s="1"/>
      <c r="BD277" s="26"/>
      <c r="BE277" s="1"/>
      <c r="BF277" s="26"/>
      <c r="BG277" s="1"/>
      <c r="BH277" s="26"/>
      <c r="BI277" s="1"/>
      <c r="BJ277" s="26"/>
      <c r="BK277" s="1"/>
      <c r="BL277" s="26"/>
      <c r="BM277" s="1"/>
      <c r="BN277" s="26"/>
      <c r="BO277" s="1"/>
      <c r="BP277" s="26"/>
      <c r="BQ277" s="1"/>
      <c r="BR277" s="26"/>
      <c r="BS277" s="1">
        <v>33</v>
      </c>
      <c r="BT277" s="26">
        <v>17</v>
      </c>
      <c r="BU277" s="1"/>
      <c r="BV277" s="1">
        <v>38</v>
      </c>
      <c r="BW277" s="26">
        <v>17</v>
      </c>
      <c r="BX277" s="1"/>
      <c r="BY277" s="26"/>
      <c r="BZ277" s="30">
        <v>64</v>
      </c>
      <c r="CA277" s="26">
        <v>9</v>
      </c>
    </row>
    <row r="278" spans="1:79" s="99" customFormat="1" x14ac:dyDescent="0.35">
      <c r="A278" s="1" t="s">
        <v>97</v>
      </c>
      <c r="B278" s="1" t="s">
        <v>58</v>
      </c>
      <c r="C278" s="1" t="s">
        <v>1990</v>
      </c>
      <c r="D278" s="1" t="s">
        <v>1991</v>
      </c>
      <c r="E278" s="1" t="s">
        <v>61</v>
      </c>
      <c r="F278" s="1">
        <v>999923138</v>
      </c>
      <c r="G278" s="1">
        <f>(J278+S278+X278+R278+U278+W278+Y278)-H278</f>
        <v>236</v>
      </c>
      <c r="H278" s="30"/>
      <c r="I278" s="27"/>
      <c r="J278" s="1">
        <f>SUM(AA278)</f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27"/>
      <c r="R278" s="1">
        <f>SUM(AS278,BX278)</f>
        <v>0</v>
      </c>
      <c r="S278" s="1">
        <f>SUM(AE278,AG278,AI278,AK278,AO278,AM278,AQ278,AU278,AW278,AY278,BA278,BE278,BG278,BI278,BK278,BM278,BO278,BC278)</f>
        <v>154</v>
      </c>
      <c r="T278" s="1">
        <f>COUNT(AE278,AG278,AI278,AK278,AM278,AO278,AQ278,AU278,AW278,AY278,BA278,BC278,BE278,BG278,BI278,BK278,BM278,BO278)</f>
        <v>3</v>
      </c>
      <c r="U278" s="1">
        <f>BQ278+BS278</f>
        <v>44</v>
      </c>
      <c r="V278" s="1"/>
      <c r="W278" s="1">
        <f>BV278</f>
        <v>38</v>
      </c>
      <c r="X278" s="1">
        <f>AC278+BZ278</f>
        <v>0</v>
      </c>
      <c r="Y278" s="1">
        <f>BU278</f>
        <v>0</v>
      </c>
      <c r="Z278" s="26"/>
      <c r="AA278" s="1"/>
      <c r="AB278" s="26"/>
      <c r="AC278" s="1"/>
      <c r="AD278" s="26"/>
      <c r="AE278" s="1"/>
      <c r="AF278" s="26"/>
      <c r="AG278" s="1"/>
      <c r="AH278" s="26"/>
      <c r="AI278" s="1">
        <v>58</v>
      </c>
      <c r="AJ278" s="26">
        <v>6</v>
      </c>
      <c r="AK278" s="1"/>
      <c r="AL278" s="26"/>
      <c r="AM278" s="1"/>
      <c r="AN278" s="26"/>
      <c r="AO278" s="1"/>
      <c r="AP278" s="26"/>
      <c r="AQ278" s="1"/>
      <c r="AR278" s="26"/>
      <c r="AS278" s="1"/>
      <c r="AT278" s="26"/>
      <c r="AU278" s="1"/>
      <c r="AV278" s="26"/>
      <c r="AW278" s="1"/>
      <c r="AX278" s="26"/>
      <c r="AY278" s="1"/>
      <c r="AZ278" s="26"/>
      <c r="BA278" s="1"/>
      <c r="BB278" s="26"/>
      <c r="BC278" s="1">
        <v>38</v>
      </c>
      <c r="BD278" s="26"/>
      <c r="BE278" s="1"/>
      <c r="BF278" s="26"/>
      <c r="BG278" s="1">
        <v>58</v>
      </c>
      <c r="BH278" s="26">
        <v>6</v>
      </c>
      <c r="BI278" s="1"/>
      <c r="BJ278" s="26"/>
      <c r="BK278" s="1"/>
      <c r="BL278" s="26"/>
      <c r="BM278" s="1"/>
      <c r="BN278" s="26"/>
      <c r="BO278" s="1"/>
      <c r="BP278" s="26"/>
      <c r="BQ278" s="1"/>
      <c r="BR278" s="26"/>
      <c r="BS278" s="1">
        <v>44</v>
      </c>
      <c r="BT278" s="26">
        <v>9</v>
      </c>
      <c r="BU278" s="1"/>
      <c r="BV278" s="1">
        <v>38</v>
      </c>
      <c r="BW278" s="26">
        <v>17</v>
      </c>
      <c r="BX278" s="1"/>
      <c r="BY278" s="26"/>
      <c r="BZ278" s="30"/>
      <c r="CA278" s="26"/>
    </row>
    <row r="279" spans="1:79" s="99" customFormat="1" x14ac:dyDescent="0.35">
      <c r="A279" s="1" t="s">
        <v>97</v>
      </c>
      <c r="B279" s="1" t="s">
        <v>58</v>
      </c>
      <c r="C279" s="30" t="s">
        <v>87</v>
      </c>
      <c r="D279" s="30" t="s">
        <v>453</v>
      </c>
      <c r="E279" s="30" t="s">
        <v>61</v>
      </c>
      <c r="F279" s="1">
        <v>999881753</v>
      </c>
      <c r="G279" s="1">
        <f>(J279+S279+X279+R279+U279+W279+Y279)-H279</f>
        <v>210</v>
      </c>
      <c r="H279" s="1"/>
      <c r="I279" s="27"/>
      <c r="J279" s="1">
        <f>SUM(AA279)</f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27"/>
      <c r="R279" s="1">
        <f>SUM(AS279,BX279)</f>
        <v>38</v>
      </c>
      <c r="S279" s="1">
        <f>SUM(AE279,AG279,AI279,AK279,AO279,AM279,AQ279,AU279,AW279,AY279,BA279,BE279,BG279,BI279,BK279,BM279,BO279,BC279)</f>
        <v>90</v>
      </c>
      <c r="T279" s="1">
        <f>COUNT(AE279,AG279,AI279,AK279,AM279,AO279,AQ279,AU279,AW279,AY279,BA279,BC279,BE279,BG279,BI279,BK279,BM279,BO279)</f>
        <v>1</v>
      </c>
      <c r="U279" s="1">
        <f>BQ279+BS279</f>
        <v>44</v>
      </c>
      <c r="V279" s="1"/>
      <c r="W279" s="1">
        <f>BV279</f>
        <v>38</v>
      </c>
      <c r="X279" s="1">
        <f>AC279+BZ279</f>
        <v>0</v>
      </c>
      <c r="Y279" s="1">
        <f>BU279</f>
        <v>0</v>
      </c>
      <c r="Z279" s="29"/>
      <c r="AA279" s="1"/>
      <c r="AB279" s="26"/>
      <c r="AC279" s="1"/>
      <c r="AD279" s="26"/>
      <c r="AE279" s="1"/>
      <c r="AF279" s="26"/>
      <c r="AG279" s="1">
        <v>90</v>
      </c>
      <c r="AH279" s="26">
        <v>2</v>
      </c>
      <c r="AI279" s="1"/>
      <c r="AJ279" s="26"/>
      <c r="AK279" s="1"/>
      <c r="AL279" s="26"/>
      <c r="AM279" s="1"/>
      <c r="AN279" s="26"/>
      <c r="AO279" s="1"/>
      <c r="AP279" s="26"/>
      <c r="AQ279" s="1"/>
      <c r="AR279" s="26"/>
      <c r="AS279" s="1">
        <v>38</v>
      </c>
      <c r="AT279" s="26" t="s">
        <v>100</v>
      </c>
      <c r="AU279" s="1"/>
      <c r="AV279" s="26"/>
      <c r="AW279" s="1"/>
      <c r="AX279" s="26"/>
      <c r="AY279" s="1"/>
      <c r="AZ279" s="26"/>
      <c r="BA279" s="1"/>
      <c r="BB279" s="26"/>
      <c r="BC279" s="1"/>
      <c r="BD279" s="26"/>
      <c r="BE279" s="1"/>
      <c r="BF279" s="26"/>
      <c r="BG279" s="1"/>
      <c r="BH279" s="26"/>
      <c r="BI279" s="1"/>
      <c r="BJ279" s="26"/>
      <c r="BK279" s="1"/>
      <c r="BL279" s="26"/>
      <c r="BM279" s="1"/>
      <c r="BN279" s="26"/>
      <c r="BO279" s="1"/>
      <c r="BP279" s="26"/>
      <c r="BQ279" s="1"/>
      <c r="BR279" s="26"/>
      <c r="BS279" s="1">
        <v>44</v>
      </c>
      <c r="BT279" s="26">
        <v>9</v>
      </c>
      <c r="BU279" s="1"/>
      <c r="BV279" s="1">
        <v>38</v>
      </c>
      <c r="BW279" s="26">
        <v>17</v>
      </c>
      <c r="BX279" s="1"/>
      <c r="BY279" s="26"/>
      <c r="BZ279" s="30"/>
      <c r="CA279" s="26"/>
    </row>
    <row r="280" spans="1:79" s="99" customFormat="1" x14ac:dyDescent="0.35">
      <c r="A280" s="1" t="s">
        <v>97</v>
      </c>
      <c r="B280" s="30" t="s">
        <v>58</v>
      </c>
      <c r="C280" s="30" t="s">
        <v>298</v>
      </c>
      <c r="D280" s="30" t="s">
        <v>299</v>
      </c>
      <c r="E280" s="30" t="s">
        <v>61</v>
      </c>
      <c r="F280" s="1">
        <v>999860298</v>
      </c>
      <c r="G280" s="1">
        <f>(J280+S280+X280+R280+U280+W280+Y280)-H280</f>
        <v>207</v>
      </c>
      <c r="H280" s="30">
        <f>(J280+K280+M280+N280+O280+P280)/2</f>
        <v>0</v>
      </c>
      <c r="I280" s="27"/>
      <c r="J280" s="1">
        <f>SUM(AA280)</f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27"/>
      <c r="R280" s="1">
        <f>SUM(AS280,BX280)</f>
        <v>0</v>
      </c>
      <c r="S280" s="1">
        <f>SUM(AE280,AG280,AI280,AK280,AO280,AM280,AQ280,AU280,AW280,AY280,BA280,BE280,BG280,BI280,BK280,BM280,BO280,BC280)</f>
        <v>120</v>
      </c>
      <c r="T280" s="1">
        <f>COUNT(AE280,AG280,AI280,AK280,AM280,AO280,AQ280,AU280,AW280,AY280,BA280,BC280,BE280,BG280,BI280,BK280,BM280,BO280)</f>
        <v>1</v>
      </c>
      <c r="U280" s="1">
        <f>BQ280+BS280</f>
        <v>0</v>
      </c>
      <c r="V280" s="1"/>
      <c r="W280" s="1">
        <f>BV280</f>
        <v>51</v>
      </c>
      <c r="X280" s="1">
        <f>AC280+BZ280</f>
        <v>36</v>
      </c>
      <c r="Y280" s="1">
        <f>BU280</f>
        <v>0</v>
      </c>
      <c r="Z280" s="29"/>
      <c r="AA280" s="1"/>
      <c r="AB280" s="26"/>
      <c r="AC280" s="1">
        <v>36</v>
      </c>
      <c r="AD280" s="26"/>
      <c r="AE280" s="1"/>
      <c r="AF280" s="26"/>
      <c r="AG280" s="1"/>
      <c r="AH280" s="26"/>
      <c r="AI280" s="1"/>
      <c r="AJ280" s="26"/>
      <c r="AK280" s="1"/>
      <c r="AL280" s="26"/>
      <c r="AM280" s="1"/>
      <c r="AN280" s="26"/>
      <c r="AO280" s="1"/>
      <c r="AP280" s="26"/>
      <c r="AQ280" s="1">
        <v>120</v>
      </c>
      <c r="AR280" s="26">
        <v>1</v>
      </c>
      <c r="AS280" s="1"/>
      <c r="AT280" s="26"/>
      <c r="AU280" s="1"/>
      <c r="AV280" s="26"/>
      <c r="AW280" s="1"/>
      <c r="AX280" s="26"/>
      <c r="AY280" s="1"/>
      <c r="AZ280" s="26"/>
      <c r="BA280" s="1"/>
      <c r="BB280" s="26"/>
      <c r="BC280" s="1"/>
      <c r="BD280" s="26"/>
      <c r="BE280" s="1"/>
      <c r="BF280" s="26"/>
      <c r="BG280" s="1"/>
      <c r="BH280" s="26"/>
      <c r="BI280" s="1"/>
      <c r="BJ280" s="26"/>
      <c r="BK280" s="1"/>
      <c r="BL280" s="26"/>
      <c r="BM280" s="1"/>
      <c r="BN280" s="26"/>
      <c r="BO280" s="1"/>
      <c r="BP280" s="26"/>
      <c r="BQ280" s="1"/>
      <c r="BR280" s="26"/>
      <c r="BS280" s="1"/>
      <c r="BT280" s="26"/>
      <c r="BU280" s="1"/>
      <c r="BV280" s="1">
        <v>51</v>
      </c>
      <c r="BW280" s="26">
        <v>9</v>
      </c>
      <c r="BX280" s="1"/>
      <c r="BY280" s="26"/>
      <c r="BZ280" s="30"/>
      <c r="CA280" s="26"/>
    </row>
    <row r="281" spans="1:79" s="99" customFormat="1" x14ac:dyDescent="0.35">
      <c r="A281" s="1" t="s">
        <v>97</v>
      </c>
      <c r="B281" s="1" t="s">
        <v>58</v>
      </c>
      <c r="C281" s="1" t="s">
        <v>693</v>
      </c>
      <c r="D281" s="1" t="s">
        <v>694</v>
      </c>
      <c r="E281" s="1" t="s">
        <v>61</v>
      </c>
      <c r="F281" s="1">
        <v>999903678</v>
      </c>
      <c r="G281" s="1">
        <f>(J281+S281+X281+R281+U281+W281+Y281)-H281</f>
        <v>191</v>
      </c>
      <c r="H281" s="1"/>
      <c r="I281" s="27"/>
      <c r="J281" s="1">
        <f>SUM(AA281)</f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27"/>
      <c r="R281" s="1">
        <f>SUM(AS281,BX281)</f>
        <v>0</v>
      </c>
      <c r="S281" s="1">
        <f>SUM(AE281,AG281,AI281,AK281,AO281,AM281,AQ281,AU281,AW281,AY281,BA281,BE281,BG281,BI281,BK281,BM281,BO281,BC281)</f>
        <v>58</v>
      </c>
      <c r="T281" s="1">
        <f>COUNT(AE281,AG281,AI281,AK281,AM281,AO281,AQ281,AU281,AW281,AY281,BA281,BC281,BE281,BG281,BI281,BK281,BM281,BO281)</f>
        <v>1</v>
      </c>
      <c r="U281" s="1">
        <f>BQ281+BS281</f>
        <v>59</v>
      </c>
      <c r="V281" s="1"/>
      <c r="W281" s="1">
        <f>BV281</f>
        <v>38</v>
      </c>
      <c r="X281" s="1">
        <f>AC281+BZ281</f>
        <v>36</v>
      </c>
      <c r="Y281" s="1">
        <f>BU281</f>
        <v>0</v>
      </c>
      <c r="Z281" s="29"/>
      <c r="AA281" s="1"/>
      <c r="AB281" s="26"/>
      <c r="AC281" s="1">
        <v>36</v>
      </c>
      <c r="AD281" s="26"/>
      <c r="AE281" s="1"/>
      <c r="AF281" s="26"/>
      <c r="AG281" s="1"/>
      <c r="AH281" s="26"/>
      <c r="AI281" s="1"/>
      <c r="AJ281" s="26"/>
      <c r="AK281" s="1"/>
      <c r="AL281" s="26"/>
      <c r="AM281" s="1"/>
      <c r="AN281" s="26"/>
      <c r="AO281" s="1"/>
      <c r="AP281" s="26"/>
      <c r="AQ281" s="1">
        <v>58</v>
      </c>
      <c r="AR281" s="26">
        <v>6</v>
      </c>
      <c r="AS281" s="1"/>
      <c r="AT281" s="26"/>
      <c r="AU281" s="1"/>
      <c r="AV281" s="26"/>
      <c r="AW281" s="1"/>
      <c r="AX281" s="26"/>
      <c r="AY281" s="1"/>
      <c r="AZ281" s="26"/>
      <c r="BA281" s="1"/>
      <c r="BB281" s="26"/>
      <c r="BC281" s="1"/>
      <c r="BD281" s="26"/>
      <c r="BE281" s="1"/>
      <c r="BF281" s="26"/>
      <c r="BG281" s="1"/>
      <c r="BH281" s="26"/>
      <c r="BI281" s="1"/>
      <c r="BJ281" s="26"/>
      <c r="BK281" s="1"/>
      <c r="BL281" s="26"/>
      <c r="BM281" s="1"/>
      <c r="BN281" s="26"/>
      <c r="BO281" s="1"/>
      <c r="BP281" s="26"/>
      <c r="BQ281" s="1">
        <v>59</v>
      </c>
      <c r="BR281" s="26">
        <v>5</v>
      </c>
      <c r="BS281" s="1"/>
      <c r="BT281" s="26"/>
      <c r="BU281" s="1"/>
      <c r="BV281" s="1">
        <v>38</v>
      </c>
      <c r="BW281" s="26">
        <v>17</v>
      </c>
      <c r="BX281" s="1"/>
      <c r="BY281" s="26"/>
      <c r="BZ281" s="30"/>
      <c r="CA281" s="26"/>
    </row>
    <row r="282" spans="1:79" s="99" customFormat="1" x14ac:dyDescent="0.35">
      <c r="A282" s="1" t="s">
        <v>97</v>
      </c>
      <c r="B282" s="1" t="s">
        <v>58</v>
      </c>
      <c r="C282" s="1" t="s">
        <v>1047</v>
      </c>
      <c r="D282" s="1" t="s">
        <v>1048</v>
      </c>
      <c r="E282" s="1" t="s">
        <v>61</v>
      </c>
      <c r="F282" s="1">
        <v>999916703</v>
      </c>
      <c r="G282" s="1">
        <f>(J282+S282+X282+R282+U282+W282+Y282)-H282</f>
        <v>188</v>
      </c>
      <c r="H282" s="1"/>
      <c r="I282" s="27"/>
      <c r="J282" s="1">
        <f>SUM(AA282)</f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27"/>
      <c r="R282" s="1">
        <f>SUM(AS282,BX282)</f>
        <v>0</v>
      </c>
      <c r="S282" s="1">
        <f>SUM(AE282,AG282,AI282,AK282,AO282,AM282,AQ282,AU282,AW282,AY282,BA282,BE282,BG282,BI282,BK282,BM282,BO282,BC282)</f>
        <v>188</v>
      </c>
      <c r="T282" s="1">
        <f>COUNT(AE282,AG282,AI282,AK282,AM282,AO282,AQ282,AU282,AW282,AY282,BA282,BC282,BE282,BG282,BI282,BK282,BM282,BO282)</f>
        <v>2</v>
      </c>
      <c r="U282" s="1">
        <f>BQ282+BS282</f>
        <v>0</v>
      </c>
      <c r="V282" s="1"/>
      <c r="W282" s="1">
        <f>BV282</f>
        <v>0</v>
      </c>
      <c r="X282" s="1">
        <f>AC282+BZ282</f>
        <v>0</v>
      </c>
      <c r="Y282" s="1">
        <f>BU282</f>
        <v>0</v>
      </c>
      <c r="Z282" s="27"/>
      <c r="AA282" s="1"/>
      <c r="AB282" s="26"/>
      <c r="AC282" s="1"/>
      <c r="AD282" s="26"/>
      <c r="AE282" s="1"/>
      <c r="AF282" s="26"/>
      <c r="AG282" s="1"/>
      <c r="AH282" s="26"/>
      <c r="AI282" s="1"/>
      <c r="AJ282" s="26"/>
      <c r="AK282" s="1"/>
      <c r="AL282" s="26"/>
      <c r="AM282" s="1">
        <v>120</v>
      </c>
      <c r="AN282" s="26">
        <v>1</v>
      </c>
      <c r="AO282" s="1"/>
      <c r="AP282" s="26"/>
      <c r="AQ282" s="1"/>
      <c r="AR282" s="26"/>
      <c r="AS282" s="1"/>
      <c r="AT282" s="26"/>
      <c r="AU282" s="1"/>
      <c r="AV282" s="26"/>
      <c r="AW282" s="1"/>
      <c r="AX282" s="26"/>
      <c r="AY282" s="1"/>
      <c r="AZ282" s="26"/>
      <c r="BA282" s="1"/>
      <c r="BB282" s="26"/>
      <c r="BC282" s="1"/>
      <c r="BD282" s="26"/>
      <c r="BE282" s="1"/>
      <c r="BF282" s="26"/>
      <c r="BG282" s="1">
        <v>68</v>
      </c>
      <c r="BH282" s="26">
        <v>3</v>
      </c>
      <c r="BI282" s="1"/>
      <c r="BJ282" s="26"/>
      <c r="BK282" s="1"/>
      <c r="BL282" s="26"/>
      <c r="BM282" s="1"/>
      <c r="BN282" s="26"/>
      <c r="BO282" s="1"/>
      <c r="BP282" s="26"/>
      <c r="BQ282" s="1"/>
      <c r="BR282" s="26"/>
      <c r="BS282" s="1"/>
      <c r="BT282" s="26"/>
      <c r="BU282" s="1"/>
      <c r="BV282" s="1"/>
      <c r="BW282" s="26"/>
      <c r="BX282" s="1"/>
      <c r="BY282" s="26"/>
      <c r="BZ282" s="30"/>
      <c r="CA282" s="26"/>
    </row>
    <row r="283" spans="1:79" s="99" customFormat="1" x14ac:dyDescent="0.35">
      <c r="A283" s="1" t="s">
        <v>97</v>
      </c>
      <c r="B283" s="1" t="s">
        <v>58</v>
      </c>
      <c r="C283" s="1" t="s">
        <v>387</v>
      </c>
      <c r="D283" s="1" t="s">
        <v>1103</v>
      </c>
      <c r="E283" s="1" t="s">
        <v>61</v>
      </c>
      <c r="F283" s="1">
        <v>999917417</v>
      </c>
      <c r="G283" s="1">
        <f>(J283+S283+X283+R283+U283+W283+Y283)-H283</f>
        <v>184</v>
      </c>
      <c r="H283" s="1"/>
      <c r="I283" s="27"/>
      <c r="J283" s="1">
        <f>SUM(AA283)</f>
        <v>56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27"/>
      <c r="R283" s="1">
        <f>SUM(AS283,BX283)</f>
        <v>0</v>
      </c>
      <c r="S283" s="1">
        <f>SUM(AE283,AG283,AI283,AK283,AO283,AM283,AQ283,AU283,AW283,AY283,BA283,BE283,BG283,BI283,BK283,BM283,BO283,BC283)</f>
        <v>128</v>
      </c>
      <c r="T283" s="1">
        <f>COUNT(AE283,AG283,AI283,AK283,AM283,AO283,AQ283,AU283,AW283,AY283,BA283,BC283,BE283,BG283,BI283,BK283,BM283,BO283)</f>
        <v>2</v>
      </c>
      <c r="U283" s="1">
        <f>BQ283+BS283</f>
        <v>0</v>
      </c>
      <c r="V283" s="1"/>
      <c r="W283" s="1">
        <f>BV283</f>
        <v>0</v>
      </c>
      <c r="X283" s="1">
        <f>AC283+BZ283</f>
        <v>0</v>
      </c>
      <c r="Y283" s="1">
        <f>BU283</f>
        <v>0</v>
      </c>
      <c r="Z283" s="27"/>
      <c r="AA283" s="1">
        <v>56</v>
      </c>
      <c r="AB283" s="26">
        <v>4</v>
      </c>
      <c r="AC283" s="1"/>
      <c r="AD283" s="26"/>
      <c r="AE283" s="1">
        <v>60</v>
      </c>
      <c r="AF283" s="26">
        <v>1</v>
      </c>
      <c r="AG283" s="1"/>
      <c r="AH283" s="26"/>
      <c r="AI283" s="1"/>
      <c r="AJ283" s="26"/>
      <c r="AK283" s="1"/>
      <c r="AL283" s="26"/>
      <c r="AM283" s="1"/>
      <c r="AN283" s="26"/>
      <c r="AO283" s="1"/>
      <c r="AP283" s="26"/>
      <c r="AQ283" s="1"/>
      <c r="AR283" s="26"/>
      <c r="AS283" s="1"/>
      <c r="AT283" s="26"/>
      <c r="AU283" s="1"/>
      <c r="AV283" s="26"/>
      <c r="AW283" s="1"/>
      <c r="AX283" s="26"/>
      <c r="AY283" s="1">
        <v>68</v>
      </c>
      <c r="AZ283" s="26">
        <v>4</v>
      </c>
      <c r="BA283" s="1"/>
      <c r="BB283" s="26"/>
      <c r="BC283" s="1"/>
      <c r="BD283" s="26"/>
      <c r="BE283" s="1"/>
      <c r="BF283" s="26"/>
      <c r="BG283" s="1"/>
      <c r="BH283" s="26"/>
      <c r="BI283" s="1"/>
      <c r="BJ283" s="26"/>
      <c r="BK283" s="1"/>
      <c r="BL283" s="26"/>
      <c r="BM283" s="1"/>
      <c r="BN283" s="26"/>
      <c r="BO283" s="1"/>
      <c r="BP283" s="26"/>
      <c r="BQ283" s="1"/>
      <c r="BR283" s="26"/>
      <c r="BS283" s="1"/>
      <c r="BT283" s="26"/>
      <c r="BU283" s="1"/>
      <c r="BV283" s="1"/>
      <c r="BW283" s="26"/>
      <c r="BX283" s="1"/>
      <c r="BY283" s="26"/>
      <c r="BZ283" s="30"/>
      <c r="CA283" s="26"/>
    </row>
    <row r="284" spans="1:79" s="99" customFormat="1" x14ac:dyDescent="0.35">
      <c r="A284" s="1" t="s">
        <v>97</v>
      </c>
      <c r="B284" s="1" t="s">
        <v>58</v>
      </c>
      <c r="C284" s="31" t="s">
        <v>473</v>
      </c>
      <c r="D284" s="1" t="s">
        <v>474</v>
      </c>
      <c r="E284" s="1" t="s">
        <v>61</v>
      </c>
      <c r="F284" s="1">
        <v>999882746</v>
      </c>
      <c r="G284" s="1">
        <f>(J284+S284+X284+R284+U284+W284+Y284)-H284</f>
        <v>164</v>
      </c>
      <c r="H284" s="1"/>
      <c r="I284" s="27"/>
      <c r="J284" s="1">
        <f>SUM(AA284)</f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27"/>
      <c r="R284" s="1">
        <f>SUM(AS284,BX284)</f>
        <v>0</v>
      </c>
      <c r="S284" s="1">
        <f>SUM(AE284,AG284,AI284,AK284,AO284,AM284,AQ284,AU284,AW284,AY284,BA284,BE284,BG284,BI284,BK284,BM284,BO284,BC284)</f>
        <v>126</v>
      </c>
      <c r="T284" s="1">
        <f>COUNT(AE284,AG284,AI284,AK284,AM284,AO284,AQ284,AU284,AW284,AY284,BA284,BC284,BE284,BG284,BI284,BK284,BM284,BO284)</f>
        <v>2</v>
      </c>
      <c r="U284" s="1">
        <f>BQ284+BS284</f>
        <v>0</v>
      </c>
      <c r="V284" s="1"/>
      <c r="W284" s="1">
        <f>BV284</f>
        <v>38</v>
      </c>
      <c r="X284" s="1">
        <f>AC284+BZ284</f>
        <v>0</v>
      </c>
      <c r="Y284" s="1">
        <f>BU284</f>
        <v>0</v>
      </c>
      <c r="Z284" s="27"/>
      <c r="AA284" s="1"/>
      <c r="AB284" s="26"/>
      <c r="AC284" s="1"/>
      <c r="AD284" s="26"/>
      <c r="AE284" s="1"/>
      <c r="AF284" s="26"/>
      <c r="AG284" s="1"/>
      <c r="AH284" s="26"/>
      <c r="AI284" s="1">
        <v>68</v>
      </c>
      <c r="AJ284" s="26">
        <v>4</v>
      </c>
      <c r="AK284" s="1"/>
      <c r="AL284" s="26"/>
      <c r="AM284" s="1"/>
      <c r="AN284" s="26"/>
      <c r="AO284" s="1"/>
      <c r="AP284" s="26"/>
      <c r="AQ284" s="1"/>
      <c r="AR284" s="26"/>
      <c r="AS284" s="1"/>
      <c r="AT284" s="26"/>
      <c r="AU284" s="1"/>
      <c r="AV284" s="26"/>
      <c r="AW284" s="1"/>
      <c r="AX284" s="26"/>
      <c r="AY284" s="1"/>
      <c r="AZ284" s="26"/>
      <c r="BA284" s="1"/>
      <c r="BB284" s="26"/>
      <c r="BC284" s="1">
        <v>58</v>
      </c>
      <c r="BD284" s="26"/>
      <c r="BE284" s="1"/>
      <c r="BF284" s="26"/>
      <c r="BG284" s="1"/>
      <c r="BH284" s="26"/>
      <c r="BI284" s="1"/>
      <c r="BJ284" s="26"/>
      <c r="BK284" s="1"/>
      <c r="BL284" s="26"/>
      <c r="BM284" s="1"/>
      <c r="BN284" s="26"/>
      <c r="BO284" s="1"/>
      <c r="BP284" s="26"/>
      <c r="BQ284" s="1"/>
      <c r="BR284" s="26"/>
      <c r="BS284" s="1"/>
      <c r="BT284" s="26"/>
      <c r="BU284" s="1"/>
      <c r="BV284" s="1">
        <v>38</v>
      </c>
      <c r="BW284" s="26">
        <v>17</v>
      </c>
      <c r="BX284" s="1"/>
      <c r="BY284" s="26"/>
      <c r="BZ284" s="30"/>
      <c r="CA284" s="26"/>
    </row>
    <row r="285" spans="1:79" s="99" customFormat="1" x14ac:dyDescent="0.35">
      <c r="A285" s="1" t="s">
        <v>97</v>
      </c>
      <c r="B285" s="1" t="s">
        <v>58</v>
      </c>
      <c r="C285" s="1" t="s">
        <v>1225</v>
      </c>
      <c r="D285" s="1" t="s">
        <v>280</v>
      </c>
      <c r="E285" s="1" t="s">
        <v>61</v>
      </c>
      <c r="F285" s="1">
        <v>999918399</v>
      </c>
      <c r="G285" s="1">
        <f>(J285+S285+X285+R285+U285+W285+Y285)-H285</f>
        <v>156</v>
      </c>
      <c r="H285" s="1"/>
      <c r="I285" s="27"/>
      <c r="J285" s="1">
        <f>SUM(AA285)</f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27"/>
      <c r="R285" s="1">
        <f>SUM(AS285,BX285)</f>
        <v>0</v>
      </c>
      <c r="S285" s="1">
        <f>SUM(AE285,AG285,AI285,AK285,AO285,AM285,AQ285,AU285,AW285,AY285,BA285,BE285,BG285,BI285,BK285,BM285,BO285,BC285)</f>
        <v>108</v>
      </c>
      <c r="T285" s="1">
        <f>COUNT(AE285,AG285,AI285,AK285,AM285,AO285,AQ285,AU285,AW285,AY285,BA285,BC285,BE285,BG285,BI285,BK285,BM285,BO285)</f>
        <v>2</v>
      </c>
      <c r="U285" s="1">
        <f>BQ285+BS285</f>
        <v>0</v>
      </c>
      <c r="V285" s="1"/>
      <c r="W285" s="1">
        <f>BV285</f>
        <v>0</v>
      </c>
      <c r="X285" s="1">
        <f>AC285+BZ285</f>
        <v>48</v>
      </c>
      <c r="Y285" s="1">
        <f>BU285</f>
        <v>0</v>
      </c>
      <c r="Z285" s="29"/>
      <c r="AA285" s="1"/>
      <c r="AB285" s="26"/>
      <c r="AC285" s="1">
        <v>48</v>
      </c>
      <c r="AD285" s="26"/>
      <c r="AE285" s="1"/>
      <c r="AF285" s="26"/>
      <c r="AG285" s="1"/>
      <c r="AH285" s="26"/>
      <c r="AI285" s="1">
        <v>54</v>
      </c>
      <c r="AJ285" s="26">
        <v>7</v>
      </c>
      <c r="AK285" s="1"/>
      <c r="AL285" s="26"/>
      <c r="AM285" s="1"/>
      <c r="AN285" s="26"/>
      <c r="AO285" s="1"/>
      <c r="AP285" s="26"/>
      <c r="AQ285" s="1"/>
      <c r="AR285" s="26"/>
      <c r="AS285" s="1"/>
      <c r="AT285" s="26"/>
      <c r="AU285" s="1"/>
      <c r="AV285" s="26"/>
      <c r="AW285" s="1"/>
      <c r="AX285" s="26"/>
      <c r="AY285" s="1"/>
      <c r="AZ285" s="26"/>
      <c r="BA285" s="1"/>
      <c r="BB285" s="26"/>
      <c r="BC285" s="1">
        <v>54</v>
      </c>
      <c r="BD285" s="26"/>
      <c r="BE285" s="1"/>
      <c r="BF285" s="26"/>
      <c r="BG285" s="1"/>
      <c r="BH285" s="26"/>
      <c r="BI285" s="1"/>
      <c r="BJ285" s="26"/>
      <c r="BK285" s="1"/>
      <c r="BL285" s="26"/>
      <c r="BM285" s="1"/>
      <c r="BN285" s="26"/>
      <c r="BO285" s="1"/>
      <c r="BP285" s="26"/>
      <c r="BQ285" s="1"/>
      <c r="BR285" s="26"/>
      <c r="BS285" s="1"/>
      <c r="BT285" s="26"/>
      <c r="BU285" s="1"/>
      <c r="BV285" s="1"/>
      <c r="BW285" s="26"/>
      <c r="BX285" s="1"/>
      <c r="BY285" s="26"/>
      <c r="BZ285" s="30"/>
      <c r="CA285" s="26"/>
    </row>
    <row r="286" spans="1:79" s="99" customFormat="1" x14ac:dyDescent="0.35">
      <c r="A286" s="1" t="s">
        <v>97</v>
      </c>
      <c r="B286" s="30" t="s">
        <v>58</v>
      </c>
      <c r="C286" s="30" t="s">
        <v>531</v>
      </c>
      <c r="D286" s="30" t="s">
        <v>119</v>
      </c>
      <c r="E286" s="30" t="s">
        <v>61</v>
      </c>
      <c r="F286" s="1">
        <v>999890098</v>
      </c>
      <c r="G286" s="1">
        <f>(J286+S286+X286+R286+U286+W286+Y286)-H286</f>
        <v>155</v>
      </c>
      <c r="H286" s="30">
        <f>(J286+K286+M286+N286+O286+P286)/2</f>
        <v>0</v>
      </c>
      <c r="I286" s="27"/>
      <c r="J286" s="1">
        <f>SUM(AA286)</f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27"/>
      <c r="R286" s="1">
        <f>SUM(AS286,BX286)</f>
        <v>0</v>
      </c>
      <c r="S286" s="1">
        <f>SUM(AE286,AG286,AI286,AK286,AO286,AM286,AQ286,AU286,AW286,AY286,BA286,BE286,BG286,BI286,BK286,BM286,BO286,BC286)</f>
        <v>68</v>
      </c>
      <c r="T286" s="1">
        <f>COUNT(AE286,AG286,AI286,AK286,AM286,AO286,AQ286,AU286,AW286,AY286,BA286,BC286,BE286,BG286,BI286,BK286,BM286,BO286)</f>
        <v>1</v>
      </c>
      <c r="U286" s="1">
        <f>BQ286+BS286</f>
        <v>0</v>
      </c>
      <c r="V286" s="1"/>
      <c r="W286" s="1">
        <f>BV286</f>
        <v>51</v>
      </c>
      <c r="X286" s="1">
        <f>AC286+BZ286</f>
        <v>36</v>
      </c>
      <c r="Y286" s="1">
        <f>BU286</f>
        <v>0</v>
      </c>
      <c r="Z286" s="29"/>
      <c r="AA286" s="1"/>
      <c r="AB286" s="26"/>
      <c r="AC286" s="1">
        <v>36</v>
      </c>
      <c r="AD286" s="26"/>
      <c r="AE286" s="1"/>
      <c r="AF286" s="26"/>
      <c r="AG286" s="1"/>
      <c r="AH286" s="26"/>
      <c r="AI286" s="1"/>
      <c r="AJ286" s="26"/>
      <c r="AK286" s="1"/>
      <c r="AL286" s="26"/>
      <c r="AM286" s="1"/>
      <c r="AN286" s="26"/>
      <c r="AO286" s="1"/>
      <c r="AP286" s="26"/>
      <c r="AQ286" s="1">
        <v>68</v>
      </c>
      <c r="AR286" s="26">
        <v>3</v>
      </c>
      <c r="AS286" s="1"/>
      <c r="AT286" s="26"/>
      <c r="AU286" s="1"/>
      <c r="AV286" s="26"/>
      <c r="AW286" s="1"/>
      <c r="AX286" s="26"/>
      <c r="AY286" s="1"/>
      <c r="AZ286" s="26"/>
      <c r="BA286" s="1"/>
      <c r="BB286" s="26"/>
      <c r="BC286" s="1"/>
      <c r="BD286" s="26"/>
      <c r="BE286" s="1"/>
      <c r="BF286" s="26"/>
      <c r="BG286" s="1"/>
      <c r="BH286" s="26"/>
      <c r="BI286" s="1"/>
      <c r="BJ286" s="26"/>
      <c r="BK286" s="1"/>
      <c r="BL286" s="26"/>
      <c r="BM286" s="1"/>
      <c r="BN286" s="26"/>
      <c r="BO286" s="1"/>
      <c r="BP286" s="26"/>
      <c r="BQ286" s="1"/>
      <c r="BR286" s="26"/>
      <c r="BS286" s="1"/>
      <c r="BT286" s="26"/>
      <c r="BU286" s="1"/>
      <c r="BV286" s="1">
        <v>51</v>
      </c>
      <c r="BW286" s="26">
        <v>9</v>
      </c>
      <c r="BX286" s="1"/>
      <c r="BY286" s="26"/>
      <c r="BZ286" s="30"/>
      <c r="CA286" s="26"/>
    </row>
    <row r="287" spans="1:79" s="99" customFormat="1" x14ac:dyDescent="0.35">
      <c r="A287" s="1" t="s">
        <v>97</v>
      </c>
      <c r="B287" s="1" t="s">
        <v>58</v>
      </c>
      <c r="C287" s="1" t="s">
        <v>317</v>
      </c>
      <c r="D287" s="1" t="s">
        <v>318</v>
      </c>
      <c r="E287" s="1" t="s">
        <v>61</v>
      </c>
      <c r="F287" s="1">
        <v>999862032</v>
      </c>
      <c r="G287" s="1">
        <f>(J287+S287+X287+R287+U287+W287+Y287)-H287</f>
        <v>152</v>
      </c>
      <c r="H287" s="1"/>
      <c r="I287" s="27"/>
      <c r="J287" s="1">
        <f>SUM(AA287)</f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27"/>
      <c r="R287" s="1">
        <f>SUM(AS287,BX287)</f>
        <v>0</v>
      </c>
      <c r="S287" s="1">
        <f>SUM(AE287,AG287,AI287,AK287,AO287,AM287,AQ287,AU287,AW287,AY287,BA287,BE287,BG287,BI287,BK287,BM287,BO287,BC287)</f>
        <v>68</v>
      </c>
      <c r="T287" s="1">
        <f>COUNT(AE287,AG287,AI287,AK287,AM287,AO287,AQ287,AU287,AW287,AY287,BA287,BC287,BE287,BG287,BI287,BK287,BM287,BO287)</f>
        <v>1</v>
      </c>
      <c r="U287" s="1">
        <f>BQ287+BS287</f>
        <v>33</v>
      </c>
      <c r="V287" s="1"/>
      <c r="W287" s="1">
        <f>BV287</f>
        <v>51</v>
      </c>
      <c r="X287" s="1">
        <f>AC287+BZ287</f>
        <v>0</v>
      </c>
      <c r="Y287" s="1">
        <f>BU287</f>
        <v>0</v>
      </c>
      <c r="Z287" s="29"/>
      <c r="AA287" s="1"/>
      <c r="AB287" s="26"/>
      <c r="AC287" s="1"/>
      <c r="AD287" s="26"/>
      <c r="AE287" s="1"/>
      <c r="AF287" s="26"/>
      <c r="AG287" s="1"/>
      <c r="AH287" s="26"/>
      <c r="AI287" s="1"/>
      <c r="AJ287" s="26"/>
      <c r="AK287" s="1"/>
      <c r="AL287" s="26"/>
      <c r="AM287" s="1"/>
      <c r="AN287" s="26"/>
      <c r="AO287" s="1"/>
      <c r="AP287" s="26"/>
      <c r="AQ287" s="1"/>
      <c r="AR287" s="26"/>
      <c r="AS287" s="1"/>
      <c r="AT287" s="26"/>
      <c r="AU287" s="1"/>
      <c r="AV287" s="26"/>
      <c r="AW287" s="1"/>
      <c r="AX287" s="26"/>
      <c r="AY287" s="1"/>
      <c r="AZ287" s="26"/>
      <c r="BA287" s="1"/>
      <c r="BB287" s="26"/>
      <c r="BC287" s="1"/>
      <c r="BD287" s="26"/>
      <c r="BE287" s="1"/>
      <c r="BF287" s="26"/>
      <c r="BG287" s="1">
        <v>68</v>
      </c>
      <c r="BH287" s="26">
        <v>4</v>
      </c>
      <c r="BI287" s="1"/>
      <c r="BJ287" s="26"/>
      <c r="BK287" s="1"/>
      <c r="BL287" s="26"/>
      <c r="BM287" s="1"/>
      <c r="BN287" s="26"/>
      <c r="BO287" s="1"/>
      <c r="BP287" s="26"/>
      <c r="BQ287" s="1"/>
      <c r="BR287" s="26"/>
      <c r="BS287" s="1">
        <v>33</v>
      </c>
      <c r="BT287" s="26">
        <v>17</v>
      </c>
      <c r="BU287" s="1"/>
      <c r="BV287" s="1">
        <v>51</v>
      </c>
      <c r="BW287" s="26">
        <v>9</v>
      </c>
      <c r="BX287" s="1"/>
      <c r="BY287" s="26"/>
      <c r="BZ287" s="30"/>
      <c r="CA287" s="26"/>
    </row>
    <row r="288" spans="1:79" s="99" customFormat="1" x14ac:dyDescent="0.35">
      <c r="A288" s="1" t="s">
        <v>97</v>
      </c>
      <c r="B288" s="1" t="s">
        <v>58</v>
      </c>
      <c r="C288" s="1" t="s">
        <v>309</v>
      </c>
      <c r="D288" s="1" t="s">
        <v>492</v>
      </c>
      <c r="E288" s="1" t="s">
        <v>61</v>
      </c>
      <c r="F288" s="1">
        <v>999885683</v>
      </c>
      <c r="G288" s="1">
        <f>(J288+S288+X288+R288+U288+W288+Y288)-H288</f>
        <v>146</v>
      </c>
      <c r="H288" s="1"/>
      <c r="I288" s="27"/>
      <c r="J288" s="1">
        <f>SUM(AA288)</f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27"/>
      <c r="R288" s="1">
        <f>SUM(AS288,BX288)</f>
        <v>0</v>
      </c>
      <c r="S288" s="1">
        <f>SUM(AE288,AG288,AI288,AK288,AO288,AM288,AQ288,AU288,AW288,AY288,BA288,BE288,BG288,BI288,BK288,BM288,BO288,BC288)</f>
        <v>0</v>
      </c>
      <c r="T288" s="1">
        <f>COUNT(AE288,AG288,AI288,AK288,AM288,AO288,AQ288,AU288,AW288,AY288,BA288,BC288,BE288,BG288,BI288,BK288,BM288,BO288)</f>
        <v>0</v>
      </c>
      <c r="U288" s="1">
        <f>BQ288+BS288</f>
        <v>44</v>
      </c>
      <c r="V288" s="1"/>
      <c r="W288" s="1">
        <f>BV288</f>
        <v>38</v>
      </c>
      <c r="X288" s="1">
        <f>AC288+BZ288</f>
        <v>64</v>
      </c>
      <c r="Y288" s="1">
        <f>BU288</f>
        <v>0</v>
      </c>
      <c r="Z288" s="29"/>
      <c r="AA288" s="1"/>
      <c r="AB288" s="26"/>
      <c r="AC288" s="1"/>
      <c r="AD288" s="26"/>
      <c r="AE288" s="1"/>
      <c r="AF288" s="26"/>
      <c r="AG288" s="1"/>
      <c r="AH288" s="26"/>
      <c r="AI288" s="1"/>
      <c r="AJ288" s="26"/>
      <c r="AK288" s="1"/>
      <c r="AL288" s="26"/>
      <c r="AM288" s="1"/>
      <c r="AN288" s="26"/>
      <c r="AO288" s="1"/>
      <c r="AP288" s="26"/>
      <c r="AQ288" s="1"/>
      <c r="AR288" s="26"/>
      <c r="AS288" s="1"/>
      <c r="AT288" s="26"/>
      <c r="AU288" s="1"/>
      <c r="AV288" s="26"/>
      <c r="AW288" s="1"/>
      <c r="AX288" s="26"/>
      <c r="AY288" s="1"/>
      <c r="AZ288" s="26"/>
      <c r="BA288" s="1"/>
      <c r="BB288" s="26"/>
      <c r="BC288" s="1"/>
      <c r="BD288" s="26"/>
      <c r="BE288" s="1"/>
      <c r="BF288" s="26"/>
      <c r="BG288" s="1"/>
      <c r="BH288" s="26"/>
      <c r="BI288" s="1"/>
      <c r="BJ288" s="26"/>
      <c r="BK288" s="1"/>
      <c r="BL288" s="26"/>
      <c r="BM288" s="1"/>
      <c r="BN288" s="26"/>
      <c r="BO288" s="1"/>
      <c r="BP288" s="26"/>
      <c r="BQ288" s="1"/>
      <c r="BR288" s="26"/>
      <c r="BS288" s="1">
        <v>44</v>
      </c>
      <c r="BT288" s="26">
        <v>9</v>
      </c>
      <c r="BU288" s="1"/>
      <c r="BV288" s="1">
        <v>38</v>
      </c>
      <c r="BW288" s="26">
        <v>17</v>
      </c>
      <c r="BX288" s="1"/>
      <c r="BY288" s="26"/>
      <c r="BZ288" s="30">
        <v>64</v>
      </c>
      <c r="CA288" s="26">
        <v>9</v>
      </c>
    </row>
    <row r="289" spans="1:79" s="99" customFormat="1" x14ac:dyDescent="0.35">
      <c r="A289" s="1" t="s">
        <v>97</v>
      </c>
      <c r="B289" s="1" t="s">
        <v>58</v>
      </c>
      <c r="C289" s="30" t="s">
        <v>226</v>
      </c>
      <c r="D289" s="30" t="s">
        <v>227</v>
      </c>
      <c r="E289" s="30" t="s">
        <v>61</v>
      </c>
      <c r="F289" s="1">
        <v>999831325</v>
      </c>
      <c r="G289" s="1">
        <f>(J289+S289+X289+R289+U289+W289+Y289)-H289</f>
        <v>145</v>
      </c>
      <c r="H289" s="1"/>
      <c r="I289" s="27"/>
      <c r="J289" s="1">
        <f>SUM(AA289)</f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27"/>
      <c r="R289" s="1">
        <f>SUM(AS289,BX289)</f>
        <v>0</v>
      </c>
      <c r="S289" s="1">
        <f>SUM(AE289,AG289,AI289,AK289,AO289,AM289,AQ289,AU289,AW289,AY289,BA289,BE289,BG289,BI289,BK289,BM289,BO289,BC289)</f>
        <v>63</v>
      </c>
      <c r="T289" s="1">
        <f>COUNT(AE289,AG289,AI289,AK289,AM289,AO289,AQ289,AU289,AW289,AY289,BA289,BC289,BE289,BG289,BI289,BK289,BM289,BO289)</f>
        <v>1</v>
      </c>
      <c r="U289" s="1">
        <f>BQ289+BS289</f>
        <v>44</v>
      </c>
      <c r="V289" s="1"/>
      <c r="W289" s="1">
        <f>BV289</f>
        <v>38</v>
      </c>
      <c r="X289" s="1">
        <f>AC289+BZ289</f>
        <v>0</v>
      </c>
      <c r="Y289" s="1">
        <f>BU289</f>
        <v>0</v>
      </c>
      <c r="Z289" s="29"/>
      <c r="AA289" s="1"/>
      <c r="AB289" s="26"/>
      <c r="AC289" s="1"/>
      <c r="AD289" s="26"/>
      <c r="AE289" s="1"/>
      <c r="AF289" s="26"/>
      <c r="AG289" s="1"/>
      <c r="AH289" s="26"/>
      <c r="AI289" s="1"/>
      <c r="AJ289" s="26"/>
      <c r="AK289" s="1"/>
      <c r="AL289" s="26"/>
      <c r="AM289" s="1"/>
      <c r="AN289" s="26"/>
      <c r="AO289" s="1"/>
      <c r="AP289" s="26"/>
      <c r="AQ289" s="1"/>
      <c r="AR289" s="26"/>
      <c r="AS289" s="1"/>
      <c r="AT289" s="26"/>
      <c r="AU289" s="1"/>
      <c r="AV289" s="26"/>
      <c r="AW289" s="1"/>
      <c r="AX289" s="26"/>
      <c r="AY289" s="1"/>
      <c r="AZ289" s="26"/>
      <c r="BA289" s="1"/>
      <c r="BB289" s="26"/>
      <c r="BC289" s="1"/>
      <c r="BD289" s="26"/>
      <c r="BE289" s="1"/>
      <c r="BF289" s="26"/>
      <c r="BG289" s="1">
        <v>63</v>
      </c>
      <c r="BH289" s="26">
        <v>5</v>
      </c>
      <c r="BI289" s="1"/>
      <c r="BJ289" s="26"/>
      <c r="BK289" s="1"/>
      <c r="BL289" s="26"/>
      <c r="BM289" s="1"/>
      <c r="BN289" s="26"/>
      <c r="BO289" s="1"/>
      <c r="BP289" s="26"/>
      <c r="BQ289" s="1"/>
      <c r="BR289" s="26"/>
      <c r="BS289" s="1">
        <v>44</v>
      </c>
      <c r="BT289" s="26"/>
      <c r="BU289" s="1"/>
      <c r="BV289" s="1">
        <v>38</v>
      </c>
      <c r="BW289" s="26">
        <v>17</v>
      </c>
      <c r="BX289" s="1"/>
      <c r="BY289" s="26"/>
      <c r="BZ289" s="30"/>
      <c r="CA289" s="26"/>
    </row>
    <row r="290" spans="1:79" s="99" customFormat="1" x14ac:dyDescent="0.35">
      <c r="A290" s="1" t="s">
        <v>97</v>
      </c>
      <c r="B290" s="1" t="s">
        <v>58</v>
      </c>
      <c r="C290" s="30" t="s">
        <v>738</v>
      </c>
      <c r="D290" s="30" t="s">
        <v>737</v>
      </c>
      <c r="E290" s="30" t="s">
        <v>61</v>
      </c>
      <c r="F290" s="1">
        <v>999906173</v>
      </c>
      <c r="G290" s="1">
        <f>(J290+S290+X290+R290+U290+W290+Y290)-H290</f>
        <v>139</v>
      </c>
      <c r="H290" s="1"/>
      <c r="I290" s="27"/>
      <c r="J290" s="1">
        <f>SUM(AA290)</f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27"/>
      <c r="R290" s="1">
        <f>SUM(AS290,BX290)</f>
        <v>0</v>
      </c>
      <c r="S290" s="1">
        <f>SUM(AE290,AG290,AI290,AK290,AO290,AM290,AQ290,AU290,AW290,AY290,BA290,BE290,BG290,BI290,BK290,BM290,BO290,BC290)</f>
        <v>68</v>
      </c>
      <c r="T290" s="1">
        <f>COUNT(AE290,AG290,AI290,AK290,AM290,AO290,AQ290,AU290,AW290,AY290,BA290,BC290,BE290,BG290,BI290,BK290,BM290,BO290)</f>
        <v>1</v>
      </c>
      <c r="U290" s="1">
        <f>BQ290+BS290</f>
        <v>33</v>
      </c>
      <c r="V290" s="1"/>
      <c r="W290" s="1">
        <f>BV290</f>
        <v>38</v>
      </c>
      <c r="X290" s="1">
        <f>AC290+BZ290</f>
        <v>0</v>
      </c>
      <c r="Y290" s="1">
        <f>BU290</f>
        <v>0</v>
      </c>
      <c r="Z290" s="29"/>
      <c r="AA290" s="1"/>
      <c r="AB290" s="26"/>
      <c r="AC290" s="1"/>
      <c r="AD290" s="26"/>
      <c r="AE290" s="1"/>
      <c r="AF290" s="26"/>
      <c r="AG290" s="1">
        <v>68</v>
      </c>
      <c r="AH290" s="26">
        <v>3</v>
      </c>
      <c r="AI290" s="1"/>
      <c r="AJ290" s="26"/>
      <c r="AK290" s="1"/>
      <c r="AL290" s="26"/>
      <c r="AM290" s="1"/>
      <c r="AN290" s="26"/>
      <c r="AO290" s="1"/>
      <c r="AP290" s="26"/>
      <c r="AQ290" s="1"/>
      <c r="AR290" s="26"/>
      <c r="AS290" s="1"/>
      <c r="AT290" s="26"/>
      <c r="AU290" s="1"/>
      <c r="AV290" s="26"/>
      <c r="AW290" s="1"/>
      <c r="AX290" s="26"/>
      <c r="AY290" s="1"/>
      <c r="AZ290" s="26"/>
      <c r="BA290" s="1"/>
      <c r="BB290" s="26"/>
      <c r="BC290" s="1"/>
      <c r="BD290" s="26"/>
      <c r="BE290" s="1"/>
      <c r="BF290" s="26"/>
      <c r="BG290" s="1"/>
      <c r="BH290" s="26"/>
      <c r="BI290" s="1"/>
      <c r="BJ290" s="26"/>
      <c r="BK290" s="1"/>
      <c r="BL290" s="26"/>
      <c r="BM290" s="1"/>
      <c r="BN290" s="26"/>
      <c r="BO290" s="1"/>
      <c r="BP290" s="26"/>
      <c r="BQ290" s="1"/>
      <c r="BR290" s="26"/>
      <c r="BS290" s="1">
        <v>33</v>
      </c>
      <c r="BT290" s="26">
        <v>17</v>
      </c>
      <c r="BU290" s="1"/>
      <c r="BV290" s="1">
        <v>38</v>
      </c>
      <c r="BW290" s="26">
        <v>17</v>
      </c>
      <c r="BX290" s="1"/>
      <c r="BY290" s="26"/>
      <c r="BZ290" s="30"/>
      <c r="CA290" s="26"/>
    </row>
    <row r="291" spans="1:79" s="99" customFormat="1" x14ac:dyDescent="0.35">
      <c r="A291" s="1" t="s">
        <v>97</v>
      </c>
      <c r="B291" s="1" t="s">
        <v>58</v>
      </c>
      <c r="C291" s="1" t="s">
        <v>204</v>
      </c>
      <c r="D291" s="1" t="s">
        <v>205</v>
      </c>
      <c r="E291" s="1" t="s">
        <v>61</v>
      </c>
      <c r="F291" s="1">
        <v>999821295</v>
      </c>
      <c r="G291" s="1">
        <f>(J291+S291+X291+R291+U291+W291+Y291)-H291</f>
        <v>135</v>
      </c>
      <c r="H291" s="1"/>
      <c r="I291" s="27"/>
      <c r="J291" s="1">
        <f>SUM(AA291)</f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27"/>
      <c r="R291" s="1">
        <f>SUM(AS291,BX291)</f>
        <v>0</v>
      </c>
      <c r="S291" s="1">
        <f>SUM(AE291,AG291,AI291,AK291,AO291,AM291,AQ291,AU291,AW291,AY291,BA291,BE291,BG291,BI291,BK291,BM291,BO291,BC291)</f>
        <v>135</v>
      </c>
      <c r="T291" s="1">
        <f>COUNT(AE291,AG291,AI291,AK291,AM291,AO291,AQ291,AU291,AW291,AY291,BA291,BC291,BE291,BG291,BI291,BK291,BM291,BO291)</f>
        <v>2</v>
      </c>
      <c r="U291" s="1">
        <f>BQ291+BS291</f>
        <v>0</v>
      </c>
      <c r="V291" s="1"/>
      <c r="W291" s="1">
        <f>BV291</f>
        <v>0</v>
      </c>
      <c r="X291" s="1">
        <f>AC291+BZ291</f>
        <v>0</v>
      </c>
      <c r="Y291" s="1">
        <f>BU291</f>
        <v>0</v>
      </c>
      <c r="Z291" s="27"/>
      <c r="AA291" s="1"/>
      <c r="AB291" s="26"/>
      <c r="AC291" s="1"/>
      <c r="AD291" s="26"/>
      <c r="AE291" s="1"/>
      <c r="AF291" s="26"/>
      <c r="AG291" s="1"/>
      <c r="AH291" s="26"/>
      <c r="AI291" s="1"/>
      <c r="AJ291" s="26"/>
      <c r="AK291" s="1"/>
      <c r="AL291" s="26"/>
      <c r="AM291" s="1"/>
      <c r="AN291" s="26"/>
      <c r="AO291" s="1"/>
      <c r="AP291" s="26"/>
      <c r="AQ291" s="1"/>
      <c r="AR291" s="26"/>
      <c r="AS291" s="1"/>
      <c r="AT291" s="26"/>
      <c r="AU291" s="1"/>
      <c r="AV291" s="26"/>
      <c r="AW291" s="1"/>
      <c r="AX291" s="26"/>
      <c r="AY291" s="1"/>
      <c r="AZ291" s="26"/>
      <c r="BA291" s="1">
        <v>45</v>
      </c>
      <c r="BB291" s="26">
        <v>2</v>
      </c>
      <c r="BC291" s="1"/>
      <c r="BD291" s="26"/>
      <c r="BE291" s="1"/>
      <c r="BF291" s="26"/>
      <c r="BG291" s="1"/>
      <c r="BH291" s="26"/>
      <c r="BI291" s="1"/>
      <c r="BJ291" s="26"/>
      <c r="BK291" s="1"/>
      <c r="BL291" s="26"/>
      <c r="BM291" s="1">
        <v>90</v>
      </c>
      <c r="BN291" s="26">
        <v>2</v>
      </c>
      <c r="BO291" s="1"/>
      <c r="BP291" s="26"/>
      <c r="BQ291" s="1"/>
      <c r="BR291" s="26"/>
      <c r="BS291" s="1"/>
      <c r="BT291" s="26"/>
      <c r="BU291" s="1"/>
      <c r="BV291" s="1"/>
      <c r="BW291" s="26"/>
      <c r="BX291" s="1"/>
      <c r="BY291" s="26"/>
      <c r="BZ291" s="30"/>
      <c r="CA291" s="26"/>
    </row>
    <row r="292" spans="1:79" s="99" customFormat="1" x14ac:dyDescent="0.35">
      <c r="A292" s="1" t="s">
        <v>97</v>
      </c>
      <c r="B292" s="1" t="s">
        <v>58</v>
      </c>
      <c r="C292" s="1" t="s">
        <v>122</v>
      </c>
      <c r="D292" s="1" t="s">
        <v>123</v>
      </c>
      <c r="E292" s="1" t="s">
        <v>61</v>
      </c>
      <c r="F292" s="1">
        <v>999713548</v>
      </c>
      <c r="G292" s="1">
        <f>(J292+S292+X292+R292+U292+W292+Y292)-H292</f>
        <v>120</v>
      </c>
      <c r="H292" s="1"/>
      <c r="I292" s="27"/>
      <c r="J292" s="1">
        <f>SUM(AA292)</f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27"/>
      <c r="R292" s="1">
        <f>SUM(AS292,BX292)</f>
        <v>0</v>
      </c>
      <c r="S292" s="1">
        <f>SUM(AE292,AG292,AI292,AK292,AO292,AM292,AQ292,AU292,AW292,AY292,BA292,BE292,BG292,BI292,BK292,BM292,BO292,BC292)</f>
        <v>120</v>
      </c>
      <c r="T292" s="1">
        <f>COUNT(AE292,AG292,AI292,AK292,AM292,AO292,AQ292,AU292,AW292,AY292,BA292,BC292,BE292,BG292,BI292,BK292,BM292,BO292)</f>
        <v>1</v>
      </c>
      <c r="U292" s="1">
        <f>BQ292+BS292</f>
        <v>0</v>
      </c>
      <c r="V292" s="1"/>
      <c r="W292" s="1">
        <f>BV292</f>
        <v>0</v>
      </c>
      <c r="X292" s="1">
        <f>AC292+BZ292</f>
        <v>0</v>
      </c>
      <c r="Y292" s="1">
        <f>BU292</f>
        <v>0</v>
      </c>
      <c r="Z292" s="29"/>
      <c r="AA292" s="1"/>
      <c r="AB292" s="26"/>
      <c r="AC292" s="1"/>
      <c r="AD292" s="26"/>
      <c r="AE292" s="1"/>
      <c r="AF292" s="26"/>
      <c r="AG292" s="1"/>
      <c r="AH292" s="26"/>
      <c r="AI292" s="1"/>
      <c r="AJ292" s="26"/>
      <c r="AK292" s="1"/>
      <c r="AL292" s="26"/>
      <c r="AM292" s="1"/>
      <c r="AN292" s="26"/>
      <c r="AO292" s="1"/>
      <c r="AP292" s="26"/>
      <c r="AQ292" s="1">
        <v>120</v>
      </c>
      <c r="AR292" s="26">
        <v>1</v>
      </c>
      <c r="AS292" s="1"/>
      <c r="AT292" s="26"/>
      <c r="AU292" s="1"/>
      <c r="AV292" s="26"/>
      <c r="AW292" s="1"/>
      <c r="AX292" s="26"/>
      <c r="AY292" s="1"/>
      <c r="AZ292" s="26"/>
      <c r="BA292" s="1"/>
      <c r="BB292" s="26"/>
      <c r="BC292" s="1"/>
      <c r="BD292" s="26"/>
      <c r="BE292" s="1"/>
      <c r="BF292" s="26"/>
      <c r="BG292" s="1"/>
      <c r="BH292" s="26"/>
      <c r="BI292" s="1"/>
      <c r="BJ292" s="26"/>
      <c r="BK292" s="1"/>
      <c r="BL292" s="26"/>
      <c r="BM292" s="1"/>
      <c r="BN292" s="26"/>
      <c r="BO292" s="1"/>
      <c r="BP292" s="26"/>
      <c r="BQ292" s="1"/>
      <c r="BR292" s="26"/>
      <c r="BS292" s="1"/>
      <c r="BT292" s="26"/>
      <c r="BU292" s="1"/>
      <c r="BV292" s="1"/>
      <c r="BW292" s="26"/>
      <c r="BX292" s="1"/>
      <c r="BY292" s="26"/>
      <c r="BZ292" s="30"/>
      <c r="CA292" s="26"/>
    </row>
    <row r="293" spans="1:79" s="99" customFormat="1" x14ac:dyDescent="0.35">
      <c r="A293" s="1" t="s">
        <v>97</v>
      </c>
      <c r="B293" s="1" t="s">
        <v>58</v>
      </c>
      <c r="C293" s="1" t="s">
        <v>1303</v>
      </c>
      <c r="D293" s="1" t="s">
        <v>1304</v>
      </c>
      <c r="E293" s="1" t="s">
        <v>61</v>
      </c>
      <c r="F293" s="1">
        <v>999918979</v>
      </c>
      <c r="G293" s="1">
        <f>(J293+S293+X293+R293+U293+W293+Y293)-H293</f>
        <v>120</v>
      </c>
      <c r="H293" s="30"/>
      <c r="I293" s="27"/>
      <c r="J293" s="1">
        <f>SUM(AA293)</f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27"/>
      <c r="R293" s="1">
        <f>SUM(AS293,BX293)</f>
        <v>38</v>
      </c>
      <c r="S293" s="1">
        <f>SUM(AE293,AG293,AI293,AK293,AO293,AM293,AQ293,AU293,AW293,AY293,BA293,BE293,BG293,BI293,BK293,BM293,BO293,BC293)</f>
        <v>0</v>
      </c>
      <c r="T293" s="1">
        <f>COUNT(AE293,AG293,AI293,AK293,AM293,AO293,AQ293,AU293,AW293,AY293,BA293,BC293,BE293,BG293,BI293,BK293,BM293,BO293)</f>
        <v>0</v>
      </c>
      <c r="U293" s="1">
        <f>BQ293+BS293</f>
        <v>44</v>
      </c>
      <c r="V293" s="1"/>
      <c r="W293" s="1">
        <f>BV293</f>
        <v>38</v>
      </c>
      <c r="X293" s="1">
        <f>AC293+BZ293</f>
        <v>0</v>
      </c>
      <c r="Y293" s="1">
        <f>BU293</f>
        <v>0</v>
      </c>
      <c r="Z293" s="26"/>
      <c r="AA293" s="1"/>
      <c r="AB293" s="26"/>
      <c r="AC293" s="1"/>
      <c r="AD293" s="26"/>
      <c r="AE293" s="1"/>
      <c r="AF293" s="26"/>
      <c r="AG293" s="1"/>
      <c r="AH293" s="26"/>
      <c r="AI293" s="1"/>
      <c r="AJ293" s="26"/>
      <c r="AK293" s="1"/>
      <c r="AL293" s="26"/>
      <c r="AM293" s="1"/>
      <c r="AN293" s="26"/>
      <c r="AO293" s="1"/>
      <c r="AP293" s="26"/>
      <c r="AQ293" s="1"/>
      <c r="AR293" s="26"/>
      <c r="AS293" s="1">
        <v>38</v>
      </c>
      <c r="AT293" s="26" t="s">
        <v>100</v>
      </c>
      <c r="AU293" s="1"/>
      <c r="AV293" s="26"/>
      <c r="AW293" s="1"/>
      <c r="AX293" s="26"/>
      <c r="AY293" s="1"/>
      <c r="AZ293" s="26"/>
      <c r="BA293" s="1"/>
      <c r="BB293" s="26"/>
      <c r="BC293" s="1"/>
      <c r="BD293" s="26"/>
      <c r="BE293" s="1"/>
      <c r="BF293" s="26"/>
      <c r="BG293" s="1"/>
      <c r="BH293" s="26"/>
      <c r="BI293" s="1"/>
      <c r="BJ293" s="26"/>
      <c r="BK293" s="1"/>
      <c r="BL293" s="26"/>
      <c r="BM293" s="1"/>
      <c r="BN293" s="26"/>
      <c r="BO293" s="1"/>
      <c r="BP293" s="26"/>
      <c r="BQ293" s="1"/>
      <c r="BR293" s="26"/>
      <c r="BS293" s="1">
        <v>44</v>
      </c>
      <c r="BT293" s="26">
        <v>9</v>
      </c>
      <c r="BU293" s="1"/>
      <c r="BV293" s="1">
        <v>38</v>
      </c>
      <c r="BW293" s="26">
        <v>17</v>
      </c>
      <c r="BX293" s="1"/>
      <c r="BY293" s="26"/>
      <c r="BZ293" s="30"/>
      <c r="CA293" s="26"/>
    </row>
    <row r="294" spans="1:79" s="99" customFormat="1" x14ac:dyDescent="0.35">
      <c r="A294" s="1" t="s">
        <v>97</v>
      </c>
      <c r="B294" s="30" t="s">
        <v>58</v>
      </c>
      <c r="C294" s="30" t="s">
        <v>751</v>
      </c>
      <c r="D294" s="30" t="s">
        <v>1495</v>
      </c>
      <c r="E294" s="30" t="s">
        <v>61</v>
      </c>
      <c r="F294" s="30">
        <v>999920514</v>
      </c>
      <c r="G294" s="1">
        <f>(J294+S294+X294+R294+U294+W294+Y294)-H294</f>
        <v>115</v>
      </c>
      <c r="H294" s="1"/>
      <c r="I294" s="27"/>
      <c r="J294" s="1">
        <f>SUM(AA294)</f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27"/>
      <c r="R294" s="1">
        <f>SUM(AS294,BX294)</f>
        <v>44</v>
      </c>
      <c r="S294" s="1">
        <f>SUM(AE294,AG294,AI294,AK294,AO294,AM294,AQ294,AU294,AW294,AY294,BA294,BE294,BG294,BI294,BK294,BM294,BO294,BC294)</f>
        <v>38</v>
      </c>
      <c r="T294" s="1">
        <f>COUNT(AE294,AG294,AI294,AK294,AM294,AO294,AQ294,AU294,AW294,AY294,BA294,BC294,BE294,BG294,BI294,BK294,BM294,BO294)</f>
        <v>1</v>
      </c>
      <c r="U294" s="1">
        <f>BQ294+BS294</f>
        <v>33</v>
      </c>
      <c r="V294" s="1"/>
      <c r="W294" s="1">
        <f>BV294</f>
        <v>0</v>
      </c>
      <c r="X294" s="1">
        <f>AC294+BZ294</f>
        <v>0</v>
      </c>
      <c r="Y294" s="1">
        <f>BU294</f>
        <v>0</v>
      </c>
      <c r="Z294" s="27"/>
      <c r="AA294" s="1"/>
      <c r="AB294" s="26"/>
      <c r="AC294" s="1"/>
      <c r="AD294" s="26"/>
      <c r="AE294" s="1"/>
      <c r="AF294" s="26"/>
      <c r="AG294" s="1"/>
      <c r="AH294" s="26"/>
      <c r="AI294" s="1"/>
      <c r="AJ294" s="26"/>
      <c r="AK294" s="1"/>
      <c r="AL294" s="26"/>
      <c r="AM294" s="1"/>
      <c r="AN294" s="26"/>
      <c r="AO294" s="1"/>
      <c r="AP294" s="26"/>
      <c r="AQ294" s="1"/>
      <c r="AR294" s="26"/>
      <c r="AS294" s="1">
        <v>44</v>
      </c>
      <c r="AT294" s="26">
        <v>7</v>
      </c>
      <c r="AU294" s="1"/>
      <c r="AV294" s="26"/>
      <c r="AW294" s="1"/>
      <c r="AX294" s="26"/>
      <c r="AY294" s="1"/>
      <c r="AZ294" s="26"/>
      <c r="BA294" s="1"/>
      <c r="BB294" s="26"/>
      <c r="BC294" s="1"/>
      <c r="BD294" s="26"/>
      <c r="BE294" s="1"/>
      <c r="BF294" s="26"/>
      <c r="BG294" s="1">
        <v>38</v>
      </c>
      <c r="BH294" s="26" t="s">
        <v>100</v>
      </c>
      <c r="BI294" s="1"/>
      <c r="BJ294" s="26"/>
      <c r="BK294" s="1"/>
      <c r="BL294" s="26"/>
      <c r="BM294" s="1"/>
      <c r="BN294" s="26"/>
      <c r="BO294" s="1"/>
      <c r="BP294" s="26"/>
      <c r="BQ294" s="1"/>
      <c r="BR294" s="26"/>
      <c r="BS294" s="1">
        <v>33</v>
      </c>
      <c r="BT294" s="26">
        <v>17</v>
      </c>
      <c r="BU294" s="1"/>
      <c r="BV294" s="1"/>
      <c r="BW294" s="26"/>
      <c r="BX294" s="1"/>
      <c r="BY294" s="26"/>
      <c r="BZ294" s="30"/>
      <c r="CA294" s="26"/>
    </row>
    <row r="295" spans="1:79" s="99" customFormat="1" x14ac:dyDescent="0.35">
      <c r="A295" s="1" t="s">
        <v>97</v>
      </c>
      <c r="B295" s="1" t="s">
        <v>58</v>
      </c>
      <c r="C295" s="1" t="s">
        <v>678</v>
      </c>
      <c r="D295" s="1" t="s">
        <v>341</v>
      </c>
      <c r="E295" s="1" t="s">
        <v>61</v>
      </c>
      <c r="F295" s="1">
        <v>999901826</v>
      </c>
      <c r="G295" s="1">
        <f>(J295+S295+X295+R295+U295+W295+Y295)-H295</f>
        <v>113</v>
      </c>
      <c r="H295" s="1"/>
      <c r="I295" s="27"/>
      <c r="J295" s="1">
        <f>SUM(AA295)</f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27"/>
      <c r="R295" s="1">
        <f>SUM(AS295,BX295)</f>
        <v>0</v>
      </c>
      <c r="S295" s="1">
        <f>SUM(AE295,AG295,AI295,AK295,AO295,AM295,AQ295,AU295,AW295,AY295,BA295,BE295,BG295,BI295,BK295,BM295,BO295,BC295)</f>
        <v>51</v>
      </c>
      <c r="T295" s="1">
        <f>COUNT(AE295,AG295,AI295,AK295,AM295,AO295,AQ295,AU295,AW295,AY295,BA295,BC295,BE295,BG295,BI295,BK295,BM295,BO295)</f>
        <v>1</v>
      </c>
      <c r="U295" s="1">
        <f>BQ295+BS295</f>
        <v>33</v>
      </c>
      <c r="V295" s="1"/>
      <c r="W295" s="1">
        <f>BV295</f>
        <v>29</v>
      </c>
      <c r="X295" s="1">
        <f>AC295+BZ295</f>
        <v>0</v>
      </c>
      <c r="Y295" s="1">
        <f>BU295</f>
        <v>0</v>
      </c>
      <c r="Z295" s="29"/>
      <c r="AA295" s="1"/>
      <c r="AB295" s="26"/>
      <c r="AC295" s="1"/>
      <c r="AD295" s="26"/>
      <c r="AE295" s="1"/>
      <c r="AF295" s="26"/>
      <c r="AG295" s="1"/>
      <c r="AH295" s="26"/>
      <c r="AI295" s="1"/>
      <c r="AJ295" s="26"/>
      <c r="AK295" s="1"/>
      <c r="AL295" s="26"/>
      <c r="AM295" s="1"/>
      <c r="AN295" s="26"/>
      <c r="AO295" s="1"/>
      <c r="AP295" s="26"/>
      <c r="AQ295" s="1"/>
      <c r="AR295" s="26"/>
      <c r="AS295" s="1"/>
      <c r="AT295" s="26"/>
      <c r="AU295" s="1"/>
      <c r="AV295" s="26"/>
      <c r="AW295" s="1"/>
      <c r="AX295" s="26"/>
      <c r="AY295" s="1"/>
      <c r="AZ295" s="26"/>
      <c r="BA295" s="1"/>
      <c r="BB295" s="26"/>
      <c r="BC295" s="1"/>
      <c r="BD295" s="26"/>
      <c r="BE295" s="1"/>
      <c r="BF295" s="26"/>
      <c r="BG295" s="1">
        <v>51</v>
      </c>
      <c r="BH295" s="26">
        <v>8</v>
      </c>
      <c r="BI295" s="1"/>
      <c r="BJ295" s="26"/>
      <c r="BK295" s="1"/>
      <c r="BL295" s="26"/>
      <c r="BM295" s="1"/>
      <c r="BN295" s="26"/>
      <c r="BO295" s="1"/>
      <c r="BP295" s="26"/>
      <c r="BQ295" s="1"/>
      <c r="BR295" s="26"/>
      <c r="BS295" s="1">
        <v>33</v>
      </c>
      <c r="BT295" s="26">
        <v>17</v>
      </c>
      <c r="BU295" s="1"/>
      <c r="BV295" s="1">
        <v>29</v>
      </c>
      <c r="BW295" s="26">
        <v>33</v>
      </c>
      <c r="BX295" s="1"/>
      <c r="BY295" s="26"/>
      <c r="BZ295" s="30"/>
      <c r="CA295" s="26"/>
    </row>
    <row r="296" spans="1:79" s="99" customFormat="1" x14ac:dyDescent="0.35">
      <c r="A296" s="1" t="s">
        <v>97</v>
      </c>
      <c r="B296" s="1" t="s">
        <v>58</v>
      </c>
      <c r="C296" s="1" t="s">
        <v>838</v>
      </c>
      <c r="D296" s="1" t="s">
        <v>839</v>
      </c>
      <c r="E296" s="30" t="s">
        <v>61</v>
      </c>
      <c r="F296" s="1">
        <v>999910026</v>
      </c>
      <c r="G296" s="1">
        <f>(J296+S296+X296+R296+U296+W296+Y296)-H296</f>
        <v>105</v>
      </c>
      <c r="H296" s="30">
        <f>(J296+K296+M296+N296+O296+P296)/2</f>
        <v>0</v>
      </c>
      <c r="I296" s="27"/>
      <c r="J296" s="1">
        <f>SUM(AA296)</f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27"/>
      <c r="R296" s="1">
        <f>SUM(AS296,BX296)</f>
        <v>0</v>
      </c>
      <c r="S296" s="1">
        <f>SUM(AE296,AG296,AI296,AK296,AO296,AM296,AQ296,AU296,AW296,AY296,BA296,BE296,BG296,BI296,BK296,BM296,BO296,BC296)</f>
        <v>0</v>
      </c>
      <c r="T296" s="1">
        <f>COUNT(AE296,AG296,AI296,AK296,AM296,AO296,AQ296,AU296,AW296,AY296,BA296,BC296,BE296,BG296,BI296,BK296,BM296,BO296)</f>
        <v>0</v>
      </c>
      <c r="U296" s="1">
        <f>BQ296+BS296</f>
        <v>105</v>
      </c>
      <c r="V296" s="1"/>
      <c r="W296" s="1">
        <f>BV296</f>
        <v>0</v>
      </c>
      <c r="X296" s="1">
        <f>AC296+BZ296</f>
        <v>0</v>
      </c>
      <c r="Y296" s="1">
        <f>BU296</f>
        <v>0</v>
      </c>
      <c r="Z296" s="29"/>
      <c r="AA296" s="1"/>
      <c r="AB296" s="26"/>
      <c r="AC296" s="1"/>
      <c r="AD296" s="26"/>
      <c r="AE296" s="1"/>
      <c r="AF296" s="26"/>
      <c r="AG296" s="1"/>
      <c r="AH296" s="26"/>
      <c r="AI296" s="1"/>
      <c r="AJ296" s="26"/>
      <c r="AK296" s="1"/>
      <c r="AL296" s="26"/>
      <c r="AM296" s="1"/>
      <c r="AN296" s="26"/>
      <c r="AO296" s="1"/>
      <c r="AP296" s="26"/>
      <c r="AQ296" s="1"/>
      <c r="AR296" s="26"/>
      <c r="AS296" s="1"/>
      <c r="AT296" s="26"/>
      <c r="AU296" s="1"/>
      <c r="AV296" s="26"/>
      <c r="AW296" s="1"/>
      <c r="AX296" s="26"/>
      <c r="AY296" s="1"/>
      <c r="AZ296" s="26"/>
      <c r="BA296" s="1"/>
      <c r="BB296" s="26"/>
      <c r="BC296" s="1"/>
      <c r="BD296" s="26"/>
      <c r="BE296" s="1"/>
      <c r="BF296" s="26"/>
      <c r="BG296" s="1"/>
      <c r="BH296" s="26"/>
      <c r="BI296" s="1"/>
      <c r="BJ296" s="26"/>
      <c r="BK296" s="1"/>
      <c r="BL296" s="26"/>
      <c r="BM296" s="1"/>
      <c r="BN296" s="26"/>
      <c r="BO296" s="1"/>
      <c r="BP296" s="26"/>
      <c r="BQ296" s="1">
        <v>105</v>
      </c>
      <c r="BR296" s="26">
        <v>2</v>
      </c>
      <c r="BS296" s="1"/>
      <c r="BT296" s="26"/>
      <c r="BU296" s="1"/>
      <c r="BV296" s="1"/>
      <c r="BW296" s="26"/>
      <c r="BX296" s="1"/>
      <c r="BY296" s="26"/>
      <c r="BZ296" s="30"/>
      <c r="CA296" s="26"/>
    </row>
    <row r="297" spans="1:79" s="99" customFormat="1" x14ac:dyDescent="0.35">
      <c r="A297" s="1" t="s">
        <v>97</v>
      </c>
      <c r="B297" s="1" t="s">
        <v>58</v>
      </c>
      <c r="C297" s="30" t="s">
        <v>1427</v>
      </c>
      <c r="D297" s="30" t="s">
        <v>168</v>
      </c>
      <c r="E297" s="30" t="s">
        <v>61</v>
      </c>
      <c r="F297" s="1">
        <v>999919803</v>
      </c>
      <c r="G297" s="1">
        <f>(J297+S297+X297+R297+U297+W297+Y297)-H297</f>
        <v>101</v>
      </c>
      <c r="H297" s="30">
        <f>(J297+K297+M297+N297+O297+P297)/2</f>
        <v>0</v>
      </c>
      <c r="I297" s="27"/>
      <c r="J297" s="1">
        <f>SUM(AA297)</f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27"/>
      <c r="R297" s="1">
        <f>SUM(AS297,BX297)</f>
        <v>0</v>
      </c>
      <c r="S297" s="1">
        <f>SUM(AE297,AG297,AI297,AK297,AO297,AM297,AQ297,AU297,AW297,AY297,BA297,BE297,BG297,BI297,BK297,BM297,BO297,BC297)</f>
        <v>63</v>
      </c>
      <c r="T297" s="1">
        <f>COUNT(AE297,AG297,AI297,AK297,AM297,AO297,AQ297,AU297,AW297,AY297,BA297,BC297,BE297,BG297,BI297,BK297,BM297,BO297)</f>
        <v>1</v>
      </c>
      <c r="U297" s="1">
        <f>BQ297+BS297</f>
        <v>0</v>
      </c>
      <c r="V297" s="1"/>
      <c r="W297" s="1">
        <f>BV297</f>
        <v>38</v>
      </c>
      <c r="X297" s="1">
        <f>AC297+BZ297</f>
        <v>0</v>
      </c>
      <c r="Y297" s="1">
        <f>BU297</f>
        <v>0</v>
      </c>
      <c r="Z297" s="29"/>
      <c r="AA297" s="1"/>
      <c r="AB297" s="26"/>
      <c r="AC297" s="1"/>
      <c r="AD297" s="26"/>
      <c r="AE297" s="1"/>
      <c r="AF297" s="26"/>
      <c r="AG297" s="1"/>
      <c r="AH297" s="26"/>
      <c r="AI297" s="1"/>
      <c r="AJ297" s="26"/>
      <c r="AK297" s="1">
        <v>63</v>
      </c>
      <c r="AL297" s="26">
        <v>5</v>
      </c>
      <c r="AM297" s="1"/>
      <c r="AN297" s="26"/>
      <c r="AO297" s="1"/>
      <c r="AP297" s="26"/>
      <c r="AQ297" s="1"/>
      <c r="AR297" s="26"/>
      <c r="AS297" s="1"/>
      <c r="AT297" s="26"/>
      <c r="AU297" s="1"/>
      <c r="AV297" s="26"/>
      <c r="AW297" s="1"/>
      <c r="AX297" s="26"/>
      <c r="AY297" s="1"/>
      <c r="AZ297" s="26"/>
      <c r="BA297" s="1"/>
      <c r="BB297" s="26"/>
      <c r="BC297" s="1"/>
      <c r="BD297" s="26"/>
      <c r="BE297" s="1"/>
      <c r="BF297" s="26"/>
      <c r="BG297" s="1"/>
      <c r="BH297" s="26"/>
      <c r="BI297" s="1"/>
      <c r="BJ297" s="26"/>
      <c r="BK297" s="1"/>
      <c r="BL297" s="26"/>
      <c r="BM297" s="1"/>
      <c r="BN297" s="26"/>
      <c r="BO297" s="1"/>
      <c r="BP297" s="26"/>
      <c r="BQ297" s="1"/>
      <c r="BR297" s="26"/>
      <c r="BS297" s="1"/>
      <c r="BT297" s="26"/>
      <c r="BU297" s="1"/>
      <c r="BV297" s="1">
        <v>38</v>
      </c>
      <c r="BW297" s="26">
        <v>17</v>
      </c>
      <c r="BX297" s="1"/>
      <c r="BY297" s="26"/>
      <c r="BZ297" s="30"/>
      <c r="CA297" s="26"/>
    </row>
    <row r="298" spans="1:79" s="99" customFormat="1" x14ac:dyDescent="0.35">
      <c r="A298" s="1" t="s">
        <v>97</v>
      </c>
      <c r="B298" s="30" t="s">
        <v>58</v>
      </c>
      <c r="C298" s="30" t="s">
        <v>586</v>
      </c>
      <c r="D298" s="30" t="s">
        <v>587</v>
      </c>
      <c r="E298" s="30" t="s">
        <v>61</v>
      </c>
      <c r="F298" s="30">
        <v>999894093</v>
      </c>
      <c r="G298" s="1">
        <f>(J298+S298+X298+R298+U298+W298+Y298)-H298</f>
        <v>100</v>
      </c>
      <c r="H298" s="1"/>
      <c r="I298" s="27"/>
      <c r="J298" s="1">
        <f>SUM(AA298)</f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27"/>
      <c r="R298" s="1">
        <f>SUM(AS298,BX298)</f>
        <v>0</v>
      </c>
      <c r="S298" s="1">
        <f>SUM(AE298,AG298,AI298,AK298,AO298,AM298,AQ298,AU298,AW298,AY298,BA298,BE298,BG298,BI298,BK298,BM298,BO298,BC298)</f>
        <v>38</v>
      </c>
      <c r="T298" s="1">
        <f>COUNT(AE298,AG298,AI298,AK298,AM298,AO298,AQ298,AU298,AW298,AY298,BA298,BC298,BE298,BG298,BI298,BK298,BM298,BO298)</f>
        <v>1</v>
      </c>
      <c r="U298" s="1">
        <f>BQ298+BS298</f>
        <v>33</v>
      </c>
      <c r="V298" s="1"/>
      <c r="W298" s="1">
        <f>BV298</f>
        <v>29</v>
      </c>
      <c r="X298" s="1">
        <f>AC298+BZ298</f>
        <v>0</v>
      </c>
      <c r="Y298" s="1">
        <f>BU298</f>
        <v>0</v>
      </c>
      <c r="Z298" s="27"/>
      <c r="AA298" s="1"/>
      <c r="AB298" s="26"/>
      <c r="AC298" s="1"/>
      <c r="AD298" s="26"/>
      <c r="AE298" s="1"/>
      <c r="AF298" s="26"/>
      <c r="AG298" s="1"/>
      <c r="AH298" s="26"/>
      <c r="AI298" s="1"/>
      <c r="AJ298" s="26"/>
      <c r="AK298" s="1"/>
      <c r="AL298" s="26"/>
      <c r="AM298" s="1"/>
      <c r="AN298" s="26"/>
      <c r="AO298" s="1"/>
      <c r="AP298" s="26"/>
      <c r="AQ298" s="1"/>
      <c r="AR298" s="26"/>
      <c r="AS298" s="1"/>
      <c r="AT298" s="26"/>
      <c r="AU298" s="1"/>
      <c r="AV298" s="26"/>
      <c r="AW298" s="1"/>
      <c r="AX298" s="26"/>
      <c r="AY298" s="1"/>
      <c r="AZ298" s="26"/>
      <c r="BA298" s="1"/>
      <c r="BB298" s="26"/>
      <c r="BC298" s="1"/>
      <c r="BD298" s="26"/>
      <c r="BE298" s="1"/>
      <c r="BF298" s="26"/>
      <c r="BG298" s="1">
        <v>38</v>
      </c>
      <c r="BH298" s="26" t="s">
        <v>100</v>
      </c>
      <c r="BI298" s="1"/>
      <c r="BJ298" s="26"/>
      <c r="BK298" s="1"/>
      <c r="BL298" s="26"/>
      <c r="BM298" s="1"/>
      <c r="BN298" s="26"/>
      <c r="BO298" s="1"/>
      <c r="BP298" s="26"/>
      <c r="BQ298" s="1"/>
      <c r="BR298" s="26"/>
      <c r="BS298" s="1">
        <v>33</v>
      </c>
      <c r="BT298" s="26">
        <v>17</v>
      </c>
      <c r="BU298" s="1"/>
      <c r="BV298" s="1">
        <v>29</v>
      </c>
      <c r="BW298" s="26">
        <v>33</v>
      </c>
      <c r="BX298" s="1"/>
      <c r="BY298" s="26"/>
      <c r="BZ298" s="30"/>
      <c r="CA298" s="26"/>
    </row>
    <row r="299" spans="1:79" s="99" customFormat="1" x14ac:dyDescent="0.35">
      <c r="A299" s="1" t="s">
        <v>97</v>
      </c>
      <c r="B299" s="1" t="s">
        <v>58</v>
      </c>
      <c r="C299" s="30" t="s">
        <v>208</v>
      </c>
      <c r="D299" s="30" t="s">
        <v>119</v>
      </c>
      <c r="E299" s="30" t="s">
        <v>61</v>
      </c>
      <c r="F299" s="1">
        <v>999884639</v>
      </c>
      <c r="G299" s="1">
        <f>(J299+S299+X299+R299+U299+W299+Y299)-H299</f>
        <v>90</v>
      </c>
      <c r="H299" s="1"/>
      <c r="I299" s="27"/>
      <c r="J299" s="1">
        <f>SUM(AA299)</f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27"/>
      <c r="R299" s="1">
        <f>SUM(AS299,BX299)</f>
        <v>0</v>
      </c>
      <c r="S299" s="1">
        <f>SUM(AE299,AG299,AI299,AK299,AO299,AM299,AQ299,AU299,AW299,AY299,BA299,BE299,BG299,BI299,BK299,BM299,BO299,BC299)</f>
        <v>90</v>
      </c>
      <c r="T299" s="1">
        <f>COUNT(AE299,AG299,AI299,AK299,AM299,AO299,AQ299,AU299,AW299,AY299,BA299,BC299,BE299,BG299,BI299,BK299,BM299,BO299)</f>
        <v>1</v>
      </c>
      <c r="U299" s="1">
        <f>BQ299+BS299</f>
        <v>0</v>
      </c>
      <c r="V299" s="1"/>
      <c r="W299" s="1">
        <f>BV299</f>
        <v>0</v>
      </c>
      <c r="X299" s="1">
        <f>AC299+BZ299</f>
        <v>0</v>
      </c>
      <c r="Y299" s="1">
        <f>BU299</f>
        <v>0</v>
      </c>
      <c r="Z299" s="29"/>
      <c r="AA299" s="1"/>
      <c r="AB299" s="26"/>
      <c r="AC299" s="1"/>
      <c r="AD299" s="26"/>
      <c r="AE299" s="1"/>
      <c r="AF299" s="26"/>
      <c r="AG299" s="1"/>
      <c r="AH299" s="26"/>
      <c r="AI299" s="1">
        <v>90</v>
      </c>
      <c r="AJ299" s="26">
        <v>2</v>
      </c>
      <c r="AK299" s="1"/>
      <c r="AL299" s="26"/>
      <c r="AM299" s="1"/>
      <c r="AN299" s="26"/>
      <c r="AO299" s="1"/>
      <c r="AP299" s="26"/>
      <c r="AQ299" s="1"/>
      <c r="AR299" s="26"/>
      <c r="AS299" s="1"/>
      <c r="AT299" s="26"/>
      <c r="AU299" s="1"/>
      <c r="AV299" s="26"/>
      <c r="AW299" s="1"/>
      <c r="AX299" s="26"/>
      <c r="AY299" s="1"/>
      <c r="AZ299" s="26"/>
      <c r="BA299" s="1"/>
      <c r="BB299" s="26"/>
      <c r="BC299" s="1"/>
      <c r="BD299" s="26"/>
      <c r="BE299" s="1"/>
      <c r="BF299" s="26"/>
      <c r="BG299" s="1"/>
      <c r="BH299" s="26"/>
      <c r="BI299" s="1"/>
      <c r="BJ299" s="26"/>
      <c r="BK299" s="1"/>
      <c r="BL299" s="26"/>
      <c r="BM299" s="1"/>
      <c r="BN299" s="26"/>
      <c r="BO299" s="1"/>
      <c r="BP299" s="26"/>
      <c r="BQ299" s="1"/>
      <c r="BR299" s="26"/>
      <c r="BS299" s="1"/>
      <c r="BT299" s="26"/>
      <c r="BU299" s="1"/>
      <c r="BV299" s="1"/>
      <c r="BW299" s="26"/>
      <c r="BX299" s="1"/>
      <c r="BY299" s="26"/>
      <c r="BZ299" s="30"/>
      <c r="CA299" s="26"/>
    </row>
    <row r="300" spans="1:79" s="99" customFormat="1" x14ac:dyDescent="0.35">
      <c r="A300" s="1" t="s">
        <v>97</v>
      </c>
      <c r="B300" s="1" t="s">
        <v>58</v>
      </c>
      <c r="C300" s="1" t="s">
        <v>642</v>
      </c>
      <c r="D300" s="1" t="s">
        <v>643</v>
      </c>
      <c r="E300" s="1" t="s">
        <v>61</v>
      </c>
      <c r="F300" s="1">
        <v>999897972</v>
      </c>
      <c r="G300" s="1">
        <f>(J300+S300+X300+R300+U300+W300+Y300)-H300</f>
        <v>90</v>
      </c>
      <c r="H300" s="1"/>
      <c r="I300" s="27"/>
      <c r="J300" s="1">
        <f>SUM(AA300)</f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27"/>
      <c r="R300" s="1">
        <f>SUM(AS300,BX300)</f>
        <v>0</v>
      </c>
      <c r="S300" s="1">
        <f>SUM(AE300,AG300,AI300,AK300,AO300,AM300,AQ300,AU300,AW300,AY300,BA300,BE300,BG300,BI300,BK300,BM300,BO300,BC300)</f>
        <v>90</v>
      </c>
      <c r="T300" s="1">
        <f>COUNT(AE300,AG300,AI300,AK300,AM300,AO300,AQ300,AU300,AW300,AY300,BA300,BC300,BE300,BG300,BI300,BK300,BM300,BO300)</f>
        <v>1</v>
      </c>
      <c r="U300" s="1">
        <f>BQ300+BS300</f>
        <v>0</v>
      </c>
      <c r="V300" s="1"/>
      <c r="W300" s="1">
        <f>BV300</f>
        <v>0</v>
      </c>
      <c r="X300" s="1">
        <f>AC300+BZ300</f>
        <v>0</v>
      </c>
      <c r="Y300" s="1">
        <f>BU300</f>
        <v>0</v>
      </c>
      <c r="Z300" s="27"/>
      <c r="AA300" s="1"/>
      <c r="AB300" s="26"/>
      <c r="AC300" s="1"/>
      <c r="AD300" s="26"/>
      <c r="AE300" s="1"/>
      <c r="AF300" s="26"/>
      <c r="AG300" s="1"/>
      <c r="AH300" s="26"/>
      <c r="AI300" s="1"/>
      <c r="AJ300" s="26"/>
      <c r="AK300" s="1"/>
      <c r="AL300" s="26"/>
      <c r="AM300" s="1">
        <v>90</v>
      </c>
      <c r="AN300" s="26">
        <v>2</v>
      </c>
      <c r="AO300" s="1"/>
      <c r="AP300" s="26"/>
      <c r="AQ300" s="1"/>
      <c r="AR300" s="26"/>
      <c r="AS300" s="1"/>
      <c r="AT300" s="26"/>
      <c r="AU300" s="1"/>
      <c r="AV300" s="26"/>
      <c r="AW300" s="1"/>
      <c r="AX300" s="26"/>
      <c r="AY300" s="1"/>
      <c r="AZ300" s="26"/>
      <c r="BA300" s="1"/>
      <c r="BB300" s="26"/>
      <c r="BC300" s="1"/>
      <c r="BD300" s="26"/>
      <c r="BE300" s="1"/>
      <c r="BF300" s="26"/>
      <c r="BG300" s="1"/>
      <c r="BH300" s="26"/>
      <c r="BI300" s="1"/>
      <c r="BJ300" s="26"/>
      <c r="BK300" s="1"/>
      <c r="BL300" s="26"/>
      <c r="BM300" s="1"/>
      <c r="BN300" s="26"/>
      <c r="BO300" s="1"/>
      <c r="BP300" s="26"/>
      <c r="BQ300" s="1"/>
      <c r="BR300" s="26"/>
      <c r="BS300" s="1"/>
      <c r="BT300" s="26"/>
      <c r="BU300" s="1"/>
      <c r="BV300" s="1"/>
      <c r="BW300" s="26"/>
      <c r="BX300" s="1"/>
      <c r="BY300" s="26"/>
      <c r="BZ300" s="30"/>
      <c r="CA300" s="26"/>
    </row>
    <row r="301" spans="1:79" s="99" customFormat="1" x14ac:dyDescent="0.35">
      <c r="A301" s="1" t="s">
        <v>97</v>
      </c>
      <c r="B301" s="1" t="s">
        <v>58</v>
      </c>
      <c r="C301" s="1" t="s">
        <v>815</v>
      </c>
      <c r="D301" s="1" t="s">
        <v>816</v>
      </c>
      <c r="E301" s="1" t="s">
        <v>61</v>
      </c>
      <c r="F301" s="1">
        <v>999909265</v>
      </c>
      <c r="G301" s="1">
        <f>(J301+S301+X301+R301+U301+W301+Y301)-H301</f>
        <v>89</v>
      </c>
      <c r="H301" s="1"/>
      <c r="I301" s="27"/>
      <c r="J301" s="1">
        <f>SUM(AA301)</f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27"/>
      <c r="R301" s="1">
        <f>SUM(AS301,BX301)</f>
        <v>0</v>
      </c>
      <c r="S301" s="1">
        <f>SUM(AE301,AG301,AI301,AK301,AO301,AM301,AQ301,AU301,AW301,AY301,BA301,BE301,BG301,BI301,BK301,BM301,BO301,BC301)</f>
        <v>60</v>
      </c>
      <c r="T301" s="1">
        <f>COUNT(AE301,AG301,AI301,AK301,AM301,AO301,AQ301,AU301,AW301,AY301,BA301,BC301,BE301,BG301,BI301,BK301,BM301,BO301)</f>
        <v>1</v>
      </c>
      <c r="U301" s="1">
        <f>BQ301+BS301</f>
        <v>0</v>
      </c>
      <c r="V301" s="1"/>
      <c r="W301" s="1">
        <f>BV301</f>
        <v>29</v>
      </c>
      <c r="X301" s="1">
        <f>AC301+BZ301</f>
        <v>0</v>
      </c>
      <c r="Y301" s="1">
        <f>BU301</f>
        <v>0</v>
      </c>
      <c r="Z301" s="27"/>
      <c r="AA301" s="1"/>
      <c r="AB301" s="26"/>
      <c r="AC301" s="1"/>
      <c r="AD301" s="26"/>
      <c r="AE301" s="1"/>
      <c r="AF301" s="26"/>
      <c r="AG301" s="1"/>
      <c r="AH301" s="26"/>
      <c r="AI301" s="1"/>
      <c r="AJ301" s="26"/>
      <c r="AK301" s="1"/>
      <c r="AL301" s="26"/>
      <c r="AM301" s="1"/>
      <c r="AN301" s="26"/>
      <c r="AO301" s="1"/>
      <c r="AP301" s="26"/>
      <c r="AQ301" s="1"/>
      <c r="AR301" s="26"/>
      <c r="AS301" s="1"/>
      <c r="AT301" s="26"/>
      <c r="AU301" s="1"/>
      <c r="AV301" s="26"/>
      <c r="AW301" s="1"/>
      <c r="AX301" s="26"/>
      <c r="AY301" s="1"/>
      <c r="AZ301" s="26"/>
      <c r="BA301" s="1">
        <v>60</v>
      </c>
      <c r="BB301" s="26">
        <v>1</v>
      </c>
      <c r="BC301" s="1"/>
      <c r="BD301" s="26"/>
      <c r="BE301" s="1"/>
      <c r="BF301" s="26"/>
      <c r="BG301" s="1"/>
      <c r="BH301" s="26"/>
      <c r="BI301" s="1"/>
      <c r="BJ301" s="26"/>
      <c r="BK301" s="1"/>
      <c r="BL301" s="26"/>
      <c r="BM301" s="1"/>
      <c r="BN301" s="26"/>
      <c r="BO301" s="1"/>
      <c r="BP301" s="26"/>
      <c r="BQ301" s="1"/>
      <c r="BR301" s="26"/>
      <c r="BS301" s="1"/>
      <c r="BT301" s="26"/>
      <c r="BU301" s="1"/>
      <c r="BV301" s="1">
        <v>29</v>
      </c>
      <c r="BW301" s="26">
        <v>33</v>
      </c>
      <c r="BX301" s="1"/>
      <c r="BY301" s="26"/>
      <c r="BZ301" s="30"/>
      <c r="CA301" s="26"/>
    </row>
    <row r="302" spans="1:79" s="99" customFormat="1" x14ac:dyDescent="0.35">
      <c r="A302" s="31" t="s">
        <v>97</v>
      </c>
      <c r="B302" s="31" t="s">
        <v>58</v>
      </c>
      <c r="C302" s="31" t="s">
        <v>253</v>
      </c>
      <c r="D302" s="31" t="s">
        <v>254</v>
      </c>
      <c r="E302" s="31" t="s">
        <v>61</v>
      </c>
      <c r="F302" s="1">
        <v>999848783</v>
      </c>
      <c r="G302" s="1">
        <f>(J302+S302+X302+R302+U302+W302+Y302)-H302</f>
        <v>83</v>
      </c>
      <c r="H302" s="1"/>
      <c r="I302" s="27"/>
      <c r="J302" s="1">
        <f>SUM(AA302)</f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27"/>
      <c r="R302" s="1">
        <f>SUM(AS302,BX302)</f>
        <v>0</v>
      </c>
      <c r="S302" s="1">
        <f>SUM(AE302,AG302,AI302,AK302,AO302,AM302,AQ302,AU302,AW302,AY302,BA302,BE302,BG302,BI302,BK302,BM302,BO302,BC302)</f>
        <v>83</v>
      </c>
      <c r="T302" s="1">
        <f>COUNT(AE302,AG302,AI302,AK302,AM302,AO302,AQ302,AU302,AW302,AY302,BA302,BC302,BE302,BG302,BI302,BK302,BM302,BO302)</f>
        <v>2</v>
      </c>
      <c r="U302" s="1">
        <f>BQ302+BS302</f>
        <v>0</v>
      </c>
      <c r="V302" s="1"/>
      <c r="W302" s="1">
        <f>BV302</f>
        <v>0</v>
      </c>
      <c r="X302" s="1">
        <f>AC302+BZ302</f>
        <v>0</v>
      </c>
      <c r="Y302" s="1">
        <f>BU302</f>
        <v>0</v>
      </c>
      <c r="Z302" s="27"/>
      <c r="AA302" s="1"/>
      <c r="AB302" s="26"/>
      <c r="AC302" s="1"/>
      <c r="AD302" s="26"/>
      <c r="AE302" s="1"/>
      <c r="AF302" s="26"/>
      <c r="AG302" s="1"/>
      <c r="AH302" s="26"/>
      <c r="AI302" s="1"/>
      <c r="AJ302" s="26"/>
      <c r="AK302" s="1"/>
      <c r="AL302" s="26"/>
      <c r="AM302" s="1"/>
      <c r="AN302" s="26"/>
      <c r="AO302" s="1"/>
      <c r="AP302" s="26"/>
      <c r="AQ302" s="1"/>
      <c r="AR302" s="26"/>
      <c r="AS302" s="1"/>
      <c r="AT302" s="26"/>
      <c r="AU302" s="1"/>
      <c r="AV302" s="26"/>
      <c r="AW302" s="1"/>
      <c r="AX302" s="26"/>
      <c r="AY302" s="1"/>
      <c r="AZ302" s="26"/>
      <c r="BA302" s="1"/>
      <c r="BB302" s="26"/>
      <c r="BC302" s="1">
        <v>38</v>
      </c>
      <c r="BD302" s="26"/>
      <c r="BE302" s="1"/>
      <c r="BF302" s="26"/>
      <c r="BG302" s="1"/>
      <c r="BH302" s="26"/>
      <c r="BI302" s="1"/>
      <c r="BJ302" s="26"/>
      <c r="BK302" s="1"/>
      <c r="BL302" s="26"/>
      <c r="BM302" s="1"/>
      <c r="BN302" s="26"/>
      <c r="BO302" s="1">
        <v>45</v>
      </c>
      <c r="BP302" s="26">
        <v>2</v>
      </c>
      <c r="BQ302" s="1"/>
      <c r="BR302" s="26"/>
      <c r="BS302" s="1"/>
      <c r="BT302" s="26"/>
      <c r="BU302" s="1"/>
      <c r="BV302" s="1"/>
      <c r="BW302" s="26"/>
      <c r="BX302" s="1"/>
      <c r="BY302" s="26"/>
      <c r="BZ302" s="30"/>
      <c r="CA302" s="26"/>
    </row>
    <row r="303" spans="1:79" s="99" customFormat="1" x14ac:dyDescent="0.35">
      <c r="A303" s="1" t="s">
        <v>97</v>
      </c>
      <c r="B303" s="30" t="s">
        <v>58</v>
      </c>
      <c r="C303" s="30" t="s">
        <v>1377</v>
      </c>
      <c r="D303" s="30" t="s">
        <v>117</v>
      </c>
      <c r="E303" s="30" t="s">
        <v>61</v>
      </c>
      <c r="F303" s="30">
        <v>999919449</v>
      </c>
      <c r="G303" s="1">
        <f>(J303+S303+X303+R303+U303+W303+Y303)-H303</f>
        <v>83</v>
      </c>
      <c r="H303" s="30">
        <f>(J303+K303+M303+N303+O303+P303)/2</f>
        <v>0</v>
      </c>
      <c r="I303" s="27"/>
      <c r="J303" s="1">
        <f>SUM(AA303)</f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27"/>
      <c r="R303" s="1">
        <f>SUM(AS303,BX303)</f>
        <v>0</v>
      </c>
      <c r="S303" s="1">
        <f>SUM(AE303,AG303,AI303,AK303,AO303,AM303,AQ303,AU303,AW303,AY303,BA303,BE303,BG303,BI303,BK303,BM303,BO303,BC303)</f>
        <v>54</v>
      </c>
      <c r="T303" s="1">
        <f>COUNT(AE303,AG303,AI303,AK303,AM303,AO303,AQ303,AU303,AW303,AY303,BA303,BC303,BE303,BG303,BI303,BK303,BM303,BO303)</f>
        <v>1</v>
      </c>
      <c r="U303" s="1">
        <f>BQ303+BS303</f>
        <v>0</v>
      </c>
      <c r="V303" s="1"/>
      <c r="W303" s="1">
        <f>BV303</f>
        <v>29</v>
      </c>
      <c r="X303" s="1">
        <f>AC303+BZ303</f>
        <v>0</v>
      </c>
      <c r="Y303" s="1">
        <f>BU303</f>
        <v>0</v>
      </c>
      <c r="Z303" s="29"/>
      <c r="AA303" s="1"/>
      <c r="AB303" s="26"/>
      <c r="AC303" s="1"/>
      <c r="AD303" s="26"/>
      <c r="AE303" s="1"/>
      <c r="AF303" s="26"/>
      <c r="AG303" s="1"/>
      <c r="AH303" s="26"/>
      <c r="AI303" s="1"/>
      <c r="AJ303" s="26"/>
      <c r="AK303" s="1">
        <v>54</v>
      </c>
      <c r="AL303" s="26">
        <v>7</v>
      </c>
      <c r="AM303" s="1"/>
      <c r="AN303" s="26"/>
      <c r="AO303" s="1"/>
      <c r="AP303" s="26"/>
      <c r="AQ303" s="1"/>
      <c r="AR303" s="26"/>
      <c r="AS303" s="1"/>
      <c r="AT303" s="26"/>
      <c r="AU303" s="1"/>
      <c r="AV303" s="26"/>
      <c r="AW303" s="1"/>
      <c r="AX303" s="26"/>
      <c r="AY303" s="1"/>
      <c r="AZ303" s="26"/>
      <c r="BA303" s="1"/>
      <c r="BB303" s="26"/>
      <c r="BC303" s="1"/>
      <c r="BD303" s="26"/>
      <c r="BE303" s="1"/>
      <c r="BF303" s="26"/>
      <c r="BG303" s="1"/>
      <c r="BH303" s="26"/>
      <c r="BI303" s="1"/>
      <c r="BJ303" s="26"/>
      <c r="BK303" s="1"/>
      <c r="BL303" s="26"/>
      <c r="BM303" s="1"/>
      <c r="BN303" s="26"/>
      <c r="BO303" s="1"/>
      <c r="BP303" s="26"/>
      <c r="BQ303" s="1"/>
      <c r="BR303" s="26"/>
      <c r="BS303" s="1"/>
      <c r="BT303" s="26"/>
      <c r="BU303" s="1"/>
      <c r="BV303" s="1">
        <v>29</v>
      </c>
      <c r="BW303" s="26">
        <v>33</v>
      </c>
      <c r="BX303" s="1"/>
      <c r="BY303" s="26"/>
      <c r="BZ303" s="30"/>
      <c r="CA303" s="26"/>
    </row>
    <row r="304" spans="1:79" s="99" customFormat="1" x14ac:dyDescent="0.35">
      <c r="A304" s="1" t="s">
        <v>97</v>
      </c>
      <c r="B304" s="30" t="s">
        <v>58</v>
      </c>
      <c r="C304" s="30" t="s">
        <v>193</v>
      </c>
      <c r="D304" s="30" t="s">
        <v>633</v>
      </c>
      <c r="E304" s="30" t="s">
        <v>61</v>
      </c>
      <c r="F304" s="1">
        <v>999897792</v>
      </c>
      <c r="G304" s="1">
        <f>(J304+S304+X304+R304+U304+W304+Y304)-H304</f>
        <v>82</v>
      </c>
      <c r="H304" s="30">
        <f>(J304+K304+M304+N304+O304+P304)/2</f>
        <v>0</v>
      </c>
      <c r="I304" s="27"/>
      <c r="J304" s="1">
        <f>SUM(AA304)</f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27"/>
      <c r="R304" s="1">
        <f>SUM(AS304,BX304)</f>
        <v>0</v>
      </c>
      <c r="S304" s="1">
        <f>SUM(AE304,AG304,AI304,AK304,AO304,AM304,AQ304,AU304,AW304,AY304,BA304,BE304,BG304,BI304,BK304,BM304,BO304,BC304)</f>
        <v>0</v>
      </c>
      <c r="T304" s="1">
        <f>COUNT(AE304,AG304,AI304,AK304,AM304,AO304,AQ304,AU304,AW304,AY304,BA304,BC304,BE304,BG304,BI304,BK304,BM304,BO304)</f>
        <v>0</v>
      </c>
      <c r="U304" s="1">
        <f>BQ304+BS304</f>
        <v>44</v>
      </c>
      <c r="V304" s="1"/>
      <c r="W304" s="1">
        <f>BV304</f>
        <v>38</v>
      </c>
      <c r="X304" s="1">
        <f>AC304+BZ304</f>
        <v>0</v>
      </c>
      <c r="Y304" s="1">
        <f>BU304</f>
        <v>0</v>
      </c>
      <c r="Z304" s="29"/>
      <c r="AA304" s="1"/>
      <c r="AB304" s="26"/>
      <c r="AC304" s="1"/>
      <c r="AD304" s="26"/>
      <c r="AE304" s="1"/>
      <c r="AF304" s="26"/>
      <c r="AG304" s="1"/>
      <c r="AH304" s="26"/>
      <c r="AI304" s="1"/>
      <c r="AJ304" s="26"/>
      <c r="AK304" s="1"/>
      <c r="AL304" s="26"/>
      <c r="AM304" s="1"/>
      <c r="AN304" s="26"/>
      <c r="AO304" s="1"/>
      <c r="AP304" s="26"/>
      <c r="AQ304" s="1"/>
      <c r="AR304" s="26"/>
      <c r="AS304" s="1"/>
      <c r="AT304" s="26"/>
      <c r="AU304" s="1"/>
      <c r="AV304" s="26"/>
      <c r="AW304" s="1"/>
      <c r="AX304" s="26"/>
      <c r="AY304" s="1"/>
      <c r="AZ304" s="26"/>
      <c r="BA304" s="1"/>
      <c r="BB304" s="26"/>
      <c r="BC304" s="1"/>
      <c r="BD304" s="26"/>
      <c r="BE304" s="1"/>
      <c r="BF304" s="26"/>
      <c r="BG304" s="1"/>
      <c r="BH304" s="26"/>
      <c r="BI304" s="1"/>
      <c r="BJ304" s="26"/>
      <c r="BK304" s="1"/>
      <c r="BL304" s="26"/>
      <c r="BM304" s="1"/>
      <c r="BN304" s="26"/>
      <c r="BO304" s="1"/>
      <c r="BP304" s="26"/>
      <c r="BQ304" s="1">
        <v>44</v>
      </c>
      <c r="BR304" s="26">
        <v>9</v>
      </c>
      <c r="BS304" s="1"/>
      <c r="BT304" s="26"/>
      <c r="BU304" s="1"/>
      <c r="BV304" s="1">
        <v>38</v>
      </c>
      <c r="BW304" s="26">
        <v>17</v>
      </c>
      <c r="BX304" s="1"/>
      <c r="BY304" s="26"/>
      <c r="BZ304" s="30"/>
      <c r="CA304" s="26"/>
    </row>
    <row r="305" spans="1:79" s="99" customFormat="1" x14ac:dyDescent="0.35">
      <c r="A305" s="1" t="s">
        <v>97</v>
      </c>
      <c r="B305" s="1" t="s">
        <v>58</v>
      </c>
      <c r="C305" s="1" t="s">
        <v>798</v>
      </c>
      <c r="D305" s="1" t="s">
        <v>655</v>
      </c>
      <c r="E305" s="1" t="s">
        <v>61</v>
      </c>
      <c r="F305" s="1">
        <v>999908800</v>
      </c>
      <c r="G305" s="1">
        <f>(J305+S305+X305+R305+U305+W305+Y305)-H305</f>
        <v>79</v>
      </c>
      <c r="H305" s="30">
        <f>(J305+K305+M305+N305+O305+P305)/2</f>
        <v>0</v>
      </c>
      <c r="I305" s="27"/>
      <c r="J305" s="1">
        <f>SUM(AA305)</f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27"/>
      <c r="R305" s="1">
        <f>SUM(AS305,BX305)</f>
        <v>0</v>
      </c>
      <c r="S305" s="1">
        <f>SUM(AE305,AG305,AI305,AK305,AO305,AM305,AQ305,AU305,AW305,AY305,BA305,BE305,BG305,BI305,BK305,BM305,BO305,BC305)</f>
        <v>0</v>
      </c>
      <c r="T305" s="1">
        <f>COUNT(AE305,AG305,AI305,AK305,AM305,AO305,AQ305,AU305,AW305,AY305,BA305,BC305,BE305,BG305,BI305,BK305,BM305,BO305)</f>
        <v>0</v>
      </c>
      <c r="U305" s="1">
        <f>BQ305+BS305</f>
        <v>79</v>
      </c>
      <c r="V305" s="1"/>
      <c r="W305" s="1">
        <f>BV305</f>
        <v>0</v>
      </c>
      <c r="X305" s="1">
        <f>AC305+BZ305</f>
        <v>0</v>
      </c>
      <c r="Y305" s="1">
        <f>BU305</f>
        <v>0</v>
      </c>
      <c r="Z305" s="29"/>
      <c r="AA305" s="1"/>
      <c r="AB305" s="26"/>
      <c r="AC305" s="1"/>
      <c r="AD305" s="26"/>
      <c r="AE305" s="1"/>
      <c r="AF305" s="26"/>
      <c r="AG305" s="1"/>
      <c r="AH305" s="26"/>
      <c r="AI305" s="1"/>
      <c r="AJ305" s="26"/>
      <c r="AK305" s="1"/>
      <c r="AL305" s="26"/>
      <c r="AM305" s="1"/>
      <c r="AN305" s="26"/>
      <c r="AO305" s="1"/>
      <c r="AP305" s="26"/>
      <c r="AQ305" s="1"/>
      <c r="AR305" s="26"/>
      <c r="AS305" s="1"/>
      <c r="AT305" s="26"/>
      <c r="AU305" s="1"/>
      <c r="AV305" s="26"/>
      <c r="AW305" s="1"/>
      <c r="AX305" s="26"/>
      <c r="AY305" s="1"/>
      <c r="AZ305" s="26"/>
      <c r="BA305" s="1"/>
      <c r="BB305" s="26"/>
      <c r="BC305" s="1"/>
      <c r="BD305" s="26"/>
      <c r="BE305" s="1"/>
      <c r="BF305" s="26"/>
      <c r="BG305" s="1"/>
      <c r="BH305" s="26"/>
      <c r="BI305" s="1"/>
      <c r="BJ305" s="26"/>
      <c r="BK305" s="1"/>
      <c r="BL305" s="26"/>
      <c r="BM305" s="1"/>
      <c r="BN305" s="26"/>
      <c r="BO305" s="1"/>
      <c r="BP305" s="26"/>
      <c r="BQ305" s="1">
        <v>79</v>
      </c>
      <c r="BR305" s="26">
        <v>3</v>
      </c>
      <c r="BS305" s="1"/>
      <c r="BT305" s="26"/>
      <c r="BU305" s="1"/>
      <c r="BV305" s="1"/>
      <c r="BW305" s="26"/>
      <c r="BX305" s="1"/>
      <c r="BY305" s="26"/>
      <c r="BZ305" s="30"/>
      <c r="CA305" s="26"/>
    </row>
    <row r="306" spans="1:79" s="99" customFormat="1" x14ac:dyDescent="0.35">
      <c r="A306" s="1" t="s">
        <v>97</v>
      </c>
      <c r="B306" s="1" t="s">
        <v>58</v>
      </c>
      <c r="C306" s="1" t="s">
        <v>122</v>
      </c>
      <c r="D306" s="1" t="s">
        <v>117</v>
      </c>
      <c r="E306" s="1" t="s">
        <v>61</v>
      </c>
      <c r="F306" s="1">
        <v>999883907</v>
      </c>
      <c r="G306" s="1">
        <f>(J306+S306+X306+R306+U306+W306+Y306)-H306</f>
        <v>70</v>
      </c>
      <c r="H306" s="30">
        <f>(J306+K306+M306+N306+O306+P306)/2</f>
        <v>16</v>
      </c>
      <c r="I306" s="27"/>
      <c r="J306" s="1">
        <f>SUM(AA306)</f>
        <v>32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27"/>
      <c r="R306" s="1">
        <f>SUM(AS306,BX306)</f>
        <v>0</v>
      </c>
      <c r="S306" s="1">
        <f>SUM(AE306,AG306,AI306,AK306,AO306,AM306,AQ306,AU306,AW306,AY306,BA306,BE306,BG306,BI306,BK306,BM306,BO306,BC306)</f>
        <v>54</v>
      </c>
      <c r="T306" s="1">
        <f>COUNT(AE306,AG306,AI306,AK306,AM306,AO306,AQ306,AU306,AW306,AY306,BA306,BC306,BE306,BG306,BI306,BK306,BM306,BO306)</f>
        <v>1</v>
      </c>
      <c r="U306" s="1">
        <f>BQ306+BS306</f>
        <v>0</v>
      </c>
      <c r="V306" s="1"/>
      <c r="W306" s="1">
        <f>BV306</f>
        <v>0</v>
      </c>
      <c r="X306" s="1">
        <f>AC306+BZ306</f>
        <v>0</v>
      </c>
      <c r="Y306" s="1">
        <f>BU306</f>
        <v>0</v>
      </c>
      <c r="Z306" s="27"/>
      <c r="AA306" s="1">
        <v>32</v>
      </c>
      <c r="AB306" s="26" t="s">
        <v>100</v>
      </c>
      <c r="AC306" s="1"/>
      <c r="AD306" s="26"/>
      <c r="AE306" s="1"/>
      <c r="AF306" s="26"/>
      <c r="AG306" s="1"/>
      <c r="AH306" s="26"/>
      <c r="AI306" s="1"/>
      <c r="AJ306" s="26"/>
      <c r="AK306" s="1"/>
      <c r="AL306" s="26"/>
      <c r="AM306" s="1"/>
      <c r="AN306" s="26"/>
      <c r="AO306" s="1"/>
      <c r="AP306" s="26"/>
      <c r="AQ306" s="1">
        <v>54</v>
      </c>
      <c r="AR306" s="26">
        <v>7</v>
      </c>
      <c r="AS306" s="1"/>
      <c r="AT306" s="26"/>
      <c r="AU306" s="1"/>
      <c r="AV306" s="26"/>
      <c r="AW306" s="1"/>
      <c r="AX306" s="26"/>
      <c r="AY306" s="1"/>
      <c r="AZ306" s="26"/>
      <c r="BA306" s="1"/>
      <c r="BB306" s="26"/>
      <c r="BC306" s="1"/>
      <c r="BD306" s="26"/>
      <c r="BE306" s="1"/>
      <c r="BF306" s="26"/>
      <c r="BG306" s="1"/>
      <c r="BH306" s="26"/>
      <c r="BI306" s="1"/>
      <c r="BJ306" s="26"/>
      <c r="BK306" s="1"/>
      <c r="BL306" s="26"/>
      <c r="BM306" s="1"/>
      <c r="BN306" s="26"/>
      <c r="BO306" s="1"/>
      <c r="BP306" s="26"/>
      <c r="BQ306" s="1"/>
      <c r="BR306" s="26"/>
      <c r="BS306" s="1"/>
      <c r="BT306" s="26"/>
      <c r="BU306" s="1"/>
      <c r="BV306" s="1"/>
      <c r="BW306" s="26"/>
      <c r="BX306" s="1"/>
      <c r="BY306" s="26"/>
      <c r="BZ306" s="30"/>
      <c r="CA306" s="26"/>
    </row>
    <row r="307" spans="1:79" s="99" customFormat="1" x14ac:dyDescent="0.35">
      <c r="A307" s="1" t="s">
        <v>97</v>
      </c>
      <c r="B307" s="30" t="s">
        <v>58</v>
      </c>
      <c r="C307" s="30" t="s">
        <v>387</v>
      </c>
      <c r="D307" s="30" t="s">
        <v>92</v>
      </c>
      <c r="E307" s="30" t="s">
        <v>61</v>
      </c>
      <c r="F307" s="1">
        <v>999873011</v>
      </c>
      <c r="G307" s="1">
        <f>(J307+S307+X307+R307+U307+W307+Y307)-H307</f>
        <v>68</v>
      </c>
      <c r="H307" s="30">
        <f>(J307+K307+M307+N307+O307+P307)/2</f>
        <v>0</v>
      </c>
      <c r="I307" s="27"/>
      <c r="J307" s="1">
        <f>SUM(AA307)</f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27"/>
      <c r="R307" s="1">
        <f>SUM(AS307,BX307)</f>
        <v>0</v>
      </c>
      <c r="S307" s="1">
        <f>SUM(AE307,AG307,AI307,AK307,AO307,AM307,AQ307,AU307,AW307,AY307,BA307,BE307,BG307,BI307,BK307,BM307,BO307,BC307)</f>
        <v>68</v>
      </c>
      <c r="T307" s="1">
        <f>COUNT(AE307,AG307,AI307,AK307,AM307,AO307,AQ307,AU307,AW307,AY307,BA307,BC307,BE307,BG307,BI307,BK307,BM307,BO307)</f>
        <v>1</v>
      </c>
      <c r="U307" s="1">
        <f>BQ307+BS307</f>
        <v>0</v>
      </c>
      <c r="V307" s="1"/>
      <c r="W307" s="1">
        <f>BV307</f>
        <v>0</v>
      </c>
      <c r="X307" s="1">
        <f>AC307+BZ307</f>
        <v>0</v>
      </c>
      <c r="Y307" s="1">
        <f>BU307</f>
        <v>0</v>
      </c>
      <c r="Z307" s="29"/>
      <c r="AA307" s="1"/>
      <c r="AB307" s="26"/>
      <c r="AC307" s="1"/>
      <c r="AD307" s="26"/>
      <c r="AE307" s="1"/>
      <c r="AF307" s="26"/>
      <c r="AG307" s="1">
        <v>68</v>
      </c>
      <c r="AH307" s="26">
        <v>4</v>
      </c>
      <c r="AI307" s="1"/>
      <c r="AJ307" s="26"/>
      <c r="AK307" s="1"/>
      <c r="AL307" s="26"/>
      <c r="AM307" s="1"/>
      <c r="AN307" s="26"/>
      <c r="AO307" s="1"/>
      <c r="AP307" s="26"/>
      <c r="AQ307" s="1"/>
      <c r="AR307" s="26"/>
      <c r="AS307" s="1"/>
      <c r="AT307" s="26"/>
      <c r="AU307" s="1"/>
      <c r="AV307" s="26"/>
      <c r="AW307" s="1"/>
      <c r="AX307" s="26"/>
      <c r="AY307" s="1"/>
      <c r="AZ307" s="26"/>
      <c r="BA307" s="1"/>
      <c r="BB307" s="26"/>
      <c r="BC307" s="1"/>
      <c r="BD307" s="26"/>
      <c r="BE307" s="1"/>
      <c r="BF307" s="26"/>
      <c r="BG307" s="1"/>
      <c r="BH307" s="26"/>
      <c r="BI307" s="1"/>
      <c r="BJ307" s="26"/>
      <c r="BK307" s="1"/>
      <c r="BL307" s="26"/>
      <c r="BM307" s="1"/>
      <c r="BN307" s="26"/>
      <c r="BO307" s="1"/>
      <c r="BP307" s="26"/>
      <c r="BQ307" s="1"/>
      <c r="BR307" s="26"/>
      <c r="BS307" s="1"/>
      <c r="BT307" s="26"/>
      <c r="BU307" s="1"/>
      <c r="BV307" s="1"/>
      <c r="BW307" s="26"/>
      <c r="BX307" s="1"/>
      <c r="BY307" s="26"/>
      <c r="BZ307" s="30"/>
      <c r="CA307" s="26"/>
    </row>
    <row r="308" spans="1:79" s="99" customFormat="1" x14ac:dyDescent="0.35">
      <c r="A308" s="1" t="s">
        <v>97</v>
      </c>
      <c r="B308" s="1" t="s">
        <v>58</v>
      </c>
      <c r="C308" s="30" t="s">
        <v>388</v>
      </c>
      <c r="D308" s="30" t="s">
        <v>389</v>
      </c>
      <c r="E308" s="30" t="s">
        <v>61</v>
      </c>
      <c r="F308" s="1">
        <v>999873096</v>
      </c>
      <c r="G308" s="1">
        <f>(J308+S308+X308+R308+U308+W308+Y308)-H308</f>
        <v>68</v>
      </c>
      <c r="H308" s="1"/>
      <c r="I308" s="27"/>
      <c r="J308" s="1">
        <f>SUM(AA308)</f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27"/>
      <c r="R308" s="1">
        <f>SUM(AS308,BX308)</f>
        <v>0</v>
      </c>
      <c r="S308" s="1">
        <f>SUM(AE308,AG308,AI308,AK308,AO308,AM308,AQ308,AU308,AW308,AY308,BA308,BE308,BG308,BI308,BK308,BM308,BO308,BC308)</f>
        <v>68</v>
      </c>
      <c r="T308" s="1">
        <f>COUNT(AE308,AG308,AI308,AK308,AM308,AO308,AQ308,AU308,AW308,AY308,BA308,BC308,BE308,BG308,BI308,BK308,BM308,BO308)</f>
        <v>1</v>
      </c>
      <c r="U308" s="1">
        <f>BQ308+BS308</f>
        <v>0</v>
      </c>
      <c r="V308" s="1"/>
      <c r="W308" s="1">
        <f>BV308</f>
        <v>0</v>
      </c>
      <c r="X308" s="1">
        <f>AC308+BZ308</f>
        <v>0</v>
      </c>
      <c r="Y308" s="1">
        <f>BU308</f>
        <v>0</v>
      </c>
      <c r="Z308" s="29"/>
      <c r="AA308" s="1"/>
      <c r="AB308" s="26"/>
      <c r="AC308" s="1"/>
      <c r="AD308" s="26"/>
      <c r="AE308" s="1"/>
      <c r="AF308" s="26"/>
      <c r="AG308" s="1"/>
      <c r="AH308" s="26"/>
      <c r="AI308" s="1"/>
      <c r="AJ308" s="26"/>
      <c r="AK308" s="1"/>
      <c r="AL308" s="26"/>
      <c r="AM308" s="1"/>
      <c r="AN308" s="26"/>
      <c r="AO308" s="1"/>
      <c r="AP308" s="26"/>
      <c r="AQ308" s="1"/>
      <c r="AR308" s="26"/>
      <c r="AS308" s="1"/>
      <c r="AT308" s="26"/>
      <c r="AU308" s="1"/>
      <c r="AV308" s="26"/>
      <c r="AW308" s="1"/>
      <c r="AX308" s="26"/>
      <c r="AY308" s="1"/>
      <c r="AZ308" s="26"/>
      <c r="BA308" s="1"/>
      <c r="BB308" s="26"/>
      <c r="BC308" s="1">
        <v>68</v>
      </c>
      <c r="BD308" s="26"/>
      <c r="BE308" s="1"/>
      <c r="BF308" s="26"/>
      <c r="BG308" s="1"/>
      <c r="BH308" s="26"/>
      <c r="BI308" s="1"/>
      <c r="BJ308" s="26"/>
      <c r="BK308" s="1"/>
      <c r="BL308" s="26"/>
      <c r="BM308" s="1"/>
      <c r="BN308" s="26"/>
      <c r="BO308" s="1"/>
      <c r="BP308" s="26"/>
      <c r="BQ308" s="1"/>
      <c r="BR308" s="26"/>
      <c r="BS308" s="1"/>
      <c r="BT308" s="26"/>
      <c r="BU308" s="1"/>
      <c r="BV308" s="1"/>
      <c r="BW308" s="26"/>
      <c r="BX308" s="1"/>
      <c r="BY308" s="26"/>
      <c r="BZ308" s="30"/>
      <c r="CA308" s="26"/>
    </row>
    <row r="309" spans="1:79" s="99" customFormat="1" x14ac:dyDescent="0.35">
      <c r="A309" s="1" t="s">
        <v>97</v>
      </c>
      <c r="B309" s="35" t="s">
        <v>58</v>
      </c>
      <c r="C309" s="35" t="s">
        <v>431</v>
      </c>
      <c r="D309" s="35" t="s">
        <v>432</v>
      </c>
      <c r="E309" s="35" t="s">
        <v>61</v>
      </c>
      <c r="F309" s="35">
        <v>999879564</v>
      </c>
      <c r="G309" s="1">
        <f>(J309+S309+X309+R309+U309+W309+Y309)-H309</f>
        <v>68</v>
      </c>
      <c r="H309" s="1"/>
      <c r="I309" s="27"/>
      <c r="J309" s="1">
        <f>SUM(AA309)</f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27"/>
      <c r="R309" s="1">
        <f>SUM(AS309,BX309)</f>
        <v>0</v>
      </c>
      <c r="S309" s="1">
        <f>SUM(AE309,AG309,AI309,AK309,AO309,AM309,AQ309,AU309,AW309,AY309,BA309,BE309,BG309,BI309,BK309,BM309,BO309,BC309)</f>
        <v>68</v>
      </c>
      <c r="T309" s="1">
        <f>COUNT(AE309,AG309,AI309,AK309,AM309,AO309,AQ309,AU309,AW309,AY309,BA309,BC309,BE309,BG309,BI309,BK309,BM309,BO309)</f>
        <v>1</v>
      </c>
      <c r="U309" s="1">
        <f>BQ309+BS309</f>
        <v>0</v>
      </c>
      <c r="V309" s="1"/>
      <c r="W309" s="1">
        <f>BV309</f>
        <v>0</v>
      </c>
      <c r="X309" s="1">
        <f>AC309+BZ309</f>
        <v>0</v>
      </c>
      <c r="Y309" s="1">
        <f>BU309</f>
        <v>0</v>
      </c>
      <c r="Z309" s="27"/>
      <c r="AA309" s="1"/>
      <c r="AB309" s="26"/>
      <c r="AC309" s="1"/>
      <c r="AD309" s="26"/>
      <c r="AE309" s="1"/>
      <c r="AF309" s="26"/>
      <c r="AG309" s="1"/>
      <c r="AH309" s="26"/>
      <c r="AI309" s="1"/>
      <c r="AJ309" s="26"/>
      <c r="AK309" s="1">
        <v>68</v>
      </c>
      <c r="AL309" s="26">
        <v>4</v>
      </c>
      <c r="AM309" s="1"/>
      <c r="AN309" s="26"/>
      <c r="AO309" s="1"/>
      <c r="AP309" s="26"/>
      <c r="AQ309" s="1"/>
      <c r="AR309" s="26"/>
      <c r="AS309" s="1"/>
      <c r="AT309" s="26"/>
      <c r="AU309" s="1"/>
      <c r="AV309" s="26"/>
      <c r="AW309" s="1"/>
      <c r="AX309" s="26"/>
      <c r="AY309" s="1"/>
      <c r="AZ309" s="26"/>
      <c r="BA309" s="1"/>
      <c r="BB309" s="26"/>
      <c r="BC309" s="1"/>
      <c r="BD309" s="26"/>
      <c r="BE309" s="1"/>
      <c r="BF309" s="26"/>
      <c r="BG309" s="1"/>
      <c r="BH309" s="26"/>
      <c r="BI309" s="1"/>
      <c r="BJ309" s="26"/>
      <c r="BK309" s="1"/>
      <c r="BL309" s="26"/>
      <c r="BM309" s="1"/>
      <c r="BN309" s="26"/>
      <c r="BO309" s="1"/>
      <c r="BP309" s="26"/>
      <c r="BQ309" s="1"/>
      <c r="BR309" s="26"/>
      <c r="BS309" s="1"/>
      <c r="BT309" s="26"/>
      <c r="BU309" s="1"/>
      <c r="BV309" s="1"/>
      <c r="BW309" s="26"/>
      <c r="BX309" s="1"/>
      <c r="BY309" s="26"/>
      <c r="BZ309" s="30"/>
      <c r="CA309" s="26"/>
    </row>
    <row r="310" spans="1:79" s="99" customFormat="1" x14ac:dyDescent="0.35">
      <c r="A310" s="1" t="s">
        <v>97</v>
      </c>
      <c r="B310" s="1" t="s">
        <v>58</v>
      </c>
      <c r="C310" s="1" t="s">
        <v>577</v>
      </c>
      <c r="D310" s="1" t="s">
        <v>92</v>
      </c>
      <c r="E310" s="1" t="s">
        <v>61</v>
      </c>
      <c r="F310" s="1">
        <v>999893441</v>
      </c>
      <c r="G310" s="1">
        <f>(J310+S310+X310+R310+U310+W310+Y310)-H310</f>
        <v>68</v>
      </c>
      <c r="H310" s="30">
        <f>(J310+K310+M310+N310+O310+P310)/2</f>
        <v>0</v>
      </c>
      <c r="I310" s="27"/>
      <c r="J310" s="1">
        <f>SUM(AA310)</f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27"/>
      <c r="R310" s="1">
        <f>SUM(AS310,BX310)</f>
        <v>0</v>
      </c>
      <c r="S310" s="1">
        <f>SUM(AE310,AG310,AI310,AK310,AO310,AM310,AQ310,AU310,AW310,AY310,BA310,BE310,BG310,BI310,BK310,BM310,BO310,BC310)</f>
        <v>68</v>
      </c>
      <c r="T310" s="1">
        <f>COUNT(AE310,AG310,AI310,AK310,AM310,AO310,AQ310,AU310,AW310,AY310,BA310,BC310,BE310,BG310,BI310,BK310,BM310,BO310)</f>
        <v>1</v>
      </c>
      <c r="U310" s="1">
        <f>BQ310+BS310</f>
        <v>0</v>
      </c>
      <c r="V310" s="1"/>
      <c r="W310" s="1">
        <f>BV310</f>
        <v>0</v>
      </c>
      <c r="X310" s="1">
        <f>AC310+BZ310</f>
        <v>0</v>
      </c>
      <c r="Y310" s="1">
        <f>BU310</f>
        <v>0</v>
      </c>
      <c r="Z310" s="29"/>
      <c r="AA310" s="1"/>
      <c r="AB310" s="26"/>
      <c r="AC310" s="1"/>
      <c r="AD310" s="26"/>
      <c r="AE310" s="1"/>
      <c r="AF310" s="26"/>
      <c r="AG310" s="1"/>
      <c r="AH310" s="26"/>
      <c r="AI310" s="1"/>
      <c r="AJ310" s="26"/>
      <c r="AK310" s="1"/>
      <c r="AL310" s="26"/>
      <c r="AM310" s="1"/>
      <c r="AN310" s="26"/>
      <c r="AO310" s="1"/>
      <c r="AP310" s="26"/>
      <c r="AQ310" s="1"/>
      <c r="AR310" s="26"/>
      <c r="AS310" s="1"/>
      <c r="AT310" s="26"/>
      <c r="AU310" s="1"/>
      <c r="AV310" s="26"/>
      <c r="AW310" s="1"/>
      <c r="AX310" s="26"/>
      <c r="AY310" s="1"/>
      <c r="AZ310" s="26"/>
      <c r="BA310" s="1"/>
      <c r="BB310" s="26"/>
      <c r="BC310" s="1"/>
      <c r="BD310" s="26"/>
      <c r="BE310" s="1"/>
      <c r="BF310" s="26"/>
      <c r="BG310" s="1"/>
      <c r="BH310" s="26"/>
      <c r="BI310" s="1">
        <v>68</v>
      </c>
      <c r="BJ310" s="26">
        <v>3</v>
      </c>
      <c r="BK310" s="1"/>
      <c r="BL310" s="26"/>
      <c r="BM310" s="1"/>
      <c r="BN310" s="26"/>
      <c r="BO310" s="1"/>
      <c r="BP310" s="26"/>
      <c r="BQ310" s="1"/>
      <c r="BR310" s="26"/>
      <c r="BS310" s="1"/>
      <c r="BT310" s="26"/>
      <c r="BU310" s="1"/>
      <c r="BV310" s="1"/>
      <c r="BW310" s="26"/>
      <c r="BX310" s="1"/>
      <c r="BY310" s="26"/>
      <c r="BZ310" s="30"/>
      <c r="CA310" s="26"/>
    </row>
    <row r="311" spans="1:79" s="99" customFormat="1" x14ac:dyDescent="0.35">
      <c r="A311" s="1" t="s">
        <v>97</v>
      </c>
      <c r="B311" s="1" t="s">
        <v>58</v>
      </c>
      <c r="C311" s="1" t="s">
        <v>946</v>
      </c>
      <c r="D311" s="1" t="s">
        <v>947</v>
      </c>
      <c r="E311" s="1" t="s">
        <v>61</v>
      </c>
      <c r="F311" s="1">
        <v>999914706</v>
      </c>
      <c r="G311" s="1">
        <f>(J311+S311+X311+R311+U311+W311+Y311)-H311</f>
        <v>68</v>
      </c>
      <c r="H311" s="1"/>
      <c r="I311" s="27"/>
      <c r="J311" s="1">
        <f>SUM(AA311)</f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27"/>
      <c r="R311" s="1">
        <f>SUM(AS311,BX311)</f>
        <v>0</v>
      </c>
      <c r="S311" s="1">
        <f>SUM(AE311,AG311,AI311,AK311,AO311,AM311,AQ311,AU311,AW311,AY311,BA311,BE311,BG311,BI311,BK311,BM311,BO311,BC311)</f>
        <v>68</v>
      </c>
      <c r="T311" s="1">
        <f>COUNT(AE311,AG311,AI311,AK311,AM311,AO311,AQ311,AU311,AW311,AY311,BA311,BC311,BE311,BG311,BI311,BK311,BM311,BO311)</f>
        <v>1</v>
      </c>
      <c r="U311" s="1">
        <f>BQ311+BS311</f>
        <v>0</v>
      </c>
      <c r="V311" s="1"/>
      <c r="W311" s="1">
        <f>BV311</f>
        <v>0</v>
      </c>
      <c r="X311" s="1">
        <f>AC311+BZ311</f>
        <v>0</v>
      </c>
      <c r="Y311" s="1">
        <f>BU311</f>
        <v>0</v>
      </c>
      <c r="Z311" s="29"/>
      <c r="AA311" s="1"/>
      <c r="AB311" s="26"/>
      <c r="AC311" s="1"/>
      <c r="AD311" s="26"/>
      <c r="AE311" s="1"/>
      <c r="AF311" s="26"/>
      <c r="AG311" s="1"/>
      <c r="AH311" s="26"/>
      <c r="AI311" s="1"/>
      <c r="AJ311" s="26"/>
      <c r="AK311" s="1"/>
      <c r="AL311" s="26"/>
      <c r="AM311" s="1">
        <v>68</v>
      </c>
      <c r="AN311" s="26">
        <v>3</v>
      </c>
      <c r="AO311" s="1"/>
      <c r="AP311" s="26"/>
      <c r="AQ311" s="1"/>
      <c r="AR311" s="26"/>
      <c r="AS311" s="1"/>
      <c r="AT311" s="26"/>
      <c r="AU311" s="1"/>
      <c r="AV311" s="26"/>
      <c r="AW311" s="1"/>
      <c r="AX311" s="26"/>
      <c r="AY311" s="1"/>
      <c r="AZ311" s="26"/>
      <c r="BA311" s="1"/>
      <c r="BB311" s="26"/>
      <c r="BC311" s="1"/>
      <c r="BD311" s="26"/>
      <c r="BE311" s="1"/>
      <c r="BF311" s="26"/>
      <c r="BG311" s="1"/>
      <c r="BH311" s="26"/>
      <c r="BI311" s="1"/>
      <c r="BJ311" s="26"/>
      <c r="BK311" s="1"/>
      <c r="BL311" s="26"/>
      <c r="BM311" s="1"/>
      <c r="BN311" s="26"/>
      <c r="BO311" s="1"/>
      <c r="BP311" s="26"/>
      <c r="BQ311" s="1"/>
      <c r="BR311" s="26"/>
      <c r="BS311" s="1"/>
      <c r="BT311" s="26"/>
      <c r="BU311" s="1"/>
      <c r="BV311" s="1"/>
      <c r="BW311" s="26"/>
      <c r="BX311" s="1"/>
      <c r="BY311" s="26"/>
      <c r="BZ311" s="30"/>
      <c r="CA311" s="26"/>
    </row>
    <row r="312" spans="1:79" s="99" customFormat="1" x14ac:dyDescent="0.35">
      <c r="A312" s="1" t="s">
        <v>97</v>
      </c>
      <c r="B312" s="1" t="s">
        <v>58</v>
      </c>
      <c r="C312" s="1" t="s">
        <v>1101</v>
      </c>
      <c r="D312" s="1" t="s">
        <v>1102</v>
      </c>
      <c r="E312" s="1" t="s">
        <v>61</v>
      </c>
      <c r="F312" s="1">
        <v>999917367</v>
      </c>
      <c r="G312" s="1">
        <f>(J312+S312+X312+R312+U312+W312+Y312)-H312</f>
        <v>68</v>
      </c>
      <c r="H312" s="1"/>
      <c r="I312" s="27"/>
      <c r="J312" s="1">
        <f>SUM(AA312)</f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27"/>
      <c r="R312" s="1">
        <f>SUM(AS312,BX312)</f>
        <v>0</v>
      </c>
      <c r="S312" s="1">
        <f>SUM(AE312,AG312,AI312,AK312,AO312,AM312,AQ312,AU312,AW312,AY312,BA312,BE312,BG312,BI312,BK312,BM312,BO312,BC312)</f>
        <v>68</v>
      </c>
      <c r="T312" s="1">
        <f>COUNT(AE312,AG312,AI312,AK312,AM312,AO312,AQ312,AU312,AW312,AY312,BA312,BC312,BE312,BG312,BI312,BK312,BM312,BO312)</f>
        <v>1</v>
      </c>
      <c r="U312" s="1">
        <f>BQ312+BS312</f>
        <v>0</v>
      </c>
      <c r="V312" s="1"/>
      <c r="W312" s="1">
        <f>BV312</f>
        <v>0</v>
      </c>
      <c r="X312" s="1">
        <f>AC312+BZ312</f>
        <v>0</v>
      </c>
      <c r="Y312" s="1">
        <f>BU312</f>
        <v>0</v>
      </c>
      <c r="Z312" s="29"/>
      <c r="AA312" s="1"/>
      <c r="AB312" s="26"/>
      <c r="AC312" s="1"/>
      <c r="AD312" s="26"/>
      <c r="AE312" s="1"/>
      <c r="AF312" s="26"/>
      <c r="AG312" s="1"/>
      <c r="AH312" s="26"/>
      <c r="AI312" s="1"/>
      <c r="AJ312" s="26"/>
      <c r="AK312" s="1"/>
      <c r="AL312" s="26"/>
      <c r="AM312" s="1"/>
      <c r="AN312" s="26"/>
      <c r="AO312" s="1"/>
      <c r="AP312" s="26"/>
      <c r="AQ312" s="1"/>
      <c r="AR312" s="26"/>
      <c r="AS312" s="1"/>
      <c r="AT312" s="26"/>
      <c r="AU312" s="1"/>
      <c r="AV312" s="26"/>
      <c r="AW312" s="1"/>
      <c r="AX312" s="26"/>
      <c r="AY312" s="1"/>
      <c r="AZ312" s="26"/>
      <c r="BA312" s="1"/>
      <c r="BB312" s="26"/>
      <c r="BC312" s="1"/>
      <c r="BD312" s="26"/>
      <c r="BE312" s="1"/>
      <c r="BF312" s="26"/>
      <c r="BG312" s="1"/>
      <c r="BH312" s="26"/>
      <c r="BI312" s="1">
        <v>68</v>
      </c>
      <c r="BJ312" s="26">
        <v>4</v>
      </c>
      <c r="BK312" s="1"/>
      <c r="BL312" s="26"/>
      <c r="BM312" s="1"/>
      <c r="BN312" s="26"/>
      <c r="BO312" s="1"/>
      <c r="BP312" s="26"/>
      <c r="BQ312" s="1"/>
      <c r="BR312" s="26"/>
      <c r="BS312" s="1"/>
      <c r="BT312" s="26"/>
      <c r="BU312" s="1"/>
      <c r="BV312" s="1"/>
      <c r="BW312" s="26"/>
      <c r="BX312" s="1"/>
      <c r="BY312" s="26"/>
      <c r="BZ312" s="30"/>
      <c r="CA312" s="26"/>
    </row>
    <row r="313" spans="1:79" s="99" customFormat="1" x14ac:dyDescent="0.35">
      <c r="A313" s="1" t="s">
        <v>97</v>
      </c>
      <c r="B313" s="1" t="s">
        <v>58</v>
      </c>
      <c r="C313" s="1" t="s">
        <v>1224</v>
      </c>
      <c r="D313" s="1" t="s">
        <v>280</v>
      </c>
      <c r="E313" s="1" t="s">
        <v>61</v>
      </c>
      <c r="F313" s="1">
        <v>999918398</v>
      </c>
      <c r="G313" s="1">
        <f>(J313+S313+X313+R313+U313+W313+Y313)-H313</f>
        <v>68</v>
      </c>
      <c r="H313" s="30">
        <f>(J313+K313+M313+N313+O313+P313)/2</f>
        <v>0</v>
      </c>
      <c r="I313" s="27"/>
      <c r="J313" s="1">
        <f>SUM(AA313)</f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27"/>
      <c r="R313" s="1">
        <f>SUM(AS313,BX313)</f>
        <v>0</v>
      </c>
      <c r="S313" s="1">
        <f>SUM(AE313,AG313,AI313,AK313,AO313,AM313,AQ313,AU313,AW313,AY313,BA313,BE313,BG313,BI313,BK313,BM313,BO313,BC313)</f>
        <v>68</v>
      </c>
      <c r="T313" s="1">
        <f>COUNT(AE313,AG313,AI313,AK313,AM313,AO313,AQ313,AU313,AW313,AY313,BA313,BC313,BE313,BG313,BI313,BK313,BM313,BO313)</f>
        <v>1</v>
      </c>
      <c r="U313" s="1">
        <f>BQ313+BS313</f>
        <v>0</v>
      </c>
      <c r="V313" s="1"/>
      <c r="W313" s="1">
        <f>BV313</f>
        <v>0</v>
      </c>
      <c r="X313" s="1">
        <f>AC313+BZ313</f>
        <v>0</v>
      </c>
      <c r="Y313" s="1">
        <f>BU313</f>
        <v>0</v>
      </c>
      <c r="Z313" s="29"/>
      <c r="AA313" s="1"/>
      <c r="AB313" s="26"/>
      <c r="AC313" s="1"/>
      <c r="AD313" s="26"/>
      <c r="AE313" s="1"/>
      <c r="AF313" s="26"/>
      <c r="AG313" s="1"/>
      <c r="AH313" s="26"/>
      <c r="AI313" s="1"/>
      <c r="AJ313" s="26"/>
      <c r="AK313" s="1"/>
      <c r="AL313" s="26"/>
      <c r="AM313" s="1"/>
      <c r="AN313" s="26"/>
      <c r="AO313" s="1"/>
      <c r="AP313" s="26"/>
      <c r="AQ313" s="1"/>
      <c r="AR313" s="26"/>
      <c r="AS313" s="1"/>
      <c r="AT313" s="26"/>
      <c r="AU313" s="1"/>
      <c r="AV313" s="26"/>
      <c r="AW313" s="1"/>
      <c r="AX313" s="26"/>
      <c r="AY313" s="1"/>
      <c r="AZ313" s="26"/>
      <c r="BA313" s="1"/>
      <c r="BB313" s="26"/>
      <c r="BC313" s="1">
        <v>68</v>
      </c>
      <c r="BD313" s="26"/>
      <c r="BE313" s="1"/>
      <c r="BF313" s="26"/>
      <c r="BG313" s="1"/>
      <c r="BH313" s="26"/>
      <c r="BI313" s="1"/>
      <c r="BJ313" s="26"/>
      <c r="BK313" s="1"/>
      <c r="BL313" s="26"/>
      <c r="BM313" s="1"/>
      <c r="BN313" s="26"/>
      <c r="BO313" s="1"/>
      <c r="BP313" s="26"/>
      <c r="BQ313" s="1"/>
      <c r="BR313" s="26"/>
      <c r="BS313" s="1"/>
      <c r="BT313" s="26"/>
      <c r="BU313" s="1"/>
      <c r="BV313" s="1"/>
      <c r="BW313" s="26"/>
      <c r="BX313" s="1"/>
      <c r="BY313" s="26"/>
      <c r="BZ313" s="30"/>
      <c r="CA313" s="26"/>
    </row>
    <row r="314" spans="1:79" s="99" customFormat="1" x14ac:dyDescent="0.35">
      <c r="A314" s="1" t="s">
        <v>97</v>
      </c>
      <c r="B314" s="1" t="s">
        <v>58</v>
      </c>
      <c r="C314" s="1" t="s">
        <v>406</v>
      </c>
      <c r="D314" s="1" t="s">
        <v>408</v>
      </c>
      <c r="E314" s="1" t="s">
        <v>61</v>
      </c>
      <c r="F314" s="1">
        <v>999919142</v>
      </c>
      <c r="G314" s="1">
        <f>(J314+S314+X314+R314+U314+W314+Y314)-H314</f>
        <v>68</v>
      </c>
      <c r="H314" s="30"/>
      <c r="I314" s="27"/>
      <c r="J314" s="1">
        <f>SUM(AA314)</f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27"/>
      <c r="R314" s="1">
        <f>SUM(AS314,BX314)</f>
        <v>0</v>
      </c>
      <c r="S314" s="1">
        <f>SUM(AE314,AG314,AI314,AK314,AO314,AM314,AQ314,AU314,AW314,AY314,BA314,BE314,BG314,BI314,BK314,BM314,BO314,BC314)</f>
        <v>68</v>
      </c>
      <c r="T314" s="1">
        <f>COUNT(AE314,AG314,AI314,AK314,AM314,AO314,AQ314,AU314,AW314,AY314,BA314,BC314,BE314,BG314,BI314,BK314,BM314,BO314)</f>
        <v>1</v>
      </c>
      <c r="U314" s="1">
        <f>BQ314+BS314</f>
        <v>0</v>
      </c>
      <c r="V314" s="1"/>
      <c r="W314" s="1">
        <f>BV314</f>
        <v>0</v>
      </c>
      <c r="X314" s="1">
        <f>AC314+BZ314</f>
        <v>0</v>
      </c>
      <c r="Y314" s="1">
        <f>BU314</f>
        <v>0</v>
      </c>
      <c r="Z314" s="26"/>
      <c r="AA314" s="1"/>
      <c r="AB314" s="26"/>
      <c r="AC314" s="1"/>
      <c r="AD314" s="26"/>
      <c r="AE314" s="1"/>
      <c r="AF314" s="26"/>
      <c r="AG314" s="1"/>
      <c r="AH314" s="26"/>
      <c r="AI314" s="1"/>
      <c r="AJ314" s="26"/>
      <c r="AK314" s="1"/>
      <c r="AL314" s="26"/>
      <c r="AM314" s="1">
        <v>68</v>
      </c>
      <c r="AN314" s="26">
        <v>4</v>
      </c>
      <c r="AO314" s="1"/>
      <c r="AP314" s="26"/>
      <c r="AQ314" s="1"/>
      <c r="AR314" s="26"/>
      <c r="AS314" s="1"/>
      <c r="AT314" s="26"/>
      <c r="AU314" s="1"/>
      <c r="AV314" s="26"/>
      <c r="AW314" s="1"/>
      <c r="AX314" s="26"/>
      <c r="AY314" s="1"/>
      <c r="AZ314" s="26"/>
      <c r="BA314" s="1"/>
      <c r="BB314" s="26"/>
      <c r="BC314" s="1"/>
      <c r="BD314" s="26"/>
      <c r="BE314" s="1"/>
      <c r="BF314" s="26"/>
      <c r="BG314" s="1"/>
      <c r="BH314" s="26"/>
      <c r="BI314" s="1"/>
      <c r="BJ314" s="26"/>
      <c r="BK314" s="1"/>
      <c r="BL314" s="26"/>
      <c r="BM314" s="1"/>
      <c r="BN314" s="26"/>
      <c r="BO314" s="1"/>
      <c r="BP314" s="26"/>
      <c r="BQ314" s="1"/>
      <c r="BR314" s="26"/>
      <c r="BS314" s="1"/>
      <c r="BT314" s="26"/>
      <c r="BU314" s="1"/>
      <c r="BV314" s="1"/>
      <c r="BW314" s="26"/>
      <c r="BX314" s="1"/>
      <c r="BY314" s="26"/>
      <c r="BZ314" s="30"/>
      <c r="CA314" s="26"/>
    </row>
    <row r="315" spans="1:79" s="99" customFormat="1" x14ac:dyDescent="0.35">
      <c r="A315" s="1" t="s">
        <v>97</v>
      </c>
      <c r="B315" s="1" t="s">
        <v>58</v>
      </c>
      <c r="C315" s="1" t="s">
        <v>858</v>
      </c>
      <c r="D315" s="1" t="s">
        <v>859</v>
      </c>
      <c r="E315" s="1" t="s">
        <v>61</v>
      </c>
      <c r="F315" s="1">
        <v>999910758</v>
      </c>
      <c r="G315" s="1">
        <f>(J315+S315+X315+R315+U315+W315+Y315)-H315</f>
        <v>67</v>
      </c>
      <c r="H315" s="1"/>
      <c r="I315" s="27"/>
      <c r="J315" s="1">
        <f>SUM(AA315)</f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27"/>
      <c r="R315" s="1">
        <f>SUM(AS315,BX315)</f>
        <v>29</v>
      </c>
      <c r="S315" s="1">
        <f>SUM(AE315,AG315,AI315,AK315,AO315,AM315,AQ315,AU315,AW315,AY315,BA315,BE315,BG315,BI315,BK315,BM315,BO315,BC315)</f>
        <v>38</v>
      </c>
      <c r="T315" s="1">
        <f>COUNT(AE315,AG315,AI315,AK315,AM315,AO315,AQ315,AU315,AW315,AY315,BA315,BC315,BE315,BG315,BI315,BK315,BM315,BO315)</f>
        <v>1</v>
      </c>
      <c r="U315" s="1">
        <f>BQ315+BS315</f>
        <v>0</v>
      </c>
      <c r="V315" s="1"/>
      <c r="W315" s="1">
        <f>BV315</f>
        <v>0</v>
      </c>
      <c r="X315" s="1">
        <f>AC315+BZ315</f>
        <v>0</v>
      </c>
      <c r="Y315" s="1">
        <f>BU315</f>
        <v>0</v>
      </c>
      <c r="Z315" s="29"/>
      <c r="AA315" s="1"/>
      <c r="AB315" s="26"/>
      <c r="AC315" s="1"/>
      <c r="AD315" s="26"/>
      <c r="AE315" s="1"/>
      <c r="AF315" s="26"/>
      <c r="AG315" s="1"/>
      <c r="AH315" s="26"/>
      <c r="AI315" s="1"/>
      <c r="AJ315" s="26"/>
      <c r="AK315" s="1"/>
      <c r="AL315" s="26"/>
      <c r="AM315" s="1"/>
      <c r="AN315" s="26"/>
      <c r="AO315" s="1"/>
      <c r="AP315" s="26"/>
      <c r="AQ315" s="1"/>
      <c r="AR315" s="26"/>
      <c r="AS315" s="1">
        <v>29</v>
      </c>
      <c r="AT315" s="26" t="s">
        <v>178</v>
      </c>
      <c r="AU315" s="1"/>
      <c r="AV315" s="26"/>
      <c r="AW315" s="1"/>
      <c r="AX315" s="26"/>
      <c r="AY315" s="1"/>
      <c r="AZ315" s="26"/>
      <c r="BA315" s="1"/>
      <c r="BB315" s="26"/>
      <c r="BC315" s="1"/>
      <c r="BD315" s="26"/>
      <c r="BE315" s="1"/>
      <c r="BF315" s="26"/>
      <c r="BG315" s="1">
        <v>38</v>
      </c>
      <c r="BH315" s="26" t="s">
        <v>100</v>
      </c>
      <c r="BI315" s="1"/>
      <c r="BJ315" s="26"/>
      <c r="BK315" s="1"/>
      <c r="BL315" s="26"/>
      <c r="BM315" s="1"/>
      <c r="BN315" s="26"/>
      <c r="BO315" s="1"/>
      <c r="BP315" s="26"/>
      <c r="BQ315" s="1"/>
      <c r="BR315" s="26"/>
      <c r="BS315" s="1"/>
      <c r="BT315" s="26"/>
      <c r="BU315" s="1"/>
      <c r="BV315" s="1"/>
      <c r="BW315" s="26"/>
      <c r="BX315" s="1"/>
      <c r="BY315" s="26"/>
      <c r="BZ315" s="30"/>
      <c r="CA315" s="26"/>
    </row>
    <row r="316" spans="1:79" s="99" customFormat="1" x14ac:dyDescent="0.35">
      <c r="A316" s="1" t="s">
        <v>97</v>
      </c>
      <c r="B316" s="1" t="s">
        <v>58</v>
      </c>
      <c r="C316" s="1" t="s">
        <v>269</v>
      </c>
      <c r="D316" s="1" t="s">
        <v>270</v>
      </c>
      <c r="E316" s="1" t="s">
        <v>61</v>
      </c>
      <c r="F316" s="1">
        <v>999856224</v>
      </c>
      <c r="G316" s="1">
        <f>(J316+S316+X316+R316+U316+W316+Y316)-H316</f>
        <v>64</v>
      </c>
      <c r="H316" s="1"/>
      <c r="I316" s="27"/>
      <c r="J316" s="1">
        <f>SUM(AA316)</f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27"/>
      <c r="R316" s="1">
        <f>SUM(AS316,BX316)</f>
        <v>0</v>
      </c>
      <c r="S316" s="1">
        <f>SUM(AE316,AG316,AI316,AK316,AO316,AM316,AQ316,AU316,AW316,AY316,BA316,BE316,BG316,BI316,BK316,BM316,BO316,BC316)</f>
        <v>0</v>
      </c>
      <c r="T316" s="1">
        <f>COUNT(AE316,AG316,AI316,AK316,AM316,AO316,AQ316,AU316,AW316,AY316,BA316,BC316,BE316,BG316,BI316,BK316,BM316,BO316)</f>
        <v>0</v>
      </c>
      <c r="U316" s="1">
        <f>BQ316+BS316</f>
        <v>0</v>
      </c>
      <c r="V316" s="1"/>
      <c r="W316" s="1">
        <f>BV316</f>
        <v>0</v>
      </c>
      <c r="X316" s="1">
        <f>AC316+BZ316</f>
        <v>64</v>
      </c>
      <c r="Y316" s="1">
        <f>BU316</f>
        <v>0</v>
      </c>
      <c r="Z316" s="29"/>
      <c r="AA316" s="1"/>
      <c r="AB316" s="26"/>
      <c r="AC316" s="1">
        <v>64</v>
      </c>
      <c r="AD316" s="26"/>
      <c r="AE316" s="1"/>
      <c r="AF316" s="26"/>
      <c r="AG316" s="1"/>
      <c r="AH316" s="26"/>
      <c r="AI316" s="1"/>
      <c r="AJ316" s="26"/>
      <c r="AK316" s="1"/>
      <c r="AL316" s="26"/>
      <c r="AM316" s="1"/>
      <c r="AN316" s="26"/>
      <c r="AO316" s="1"/>
      <c r="AP316" s="26"/>
      <c r="AQ316" s="1"/>
      <c r="AR316" s="26"/>
      <c r="AS316" s="1"/>
      <c r="AT316" s="26"/>
      <c r="AU316" s="1"/>
      <c r="AV316" s="26"/>
      <c r="AW316" s="1"/>
      <c r="AX316" s="26"/>
      <c r="AY316" s="1"/>
      <c r="AZ316" s="26"/>
      <c r="BA316" s="1"/>
      <c r="BB316" s="26"/>
      <c r="BC316" s="1"/>
      <c r="BD316" s="26"/>
      <c r="BE316" s="1"/>
      <c r="BF316" s="26"/>
      <c r="BG316" s="1"/>
      <c r="BH316" s="26"/>
      <c r="BI316" s="1"/>
      <c r="BJ316" s="26"/>
      <c r="BK316" s="1"/>
      <c r="BL316" s="26"/>
      <c r="BM316" s="1"/>
      <c r="BN316" s="26"/>
      <c r="BO316" s="1"/>
      <c r="BP316" s="26"/>
      <c r="BQ316" s="1"/>
      <c r="BR316" s="26"/>
      <c r="BS316" s="1"/>
      <c r="BT316" s="26"/>
      <c r="BU316" s="1"/>
      <c r="BV316" s="1"/>
      <c r="BW316" s="26"/>
      <c r="BX316" s="1"/>
      <c r="BY316" s="26"/>
      <c r="BZ316" s="30"/>
      <c r="CA316" s="26"/>
    </row>
    <row r="317" spans="1:79" s="99" customFormat="1" x14ac:dyDescent="0.35">
      <c r="A317" s="1" t="s">
        <v>97</v>
      </c>
      <c r="B317" s="1" t="s">
        <v>58</v>
      </c>
      <c r="C317" s="1" t="s">
        <v>549</v>
      </c>
      <c r="D317" s="1" t="s">
        <v>550</v>
      </c>
      <c r="E317" s="1" t="s">
        <v>61</v>
      </c>
      <c r="F317" s="1">
        <v>999891370</v>
      </c>
      <c r="G317" s="1">
        <f>(J317+S317+X317+R317+U317+W317+Y317)-H317</f>
        <v>63</v>
      </c>
      <c r="H317" s="1"/>
      <c r="I317" s="27"/>
      <c r="J317" s="1">
        <f>SUM(AA317)</f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27"/>
      <c r="R317" s="1">
        <f>SUM(AS317,BX317)</f>
        <v>0</v>
      </c>
      <c r="S317" s="1">
        <f>SUM(AE317,AG317,AI317,AK317,AO317,AM317,AQ317,AU317,AW317,AY317,BA317,BE317,BG317,BI317,BK317,BM317,BO317,BC317)</f>
        <v>63</v>
      </c>
      <c r="T317" s="1">
        <f>COUNT(AE317,AG317,AI317,AK317,AM317,AO317,AQ317,AU317,AW317,AY317,BA317,BC317,BE317,BG317,BI317,BK317,BM317,BO317)</f>
        <v>1</v>
      </c>
      <c r="U317" s="1">
        <f>BQ317+BS317</f>
        <v>0</v>
      </c>
      <c r="V317" s="1"/>
      <c r="W317" s="1">
        <f>BV317</f>
        <v>0</v>
      </c>
      <c r="X317" s="1">
        <f>AC317+BZ317</f>
        <v>0</v>
      </c>
      <c r="Y317" s="1">
        <f>BU317</f>
        <v>0</v>
      </c>
      <c r="Z317" s="29"/>
      <c r="AA317" s="1"/>
      <c r="AB317" s="26"/>
      <c r="AC317" s="1"/>
      <c r="AD317" s="26"/>
      <c r="AE317" s="1"/>
      <c r="AF317" s="26"/>
      <c r="AG317" s="1"/>
      <c r="AH317" s="26"/>
      <c r="AI317" s="1"/>
      <c r="AJ317" s="26"/>
      <c r="AK317" s="1"/>
      <c r="AL317" s="26"/>
      <c r="AM317" s="1"/>
      <c r="AN317" s="26"/>
      <c r="AO317" s="1"/>
      <c r="AP317" s="26"/>
      <c r="AQ317" s="1"/>
      <c r="AR317" s="26"/>
      <c r="AS317" s="1"/>
      <c r="AT317" s="26"/>
      <c r="AU317" s="1"/>
      <c r="AV317" s="26"/>
      <c r="AW317" s="1"/>
      <c r="AX317" s="26"/>
      <c r="AY317" s="1"/>
      <c r="AZ317" s="26"/>
      <c r="BA317" s="1"/>
      <c r="BB317" s="26"/>
      <c r="BC317" s="1">
        <v>63</v>
      </c>
      <c r="BD317" s="26"/>
      <c r="BE317" s="1"/>
      <c r="BF317" s="26"/>
      <c r="BG317" s="1"/>
      <c r="BH317" s="26"/>
      <c r="BI317" s="1"/>
      <c r="BJ317" s="26"/>
      <c r="BK317" s="1"/>
      <c r="BL317" s="26"/>
      <c r="BM317" s="1"/>
      <c r="BN317" s="26"/>
      <c r="BO317" s="1"/>
      <c r="BP317" s="26"/>
      <c r="BQ317" s="1"/>
      <c r="BR317" s="26"/>
      <c r="BS317" s="1"/>
      <c r="BT317" s="26"/>
      <c r="BU317" s="1"/>
      <c r="BV317" s="1"/>
      <c r="BW317" s="26"/>
      <c r="BX317" s="1"/>
      <c r="BY317" s="26"/>
      <c r="BZ317" s="30"/>
      <c r="CA317" s="26"/>
    </row>
    <row r="318" spans="1:79" s="99" customFormat="1" x14ac:dyDescent="0.35">
      <c r="A318" s="1" t="s">
        <v>97</v>
      </c>
      <c r="B318" s="31" t="s">
        <v>58</v>
      </c>
      <c r="C318" s="31" t="s">
        <v>874</v>
      </c>
      <c r="D318" s="31" t="s">
        <v>162</v>
      </c>
      <c r="E318" s="31" t="s">
        <v>61</v>
      </c>
      <c r="F318" s="1">
        <v>999911026</v>
      </c>
      <c r="G318" s="1">
        <f>(J318+S318+X318+R318+U318+W318+Y318)-H318</f>
        <v>63</v>
      </c>
      <c r="H318" s="1"/>
      <c r="I318" s="27"/>
      <c r="J318" s="1">
        <f>SUM(AA318)</f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27"/>
      <c r="R318" s="1">
        <f>SUM(AS318,BX318)</f>
        <v>0</v>
      </c>
      <c r="S318" s="1">
        <f>SUM(AE318,AG318,AI318,AK318,AO318,AM318,AQ318,AU318,AW318,AY318,BA318,BE318,BG318,BI318,BK318,BM318,BO318,BC318)</f>
        <v>63</v>
      </c>
      <c r="T318" s="1">
        <f>COUNT(AE318,AG318,AI318,AK318,AM318,AO318,AQ318,AU318,AW318,AY318,BA318,BC318,BE318,BG318,BI318,BK318,BM318,BO318)</f>
        <v>1</v>
      </c>
      <c r="U318" s="1">
        <f>BQ318+BS318</f>
        <v>0</v>
      </c>
      <c r="V318" s="1"/>
      <c r="W318" s="1">
        <f>BV318</f>
        <v>0</v>
      </c>
      <c r="X318" s="1">
        <f>AC318+BZ318</f>
        <v>0</v>
      </c>
      <c r="Y318" s="1">
        <f>BU318</f>
        <v>0</v>
      </c>
      <c r="Z318" s="27"/>
      <c r="AA318" s="1"/>
      <c r="AB318" s="26"/>
      <c r="AC318" s="1"/>
      <c r="AD318" s="26"/>
      <c r="AE318" s="1"/>
      <c r="AF318" s="26"/>
      <c r="AG318" s="1"/>
      <c r="AH318" s="26"/>
      <c r="AI318" s="1">
        <v>63</v>
      </c>
      <c r="AJ318" s="26">
        <v>5</v>
      </c>
      <c r="AK318" s="1"/>
      <c r="AL318" s="26"/>
      <c r="AM318" s="1"/>
      <c r="AN318" s="26"/>
      <c r="AO318" s="1"/>
      <c r="AP318" s="26"/>
      <c r="AQ318" s="1"/>
      <c r="AR318" s="26"/>
      <c r="AS318" s="1"/>
      <c r="AT318" s="26"/>
      <c r="AU318" s="1"/>
      <c r="AV318" s="26"/>
      <c r="AW318" s="1"/>
      <c r="AX318" s="26"/>
      <c r="AY318" s="1"/>
      <c r="AZ318" s="26"/>
      <c r="BA318" s="1"/>
      <c r="BB318" s="26"/>
      <c r="BC318" s="1"/>
      <c r="BD318" s="26"/>
      <c r="BE318" s="1"/>
      <c r="BF318" s="26"/>
      <c r="BG318" s="1"/>
      <c r="BH318" s="26"/>
      <c r="BI318" s="1"/>
      <c r="BJ318" s="26"/>
      <c r="BK318" s="1"/>
      <c r="BL318" s="26"/>
      <c r="BM318" s="1"/>
      <c r="BN318" s="26"/>
      <c r="BO318" s="1"/>
      <c r="BP318" s="26"/>
      <c r="BQ318" s="1"/>
      <c r="BR318" s="26"/>
      <c r="BS318" s="1"/>
      <c r="BT318" s="26"/>
      <c r="BU318" s="1"/>
      <c r="BV318" s="1"/>
      <c r="BW318" s="26"/>
      <c r="BX318" s="1"/>
      <c r="BY318" s="26"/>
      <c r="BZ318" s="30"/>
      <c r="CA318" s="26"/>
    </row>
    <row r="319" spans="1:79" s="99" customFormat="1" x14ac:dyDescent="0.35">
      <c r="A319" s="1" t="s">
        <v>97</v>
      </c>
      <c r="B319" s="1" t="s">
        <v>58</v>
      </c>
      <c r="C319" s="1" t="s">
        <v>374</v>
      </c>
      <c r="D319" s="1" t="s">
        <v>119</v>
      </c>
      <c r="E319" s="1" t="s">
        <v>61</v>
      </c>
      <c r="F319" s="1">
        <v>999925511</v>
      </c>
      <c r="G319" s="1">
        <f>(J319+S319+X319+R319+U319+W319+Y319)-H319</f>
        <v>63</v>
      </c>
      <c r="H319" s="1"/>
      <c r="I319" s="27"/>
      <c r="J319" s="1">
        <f>SUM(AA319)</f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27"/>
      <c r="R319" s="1">
        <f>SUM(AS319,BX319)</f>
        <v>0</v>
      </c>
      <c r="S319" s="1">
        <f>SUM(AE319,AG319,AI319,AK319,AO319,AM319,AQ319,AU319,AW319,AY319,BA319,BE319,BG319,BI319,BK319,BM319,BO319,BC319)</f>
        <v>63</v>
      </c>
      <c r="T319" s="1">
        <f>COUNT(AE319,AG319,AI319,AK319,AM319,AO319,AQ319,AU319,AW319,AY319,BA319,BC319,BE319,BG319,BI319,BK319,BM319,BO319)</f>
        <v>1</v>
      </c>
      <c r="U319" s="1">
        <f>BQ319+BS319</f>
        <v>0</v>
      </c>
      <c r="V319" s="1"/>
      <c r="W319" s="1">
        <f>BV319</f>
        <v>0</v>
      </c>
      <c r="X319" s="1">
        <f>AC319+BZ319</f>
        <v>0</v>
      </c>
      <c r="Y319" s="1">
        <f>BU319</f>
        <v>0</v>
      </c>
      <c r="Z319" s="27"/>
      <c r="AA319" s="1"/>
      <c r="AB319" s="26"/>
      <c r="AC319" s="1"/>
      <c r="AD319" s="26"/>
      <c r="AE319" s="1"/>
      <c r="AF319" s="26"/>
      <c r="AG319" s="1"/>
      <c r="AH319" s="26"/>
      <c r="AI319" s="1"/>
      <c r="AJ319" s="26"/>
      <c r="AK319" s="1"/>
      <c r="AL319" s="26"/>
      <c r="AM319" s="1">
        <v>63</v>
      </c>
      <c r="AN319" s="26">
        <v>5</v>
      </c>
      <c r="AO319" s="1"/>
      <c r="AP319" s="26"/>
      <c r="AQ319" s="1"/>
      <c r="AR319" s="26"/>
      <c r="AS319" s="1"/>
      <c r="AT319" s="26"/>
      <c r="AU319" s="1"/>
      <c r="AV319" s="26"/>
      <c r="AW319" s="1"/>
      <c r="AX319" s="26"/>
      <c r="AY319" s="1"/>
      <c r="AZ319" s="26"/>
      <c r="BA319" s="1"/>
      <c r="BB319" s="26"/>
      <c r="BC319" s="1"/>
      <c r="BD319" s="26"/>
      <c r="BE319" s="1"/>
      <c r="BF319" s="26"/>
      <c r="BG319" s="1"/>
      <c r="BH319" s="26"/>
      <c r="BI319" s="1"/>
      <c r="BJ319" s="26"/>
      <c r="BK319" s="1"/>
      <c r="BL319" s="26"/>
      <c r="BM319" s="1"/>
      <c r="BN319" s="26"/>
      <c r="BO319" s="1"/>
      <c r="BP319" s="26"/>
      <c r="BQ319" s="1"/>
      <c r="BR319" s="26"/>
      <c r="BS319" s="1"/>
      <c r="BT319" s="26"/>
      <c r="BU319" s="1"/>
      <c r="BV319" s="1"/>
      <c r="BW319" s="26"/>
      <c r="BX319" s="1"/>
      <c r="BY319" s="26"/>
      <c r="BZ319" s="30"/>
      <c r="CA319" s="26"/>
    </row>
    <row r="320" spans="1:79" s="99" customFormat="1" x14ac:dyDescent="0.35">
      <c r="A320" s="1" t="s">
        <v>97</v>
      </c>
      <c r="B320" s="1" t="s">
        <v>58</v>
      </c>
      <c r="C320" s="1" t="s">
        <v>681</v>
      </c>
      <c r="D320" s="1" t="s">
        <v>211</v>
      </c>
      <c r="E320" s="1" t="s">
        <v>61</v>
      </c>
      <c r="F320" s="1">
        <v>999902436</v>
      </c>
      <c r="G320" s="1">
        <f>(J320+S320+X320+R320+U320+W320+Y320)-H320</f>
        <v>60</v>
      </c>
      <c r="H320" s="1"/>
      <c r="I320" s="27"/>
      <c r="J320" s="1">
        <f>SUM(AA320)</f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27"/>
      <c r="R320" s="1">
        <f>SUM(AS320,BX320)</f>
        <v>0</v>
      </c>
      <c r="S320" s="1">
        <f>SUM(AE320,AG320,AI320,AK320,AO320,AM320,AQ320,AU320,AW320,AY320,BA320,BE320,BG320,BI320,BK320,BM320,BO320,BC320)</f>
        <v>60</v>
      </c>
      <c r="T320" s="1">
        <f>COUNT(AE320,AG320,AI320,AK320,AM320,AO320,AQ320,AU320,AW320,AY320,BA320,BC320,BE320,BG320,BI320,BK320,BM320,BO320)</f>
        <v>1</v>
      </c>
      <c r="U320" s="1">
        <f>BQ320+BS320</f>
        <v>0</v>
      </c>
      <c r="V320" s="1"/>
      <c r="W320" s="1">
        <f>BV320</f>
        <v>0</v>
      </c>
      <c r="X320" s="1">
        <f>AC320+BZ320</f>
        <v>0</v>
      </c>
      <c r="Y320" s="1">
        <f>BU320</f>
        <v>0</v>
      </c>
      <c r="Z320" s="27"/>
      <c r="AA320" s="1"/>
      <c r="AB320" s="26"/>
      <c r="AC320" s="1"/>
      <c r="AD320" s="26"/>
      <c r="AE320" s="1"/>
      <c r="AF320" s="26"/>
      <c r="AG320" s="1"/>
      <c r="AH320" s="26"/>
      <c r="AI320" s="1"/>
      <c r="AJ320" s="26"/>
      <c r="AK320" s="1"/>
      <c r="AL320" s="26"/>
      <c r="AM320" s="1"/>
      <c r="AN320" s="26"/>
      <c r="AO320" s="1"/>
      <c r="AP320" s="26"/>
      <c r="AQ320" s="1"/>
      <c r="AR320" s="26"/>
      <c r="AS320" s="1"/>
      <c r="AT320" s="26"/>
      <c r="AU320" s="1"/>
      <c r="AV320" s="26"/>
      <c r="AW320" s="1"/>
      <c r="AX320" s="26"/>
      <c r="AY320" s="1"/>
      <c r="AZ320" s="26"/>
      <c r="BA320" s="1"/>
      <c r="BB320" s="26"/>
      <c r="BC320" s="1"/>
      <c r="BD320" s="26"/>
      <c r="BE320" s="1"/>
      <c r="BF320" s="26"/>
      <c r="BG320" s="1"/>
      <c r="BH320" s="26"/>
      <c r="BI320" s="1"/>
      <c r="BJ320" s="26"/>
      <c r="BK320" s="1"/>
      <c r="BL320" s="26"/>
      <c r="BM320" s="1"/>
      <c r="BN320" s="26"/>
      <c r="BO320" s="1">
        <v>60</v>
      </c>
      <c r="BP320" s="26">
        <v>1</v>
      </c>
      <c r="BQ320" s="1"/>
      <c r="BR320" s="26"/>
      <c r="BS320" s="1"/>
      <c r="BT320" s="26"/>
      <c r="BU320" s="1"/>
      <c r="BV320" s="1"/>
      <c r="BW320" s="26"/>
      <c r="BX320" s="1"/>
      <c r="BY320" s="26"/>
      <c r="BZ320" s="30"/>
      <c r="CA320" s="26"/>
    </row>
    <row r="321" spans="1:79" s="99" customFormat="1" x14ac:dyDescent="0.35">
      <c r="A321" s="1" t="s">
        <v>97</v>
      </c>
      <c r="B321" s="1" t="s">
        <v>58</v>
      </c>
      <c r="C321" s="1" t="s">
        <v>151</v>
      </c>
      <c r="D321" s="1" t="s">
        <v>152</v>
      </c>
      <c r="E321" s="1" t="s">
        <v>61</v>
      </c>
      <c r="F321" s="1">
        <v>999739751</v>
      </c>
      <c r="G321" s="1">
        <f>(J321+S321+X321+R321+U321+W321+Y321)-H321</f>
        <v>59</v>
      </c>
      <c r="H321" s="1"/>
      <c r="I321" s="27"/>
      <c r="J321" s="1">
        <f>SUM(AA321)</f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27"/>
      <c r="R321" s="1">
        <f>SUM(AS321,BX321)</f>
        <v>0</v>
      </c>
      <c r="S321" s="1">
        <f>SUM(AE321,AG321,AI321,AK321,AO321,AM321,AQ321,AU321,AW321,AY321,BA321,BE321,BG321,BI321,BK321,BM321,BO321,BC321)</f>
        <v>30</v>
      </c>
      <c r="T321" s="1">
        <f>COUNT(AE321,AG321,AI321,AK321,AM321,AO321,AQ321,AU321,AW321,AY321,BA321,BC321,BE321,BG321,BI321,BK321,BM321,BO321)</f>
        <v>1</v>
      </c>
      <c r="U321" s="1">
        <f>BQ321+BS321</f>
        <v>0</v>
      </c>
      <c r="V321" s="1"/>
      <c r="W321" s="1">
        <f>BV321</f>
        <v>29</v>
      </c>
      <c r="X321" s="1">
        <f>AC321+BZ321</f>
        <v>0</v>
      </c>
      <c r="Y321" s="1">
        <f>BU321</f>
        <v>0</v>
      </c>
      <c r="Z321" s="29"/>
      <c r="AA321" s="1"/>
      <c r="AB321" s="26"/>
      <c r="AC321" s="1"/>
      <c r="AD321" s="26"/>
      <c r="AE321" s="1"/>
      <c r="AF321" s="26"/>
      <c r="AG321" s="1"/>
      <c r="AH321" s="26"/>
      <c r="AI321" s="1"/>
      <c r="AJ321" s="26"/>
      <c r="AK321" s="1"/>
      <c r="AL321" s="26"/>
      <c r="AM321" s="1"/>
      <c r="AN321" s="26"/>
      <c r="AO321" s="1"/>
      <c r="AP321" s="26"/>
      <c r="AQ321" s="1"/>
      <c r="AR321" s="26"/>
      <c r="AS321" s="1"/>
      <c r="AT321" s="26"/>
      <c r="AU321" s="1"/>
      <c r="AV321" s="26"/>
      <c r="AW321" s="1"/>
      <c r="AX321" s="26"/>
      <c r="AY321" s="1"/>
      <c r="AZ321" s="26"/>
      <c r="BA321" s="1"/>
      <c r="BB321" s="26"/>
      <c r="BC321" s="1"/>
      <c r="BD321" s="26"/>
      <c r="BE321" s="1"/>
      <c r="BF321" s="26"/>
      <c r="BG321" s="1"/>
      <c r="BH321" s="26"/>
      <c r="BI321" s="1"/>
      <c r="BJ321" s="26"/>
      <c r="BK321" s="1">
        <v>30</v>
      </c>
      <c r="BL321" s="26">
        <v>1</v>
      </c>
      <c r="BM321" s="1"/>
      <c r="BN321" s="26"/>
      <c r="BO321" s="1"/>
      <c r="BP321" s="26"/>
      <c r="BQ321" s="1"/>
      <c r="BR321" s="26"/>
      <c r="BS321" s="1"/>
      <c r="BT321" s="26"/>
      <c r="BU321" s="1"/>
      <c r="BV321" s="1">
        <v>29</v>
      </c>
      <c r="BW321" s="26">
        <v>33</v>
      </c>
      <c r="BX321" s="1"/>
      <c r="BY321" s="26"/>
      <c r="BZ321" s="30"/>
      <c r="CA321" s="26"/>
    </row>
    <row r="322" spans="1:79" s="99" customFormat="1" x14ac:dyDescent="0.35">
      <c r="A322" s="1" t="s">
        <v>97</v>
      </c>
      <c r="B322" s="30" t="s">
        <v>58</v>
      </c>
      <c r="C322" s="30" t="s">
        <v>1552</v>
      </c>
      <c r="D322" s="30" t="s">
        <v>1701</v>
      </c>
      <c r="E322" s="30" t="s">
        <v>61</v>
      </c>
      <c r="F322" s="30">
        <v>999921690</v>
      </c>
      <c r="G322" s="1">
        <f>(J322+S322+X322+R322+U322+W322+Y322)-H322</f>
        <v>58</v>
      </c>
      <c r="H322" s="1"/>
      <c r="I322" s="27"/>
      <c r="J322" s="1">
        <f>SUM(AA322)</f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27"/>
      <c r="R322" s="1">
        <f>SUM(AS322,BX322)</f>
        <v>0</v>
      </c>
      <c r="S322" s="1">
        <f>SUM(AE322,AG322,AI322,AK322,AO322,AM322,AQ322,AU322,AW322,AY322,BA322,BE322,BG322,BI322,BK322,BM322,BO322,BC322)</f>
        <v>58</v>
      </c>
      <c r="T322" s="1">
        <f>COUNT(AE322,AG322,AI322,AK322,AM322,AO322,AQ322,AU322,AW322,AY322,BA322,BC322,BE322,BG322,BI322,BK322,BM322,BO322)</f>
        <v>1</v>
      </c>
      <c r="U322" s="1">
        <f>BQ322+BS322</f>
        <v>0</v>
      </c>
      <c r="V322" s="1"/>
      <c r="W322" s="1">
        <f>BV322</f>
        <v>0</v>
      </c>
      <c r="X322" s="1">
        <f>AC322+BZ322</f>
        <v>0</v>
      </c>
      <c r="Y322" s="1">
        <f>BU322</f>
        <v>0</v>
      </c>
      <c r="Z322" s="29"/>
      <c r="AA322" s="1"/>
      <c r="AB322" s="26"/>
      <c r="AC322" s="1"/>
      <c r="AD322" s="26"/>
      <c r="AE322" s="1"/>
      <c r="AF322" s="26"/>
      <c r="AG322" s="1"/>
      <c r="AH322" s="26"/>
      <c r="AI322" s="1"/>
      <c r="AJ322" s="26"/>
      <c r="AK322" s="1">
        <v>58</v>
      </c>
      <c r="AL322" s="26">
        <v>6</v>
      </c>
      <c r="AM322" s="1"/>
      <c r="AN322" s="26"/>
      <c r="AO322" s="1"/>
      <c r="AP322" s="26"/>
      <c r="AQ322" s="1"/>
      <c r="AR322" s="26"/>
      <c r="AS322" s="1"/>
      <c r="AT322" s="26"/>
      <c r="AU322" s="1"/>
      <c r="AV322" s="26"/>
      <c r="AW322" s="1"/>
      <c r="AX322" s="26"/>
      <c r="AY322" s="1"/>
      <c r="AZ322" s="26"/>
      <c r="BA322" s="1"/>
      <c r="BB322" s="26"/>
      <c r="BC322" s="1"/>
      <c r="BD322" s="26"/>
      <c r="BE322" s="1"/>
      <c r="BF322" s="26"/>
      <c r="BG322" s="1"/>
      <c r="BH322" s="26"/>
      <c r="BI322" s="1"/>
      <c r="BJ322" s="26"/>
      <c r="BK322" s="1"/>
      <c r="BL322" s="26"/>
      <c r="BM322" s="1"/>
      <c r="BN322" s="26"/>
      <c r="BO322" s="1"/>
      <c r="BP322" s="26"/>
      <c r="BQ322" s="1"/>
      <c r="BR322" s="26"/>
      <c r="BS322" s="1"/>
      <c r="BT322" s="26"/>
      <c r="BU322" s="1"/>
      <c r="BV322" s="1"/>
      <c r="BW322" s="26"/>
      <c r="BX322" s="1"/>
      <c r="BY322" s="26"/>
      <c r="BZ322" s="30"/>
      <c r="CA322" s="26"/>
    </row>
    <row r="323" spans="1:79" s="99" customFormat="1" x14ac:dyDescent="0.35">
      <c r="A323" s="1" t="s">
        <v>97</v>
      </c>
      <c r="B323" s="1" t="s">
        <v>58</v>
      </c>
      <c r="C323" s="1" t="s">
        <v>303</v>
      </c>
      <c r="D323" s="1" t="s">
        <v>304</v>
      </c>
      <c r="E323" s="1" t="s">
        <v>61</v>
      </c>
      <c r="F323" s="1">
        <v>999860886</v>
      </c>
      <c r="G323" s="1">
        <f>(J323+S323+X323+R323+U323+W323+Y323)-H323</f>
        <v>56</v>
      </c>
      <c r="H323" s="1"/>
      <c r="I323" s="27"/>
      <c r="J323" s="1">
        <f>SUM(AA323)</f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27"/>
      <c r="R323" s="1">
        <f>SUM(AS323,BX323)</f>
        <v>56</v>
      </c>
      <c r="S323" s="1">
        <f>SUM(AE323,AG323,AI323,AK323,AO323,AM323,AQ323,AU323,AW323,AY323,BA323,BE323,BG323,BI323,BK323,BM323,BO323,BC323)</f>
        <v>0</v>
      </c>
      <c r="T323" s="1">
        <f>COUNT(AE323,AG323,AI323,AK323,AM323,AO323,AQ323,AU323,AW323,AY323,BA323,BC323,BE323,BG323,BI323,BK323,BM323,BO323)</f>
        <v>0</v>
      </c>
      <c r="U323" s="1">
        <f>BQ323+BS323</f>
        <v>0</v>
      </c>
      <c r="V323" s="1"/>
      <c r="W323" s="1">
        <f>BV323</f>
        <v>0</v>
      </c>
      <c r="X323" s="1">
        <f>AC323+BZ323</f>
        <v>0</v>
      </c>
      <c r="Y323" s="1">
        <f>BU323</f>
        <v>0</v>
      </c>
      <c r="Z323" s="29"/>
      <c r="AA323" s="1"/>
      <c r="AB323" s="26"/>
      <c r="AC323" s="1"/>
      <c r="AD323" s="26"/>
      <c r="AE323" s="1"/>
      <c r="AF323" s="26"/>
      <c r="AG323" s="1"/>
      <c r="AH323" s="26"/>
      <c r="AI323" s="1"/>
      <c r="AJ323" s="26"/>
      <c r="AK323" s="1"/>
      <c r="AL323" s="26"/>
      <c r="AM323" s="1"/>
      <c r="AN323" s="26"/>
      <c r="AO323" s="1"/>
      <c r="AP323" s="26"/>
      <c r="AQ323" s="1"/>
      <c r="AR323" s="26"/>
      <c r="AS323" s="1">
        <v>56</v>
      </c>
      <c r="AT323" s="26">
        <v>4</v>
      </c>
      <c r="AU323" s="1"/>
      <c r="AV323" s="26"/>
      <c r="AW323" s="1"/>
      <c r="AX323" s="26"/>
      <c r="AY323" s="1"/>
      <c r="AZ323" s="26"/>
      <c r="BA323" s="1"/>
      <c r="BB323" s="26"/>
      <c r="BC323" s="1"/>
      <c r="BD323" s="26"/>
      <c r="BE323" s="1"/>
      <c r="BF323" s="26"/>
      <c r="BG323" s="1"/>
      <c r="BH323" s="26"/>
      <c r="BI323" s="1"/>
      <c r="BJ323" s="26"/>
      <c r="BK323" s="1"/>
      <c r="BL323" s="26"/>
      <c r="BM323" s="1"/>
      <c r="BN323" s="26"/>
      <c r="BO323" s="1"/>
      <c r="BP323" s="26"/>
      <c r="BQ323" s="1"/>
      <c r="BR323" s="26"/>
      <c r="BS323" s="1"/>
      <c r="BT323" s="26"/>
      <c r="BU323" s="1"/>
      <c r="BV323" s="1"/>
      <c r="BW323" s="26"/>
      <c r="BX323" s="1"/>
      <c r="BY323" s="26"/>
      <c r="BZ323" s="30"/>
      <c r="CA323" s="26"/>
    </row>
    <row r="324" spans="1:79" s="99" customFormat="1" x14ac:dyDescent="0.35">
      <c r="A324" s="30" t="s">
        <v>97</v>
      </c>
      <c r="B324" s="30" t="s">
        <v>58</v>
      </c>
      <c r="C324" s="30" t="s">
        <v>367</v>
      </c>
      <c r="D324" s="30" t="s">
        <v>211</v>
      </c>
      <c r="E324" s="30" t="s">
        <v>61</v>
      </c>
      <c r="F324" s="30">
        <v>999870091</v>
      </c>
      <c r="G324" s="1">
        <f>(J324+S324+X324+R324+U324+W324+Y324)-H324</f>
        <v>56</v>
      </c>
      <c r="H324" s="1"/>
      <c r="I324" s="27"/>
      <c r="J324" s="1">
        <f>SUM(AA324)</f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27"/>
      <c r="R324" s="1">
        <f>SUM(AS324,BX324)</f>
        <v>56</v>
      </c>
      <c r="S324" s="1">
        <f>SUM(AE324,AG324,AI324,AK324,AO324,AM324,AQ324,AU324,AW324,AY324,BA324,BE324,BG324,BI324,BK324,BM324,BO324,BC324)</f>
        <v>0</v>
      </c>
      <c r="T324" s="1">
        <f>COUNT(AE324,AG324,AI324,AK324,AM324,AO324,AQ324,AU324,AW324,AY324,BA324,BC324,BE324,BG324,BI324,BK324,BM324,BO324)</f>
        <v>0</v>
      </c>
      <c r="U324" s="1">
        <f>BQ324+BS324</f>
        <v>0</v>
      </c>
      <c r="V324" s="1"/>
      <c r="W324" s="1">
        <f>BV324</f>
        <v>0</v>
      </c>
      <c r="X324" s="1">
        <f>AC324+BZ324</f>
        <v>0</v>
      </c>
      <c r="Y324" s="1">
        <f>BU324</f>
        <v>0</v>
      </c>
      <c r="Z324" s="27"/>
      <c r="AA324" s="1"/>
      <c r="AB324" s="26"/>
      <c r="AC324" s="1"/>
      <c r="AD324" s="26"/>
      <c r="AE324" s="1"/>
      <c r="AF324" s="26"/>
      <c r="AG324" s="1"/>
      <c r="AH324" s="26"/>
      <c r="AI324" s="1"/>
      <c r="AJ324" s="26"/>
      <c r="AK324" s="1"/>
      <c r="AL324" s="26"/>
      <c r="AM324" s="1"/>
      <c r="AN324" s="26"/>
      <c r="AO324" s="1"/>
      <c r="AP324" s="26"/>
      <c r="AQ324" s="1"/>
      <c r="AR324" s="26"/>
      <c r="AS324" s="1">
        <v>56</v>
      </c>
      <c r="AT324" s="26">
        <v>3</v>
      </c>
      <c r="AU324" s="1"/>
      <c r="AV324" s="26"/>
      <c r="AW324" s="1"/>
      <c r="AX324" s="26"/>
      <c r="AY324" s="1"/>
      <c r="AZ324" s="26"/>
      <c r="BA324" s="1"/>
      <c r="BB324" s="26"/>
      <c r="BC324" s="1"/>
      <c r="BD324" s="26"/>
      <c r="BE324" s="1"/>
      <c r="BF324" s="26"/>
      <c r="BG324" s="1"/>
      <c r="BH324" s="26"/>
      <c r="BI324" s="1"/>
      <c r="BJ324" s="26"/>
      <c r="BK324" s="1"/>
      <c r="BL324" s="26"/>
      <c r="BM324" s="1"/>
      <c r="BN324" s="26"/>
      <c r="BO324" s="1"/>
      <c r="BP324" s="26"/>
      <c r="BQ324" s="1"/>
      <c r="BR324" s="26"/>
      <c r="BS324" s="1"/>
      <c r="BT324" s="26"/>
      <c r="BU324" s="1"/>
      <c r="BV324" s="1"/>
      <c r="BW324" s="26"/>
      <c r="BX324" s="1"/>
      <c r="BY324" s="26"/>
      <c r="BZ324" s="30"/>
      <c r="CA324" s="26"/>
    </row>
    <row r="325" spans="1:79" s="99" customFormat="1" x14ac:dyDescent="0.35">
      <c r="A325" s="1" t="s">
        <v>97</v>
      </c>
      <c r="B325" s="30" t="s">
        <v>58</v>
      </c>
      <c r="C325" s="30" t="s">
        <v>671</v>
      </c>
      <c r="D325" s="30" t="s">
        <v>672</v>
      </c>
      <c r="E325" s="30" t="s">
        <v>61</v>
      </c>
      <c r="F325" s="30">
        <v>999901246</v>
      </c>
      <c r="G325" s="1">
        <f>(J325+S325+X325+R325+U325+W325+Y325)-H325</f>
        <v>54</v>
      </c>
      <c r="H325" s="1"/>
      <c r="I325" s="27"/>
      <c r="J325" s="1">
        <f>SUM(AA325)</f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27"/>
      <c r="R325" s="1">
        <f>SUM(AS325,BX325)</f>
        <v>0</v>
      </c>
      <c r="S325" s="1">
        <f>SUM(AE325,AG325,AI325,AK325,AO325,AM325,AQ325,AU325,AW325,AY325,BA325,BE325,BG325,BI325,BK325,BM325,BO325,BC325)</f>
        <v>54</v>
      </c>
      <c r="T325" s="1">
        <f>COUNT(AE325,AG325,AI325,AK325,AM325,AO325,AQ325,AU325,AW325,AY325,BA325,BC325,BE325,BG325,BI325,BK325,BM325,BO325)</f>
        <v>1</v>
      </c>
      <c r="U325" s="1">
        <f>BQ325+BS325</f>
        <v>0</v>
      </c>
      <c r="V325" s="1"/>
      <c r="W325" s="1">
        <f>BV325</f>
        <v>0</v>
      </c>
      <c r="X325" s="1">
        <f>AC325+BZ325</f>
        <v>0</v>
      </c>
      <c r="Y325" s="1">
        <f>BU325</f>
        <v>0</v>
      </c>
      <c r="Z325" s="27"/>
      <c r="AA325" s="1"/>
      <c r="AB325" s="26"/>
      <c r="AC325" s="1"/>
      <c r="AD325" s="26"/>
      <c r="AE325" s="1"/>
      <c r="AF325" s="26"/>
      <c r="AG325" s="1"/>
      <c r="AH325" s="26"/>
      <c r="AI325" s="1"/>
      <c r="AJ325" s="26"/>
      <c r="AK325" s="1"/>
      <c r="AL325" s="26"/>
      <c r="AM325" s="1"/>
      <c r="AN325" s="26"/>
      <c r="AO325" s="1"/>
      <c r="AP325" s="26"/>
      <c r="AQ325" s="1"/>
      <c r="AR325" s="26"/>
      <c r="AS325" s="1"/>
      <c r="AT325" s="26"/>
      <c r="AU325" s="1"/>
      <c r="AV325" s="26"/>
      <c r="AW325" s="1"/>
      <c r="AX325" s="26"/>
      <c r="AY325" s="1"/>
      <c r="AZ325" s="26"/>
      <c r="BA325" s="1"/>
      <c r="BB325" s="26"/>
      <c r="BC325" s="1"/>
      <c r="BD325" s="26"/>
      <c r="BE325" s="1"/>
      <c r="BF325" s="26"/>
      <c r="BG325" s="1">
        <v>54</v>
      </c>
      <c r="BH325" s="26">
        <v>7</v>
      </c>
      <c r="BI325" s="1"/>
      <c r="BJ325" s="26"/>
      <c r="BK325" s="1"/>
      <c r="BL325" s="26"/>
      <c r="BM325" s="1"/>
      <c r="BN325" s="26"/>
      <c r="BO325" s="1"/>
      <c r="BP325" s="26"/>
      <c r="BQ325" s="1"/>
      <c r="BR325" s="26"/>
      <c r="BS325" s="1"/>
      <c r="BT325" s="26"/>
      <c r="BU325" s="1"/>
      <c r="BV325" s="1"/>
      <c r="BW325" s="26"/>
      <c r="BX325" s="1"/>
      <c r="BY325" s="26"/>
      <c r="BZ325" s="30"/>
      <c r="CA325" s="26"/>
    </row>
    <row r="326" spans="1:79" s="99" customFormat="1" x14ac:dyDescent="0.35">
      <c r="A326" s="30" t="s">
        <v>97</v>
      </c>
      <c r="B326" s="30" t="s">
        <v>58</v>
      </c>
      <c r="C326" s="30" t="s">
        <v>218</v>
      </c>
      <c r="D326" s="30" t="s">
        <v>219</v>
      </c>
      <c r="E326" s="30" t="s">
        <v>61</v>
      </c>
      <c r="F326" s="30">
        <v>999827550</v>
      </c>
      <c r="G326" s="1">
        <f>(J326+S326+X326+R326+U326+W326+Y326)-H326</f>
        <v>52</v>
      </c>
      <c r="H326" s="1"/>
      <c r="I326" s="27"/>
      <c r="J326" s="1">
        <f>SUM(AA326)</f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27"/>
      <c r="R326" s="1">
        <f>SUM(AS326,BX326)</f>
        <v>52</v>
      </c>
      <c r="S326" s="1">
        <f>SUM(AE326,AG326,AI326,AK326,AO326,AM326,AQ326,AU326,AW326,AY326,BA326,BE326,BG326,BI326,BK326,BM326,BO326,BC326)</f>
        <v>0</v>
      </c>
      <c r="T326" s="1">
        <f>COUNT(AE326,AG326,AI326,AK326,AM326,AO326,AQ326,AU326,AW326,AY326,BA326,BC326,BE326,BG326,BI326,BK326,BM326,BO326)</f>
        <v>0</v>
      </c>
      <c r="U326" s="1">
        <f>BQ326+BS326</f>
        <v>0</v>
      </c>
      <c r="V326" s="1"/>
      <c r="W326" s="1">
        <f>BV326</f>
        <v>0</v>
      </c>
      <c r="X326" s="1">
        <f>AC326+BZ326</f>
        <v>0</v>
      </c>
      <c r="Y326" s="1">
        <f>BU326</f>
        <v>0</v>
      </c>
      <c r="Z326" s="27"/>
      <c r="AA326" s="1"/>
      <c r="AB326" s="26"/>
      <c r="AC326" s="1"/>
      <c r="AD326" s="26"/>
      <c r="AE326" s="1"/>
      <c r="AF326" s="26"/>
      <c r="AG326" s="1"/>
      <c r="AH326" s="26"/>
      <c r="AI326" s="1"/>
      <c r="AJ326" s="26"/>
      <c r="AK326" s="1"/>
      <c r="AL326" s="26"/>
      <c r="AM326" s="1"/>
      <c r="AN326" s="26"/>
      <c r="AO326" s="1"/>
      <c r="AP326" s="26"/>
      <c r="AQ326" s="1"/>
      <c r="AR326" s="26"/>
      <c r="AS326" s="1">
        <v>52</v>
      </c>
      <c r="AT326" s="26">
        <v>5</v>
      </c>
      <c r="AU326" s="1"/>
      <c r="AV326" s="26"/>
      <c r="AW326" s="1"/>
      <c r="AX326" s="26"/>
      <c r="AY326" s="1"/>
      <c r="AZ326" s="26"/>
      <c r="BA326" s="1"/>
      <c r="BB326" s="26"/>
      <c r="BC326" s="1"/>
      <c r="BD326" s="26"/>
      <c r="BE326" s="1"/>
      <c r="BF326" s="26"/>
      <c r="BG326" s="1"/>
      <c r="BH326" s="26"/>
      <c r="BI326" s="1"/>
      <c r="BJ326" s="26"/>
      <c r="BK326" s="1"/>
      <c r="BL326" s="26"/>
      <c r="BM326" s="1"/>
      <c r="BN326" s="26"/>
      <c r="BO326" s="1"/>
      <c r="BP326" s="26"/>
      <c r="BQ326" s="1"/>
      <c r="BR326" s="26"/>
      <c r="BS326" s="1"/>
      <c r="BT326" s="26"/>
      <c r="BU326" s="1"/>
      <c r="BV326" s="1"/>
      <c r="BW326" s="26"/>
      <c r="BX326" s="1"/>
      <c r="BY326" s="26"/>
      <c r="BZ326" s="30"/>
      <c r="CA326" s="26"/>
    </row>
    <row r="327" spans="1:79" s="99" customFormat="1" x14ac:dyDescent="0.35">
      <c r="A327" s="1" t="s">
        <v>97</v>
      </c>
      <c r="B327" s="35" t="s">
        <v>58</v>
      </c>
      <c r="C327" s="35" t="s">
        <v>989</v>
      </c>
      <c r="D327" s="35" t="s">
        <v>759</v>
      </c>
      <c r="E327" s="35" t="s">
        <v>61</v>
      </c>
      <c r="F327" s="35">
        <v>999915577</v>
      </c>
      <c r="G327" s="1">
        <f>(J327+S327+X327+R327+U327+W327+Y327)-H327</f>
        <v>51</v>
      </c>
      <c r="H327" s="1"/>
      <c r="I327" s="27"/>
      <c r="J327" s="1">
        <f>SUM(AA327)</f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27"/>
      <c r="R327" s="1">
        <f>SUM(AS327,BX327)</f>
        <v>0</v>
      </c>
      <c r="S327" s="1">
        <f>SUM(AE327,AG327,AI327,AK327,AO327,AM327,AQ327,AU327,AW327,AY327,BA327,BE327,BG327,BI327,BK327,BM327,BO327,BC327)</f>
        <v>51</v>
      </c>
      <c r="T327" s="1">
        <f>COUNT(AE327,AG327,AI327,AK327,AM327,AO327,AQ327,AU327,AW327,AY327,BA327,BC327,BE327,BG327,BI327,BK327,BM327,BO327)</f>
        <v>1</v>
      </c>
      <c r="U327" s="1">
        <f>BQ327+BS327</f>
        <v>0</v>
      </c>
      <c r="V327" s="1"/>
      <c r="W327" s="1">
        <f>BV327</f>
        <v>0</v>
      </c>
      <c r="X327" s="1">
        <f>AC327+BZ327</f>
        <v>0</v>
      </c>
      <c r="Y327" s="1">
        <f>BU327</f>
        <v>0</v>
      </c>
      <c r="Z327" s="27"/>
      <c r="AA327" s="1"/>
      <c r="AB327" s="26"/>
      <c r="AC327" s="1"/>
      <c r="AD327" s="26"/>
      <c r="AE327" s="1"/>
      <c r="AF327" s="26"/>
      <c r="AG327" s="1"/>
      <c r="AH327" s="26"/>
      <c r="AI327" s="1"/>
      <c r="AJ327" s="26"/>
      <c r="AK327" s="1">
        <v>51</v>
      </c>
      <c r="AL327" s="26">
        <v>8</v>
      </c>
      <c r="AM327" s="1"/>
      <c r="AN327" s="26"/>
      <c r="AO327" s="1"/>
      <c r="AP327" s="26"/>
      <c r="AQ327" s="1"/>
      <c r="AR327" s="26"/>
      <c r="AS327" s="1"/>
      <c r="AT327" s="26"/>
      <c r="AU327" s="1"/>
      <c r="AV327" s="26"/>
      <c r="AW327" s="1"/>
      <c r="AX327" s="26"/>
      <c r="AY327" s="1"/>
      <c r="AZ327" s="26"/>
      <c r="BA327" s="1"/>
      <c r="BB327" s="26"/>
      <c r="BC327" s="1"/>
      <c r="BD327" s="26"/>
      <c r="BE327" s="1"/>
      <c r="BF327" s="26"/>
      <c r="BG327" s="1"/>
      <c r="BH327" s="26"/>
      <c r="BI327" s="1"/>
      <c r="BJ327" s="26"/>
      <c r="BK327" s="1"/>
      <c r="BL327" s="26"/>
      <c r="BM327" s="1"/>
      <c r="BN327" s="26"/>
      <c r="BO327" s="1"/>
      <c r="BP327" s="26"/>
      <c r="BQ327" s="1"/>
      <c r="BR327" s="26"/>
      <c r="BS327" s="1"/>
      <c r="BT327" s="26"/>
      <c r="BU327" s="1"/>
      <c r="BV327" s="1"/>
      <c r="BW327" s="26"/>
      <c r="BX327" s="1"/>
      <c r="BY327" s="26"/>
      <c r="BZ327" s="30"/>
      <c r="CA327" s="26"/>
    </row>
    <row r="328" spans="1:79" s="99" customFormat="1" x14ac:dyDescent="0.35">
      <c r="A328" s="30" t="s">
        <v>97</v>
      </c>
      <c r="B328" s="30" t="s">
        <v>58</v>
      </c>
      <c r="C328" s="30" t="s">
        <v>233</v>
      </c>
      <c r="D328" s="30" t="s">
        <v>234</v>
      </c>
      <c r="E328" s="30" t="s">
        <v>61</v>
      </c>
      <c r="F328" s="30">
        <v>999834361</v>
      </c>
      <c r="G328" s="1">
        <f>(J328+S328+X328+R328+U328+W328+Y328)-H328</f>
        <v>48</v>
      </c>
      <c r="H328" s="1"/>
      <c r="I328" s="27"/>
      <c r="J328" s="1">
        <f>SUM(AA328)</f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27"/>
      <c r="R328" s="1">
        <f>SUM(AS328,BX328)</f>
        <v>48</v>
      </c>
      <c r="S328" s="1">
        <f>SUM(AE328,AG328,AI328,AK328,AO328,AM328,AQ328,AU328,AW328,AY328,BA328,BE328,BG328,BI328,BK328,BM328,BO328,BC328)</f>
        <v>0</v>
      </c>
      <c r="T328" s="1">
        <f>COUNT(AE328,AG328,AI328,AK328,AM328,AO328,AQ328,AU328,AW328,AY328,BA328,BC328,BE328,BG328,BI328,BK328,BM328,BO328)</f>
        <v>0</v>
      </c>
      <c r="U328" s="1">
        <f>BQ328+BS328</f>
        <v>0</v>
      </c>
      <c r="V328" s="1"/>
      <c r="W328" s="1">
        <f>BV328</f>
        <v>0</v>
      </c>
      <c r="X328" s="1">
        <f>AC328+BZ328</f>
        <v>0</v>
      </c>
      <c r="Y328" s="1">
        <f>BU328</f>
        <v>0</v>
      </c>
      <c r="Z328" s="27"/>
      <c r="AA328" s="1"/>
      <c r="AB328" s="26"/>
      <c r="AC328" s="1"/>
      <c r="AD328" s="26"/>
      <c r="AE328" s="1"/>
      <c r="AF328" s="26"/>
      <c r="AG328" s="1"/>
      <c r="AH328" s="26"/>
      <c r="AI328" s="1"/>
      <c r="AJ328" s="26"/>
      <c r="AK328" s="1"/>
      <c r="AL328" s="26"/>
      <c r="AM328" s="1"/>
      <c r="AN328" s="26"/>
      <c r="AO328" s="1"/>
      <c r="AP328" s="26"/>
      <c r="AQ328" s="1"/>
      <c r="AR328" s="26"/>
      <c r="AS328" s="1">
        <v>48</v>
      </c>
      <c r="AT328" s="26">
        <v>6</v>
      </c>
      <c r="AU328" s="1"/>
      <c r="AV328" s="26"/>
      <c r="AW328" s="1"/>
      <c r="AX328" s="26"/>
      <c r="AY328" s="1"/>
      <c r="AZ328" s="26"/>
      <c r="BA328" s="1"/>
      <c r="BB328" s="26"/>
      <c r="BC328" s="1"/>
      <c r="BD328" s="26"/>
      <c r="BE328" s="1"/>
      <c r="BF328" s="26"/>
      <c r="BG328" s="1"/>
      <c r="BH328" s="26"/>
      <c r="BI328" s="1"/>
      <c r="BJ328" s="26"/>
      <c r="BK328" s="1"/>
      <c r="BL328" s="26"/>
      <c r="BM328" s="1"/>
      <c r="BN328" s="26"/>
      <c r="BO328" s="1"/>
      <c r="BP328" s="26"/>
      <c r="BQ328" s="1"/>
      <c r="BR328" s="26"/>
      <c r="BS328" s="1"/>
      <c r="BT328" s="26"/>
      <c r="BU328" s="1"/>
      <c r="BV328" s="1"/>
      <c r="BW328" s="26"/>
      <c r="BX328" s="1"/>
      <c r="BY328" s="26"/>
      <c r="BZ328" s="30"/>
      <c r="CA328" s="26"/>
    </row>
    <row r="329" spans="1:79" s="99" customFormat="1" x14ac:dyDescent="0.35">
      <c r="A329" s="1" t="s">
        <v>97</v>
      </c>
      <c r="B329" s="1" t="s">
        <v>58</v>
      </c>
      <c r="C329" s="1" t="s">
        <v>946</v>
      </c>
      <c r="D329" s="1" t="s">
        <v>1185</v>
      </c>
      <c r="E329" s="1" t="s">
        <v>61</v>
      </c>
      <c r="F329" s="1">
        <v>999918119</v>
      </c>
      <c r="G329" s="1">
        <f>(J329+S329+X329+R329+U329+W329+Y329)-H329</f>
        <v>48</v>
      </c>
      <c r="H329" s="30">
        <f>(J329+K329+M329+N329+O329+P329)/2</f>
        <v>0</v>
      </c>
      <c r="I329" s="27"/>
      <c r="J329" s="1">
        <f>SUM(AA329)</f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27"/>
      <c r="R329" s="1">
        <f>SUM(AS329,BX329)</f>
        <v>0</v>
      </c>
      <c r="S329" s="1">
        <f>SUM(AE329,AG329,AI329,AK329,AO329,AM329,AQ329,AU329,AW329,AY329,BA329,BE329,BG329,BI329,BK329,BM329,BO329,BC329)</f>
        <v>0</v>
      </c>
      <c r="T329" s="1">
        <f>COUNT(AE329,AG329,AI329,AK329,AM329,AO329,AQ329,AU329,AW329,AY329,BA329,BC329,BE329,BG329,BI329,BK329,BM329,BO329)</f>
        <v>0</v>
      </c>
      <c r="U329" s="1">
        <f>BQ329+BS329</f>
        <v>0</v>
      </c>
      <c r="V329" s="1"/>
      <c r="W329" s="1">
        <f>BV329</f>
        <v>0</v>
      </c>
      <c r="X329" s="1">
        <f>AC329+BZ329</f>
        <v>48</v>
      </c>
      <c r="Y329" s="1">
        <f>BU329</f>
        <v>0</v>
      </c>
      <c r="Z329" s="29"/>
      <c r="AA329" s="1"/>
      <c r="AB329" s="26"/>
      <c r="AC329" s="1">
        <v>48</v>
      </c>
      <c r="AD329" s="26"/>
      <c r="AE329" s="1"/>
      <c r="AF329" s="26"/>
      <c r="AG329" s="1"/>
      <c r="AH329" s="26"/>
      <c r="AI329" s="1"/>
      <c r="AJ329" s="26"/>
      <c r="AK329" s="1"/>
      <c r="AL329" s="26"/>
      <c r="AM329" s="1"/>
      <c r="AN329" s="26"/>
      <c r="AO329" s="1"/>
      <c r="AP329" s="26"/>
      <c r="AQ329" s="1"/>
      <c r="AR329" s="26"/>
      <c r="AS329" s="1"/>
      <c r="AT329" s="26"/>
      <c r="AU329" s="1"/>
      <c r="AV329" s="26"/>
      <c r="AW329" s="1"/>
      <c r="AX329" s="26"/>
      <c r="AY329" s="1"/>
      <c r="AZ329" s="26"/>
      <c r="BA329" s="1"/>
      <c r="BB329" s="26"/>
      <c r="BC329" s="1"/>
      <c r="BD329" s="26"/>
      <c r="BE329" s="1"/>
      <c r="BF329" s="26"/>
      <c r="BG329" s="1"/>
      <c r="BH329" s="26"/>
      <c r="BI329" s="1"/>
      <c r="BJ329" s="26"/>
      <c r="BK329" s="1"/>
      <c r="BL329" s="26"/>
      <c r="BM329" s="1"/>
      <c r="BN329" s="26"/>
      <c r="BO329" s="1"/>
      <c r="BP329" s="26"/>
      <c r="BQ329" s="1"/>
      <c r="BR329" s="26"/>
      <c r="BS329" s="1"/>
      <c r="BT329" s="26"/>
      <c r="BU329" s="1"/>
      <c r="BV329" s="1"/>
      <c r="BW329" s="26"/>
      <c r="BX329" s="1"/>
      <c r="BY329" s="26"/>
      <c r="BZ329" s="30"/>
      <c r="CA329" s="26"/>
    </row>
    <row r="330" spans="1:79" s="99" customFormat="1" x14ac:dyDescent="0.35">
      <c r="A330" s="1" t="s">
        <v>97</v>
      </c>
      <c r="B330" s="1" t="s">
        <v>58</v>
      </c>
      <c r="C330" s="1" t="s">
        <v>1994</v>
      </c>
      <c r="D330" s="1" t="s">
        <v>1995</v>
      </c>
      <c r="E330" s="30" t="s">
        <v>61</v>
      </c>
      <c r="F330" s="1">
        <v>999923173</v>
      </c>
      <c r="G330" s="1">
        <f>(J330+S330+X330+R330+U330+W330+Y330)-H330</f>
        <v>48</v>
      </c>
      <c r="H330" s="30">
        <f>(J330+K330+M330+N330+O330+P330)/2</f>
        <v>0</v>
      </c>
      <c r="I330" s="27"/>
      <c r="J330" s="1">
        <f>SUM(AA330)</f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27"/>
      <c r="R330" s="1">
        <f>SUM(AS330,BX330)</f>
        <v>0</v>
      </c>
      <c r="S330" s="1">
        <f>SUM(AE330,AG330,AI330,AK330,AO330,AM330,AQ330,AU330,AW330,AY330,BA330,BE330,BG330,BI330,BK330,BM330,BO330,BC330)</f>
        <v>0</v>
      </c>
      <c r="T330" s="1">
        <f>COUNT(AE330,AG330,AI330,AK330,AM330,AO330,AQ330,AU330,AW330,AY330,BA330,BC330,BE330,BG330,BI330,BK330,BM330,BO330)</f>
        <v>0</v>
      </c>
      <c r="U330" s="1">
        <f>BQ330+BS330</f>
        <v>0</v>
      </c>
      <c r="V330" s="1"/>
      <c r="W330" s="1">
        <f>BV330</f>
        <v>0</v>
      </c>
      <c r="X330" s="1">
        <f>AC330+BZ330</f>
        <v>48</v>
      </c>
      <c r="Y330" s="1">
        <f>BU330</f>
        <v>0</v>
      </c>
      <c r="Z330" s="29"/>
      <c r="AA330" s="1"/>
      <c r="AB330" s="26"/>
      <c r="AC330" s="1">
        <v>48</v>
      </c>
      <c r="AD330" s="26"/>
      <c r="AE330" s="1"/>
      <c r="AF330" s="26"/>
      <c r="AG330" s="1"/>
      <c r="AH330" s="26"/>
      <c r="AI330" s="1"/>
      <c r="AJ330" s="26"/>
      <c r="AK330" s="1"/>
      <c r="AL330" s="26"/>
      <c r="AM330" s="1"/>
      <c r="AN330" s="26"/>
      <c r="AO330" s="1"/>
      <c r="AP330" s="26"/>
      <c r="AQ330" s="1"/>
      <c r="AR330" s="26"/>
      <c r="AS330" s="1"/>
      <c r="AT330" s="26"/>
      <c r="AU330" s="1"/>
      <c r="AV330" s="26"/>
      <c r="AW330" s="1"/>
      <c r="AX330" s="26"/>
      <c r="AY330" s="1"/>
      <c r="AZ330" s="26"/>
      <c r="BA330" s="1"/>
      <c r="BB330" s="26"/>
      <c r="BC330" s="1"/>
      <c r="BD330" s="26"/>
      <c r="BE330" s="1"/>
      <c r="BF330" s="26"/>
      <c r="BG330" s="1"/>
      <c r="BH330" s="26"/>
      <c r="BI330" s="1"/>
      <c r="BJ330" s="26"/>
      <c r="BK330" s="1"/>
      <c r="BL330" s="26"/>
      <c r="BM330" s="1"/>
      <c r="BN330" s="26"/>
      <c r="BO330" s="1"/>
      <c r="BP330" s="26"/>
      <c r="BQ330" s="1"/>
      <c r="BR330" s="26"/>
      <c r="BS330" s="1"/>
      <c r="BT330" s="26"/>
      <c r="BU330" s="1"/>
      <c r="BV330" s="1"/>
      <c r="BW330" s="26"/>
      <c r="BX330" s="1"/>
      <c r="BY330" s="26"/>
      <c r="BZ330" s="30"/>
      <c r="CA330" s="26"/>
    </row>
    <row r="331" spans="1:79" s="99" customFormat="1" x14ac:dyDescent="0.35">
      <c r="A331" s="1" t="s">
        <v>97</v>
      </c>
      <c r="B331" s="1" t="s">
        <v>58</v>
      </c>
      <c r="C331" s="1" t="s">
        <v>1222</v>
      </c>
      <c r="D331" s="1" t="s">
        <v>1223</v>
      </c>
      <c r="E331" s="1" t="s">
        <v>61</v>
      </c>
      <c r="F331" s="1">
        <v>999918384</v>
      </c>
      <c r="G331" s="1">
        <f>(J331+S331+X331+R331+U331+W331+Y331)-H331</f>
        <v>45</v>
      </c>
      <c r="H331" s="1"/>
      <c r="I331" s="27"/>
      <c r="J331" s="1">
        <f>SUM(AA331)</f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27"/>
      <c r="R331" s="1">
        <f>SUM(AS331,BX331)</f>
        <v>0</v>
      </c>
      <c r="S331" s="1">
        <f>SUM(AE331,AG331,AI331,AK331,AO331,AM331,AQ331,AU331,AW331,AY331,BA331,BE331,BG331,BI331,BK331,BM331,BO331,BC331)</f>
        <v>45</v>
      </c>
      <c r="T331" s="1">
        <f>COUNT(AE331,AG331,AI331,AK331,AM331,AO331,AQ331,AU331,AW331,AY331,BA331,BC331,BE331,BG331,BI331,BK331,BM331,BO331)</f>
        <v>1</v>
      </c>
      <c r="U331" s="1">
        <f>BQ331+BS331</f>
        <v>0</v>
      </c>
      <c r="V331" s="1"/>
      <c r="W331" s="1">
        <f>BV331</f>
        <v>0</v>
      </c>
      <c r="X331" s="1">
        <f>AC331+BZ331</f>
        <v>0</v>
      </c>
      <c r="Y331" s="1">
        <f>BU331</f>
        <v>0</v>
      </c>
      <c r="Z331" s="27"/>
      <c r="AA331" s="1"/>
      <c r="AB331" s="26"/>
      <c r="AC331" s="1"/>
      <c r="AD331" s="26"/>
      <c r="AE331" s="1"/>
      <c r="AF331" s="26"/>
      <c r="AG331" s="1"/>
      <c r="AH331" s="26"/>
      <c r="AI331" s="1"/>
      <c r="AJ331" s="26"/>
      <c r="AK331" s="1"/>
      <c r="AL331" s="26"/>
      <c r="AM331" s="1"/>
      <c r="AN331" s="26"/>
      <c r="AO331" s="1"/>
      <c r="AP331" s="26"/>
      <c r="AQ331" s="1"/>
      <c r="AR331" s="26"/>
      <c r="AS331" s="1"/>
      <c r="AT331" s="26"/>
      <c r="AU331" s="1"/>
      <c r="AV331" s="26"/>
      <c r="AW331" s="1"/>
      <c r="AX331" s="26"/>
      <c r="AY331" s="1"/>
      <c r="AZ331" s="26"/>
      <c r="BA331" s="1"/>
      <c r="BB331" s="26"/>
      <c r="BC331" s="1"/>
      <c r="BD331" s="26"/>
      <c r="BE331" s="1"/>
      <c r="BF331" s="26"/>
      <c r="BG331" s="1"/>
      <c r="BH331" s="26"/>
      <c r="BI331" s="1"/>
      <c r="BJ331" s="26"/>
      <c r="BK331" s="1">
        <v>45</v>
      </c>
      <c r="BL331" s="26">
        <v>2</v>
      </c>
      <c r="BM331" s="1"/>
      <c r="BN331" s="26"/>
      <c r="BO331" s="1"/>
      <c r="BP331" s="26"/>
      <c r="BQ331" s="1"/>
      <c r="BR331" s="26"/>
      <c r="BS331" s="1"/>
      <c r="BT331" s="26"/>
      <c r="BU331" s="1"/>
      <c r="BV331" s="1"/>
      <c r="BW331" s="26"/>
      <c r="BX331" s="1"/>
      <c r="BY331" s="26"/>
      <c r="BZ331" s="30"/>
      <c r="CA331" s="26"/>
    </row>
    <row r="332" spans="1:79" s="99" customFormat="1" x14ac:dyDescent="0.35">
      <c r="A332" s="1" t="s">
        <v>97</v>
      </c>
      <c r="B332" s="1" t="s">
        <v>58</v>
      </c>
      <c r="C332" s="1" t="s">
        <v>946</v>
      </c>
      <c r="D332" s="1" t="s">
        <v>3430</v>
      </c>
      <c r="E332" s="1" t="s">
        <v>61</v>
      </c>
      <c r="F332" s="1">
        <v>999927649</v>
      </c>
      <c r="G332" s="1">
        <f>(J332+S332+X332+R332+U332+W332+Y332)-H332</f>
        <v>45</v>
      </c>
      <c r="H332" s="1"/>
      <c r="I332" s="27"/>
      <c r="J332" s="1">
        <f>SUM(AA332)</f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27"/>
      <c r="R332" s="1">
        <f>SUM(AS332,BX332)</f>
        <v>0</v>
      </c>
      <c r="S332" s="1">
        <f>SUM(AE332,AG332,AI332,AK332,AO332,AM332,AQ332,AU332,AW332,AY332,BA332,BE332,BG332,BI332,BK332,BM332,BO332,BC332)</f>
        <v>45</v>
      </c>
      <c r="T332" s="1">
        <f>COUNT(AE332,AG332,AI332,AK332,AM332,AO332,AQ332,AU332,AW332,AY332,BA332,BC332,BE332,BG332,BI332,BK332,BM332,BO332)</f>
        <v>1</v>
      </c>
      <c r="U332" s="1">
        <f>BQ332+BS332</f>
        <v>0</v>
      </c>
      <c r="V332" s="1"/>
      <c r="W332" s="1">
        <f>BV332</f>
        <v>0</v>
      </c>
      <c r="X332" s="1">
        <f>AC332+BZ332</f>
        <v>0</v>
      </c>
      <c r="Y332" s="1">
        <f>BU332</f>
        <v>0</v>
      </c>
      <c r="Z332" s="27"/>
      <c r="AA332" s="1"/>
      <c r="AB332" s="26"/>
      <c r="AC332" s="1"/>
      <c r="AD332" s="26"/>
      <c r="AE332" s="1"/>
      <c r="AF332" s="26"/>
      <c r="AG332" s="1"/>
      <c r="AH332" s="26"/>
      <c r="AI332" s="1"/>
      <c r="AJ332" s="26"/>
      <c r="AK332" s="1"/>
      <c r="AL332" s="26"/>
      <c r="AM332" s="1"/>
      <c r="AN332" s="26"/>
      <c r="AO332" s="1"/>
      <c r="AP332" s="26"/>
      <c r="AQ332" s="1"/>
      <c r="AR332" s="26"/>
      <c r="AS332" s="1"/>
      <c r="AT332" s="26"/>
      <c r="AU332" s="1"/>
      <c r="AV332" s="26"/>
      <c r="AW332" s="1"/>
      <c r="AX332" s="26"/>
      <c r="AY332" s="1"/>
      <c r="AZ332" s="26"/>
      <c r="BA332" s="1"/>
      <c r="BB332" s="26"/>
      <c r="BC332" s="1"/>
      <c r="BD332" s="26"/>
      <c r="BE332" s="1"/>
      <c r="BF332" s="26"/>
      <c r="BG332" s="1"/>
      <c r="BH332" s="26"/>
      <c r="BI332" s="1"/>
      <c r="BJ332" s="26"/>
      <c r="BK332" s="1"/>
      <c r="BL332" s="26"/>
      <c r="BM332" s="1"/>
      <c r="BN332" s="26"/>
      <c r="BO332" s="1">
        <v>45</v>
      </c>
      <c r="BP332" s="26">
        <v>2</v>
      </c>
      <c r="BQ332" s="1"/>
      <c r="BR332" s="26"/>
      <c r="BS332" s="1"/>
      <c r="BT332" s="26"/>
      <c r="BU332" s="1"/>
      <c r="BV332" s="1"/>
      <c r="BW332" s="26"/>
      <c r="BX332" s="1"/>
      <c r="BY332" s="26"/>
      <c r="BZ332" s="30"/>
      <c r="CA332" s="26"/>
    </row>
    <row r="333" spans="1:79" s="99" customFormat="1" x14ac:dyDescent="0.35">
      <c r="A333" s="1" t="s">
        <v>97</v>
      </c>
      <c r="B333" s="1" t="s">
        <v>58</v>
      </c>
      <c r="C333" s="1" t="s">
        <v>3482</v>
      </c>
      <c r="D333" s="1" t="s">
        <v>213</v>
      </c>
      <c r="E333" s="1" t="s">
        <v>61</v>
      </c>
      <c r="F333" s="1">
        <v>999927834</v>
      </c>
      <c r="G333" s="1">
        <f>(J333+S333+X333+R333+U333+W333+Y333)-H333</f>
        <v>45</v>
      </c>
      <c r="H333" s="1"/>
      <c r="I333" s="27"/>
      <c r="J333" s="1">
        <f>SUM(AA333)</f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27"/>
      <c r="R333" s="1">
        <f>SUM(AS333,BX333)</f>
        <v>0</v>
      </c>
      <c r="S333" s="1">
        <f>SUM(AE333,AG333,AI333,AK333,AO333,AM333,AQ333,AU333,AW333,AY333,BA333,BE333,BG333,BI333,BK333,BM333,BO333,BC333)</f>
        <v>45</v>
      </c>
      <c r="T333" s="1">
        <f>COUNT(AE333,AG333,AI333,AK333,AM333,AO333,AQ333,AU333,AW333,AY333,BA333,BC333,BE333,BG333,BI333,BK333,BM333,BO333)</f>
        <v>1</v>
      </c>
      <c r="U333" s="1">
        <f>BQ333+BS333</f>
        <v>0</v>
      </c>
      <c r="V333" s="1"/>
      <c r="W333" s="1">
        <f>BV333</f>
        <v>0</v>
      </c>
      <c r="X333" s="1">
        <f>AC333+BZ333</f>
        <v>0</v>
      </c>
      <c r="Y333" s="1">
        <f>BU333</f>
        <v>0</v>
      </c>
      <c r="Z333" s="27"/>
      <c r="AA333" s="1"/>
      <c r="AB333" s="26"/>
      <c r="AC333" s="1"/>
      <c r="AD333" s="26"/>
      <c r="AE333" s="1"/>
      <c r="AF333" s="26"/>
      <c r="AG333" s="1"/>
      <c r="AH333" s="26"/>
      <c r="AI333" s="1"/>
      <c r="AJ333" s="26"/>
      <c r="AK333" s="1"/>
      <c r="AL333" s="26"/>
      <c r="AM333" s="1"/>
      <c r="AN333" s="26"/>
      <c r="AO333" s="1"/>
      <c r="AP333" s="26"/>
      <c r="AQ333" s="1"/>
      <c r="AR333" s="26"/>
      <c r="AS333" s="1"/>
      <c r="AT333" s="26"/>
      <c r="AU333" s="1"/>
      <c r="AV333" s="26"/>
      <c r="AW333" s="1"/>
      <c r="AX333" s="26"/>
      <c r="AY333" s="1"/>
      <c r="AZ333" s="26"/>
      <c r="BA333" s="1"/>
      <c r="BB333" s="26"/>
      <c r="BC333" s="1"/>
      <c r="BD333" s="26"/>
      <c r="BE333" s="1">
        <v>45</v>
      </c>
      <c r="BF333" s="26">
        <v>2</v>
      </c>
      <c r="BG333" s="1"/>
      <c r="BH333" s="26"/>
      <c r="BI333" s="1"/>
      <c r="BJ333" s="26"/>
      <c r="BK333" s="1"/>
      <c r="BL333" s="26"/>
      <c r="BM333" s="1"/>
      <c r="BN333" s="26"/>
      <c r="BO333" s="1"/>
      <c r="BP333" s="26"/>
      <c r="BQ333" s="1"/>
      <c r="BR333" s="26"/>
      <c r="BS333" s="1"/>
      <c r="BT333" s="26"/>
      <c r="BU333" s="1"/>
      <c r="BV333" s="1"/>
      <c r="BW333" s="26"/>
      <c r="BX333" s="1"/>
      <c r="BY333" s="26"/>
      <c r="BZ333" s="30"/>
      <c r="CA333" s="26"/>
    </row>
    <row r="334" spans="1:79" s="99" customFormat="1" x14ac:dyDescent="0.35">
      <c r="A334" s="1" t="s">
        <v>97</v>
      </c>
      <c r="B334" s="1" t="s">
        <v>58</v>
      </c>
      <c r="C334" s="1" t="s">
        <v>122</v>
      </c>
      <c r="D334" s="1" t="s">
        <v>262</v>
      </c>
      <c r="E334" s="1" t="s">
        <v>61</v>
      </c>
      <c r="F334" s="30">
        <v>999853810</v>
      </c>
      <c r="G334" s="1">
        <f>(J334+S334+X334+R334+U334+W334+Y334)-H334</f>
        <v>44</v>
      </c>
      <c r="H334" s="30"/>
      <c r="I334" s="27"/>
      <c r="J334" s="1">
        <f>SUM(AA334)</f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27"/>
      <c r="R334" s="1">
        <f>SUM(AS334,BX334)</f>
        <v>0</v>
      </c>
      <c r="S334" s="1">
        <f>SUM(AE334,AG334,AI334,AK334,AO334,AM334,AQ334,AU334,AW334,AY334,BA334,BE334,BG334,BI334,BK334,BM334,BO334,BC334)</f>
        <v>0</v>
      </c>
      <c r="T334" s="1">
        <f>COUNT(AE334,AG334,AI334,AK334,AM334,AO334,AQ334,AU334,AW334,AY334,BA334,BC334,BE334,BG334,BI334,BK334,BM334,BO334)</f>
        <v>0</v>
      </c>
      <c r="U334" s="1">
        <f>BQ334+BS334</f>
        <v>44</v>
      </c>
      <c r="V334" s="1"/>
      <c r="W334" s="1">
        <f>BV334</f>
        <v>0</v>
      </c>
      <c r="X334" s="1">
        <f>AC334+BZ334</f>
        <v>0</v>
      </c>
      <c r="Y334" s="1">
        <f>BU334</f>
        <v>0</v>
      </c>
      <c r="Z334" s="26"/>
      <c r="AA334" s="1"/>
      <c r="AB334" s="26"/>
      <c r="AC334" s="1"/>
      <c r="AD334" s="26"/>
      <c r="AE334" s="1"/>
      <c r="AF334" s="26"/>
      <c r="AG334" s="1"/>
      <c r="AH334" s="26"/>
      <c r="AI334" s="1"/>
      <c r="AJ334" s="26"/>
      <c r="AK334" s="1"/>
      <c r="AL334" s="26"/>
      <c r="AM334" s="1"/>
      <c r="AN334" s="26"/>
      <c r="AO334" s="1"/>
      <c r="AP334" s="26"/>
      <c r="AQ334" s="1"/>
      <c r="AR334" s="26"/>
      <c r="AS334" s="1"/>
      <c r="AT334" s="26"/>
      <c r="AU334" s="1"/>
      <c r="AV334" s="26"/>
      <c r="AW334" s="1"/>
      <c r="AX334" s="26"/>
      <c r="AY334" s="1"/>
      <c r="AZ334" s="26"/>
      <c r="BA334" s="1"/>
      <c r="BB334" s="26"/>
      <c r="BC334" s="1"/>
      <c r="BD334" s="26"/>
      <c r="BE334" s="1"/>
      <c r="BF334" s="26"/>
      <c r="BG334" s="1"/>
      <c r="BH334" s="26"/>
      <c r="BI334" s="1"/>
      <c r="BJ334" s="26"/>
      <c r="BK334" s="1"/>
      <c r="BL334" s="26"/>
      <c r="BM334" s="1"/>
      <c r="BN334" s="26"/>
      <c r="BO334" s="1"/>
      <c r="BP334" s="26"/>
      <c r="BQ334" s="1">
        <v>44</v>
      </c>
      <c r="BR334" s="26">
        <v>9</v>
      </c>
      <c r="BS334" s="1"/>
      <c r="BT334" s="26"/>
      <c r="BU334" s="1"/>
      <c r="BV334" s="1"/>
      <c r="BW334" s="26"/>
      <c r="BX334" s="1"/>
      <c r="BY334" s="26"/>
      <c r="BZ334" s="30"/>
      <c r="CA334" s="26"/>
    </row>
    <row r="335" spans="1:79" s="99" customFormat="1" x14ac:dyDescent="0.35">
      <c r="A335" s="1" t="s">
        <v>97</v>
      </c>
      <c r="B335" s="1" t="s">
        <v>58</v>
      </c>
      <c r="C335" s="1" t="s">
        <v>122</v>
      </c>
      <c r="D335" s="1" t="s">
        <v>228</v>
      </c>
      <c r="E335" s="1" t="s">
        <v>61</v>
      </c>
      <c r="F335" s="1">
        <v>999903669</v>
      </c>
      <c r="G335" s="1">
        <f>(J335+S335+X335+R335+U335+W335+Y335)-H335</f>
        <v>44</v>
      </c>
      <c r="H335" s="1"/>
      <c r="I335" s="27"/>
      <c r="J335" s="1">
        <f>SUM(AA335)</f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27"/>
      <c r="R335" s="1">
        <f>SUM(AS335,BX335)</f>
        <v>0</v>
      </c>
      <c r="S335" s="1">
        <f>SUM(AE335,AG335,AI335,AK335,AO335,AM335,AQ335,AU335,AW335,AY335,BA335,BE335,BG335,BI335,BK335,BM335,BO335,BC335)</f>
        <v>0</v>
      </c>
      <c r="T335" s="1">
        <f>COUNT(AE335,AG335,AI335,AK335,AM335,AO335,AQ335,AU335,AW335,AY335,BA335,BC335,BE335,BG335,BI335,BK335,BM335,BO335)</f>
        <v>0</v>
      </c>
      <c r="U335" s="1">
        <f>BQ335+BS335</f>
        <v>44</v>
      </c>
      <c r="V335" s="1"/>
      <c r="W335" s="1">
        <f>BV335</f>
        <v>0</v>
      </c>
      <c r="X335" s="1">
        <f>AC335+BZ335</f>
        <v>0</v>
      </c>
      <c r="Y335" s="1">
        <f>BU335</f>
        <v>0</v>
      </c>
      <c r="Z335" s="29"/>
      <c r="AA335" s="1"/>
      <c r="AB335" s="26"/>
      <c r="AC335" s="1"/>
      <c r="AD335" s="26"/>
      <c r="AE335" s="1"/>
      <c r="AF335" s="26"/>
      <c r="AG335" s="1"/>
      <c r="AH335" s="26"/>
      <c r="AI335" s="1"/>
      <c r="AJ335" s="26"/>
      <c r="AK335" s="1"/>
      <c r="AL335" s="26"/>
      <c r="AM335" s="1"/>
      <c r="AN335" s="26"/>
      <c r="AO335" s="1"/>
      <c r="AP335" s="26"/>
      <c r="AQ335" s="1"/>
      <c r="AR335" s="26"/>
      <c r="AS335" s="1"/>
      <c r="AT335" s="26"/>
      <c r="AU335" s="1"/>
      <c r="AV335" s="26"/>
      <c r="AW335" s="1"/>
      <c r="AX335" s="26"/>
      <c r="AY335" s="1"/>
      <c r="AZ335" s="26"/>
      <c r="BA335" s="1"/>
      <c r="BB335" s="26"/>
      <c r="BC335" s="1"/>
      <c r="BD335" s="26"/>
      <c r="BE335" s="1"/>
      <c r="BF335" s="26"/>
      <c r="BG335" s="1"/>
      <c r="BH335" s="26"/>
      <c r="BI335" s="1"/>
      <c r="BJ335" s="26"/>
      <c r="BK335" s="1"/>
      <c r="BL335" s="26"/>
      <c r="BM335" s="1"/>
      <c r="BN335" s="26"/>
      <c r="BO335" s="1"/>
      <c r="BP335" s="26"/>
      <c r="BQ335" s="1">
        <v>44</v>
      </c>
      <c r="BR335" s="26">
        <v>9</v>
      </c>
      <c r="BS335" s="1"/>
      <c r="BT335" s="26"/>
      <c r="BU335" s="1"/>
      <c r="BV335" s="1"/>
      <c r="BW335" s="26"/>
      <c r="BX335" s="1"/>
      <c r="BY335" s="26"/>
      <c r="BZ335" s="30"/>
      <c r="CA335" s="26"/>
    </row>
    <row r="336" spans="1:79" s="99" customFormat="1" x14ac:dyDescent="0.35">
      <c r="A336" s="30" t="s">
        <v>97</v>
      </c>
      <c r="B336" s="30" t="s">
        <v>58</v>
      </c>
      <c r="C336" s="30" t="s">
        <v>265</v>
      </c>
      <c r="D336" s="30" t="s">
        <v>266</v>
      </c>
      <c r="E336" s="30" t="s">
        <v>61</v>
      </c>
      <c r="F336" s="30">
        <v>999855178</v>
      </c>
      <c r="G336" s="1">
        <f>(J336+S336+X336+R336+U336+W336+Y336)-H336</f>
        <v>42</v>
      </c>
      <c r="H336" s="1"/>
      <c r="I336" s="27"/>
      <c r="J336" s="1">
        <f>SUM(AA336)</f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27"/>
      <c r="R336" s="1">
        <f>SUM(AS336,BX336)</f>
        <v>42</v>
      </c>
      <c r="S336" s="1">
        <f>SUM(AE336,AG336,AI336,AK336,AO336,AM336,AQ336,AU336,AW336,AY336,BA336,BE336,BG336,BI336,BK336,BM336,BO336,BC336)</f>
        <v>0</v>
      </c>
      <c r="T336" s="1">
        <f>COUNT(AE336,AG336,AI336,AK336,AM336,AO336,AQ336,AU336,AW336,AY336,BA336,BC336,BE336,BG336,BI336,BK336,BM336,BO336)</f>
        <v>0</v>
      </c>
      <c r="U336" s="1">
        <f>BQ336+BS336</f>
        <v>0</v>
      </c>
      <c r="V336" s="1"/>
      <c r="W336" s="1">
        <f>BV336</f>
        <v>0</v>
      </c>
      <c r="X336" s="1">
        <f>AC336+BZ336</f>
        <v>0</v>
      </c>
      <c r="Y336" s="1">
        <f>BU336</f>
        <v>0</v>
      </c>
      <c r="Z336" s="27"/>
      <c r="AA336" s="1"/>
      <c r="AB336" s="26"/>
      <c r="AC336" s="1"/>
      <c r="AD336" s="26"/>
      <c r="AE336" s="1"/>
      <c r="AF336" s="26"/>
      <c r="AG336" s="1"/>
      <c r="AH336" s="26"/>
      <c r="AI336" s="1"/>
      <c r="AJ336" s="26"/>
      <c r="AK336" s="1"/>
      <c r="AL336" s="26"/>
      <c r="AM336" s="1"/>
      <c r="AN336" s="26"/>
      <c r="AO336" s="1"/>
      <c r="AP336" s="26"/>
      <c r="AQ336" s="1"/>
      <c r="AR336" s="26"/>
      <c r="AS336" s="1">
        <v>42</v>
      </c>
      <c r="AT336" s="26">
        <v>8</v>
      </c>
      <c r="AU336" s="1"/>
      <c r="AV336" s="26"/>
      <c r="AW336" s="1"/>
      <c r="AX336" s="26"/>
      <c r="AY336" s="1"/>
      <c r="AZ336" s="26"/>
      <c r="BA336" s="1"/>
      <c r="BB336" s="26"/>
      <c r="BC336" s="1"/>
      <c r="BD336" s="26"/>
      <c r="BE336" s="1"/>
      <c r="BF336" s="26"/>
      <c r="BG336" s="1"/>
      <c r="BH336" s="26"/>
      <c r="BI336" s="1"/>
      <c r="BJ336" s="26"/>
      <c r="BK336" s="1"/>
      <c r="BL336" s="26"/>
      <c r="BM336" s="1"/>
      <c r="BN336" s="26"/>
      <c r="BO336" s="1"/>
      <c r="BP336" s="26"/>
      <c r="BQ336" s="1"/>
      <c r="BR336" s="26"/>
      <c r="BS336" s="1"/>
      <c r="BT336" s="26"/>
      <c r="BU336" s="1"/>
      <c r="BV336" s="1"/>
      <c r="BW336" s="26"/>
      <c r="BX336" s="1"/>
      <c r="BY336" s="26"/>
      <c r="BZ336" s="30"/>
      <c r="CA336" s="26"/>
    </row>
    <row r="337" spans="1:79" s="99" customFormat="1" x14ac:dyDescent="0.35">
      <c r="A337" s="30" t="s">
        <v>97</v>
      </c>
      <c r="B337" s="30" t="s">
        <v>58</v>
      </c>
      <c r="C337" s="30" t="s">
        <v>110</v>
      </c>
      <c r="D337" s="30" t="s">
        <v>111</v>
      </c>
      <c r="E337" s="30" t="s">
        <v>61</v>
      </c>
      <c r="F337" s="30">
        <v>999704408</v>
      </c>
      <c r="G337" s="1">
        <f>(J337+S337+X337+R337+U337+W337+Y337)-H337</f>
        <v>38</v>
      </c>
      <c r="H337" s="1"/>
      <c r="I337" s="27"/>
      <c r="J337" s="1">
        <f>SUM(AA337)</f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27"/>
      <c r="R337" s="1">
        <f>SUM(AS337,BX337)</f>
        <v>38</v>
      </c>
      <c r="S337" s="1">
        <f>SUM(AE337,AG337,AI337,AK337,AO337,AM337,AQ337,AU337,AW337,AY337,BA337,BE337,BG337,BI337,BK337,BM337,BO337,BC337)</f>
        <v>0</v>
      </c>
      <c r="T337" s="1">
        <f>COUNT(AE337,AG337,AI337,AK337,AM337,AO337,AQ337,AU337,AW337,AY337,BA337,BC337,BE337,BG337,BI337,BK337,BM337,BO337)</f>
        <v>0</v>
      </c>
      <c r="U337" s="1">
        <f>BQ337+BS337</f>
        <v>0</v>
      </c>
      <c r="V337" s="1"/>
      <c r="W337" s="1">
        <f>BV337</f>
        <v>0</v>
      </c>
      <c r="X337" s="1">
        <f>AC337+BZ337</f>
        <v>0</v>
      </c>
      <c r="Y337" s="1">
        <f>BU337</f>
        <v>0</v>
      </c>
      <c r="Z337" s="27"/>
      <c r="AA337" s="1"/>
      <c r="AB337" s="26"/>
      <c r="AC337" s="1"/>
      <c r="AD337" s="26"/>
      <c r="AE337" s="1"/>
      <c r="AF337" s="26"/>
      <c r="AG337" s="1"/>
      <c r="AH337" s="26"/>
      <c r="AI337" s="1"/>
      <c r="AJ337" s="26"/>
      <c r="AK337" s="1"/>
      <c r="AL337" s="26"/>
      <c r="AM337" s="1"/>
      <c r="AN337" s="26"/>
      <c r="AO337" s="1"/>
      <c r="AP337" s="26"/>
      <c r="AQ337" s="1"/>
      <c r="AR337" s="26"/>
      <c r="AS337" s="1">
        <v>38</v>
      </c>
      <c r="AT337" s="26" t="s">
        <v>100</v>
      </c>
      <c r="AU337" s="1"/>
      <c r="AV337" s="26"/>
      <c r="AW337" s="1"/>
      <c r="AX337" s="26"/>
      <c r="AY337" s="1"/>
      <c r="AZ337" s="26"/>
      <c r="BA337" s="1"/>
      <c r="BB337" s="26"/>
      <c r="BC337" s="1"/>
      <c r="BD337" s="26"/>
      <c r="BE337" s="1"/>
      <c r="BF337" s="26"/>
      <c r="BG337" s="1"/>
      <c r="BH337" s="26"/>
      <c r="BI337" s="1"/>
      <c r="BJ337" s="26"/>
      <c r="BK337" s="1"/>
      <c r="BL337" s="26"/>
      <c r="BM337" s="1"/>
      <c r="BN337" s="26"/>
      <c r="BO337" s="1"/>
      <c r="BP337" s="26"/>
      <c r="BQ337" s="1"/>
      <c r="BR337" s="26"/>
      <c r="BS337" s="1"/>
      <c r="BT337" s="26"/>
      <c r="BU337" s="1"/>
      <c r="BV337" s="1"/>
      <c r="BW337" s="26"/>
      <c r="BX337" s="1"/>
      <c r="BY337" s="26"/>
      <c r="BZ337" s="30"/>
      <c r="CA337" s="26"/>
    </row>
    <row r="338" spans="1:79" s="99" customFormat="1" x14ac:dyDescent="0.35">
      <c r="A338" s="1" t="s">
        <v>97</v>
      </c>
      <c r="B338" s="1" t="s">
        <v>58</v>
      </c>
      <c r="C338" s="30" t="s">
        <v>188</v>
      </c>
      <c r="D338" s="30" t="s">
        <v>189</v>
      </c>
      <c r="E338" s="30" t="s">
        <v>61</v>
      </c>
      <c r="F338" s="1">
        <v>999797214</v>
      </c>
      <c r="G338" s="1">
        <f>(J338+S338+X338+R338+U338+W338+Y338)-H338</f>
        <v>38</v>
      </c>
      <c r="H338" s="1"/>
      <c r="I338" s="27"/>
      <c r="J338" s="1">
        <f>SUM(AA338)</f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27"/>
      <c r="R338" s="1">
        <f>SUM(AS338,BX338)</f>
        <v>38</v>
      </c>
      <c r="S338" s="1">
        <f>SUM(AE338,AG338,AI338,AK338,AO338,AM338,AQ338,AU338,AW338,AY338,BA338,BE338,BG338,BI338,BK338,BM338,BO338,BC338)</f>
        <v>0</v>
      </c>
      <c r="T338" s="1">
        <f>COUNT(AE338,AG338,AI338,AK338,AM338,AO338,AQ338,AU338,AW338,AY338,BA338,BC338,BE338,BG338,BI338,BK338,BM338,BO338)</f>
        <v>0</v>
      </c>
      <c r="U338" s="1">
        <f>BQ338+BS338</f>
        <v>0</v>
      </c>
      <c r="V338" s="1"/>
      <c r="W338" s="1">
        <f>BV338</f>
        <v>0</v>
      </c>
      <c r="X338" s="1">
        <f>AC338+BZ338</f>
        <v>0</v>
      </c>
      <c r="Y338" s="1">
        <f>BU338</f>
        <v>0</v>
      </c>
      <c r="Z338" s="29"/>
      <c r="AA338" s="1"/>
      <c r="AB338" s="26"/>
      <c r="AC338" s="1"/>
      <c r="AD338" s="26"/>
      <c r="AE338" s="1"/>
      <c r="AF338" s="26"/>
      <c r="AG338" s="1"/>
      <c r="AH338" s="26"/>
      <c r="AI338" s="1"/>
      <c r="AJ338" s="26"/>
      <c r="AK338" s="1"/>
      <c r="AL338" s="26"/>
      <c r="AM338" s="1"/>
      <c r="AN338" s="26"/>
      <c r="AO338" s="1"/>
      <c r="AP338" s="26"/>
      <c r="AQ338" s="1"/>
      <c r="AR338" s="26"/>
      <c r="AS338" s="1">
        <v>38</v>
      </c>
      <c r="AT338" s="26" t="s">
        <v>100</v>
      </c>
      <c r="AU338" s="1"/>
      <c r="AV338" s="26"/>
      <c r="AW338" s="1"/>
      <c r="AX338" s="26"/>
      <c r="AY338" s="1"/>
      <c r="AZ338" s="26"/>
      <c r="BA338" s="1"/>
      <c r="BB338" s="26"/>
      <c r="BC338" s="1"/>
      <c r="BD338" s="26"/>
      <c r="BE338" s="1"/>
      <c r="BF338" s="26"/>
      <c r="BG338" s="1"/>
      <c r="BH338" s="26"/>
      <c r="BI338" s="1"/>
      <c r="BJ338" s="26"/>
      <c r="BK338" s="1"/>
      <c r="BL338" s="26"/>
      <c r="BM338" s="1"/>
      <c r="BN338" s="26"/>
      <c r="BO338" s="1"/>
      <c r="BP338" s="26"/>
      <c r="BQ338" s="1"/>
      <c r="BR338" s="26"/>
      <c r="BS338" s="1"/>
      <c r="BT338" s="26"/>
      <c r="BU338" s="1"/>
      <c r="BV338" s="1"/>
      <c r="BW338" s="26"/>
      <c r="BX338" s="1"/>
      <c r="BY338" s="26"/>
      <c r="BZ338" s="30"/>
      <c r="CA338" s="26"/>
    </row>
    <row r="339" spans="1:79" s="99" customFormat="1" x14ac:dyDescent="0.35">
      <c r="A339" s="1" t="s">
        <v>97</v>
      </c>
      <c r="B339" s="1" t="s">
        <v>58</v>
      </c>
      <c r="C339" s="1" t="s">
        <v>216</v>
      </c>
      <c r="D339" s="1" t="s">
        <v>217</v>
      </c>
      <c r="E339" s="1" t="s">
        <v>61</v>
      </c>
      <c r="F339" s="1">
        <v>999827508</v>
      </c>
      <c r="G339" s="1">
        <f>(J339+S339+X339+R339+U339+W339+Y339)-H339</f>
        <v>38</v>
      </c>
      <c r="H339" s="1"/>
      <c r="I339" s="27"/>
      <c r="J339" s="1">
        <f>SUM(AA339)</f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27"/>
      <c r="R339" s="1">
        <f>SUM(AS339,BX339)</f>
        <v>0</v>
      </c>
      <c r="S339" s="1">
        <f>SUM(AE339,AG339,AI339,AK339,AO339,AM339,AQ339,AU339,AW339,AY339,BA339,BE339,BG339,BI339,BK339,BM339,BO339,BC339)</f>
        <v>38</v>
      </c>
      <c r="T339" s="1">
        <f>COUNT(AE339,AG339,AI339,AK339,AM339,AO339,AQ339,AU339,AW339,AY339,BA339,BC339,BE339,BG339,BI339,BK339,BM339,BO339)</f>
        <v>1</v>
      </c>
      <c r="U339" s="1">
        <f>BQ339+BS339</f>
        <v>0</v>
      </c>
      <c r="V339" s="1"/>
      <c r="W339" s="1">
        <f>BV339</f>
        <v>0</v>
      </c>
      <c r="X339" s="1">
        <f>AC339+BZ339</f>
        <v>0</v>
      </c>
      <c r="Y339" s="1">
        <f>BU339</f>
        <v>0</v>
      </c>
      <c r="Z339" s="29"/>
      <c r="AA339" s="1"/>
      <c r="AB339" s="26"/>
      <c r="AC339" s="1"/>
      <c r="AD339" s="26"/>
      <c r="AE339" s="1"/>
      <c r="AF339" s="26"/>
      <c r="AG339" s="1"/>
      <c r="AH339" s="26"/>
      <c r="AI339" s="1"/>
      <c r="AJ339" s="26"/>
      <c r="AK339" s="1"/>
      <c r="AL339" s="26"/>
      <c r="AM339" s="1"/>
      <c r="AN339" s="26"/>
      <c r="AO339" s="1"/>
      <c r="AP339" s="26"/>
      <c r="AQ339" s="1"/>
      <c r="AR339" s="26"/>
      <c r="AS339" s="1"/>
      <c r="AT339" s="26"/>
      <c r="AU339" s="1"/>
      <c r="AV339" s="26"/>
      <c r="AW339" s="1"/>
      <c r="AX339" s="26"/>
      <c r="AY339" s="1"/>
      <c r="AZ339" s="26"/>
      <c r="BA339" s="1"/>
      <c r="BB339" s="26"/>
      <c r="BC339" s="1">
        <v>38</v>
      </c>
      <c r="BD339" s="26"/>
      <c r="BE339" s="1"/>
      <c r="BF339" s="26"/>
      <c r="BG339" s="1"/>
      <c r="BH339" s="26"/>
      <c r="BI339" s="1"/>
      <c r="BJ339" s="26"/>
      <c r="BK339" s="1"/>
      <c r="BL339" s="26"/>
      <c r="BM339" s="1"/>
      <c r="BN339" s="26"/>
      <c r="BO339" s="1"/>
      <c r="BP339" s="26"/>
      <c r="BQ339" s="1"/>
      <c r="BR339" s="26"/>
      <c r="BS339" s="1"/>
      <c r="BT339" s="26"/>
      <c r="BU339" s="1"/>
      <c r="BV339" s="1"/>
      <c r="BW339" s="26"/>
      <c r="BX339" s="1"/>
      <c r="BY339" s="26"/>
      <c r="BZ339" s="30"/>
      <c r="CA339" s="26"/>
    </row>
    <row r="340" spans="1:79" s="99" customFormat="1" x14ac:dyDescent="0.35">
      <c r="A340" s="30" t="s">
        <v>97</v>
      </c>
      <c r="B340" s="30" t="s">
        <v>58</v>
      </c>
      <c r="C340" s="30" t="s">
        <v>243</v>
      </c>
      <c r="D340" s="30" t="s">
        <v>211</v>
      </c>
      <c r="E340" s="30" t="s">
        <v>61</v>
      </c>
      <c r="F340" s="30">
        <v>999845591</v>
      </c>
      <c r="G340" s="1">
        <f>(J340+S340+X340+R340+U340+W340+Y340)-H340</f>
        <v>38</v>
      </c>
      <c r="H340" s="1"/>
      <c r="I340" s="27"/>
      <c r="J340" s="1">
        <f>SUM(AA340)</f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27"/>
      <c r="R340" s="1">
        <f>SUM(AS340,BX340)</f>
        <v>38</v>
      </c>
      <c r="S340" s="1">
        <f>SUM(AE340,AG340,AI340,AK340,AO340,AM340,AQ340,AU340,AW340,AY340,BA340,BE340,BG340,BI340,BK340,BM340,BO340,BC340)</f>
        <v>0</v>
      </c>
      <c r="T340" s="1">
        <f>COUNT(AE340,AG340,AI340,AK340,AM340,AO340,AQ340,AU340,AW340,AY340,BA340,BC340,BE340,BG340,BI340,BK340,BM340,BO340)</f>
        <v>0</v>
      </c>
      <c r="U340" s="1">
        <f>BQ340+BS340</f>
        <v>0</v>
      </c>
      <c r="V340" s="1"/>
      <c r="W340" s="1">
        <f>BV340</f>
        <v>0</v>
      </c>
      <c r="X340" s="1">
        <f>AC340+BZ340</f>
        <v>0</v>
      </c>
      <c r="Y340" s="1">
        <f>BU340</f>
        <v>0</v>
      </c>
      <c r="Z340" s="27"/>
      <c r="AA340" s="1"/>
      <c r="AB340" s="26"/>
      <c r="AC340" s="1"/>
      <c r="AD340" s="26"/>
      <c r="AE340" s="1"/>
      <c r="AF340" s="26"/>
      <c r="AG340" s="1"/>
      <c r="AH340" s="26"/>
      <c r="AI340" s="1"/>
      <c r="AJ340" s="26"/>
      <c r="AK340" s="1"/>
      <c r="AL340" s="26"/>
      <c r="AM340" s="1"/>
      <c r="AN340" s="26"/>
      <c r="AO340" s="1"/>
      <c r="AP340" s="26"/>
      <c r="AQ340" s="1"/>
      <c r="AR340" s="26"/>
      <c r="AS340" s="1">
        <v>38</v>
      </c>
      <c r="AT340" s="26" t="s">
        <v>100</v>
      </c>
      <c r="AU340" s="1"/>
      <c r="AV340" s="26"/>
      <c r="AW340" s="1"/>
      <c r="AX340" s="26"/>
      <c r="AY340" s="1"/>
      <c r="AZ340" s="26"/>
      <c r="BA340" s="1"/>
      <c r="BB340" s="26"/>
      <c r="BC340" s="1"/>
      <c r="BD340" s="26"/>
      <c r="BE340" s="1"/>
      <c r="BF340" s="26"/>
      <c r="BG340" s="1"/>
      <c r="BH340" s="26"/>
      <c r="BI340" s="1"/>
      <c r="BJ340" s="26"/>
      <c r="BK340" s="1"/>
      <c r="BL340" s="26"/>
      <c r="BM340" s="1"/>
      <c r="BN340" s="26"/>
      <c r="BO340" s="1"/>
      <c r="BP340" s="26"/>
      <c r="BQ340" s="1"/>
      <c r="BR340" s="26"/>
      <c r="BS340" s="1"/>
      <c r="BT340" s="26"/>
      <c r="BU340" s="1"/>
      <c r="BV340" s="1"/>
      <c r="BW340" s="26"/>
      <c r="BX340" s="1"/>
      <c r="BY340" s="26"/>
      <c r="BZ340" s="30"/>
      <c r="CA340" s="26"/>
    </row>
    <row r="341" spans="1:79" s="99" customFormat="1" x14ac:dyDescent="0.35">
      <c r="A341" s="1" t="s">
        <v>97</v>
      </c>
      <c r="B341" s="1" t="s">
        <v>58</v>
      </c>
      <c r="C341" s="30" t="s">
        <v>309</v>
      </c>
      <c r="D341" s="30" t="s">
        <v>310</v>
      </c>
      <c r="E341" s="30" t="s">
        <v>61</v>
      </c>
      <c r="F341" s="1">
        <v>999861466</v>
      </c>
      <c r="G341" s="1">
        <f>(J341+S341+X341+R341+U341+W341+Y341)-H341</f>
        <v>38</v>
      </c>
      <c r="H341" s="1"/>
      <c r="I341" s="27"/>
      <c r="J341" s="1">
        <f>SUM(AA341)</f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27"/>
      <c r="R341" s="1">
        <f>SUM(AS341,BX341)</f>
        <v>0</v>
      </c>
      <c r="S341" s="1">
        <f>SUM(AE341,AG341,AI341,AK341,AO341,AM341,AQ341,AU341,AW341,AY341,BA341,BE341,BG341,BI341,BK341,BM341,BO341,BC341)</f>
        <v>0</v>
      </c>
      <c r="T341" s="1">
        <f>COUNT(AE341,AG341,AI341,AK341,AM341,AO341,AQ341,AU341,AW341,AY341,BA341,BC341,BE341,BG341,BI341,BK341,BM341,BO341)</f>
        <v>0</v>
      </c>
      <c r="U341" s="1">
        <f>BQ341+BS341</f>
        <v>0</v>
      </c>
      <c r="V341" s="1"/>
      <c r="W341" s="1">
        <f>BV341</f>
        <v>38</v>
      </c>
      <c r="X341" s="1">
        <f>AC341+BZ341</f>
        <v>0</v>
      </c>
      <c r="Y341" s="1">
        <f>BU341</f>
        <v>0</v>
      </c>
      <c r="Z341" s="29"/>
      <c r="AA341" s="1"/>
      <c r="AB341" s="26"/>
      <c r="AC341" s="1"/>
      <c r="AD341" s="26"/>
      <c r="AE341" s="1"/>
      <c r="AF341" s="26"/>
      <c r="AG341" s="1"/>
      <c r="AH341" s="26"/>
      <c r="AI341" s="1"/>
      <c r="AJ341" s="26"/>
      <c r="AK341" s="1"/>
      <c r="AL341" s="26"/>
      <c r="AM341" s="1"/>
      <c r="AN341" s="26"/>
      <c r="AO341" s="1"/>
      <c r="AP341" s="26"/>
      <c r="AQ341" s="1"/>
      <c r="AR341" s="26"/>
      <c r="AS341" s="1"/>
      <c r="AT341" s="26"/>
      <c r="AU341" s="1"/>
      <c r="AV341" s="26"/>
      <c r="AW341" s="1"/>
      <c r="AX341" s="26"/>
      <c r="AY341" s="1"/>
      <c r="AZ341" s="26"/>
      <c r="BA341" s="1"/>
      <c r="BB341" s="26"/>
      <c r="BC341" s="1"/>
      <c r="BD341" s="26"/>
      <c r="BE341" s="1"/>
      <c r="BF341" s="26"/>
      <c r="BG341" s="1"/>
      <c r="BH341" s="26"/>
      <c r="BI341" s="1"/>
      <c r="BJ341" s="26"/>
      <c r="BK341" s="1"/>
      <c r="BL341" s="26"/>
      <c r="BM341" s="1"/>
      <c r="BN341" s="26"/>
      <c r="BO341" s="1"/>
      <c r="BP341" s="26"/>
      <c r="BQ341" s="1"/>
      <c r="BR341" s="26"/>
      <c r="BS341" s="1"/>
      <c r="BT341" s="26"/>
      <c r="BU341" s="1"/>
      <c r="BV341" s="1">
        <v>38</v>
      </c>
      <c r="BW341" s="26">
        <v>17</v>
      </c>
      <c r="BX341" s="1"/>
      <c r="BY341" s="26"/>
      <c r="BZ341" s="30"/>
      <c r="CA341" s="26"/>
    </row>
    <row r="342" spans="1:79" s="99" customFormat="1" x14ac:dyDescent="0.35">
      <c r="A342" s="30" t="s">
        <v>97</v>
      </c>
      <c r="B342" s="30" t="s">
        <v>58</v>
      </c>
      <c r="C342" s="30" t="s">
        <v>350</v>
      </c>
      <c r="D342" s="30" t="s">
        <v>351</v>
      </c>
      <c r="E342" s="30" t="s">
        <v>61</v>
      </c>
      <c r="F342" s="30">
        <v>999867430</v>
      </c>
      <c r="G342" s="1">
        <f>(J342+S342+X342+R342+U342+W342+Y342)-H342</f>
        <v>38</v>
      </c>
      <c r="H342" s="1"/>
      <c r="I342" s="27"/>
      <c r="J342" s="1">
        <f>SUM(AA342)</f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27"/>
      <c r="R342" s="1">
        <f>SUM(AS342,BX342)</f>
        <v>38</v>
      </c>
      <c r="S342" s="1">
        <f>SUM(AE342,AG342,AI342,AK342,AO342,AM342,AQ342,AU342,AW342,AY342,BA342,BE342,BG342,BI342,BK342,BM342,BO342,BC342)</f>
        <v>0</v>
      </c>
      <c r="T342" s="1">
        <f>COUNT(AE342,AG342,AI342,AK342,AM342,AO342,AQ342,AU342,AW342,AY342,BA342,BC342,BE342,BG342,BI342,BK342,BM342,BO342)</f>
        <v>0</v>
      </c>
      <c r="U342" s="1">
        <f>BQ342+BS342</f>
        <v>0</v>
      </c>
      <c r="V342" s="1"/>
      <c r="W342" s="1">
        <f>BV342</f>
        <v>0</v>
      </c>
      <c r="X342" s="1">
        <f>AC342+BZ342</f>
        <v>0</v>
      </c>
      <c r="Y342" s="1">
        <f>BU342</f>
        <v>0</v>
      </c>
      <c r="Z342" s="27"/>
      <c r="AA342" s="1"/>
      <c r="AB342" s="26"/>
      <c r="AC342" s="1"/>
      <c r="AD342" s="26"/>
      <c r="AE342" s="1"/>
      <c r="AF342" s="26"/>
      <c r="AG342" s="1"/>
      <c r="AH342" s="26"/>
      <c r="AI342" s="1"/>
      <c r="AJ342" s="26"/>
      <c r="AK342" s="1"/>
      <c r="AL342" s="26"/>
      <c r="AM342" s="1"/>
      <c r="AN342" s="26"/>
      <c r="AO342" s="1"/>
      <c r="AP342" s="26"/>
      <c r="AQ342" s="1"/>
      <c r="AR342" s="26"/>
      <c r="AS342" s="1">
        <v>38</v>
      </c>
      <c r="AT342" s="26" t="s">
        <v>100</v>
      </c>
      <c r="AU342" s="1"/>
      <c r="AV342" s="26"/>
      <c r="AW342" s="1"/>
      <c r="AX342" s="26"/>
      <c r="AY342" s="1"/>
      <c r="AZ342" s="26"/>
      <c r="BA342" s="1"/>
      <c r="BB342" s="26"/>
      <c r="BC342" s="1"/>
      <c r="BD342" s="26"/>
      <c r="BE342" s="1"/>
      <c r="BF342" s="26"/>
      <c r="BG342" s="1"/>
      <c r="BH342" s="26"/>
      <c r="BI342" s="1"/>
      <c r="BJ342" s="26"/>
      <c r="BK342" s="1"/>
      <c r="BL342" s="26"/>
      <c r="BM342" s="1"/>
      <c r="BN342" s="26"/>
      <c r="BO342" s="1"/>
      <c r="BP342" s="26"/>
      <c r="BQ342" s="1"/>
      <c r="BR342" s="26"/>
      <c r="BS342" s="1"/>
      <c r="BT342" s="26"/>
      <c r="BU342" s="1"/>
      <c r="BV342" s="1"/>
      <c r="BW342" s="26"/>
      <c r="BX342" s="1"/>
      <c r="BY342" s="26"/>
      <c r="BZ342" s="30"/>
      <c r="CA342" s="26"/>
    </row>
    <row r="343" spans="1:79" s="99" customFormat="1" x14ac:dyDescent="0.35">
      <c r="A343" s="1" t="s">
        <v>97</v>
      </c>
      <c r="B343" s="30" t="s">
        <v>58</v>
      </c>
      <c r="C343" s="30" t="s">
        <v>1016</v>
      </c>
      <c r="D343" s="30" t="s">
        <v>1015</v>
      </c>
      <c r="E343" s="30" t="s">
        <v>61</v>
      </c>
      <c r="F343" s="30">
        <v>999916417</v>
      </c>
      <c r="G343" s="1">
        <f>(J343+S343+X343+R343+U343+W343+Y343)-H343</f>
        <v>38</v>
      </c>
      <c r="H343" s="1"/>
      <c r="I343" s="27"/>
      <c r="J343" s="1">
        <f>SUM(AA343)</f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27"/>
      <c r="R343" s="1">
        <f>SUM(AS343,BX343)</f>
        <v>0</v>
      </c>
      <c r="S343" s="1">
        <f>SUM(AE343,AG343,AI343,AK343,AO343,AM343,AQ343,AU343,AW343,AY343,BA343,BE343,BG343,BI343,BK343,BM343,BO343,BC343)</f>
        <v>38</v>
      </c>
      <c r="T343" s="1">
        <f>COUNT(AE343,AG343,AI343,AK343,AM343,AO343,AQ343,AU343,AW343,AY343,BA343,BC343,BE343,BG343,BI343,BK343,BM343,BO343)</f>
        <v>1</v>
      </c>
      <c r="U343" s="1">
        <f>BQ343+BS343</f>
        <v>0</v>
      </c>
      <c r="V343" s="1"/>
      <c r="W343" s="1">
        <f>BV343</f>
        <v>0</v>
      </c>
      <c r="X343" s="1">
        <f>AC343+BZ343</f>
        <v>0</v>
      </c>
      <c r="Y343" s="1">
        <f>BU343</f>
        <v>0</v>
      </c>
      <c r="Z343" s="27"/>
      <c r="AA343" s="1"/>
      <c r="AB343" s="26"/>
      <c r="AC343" s="1"/>
      <c r="AD343" s="26"/>
      <c r="AE343" s="1"/>
      <c r="AF343" s="26"/>
      <c r="AG343" s="1"/>
      <c r="AH343" s="26"/>
      <c r="AI343" s="1"/>
      <c r="AJ343" s="26"/>
      <c r="AK343" s="1"/>
      <c r="AL343" s="26"/>
      <c r="AM343" s="1"/>
      <c r="AN343" s="26"/>
      <c r="AO343" s="1"/>
      <c r="AP343" s="26"/>
      <c r="AQ343" s="1"/>
      <c r="AR343" s="26"/>
      <c r="AS343" s="1"/>
      <c r="AT343" s="26"/>
      <c r="AU343" s="1"/>
      <c r="AV343" s="26"/>
      <c r="AW343" s="1"/>
      <c r="AX343" s="26"/>
      <c r="AY343" s="1"/>
      <c r="AZ343" s="26"/>
      <c r="BA343" s="1"/>
      <c r="BB343" s="26"/>
      <c r="BC343" s="1"/>
      <c r="BD343" s="26"/>
      <c r="BE343" s="1"/>
      <c r="BF343" s="26"/>
      <c r="BG343" s="1">
        <v>38</v>
      </c>
      <c r="BH343" s="26" t="s">
        <v>100</v>
      </c>
      <c r="BI343" s="1"/>
      <c r="BJ343" s="26"/>
      <c r="BK343" s="1"/>
      <c r="BL343" s="26"/>
      <c r="BM343" s="1"/>
      <c r="BN343" s="26"/>
      <c r="BO343" s="1"/>
      <c r="BP343" s="26"/>
      <c r="BQ343" s="1"/>
      <c r="BR343" s="26"/>
      <c r="BS343" s="1"/>
      <c r="BT343" s="26"/>
      <c r="BU343" s="1"/>
      <c r="BV343" s="1"/>
      <c r="BW343" s="26"/>
      <c r="BX343" s="1"/>
      <c r="BY343" s="26"/>
      <c r="BZ343" s="30"/>
      <c r="CA343" s="26"/>
    </row>
    <row r="344" spans="1:79" s="99" customFormat="1" x14ac:dyDescent="0.35">
      <c r="A344" s="30" t="s">
        <v>97</v>
      </c>
      <c r="B344" s="30" t="s">
        <v>58</v>
      </c>
      <c r="C344" s="30" t="s">
        <v>1252</v>
      </c>
      <c r="D344" s="30" t="s">
        <v>1253</v>
      </c>
      <c r="E344" s="30" t="s">
        <v>61</v>
      </c>
      <c r="F344" s="30">
        <v>999918692</v>
      </c>
      <c r="G344" s="1">
        <f>(J344+S344+X344+R344+U344+W344+Y344)-H344</f>
        <v>38</v>
      </c>
      <c r="H344" s="1"/>
      <c r="I344" s="27"/>
      <c r="J344" s="1">
        <f>SUM(AA344)</f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27"/>
      <c r="R344" s="1">
        <f>SUM(AS344,BX344)</f>
        <v>38</v>
      </c>
      <c r="S344" s="1">
        <f>SUM(AE344,AG344,AI344,AK344,AO344,AM344,AQ344,AU344,AW344,AY344,BA344,BE344,BG344,BI344,BK344,BM344,BO344,BC344)</f>
        <v>0</v>
      </c>
      <c r="T344" s="1">
        <f>COUNT(AE344,AG344,AI344,AK344,AM344,AO344,AQ344,AU344,AW344,AY344,BA344,BC344,BE344,BG344,BI344,BK344,BM344,BO344)</f>
        <v>0</v>
      </c>
      <c r="U344" s="1">
        <f>BQ344+BS344</f>
        <v>0</v>
      </c>
      <c r="V344" s="1"/>
      <c r="W344" s="1">
        <f>BV344</f>
        <v>0</v>
      </c>
      <c r="X344" s="1">
        <f>AC344+BZ344</f>
        <v>0</v>
      </c>
      <c r="Y344" s="1">
        <f>BU344</f>
        <v>0</v>
      </c>
      <c r="Z344" s="27"/>
      <c r="AA344" s="1"/>
      <c r="AB344" s="26"/>
      <c r="AC344" s="1"/>
      <c r="AD344" s="26"/>
      <c r="AE344" s="1"/>
      <c r="AF344" s="26"/>
      <c r="AG344" s="1"/>
      <c r="AH344" s="26"/>
      <c r="AI344" s="1"/>
      <c r="AJ344" s="26"/>
      <c r="AK344" s="1"/>
      <c r="AL344" s="26"/>
      <c r="AM344" s="1"/>
      <c r="AN344" s="26"/>
      <c r="AO344" s="1"/>
      <c r="AP344" s="26"/>
      <c r="AQ344" s="1"/>
      <c r="AR344" s="26"/>
      <c r="AS344" s="1">
        <v>38</v>
      </c>
      <c r="AT344" s="26" t="s">
        <v>100</v>
      </c>
      <c r="AU344" s="1"/>
      <c r="AV344" s="26"/>
      <c r="AW344" s="1"/>
      <c r="AX344" s="26"/>
      <c r="AY344" s="1"/>
      <c r="AZ344" s="26"/>
      <c r="BA344" s="1"/>
      <c r="BB344" s="26"/>
      <c r="BC344" s="1"/>
      <c r="BD344" s="26"/>
      <c r="BE344" s="1"/>
      <c r="BF344" s="26"/>
      <c r="BG344" s="1"/>
      <c r="BH344" s="26"/>
      <c r="BI344" s="1"/>
      <c r="BJ344" s="26"/>
      <c r="BK344" s="1"/>
      <c r="BL344" s="26"/>
      <c r="BM344" s="1"/>
      <c r="BN344" s="26"/>
      <c r="BO344" s="1"/>
      <c r="BP344" s="26"/>
      <c r="BQ344" s="1"/>
      <c r="BR344" s="26"/>
      <c r="BS344" s="1"/>
      <c r="BT344" s="26"/>
      <c r="BU344" s="1"/>
      <c r="BV344" s="1"/>
      <c r="BW344" s="26"/>
      <c r="BX344" s="1"/>
      <c r="BY344" s="26"/>
      <c r="BZ344" s="30"/>
      <c r="CA344" s="26"/>
    </row>
    <row r="345" spans="1:79" s="99" customFormat="1" x14ac:dyDescent="0.35">
      <c r="A345" s="30" t="s">
        <v>97</v>
      </c>
      <c r="B345" s="30" t="s">
        <v>58</v>
      </c>
      <c r="C345" s="30" t="s">
        <v>1281</v>
      </c>
      <c r="D345" s="30" t="s">
        <v>903</v>
      </c>
      <c r="E345" s="30" t="s">
        <v>61</v>
      </c>
      <c r="F345" s="30">
        <v>999918859</v>
      </c>
      <c r="G345" s="1">
        <f>(J345+S345+X345+R345+U345+W345+Y345)-H345</f>
        <v>38</v>
      </c>
      <c r="H345" s="1"/>
      <c r="I345" s="27"/>
      <c r="J345" s="1">
        <f>SUM(AA345)</f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27"/>
      <c r="R345" s="1">
        <f>SUM(AS345,BX345)</f>
        <v>38</v>
      </c>
      <c r="S345" s="1">
        <f>SUM(AE345,AG345,AI345,AK345,AO345,AM345,AQ345,AU345,AW345,AY345,BA345,BE345,BG345,BI345,BK345,BM345,BO345,BC345)</f>
        <v>0</v>
      </c>
      <c r="T345" s="1">
        <f>COUNT(AE345,AG345,AI345,AK345,AM345,AO345,AQ345,AU345,AW345,AY345,BA345,BC345,BE345,BG345,BI345,BK345,BM345,BO345)</f>
        <v>0</v>
      </c>
      <c r="U345" s="1">
        <f>BQ345+BS345</f>
        <v>0</v>
      </c>
      <c r="V345" s="1"/>
      <c r="W345" s="1">
        <f>BV345</f>
        <v>0</v>
      </c>
      <c r="X345" s="1">
        <f>AC345+BZ345</f>
        <v>0</v>
      </c>
      <c r="Y345" s="1">
        <f>BU345</f>
        <v>0</v>
      </c>
      <c r="Z345" s="27"/>
      <c r="AA345" s="1"/>
      <c r="AB345" s="26"/>
      <c r="AC345" s="1"/>
      <c r="AD345" s="26"/>
      <c r="AE345" s="1"/>
      <c r="AF345" s="26"/>
      <c r="AG345" s="1"/>
      <c r="AH345" s="26"/>
      <c r="AI345" s="1"/>
      <c r="AJ345" s="26"/>
      <c r="AK345" s="1"/>
      <c r="AL345" s="26"/>
      <c r="AM345" s="1"/>
      <c r="AN345" s="26"/>
      <c r="AO345" s="1"/>
      <c r="AP345" s="26"/>
      <c r="AQ345" s="1"/>
      <c r="AR345" s="26"/>
      <c r="AS345" s="1">
        <v>38</v>
      </c>
      <c r="AT345" s="26" t="s">
        <v>100</v>
      </c>
      <c r="AU345" s="1"/>
      <c r="AV345" s="26"/>
      <c r="AW345" s="1"/>
      <c r="AX345" s="26"/>
      <c r="AY345" s="1"/>
      <c r="AZ345" s="26"/>
      <c r="BA345" s="1"/>
      <c r="BB345" s="26"/>
      <c r="BC345" s="1"/>
      <c r="BD345" s="26"/>
      <c r="BE345" s="1"/>
      <c r="BF345" s="26"/>
      <c r="BG345" s="1"/>
      <c r="BH345" s="26"/>
      <c r="BI345" s="1"/>
      <c r="BJ345" s="26"/>
      <c r="BK345" s="1"/>
      <c r="BL345" s="26"/>
      <c r="BM345" s="1"/>
      <c r="BN345" s="26"/>
      <c r="BO345" s="1"/>
      <c r="BP345" s="26"/>
      <c r="BQ345" s="1"/>
      <c r="BR345" s="26"/>
      <c r="BS345" s="1"/>
      <c r="BT345" s="26"/>
      <c r="BU345" s="1"/>
      <c r="BV345" s="1"/>
      <c r="BW345" s="26"/>
      <c r="BX345" s="1"/>
      <c r="BY345" s="26"/>
      <c r="BZ345" s="30"/>
      <c r="CA345" s="26"/>
    </row>
    <row r="346" spans="1:79" s="99" customFormat="1" x14ac:dyDescent="0.35">
      <c r="A346" s="30" t="s">
        <v>97</v>
      </c>
      <c r="B346" s="30" t="s">
        <v>58</v>
      </c>
      <c r="C346" s="30" t="s">
        <v>1290</v>
      </c>
      <c r="D346" s="30" t="s">
        <v>1291</v>
      </c>
      <c r="E346" s="30" t="s">
        <v>61</v>
      </c>
      <c r="F346" s="30">
        <v>999918947</v>
      </c>
      <c r="G346" s="1">
        <f>(J346+S346+X346+R346+U346+W346+Y346)-H346</f>
        <v>38</v>
      </c>
      <c r="H346" s="1"/>
      <c r="I346" s="27"/>
      <c r="J346" s="1">
        <f>SUM(AA346)</f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27"/>
      <c r="R346" s="1">
        <f>SUM(AS346,BX346)</f>
        <v>38</v>
      </c>
      <c r="S346" s="1">
        <f>SUM(AE346,AG346,AI346,AK346,AO346,AM346,AQ346,AU346,AW346,AY346,BA346,BE346,BG346,BI346,BK346,BM346,BO346,BC346)</f>
        <v>0</v>
      </c>
      <c r="T346" s="1">
        <f>COUNT(AE346,AG346,AI346,AK346,AM346,AO346,AQ346,AU346,AW346,AY346,BA346,BC346,BE346,BG346,BI346,BK346,BM346,BO346)</f>
        <v>0</v>
      </c>
      <c r="U346" s="1">
        <f>BQ346+BS346</f>
        <v>0</v>
      </c>
      <c r="V346" s="1"/>
      <c r="W346" s="1">
        <f>BV346</f>
        <v>0</v>
      </c>
      <c r="X346" s="1">
        <f>AC346+BZ346</f>
        <v>0</v>
      </c>
      <c r="Y346" s="1">
        <f>BU346</f>
        <v>0</v>
      </c>
      <c r="Z346" s="27"/>
      <c r="AA346" s="1"/>
      <c r="AB346" s="26"/>
      <c r="AC346" s="1"/>
      <c r="AD346" s="26"/>
      <c r="AE346" s="1"/>
      <c r="AF346" s="26"/>
      <c r="AG346" s="1"/>
      <c r="AH346" s="26"/>
      <c r="AI346" s="1"/>
      <c r="AJ346" s="26"/>
      <c r="AK346" s="1"/>
      <c r="AL346" s="26"/>
      <c r="AM346" s="1"/>
      <c r="AN346" s="26"/>
      <c r="AO346" s="1"/>
      <c r="AP346" s="26"/>
      <c r="AQ346" s="1"/>
      <c r="AR346" s="26"/>
      <c r="AS346" s="1">
        <v>38</v>
      </c>
      <c r="AT346" s="26" t="s">
        <v>100</v>
      </c>
      <c r="AU346" s="1"/>
      <c r="AV346" s="26"/>
      <c r="AW346" s="1"/>
      <c r="AX346" s="26"/>
      <c r="AY346" s="1"/>
      <c r="AZ346" s="26"/>
      <c r="BA346" s="1"/>
      <c r="BB346" s="26"/>
      <c r="BC346" s="1"/>
      <c r="BD346" s="26"/>
      <c r="BE346" s="1"/>
      <c r="BF346" s="26"/>
      <c r="BG346" s="1"/>
      <c r="BH346" s="26"/>
      <c r="BI346" s="1"/>
      <c r="BJ346" s="26"/>
      <c r="BK346" s="1"/>
      <c r="BL346" s="26"/>
      <c r="BM346" s="1"/>
      <c r="BN346" s="26"/>
      <c r="BO346" s="1"/>
      <c r="BP346" s="26"/>
      <c r="BQ346" s="1"/>
      <c r="BR346" s="26"/>
      <c r="BS346" s="1"/>
      <c r="BT346" s="26"/>
      <c r="BU346" s="1"/>
      <c r="BV346" s="1"/>
      <c r="BW346" s="26"/>
      <c r="BX346" s="1"/>
      <c r="BY346" s="26"/>
      <c r="BZ346" s="30"/>
      <c r="CA346" s="26"/>
    </row>
    <row r="347" spans="1:79" s="99" customFormat="1" x14ac:dyDescent="0.35">
      <c r="A347" s="30" t="s">
        <v>97</v>
      </c>
      <c r="B347" s="30" t="s">
        <v>58</v>
      </c>
      <c r="C347" s="30" t="s">
        <v>241</v>
      </c>
      <c r="D347" s="30" t="s">
        <v>1310</v>
      </c>
      <c r="E347" s="30" t="s">
        <v>61</v>
      </c>
      <c r="F347" s="30">
        <v>999919018</v>
      </c>
      <c r="G347" s="1">
        <f>(J347+S347+X347+R347+U347+W347+Y347)-H347</f>
        <v>38</v>
      </c>
      <c r="H347" s="1"/>
      <c r="I347" s="27"/>
      <c r="J347" s="1">
        <f>SUM(AA347)</f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27"/>
      <c r="R347" s="1">
        <f>SUM(AS347,BX347)</f>
        <v>38</v>
      </c>
      <c r="S347" s="1">
        <f>SUM(AE347,AG347,AI347,AK347,AO347,AM347,AQ347,AU347,AW347,AY347,BA347,BE347,BG347,BI347,BK347,BM347,BO347,BC347)</f>
        <v>0</v>
      </c>
      <c r="T347" s="1">
        <f>COUNT(AE347,AG347,AI347,AK347,AM347,AO347,AQ347,AU347,AW347,AY347,BA347,BC347,BE347,BG347,BI347,BK347,BM347,BO347)</f>
        <v>0</v>
      </c>
      <c r="U347" s="1">
        <f>BQ347+BS347</f>
        <v>0</v>
      </c>
      <c r="V347" s="1"/>
      <c r="W347" s="1">
        <f>BV347</f>
        <v>0</v>
      </c>
      <c r="X347" s="1">
        <f>AC347+BZ347</f>
        <v>0</v>
      </c>
      <c r="Y347" s="1">
        <f>BU347</f>
        <v>0</v>
      </c>
      <c r="Z347" s="27"/>
      <c r="AA347" s="1"/>
      <c r="AB347" s="26"/>
      <c r="AC347" s="1"/>
      <c r="AD347" s="26"/>
      <c r="AE347" s="1"/>
      <c r="AF347" s="26"/>
      <c r="AG347" s="1"/>
      <c r="AH347" s="26"/>
      <c r="AI347" s="1"/>
      <c r="AJ347" s="26"/>
      <c r="AK347" s="1"/>
      <c r="AL347" s="26"/>
      <c r="AM347" s="1"/>
      <c r="AN347" s="26"/>
      <c r="AO347" s="1"/>
      <c r="AP347" s="26"/>
      <c r="AQ347" s="1"/>
      <c r="AR347" s="26"/>
      <c r="AS347" s="1">
        <v>38</v>
      </c>
      <c r="AT347" s="26" t="s">
        <v>100</v>
      </c>
      <c r="AU347" s="1"/>
      <c r="AV347" s="26"/>
      <c r="AW347" s="1"/>
      <c r="AX347" s="26"/>
      <c r="AY347" s="1"/>
      <c r="AZ347" s="26"/>
      <c r="BA347" s="1"/>
      <c r="BB347" s="26"/>
      <c r="BC347" s="1"/>
      <c r="BD347" s="26"/>
      <c r="BE347" s="1"/>
      <c r="BF347" s="26"/>
      <c r="BG347" s="1"/>
      <c r="BH347" s="26"/>
      <c r="BI347" s="1"/>
      <c r="BJ347" s="26"/>
      <c r="BK347" s="1"/>
      <c r="BL347" s="26"/>
      <c r="BM347" s="1"/>
      <c r="BN347" s="26"/>
      <c r="BO347" s="1"/>
      <c r="BP347" s="26"/>
      <c r="BQ347" s="1"/>
      <c r="BR347" s="26"/>
      <c r="BS347" s="1"/>
      <c r="BT347" s="26"/>
      <c r="BU347" s="1"/>
      <c r="BV347" s="1"/>
      <c r="BW347" s="26"/>
      <c r="BX347" s="1"/>
      <c r="BY347" s="26"/>
      <c r="BZ347" s="30"/>
      <c r="CA347" s="26"/>
    </row>
    <row r="348" spans="1:79" s="99" customFormat="1" x14ac:dyDescent="0.35">
      <c r="A348" s="30" t="s">
        <v>97</v>
      </c>
      <c r="B348" s="30" t="s">
        <v>58</v>
      </c>
      <c r="C348" s="30" t="s">
        <v>1323</v>
      </c>
      <c r="D348" s="30" t="s">
        <v>1324</v>
      </c>
      <c r="E348" s="30" t="s">
        <v>61</v>
      </c>
      <c r="F348" s="30">
        <v>999919100</v>
      </c>
      <c r="G348" s="1">
        <f>(J348+S348+X348+R348+U348+W348+Y348)-H348</f>
        <v>38</v>
      </c>
      <c r="H348" s="1"/>
      <c r="I348" s="27"/>
      <c r="J348" s="1">
        <f>SUM(AA348)</f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27"/>
      <c r="R348" s="1">
        <f>SUM(AS348,BX348)</f>
        <v>38</v>
      </c>
      <c r="S348" s="1">
        <f>SUM(AE348,AG348,AI348,AK348,AO348,AM348,AQ348,AU348,AW348,AY348,BA348,BE348,BG348,BI348,BK348,BM348,BO348,BC348)</f>
        <v>0</v>
      </c>
      <c r="T348" s="1">
        <f>COUNT(AE348,AG348,AI348,AK348,AM348,AO348,AQ348,AU348,AW348,AY348,BA348,BC348,BE348,BG348,BI348,BK348,BM348,BO348)</f>
        <v>0</v>
      </c>
      <c r="U348" s="1">
        <f>BQ348+BS348</f>
        <v>0</v>
      </c>
      <c r="V348" s="1"/>
      <c r="W348" s="1">
        <f>BV348</f>
        <v>0</v>
      </c>
      <c r="X348" s="1">
        <f>AC348+BZ348</f>
        <v>0</v>
      </c>
      <c r="Y348" s="1">
        <f>BU348</f>
        <v>0</v>
      </c>
      <c r="Z348" s="27"/>
      <c r="AA348" s="1"/>
      <c r="AB348" s="26"/>
      <c r="AC348" s="1"/>
      <c r="AD348" s="26"/>
      <c r="AE348" s="1"/>
      <c r="AF348" s="26"/>
      <c r="AG348" s="1"/>
      <c r="AH348" s="26"/>
      <c r="AI348" s="1"/>
      <c r="AJ348" s="26"/>
      <c r="AK348" s="1"/>
      <c r="AL348" s="26"/>
      <c r="AM348" s="1"/>
      <c r="AN348" s="26"/>
      <c r="AO348" s="1"/>
      <c r="AP348" s="26"/>
      <c r="AQ348" s="1"/>
      <c r="AR348" s="26"/>
      <c r="AS348" s="1">
        <v>38</v>
      </c>
      <c r="AT348" s="26" t="s">
        <v>100</v>
      </c>
      <c r="AU348" s="1"/>
      <c r="AV348" s="26"/>
      <c r="AW348" s="1"/>
      <c r="AX348" s="26"/>
      <c r="AY348" s="1"/>
      <c r="AZ348" s="26"/>
      <c r="BA348" s="1"/>
      <c r="BB348" s="26"/>
      <c r="BC348" s="1"/>
      <c r="BD348" s="26"/>
      <c r="BE348" s="1"/>
      <c r="BF348" s="26"/>
      <c r="BG348" s="1"/>
      <c r="BH348" s="26"/>
      <c r="BI348" s="1"/>
      <c r="BJ348" s="26"/>
      <c r="BK348" s="1"/>
      <c r="BL348" s="26"/>
      <c r="BM348" s="1"/>
      <c r="BN348" s="26"/>
      <c r="BO348" s="1"/>
      <c r="BP348" s="26"/>
      <c r="BQ348" s="1"/>
      <c r="BR348" s="26"/>
      <c r="BS348" s="1"/>
      <c r="BT348" s="26"/>
      <c r="BU348" s="1"/>
      <c r="BV348" s="1"/>
      <c r="BW348" s="26"/>
      <c r="BX348" s="1"/>
      <c r="BY348" s="26"/>
      <c r="BZ348" s="30"/>
      <c r="CA348" s="26"/>
    </row>
    <row r="349" spans="1:79" s="99" customFormat="1" x14ac:dyDescent="0.35">
      <c r="A349" s="30" t="s">
        <v>97</v>
      </c>
      <c r="B349" s="30" t="s">
        <v>58</v>
      </c>
      <c r="C349" s="30" t="s">
        <v>1328</v>
      </c>
      <c r="D349" s="30" t="s">
        <v>1329</v>
      </c>
      <c r="E349" s="30" t="s">
        <v>61</v>
      </c>
      <c r="F349" s="30">
        <v>999919105</v>
      </c>
      <c r="G349" s="1">
        <f>(J349+S349+X349+R349+U349+W349+Y349)-H349</f>
        <v>38</v>
      </c>
      <c r="H349" s="1"/>
      <c r="I349" s="27"/>
      <c r="J349" s="1">
        <f>SUM(AA349)</f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27"/>
      <c r="R349" s="1">
        <f>SUM(AS349,BX349)</f>
        <v>38</v>
      </c>
      <c r="S349" s="1">
        <f>SUM(AE349,AG349,AI349,AK349,AO349,AM349,AQ349,AU349,AW349,AY349,BA349,BE349,BG349,BI349,BK349,BM349,BO349,BC349)</f>
        <v>0</v>
      </c>
      <c r="T349" s="1">
        <f>COUNT(AE349,AG349,AI349,AK349,AM349,AO349,AQ349,AU349,AW349,AY349,BA349,BC349,BE349,BG349,BI349,BK349,BM349,BO349)</f>
        <v>0</v>
      </c>
      <c r="U349" s="1">
        <f>BQ349+BS349</f>
        <v>0</v>
      </c>
      <c r="V349" s="1"/>
      <c r="W349" s="1">
        <f>BV349</f>
        <v>0</v>
      </c>
      <c r="X349" s="1">
        <f>AC349+BZ349</f>
        <v>0</v>
      </c>
      <c r="Y349" s="1">
        <f>BU349</f>
        <v>0</v>
      </c>
      <c r="Z349" s="27"/>
      <c r="AA349" s="1"/>
      <c r="AB349" s="26"/>
      <c r="AC349" s="1"/>
      <c r="AD349" s="26"/>
      <c r="AE349" s="1"/>
      <c r="AF349" s="26"/>
      <c r="AG349" s="1"/>
      <c r="AH349" s="26"/>
      <c r="AI349" s="1"/>
      <c r="AJ349" s="26"/>
      <c r="AK349" s="1"/>
      <c r="AL349" s="26"/>
      <c r="AM349" s="1"/>
      <c r="AN349" s="26"/>
      <c r="AO349" s="1"/>
      <c r="AP349" s="26"/>
      <c r="AQ349" s="1"/>
      <c r="AR349" s="26"/>
      <c r="AS349" s="1">
        <v>38</v>
      </c>
      <c r="AT349" s="26" t="s">
        <v>100</v>
      </c>
      <c r="AU349" s="1"/>
      <c r="AV349" s="26"/>
      <c r="AW349" s="1"/>
      <c r="AX349" s="26"/>
      <c r="AY349" s="1"/>
      <c r="AZ349" s="26"/>
      <c r="BA349" s="1"/>
      <c r="BB349" s="26"/>
      <c r="BC349" s="1"/>
      <c r="BD349" s="26"/>
      <c r="BE349" s="1"/>
      <c r="BF349" s="26"/>
      <c r="BG349" s="1"/>
      <c r="BH349" s="26"/>
      <c r="BI349" s="1"/>
      <c r="BJ349" s="26"/>
      <c r="BK349" s="1"/>
      <c r="BL349" s="26"/>
      <c r="BM349" s="1"/>
      <c r="BN349" s="26"/>
      <c r="BO349" s="1"/>
      <c r="BP349" s="26"/>
      <c r="BQ349" s="1"/>
      <c r="BR349" s="26"/>
      <c r="BS349" s="1"/>
      <c r="BT349" s="26"/>
      <c r="BU349" s="1"/>
      <c r="BV349" s="1"/>
      <c r="BW349" s="26"/>
      <c r="BX349" s="1"/>
      <c r="BY349" s="26"/>
      <c r="BZ349" s="30"/>
      <c r="CA349" s="26"/>
    </row>
    <row r="350" spans="1:79" s="99" customFormat="1" x14ac:dyDescent="0.35">
      <c r="A350" s="1" t="s">
        <v>97</v>
      </c>
      <c r="B350" s="1" t="s">
        <v>58</v>
      </c>
      <c r="C350" s="30" t="s">
        <v>2042</v>
      </c>
      <c r="D350" s="30" t="s">
        <v>1368</v>
      </c>
      <c r="E350" s="30" t="s">
        <v>61</v>
      </c>
      <c r="F350" s="1">
        <v>999923431</v>
      </c>
      <c r="G350" s="1">
        <f>(J350+S350+X350+R350+U350+W350+Y350)-H350</f>
        <v>38</v>
      </c>
      <c r="H350" s="1"/>
      <c r="I350" s="27"/>
      <c r="J350" s="1">
        <f>SUM(AA350)</f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27"/>
      <c r="R350" s="1">
        <f>SUM(AS350,BX350)</f>
        <v>38</v>
      </c>
      <c r="S350" s="1">
        <f>SUM(AE350,AG350,AI350,AK350,AO350,AM350,AQ350,AU350,AW350,AY350,BA350,BE350,BG350,BI350,BK350,BM350,BO350,BC350)</f>
        <v>0</v>
      </c>
      <c r="T350" s="1">
        <f>COUNT(AE350,AG350,AI350,AK350,AM350,AO350,AQ350,AU350,AW350,AY350,BA350,BC350,BE350,BG350,BI350,BK350,BM350,BO350)</f>
        <v>0</v>
      </c>
      <c r="U350" s="1">
        <f>BQ350+BS350</f>
        <v>0</v>
      </c>
      <c r="V350" s="1"/>
      <c r="W350" s="1">
        <f>BV350</f>
        <v>0</v>
      </c>
      <c r="X350" s="1">
        <f>AC350+BZ350</f>
        <v>0</v>
      </c>
      <c r="Y350" s="1">
        <f>BU350</f>
        <v>0</v>
      </c>
      <c r="Z350" s="29"/>
      <c r="AA350" s="1"/>
      <c r="AB350" s="26"/>
      <c r="AC350" s="1"/>
      <c r="AD350" s="26"/>
      <c r="AE350" s="1"/>
      <c r="AF350" s="26"/>
      <c r="AG350" s="1"/>
      <c r="AH350" s="26"/>
      <c r="AI350" s="1"/>
      <c r="AJ350" s="26"/>
      <c r="AK350" s="1"/>
      <c r="AL350" s="26"/>
      <c r="AM350" s="1"/>
      <c r="AN350" s="26"/>
      <c r="AO350" s="1"/>
      <c r="AP350" s="26"/>
      <c r="AQ350" s="1"/>
      <c r="AR350" s="26"/>
      <c r="AS350" s="1">
        <v>38</v>
      </c>
      <c r="AT350" s="26" t="s">
        <v>100</v>
      </c>
      <c r="AU350" s="1"/>
      <c r="AV350" s="26"/>
      <c r="AW350" s="1"/>
      <c r="AX350" s="26"/>
      <c r="AY350" s="1"/>
      <c r="AZ350" s="26"/>
      <c r="BA350" s="1"/>
      <c r="BB350" s="26"/>
      <c r="BC350" s="1"/>
      <c r="BD350" s="26"/>
      <c r="BE350" s="1"/>
      <c r="BF350" s="26"/>
      <c r="BG350" s="1"/>
      <c r="BH350" s="26"/>
      <c r="BI350" s="1"/>
      <c r="BJ350" s="26"/>
      <c r="BK350" s="1"/>
      <c r="BL350" s="26"/>
      <c r="BM350" s="1"/>
      <c r="BN350" s="26"/>
      <c r="BO350" s="1"/>
      <c r="BP350" s="26"/>
      <c r="BQ350" s="1"/>
      <c r="BR350" s="26"/>
      <c r="BS350" s="1"/>
      <c r="BT350" s="26"/>
      <c r="BU350" s="1"/>
      <c r="BV350" s="1"/>
      <c r="BW350" s="26"/>
      <c r="BX350" s="1"/>
      <c r="BY350" s="26"/>
      <c r="BZ350" s="30"/>
      <c r="CA350" s="26"/>
    </row>
    <row r="351" spans="1:79" s="99" customFormat="1" x14ac:dyDescent="0.35">
      <c r="A351" s="30" t="s">
        <v>97</v>
      </c>
      <c r="B351" s="30" t="s">
        <v>58</v>
      </c>
      <c r="C351" s="30" t="s">
        <v>3281</v>
      </c>
      <c r="D351" s="30" t="s">
        <v>3282</v>
      </c>
      <c r="E351" s="30" t="s">
        <v>61</v>
      </c>
      <c r="F351" s="30">
        <v>999927288</v>
      </c>
      <c r="G351" s="1">
        <f>(J351+S351+X351+R351+U351+W351+Y351)-H351</f>
        <v>38</v>
      </c>
      <c r="H351" s="1"/>
      <c r="I351" s="27"/>
      <c r="J351" s="1">
        <f>SUM(AA351)</f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27"/>
      <c r="R351" s="1">
        <f>SUM(AS351,BX351)</f>
        <v>38</v>
      </c>
      <c r="S351" s="1">
        <f>SUM(AE351,AG351,AI351,AK351,AO351,AM351,AQ351,AU351,AW351,AY351,BA351,BE351,BG351,BI351,BK351,BM351,BO351,BC351)</f>
        <v>0</v>
      </c>
      <c r="T351" s="1">
        <f>COUNT(AE351,AG351,AI351,AK351,AM351,AO351,AQ351,AU351,AW351,AY351,BA351,BC351,BE351,BG351,BI351,BK351,BM351,BO351)</f>
        <v>0</v>
      </c>
      <c r="U351" s="1">
        <f>BQ351+BS351</f>
        <v>0</v>
      </c>
      <c r="V351" s="1"/>
      <c r="W351" s="1">
        <f>BV351</f>
        <v>0</v>
      </c>
      <c r="X351" s="1">
        <f>AC351+BZ351</f>
        <v>0</v>
      </c>
      <c r="Y351" s="1">
        <f>BU351</f>
        <v>0</v>
      </c>
      <c r="Z351" s="27"/>
      <c r="AA351" s="1"/>
      <c r="AB351" s="26"/>
      <c r="AC351" s="1"/>
      <c r="AD351" s="26"/>
      <c r="AE351" s="1"/>
      <c r="AF351" s="26"/>
      <c r="AG351" s="1"/>
      <c r="AH351" s="26"/>
      <c r="AI351" s="1"/>
      <c r="AJ351" s="26"/>
      <c r="AK351" s="1"/>
      <c r="AL351" s="26"/>
      <c r="AM351" s="1"/>
      <c r="AN351" s="26"/>
      <c r="AO351" s="1"/>
      <c r="AP351" s="26"/>
      <c r="AQ351" s="1"/>
      <c r="AR351" s="26"/>
      <c r="AS351" s="1">
        <v>38</v>
      </c>
      <c r="AT351" s="26" t="s">
        <v>100</v>
      </c>
      <c r="AU351" s="1"/>
      <c r="AV351" s="26"/>
      <c r="AW351" s="1"/>
      <c r="AX351" s="26"/>
      <c r="AY351" s="1"/>
      <c r="AZ351" s="26"/>
      <c r="BA351" s="1"/>
      <c r="BB351" s="26"/>
      <c r="BC351" s="1"/>
      <c r="BD351" s="26"/>
      <c r="BE351" s="1"/>
      <c r="BF351" s="26"/>
      <c r="BG351" s="1"/>
      <c r="BH351" s="26"/>
      <c r="BI351" s="1"/>
      <c r="BJ351" s="26"/>
      <c r="BK351" s="1"/>
      <c r="BL351" s="26"/>
      <c r="BM351" s="1"/>
      <c r="BN351" s="26"/>
      <c r="BO351" s="1"/>
      <c r="BP351" s="26"/>
      <c r="BQ351" s="1"/>
      <c r="BR351" s="26"/>
      <c r="BS351" s="1"/>
      <c r="BT351" s="26"/>
      <c r="BU351" s="1"/>
      <c r="BV351" s="1"/>
      <c r="BW351" s="26"/>
      <c r="BX351" s="1"/>
      <c r="BY351" s="26"/>
      <c r="BZ351" s="30"/>
      <c r="CA351" s="26"/>
    </row>
    <row r="352" spans="1:79" s="99" customFormat="1" x14ac:dyDescent="0.35">
      <c r="A352" s="1" t="s">
        <v>97</v>
      </c>
      <c r="B352" s="30" t="s">
        <v>58</v>
      </c>
      <c r="C352" s="30" t="s">
        <v>3572</v>
      </c>
      <c r="D352" s="30" t="s">
        <v>3573</v>
      </c>
      <c r="E352" s="30" t="s">
        <v>61</v>
      </c>
      <c r="F352" s="30">
        <v>999928067</v>
      </c>
      <c r="G352" s="1">
        <f>(J352+S352+X352+R352+U352+W352+Y352)-H352</f>
        <v>38</v>
      </c>
      <c r="H352" s="1"/>
      <c r="I352" s="27"/>
      <c r="J352" s="1">
        <f>SUM(AA352)</f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27"/>
      <c r="R352" s="1">
        <f>SUM(AS352,BX352)</f>
        <v>0</v>
      </c>
      <c r="S352" s="1">
        <f>SUM(AE352,AG352,AI352,AK352,AO352,AM352,AQ352,AU352,AW352,AY352,BA352,BE352,BG352,BI352,BK352,BM352,BO352,BC352)</f>
        <v>38</v>
      </c>
      <c r="T352" s="1">
        <f>COUNT(AE352,AG352,AI352,AK352,AM352,AO352,AQ352,AU352,AW352,AY352,BA352,BC352,BE352,BG352,BI352,BK352,BM352,BO352)</f>
        <v>1</v>
      </c>
      <c r="U352" s="1">
        <f>BQ352+BS352</f>
        <v>0</v>
      </c>
      <c r="V352" s="1"/>
      <c r="W352" s="1">
        <f>BV352</f>
        <v>0</v>
      </c>
      <c r="X352" s="1">
        <f>AC352+BZ352</f>
        <v>0</v>
      </c>
      <c r="Y352" s="1">
        <f>BU352</f>
        <v>0</v>
      </c>
      <c r="Z352" s="27"/>
      <c r="AA352" s="1"/>
      <c r="AB352" s="26"/>
      <c r="AC352" s="1"/>
      <c r="AD352" s="26"/>
      <c r="AE352" s="1"/>
      <c r="AF352" s="26"/>
      <c r="AG352" s="1"/>
      <c r="AH352" s="26"/>
      <c r="AI352" s="1"/>
      <c r="AJ352" s="26"/>
      <c r="AK352" s="1"/>
      <c r="AL352" s="26"/>
      <c r="AM352" s="1"/>
      <c r="AN352" s="26"/>
      <c r="AO352" s="1"/>
      <c r="AP352" s="26"/>
      <c r="AQ352" s="1"/>
      <c r="AR352" s="26"/>
      <c r="AS352" s="1"/>
      <c r="AT352" s="26"/>
      <c r="AU352" s="1"/>
      <c r="AV352" s="26"/>
      <c r="AW352" s="1"/>
      <c r="AX352" s="26"/>
      <c r="AY352" s="1"/>
      <c r="AZ352" s="26"/>
      <c r="BA352" s="1"/>
      <c r="BB352" s="26"/>
      <c r="BC352" s="1"/>
      <c r="BD352" s="26"/>
      <c r="BE352" s="1"/>
      <c r="BF352" s="26"/>
      <c r="BG352" s="1">
        <v>38</v>
      </c>
      <c r="BH352" s="26" t="s">
        <v>100</v>
      </c>
      <c r="BI352" s="1"/>
      <c r="BJ352" s="26"/>
      <c r="BK352" s="1"/>
      <c r="BL352" s="26"/>
      <c r="BM352" s="1"/>
      <c r="BN352" s="26"/>
      <c r="BO352" s="1"/>
      <c r="BP352" s="26"/>
      <c r="BQ352" s="1"/>
      <c r="BR352" s="26"/>
      <c r="BS352" s="1"/>
      <c r="BT352" s="26"/>
      <c r="BU352" s="1"/>
      <c r="BV352" s="1"/>
      <c r="BW352" s="26"/>
      <c r="BX352" s="1"/>
      <c r="BY352" s="26"/>
      <c r="BZ352" s="30"/>
      <c r="CA352" s="26"/>
    </row>
    <row r="353" spans="1:79" s="99" customFormat="1" x14ac:dyDescent="0.35">
      <c r="A353" s="1" t="s">
        <v>97</v>
      </c>
      <c r="B353" s="1" t="s">
        <v>58</v>
      </c>
      <c r="C353" s="1" t="s">
        <v>241</v>
      </c>
      <c r="D353" s="1" t="s">
        <v>2749</v>
      </c>
      <c r="E353" s="1" t="s">
        <v>61</v>
      </c>
      <c r="F353" s="1">
        <v>999925982</v>
      </c>
      <c r="G353" s="1">
        <f>(J353+S353+X353+R353+U353+W353+Y353)-H353</f>
        <v>33</v>
      </c>
      <c r="H353" s="1"/>
      <c r="I353" s="27"/>
      <c r="J353" s="1">
        <f>SUM(AA353)</f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27"/>
      <c r="R353" s="1">
        <f>SUM(AS353,BX353)</f>
        <v>0</v>
      </c>
      <c r="S353" s="1">
        <f>SUM(AE353,AG353,AI353,AK353,AO353,AM353,AQ353,AU353,AW353,AY353,BA353,BE353,BG353,BI353,BK353,BM353,BO353,BC353)</f>
        <v>0</v>
      </c>
      <c r="T353" s="1">
        <f>COUNT(AE353,AG353,AI353,AK353,AM353,AO353,AQ353,AU353,AW353,AY353,BA353,BC353,BE353,BG353,BI353,BK353,BM353,BO353)</f>
        <v>0</v>
      </c>
      <c r="U353" s="1">
        <f>BQ353+BS353</f>
        <v>33</v>
      </c>
      <c r="V353" s="1"/>
      <c r="W353" s="1">
        <f>BV353</f>
        <v>0</v>
      </c>
      <c r="X353" s="1">
        <f>AC353+BZ353</f>
        <v>0</v>
      </c>
      <c r="Y353" s="1">
        <f>BU353</f>
        <v>0</v>
      </c>
      <c r="Z353" s="27"/>
      <c r="AA353" s="1"/>
      <c r="AB353" s="26"/>
      <c r="AC353" s="1"/>
      <c r="AD353" s="26"/>
      <c r="AE353" s="1"/>
      <c r="AF353" s="26"/>
      <c r="AG353" s="1"/>
      <c r="AH353" s="26"/>
      <c r="AI353" s="1"/>
      <c r="AJ353" s="26"/>
      <c r="AK353" s="1"/>
      <c r="AL353" s="26"/>
      <c r="AM353" s="1"/>
      <c r="AN353" s="27"/>
      <c r="AO353" s="1"/>
      <c r="AP353" s="26"/>
      <c r="AQ353" s="1"/>
      <c r="AR353" s="27"/>
      <c r="AS353" s="1"/>
      <c r="AT353" s="27"/>
      <c r="AU353" s="1"/>
      <c r="AV353" s="27"/>
      <c r="AW353" s="1"/>
      <c r="AX353" s="27"/>
      <c r="AY353" s="1"/>
      <c r="AZ353" s="27"/>
      <c r="BA353" s="1"/>
      <c r="BB353" s="27"/>
      <c r="BC353" s="1"/>
      <c r="BD353" s="26"/>
      <c r="BE353" s="1"/>
      <c r="BF353" s="27"/>
      <c r="BG353" s="1"/>
      <c r="BH353" s="27"/>
      <c r="BI353" s="1"/>
      <c r="BJ353" s="27"/>
      <c r="BK353" s="1"/>
      <c r="BL353" s="27"/>
      <c r="BM353" s="1"/>
      <c r="BN353" s="27"/>
      <c r="BO353" s="1"/>
      <c r="BP353" s="27"/>
      <c r="BQ353" s="1"/>
      <c r="BR353" s="26"/>
      <c r="BS353" s="1">
        <v>33</v>
      </c>
      <c r="BT353" s="26">
        <v>17</v>
      </c>
      <c r="BU353" s="1"/>
      <c r="BV353" s="1"/>
      <c r="BW353" s="26"/>
      <c r="BX353" s="1"/>
      <c r="BY353" s="26"/>
      <c r="BZ353" s="30"/>
      <c r="CA353" s="26"/>
    </row>
    <row r="354" spans="1:79" s="99" customFormat="1" x14ac:dyDescent="0.35">
      <c r="A354" s="30" t="s">
        <v>97</v>
      </c>
      <c r="B354" s="30" t="s">
        <v>58</v>
      </c>
      <c r="C354" s="30" t="s">
        <v>257</v>
      </c>
      <c r="D354" s="30" t="s">
        <v>258</v>
      </c>
      <c r="E354" s="34" t="s">
        <v>61</v>
      </c>
      <c r="F354" s="30">
        <v>999852581</v>
      </c>
      <c r="G354" s="1">
        <f>(J354+S354+X354+R354+U354+W354+Y354)-H354</f>
        <v>30</v>
      </c>
      <c r="H354" s="1"/>
      <c r="I354" s="27"/>
      <c r="J354" s="1">
        <f>SUM(AA354)</f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27"/>
      <c r="R354" s="1">
        <f>SUM(AS354,BX354)</f>
        <v>0</v>
      </c>
      <c r="S354" s="1">
        <f>SUM(AE354,AG354,AI354,AK354,AO354,AM354,AQ354,AU354,AW354,AY354,BA354,BE354,BG354,BI354,BK354,BM354,BO354,BC354)</f>
        <v>30</v>
      </c>
      <c r="T354" s="1">
        <f>COUNT(AE354,AG354,AI354,AK354,AM354,AO354,AQ354,AU354,AW354,AY354,BA354,BC354,BE354,BG354,BI354,BK354,BM354,BO354)</f>
        <v>1</v>
      </c>
      <c r="U354" s="1">
        <f>BQ354+BS354</f>
        <v>0</v>
      </c>
      <c r="V354" s="1"/>
      <c r="W354" s="1">
        <f>BV354</f>
        <v>0</v>
      </c>
      <c r="X354" s="1">
        <f>AC354+BZ354</f>
        <v>0</v>
      </c>
      <c r="Y354" s="1">
        <f>BU354</f>
        <v>0</v>
      </c>
      <c r="Z354" s="27"/>
      <c r="AA354" s="1"/>
      <c r="AB354" s="26"/>
      <c r="AC354" s="1"/>
      <c r="AD354" s="26"/>
      <c r="AE354" s="1"/>
      <c r="AF354" s="26"/>
      <c r="AG354" s="1"/>
      <c r="AH354" s="26"/>
      <c r="AI354" s="1"/>
      <c r="AJ354" s="26"/>
      <c r="AK354" s="1"/>
      <c r="AL354" s="26"/>
      <c r="AM354" s="1"/>
      <c r="AN354" s="26"/>
      <c r="AO354" s="1"/>
      <c r="AP354" s="26"/>
      <c r="AQ354" s="1"/>
      <c r="AR354" s="26"/>
      <c r="AS354" s="1"/>
      <c r="AT354" s="26"/>
      <c r="AU354" s="1"/>
      <c r="AV354" s="26"/>
      <c r="AW354" s="1">
        <v>30</v>
      </c>
      <c r="AX354" s="26">
        <v>1</v>
      </c>
      <c r="AY354" s="1"/>
      <c r="AZ354" s="26"/>
      <c r="BA354" s="1"/>
      <c r="BB354" s="26"/>
      <c r="BC354" s="1"/>
      <c r="BD354" s="26"/>
      <c r="BE354" s="1"/>
      <c r="BF354" s="26"/>
      <c r="BG354" s="1"/>
      <c r="BH354" s="26"/>
      <c r="BI354" s="1"/>
      <c r="BJ354" s="26"/>
      <c r="BK354" s="1"/>
      <c r="BL354" s="26"/>
      <c r="BM354" s="1"/>
      <c r="BN354" s="26"/>
      <c r="BO354" s="1"/>
      <c r="BP354" s="26"/>
      <c r="BQ354" s="1"/>
      <c r="BR354" s="26"/>
      <c r="BS354" s="1"/>
      <c r="BT354" s="26"/>
      <c r="BU354" s="1"/>
      <c r="BV354" s="1"/>
      <c r="BW354" s="26"/>
      <c r="BX354" s="1"/>
      <c r="BY354" s="26"/>
      <c r="BZ354" s="30"/>
      <c r="CA354" s="26"/>
    </row>
    <row r="355" spans="1:79" s="99" customFormat="1" x14ac:dyDescent="0.35">
      <c r="A355" s="1" t="s">
        <v>97</v>
      </c>
      <c r="B355" s="1" t="s">
        <v>58</v>
      </c>
      <c r="C355" s="1" t="s">
        <v>415</v>
      </c>
      <c r="D355" s="1" t="s">
        <v>416</v>
      </c>
      <c r="E355" s="1" t="s">
        <v>61</v>
      </c>
      <c r="F355" s="1">
        <v>999876942</v>
      </c>
      <c r="G355" s="1">
        <f>(J355+S355+X355+R355+U355+W355+Y355)-H355</f>
        <v>30</v>
      </c>
      <c r="H355" s="1"/>
      <c r="I355" s="27"/>
      <c r="J355" s="1">
        <f>SUM(AA355)</f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27"/>
      <c r="R355" s="1">
        <f>SUM(AS355,BX355)</f>
        <v>0</v>
      </c>
      <c r="S355" s="1">
        <f>SUM(AE355,AG355,AI355,AK355,AO355,AM355,AQ355,AU355,AW355,AY355,BA355,BE355,BG355,BI355,BK355,BM355,BO355,BC355)</f>
        <v>30</v>
      </c>
      <c r="T355" s="1">
        <f>COUNT(AE355,AG355,AI355,AK355,AM355,AO355,AQ355,AU355,AW355,AY355,BA355,BC355,BE355,BG355,BI355,BK355,BM355,BO355)</f>
        <v>1</v>
      </c>
      <c r="U355" s="1">
        <f>BQ355+BS355</f>
        <v>0</v>
      </c>
      <c r="V355" s="1"/>
      <c r="W355" s="1">
        <f>BV355</f>
        <v>0</v>
      </c>
      <c r="X355" s="1">
        <f>AC355+BZ355</f>
        <v>0</v>
      </c>
      <c r="Y355" s="1">
        <f>BU355</f>
        <v>0</v>
      </c>
      <c r="Z355" s="27"/>
      <c r="AA355" s="1"/>
      <c r="AB355" s="26"/>
      <c r="AC355" s="1"/>
      <c r="AD355" s="26"/>
      <c r="AE355" s="1"/>
      <c r="AF355" s="26"/>
      <c r="AG355" s="1"/>
      <c r="AH355" s="26"/>
      <c r="AI355" s="1"/>
      <c r="AJ355" s="26"/>
      <c r="AK355" s="1"/>
      <c r="AL355" s="26"/>
      <c r="AM355" s="1"/>
      <c r="AN355" s="26"/>
      <c r="AO355" s="1"/>
      <c r="AP355" s="26"/>
      <c r="AQ355" s="1"/>
      <c r="AR355" s="26"/>
      <c r="AS355" s="1"/>
      <c r="AT355" s="26"/>
      <c r="AU355" s="1"/>
      <c r="AV355" s="26"/>
      <c r="AW355" s="1"/>
      <c r="AX355" s="26"/>
      <c r="AY355" s="1"/>
      <c r="AZ355" s="26"/>
      <c r="BA355" s="1"/>
      <c r="BB355" s="26"/>
      <c r="BC355" s="1"/>
      <c r="BD355" s="26"/>
      <c r="BE355" s="1"/>
      <c r="BF355" s="26"/>
      <c r="BG355" s="1"/>
      <c r="BH355" s="26"/>
      <c r="BI355" s="1"/>
      <c r="BJ355" s="26"/>
      <c r="BK355" s="1">
        <v>30</v>
      </c>
      <c r="BL355" s="26">
        <v>1</v>
      </c>
      <c r="BM355" s="1"/>
      <c r="BN355" s="26"/>
      <c r="BO355" s="1"/>
      <c r="BP355" s="26"/>
      <c r="BQ355" s="1"/>
      <c r="BR355" s="26"/>
      <c r="BS355" s="1"/>
      <c r="BT355" s="26"/>
      <c r="BU355" s="1"/>
      <c r="BV355" s="1"/>
      <c r="BW355" s="26"/>
      <c r="BX355" s="1"/>
      <c r="BY355" s="26"/>
      <c r="BZ355" s="30"/>
      <c r="CA355" s="26"/>
    </row>
    <row r="356" spans="1:79" s="99" customFormat="1" x14ac:dyDescent="0.35">
      <c r="A356" s="1" t="s">
        <v>97</v>
      </c>
      <c r="B356" s="1" t="s">
        <v>58</v>
      </c>
      <c r="C356" s="1" t="s">
        <v>682</v>
      </c>
      <c r="D356" s="1" t="s">
        <v>211</v>
      </c>
      <c r="E356" s="1" t="s">
        <v>61</v>
      </c>
      <c r="F356" s="1">
        <v>999902437</v>
      </c>
      <c r="G356" s="1">
        <f>(J356+S356+X356+R356+U356+W356+Y356)-H356</f>
        <v>30</v>
      </c>
      <c r="H356" s="1"/>
      <c r="I356" s="27"/>
      <c r="J356" s="1">
        <f>SUM(AA356)</f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27"/>
      <c r="R356" s="1">
        <f>SUM(AS356,BX356)</f>
        <v>0</v>
      </c>
      <c r="S356" s="1">
        <f>SUM(AE356,AG356,AI356,AK356,AO356,AM356,AQ356,AU356,AW356,AY356,BA356,BE356,BG356,BI356,BK356,BM356,BO356,BC356)</f>
        <v>30</v>
      </c>
      <c r="T356" s="1">
        <f>COUNT(AE356,AG356,AI356,AK356,AM356,AO356,AQ356,AU356,AW356,AY356,BA356,BC356,BE356,BG356,BI356,BK356,BM356,BO356)</f>
        <v>1</v>
      </c>
      <c r="U356" s="1">
        <f>BQ356+BS356</f>
        <v>0</v>
      </c>
      <c r="V356" s="1"/>
      <c r="W356" s="1">
        <f>BV356</f>
        <v>0</v>
      </c>
      <c r="X356" s="1">
        <f>AC356+BZ356</f>
        <v>0</v>
      </c>
      <c r="Y356" s="1">
        <f>BU356</f>
        <v>0</v>
      </c>
      <c r="Z356" s="27"/>
      <c r="AA356" s="1"/>
      <c r="AB356" s="26"/>
      <c r="AC356" s="1"/>
      <c r="AD356" s="26"/>
      <c r="AE356" s="1"/>
      <c r="AF356" s="26"/>
      <c r="AG356" s="1"/>
      <c r="AH356" s="26"/>
      <c r="AI356" s="1"/>
      <c r="AJ356" s="26"/>
      <c r="AK356" s="1"/>
      <c r="AL356" s="26"/>
      <c r="AM356" s="1"/>
      <c r="AN356" s="26"/>
      <c r="AO356" s="1"/>
      <c r="AP356" s="26"/>
      <c r="AQ356" s="1"/>
      <c r="AR356" s="26"/>
      <c r="AS356" s="1"/>
      <c r="AT356" s="26"/>
      <c r="AU356" s="1"/>
      <c r="AV356" s="26"/>
      <c r="AW356" s="1"/>
      <c r="AX356" s="26"/>
      <c r="AY356" s="1"/>
      <c r="AZ356" s="26"/>
      <c r="BA356" s="1"/>
      <c r="BB356" s="26"/>
      <c r="BC356" s="1"/>
      <c r="BD356" s="26"/>
      <c r="BE356" s="1"/>
      <c r="BF356" s="26"/>
      <c r="BG356" s="1"/>
      <c r="BH356" s="26"/>
      <c r="BI356" s="1"/>
      <c r="BJ356" s="26"/>
      <c r="BK356" s="1"/>
      <c r="BL356" s="26"/>
      <c r="BM356" s="1">
        <v>30</v>
      </c>
      <c r="BN356" s="26">
        <v>1</v>
      </c>
      <c r="BO356" s="1"/>
      <c r="BP356" s="26"/>
      <c r="BQ356" s="1"/>
      <c r="BR356" s="26"/>
      <c r="BS356" s="1"/>
      <c r="BT356" s="26"/>
      <c r="BU356" s="1"/>
      <c r="BV356" s="1"/>
      <c r="BW356" s="26"/>
      <c r="BX356" s="1"/>
      <c r="BY356" s="26"/>
      <c r="BZ356" s="30"/>
      <c r="CA356" s="26"/>
    </row>
    <row r="357" spans="1:79" s="99" customFormat="1" x14ac:dyDescent="0.35">
      <c r="A357" s="30" t="s">
        <v>97</v>
      </c>
      <c r="B357" s="30" t="s">
        <v>58</v>
      </c>
      <c r="C357" s="30" t="s">
        <v>853</v>
      </c>
      <c r="D357" s="30" t="s">
        <v>854</v>
      </c>
      <c r="E357" s="30" t="s">
        <v>61</v>
      </c>
      <c r="F357" s="30">
        <v>999910686</v>
      </c>
      <c r="G357" s="1">
        <f>(J357+S357+X357+R357+U357+W357+Y357)-H357</f>
        <v>29</v>
      </c>
      <c r="H357" s="1"/>
      <c r="I357" s="27"/>
      <c r="J357" s="1">
        <f>SUM(AA357)</f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27"/>
      <c r="R357" s="1">
        <f>SUM(AS357,BX357)</f>
        <v>29</v>
      </c>
      <c r="S357" s="1">
        <f>SUM(AE357,AG357,AI357,AK357,AO357,AM357,AQ357,AU357,AW357,AY357,BA357,BE357,BG357,BI357,BK357,BM357,BO357,BC357)</f>
        <v>0</v>
      </c>
      <c r="T357" s="1">
        <f>COUNT(AE357,AG357,AI357,AK357,AM357,AO357,AQ357,AU357,AW357,AY357,BA357,BC357,BE357,BG357,BI357,BK357,BM357,BO357)</f>
        <v>0</v>
      </c>
      <c r="U357" s="1">
        <f>BQ357+BS357</f>
        <v>0</v>
      </c>
      <c r="V357" s="1"/>
      <c r="W357" s="1">
        <f>BV357</f>
        <v>0</v>
      </c>
      <c r="X357" s="1">
        <f>AC357+BZ357</f>
        <v>0</v>
      </c>
      <c r="Y357" s="1">
        <f>BU357</f>
        <v>0</v>
      </c>
      <c r="Z357" s="27"/>
      <c r="AA357" s="1"/>
      <c r="AB357" s="26"/>
      <c r="AC357" s="1"/>
      <c r="AD357" s="26"/>
      <c r="AE357" s="1"/>
      <c r="AF357" s="26"/>
      <c r="AG357" s="1"/>
      <c r="AH357" s="26"/>
      <c r="AI357" s="1"/>
      <c r="AJ357" s="26"/>
      <c r="AK357" s="1"/>
      <c r="AL357" s="26"/>
      <c r="AM357" s="1"/>
      <c r="AN357" s="26"/>
      <c r="AO357" s="1"/>
      <c r="AP357" s="26"/>
      <c r="AQ357" s="1"/>
      <c r="AR357" s="26"/>
      <c r="AS357" s="1">
        <v>29</v>
      </c>
      <c r="AT357" s="26" t="s">
        <v>178</v>
      </c>
      <c r="AU357" s="1"/>
      <c r="AV357" s="26"/>
      <c r="AW357" s="1"/>
      <c r="AX357" s="26"/>
      <c r="AY357" s="1"/>
      <c r="AZ357" s="26"/>
      <c r="BA357" s="1"/>
      <c r="BB357" s="26"/>
      <c r="BC357" s="1"/>
      <c r="BD357" s="26"/>
      <c r="BE357" s="1"/>
      <c r="BF357" s="26"/>
      <c r="BG357" s="1"/>
      <c r="BH357" s="26"/>
      <c r="BI357" s="1"/>
      <c r="BJ357" s="26"/>
      <c r="BK357" s="1"/>
      <c r="BL357" s="26"/>
      <c r="BM357" s="1"/>
      <c r="BN357" s="26"/>
      <c r="BO357" s="1"/>
      <c r="BP357" s="26"/>
      <c r="BQ357" s="1"/>
      <c r="BR357" s="26"/>
      <c r="BS357" s="1"/>
      <c r="BT357" s="26"/>
      <c r="BU357" s="1"/>
      <c r="BV357" s="1"/>
      <c r="BW357" s="26"/>
      <c r="BX357" s="1"/>
      <c r="BY357" s="26"/>
      <c r="BZ357" s="30"/>
      <c r="CA357" s="26"/>
    </row>
    <row r="358" spans="1:79" s="99" customFormat="1" x14ac:dyDescent="0.35">
      <c r="A358" s="30" t="s">
        <v>97</v>
      </c>
      <c r="B358" s="30" t="s">
        <v>58</v>
      </c>
      <c r="C358" s="30" t="s">
        <v>1007</v>
      </c>
      <c r="D358" s="30" t="s">
        <v>1267</v>
      </c>
      <c r="E358" s="30" t="s">
        <v>61</v>
      </c>
      <c r="F358" s="30">
        <v>999918781</v>
      </c>
      <c r="G358" s="1">
        <f>(J358+S358+X358+R358+U358+W358+Y358)-H358</f>
        <v>29</v>
      </c>
      <c r="H358" s="1"/>
      <c r="I358" s="27"/>
      <c r="J358" s="1">
        <f>SUM(AA358)</f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27"/>
      <c r="R358" s="1">
        <f>SUM(AS358,BX358)</f>
        <v>29</v>
      </c>
      <c r="S358" s="1">
        <f>SUM(AE358,AG358,AI358,AK358,AO358,AM358,AQ358,AU358,AW358,AY358,BA358,BE358,BG358,BI358,BK358,BM358,BO358,BC358)</f>
        <v>0</v>
      </c>
      <c r="T358" s="1">
        <f>COUNT(AE358,AG358,AI358,AK358,AM358,AO358,AQ358,AU358,AW358,AY358,BA358,BC358,BE358,BG358,BI358,BK358,BM358,BO358)</f>
        <v>0</v>
      </c>
      <c r="U358" s="1">
        <f>BQ358+BS358</f>
        <v>0</v>
      </c>
      <c r="V358" s="1"/>
      <c r="W358" s="1">
        <f>BV358</f>
        <v>0</v>
      </c>
      <c r="X358" s="1">
        <f>AC358+BZ358</f>
        <v>0</v>
      </c>
      <c r="Y358" s="1">
        <f>BU358</f>
        <v>0</v>
      </c>
      <c r="Z358" s="27"/>
      <c r="AA358" s="1"/>
      <c r="AB358" s="26"/>
      <c r="AC358" s="1"/>
      <c r="AD358" s="26"/>
      <c r="AE358" s="1"/>
      <c r="AF358" s="26"/>
      <c r="AG358" s="1"/>
      <c r="AH358" s="26"/>
      <c r="AI358" s="1"/>
      <c r="AJ358" s="26"/>
      <c r="AK358" s="1"/>
      <c r="AL358" s="26"/>
      <c r="AM358" s="1"/>
      <c r="AN358" s="26"/>
      <c r="AO358" s="1"/>
      <c r="AP358" s="26"/>
      <c r="AQ358" s="1"/>
      <c r="AR358" s="26"/>
      <c r="AS358" s="1">
        <v>29</v>
      </c>
      <c r="AT358" s="26" t="s">
        <v>178</v>
      </c>
      <c r="AU358" s="1"/>
      <c r="AV358" s="26"/>
      <c r="AW358" s="1"/>
      <c r="AX358" s="26"/>
      <c r="AY358" s="1"/>
      <c r="AZ358" s="26"/>
      <c r="BA358" s="1"/>
      <c r="BB358" s="26"/>
      <c r="BC358" s="1"/>
      <c r="BD358" s="26"/>
      <c r="BE358" s="1"/>
      <c r="BF358" s="26"/>
      <c r="BG358" s="1"/>
      <c r="BH358" s="26"/>
      <c r="BI358" s="1"/>
      <c r="BJ358" s="26"/>
      <c r="BK358" s="1"/>
      <c r="BL358" s="26"/>
      <c r="BM358" s="1"/>
      <c r="BN358" s="26"/>
      <c r="BO358" s="1"/>
      <c r="BP358" s="26"/>
      <c r="BQ358" s="1"/>
      <c r="BR358" s="26"/>
      <c r="BS358" s="1"/>
      <c r="BT358" s="26"/>
      <c r="BU358" s="1"/>
      <c r="BV358" s="1"/>
      <c r="BW358" s="26"/>
      <c r="BX358" s="1"/>
      <c r="BY358" s="26"/>
      <c r="BZ358" s="30"/>
      <c r="CA358" s="26"/>
    </row>
    <row r="359" spans="1:79" s="99" customFormat="1" x14ac:dyDescent="0.35">
      <c r="A359" s="30" t="s">
        <v>97</v>
      </c>
      <c r="B359" s="30" t="s">
        <v>58</v>
      </c>
      <c r="C359" s="30" t="s">
        <v>549</v>
      </c>
      <c r="D359" s="30" t="s">
        <v>1047</v>
      </c>
      <c r="E359" s="30" t="s">
        <v>61</v>
      </c>
      <c r="F359" s="30">
        <v>999918943</v>
      </c>
      <c r="G359" s="1">
        <f>(J359+S359+X359+R359+U359+W359+Y359)-H359</f>
        <v>29</v>
      </c>
      <c r="H359" s="1"/>
      <c r="I359" s="27"/>
      <c r="J359" s="1">
        <f>SUM(AA359)</f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27"/>
      <c r="R359" s="1">
        <f>SUM(AS359,BX359)</f>
        <v>29</v>
      </c>
      <c r="S359" s="1">
        <f>SUM(AE359,AG359,AI359,AK359,AO359,AM359,AQ359,AU359,AW359,AY359,BA359,BE359,BG359,BI359,BK359,BM359,BO359,BC359)</f>
        <v>0</v>
      </c>
      <c r="T359" s="1">
        <f>COUNT(AE359,AG359,AI359,AK359,AM359,AO359,AQ359,AU359,AW359,AY359,BA359,BC359,BE359,BG359,BI359,BK359,BM359,BO359)</f>
        <v>0</v>
      </c>
      <c r="U359" s="1">
        <f>BQ359+BS359</f>
        <v>0</v>
      </c>
      <c r="V359" s="1"/>
      <c r="W359" s="1">
        <f>BV359</f>
        <v>0</v>
      </c>
      <c r="X359" s="1">
        <f>AC359+BZ359</f>
        <v>0</v>
      </c>
      <c r="Y359" s="1">
        <f>BU359</f>
        <v>0</v>
      </c>
      <c r="Z359" s="27"/>
      <c r="AA359" s="1"/>
      <c r="AB359" s="26"/>
      <c r="AC359" s="1"/>
      <c r="AD359" s="26"/>
      <c r="AE359" s="1"/>
      <c r="AF359" s="26"/>
      <c r="AG359" s="1"/>
      <c r="AH359" s="26"/>
      <c r="AI359" s="1"/>
      <c r="AJ359" s="26"/>
      <c r="AK359" s="1"/>
      <c r="AL359" s="26"/>
      <c r="AM359" s="1"/>
      <c r="AN359" s="26"/>
      <c r="AO359" s="1"/>
      <c r="AP359" s="26"/>
      <c r="AQ359" s="1"/>
      <c r="AR359" s="26"/>
      <c r="AS359" s="1">
        <v>29</v>
      </c>
      <c r="AT359" s="26" t="s">
        <v>178</v>
      </c>
      <c r="AU359" s="1"/>
      <c r="AV359" s="26"/>
      <c r="AW359" s="1"/>
      <c r="AX359" s="26"/>
      <c r="AY359" s="1"/>
      <c r="AZ359" s="26"/>
      <c r="BA359" s="1"/>
      <c r="BB359" s="26"/>
      <c r="BC359" s="1"/>
      <c r="BD359" s="26"/>
      <c r="BE359" s="1"/>
      <c r="BF359" s="26"/>
      <c r="BG359" s="1"/>
      <c r="BH359" s="26"/>
      <c r="BI359" s="1"/>
      <c r="BJ359" s="26"/>
      <c r="BK359" s="1"/>
      <c r="BL359" s="26"/>
      <c r="BM359" s="1"/>
      <c r="BN359" s="26"/>
      <c r="BO359" s="1"/>
      <c r="BP359" s="26"/>
      <c r="BQ359" s="1"/>
      <c r="BR359" s="26"/>
      <c r="BS359" s="1"/>
      <c r="BT359" s="26"/>
      <c r="BU359" s="1"/>
      <c r="BV359" s="1"/>
      <c r="BW359" s="26"/>
      <c r="BX359" s="1"/>
      <c r="BY359" s="26"/>
      <c r="BZ359" s="30"/>
      <c r="CA359" s="26"/>
    </row>
    <row r="360" spans="1:79" s="99" customFormat="1" x14ac:dyDescent="0.35">
      <c r="A360" s="30" t="s">
        <v>97</v>
      </c>
      <c r="B360" s="30" t="s">
        <v>58</v>
      </c>
      <c r="C360" s="30" t="s">
        <v>1717</v>
      </c>
      <c r="D360" s="30" t="s">
        <v>1718</v>
      </c>
      <c r="E360" s="30" t="s">
        <v>61</v>
      </c>
      <c r="F360" s="30">
        <v>999921766</v>
      </c>
      <c r="G360" s="1">
        <f>(J360+S360+X360+R360+U360+W360+Y360)-H360</f>
        <v>29</v>
      </c>
      <c r="H360" s="1"/>
      <c r="I360" s="27"/>
      <c r="J360" s="1">
        <f>SUM(AA360)</f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27"/>
      <c r="R360" s="1">
        <f>SUM(AS360,BX360)</f>
        <v>29</v>
      </c>
      <c r="S360" s="1">
        <f>SUM(AE360,AG360,AI360,AK360,AO360,AM360,AQ360,AU360,AW360,AY360,BA360,BE360,BG360,BI360,BK360,BM360,BO360,BC360)</f>
        <v>0</v>
      </c>
      <c r="T360" s="1">
        <f>COUNT(AE360,AG360,AI360,AK360,AM360,AO360,AQ360,AU360,AW360,AY360,BA360,BC360,BE360,BG360,BI360,BK360,BM360,BO360)</f>
        <v>0</v>
      </c>
      <c r="U360" s="1">
        <f>BQ360+BS360</f>
        <v>0</v>
      </c>
      <c r="V360" s="1"/>
      <c r="W360" s="1">
        <f>BV360</f>
        <v>0</v>
      </c>
      <c r="X360" s="1">
        <f>AC360+BZ360</f>
        <v>0</v>
      </c>
      <c r="Y360" s="1">
        <f>BU360</f>
        <v>0</v>
      </c>
      <c r="Z360" s="27"/>
      <c r="AA360" s="1"/>
      <c r="AB360" s="26"/>
      <c r="AC360" s="1"/>
      <c r="AD360" s="26"/>
      <c r="AE360" s="1"/>
      <c r="AF360" s="26"/>
      <c r="AG360" s="1"/>
      <c r="AH360" s="26"/>
      <c r="AI360" s="1"/>
      <c r="AJ360" s="26"/>
      <c r="AK360" s="1"/>
      <c r="AL360" s="26"/>
      <c r="AM360" s="1"/>
      <c r="AN360" s="26"/>
      <c r="AO360" s="1"/>
      <c r="AP360" s="26"/>
      <c r="AQ360" s="1"/>
      <c r="AR360" s="26"/>
      <c r="AS360" s="1">
        <v>29</v>
      </c>
      <c r="AT360" s="26" t="s">
        <v>178</v>
      </c>
      <c r="AU360" s="1"/>
      <c r="AV360" s="26"/>
      <c r="AW360" s="1"/>
      <c r="AX360" s="26"/>
      <c r="AY360" s="1"/>
      <c r="AZ360" s="26"/>
      <c r="BA360" s="1"/>
      <c r="BB360" s="26"/>
      <c r="BC360" s="1"/>
      <c r="BD360" s="26"/>
      <c r="BE360" s="1"/>
      <c r="BF360" s="26"/>
      <c r="BG360" s="1"/>
      <c r="BH360" s="26"/>
      <c r="BI360" s="1"/>
      <c r="BJ360" s="26"/>
      <c r="BK360" s="1"/>
      <c r="BL360" s="26"/>
      <c r="BM360" s="1"/>
      <c r="BN360" s="26"/>
      <c r="BO360" s="1"/>
      <c r="BP360" s="26"/>
      <c r="BQ360" s="1"/>
      <c r="BR360" s="26"/>
      <c r="BS360" s="1"/>
      <c r="BT360" s="26"/>
      <c r="BU360" s="1"/>
      <c r="BV360" s="1"/>
      <c r="BW360" s="26"/>
      <c r="BX360" s="1"/>
      <c r="BY360" s="26"/>
      <c r="BZ360" s="30"/>
      <c r="CA360" s="26"/>
    </row>
    <row r="361" spans="1:79" s="99" customFormat="1" x14ac:dyDescent="0.35">
      <c r="A361" s="30" t="s">
        <v>97</v>
      </c>
      <c r="B361" s="30" t="s">
        <v>58</v>
      </c>
      <c r="C361" s="30" t="s">
        <v>327</v>
      </c>
      <c r="D361" s="30" t="s">
        <v>2009</v>
      </c>
      <c r="E361" s="30" t="s">
        <v>61</v>
      </c>
      <c r="F361" s="30">
        <v>999923250</v>
      </c>
      <c r="G361" s="1">
        <f>(J361+S361+X361+R361+U361+W361+Y361)-H361</f>
        <v>29</v>
      </c>
      <c r="H361" s="1"/>
      <c r="I361" s="27"/>
      <c r="J361" s="1">
        <f>SUM(AA361)</f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27"/>
      <c r="R361" s="1">
        <f>SUM(AS361,BX361)</f>
        <v>29</v>
      </c>
      <c r="S361" s="1">
        <f>SUM(AE361,AG361,AI361,AK361,AO361,AM361,AQ361,AU361,AW361,AY361,BA361,BE361,BG361,BI361,BK361,BM361,BO361,BC361)</f>
        <v>0</v>
      </c>
      <c r="T361" s="1">
        <f>COUNT(AE361,AG361,AI361,AK361,AM361,AO361,AQ361,AU361,AW361,AY361,BA361,BC361,BE361,BG361,BI361,BK361,BM361,BO361)</f>
        <v>0</v>
      </c>
      <c r="U361" s="1">
        <f>BQ361+BS361</f>
        <v>0</v>
      </c>
      <c r="V361" s="1"/>
      <c r="W361" s="1">
        <f>BV361</f>
        <v>0</v>
      </c>
      <c r="X361" s="1">
        <f>AC361+BZ361</f>
        <v>0</v>
      </c>
      <c r="Y361" s="1">
        <f>BU361</f>
        <v>0</v>
      </c>
      <c r="Z361" s="27"/>
      <c r="AA361" s="1"/>
      <c r="AB361" s="26"/>
      <c r="AC361" s="1"/>
      <c r="AD361" s="26"/>
      <c r="AE361" s="1"/>
      <c r="AF361" s="26"/>
      <c r="AG361" s="1"/>
      <c r="AH361" s="26"/>
      <c r="AI361" s="1"/>
      <c r="AJ361" s="26"/>
      <c r="AK361" s="1"/>
      <c r="AL361" s="26"/>
      <c r="AM361" s="1"/>
      <c r="AN361" s="26"/>
      <c r="AO361" s="1"/>
      <c r="AP361" s="26"/>
      <c r="AQ361" s="1"/>
      <c r="AR361" s="26"/>
      <c r="AS361" s="1">
        <v>29</v>
      </c>
      <c r="AT361" s="26" t="s">
        <v>178</v>
      </c>
      <c r="AU361" s="1"/>
      <c r="AV361" s="26"/>
      <c r="AW361" s="1"/>
      <c r="AX361" s="26"/>
      <c r="AY361" s="1"/>
      <c r="AZ361" s="26"/>
      <c r="BA361" s="1"/>
      <c r="BB361" s="26"/>
      <c r="BC361" s="1"/>
      <c r="BD361" s="26"/>
      <c r="BE361" s="1"/>
      <c r="BF361" s="26"/>
      <c r="BG361" s="1"/>
      <c r="BH361" s="26"/>
      <c r="BI361" s="1"/>
      <c r="BJ361" s="26"/>
      <c r="BK361" s="1"/>
      <c r="BL361" s="26"/>
      <c r="BM361" s="1"/>
      <c r="BN361" s="26"/>
      <c r="BO361" s="1"/>
      <c r="BP361" s="26"/>
      <c r="BQ361" s="1"/>
      <c r="BR361" s="26"/>
      <c r="BS361" s="1"/>
      <c r="BT361" s="26"/>
      <c r="BU361" s="1"/>
      <c r="BV361" s="1"/>
      <c r="BW361" s="26"/>
      <c r="BX361" s="1"/>
      <c r="BY361" s="26"/>
      <c r="BZ361" s="30"/>
      <c r="CA361" s="26"/>
    </row>
    <row r="362" spans="1:79" s="99" customFormat="1" x14ac:dyDescent="0.35">
      <c r="A362" s="30" t="s">
        <v>97</v>
      </c>
      <c r="B362" s="30" t="s">
        <v>58</v>
      </c>
      <c r="C362" s="30" t="s">
        <v>2031</v>
      </c>
      <c r="D362" s="30" t="s">
        <v>2032</v>
      </c>
      <c r="E362" s="30" t="s">
        <v>61</v>
      </c>
      <c r="F362" s="30">
        <v>999923372</v>
      </c>
      <c r="G362" s="1">
        <f>(J362+S362+X362+R362+U362+W362+Y362)-H362</f>
        <v>29</v>
      </c>
      <c r="H362" s="1"/>
      <c r="I362" s="27"/>
      <c r="J362" s="1">
        <f>SUM(AA362)</f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27"/>
      <c r="R362" s="1">
        <f>SUM(AS362,BX362)</f>
        <v>29</v>
      </c>
      <c r="S362" s="1">
        <f>SUM(AE362,AG362,AI362,AK362,AO362,AM362,AQ362,AU362,AW362,AY362,BA362,BE362,BG362,BI362,BK362,BM362,BO362,BC362)</f>
        <v>0</v>
      </c>
      <c r="T362" s="1">
        <f>COUNT(AE362,AG362,AI362,AK362,AM362,AO362,AQ362,AU362,AW362,AY362,BA362,BC362,BE362,BG362,BI362,BK362,BM362,BO362)</f>
        <v>0</v>
      </c>
      <c r="U362" s="1">
        <f>BQ362+BS362</f>
        <v>0</v>
      </c>
      <c r="V362" s="1"/>
      <c r="W362" s="1">
        <f>BV362</f>
        <v>0</v>
      </c>
      <c r="X362" s="1">
        <f>AC362+BZ362</f>
        <v>0</v>
      </c>
      <c r="Y362" s="1">
        <f>BU362</f>
        <v>0</v>
      </c>
      <c r="Z362" s="27"/>
      <c r="AA362" s="1"/>
      <c r="AB362" s="26"/>
      <c r="AC362" s="1"/>
      <c r="AD362" s="26"/>
      <c r="AE362" s="1"/>
      <c r="AF362" s="26"/>
      <c r="AG362" s="1"/>
      <c r="AH362" s="26"/>
      <c r="AI362" s="1"/>
      <c r="AJ362" s="26"/>
      <c r="AK362" s="1"/>
      <c r="AL362" s="26"/>
      <c r="AM362" s="1"/>
      <c r="AN362" s="26"/>
      <c r="AO362" s="1"/>
      <c r="AP362" s="26"/>
      <c r="AQ362" s="1"/>
      <c r="AR362" s="26"/>
      <c r="AS362" s="1">
        <v>29</v>
      </c>
      <c r="AT362" s="26" t="s">
        <v>178</v>
      </c>
      <c r="AU362" s="1"/>
      <c r="AV362" s="26"/>
      <c r="AW362" s="1"/>
      <c r="AX362" s="26"/>
      <c r="AY362" s="1"/>
      <c r="AZ362" s="26"/>
      <c r="BA362" s="1"/>
      <c r="BB362" s="26"/>
      <c r="BC362" s="1"/>
      <c r="BD362" s="26"/>
      <c r="BE362" s="1"/>
      <c r="BF362" s="26"/>
      <c r="BG362" s="1"/>
      <c r="BH362" s="26"/>
      <c r="BI362" s="1"/>
      <c r="BJ362" s="26"/>
      <c r="BK362" s="1"/>
      <c r="BL362" s="26"/>
      <c r="BM362" s="1"/>
      <c r="BN362" s="26"/>
      <c r="BO362" s="1"/>
      <c r="BP362" s="26"/>
      <c r="BQ362" s="1"/>
      <c r="BR362" s="26"/>
      <c r="BS362" s="1"/>
      <c r="BT362" s="26"/>
      <c r="BU362" s="1"/>
      <c r="BV362" s="1"/>
      <c r="BW362" s="26"/>
      <c r="BX362" s="1"/>
      <c r="BY362" s="26"/>
      <c r="BZ362" s="30"/>
      <c r="CA362" s="26"/>
    </row>
    <row r="363" spans="1:79" s="99" customFormat="1" x14ac:dyDescent="0.35">
      <c r="A363" s="30" t="s">
        <v>97</v>
      </c>
      <c r="B363" s="30" t="s">
        <v>58</v>
      </c>
      <c r="C363" s="30" t="s">
        <v>2038</v>
      </c>
      <c r="D363" s="30" t="s">
        <v>2039</v>
      </c>
      <c r="E363" s="30" t="s">
        <v>61</v>
      </c>
      <c r="F363" s="30">
        <v>999923398</v>
      </c>
      <c r="G363" s="1">
        <f>(J363+S363+X363+R363+U363+W363+Y363)-H363</f>
        <v>29</v>
      </c>
      <c r="H363" s="1"/>
      <c r="I363" s="27"/>
      <c r="J363" s="1">
        <f>SUM(AA363)</f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27"/>
      <c r="R363" s="1">
        <f>SUM(AS363,BX363)</f>
        <v>29</v>
      </c>
      <c r="S363" s="1">
        <f>SUM(AE363,AG363,AI363,AK363,AO363,AM363,AQ363,AU363,AW363,AY363,BA363,BE363,BG363,BI363,BK363,BM363,BO363,BC363)</f>
        <v>0</v>
      </c>
      <c r="T363" s="1">
        <f>COUNT(AE363,AG363,AI363,AK363,AM363,AO363,AQ363,AU363,AW363,AY363,BA363,BC363,BE363,BG363,BI363,BK363,BM363,BO363)</f>
        <v>0</v>
      </c>
      <c r="U363" s="1">
        <f>BQ363+BS363</f>
        <v>0</v>
      </c>
      <c r="V363" s="1"/>
      <c r="W363" s="1">
        <f>BV363</f>
        <v>0</v>
      </c>
      <c r="X363" s="1">
        <f>AC363+BZ363</f>
        <v>0</v>
      </c>
      <c r="Y363" s="1">
        <f>BU363</f>
        <v>0</v>
      </c>
      <c r="Z363" s="27"/>
      <c r="AA363" s="1"/>
      <c r="AB363" s="26"/>
      <c r="AC363" s="1"/>
      <c r="AD363" s="26"/>
      <c r="AE363" s="1"/>
      <c r="AF363" s="26"/>
      <c r="AG363" s="1"/>
      <c r="AH363" s="26"/>
      <c r="AI363" s="1"/>
      <c r="AJ363" s="26"/>
      <c r="AK363" s="1"/>
      <c r="AL363" s="26"/>
      <c r="AM363" s="1"/>
      <c r="AN363" s="26"/>
      <c r="AO363" s="1"/>
      <c r="AP363" s="26"/>
      <c r="AQ363" s="1"/>
      <c r="AR363" s="26"/>
      <c r="AS363" s="1">
        <v>29</v>
      </c>
      <c r="AT363" s="26" t="s">
        <v>178</v>
      </c>
      <c r="AU363" s="1"/>
      <c r="AV363" s="26"/>
      <c r="AW363" s="1"/>
      <c r="AX363" s="26"/>
      <c r="AY363" s="1"/>
      <c r="AZ363" s="26"/>
      <c r="BA363" s="1"/>
      <c r="BB363" s="26"/>
      <c r="BC363" s="1"/>
      <c r="BD363" s="26"/>
      <c r="BE363" s="1"/>
      <c r="BF363" s="26"/>
      <c r="BG363" s="1"/>
      <c r="BH363" s="26"/>
      <c r="BI363" s="1"/>
      <c r="BJ363" s="26"/>
      <c r="BK363" s="1"/>
      <c r="BL363" s="26"/>
      <c r="BM363" s="1"/>
      <c r="BN363" s="26"/>
      <c r="BO363" s="1"/>
      <c r="BP363" s="26"/>
      <c r="BQ363" s="1"/>
      <c r="BR363" s="26"/>
      <c r="BS363" s="1"/>
      <c r="BT363" s="26"/>
      <c r="BU363" s="1"/>
      <c r="BV363" s="1"/>
      <c r="BW363" s="26"/>
      <c r="BX363" s="1"/>
      <c r="BY363" s="26"/>
      <c r="BZ363" s="30"/>
      <c r="CA363" s="26"/>
    </row>
    <row r="364" spans="1:79" s="99" customFormat="1" x14ac:dyDescent="0.35">
      <c r="A364" s="30" t="s">
        <v>97</v>
      </c>
      <c r="B364" s="30" t="s">
        <v>58</v>
      </c>
      <c r="C364" s="30" t="s">
        <v>114</v>
      </c>
      <c r="D364" s="30" t="s">
        <v>228</v>
      </c>
      <c r="E364" s="30" t="s">
        <v>61</v>
      </c>
      <c r="F364" s="30">
        <v>999923425</v>
      </c>
      <c r="G364" s="1">
        <f>(J364+S364+X364+R364+U364+W364+Y364)-H364</f>
        <v>29</v>
      </c>
      <c r="H364" s="1"/>
      <c r="I364" s="27"/>
      <c r="J364" s="1">
        <f>SUM(AA364)</f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27"/>
      <c r="R364" s="1">
        <f>SUM(AS364,BX364)</f>
        <v>29</v>
      </c>
      <c r="S364" s="1">
        <f>SUM(AE364,AG364,AI364,AK364,AO364,AM364,AQ364,AU364,AW364,AY364,BA364,BE364,BG364,BI364,BK364,BM364,BO364,BC364)</f>
        <v>0</v>
      </c>
      <c r="T364" s="1">
        <f>COUNT(AE364,AG364,AI364,AK364,AM364,AO364,AQ364,AU364,AW364,AY364,BA364,BC364,BE364,BG364,BI364,BK364,BM364,BO364)</f>
        <v>0</v>
      </c>
      <c r="U364" s="1">
        <f>BQ364+BS364</f>
        <v>0</v>
      </c>
      <c r="V364" s="1"/>
      <c r="W364" s="1">
        <f>BV364</f>
        <v>0</v>
      </c>
      <c r="X364" s="1">
        <f>AC364+BZ364</f>
        <v>0</v>
      </c>
      <c r="Y364" s="1">
        <f>BU364</f>
        <v>0</v>
      </c>
      <c r="Z364" s="27"/>
      <c r="AA364" s="1"/>
      <c r="AB364" s="26"/>
      <c r="AC364" s="1"/>
      <c r="AD364" s="26"/>
      <c r="AE364" s="1"/>
      <c r="AF364" s="26"/>
      <c r="AG364" s="1"/>
      <c r="AH364" s="26"/>
      <c r="AI364" s="1"/>
      <c r="AJ364" s="26"/>
      <c r="AK364" s="1"/>
      <c r="AL364" s="26"/>
      <c r="AM364" s="1"/>
      <c r="AN364" s="26"/>
      <c r="AO364" s="1"/>
      <c r="AP364" s="26"/>
      <c r="AQ364" s="1"/>
      <c r="AR364" s="26"/>
      <c r="AS364" s="1">
        <v>29</v>
      </c>
      <c r="AT364" s="26" t="s">
        <v>178</v>
      </c>
      <c r="AU364" s="1"/>
      <c r="AV364" s="26"/>
      <c r="AW364" s="1"/>
      <c r="AX364" s="26"/>
      <c r="AY364" s="1"/>
      <c r="AZ364" s="26"/>
      <c r="BA364" s="1"/>
      <c r="BB364" s="26"/>
      <c r="BC364" s="1"/>
      <c r="BD364" s="26"/>
      <c r="BE364" s="1"/>
      <c r="BF364" s="26"/>
      <c r="BG364" s="1"/>
      <c r="BH364" s="26"/>
      <c r="BI364" s="1"/>
      <c r="BJ364" s="26"/>
      <c r="BK364" s="1"/>
      <c r="BL364" s="26"/>
      <c r="BM364" s="1"/>
      <c r="BN364" s="26"/>
      <c r="BO364" s="1"/>
      <c r="BP364" s="26"/>
      <c r="BQ364" s="1"/>
      <c r="BR364" s="26"/>
      <c r="BS364" s="1"/>
      <c r="BT364" s="26"/>
      <c r="BU364" s="1"/>
      <c r="BV364" s="1"/>
      <c r="BW364" s="26"/>
      <c r="BX364" s="1"/>
      <c r="BY364" s="26"/>
      <c r="BZ364" s="30"/>
      <c r="CA364" s="26"/>
    </row>
    <row r="365" spans="1:79" s="99" customFormat="1" x14ac:dyDescent="0.35">
      <c r="A365" s="30" t="s">
        <v>97</v>
      </c>
      <c r="B365" s="30" t="s">
        <v>58</v>
      </c>
      <c r="C365" s="30" t="s">
        <v>1869</v>
      </c>
      <c r="D365" s="30" t="s">
        <v>2049</v>
      </c>
      <c r="E365" s="30" t="s">
        <v>61</v>
      </c>
      <c r="F365" s="30">
        <v>999923451</v>
      </c>
      <c r="G365" s="1">
        <f>(J365+S365+X365+R365+U365+W365+Y365)-H365</f>
        <v>29</v>
      </c>
      <c r="H365" s="1"/>
      <c r="I365" s="27"/>
      <c r="J365" s="1">
        <f>SUM(AA365)</f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27"/>
      <c r="R365" s="1">
        <f>SUM(AS365,BX365)</f>
        <v>29</v>
      </c>
      <c r="S365" s="1">
        <f>SUM(AE365,AG365,AI365,AK365,AO365,AM365,AQ365,AU365,AW365,AY365,BA365,BE365,BG365,BI365,BK365,BM365,BO365,BC365)</f>
        <v>0</v>
      </c>
      <c r="T365" s="1">
        <f>COUNT(AE365,AG365,AI365,AK365,AM365,AO365,AQ365,AU365,AW365,AY365,BA365,BC365,BE365,BG365,BI365,BK365,BM365,BO365)</f>
        <v>0</v>
      </c>
      <c r="U365" s="1">
        <f>BQ365+BS365</f>
        <v>0</v>
      </c>
      <c r="V365" s="1"/>
      <c r="W365" s="1">
        <f>BV365</f>
        <v>0</v>
      </c>
      <c r="X365" s="1">
        <f>AC365+BZ365</f>
        <v>0</v>
      </c>
      <c r="Y365" s="1">
        <f>BU365</f>
        <v>0</v>
      </c>
      <c r="Z365" s="27"/>
      <c r="AA365" s="1"/>
      <c r="AB365" s="26"/>
      <c r="AC365" s="1"/>
      <c r="AD365" s="26"/>
      <c r="AE365" s="1"/>
      <c r="AF365" s="26"/>
      <c r="AG365" s="1"/>
      <c r="AH365" s="26"/>
      <c r="AI365" s="1"/>
      <c r="AJ365" s="26"/>
      <c r="AK365" s="1"/>
      <c r="AL365" s="26"/>
      <c r="AM365" s="1"/>
      <c r="AN365" s="26"/>
      <c r="AO365" s="1"/>
      <c r="AP365" s="26"/>
      <c r="AQ365" s="1"/>
      <c r="AR365" s="26"/>
      <c r="AS365" s="1">
        <v>29</v>
      </c>
      <c r="AT365" s="26" t="s">
        <v>178</v>
      </c>
      <c r="AU365" s="1"/>
      <c r="AV365" s="26"/>
      <c r="AW365" s="1"/>
      <c r="AX365" s="26"/>
      <c r="AY365" s="1"/>
      <c r="AZ365" s="26"/>
      <c r="BA365" s="1"/>
      <c r="BB365" s="26"/>
      <c r="BC365" s="1"/>
      <c r="BD365" s="26"/>
      <c r="BE365" s="1"/>
      <c r="BF365" s="26"/>
      <c r="BG365" s="1"/>
      <c r="BH365" s="26"/>
      <c r="BI365" s="1"/>
      <c r="BJ365" s="26"/>
      <c r="BK365" s="1"/>
      <c r="BL365" s="26"/>
      <c r="BM365" s="1"/>
      <c r="BN365" s="26"/>
      <c r="BO365" s="1"/>
      <c r="BP365" s="26"/>
      <c r="BQ365" s="1"/>
      <c r="BR365" s="26"/>
      <c r="BS365" s="1"/>
      <c r="BT365" s="26"/>
      <c r="BU365" s="1"/>
      <c r="BV365" s="1"/>
      <c r="BW365" s="26"/>
      <c r="BX365" s="1"/>
      <c r="BY365" s="26"/>
      <c r="BZ365" s="30"/>
      <c r="CA365" s="26"/>
    </row>
    <row r="366" spans="1:79" s="99" customFormat="1" x14ac:dyDescent="0.35">
      <c r="A366" s="30" t="s">
        <v>97</v>
      </c>
      <c r="B366" s="30" t="s">
        <v>58</v>
      </c>
      <c r="C366" s="30" t="s">
        <v>122</v>
      </c>
      <c r="D366" s="30" t="s">
        <v>1796</v>
      </c>
      <c r="E366" s="30" t="s">
        <v>61</v>
      </c>
      <c r="F366" s="30">
        <v>999923545</v>
      </c>
      <c r="G366" s="1">
        <f>(J366+S366+X366+R366+U366+W366+Y366)-H366</f>
        <v>29</v>
      </c>
      <c r="H366" s="1"/>
      <c r="I366" s="27"/>
      <c r="J366" s="1">
        <f>SUM(AA366)</f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27"/>
      <c r="R366" s="1">
        <f>SUM(AS366,BX366)</f>
        <v>29</v>
      </c>
      <c r="S366" s="1">
        <f>SUM(AE366,AG366,AI366,AK366,AO366,AM366,AQ366,AU366,AW366,AY366,BA366,BE366,BG366,BI366,BK366,BM366,BO366,BC366)</f>
        <v>0</v>
      </c>
      <c r="T366" s="1">
        <f>COUNT(AE366,AG366,AI366,AK366,AM366,AO366,AQ366,AU366,AW366,AY366,BA366,BC366,BE366,BG366,BI366,BK366,BM366,BO366)</f>
        <v>0</v>
      </c>
      <c r="U366" s="1">
        <f>BQ366+BS366</f>
        <v>0</v>
      </c>
      <c r="V366" s="1"/>
      <c r="W366" s="1">
        <f>BV366</f>
        <v>0</v>
      </c>
      <c r="X366" s="1">
        <f>AC366+BZ366</f>
        <v>0</v>
      </c>
      <c r="Y366" s="1">
        <f>BU366</f>
        <v>0</v>
      </c>
      <c r="Z366" s="27"/>
      <c r="AA366" s="1"/>
      <c r="AB366" s="26"/>
      <c r="AC366" s="1"/>
      <c r="AD366" s="26"/>
      <c r="AE366" s="1"/>
      <c r="AF366" s="26"/>
      <c r="AG366" s="1"/>
      <c r="AH366" s="26"/>
      <c r="AI366" s="1"/>
      <c r="AJ366" s="26"/>
      <c r="AK366" s="1"/>
      <c r="AL366" s="26"/>
      <c r="AM366" s="1"/>
      <c r="AN366" s="26"/>
      <c r="AO366" s="1"/>
      <c r="AP366" s="26"/>
      <c r="AQ366" s="1"/>
      <c r="AR366" s="26"/>
      <c r="AS366" s="1">
        <v>29</v>
      </c>
      <c r="AT366" s="26" t="s">
        <v>178</v>
      </c>
      <c r="AU366" s="1"/>
      <c r="AV366" s="26"/>
      <c r="AW366" s="1"/>
      <c r="AX366" s="26"/>
      <c r="AY366" s="1"/>
      <c r="AZ366" s="26"/>
      <c r="BA366" s="1"/>
      <c r="BB366" s="26"/>
      <c r="BC366" s="1"/>
      <c r="BD366" s="26"/>
      <c r="BE366" s="1"/>
      <c r="BF366" s="26"/>
      <c r="BG366" s="1"/>
      <c r="BH366" s="26"/>
      <c r="BI366" s="1"/>
      <c r="BJ366" s="26"/>
      <c r="BK366" s="1"/>
      <c r="BL366" s="26"/>
      <c r="BM366" s="1"/>
      <c r="BN366" s="26"/>
      <c r="BO366" s="1"/>
      <c r="BP366" s="26"/>
      <c r="BQ366" s="1"/>
      <c r="BR366" s="26"/>
      <c r="BS366" s="1"/>
      <c r="BT366" s="26"/>
      <c r="BU366" s="1"/>
      <c r="BV366" s="1"/>
      <c r="BW366" s="26"/>
      <c r="BX366" s="1"/>
      <c r="BY366" s="26"/>
      <c r="BZ366" s="30"/>
      <c r="CA366" s="26"/>
    </row>
    <row r="367" spans="1:79" s="99" customFormat="1" x14ac:dyDescent="0.35">
      <c r="A367" s="30" t="s">
        <v>97</v>
      </c>
      <c r="B367" s="30" t="s">
        <v>58</v>
      </c>
      <c r="C367" s="30" t="s">
        <v>1992</v>
      </c>
      <c r="D367" s="30" t="s">
        <v>1597</v>
      </c>
      <c r="E367" s="30" t="s">
        <v>61</v>
      </c>
      <c r="F367" s="30">
        <v>999925791</v>
      </c>
      <c r="G367" s="1">
        <f>(J367+S367+X367+R367+U367+W367+Y367)-H367</f>
        <v>29</v>
      </c>
      <c r="H367" s="1"/>
      <c r="I367" s="27"/>
      <c r="J367" s="1">
        <f>SUM(AA367)</f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27"/>
      <c r="R367" s="1">
        <f>SUM(AS367,BX367)</f>
        <v>29</v>
      </c>
      <c r="S367" s="1">
        <f>SUM(AE367,AG367,AI367,AK367,AO367,AM367,AQ367,AU367,AW367,AY367,BA367,BE367,BG367,BI367,BK367,BM367,BO367,BC367)</f>
        <v>0</v>
      </c>
      <c r="T367" s="1">
        <f>COUNT(AE367,AG367,AI367,AK367,AM367,AO367,AQ367,AU367,AW367,AY367,BA367,BC367,BE367,BG367,BI367,BK367,BM367,BO367)</f>
        <v>0</v>
      </c>
      <c r="U367" s="1">
        <f>BQ367+BS367</f>
        <v>0</v>
      </c>
      <c r="V367" s="1"/>
      <c r="W367" s="1">
        <f>BV367</f>
        <v>0</v>
      </c>
      <c r="X367" s="1">
        <f>AC367+BZ367</f>
        <v>0</v>
      </c>
      <c r="Y367" s="1">
        <f>BU367</f>
        <v>0</v>
      </c>
      <c r="Z367" s="27"/>
      <c r="AA367" s="1"/>
      <c r="AB367" s="26"/>
      <c r="AC367" s="1"/>
      <c r="AD367" s="26"/>
      <c r="AE367" s="1"/>
      <c r="AF367" s="26"/>
      <c r="AG367" s="1"/>
      <c r="AH367" s="26"/>
      <c r="AI367" s="1"/>
      <c r="AJ367" s="26"/>
      <c r="AK367" s="1"/>
      <c r="AL367" s="26"/>
      <c r="AM367" s="1"/>
      <c r="AN367" s="26"/>
      <c r="AO367" s="1"/>
      <c r="AP367" s="26"/>
      <c r="AQ367" s="1"/>
      <c r="AR367" s="26"/>
      <c r="AS367" s="1">
        <v>29</v>
      </c>
      <c r="AT367" s="26" t="s">
        <v>178</v>
      </c>
      <c r="AU367" s="1"/>
      <c r="AV367" s="26"/>
      <c r="AW367" s="1"/>
      <c r="AX367" s="26"/>
      <c r="AY367" s="1"/>
      <c r="AZ367" s="26"/>
      <c r="BA367" s="1"/>
      <c r="BB367" s="26"/>
      <c r="BC367" s="1"/>
      <c r="BD367" s="26"/>
      <c r="BE367" s="1"/>
      <c r="BF367" s="26"/>
      <c r="BG367" s="1"/>
      <c r="BH367" s="26"/>
      <c r="BI367" s="1"/>
      <c r="BJ367" s="26"/>
      <c r="BK367" s="1"/>
      <c r="BL367" s="26"/>
      <c r="BM367" s="1"/>
      <c r="BN367" s="26"/>
      <c r="BO367" s="1"/>
      <c r="BP367" s="26"/>
      <c r="BQ367" s="1"/>
      <c r="BR367" s="26"/>
      <c r="BS367" s="1"/>
      <c r="BT367" s="26"/>
      <c r="BU367" s="1"/>
      <c r="BV367" s="1"/>
      <c r="BW367" s="26"/>
      <c r="BX367" s="1"/>
      <c r="BY367" s="26"/>
      <c r="BZ367" s="30"/>
      <c r="CA367" s="26"/>
    </row>
    <row r="368" spans="1:79" s="99" customFormat="1" x14ac:dyDescent="0.35">
      <c r="A368" s="30" t="s">
        <v>97</v>
      </c>
      <c r="B368" s="30" t="s">
        <v>58</v>
      </c>
      <c r="C368" s="30" t="s">
        <v>506</v>
      </c>
      <c r="D368" s="30" t="s">
        <v>3155</v>
      </c>
      <c r="E368" s="30" t="s">
        <v>61</v>
      </c>
      <c r="F368" s="30">
        <v>999926945</v>
      </c>
      <c r="G368" s="1">
        <f>(J368+S368+X368+R368+U368+W368+Y368)-H368</f>
        <v>29</v>
      </c>
      <c r="H368" s="1"/>
      <c r="I368" s="27"/>
      <c r="J368" s="1">
        <f>SUM(AA368)</f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27"/>
      <c r="R368" s="1">
        <f>SUM(AS368,BX368)</f>
        <v>29</v>
      </c>
      <c r="S368" s="1">
        <f>SUM(AE368,AG368,AI368,AK368,AO368,AM368,AQ368,AU368,AW368,AY368,BA368,BE368,BG368,BI368,BK368,BM368,BO368,BC368)</f>
        <v>0</v>
      </c>
      <c r="T368" s="1">
        <f>COUNT(AE368,AG368,AI368,AK368,AM368,AO368,AQ368,AU368,AW368,AY368,BA368,BC368,BE368,BG368,BI368,BK368,BM368,BO368)</f>
        <v>0</v>
      </c>
      <c r="U368" s="1">
        <f>BQ368+BS368</f>
        <v>0</v>
      </c>
      <c r="V368" s="1"/>
      <c r="W368" s="1">
        <f>BV368</f>
        <v>0</v>
      </c>
      <c r="X368" s="1">
        <f>AC368+BZ368</f>
        <v>0</v>
      </c>
      <c r="Y368" s="1">
        <f>BU368</f>
        <v>0</v>
      </c>
      <c r="Z368" s="27"/>
      <c r="AA368" s="1"/>
      <c r="AB368" s="26"/>
      <c r="AC368" s="1"/>
      <c r="AD368" s="26"/>
      <c r="AE368" s="1"/>
      <c r="AF368" s="26"/>
      <c r="AG368" s="1"/>
      <c r="AH368" s="26"/>
      <c r="AI368" s="1"/>
      <c r="AJ368" s="26"/>
      <c r="AK368" s="1"/>
      <c r="AL368" s="26"/>
      <c r="AM368" s="1"/>
      <c r="AN368" s="26"/>
      <c r="AO368" s="1"/>
      <c r="AP368" s="26"/>
      <c r="AQ368" s="1"/>
      <c r="AR368" s="26"/>
      <c r="AS368" s="1">
        <v>29</v>
      </c>
      <c r="AT368" s="26" t="s">
        <v>178</v>
      </c>
      <c r="AU368" s="1"/>
      <c r="AV368" s="26"/>
      <c r="AW368" s="1"/>
      <c r="AX368" s="26"/>
      <c r="AY368" s="1"/>
      <c r="AZ368" s="26"/>
      <c r="BA368" s="1"/>
      <c r="BB368" s="26"/>
      <c r="BC368" s="1"/>
      <c r="BD368" s="26"/>
      <c r="BE368" s="1"/>
      <c r="BF368" s="26"/>
      <c r="BG368" s="1"/>
      <c r="BH368" s="26"/>
      <c r="BI368" s="1"/>
      <c r="BJ368" s="26"/>
      <c r="BK368" s="1"/>
      <c r="BL368" s="26"/>
      <c r="BM368" s="1"/>
      <c r="BN368" s="26"/>
      <c r="BO368" s="1"/>
      <c r="BP368" s="26"/>
      <c r="BQ368" s="1"/>
      <c r="BR368" s="26"/>
      <c r="BS368" s="1"/>
      <c r="BT368" s="26"/>
      <c r="BU368" s="1"/>
      <c r="BV368" s="1"/>
      <c r="BW368" s="26"/>
      <c r="BX368" s="1"/>
      <c r="BY368" s="26"/>
      <c r="BZ368" s="30"/>
      <c r="CA368" s="26"/>
    </row>
    <row r="369" spans="1:79" s="99" customFormat="1" x14ac:dyDescent="0.35">
      <c r="A369" s="30" t="s">
        <v>97</v>
      </c>
      <c r="B369" s="30" t="s">
        <v>58</v>
      </c>
      <c r="C369" s="30" t="s">
        <v>2055</v>
      </c>
      <c r="D369" s="30" t="s">
        <v>795</v>
      </c>
      <c r="E369" s="30" t="s">
        <v>61</v>
      </c>
      <c r="F369" s="30">
        <v>999927060</v>
      </c>
      <c r="G369" s="1">
        <f>(J369+S369+X369+R369+U369+W369+Y369)-H369</f>
        <v>29</v>
      </c>
      <c r="H369" s="1"/>
      <c r="I369" s="27"/>
      <c r="J369" s="1">
        <f>SUM(AA369)</f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27"/>
      <c r="R369" s="1">
        <f>SUM(AS369,BX369)</f>
        <v>29</v>
      </c>
      <c r="S369" s="1">
        <f>SUM(AE369,AG369,AI369,AK369,AO369,AM369,AQ369,AU369,AW369,AY369,BA369,BE369,BG369,BI369,BK369,BM369,BO369,BC369)</f>
        <v>0</v>
      </c>
      <c r="T369" s="1">
        <f>COUNT(AE369,AG369,AI369,AK369,AM369,AO369,AQ369,AU369,AW369,AY369,BA369,BC369,BE369,BG369,BI369,BK369,BM369,BO369)</f>
        <v>0</v>
      </c>
      <c r="U369" s="1">
        <f>BQ369+BS369</f>
        <v>0</v>
      </c>
      <c r="V369" s="1"/>
      <c r="W369" s="1">
        <f>BV369</f>
        <v>0</v>
      </c>
      <c r="X369" s="1">
        <f>AC369+BZ369</f>
        <v>0</v>
      </c>
      <c r="Y369" s="1">
        <f>BU369</f>
        <v>0</v>
      </c>
      <c r="Z369" s="27"/>
      <c r="AA369" s="1"/>
      <c r="AB369" s="26"/>
      <c r="AC369" s="1"/>
      <c r="AD369" s="26"/>
      <c r="AE369" s="1"/>
      <c r="AF369" s="26"/>
      <c r="AG369" s="1"/>
      <c r="AH369" s="26"/>
      <c r="AI369" s="1"/>
      <c r="AJ369" s="26"/>
      <c r="AK369" s="1"/>
      <c r="AL369" s="26"/>
      <c r="AM369" s="1"/>
      <c r="AN369" s="26"/>
      <c r="AO369" s="1"/>
      <c r="AP369" s="26"/>
      <c r="AQ369" s="1"/>
      <c r="AR369" s="26"/>
      <c r="AS369" s="1">
        <v>29</v>
      </c>
      <c r="AT369" s="26" t="s">
        <v>178</v>
      </c>
      <c r="AU369" s="1"/>
      <c r="AV369" s="26"/>
      <c r="AW369" s="1"/>
      <c r="AX369" s="26"/>
      <c r="AY369" s="1"/>
      <c r="AZ369" s="26"/>
      <c r="BA369" s="1"/>
      <c r="BB369" s="26"/>
      <c r="BC369" s="1"/>
      <c r="BD369" s="26"/>
      <c r="BE369" s="1"/>
      <c r="BF369" s="26"/>
      <c r="BG369" s="1"/>
      <c r="BH369" s="26"/>
      <c r="BI369" s="1"/>
      <c r="BJ369" s="26"/>
      <c r="BK369" s="1"/>
      <c r="BL369" s="26"/>
      <c r="BM369" s="1"/>
      <c r="BN369" s="26"/>
      <c r="BO369" s="1"/>
      <c r="BP369" s="26"/>
      <c r="BQ369" s="1"/>
      <c r="BR369" s="26"/>
      <c r="BS369" s="1"/>
      <c r="BT369" s="26"/>
      <c r="BU369" s="1"/>
      <c r="BV369" s="1"/>
      <c r="BW369" s="26"/>
      <c r="BX369" s="1"/>
      <c r="BY369" s="26"/>
      <c r="BZ369" s="30"/>
      <c r="CA369" s="26"/>
    </row>
    <row r="370" spans="1:79" s="99" customFormat="1" x14ac:dyDescent="0.35">
      <c r="A370" s="30" t="s">
        <v>97</v>
      </c>
      <c r="B370" s="30" t="s">
        <v>58</v>
      </c>
      <c r="C370" s="30" t="s">
        <v>216</v>
      </c>
      <c r="D370" s="30" t="s">
        <v>3199</v>
      </c>
      <c r="E370" s="30" t="s">
        <v>61</v>
      </c>
      <c r="F370" s="30">
        <v>999927069</v>
      </c>
      <c r="G370" s="1">
        <f>(J370+S370+X370+R370+U370+W370+Y370)-H370</f>
        <v>29</v>
      </c>
      <c r="H370" s="1"/>
      <c r="I370" s="27"/>
      <c r="J370" s="1">
        <f>SUM(AA370)</f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27"/>
      <c r="R370" s="1">
        <f>SUM(AS370,BX370)</f>
        <v>29</v>
      </c>
      <c r="S370" s="1">
        <f>SUM(AE370,AG370,AI370,AK370,AO370,AM370,AQ370,AU370,AW370,AY370,BA370,BE370,BG370,BI370,BK370,BM370,BO370,BC370)</f>
        <v>0</v>
      </c>
      <c r="T370" s="1">
        <f>COUNT(AE370,AG370,AI370,AK370,AM370,AO370,AQ370,AU370,AW370,AY370,BA370,BC370,BE370,BG370,BI370,BK370,BM370,BO370)</f>
        <v>0</v>
      </c>
      <c r="U370" s="1">
        <f>BQ370+BS370</f>
        <v>0</v>
      </c>
      <c r="V370" s="1"/>
      <c r="W370" s="1">
        <f>BV370</f>
        <v>0</v>
      </c>
      <c r="X370" s="1">
        <f>AC370+BZ370</f>
        <v>0</v>
      </c>
      <c r="Y370" s="1">
        <f>BU370</f>
        <v>0</v>
      </c>
      <c r="Z370" s="27"/>
      <c r="AA370" s="1"/>
      <c r="AB370" s="26"/>
      <c r="AC370" s="1"/>
      <c r="AD370" s="26"/>
      <c r="AE370" s="1"/>
      <c r="AF370" s="26"/>
      <c r="AG370" s="1"/>
      <c r="AH370" s="26"/>
      <c r="AI370" s="1"/>
      <c r="AJ370" s="26"/>
      <c r="AK370" s="1"/>
      <c r="AL370" s="26"/>
      <c r="AM370" s="1"/>
      <c r="AN370" s="26"/>
      <c r="AO370" s="1"/>
      <c r="AP370" s="26"/>
      <c r="AQ370" s="1"/>
      <c r="AR370" s="26"/>
      <c r="AS370" s="1">
        <v>29</v>
      </c>
      <c r="AT370" s="26" t="s">
        <v>178</v>
      </c>
      <c r="AU370" s="1"/>
      <c r="AV370" s="26"/>
      <c r="AW370" s="1"/>
      <c r="AX370" s="26"/>
      <c r="AY370" s="1"/>
      <c r="AZ370" s="26"/>
      <c r="BA370" s="1"/>
      <c r="BB370" s="26"/>
      <c r="BC370" s="1"/>
      <c r="BD370" s="26"/>
      <c r="BE370" s="1"/>
      <c r="BF370" s="26"/>
      <c r="BG370" s="1"/>
      <c r="BH370" s="26"/>
      <c r="BI370" s="1"/>
      <c r="BJ370" s="26"/>
      <c r="BK370" s="1"/>
      <c r="BL370" s="26"/>
      <c r="BM370" s="1"/>
      <c r="BN370" s="26"/>
      <c r="BO370" s="1"/>
      <c r="BP370" s="26"/>
      <c r="BQ370" s="1"/>
      <c r="BR370" s="26"/>
      <c r="BS370" s="1"/>
      <c r="BT370" s="26"/>
      <c r="BU370" s="1"/>
      <c r="BV370" s="1"/>
      <c r="BW370" s="26"/>
      <c r="BX370" s="1"/>
      <c r="BY370" s="26"/>
      <c r="BZ370" s="30"/>
      <c r="CA370" s="26"/>
    </row>
    <row r="371" spans="1:79" s="99" customFormat="1" x14ac:dyDescent="0.35">
      <c r="A371" s="30" t="s">
        <v>97</v>
      </c>
      <c r="B371" s="30" t="s">
        <v>58</v>
      </c>
      <c r="C371" s="30" t="s">
        <v>309</v>
      </c>
      <c r="D371" s="30" t="s">
        <v>889</v>
      </c>
      <c r="E371" s="30" t="s">
        <v>61</v>
      </c>
      <c r="F371" s="30">
        <v>999927074</v>
      </c>
      <c r="G371" s="1">
        <f>(J371+S371+X371+R371+U371+W371+Y371)-H371</f>
        <v>29</v>
      </c>
      <c r="H371" s="1"/>
      <c r="I371" s="27"/>
      <c r="J371" s="1">
        <f>SUM(AA371)</f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27"/>
      <c r="R371" s="1">
        <f>SUM(AS371,BX371)</f>
        <v>29</v>
      </c>
      <c r="S371" s="1">
        <f>SUM(AE371,AG371,AI371,AK371,AO371,AM371,AQ371,AU371,AW371,AY371,BA371,BE371,BG371,BI371,BK371,BM371,BO371,BC371)</f>
        <v>0</v>
      </c>
      <c r="T371" s="1">
        <f>COUNT(AE371,AG371,AI371,AK371,AM371,AO371,AQ371,AU371,AW371,AY371,BA371,BC371,BE371,BG371,BI371,BK371,BM371,BO371)</f>
        <v>0</v>
      </c>
      <c r="U371" s="1">
        <f>BQ371+BS371</f>
        <v>0</v>
      </c>
      <c r="V371" s="1"/>
      <c r="W371" s="1">
        <f>BV371</f>
        <v>0</v>
      </c>
      <c r="X371" s="1">
        <f>AC371+BZ371</f>
        <v>0</v>
      </c>
      <c r="Y371" s="1">
        <f>BU371</f>
        <v>0</v>
      </c>
      <c r="Z371" s="27"/>
      <c r="AA371" s="1"/>
      <c r="AB371" s="26"/>
      <c r="AC371" s="1"/>
      <c r="AD371" s="26"/>
      <c r="AE371" s="1"/>
      <c r="AF371" s="26"/>
      <c r="AG371" s="1"/>
      <c r="AH371" s="26"/>
      <c r="AI371" s="1"/>
      <c r="AJ371" s="26"/>
      <c r="AK371" s="1"/>
      <c r="AL371" s="26"/>
      <c r="AM371" s="1"/>
      <c r="AN371" s="26"/>
      <c r="AO371" s="1"/>
      <c r="AP371" s="26"/>
      <c r="AQ371" s="1"/>
      <c r="AR371" s="26"/>
      <c r="AS371" s="1">
        <v>29</v>
      </c>
      <c r="AT371" s="26" t="s">
        <v>178</v>
      </c>
      <c r="AU371" s="1"/>
      <c r="AV371" s="26"/>
      <c r="AW371" s="1"/>
      <c r="AX371" s="26"/>
      <c r="AY371" s="1"/>
      <c r="AZ371" s="26"/>
      <c r="BA371" s="1"/>
      <c r="BB371" s="26"/>
      <c r="BC371" s="1"/>
      <c r="BD371" s="26"/>
      <c r="BE371" s="1"/>
      <c r="BF371" s="26"/>
      <c r="BG371" s="1"/>
      <c r="BH371" s="26"/>
      <c r="BI371" s="1"/>
      <c r="BJ371" s="26"/>
      <c r="BK371" s="1"/>
      <c r="BL371" s="26"/>
      <c r="BM371" s="1"/>
      <c r="BN371" s="26"/>
      <c r="BO371" s="1"/>
      <c r="BP371" s="26"/>
      <c r="BQ371" s="1"/>
      <c r="BR371" s="26"/>
      <c r="BS371" s="1"/>
      <c r="BT371" s="26"/>
      <c r="BU371" s="1"/>
      <c r="BV371" s="1"/>
      <c r="BW371" s="26"/>
      <c r="BX371" s="1"/>
      <c r="BY371" s="26"/>
      <c r="BZ371" s="30"/>
      <c r="CA371" s="26"/>
    </row>
    <row r="372" spans="1:79" s="99" customFormat="1" x14ac:dyDescent="0.35">
      <c r="A372" s="30" t="s">
        <v>97</v>
      </c>
      <c r="B372" s="30" t="s">
        <v>58</v>
      </c>
      <c r="C372" s="30" t="s">
        <v>3264</v>
      </c>
      <c r="D372" s="30" t="s">
        <v>3265</v>
      </c>
      <c r="E372" s="30" t="s">
        <v>61</v>
      </c>
      <c r="F372" s="30">
        <v>999927245</v>
      </c>
      <c r="G372" s="1">
        <f>(J372+S372+X372+R372+U372+W372+Y372)-H372</f>
        <v>29</v>
      </c>
      <c r="H372" s="1"/>
      <c r="I372" s="27"/>
      <c r="J372" s="1">
        <f>SUM(AA372)</f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27"/>
      <c r="R372" s="1">
        <f>SUM(AS372,BX372)</f>
        <v>29</v>
      </c>
      <c r="S372" s="1">
        <f>SUM(AE372,AG372,AI372,AK372,AO372,AM372,AQ372,AU372,AW372,AY372,BA372,BE372,BG372,BI372,BK372,BM372,BO372,BC372)</f>
        <v>0</v>
      </c>
      <c r="T372" s="1">
        <f>COUNT(AE372,AG372,AI372,AK372,AM372,AO372,AQ372,AU372,AW372,AY372,BA372,BC372,BE372,BG372,BI372,BK372,BM372,BO372)</f>
        <v>0</v>
      </c>
      <c r="U372" s="1">
        <f>BQ372+BS372</f>
        <v>0</v>
      </c>
      <c r="V372" s="1"/>
      <c r="W372" s="1">
        <f>BV372</f>
        <v>0</v>
      </c>
      <c r="X372" s="1">
        <f>AC372+BZ372</f>
        <v>0</v>
      </c>
      <c r="Y372" s="1">
        <f>BU372</f>
        <v>0</v>
      </c>
      <c r="Z372" s="27"/>
      <c r="AA372" s="1"/>
      <c r="AB372" s="26"/>
      <c r="AC372" s="1"/>
      <c r="AD372" s="26"/>
      <c r="AE372" s="1"/>
      <c r="AF372" s="26"/>
      <c r="AG372" s="1"/>
      <c r="AH372" s="26"/>
      <c r="AI372" s="1"/>
      <c r="AJ372" s="26"/>
      <c r="AK372" s="1"/>
      <c r="AL372" s="26"/>
      <c r="AM372" s="1"/>
      <c r="AN372" s="26"/>
      <c r="AO372" s="1"/>
      <c r="AP372" s="26"/>
      <c r="AQ372" s="1"/>
      <c r="AR372" s="26"/>
      <c r="AS372" s="1">
        <v>29</v>
      </c>
      <c r="AT372" s="26" t="s">
        <v>178</v>
      </c>
      <c r="AU372" s="1"/>
      <c r="AV372" s="26"/>
      <c r="AW372" s="1"/>
      <c r="AX372" s="26"/>
      <c r="AY372" s="1"/>
      <c r="AZ372" s="26"/>
      <c r="BA372" s="1"/>
      <c r="BB372" s="26"/>
      <c r="BC372" s="1"/>
      <c r="BD372" s="26"/>
      <c r="BE372" s="1"/>
      <c r="BF372" s="26"/>
      <c r="BG372" s="1"/>
      <c r="BH372" s="26"/>
      <c r="BI372" s="1"/>
      <c r="BJ372" s="26"/>
      <c r="BK372" s="1"/>
      <c r="BL372" s="26"/>
      <c r="BM372" s="1"/>
      <c r="BN372" s="26"/>
      <c r="BO372" s="1"/>
      <c r="BP372" s="26"/>
      <c r="BQ372" s="1"/>
      <c r="BR372" s="26"/>
      <c r="BS372" s="1"/>
      <c r="BT372" s="26"/>
      <c r="BU372" s="1"/>
      <c r="BV372" s="1"/>
      <c r="BW372" s="26"/>
      <c r="BX372" s="1"/>
      <c r="BY372" s="26"/>
      <c r="BZ372" s="30"/>
      <c r="CA372" s="26"/>
    </row>
    <row r="373" spans="1:79" s="99" customFormat="1" x14ac:dyDescent="0.35">
      <c r="A373" s="30" t="s">
        <v>97</v>
      </c>
      <c r="B373" s="30" t="s">
        <v>58</v>
      </c>
      <c r="C373" s="30" t="s">
        <v>368</v>
      </c>
      <c r="D373" s="30" t="s">
        <v>228</v>
      </c>
      <c r="E373" s="30" t="s">
        <v>61</v>
      </c>
      <c r="F373" s="30">
        <v>999927264</v>
      </c>
      <c r="G373" s="1">
        <f>(J373+S373+X373+R373+U373+W373+Y373)-H373</f>
        <v>29</v>
      </c>
      <c r="H373" s="1"/>
      <c r="I373" s="27"/>
      <c r="J373" s="1">
        <f>SUM(AA373)</f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27"/>
      <c r="R373" s="1">
        <f>SUM(AS373,BX373)</f>
        <v>29</v>
      </c>
      <c r="S373" s="1">
        <f>SUM(AE373,AG373,AI373,AK373,AO373,AM373,AQ373,AU373,AW373,AY373,BA373,BE373,BG373,BI373,BK373,BM373,BO373,BC373)</f>
        <v>0</v>
      </c>
      <c r="T373" s="1">
        <f>COUNT(AE373,AG373,AI373,AK373,AM373,AO373,AQ373,AU373,AW373,AY373,BA373,BC373,BE373,BG373,BI373,BK373,BM373,BO373)</f>
        <v>0</v>
      </c>
      <c r="U373" s="1">
        <f>BQ373+BS373</f>
        <v>0</v>
      </c>
      <c r="V373" s="1"/>
      <c r="W373" s="1">
        <f>BV373</f>
        <v>0</v>
      </c>
      <c r="X373" s="1">
        <f>AC373+BZ373</f>
        <v>0</v>
      </c>
      <c r="Y373" s="1">
        <f>BU373</f>
        <v>0</v>
      </c>
      <c r="Z373" s="27"/>
      <c r="AA373" s="1"/>
      <c r="AB373" s="26"/>
      <c r="AC373" s="1"/>
      <c r="AD373" s="26"/>
      <c r="AE373" s="1"/>
      <c r="AF373" s="26"/>
      <c r="AG373" s="1"/>
      <c r="AH373" s="26"/>
      <c r="AI373" s="1"/>
      <c r="AJ373" s="26"/>
      <c r="AK373" s="1"/>
      <c r="AL373" s="26"/>
      <c r="AM373" s="1"/>
      <c r="AN373" s="26"/>
      <c r="AO373" s="1"/>
      <c r="AP373" s="26"/>
      <c r="AQ373" s="1"/>
      <c r="AR373" s="26"/>
      <c r="AS373" s="1">
        <v>29</v>
      </c>
      <c r="AT373" s="26" t="s">
        <v>178</v>
      </c>
      <c r="AU373" s="1"/>
      <c r="AV373" s="26"/>
      <c r="AW373" s="1"/>
      <c r="AX373" s="26"/>
      <c r="AY373" s="1"/>
      <c r="AZ373" s="26"/>
      <c r="BA373" s="1"/>
      <c r="BB373" s="26"/>
      <c r="BC373" s="1"/>
      <c r="BD373" s="26"/>
      <c r="BE373" s="1"/>
      <c r="BF373" s="26"/>
      <c r="BG373" s="1"/>
      <c r="BH373" s="26"/>
      <c r="BI373" s="1"/>
      <c r="BJ373" s="26"/>
      <c r="BK373" s="1"/>
      <c r="BL373" s="26"/>
      <c r="BM373" s="1"/>
      <c r="BN373" s="26"/>
      <c r="BO373" s="1"/>
      <c r="BP373" s="26"/>
      <c r="BQ373" s="1"/>
      <c r="BR373" s="26"/>
      <c r="BS373" s="1"/>
      <c r="BT373" s="26"/>
      <c r="BU373" s="1"/>
      <c r="BV373" s="1"/>
      <c r="BW373" s="26"/>
      <c r="BX373" s="1"/>
      <c r="BY373" s="26"/>
      <c r="BZ373" s="30"/>
      <c r="CA373" s="26"/>
    </row>
    <row r="374" spans="1:79" s="99" customFormat="1" x14ac:dyDescent="0.35">
      <c r="A374" s="30" t="s">
        <v>97</v>
      </c>
      <c r="B374" s="30" t="s">
        <v>58</v>
      </c>
      <c r="C374" s="30" t="s">
        <v>171</v>
      </c>
      <c r="D374" s="30" t="s">
        <v>479</v>
      </c>
      <c r="E374" s="30" t="s">
        <v>61</v>
      </c>
      <c r="F374" s="30">
        <v>999927717</v>
      </c>
      <c r="G374" s="1">
        <f>(J374+S374+X374+R374+U374+W374+Y374)-H374</f>
        <v>29</v>
      </c>
      <c r="H374" s="1"/>
      <c r="I374" s="27"/>
      <c r="J374" s="1">
        <f>SUM(AA374)</f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27"/>
      <c r="R374" s="1">
        <f>SUM(AS374,BX374)</f>
        <v>29</v>
      </c>
      <c r="S374" s="1">
        <f>SUM(AE374,AG374,AI374,AK374,AO374,AM374,AQ374,AU374,AW374,AY374,BA374,BE374,BG374,BI374,BK374,BM374,BO374,BC374)</f>
        <v>0</v>
      </c>
      <c r="T374" s="1">
        <f>COUNT(AE374,AG374,AI374,AK374,AM374,AO374,AQ374,AU374,AW374,AY374,BA374,BC374,BE374,BG374,BI374,BK374,BM374,BO374)</f>
        <v>0</v>
      </c>
      <c r="U374" s="1">
        <f>BQ374+BS374</f>
        <v>0</v>
      </c>
      <c r="V374" s="1"/>
      <c r="W374" s="1">
        <f>BV374</f>
        <v>0</v>
      </c>
      <c r="X374" s="1">
        <f>AC374+BZ374</f>
        <v>0</v>
      </c>
      <c r="Y374" s="1">
        <f>BU374</f>
        <v>0</v>
      </c>
      <c r="Z374" s="27"/>
      <c r="AA374" s="1"/>
      <c r="AB374" s="26"/>
      <c r="AC374" s="1"/>
      <c r="AD374" s="26"/>
      <c r="AE374" s="1"/>
      <c r="AF374" s="26"/>
      <c r="AG374" s="1"/>
      <c r="AH374" s="26"/>
      <c r="AI374" s="1"/>
      <c r="AJ374" s="26"/>
      <c r="AK374" s="1"/>
      <c r="AL374" s="26"/>
      <c r="AM374" s="1"/>
      <c r="AN374" s="26"/>
      <c r="AO374" s="1"/>
      <c r="AP374" s="26"/>
      <c r="AQ374" s="1"/>
      <c r="AR374" s="26"/>
      <c r="AS374" s="1">
        <v>29</v>
      </c>
      <c r="AT374" s="26" t="s">
        <v>178</v>
      </c>
      <c r="AU374" s="1"/>
      <c r="AV374" s="26"/>
      <c r="AW374" s="1"/>
      <c r="AX374" s="26"/>
      <c r="AY374" s="1"/>
      <c r="AZ374" s="26"/>
      <c r="BA374" s="1"/>
      <c r="BB374" s="26"/>
      <c r="BC374" s="1"/>
      <c r="BD374" s="26"/>
      <c r="BE374" s="1"/>
      <c r="BF374" s="26"/>
      <c r="BG374" s="1"/>
      <c r="BH374" s="26"/>
      <c r="BI374" s="1"/>
      <c r="BJ374" s="26"/>
      <c r="BK374" s="1"/>
      <c r="BL374" s="26"/>
      <c r="BM374" s="1"/>
      <c r="BN374" s="26"/>
      <c r="BO374" s="1"/>
      <c r="BP374" s="26"/>
      <c r="BQ374" s="1"/>
      <c r="BR374" s="26"/>
      <c r="BS374" s="1"/>
      <c r="BT374" s="26"/>
      <c r="BU374" s="1"/>
      <c r="BV374" s="1"/>
      <c r="BW374" s="26"/>
      <c r="BX374" s="1"/>
      <c r="BY374" s="26"/>
      <c r="BZ374" s="30"/>
      <c r="CA374" s="26"/>
    </row>
    <row r="375" spans="1:79" s="99" customFormat="1" x14ac:dyDescent="0.35">
      <c r="A375" s="1" t="s">
        <v>74</v>
      </c>
      <c r="B375" s="1" t="s">
        <v>58</v>
      </c>
      <c r="C375" s="1" t="s">
        <v>282</v>
      </c>
      <c r="D375" s="1" t="s">
        <v>283</v>
      </c>
      <c r="E375" s="1" t="s">
        <v>61</v>
      </c>
      <c r="F375" s="1">
        <v>999857519</v>
      </c>
      <c r="G375" s="1">
        <f>(J375+S375+X375+R375+U375+W375+Y375)-H375</f>
        <v>610</v>
      </c>
      <c r="H375" s="1"/>
      <c r="I375" s="27"/>
      <c r="J375" s="1">
        <f>SUM(AA375)</f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27"/>
      <c r="R375" s="1">
        <f>SUM(AS375,BX375)</f>
        <v>0</v>
      </c>
      <c r="S375" s="1">
        <f>SUM(AE375,AG375,AI375,AK375,AO375,AM375,AQ375,AU375,AW375,AY375,BA375,BE375,BG375,BI375,BK375,BM375,BO375,BC375)</f>
        <v>0</v>
      </c>
      <c r="T375" s="1">
        <f>COUNT(AE375,AG375,AI375,AK375,AM375,AO375,AQ375,AU375,AW375,AY375,BA375,BC375,BE375,BG375,BI375,BK375,BM375,BO375)</f>
        <v>0</v>
      </c>
      <c r="U375" s="1">
        <f>BQ375+BS375</f>
        <v>0</v>
      </c>
      <c r="V375" s="1"/>
      <c r="W375" s="1">
        <f>BV375</f>
        <v>160</v>
      </c>
      <c r="X375" s="1">
        <f>AC375+BZ375</f>
        <v>200</v>
      </c>
      <c r="Y375" s="1">
        <f>BU375</f>
        <v>250</v>
      </c>
      <c r="Z375" s="29"/>
      <c r="AA375" s="1"/>
      <c r="AB375" s="26"/>
      <c r="AC375" s="1">
        <v>200</v>
      </c>
      <c r="AD375" s="26"/>
      <c r="AE375" s="1"/>
      <c r="AF375" s="26"/>
      <c r="AG375" s="1"/>
      <c r="AH375" s="26"/>
      <c r="AI375" s="1"/>
      <c r="AJ375" s="26"/>
      <c r="AK375" s="1"/>
      <c r="AL375" s="26"/>
      <c r="AM375" s="1"/>
      <c r="AN375" s="26"/>
      <c r="AO375" s="1"/>
      <c r="AP375" s="26"/>
      <c r="AQ375" s="1"/>
      <c r="AR375" s="26"/>
      <c r="AS375" s="1"/>
      <c r="AT375" s="26"/>
      <c r="AU375" s="1"/>
      <c r="AV375" s="26"/>
      <c r="AW375" s="1"/>
      <c r="AX375" s="26"/>
      <c r="AY375" s="1"/>
      <c r="AZ375" s="26"/>
      <c r="BA375" s="1"/>
      <c r="BB375" s="26"/>
      <c r="BC375" s="1"/>
      <c r="BD375" s="26"/>
      <c r="BE375" s="1"/>
      <c r="BF375" s="26"/>
      <c r="BG375" s="1"/>
      <c r="BH375" s="26"/>
      <c r="BI375" s="1"/>
      <c r="BJ375" s="26"/>
      <c r="BK375" s="1"/>
      <c r="BL375" s="26"/>
      <c r="BM375" s="1"/>
      <c r="BN375" s="26"/>
      <c r="BO375" s="1"/>
      <c r="BP375" s="26"/>
      <c r="BQ375" s="1"/>
      <c r="BR375" s="26"/>
      <c r="BS375" s="1"/>
      <c r="BT375" s="26"/>
      <c r="BU375" s="1">
        <v>250</v>
      </c>
      <c r="BV375" s="1">
        <v>160</v>
      </c>
      <c r="BW375" s="26">
        <v>1</v>
      </c>
      <c r="BX375" s="1"/>
      <c r="BY375" s="26"/>
      <c r="BZ375" s="30"/>
      <c r="CA375" s="26"/>
    </row>
    <row r="376" spans="1:79" s="99" customFormat="1" x14ac:dyDescent="0.35">
      <c r="A376" s="1" t="s">
        <v>74</v>
      </c>
      <c r="B376" s="1" t="s">
        <v>58</v>
      </c>
      <c r="C376" s="1" t="s">
        <v>171</v>
      </c>
      <c r="D376" s="1" t="s">
        <v>96</v>
      </c>
      <c r="E376" s="1" t="s">
        <v>61</v>
      </c>
      <c r="F376" s="1">
        <v>999783836</v>
      </c>
      <c r="G376" s="1">
        <f>(J376+S376+X376+R376+U376+W376+Y376)-H376</f>
        <v>384</v>
      </c>
      <c r="H376" s="1"/>
      <c r="I376" s="27"/>
      <c r="J376" s="1">
        <f>SUM(AA376)</f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27"/>
      <c r="R376" s="1">
        <f>SUM(AS376,BX376)</f>
        <v>0</v>
      </c>
      <c r="S376" s="1">
        <f>SUM(AE376,AG376,AI376,AK376,AO376,AM376,AQ376,AU376,AW376,AY376,BA376,BE376,BG376,BI376,BK376,BM376,BO376,BC376)</f>
        <v>60</v>
      </c>
      <c r="T376" s="1">
        <f>COUNT(AE376,AG376,AI376,AK376,AM376,AO376,AQ376,AU376,AW376,AY376,BA376,BC376,BE376,BG376,BI376,BK376,BM376,BO376)</f>
        <v>1</v>
      </c>
      <c r="U376" s="1">
        <f>BQ376+BS376</f>
        <v>140</v>
      </c>
      <c r="V376" s="1"/>
      <c r="W376" s="1">
        <f>BV376</f>
        <v>120</v>
      </c>
      <c r="X376" s="1">
        <f>AC376+BZ376</f>
        <v>64</v>
      </c>
      <c r="Y376" s="1">
        <f>BU376</f>
        <v>0</v>
      </c>
      <c r="Z376" s="29"/>
      <c r="AA376" s="1"/>
      <c r="AB376" s="26"/>
      <c r="AC376" s="1">
        <v>64</v>
      </c>
      <c r="AD376" s="26"/>
      <c r="AE376" s="1"/>
      <c r="AF376" s="26"/>
      <c r="AG376" s="1">
        <v>60</v>
      </c>
      <c r="AH376" s="26">
        <v>1</v>
      </c>
      <c r="AI376" s="1"/>
      <c r="AJ376" s="26"/>
      <c r="AK376" s="1"/>
      <c r="AL376" s="26"/>
      <c r="AM376" s="1"/>
      <c r="AN376" s="26"/>
      <c r="AO376" s="1"/>
      <c r="AP376" s="26"/>
      <c r="AQ376" s="1"/>
      <c r="AR376" s="26"/>
      <c r="AS376" s="1"/>
      <c r="AT376" s="26"/>
      <c r="AU376" s="1"/>
      <c r="AV376" s="26"/>
      <c r="AW376" s="1"/>
      <c r="AX376" s="26"/>
      <c r="AY376" s="1"/>
      <c r="AZ376" s="26"/>
      <c r="BA376" s="1"/>
      <c r="BB376" s="26"/>
      <c r="BC376" s="1"/>
      <c r="BD376" s="26"/>
      <c r="BE376" s="1"/>
      <c r="BF376" s="26"/>
      <c r="BG376" s="1"/>
      <c r="BH376" s="26"/>
      <c r="BI376" s="1"/>
      <c r="BJ376" s="26"/>
      <c r="BK376" s="1"/>
      <c r="BL376" s="26"/>
      <c r="BM376" s="1"/>
      <c r="BN376" s="26"/>
      <c r="BO376" s="1"/>
      <c r="BP376" s="26"/>
      <c r="BQ376" s="1"/>
      <c r="BR376" s="26"/>
      <c r="BS376" s="1">
        <v>140</v>
      </c>
      <c r="BT376" s="26">
        <v>1</v>
      </c>
      <c r="BU376" s="1"/>
      <c r="BV376" s="1">
        <v>120</v>
      </c>
      <c r="BW376" s="26">
        <v>2</v>
      </c>
      <c r="BX376" s="1"/>
      <c r="BY376" s="26"/>
      <c r="BZ376" s="30"/>
      <c r="CA376" s="26"/>
    </row>
    <row r="377" spans="1:79" s="99" customFormat="1" x14ac:dyDescent="0.35">
      <c r="A377" s="1" t="s">
        <v>74</v>
      </c>
      <c r="B377" s="1" t="s">
        <v>58</v>
      </c>
      <c r="C377" s="1" t="s">
        <v>368</v>
      </c>
      <c r="D377" s="1" t="s">
        <v>369</v>
      </c>
      <c r="E377" s="1" t="s">
        <v>61</v>
      </c>
      <c r="F377" s="1">
        <v>999870296</v>
      </c>
      <c r="G377" s="1">
        <f>(J377+S377+X377+R377+U377+W377+Y377)-H377</f>
        <v>295</v>
      </c>
      <c r="H377" s="1"/>
      <c r="I377" s="27"/>
      <c r="J377" s="1">
        <f>SUM(AA377)</f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27"/>
      <c r="R377" s="1">
        <f>SUM(AS377,BX377)</f>
        <v>0</v>
      </c>
      <c r="S377" s="1">
        <f>SUM(AE377,AG377,AI377,AK377,AO377,AM377,AQ377,AU377,AW377,AY377,BA377,BE377,BG377,BI377,BK377,BM377,BO377,BC377)</f>
        <v>120</v>
      </c>
      <c r="T377" s="1">
        <f>COUNT(AE377,AG377,AI377,AK377,AM377,AO377,AQ377,AU377,AW377,AY377,BA377,BC377,BE377,BG377,BI377,BK377,BM377,BO377)</f>
        <v>1</v>
      </c>
      <c r="U377" s="1">
        <f>BQ377+BS377</f>
        <v>0</v>
      </c>
      <c r="V377" s="1"/>
      <c r="W377" s="1">
        <f>BV377</f>
        <v>90</v>
      </c>
      <c r="X377" s="1">
        <f>AC377+BZ377</f>
        <v>85</v>
      </c>
      <c r="Y377" s="1">
        <f>BU377</f>
        <v>0</v>
      </c>
      <c r="Z377" s="29"/>
      <c r="AA377" s="1"/>
      <c r="AB377" s="26"/>
      <c r="AC377" s="1">
        <v>85</v>
      </c>
      <c r="AD377" s="26"/>
      <c r="AE377" s="1"/>
      <c r="AF377" s="26"/>
      <c r="AG377" s="1"/>
      <c r="AH377" s="26"/>
      <c r="AI377" s="1"/>
      <c r="AJ377" s="26"/>
      <c r="AK377" s="1"/>
      <c r="AL377" s="26"/>
      <c r="AM377" s="1"/>
      <c r="AN377" s="26"/>
      <c r="AO377" s="1"/>
      <c r="AP377" s="26"/>
      <c r="AQ377" s="1"/>
      <c r="AR377" s="26"/>
      <c r="AS377" s="1"/>
      <c r="AT377" s="26"/>
      <c r="AU377" s="1"/>
      <c r="AV377" s="26"/>
      <c r="AW377" s="1"/>
      <c r="AX377" s="26"/>
      <c r="AY377" s="1"/>
      <c r="AZ377" s="26"/>
      <c r="BA377" s="1"/>
      <c r="BB377" s="26"/>
      <c r="BC377" s="1"/>
      <c r="BD377" s="26"/>
      <c r="BE377" s="1"/>
      <c r="BF377" s="26"/>
      <c r="BG377" s="1">
        <v>120</v>
      </c>
      <c r="BH377" s="26">
        <v>1</v>
      </c>
      <c r="BI377" s="1"/>
      <c r="BJ377" s="26"/>
      <c r="BK377" s="1"/>
      <c r="BL377" s="26"/>
      <c r="BM377" s="1"/>
      <c r="BN377" s="26"/>
      <c r="BO377" s="1"/>
      <c r="BP377" s="26"/>
      <c r="BQ377" s="1"/>
      <c r="BR377" s="26"/>
      <c r="BS377" s="1"/>
      <c r="BT377" s="26"/>
      <c r="BU377" s="1"/>
      <c r="BV377" s="1">
        <v>90</v>
      </c>
      <c r="BW377" s="26">
        <v>3</v>
      </c>
      <c r="BX377" s="1"/>
      <c r="BY377" s="26"/>
      <c r="BZ377" s="30"/>
      <c r="CA377" s="26"/>
    </row>
    <row r="378" spans="1:79" s="99" customFormat="1" x14ac:dyDescent="0.35">
      <c r="A378" s="1" t="s">
        <v>74</v>
      </c>
      <c r="B378" s="1" t="s">
        <v>58</v>
      </c>
      <c r="C378" s="1" t="s">
        <v>157</v>
      </c>
      <c r="D378" s="1" t="s">
        <v>92</v>
      </c>
      <c r="E378" s="1" t="s">
        <v>61</v>
      </c>
      <c r="F378" s="1">
        <v>999744532</v>
      </c>
      <c r="G378" s="1">
        <f>(J378+S378+X378+R378+U378+W378+Y378)-H378</f>
        <v>292</v>
      </c>
      <c r="H378" s="1"/>
      <c r="I378" s="27"/>
      <c r="J378" s="1">
        <f>SUM(AA378)</f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27"/>
      <c r="R378" s="1">
        <f>SUM(AS378,BX378)</f>
        <v>0</v>
      </c>
      <c r="S378" s="1">
        <f>SUM(AE378,AG378,AI378,AK378,AO378,AM378,AQ378,AU378,AW378,AY378,BA378,BE378,BG378,BI378,BK378,BM378,BO378,BC378)</f>
        <v>60</v>
      </c>
      <c r="T378" s="1">
        <f>COUNT(AE378,AG378,AI378,AK378,AM378,AO378,AQ378,AU378,AW378,AY378,BA378,BC378,BE378,BG378,BI378,BK378,BM378,BO378)</f>
        <v>1</v>
      </c>
      <c r="U378" s="1">
        <f>BQ378+BS378</f>
        <v>79</v>
      </c>
      <c r="V378" s="1"/>
      <c r="W378" s="1">
        <f>BV378</f>
        <v>68</v>
      </c>
      <c r="X378" s="1">
        <f>AC378+BZ378</f>
        <v>85</v>
      </c>
      <c r="Y378" s="1">
        <f>BU378</f>
        <v>0</v>
      </c>
      <c r="Z378" s="29"/>
      <c r="AA378" s="1"/>
      <c r="AB378" s="26"/>
      <c r="AC378" s="1">
        <v>85</v>
      </c>
      <c r="AD378" s="26"/>
      <c r="AE378" s="1"/>
      <c r="AF378" s="26"/>
      <c r="AG378" s="1"/>
      <c r="AH378" s="26"/>
      <c r="AI378" s="1">
        <v>60</v>
      </c>
      <c r="AJ378" s="26">
        <v>1</v>
      </c>
      <c r="AK378" s="1"/>
      <c r="AL378" s="26"/>
      <c r="AM378" s="1"/>
      <c r="AN378" s="26"/>
      <c r="AO378" s="1"/>
      <c r="AP378" s="26"/>
      <c r="AQ378" s="1"/>
      <c r="AR378" s="26"/>
      <c r="AS378" s="1"/>
      <c r="AT378" s="26"/>
      <c r="AU378" s="1"/>
      <c r="AV378" s="26"/>
      <c r="AW378" s="1"/>
      <c r="AX378" s="26"/>
      <c r="AY378" s="1"/>
      <c r="AZ378" s="26"/>
      <c r="BA378" s="1"/>
      <c r="BB378" s="26"/>
      <c r="BC378" s="1"/>
      <c r="BD378" s="26"/>
      <c r="BE378" s="1"/>
      <c r="BF378" s="26"/>
      <c r="BG378" s="1"/>
      <c r="BH378" s="26"/>
      <c r="BI378" s="1"/>
      <c r="BJ378" s="26"/>
      <c r="BK378" s="1"/>
      <c r="BL378" s="26"/>
      <c r="BM378" s="1"/>
      <c r="BN378" s="26"/>
      <c r="BO378" s="1"/>
      <c r="BP378" s="26"/>
      <c r="BQ378" s="1"/>
      <c r="BR378" s="26"/>
      <c r="BS378" s="1">
        <v>79</v>
      </c>
      <c r="BT378" s="26">
        <v>3</v>
      </c>
      <c r="BU378" s="1"/>
      <c r="BV378" s="1">
        <v>68</v>
      </c>
      <c r="BW378" s="26">
        <v>5</v>
      </c>
      <c r="BX378" s="1"/>
      <c r="BY378" s="26"/>
      <c r="BZ378" s="30"/>
      <c r="CA378" s="26"/>
    </row>
    <row r="379" spans="1:79" s="99" customFormat="1" x14ac:dyDescent="0.35">
      <c r="A379" s="1" t="s">
        <v>74</v>
      </c>
      <c r="B379" s="1" t="s">
        <v>58</v>
      </c>
      <c r="C379" s="1" t="s">
        <v>208</v>
      </c>
      <c r="D379" s="1" t="s">
        <v>209</v>
      </c>
      <c r="E379" s="1" t="s">
        <v>61</v>
      </c>
      <c r="F379" s="1">
        <v>999823168</v>
      </c>
      <c r="G379" s="1">
        <f>(J379+S379+X379+R379+U379+W379+Y379)-H379</f>
        <v>285</v>
      </c>
      <c r="H379" s="1"/>
      <c r="I379" s="27"/>
      <c r="J379" s="1">
        <f>SUM(AA379)</f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27"/>
      <c r="R379" s="1">
        <f>SUM(AS379,BX379)</f>
        <v>0</v>
      </c>
      <c r="S379" s="1">
        <f>SUM(AE379,AG379,AI379,AK379,AO379,AM379,AQ379,AU379,AW379,AY379,BA379,BE379,BG379,BI379,BK379,BM379,BO379,BC379)</f>
        <v>90</v>
      </c>
      <c r="T379" s="1">
        <f>COUNT(AE379,AG379,AI379,AK379,AM379,AO379,AQ379,AU379,AW379,AY379,BA379,BC379,BE379,BG379,BI379,BK379,BM379,BO379)</f>
        <v>1</v>
      </c>
      <c r="U379" s="1">
        <f>BQ379+BS379</f>
        <v>105</v>
      </c>
      <c r="V379" s="1"/>
      <c r="W379" s="1">
        <f>BV379</f>
        <v>90</v>
      </c>
      <c r="X379" s="1">
        <f>AC379+BZ379</f>
        <v>0</v>
      </c>
      <c r="Y379" s="1">
        <f>BU379</f>
        <v>0</v>
      </c>
      <c r="Z379" s="29"/>
      <c r="AA379" s="1"/>
      <c r="AB379" s="26"/>
      <c r="AC379" s="1"/>
      <c r="AD379" s="26"/>
      <c r="AE379" s="1"/>
      <c r="AF379" s="26"/>
      <c r="AG379" s="1"/>
      <c r="AH379" s="26"/>
      <c r="AI379" s="1"/>
      <c r="AJ379" s="26"/>
      <c r="AK379" s="1"/>
      <c r="AL379" s="26"/>
      <c r="AM379" s="1"/>
      <c r="AN379" s="26"/>
      <c r="AO379" s="1"/>
      <c r="AP379" s="26"/>
      <c r="AQ379" s="1"/>
      <c r="AR379" s="26"/>
      <c r="AS379" s="1"/>
      <c r="AT379" s="26"/>
      <c r="AU379" s="1"/>
      <c r="AV379" s="26"/>
      <c r="AW379" s="1"/>
      <c r="AX379" s="26"/>
      <c r="AY379" s="1"/>
      <c r="AZ379" s="26"/>
      <c r="BA379" s="1"/>
      <c r="BB379" s="26"/>
      <c r="BC379" s="1"/>
      <c r="BD379" s="26"/>
      <c r="BE379" s="1"/>
      <c r="BF379" s="26"/>
      <c r="BG379" s="1">
        <v>90</v>
      </c>
      <c r="BH379" s="26">
        <v>2</v>
      </c>
      <c r="BI379" s="1"/>
      <c r="BJ379" s="26"/>
      <c r="BK379" s="1"/>
      <c r="BL379" s="26"/>
      <c r="BM379" s="1"/>
      <c r="BN379" s="26"/>
      <c r="BO379" s="1"/>
      <c r="BP379" s="26"/>
      <c r="BQ379" s="1"/>
      <c r="BR379" s="26"/>
      <c r="BS379" s="1">
        <v>105</v>
      </c>
      <c r="BT379" s="26">
        <v>2</v>
      </c>
      <c r="BU379" s="1"/>
      <c r="BV379" s="1">
        <v>90</v>
      </c>
      <c r="BW379" s="26">
        <v>3</v>
      </c>
      <c r="BX379" s="1"/>
      <c r="BY379" s="26"/>
      <c r="BZ379" s="30"/>
      <c r="CA379" s="26"/>
    </row>
    <row r="380" spans="1:79" s="99" customFormat="1" x14ac:dyDescent="0.35">
      <c r="A380" s="1" t="s">
        <v>74</v>
      </c>
      <c r="B380" s="32" t="s">
        <v>58</v>
      </c>
      <c r="C380" s="32" t="s">
        <v>394</v>
      </c>
      <c r="D380" s="36" t="s">
        <v>395</v>
      </c>
      <c r="E380" s="32" t="s">
        <v>61</v>
      </c>
      <c r="F380" s="32">
        <v>999873717</v>
      </c>
      <c r="G380" s="1">
        <f>(J380+S380+X380+R380+U380+W380+Y380)-H380</f>
        <v>183</v>
      </c>
      <c r="H380" s="1"/>
      <c r="I380" s="27"/>
      <c r="J380" s="1">
        <f>SUM(AA380)</f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27"/>
      <c r="R380" s="1">
        <f>SUM(AS380,BX380)</f>
        <v>0</v>
      </c>
      <c r="S380" s="1">
        <f>SUM(AE380,AG380,AI380,AK380,AO380,AM380,AQ380,AU380,AW380,AY380,BA380,BE380,BG380,BI380,BK380,BM380,BO380,BC380)</f>
        <v>45</v>
      </c>
      <c r="T380" s="1">
        <f>COUNT(AE380,AG380,AI380,AK380,AM380,AO380,AQ380,AU380,AW380,AY380,BA380,BC380,BE380,BG380,BI380,BK380,BM380,BO380)</f>
        <v>1</v>
      </c>
      <c r="U380" s="1">
        <f>BQ380+BS380</f>
        <v>70</v>
      </c>
      <c r="V380" s="1"/>
      <c r="W380" s="1">
        <f>BV380</f>
        <v>68</v>
      </c>
      <c r="X380" s="1">
        <f>AC380+BZ380</f>
        <v>0</v>
      </c>
      <c r="Y380" s="1">
        <f>BU380</f>
        <v>0</v>
      </c>
      <c r="Z380" s="27"/>
      <c r="AA380" s="1"/>
      <c r="AB380" s="26"/>
      <c r="AC380" s="1"/>
      <c r="AD380" s="26"/>
      <c r="AE380" s="1"/>
      <c r="AF380" s="26"/>
      <c r="AG380" s="1">
        <v>45</v>
      </c>
      <c r="AH380" s="26">
        <v>2</v>
      </c>
      <c r="AI380" s="1"/>
      <c r="AJ380" s="26"/>
      <c r="AK380" s="1"/>
      <c r="AL380" s="26"/>
      <c r="AM380" s="1"/>
      <c r="AN380" s="26"/>
      <c r="AO380" s="1"/>
      <c r="AP380" s="26"/>
      <c r="AQ380" s="1"/>
      <c r="AR380" s="26"/>
      <c r="AS380" s="1"/>
      <c r="AT380" s="26"/>
      <c r="AU380" s="1"/>
      <c r="AV380" s="26"/>
      <c r="AW380" s="1"/>
      <c r="AX380" s="26"/>
      <c r="AY380" s="1"/>
      <c r="AZ380" s="26"/>
      <c r="BA380" s="1"/>
      <c r="BB380" s="26"/>
      <c r="BC380" s="1"/>
      <c r="BD380" s="26"/>
      <c r="BE380" s="1"/>
      <c r="BF380" s="26"/>
      <c r="BG380" s="1"/>
      <c r="BH380" s="26"/>
      <c r="BI380" s="1"/>
      <c r="BJ380" s="26"/>
      <c r="BK380" s="1"/>
      <c r="BL380" s="26"/>
      <c r="BM380" s="1"/>
      <c r="BN380" s="26"/>
      <c r="BO380" s="1"/>
      <c r="BP380" s="26"/>
      <c r="BQ380" s="1">
        <v>70</v>
      </c>
      <c r="BR380" s="26">
        <v>1</v>
      </c>
      <c r="BS380" s="1"/>
      <c r="BT380" s="26"/>
      <c r="BU380" s="1"/>
      <c r="BV380" s="1">
        <v>68</v>
      </c>
      <c r="BW380" s="26">
        <v>5</v>
      </c>
      <c r="BX380" s="1"/>
      <c r="BY380" s="26"/>
      <c r="BZ380" s="30"/>
      <c r="CA380" s="26"/>
    </row>
    <row r="381" spans="1:79" s="99" customFormat="1" x14ac:dyDescent="0.35">
      <c r="A381" s="1" t="s">
        <v>74</v>
      </c>
      <c r="B381" s="1" t="s">
        <v>58</v>
      </c>
      <c r="C381" s="1" t="s">
        <v>457</v>
      </c>
      <c r="D381" s="1" t="s">
        <v>280</v>
      </c>
      <c r="E381" s="1" t="s">
        <v>61</v>
      </c>
      <c r="F381" s="1">
        <v>999882071</v>
      </c>
      <c r="G381" s="1">
        <f>(J381+S381+X381+R381+U381+W381+Y381)-H381</f>
        <v>177</v>
      </c>
      <c r="H381" s="1"/>
      <c r="I381" s="27"/>
      <c r="J381" s="1">
        <f>SUM(AA381)</f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27"/>
      <c r="R381" s="1">
        <f>SUM(AS381,BX381)</f>
        <v>0</v>
      </c>
      <c r="S381" s="1">
        <f>SUM(AE381,AG381,AI381,AK381,AO381,AM381,AQ381,AU381,AW381,AY381,BA381,BE381,BG381,BI381,BK381,BM381,BO381,BC381)</f>
        <v>113</v>
      </c>
      <c r="T381" s="1">
        <f>COUNT(AE381,AG381,AI381,AK381,AM381,AO381,AQ381,AU381,AW381,AY381,BA381,BC381,BE381,BG381,BI381,BK381,BM381,BO381)</f>
        <v>2</v>
      </c>
      <c r="U381" s="1">
        <f>BQ381+BS381</f>
        <v>0</v>
      </c>
      <c r="V381" s="1"/>
      <c r="W381" s="1">
        <f>BV381</f>
        <v>0</v>
      </c>
      <c r="X381" s="1">
        <f>AC381+BZ381</f>
        <v>64</v>
      </c>
      <c r="Y381" s="1">
        <f>BU381</f>
        <v>0</v>
      </c>
      <c r="Z381" s="29"/>
      <c r="AA381" s="1"/>
      <c r="AB381" s="26"/>
      <c r="AC381" s="1">
        <v>64</v>
      </c>
      <c r="AD381" s="26"/>
      <c r="AE381" s="1"/>
      <c r="AF381" s="26"/>
      <c r="AG381" s="1"/>
      <c r="AH381" s="26"/>
      <c r="AI381" s="1">
        <v>45</v>
      </c>
      <c r="AJ381" s="26">
        <v>2</v>
      </c>
      <c r="AK381" s="1"/>
      <c r="AL381" s="26"/>
      <c r="AM381" s="1"/>
      <c r="AN381" s="26"/>
      <c r="AO381" s="1"/>
      <c r="AP381" s="26"/>
      <c r="AQ381" s="1"/>
      <c r="AR381" s="26"/>
      <c r="AS381" s="1"/>
      <c r="AT381" s="26"/>
      <c r="AU381" s="1"/>
      <c r="AV381" s="26"/>
      <c r="AW381" s="1"/>
      <c r="AX381" s="26"/>
      <c r="AY381" s="1"/>
      <c r="AZ381" s="26"/>
      <c r="BA381" s="1"/>
      <c r="BB381" s="26"/>
      <c r="BC381" s="1"/>
      <c r="BD381" s="26"/>
      <c r="BE381" s="1"/>
      <c r="BF381" s="26"/>
      <c r="BG381" s="1">
        <v>68</v>
      </c>
      <c r="BH381" s="26">
        <v>3</v>
      </c>
      <c r="BI381" s="1"/>
      <c r="BJ381" s="26"/>
      <c r="BK381" s="1"/>
      <c r="BL381" s="26"/>
      <c r="BM381" s="1"/>
      <c r="BN381" s="26"/>
      <c r="BO381" s="1"/>
      <c r="BP381" s="26"/>
      <c r="BQ381" s="1"/>
      <c r="BR381" s="26"/>
      <c r="BS381" s="1"/>
      <c r="BT381" s="26"/>
      <c r="BU381" s="1"/>
      <c r="BV381" s="1"/>
      <c r="BW381" s="26"/>
      <c r="BX381" s="1"/>
      <c r="BY381" s="26"/>
      <c r="BZ381" s="30"/>
      <c r="CA381" s="26"/>
    </row>
    <row r="382" spans="1:79" s="99" customFormat="1" x14ac:dyDescent="0.35">
      <c r="A382" s="1" t="s">
        <v>74</v>
      </c>
      <c r="B382" s="1" t="s">
        <v>58</v>
      </c>
      <c r="C382" s="30" t="s">
        <v>138</v>
      </c>
      <c r="D382" s="30" t="s">
        <v>287</v>
      </c>
      <c r="E382" s="30" t="s">
        <v>61</v>
      </c>
      <c r="F382" s="1">
        <v>999858344</v>
      </c>
      <c r="G382" s="1">
        <f>(J382+S382+X382+R382+U382+W382+Y382)-H382</f>
        <v>147</v>
      </c>
      <c r="H382" s="1"/>
      <c r="I382" s="27"/>
      <c r="J382" s="1">
        <f>SUM(AA382)</f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27"/>
      <c r="R382" s="1">
        <f>SUM(AS382,BX382)</f>
        <v>0</v>
      </c>
      <c r="S382" s="1">
        <f>SUM(AE382,AG382,AI382,AK382,AO382,AM382,AQ382,AU382,AW382,AY382,BA382,BE382,BG382,BI382,BK382,BM382,BO382,BC382)</f>
        <v>0</v>
      </c>
      <c r="T382" s="1">
        <f>COUNT(AE382,AG382,AI382,AK382,AM382,AO382,AQ382,AU382,AW382,AY382,BA382,BC382,BE382,BG382,BI382,BK382,BM382,BO382)</f>
        <v>0</v>
      </c>
      <c r="U382" s="1">
        <f>BQ382+BS382</f>
        <v>79</v>
      </c>
      <c r="V382" s="1"/>
      <c r="W382" s="1">
        <f>BV382</f>
        <v>68</v>
      </c>
      <c r="X382" s="1">
        <f>AC382+BZ382</f>
        <v>0</v>
      </c>
      <c r="Y382" s="1">
        <f>BU382</f>
        <v>0</v>
      </c>
      <c r="Z382" s="29"/>
      <c r="AA382" s="1"/>
      <c r="AB382" s="26"/>
      <c r="AC382" s="1"/>
      <c r="AD382" s="26"/>
      <c r="AE382" s="1"/>
      <c r="AF382" s="26"/>
      <c r="AG382" s="1"/>
      <c r="AH382" s="26"/>
      <c r="AI382" s="1"/>
      <c r="AJ382" s="26"/>
      <c r="AK382" s="1"/>
      <c r="AL382" s="26"/>
      <c r="AM382" s="1"/>
      <c r="AN382" s="26"/>
      <c r="AO382" s="1"/>
      <c r="AP382" s="26"/>
      <c r="AQ382" s="1"/>
      <c r="AR382" s="26"/>
      <c r="AS382" s="1"/>
      <c r="AT382" s="26"/>
      <c r="AU382" s="1"/>
      <c r="AV382" s="26"/>
      <c r="AW382" s="1"/>
      <c r="AX382" s="26"/>
      <c r="AY382" s="1"/>
      <c r="AZ382" s="26"/>
      <c r="BA382" s="1"/>
      <c r="BB382" s="26"/>
      <c r="BC382" s="1"/>
      <c r="BD382" s="26"/>
      <c r="BE382" s="1"/>
      <c r="BF382" s="26"/>
      <c r="BG382" s="1"/>
      <c r="BH382" s="26"/>
      <c r="BI382" s="1"/>
      <c r="BJ382" s="26"/>
      <c r="BK382" s="1"/>
      <c r="BL382" s="26"/>
      <c r="BM382" s="1"/>
      <c r="BN382" s="26"/>
      <c r="BO382" s="1"/>
      <c r="BP382" s="26"/>
      <c r="BQ382" s="1"/>
      <c r="BR382" s="26"/>
      <c r="BS382" s="1">
        <v>79</v>
      </c>
      <c r="BT382" s="26">
        <v>3</v>
      </c>
      <c r="BU382" s="1"/>
      <c r="BV382" s="1">
        <v>68</v>
      </c>
      <c r="BW382" s="26">
        <v>5</v>
      </c>
      <c r="BX382" s="1"/>
      <c r="BY382" s="26"/>
      <c r="BZ382" s="30"/>
      <c r="CA382" s="26"/>
    </row>
    <row r="383" spans="1:79" s="99" customFormat="1" x14ac:dyDescent="0.35">
      <c r="A383" s="1" t="s">
        <v>74</v>
      </c>
      <c r="B383" s="1" t="s">
        <v>58</v>
      </c>
      <c r="C383" s="1" t="s">
        <v>161</v>
      </c>
      <c r="D383" s="1" t="s">
        <v>162</v>
      </c>
      <c r="E383" s="1" t="s">
        <v>61</v>
      </c>
      <c r="F383" s="1">
        <v>999765439</v>
      </c>
      <c r="G383" s="1">
        <f>(J383+S383+X383+R383+U383+W383+Y383)-H383</f>
        <v>127</v>
      </c>
      <c r="H383" s="1"/>
      <c r="I383" s="27"/>
      <c r="J383" s="1">
        <f>SUM(AA383)</f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27"/>
      <c r="R383" s="1">
        <f>SUM(AS383,BX383)</f>
        <v>0</v>
      </c>
      <c r="S383" s="1">
        <f>SUM(AE383,AG383,AI383,AK383,AO383,AM383,AQ383,AU383,AW383,AY383,BA383,BE383,BG383,BI383,BK383,BM383,BO383,BC383)</f>
        <v>0</v>
      </c>
      <c r="T383" s="1">
        <f>COUNT(AE383,AG383,AI383,AK383,AM383,AO383,AQ383,AU383,AW383,AY383,BA383,BC383,BE383,BG383,BI383,BK383,BM383,BO383)</f>
        <v>0</v>
      </c>
      <c r="U383" s="1">
        <f>BQ383+BS383</f>
        <v>59</v>
      </c>
      <c r="V383" s="1"/>
      <c r="W383" s="1">
        <f>BV383</f>
        <v>68</v>
      </c>
      <c r="X383" s="1">
        <f>AC383+BZ383</f>
        <v>0</v>
      </c>
      <c r="Y383" s="1">
        <f>BU383</f>
        <v>0</v>
      </c>
      <c r="Z383" s="27"/>
      <c r="AA383" s="1"/>
      <c r="AB383" s="26"/>
      <c r="AC383" s="1"/>
      <c r="AD383" s="26"/>
      <c r="AE383" s="1"/>
      <c r="AF383" s="26"/>
      <c r="AG383" s="1"/>
      <c r="AH383" s="26"/>
      <c r="AI383" s="1"/>
      <c r="AJ383" s="26"/>
      <c r="AK383" s="1"/>
      <c r="AL383" s="26"/>
      <c r="AM383" s="1"/>
      <c r="AN383" s="27"/>
      <c r="AO383" s="1"/>
      <c r="AP383" s="26"/>
      <c r="AQ383" s="1"/>
      <c r="AR383" s="27"/>
      <c r="AS383" s="1"/>
      <c r="AT383" s="27"/>
      <c r="AU383" s="1"/>
      <c r="AV383" s="27"/>
      <c r="AW383" s="1"/>
      <c r="AX383" s="27"/>
      <c r="AY383" s="1"/>
      <c r="AZ383" s="27"/>
      <c r="BA383" s="1"/>
      <c r="BB383" s="27"/>
      <c r="BC383" s="1"/>
      <c r="BD383" s="26"/>
      <c r="BE383" s="1"/>
      <c r="BF383" s="27"/>
      <c r="BG383" s="1"/>
      <c r="BH383" s="27"/>
      <c r="BI383" s="1"/>
      <c r="BJ383" s="27"/>
      <c r="BK383" s="1"/>
      <c r="BL383" s="27"/>
      <c r="BM383" s="1"/>
      <c r="BN383" s="27"/>
      <c r="BO383" s="1"/>
      <c r="BP383" s="27"/>
      <c r="BQ383" s="1"/>
      <c r="BR383" s="26"/>
      <c r="BS383" s="1">
        <v>59</v>
      </c>
      <c r="BT383" s="26">
        <v>5</v>
      </c>
      <c r="BU383" s="1"/>
      <c r="BV383" s="1">
        <v>68</v>
      </c>
      <c r="BW383" s="26">
        <v>5</v>
      </c>
      <c r="BX383" s="1"/>
      <c r="BY383" s="26"/>
      <c r="BZ383" s="30"/>
      <c r="CA383" s="26"/>
    </row>
    <row r="384" spans="1:79" s="99" customFormat="1" x14ac:dyDescent="0.35">
      <c r="A384" s="1" t="s">
        <v>74</v>
      </c>
      <c r="B384" s="1" t="s">
        <v>58</v>
      </c>
      <c r="C384" s="1" t="s">
        <v>1560</v>
      </c>
      <c r="D384" s="1" t="s">
        <v>1561</v>
      </c>
      <c r="E384" s="1" t="s">
        <v>61</v>
      </c>
      <c r="F384" s="1">
        <v>999921156</v>
      </c>
      <c r="G384" s="1">
        <f>(J384+S384+X384+R384+U384+W384+Y384)-H384</f>
        <v>115</v>
      </c>
      <c r="H384" s="1"/>
      <c r="I384" s="27"/>
      <c r="J384" s="1">
        <f>SUM(AA384)</f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27"/>
      <c r="R384" s="1">
        <f>SUM(AS384,BX384)</f>
        <v>0</v>
      </c>
      <c r="S384" s="1">
        <f>SUM(AE384,AG384,AI384,AK384,AO384,AM384,AQ384,AU384,AW384,AY384,BA384,BE384,BG384,BI384,BK384,BM384,BO384,BC384)</f>
        <v>30</v>
      </c>
      <c r="T384" s="1">
        <f>COUNT(AE384,AG384,AI384,AK384,AM384,AO384,AQ384,AU384,AW384,AY384,BA384,BC384,BE384,BG384,BI384,BK384,BM384,BO384)</f>
        <v>1</v>
      </c>
      <c r="U384" s="1">
        <f>BQ384+BS384</f>
        <v>0</v>
      </c>
      <c r="V384" s="1"/>
      <c r="W384" s="1">
        <f>BV384</f>
        <v>0</v>
      </c>
      <c r="X384" s="1">
        <f>AC384+BZ384</f>
        <v>85</v>
      </c>
      <c r="Y384" s="1">
        <f>BU384</f>
        <v>0</v>
      </c>
      <c r="Z384" s="27"/>
      <c r="AA384" s="1"/>
      <c r="AB384" s="26"/>
      <c r="AC384" s="1">
        <v>85</v>
      </c>
      <c r="AD384" s="26"/>
      <c r="AE384" s="1"/>
      <c r="AF384" s="26"/>
      <c r="AG384" s="1"/>
      <c r="AH384" s="26"/>
      <c r="AI384" s="1"/>
      <c r="AJ384" s="26"/>
      <c r="AK384" s="1"/>
      <c r="AL384" s="26"/>
      <c r="AM384" s="1"/>
      <c r="AN384" s="26"/>
      <c r="AO384" s="1"/>
      <c r="AP384" s="26"/>
      <c r="AQ384" s="1">
        <v>30</v>
      </c>
      <c r="AR384" s="26">
        <v>1</v>
      </c>
      <c r="AS384" s="1"/>
      <c r="AT384" s="26"/>
      <c r="AU384" s="1"/>
      <c r="AV384" s="26"/>
      <c r="AW384" s="1"/>
      <c r="AX384" s="26"/>
      <c r="AY384" s="1"/>
      <c r="AZ384" s="26"/>
      <c r="BA384" s="1"/>
      <c r="BB384" s="26"/>
      <c r="BC384" s="1"/>
      <c r="BD384" s="26"/>
      <c r="BE384" s="1"/>
      <c r="BF384" s="26"/>
      <c r="BG384" s="1"/>
      <c r="BH384" s="26"/>
      <c r="BI384" s="1"/>
      <c r="BJ384" s="26"/>
      <c r="BK384" s="1"/>
      <c r="BL384" s="26"/>
      <c r="BM384" s="1"/>
      <c r="BN384" s="26"/>
      <c r="BO384" s="1"/>
      <c r="BP384" s="26"/>
      <c r="BQ384" s="1"/>
      <c r="BR384" s="26"/>
      <c r="BS384" s="1"/>
      <c r="BT384" s="26"/>
      <c r="BU384" s="1"/>
      <c r="BV384" s="1"/>
      <c r="BW384" s="26"/>
      <c r="BX384" s="1"/>
      <c r="BY384" s="26"/>
      <c r="BZ384" s="30"/>
      <c r="CA384" s="26"/>
    </row>
    <row r="385" spans="1:79" s="99" customFormat="1" x14ac:dyDescent="0.35">
      <c r="A385" s="1" t="s">
        <v>74</v>
      </c>
      <c r="B385" s="1" t="s">
        <v>58</v>
      </c>
      <c r="C385" s="1" t="s">
        <v>193</v>
      </c>
      <c r="D385" s="1" t="s">
        <v>194</v>
      </c>
      <c r="E385" s="1" t="s">
        <v>61</v>
      </c>
      <c r="F385" s="1">
        <v>999800743</v>
      </c>
      <c r="G385" s="1">
        <f>(J385+S385+X385+R385+U385+W385+Y385)-H385</f>
        <v>111</v>
      </c>
      <c r="H385" s="1"/>
      <c r="I385" s="27"/>
      <c r="J385" s="1">
        <f>SUM(AA385)</f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27"/>
      <c r="R385" s="1">
        <f>SUM(AS385,BX385)</f>
        <v>0</v>
      </c>
      <c r="S385" s="1">
        <f>SUM(AE385,AG385,AI385,AK385,AO385,AM385,AQ385,AU385,AW385,AY385,BA385,BE385,BG385,BI385,BK385,BM385,BO385,BC385)</f>
        <v>60</v>
      </c>
      <c r="T385" s="1">
        <f>COUNT(AE385,AG385,AI385,AK385,AM385,AO385,AQ385,AU385,AW385,AY385,BA385,BC385,BE385,BG385,BI385,BK385,BM385,BO385)</f>
        <v>1</v>
      </c>
      <c r="U385" s="1">
        <f>BQ385+BS385</f>
        <v>0</v>
      </c>
      <c r="V385" s="1"/>
      <c r="W385" s="1">
        <f>BV385</f>
        <v>51</v>
      </c>
      <c r="X385" s="1">
        <f>AC385+BZ385</f>
        <v>0</v>
      </c>
      <c r="Y385" s="1">
        <f>BU385</f>
        <v>0</v>
      </c>
      <c r="Z385" s="29"/>
      <c r="AA385" s="1"/>
      <c r="AB385" s="26"/>
      <c r="AC385" s="1"/>
      <c r="AD385" s="26"/>
      <c r="AE385" s="1"/>
      <c r="AF385" s="26"/>
      <c r="AG385" s="1"/>
      <c r="AH385" s="26"/>
      <c r="AI385" s="1"/>
      <c r="AJ385" s="26"/>
      <c r="AK385" s="1"/>
      <c r="AL385" s="26"/>
      <c r="AM385" s="1">
        <v>60</v>
      </c>
      <c r="AN385" s="26">
        <v>1</v>
      </c>
      <c r="AO385" s="1"/>
      <c r="AP385" s="26"/>
      <c r="AQ385" s="1"/>
      <c r="AR385" s="26"/>
      <c r="AS385" s="1"/>
      <c r="AT385" s="26"/>
      <c r="AU385" s="1"/>
      <c r="AV385" s="26"/>
      <c r="AW385" s="1"/>
      <c r="AX385" s="26"/>
      <c r="AY385" s="1"/>
      <c r="AZ385" s="26"/>
      <c r="BA385" s="1"/>
      <c r="BB385" s="26"/>
      <c r="BC385" s="1"/>
      <c r="BD385" s="26"/>
      <c r="BE385" s="1"/>
      <c r="BF385" s="26"/>
      <c r="BG385" s="1"/>
      <c r="BH385" s="26"/>
      <c r="BI385" s="1"/>
      <c r="BJ385" s="26"/>
      <c r="BK385" s="1"/>
      <c r="BL385" s="26"/>
      <c r="BM385" s="1"/>
      <c r="BN385" s="26"/>
      <c r="BO385" s="1"/>
      <c r="BP385" s="26"/>
      <c r="BQ385" s="1"/>
      <c r="BR385" s="26"/>
      <c r="BS385" s="1"/>
      <c r="BT385" s="26"/>
      <c r="BU385" s="1"/>
      <c r="BV385" s="1">
        <v>51</v>
      </c>
      <c r="BW385" s="26">
        <v>9</v>
      </c>
      <c r="BX385" s="1"/>
      <c r="BY385" s="26"/>
      <c r="BZ385" s="30"/>
      <c r="CA385" s="26"/>
    </row>
    <row r="386" spans="1:79" s="99" customFormat="1" x14ac:dyDescent="0.35">
      <c r="A386" s="1" t="s">
        <v>74</v>
      </c>
      <c r="B386" s="1" t="s">
        <v>58</v>
      </c>
      <c r="C386" s="1" t="s">
        <v>584</v>
      </c>
      <c r="D386" s="1" t="s">
        <v>585</v>
      </c>
      <c r="E386" s="1" t="s">
        <v>61</v>
      </c>
      <c r="F386" s="1">
        <v>999894074</v>
      </c>
      <c r="G386" s="1">
        <f>(J386+S386+X386+R386+U386+W386+Y386)-H386</f>
        <v>103.5</v>
      </c>
      <c r="H386" s="1"/>
      <c r="I386" s="27"/>
      <c r="J386" s="1">
        <f>SUM(AA386)</f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27"/>
      <c r="R386" s="1">
        <f>SUM(AS386,BX386)</f>
        <v>0</v>
      </c>
      <c r="S386" s="1">
        <f>SUM(AE386,AG386,AI386,AK386,AO386,AM386,AQ386,AU386,AW386,AY386,BA386,BE386,BG386,BI386,BK386,BM386,BO386,BC386)</f>
        <v>0</v>
      </c>
      <c r="T386" s="1">
        <f>COUNT(AE386,AG386,AI386,AK386,AM386,AO386,AQ386,AU386,AW386,AY386,BA386,BC386,BE386,BG386,BI386,BK386,BM386,BO386)</f>
        <v>0</v>
      </c>
      <c r="U386" s="1">
        <f>BQ386+BS386</f>
        <v>52.5</v>
      </c>
      <c r="V386" s="1"/>
      <c r="W386" s="1">
        <f>BV386</f>
        <v>51</v>
      </c>
      <c r="X386" s="1">
        <f>AC386+BZ386</f>
        <v>0</v>
      </c>
      <c r="Y386" s="1">
        <f>BU386</f>
        <v>0</v>
      </c>
      <c r="Z386" s="29"/>
      <c r="AA386" s="1"/>
      <c r="AB386" s="26"/>
      <c r="AC386" s="1"/>
      <c r="AD386" s="26"/>
      <c r="AE386" s="1"/>
      <c r="AF386" s="26"/>
      <c r="AG386" s="1"/>
      <c r="AH386" s="26"/>
      <c r="AI386" s="1"/>
      <c r="AJ386" s="26"/>
      <c r="AK386" s="1"/>
      <c r="AL386" s="26"/>
      <c r="AM386" s="1"/>
      <c r="AN386" s="26"/>
      <c r="AO386" s="1"/>
      <c r="AP386" s="26"/>
      <c r="AQ386" s="1"/>
      <c r="AR386" s="26"/>
      <c r="AS386" s="1"/>
      <c r="AT386" s="26"/>
      <c r="AU386" s="1"/>
      <c r="AV386" s="26"/>
      <c r="AW386" s="1"/>
      <c r="AX386" s="26"/>
      <c r="AY386" s="1"/>
      <c r="AZ386" s="26"/>
      <c r="BA386" s="1"/>
      <c r="BB386" s="26"/>
      <c r="BC386" s="1"/>
      <c r="BD386" s="26"/>
      <c r="BE386" s="1"/>
      <c r="BF386" s="26"/>
      <c r="BG386" s="1"/>
      <c r="BH386" s="26"/>
      <c r="BI386" s="1"/>
      <c r="BJ386" s="26"/>
      <c r="BK386" s="1"/>
      <c r="BL386" s="26"/>
      <c r="BM386" s="1"/>
      <c r="BN386" s="26"/>
      <c r="BO386" s="1"/>
      <c r="BP386" s="26"/>
      <c r="BQ386" s="1">
        <v>52.5</v>
      </c>
      <c r="BR386" s="26">
        <v>2</v>
      </c>
      <c r="BS386" s="1"/>
      <c r="BT386" s="26"/>
      <c r="BU386" s="1"/>
      <c r="BV386" s="1">
        <v>51</v>
      </c>
      <c r="BW386" s="26">
        <v>9</v>
      </c>
      <c r="BX386" s="1"/>
      <c r="BY386" s="26"/>
      <c r="BZ386" s="30"/>
      <c r="CA386" s="26"/>
    </row>
    <row r="387" spans="1:79" s="99" customFormat="1" x14ac:dyDescent="0.35">
      <c r="A387" s="1" t="s">
        <v>74</v>
      </c>
      <c r="B387" s="1" t="s">
        <v>58</v>
      </c>
      <c r="C387" s="1" t="s">
        <v>578</v>
      </c>
      <c r="D387" s="1" t="s">
        <v>579</v>
      </c>
      <c r="E387" s="1" t="s">
        <v>61</v>
      </c>
      <c r="F387" s="1">
        <v>999893449</v>
      </c>
      <c r="G387" s="1">
        <f>(J387+S387+X387+R387+U387+W387+Y387)-H387</f>
        <v>85</v>
      </c>
      <c r="H387" s="1"/>
      <c r="I387" s="27"/>
      <c r="J387" s="1">
        <f>SUM(AA387)</f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27"/>
      <c r="R387" s="1">
        <f>SUM(AS387,BX387)</f>
        <v>0</v>
      </c>
      <c r="S387" s="1">
        <f>SUM(AE387,AG387,AI387,AK387,AO387,AM387,AQ387,AU387,AW387,AY387,BA387,BE387,BG387,BI387,BK387,BM387,BO387,BC387)</f>
        <v>0</v>
      </c>
      <c r="T387" s="1">
        <f>COUNT(AE387,AG387,AI387,AK387,AM387,AO387,AQ387,AU387,AW387,AY387,BA387,BC387,BE387,BG387,BI387,BK387,BM387,BO387)</f>
        <v>0</v>
      </c>
      <c r="U387" s="1">
        <f>BQ387+BS387</f>
        <v>0</v>
      </c>
      <c r="V387" s="1"/>
      <c r="W387" s="1">
        <f>BV387</f>
        <v>0</v>
      </c>
      <c r="X387" s="1">
        <f>AC387+BZ387</f>
        <v>85</v>
      </c>
      <c r="Y387" s="1">
        <f>BU387</f>
        <v>0</v>
      </c>
      <c r="Z387" s="29"/>
      <c r="AA387" s="1"/>
      <c r="AB387" s="26"/>
      <c r="AC387" s="1">
        <v>85</v>
      </c>
      <c r="AD387" s="26"/>
      <c r="AE387" s="1"/>
      <c r="AF387" s="26"/>
      <c r="AG387" s="1"/>
      <c r="AH387" s="26"/>
      <c r="AI387" s="1"/>
      <c r="AJ387" s="26"/>
      <c r="AK387" s="1"/>
      <c r="AL387" s="26"/>
      <c r="AM387" s="1"/>
      <c r="AN387" s="26"/>
      <c r="AO387" s="1"/>
      <c r="AP387" s="26"/>
      <c r="AQ387" s="1"/>
      <c r="AR387" s="26"/>
      <c r="AS387" s="1"/>
      <c r="AT387" s="26"/>
      <c r="AU387" s="1"/>
      <c r="AV387" s="26"/>
      <c r="AW387" s="1"/>
      <c r="AX387" s="26"/>
      <c r="AY387" s="1"/>
      <c r="AZ387" s="26"/>
      <c r="BA387" s="1"/>
      <c r="BB387" s="26"/>
      <c r="BC387" s="1"/>
      <c r="BD387" s="26"/>
      <c r="BE387" s="1"/>
      <c r="BF387" s="26"/>
      <c r="BG387" s="1"/>
      <c r="BH387" s="26"/>
      <c r="BI387" s="1"/>
      <c r="BJ387" s="26"/>
      <c r="BK387" s="1"/>
      <c r="BL387" s="26"/>
      <c r="BM387" s="1"/>
      <c r="BN387" s="26"/>
      <c r="BO387" s="1"/>
      <c r="BP387" s="26"/>
      <c r="BQ387" s="1"/>
      <c r="BR387" s="26"/>
      <c r="BS387" s="1"/>
      <c r="BT387" s="26"/>
      <c r="BU387" s="1"/>
      <c r="BV387" s="1"/>
      <c r="BW387" s="26"/>
      <c r="BX387" s="1"/>
      <c r="BY387" s="26"/>
      <c r="BZ387" s="30"/>
      <c r="CA387" s="26"/>
    </row>
    <row r="388" spans="1:79" s="99" customFormat="1" x14ac:dyDescent="0.35">
      <c r="A388" s="1" t="s">
        <v>74</v>
      </c>
      <c r="B388" s="30" t="s">
        <v>58</v>
      </c>
      <c r="C388" s="30" t="s">
        <v>1211</v>
      </c>
      <c r="D388" s="30" t="s">
        <v>1212</v>
      </c>
      <c r="E388" s="30" t="s">
        <v>61</v>
      </c>
      <c r="F388" s="30">
        <v>999918262</v>
      </c>
      <c r="G388" s="1">
        <f>(J388+S388+X388+R388+U388+W388+Y388)-H388</f>
        <v>68</v>
      </c>
      <c r="H388" s="1"/>
      <c r="I388" s="27"/>
      <c r="J388" s="1">
        <f>SUM(AA388)</f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27"/>
      <c r="R388" s="1">
        <f>SUM(AS388,BX388)</f>
        <v>0</v>
      </c>
      <c r="S388" s="1">
        <f>SUM(AE388,AG388,AI388,AK388,AO388,AM388,AQ388,AU388,AW388,AY388,BA388,BE388,BG388,BI388,BK388,BM388,BO388,BC388)</f>
        <v>68</v>
      </c>
      <c r="T388" s="1">
        <f>COUNT(AE388,AG388,AI388,AK388,AM388,AO388,AQ388,AU388,AW388,AY388,BA388,BC388,BE388,BG388,BI388,BK388,BM388,BO388)</f>
        <v>1</v>
      </c>
      <c r="U388" s="1">
        <f>BQ388+BS388</f>
        <v>0</v>
      </c>
      <c r="V388" s="1"/>
      <c r="W388" s="1">
        <f>BV388</f>
        <v>0</v>
      </c>
      <c r="X388" s="1">
        <f>AC388+BZ388</f>
        <v>0</v>
      </c>
      <c r="Y388" s="1">
        <f>BU388</f>
        <v>0</v>
      </c>
      <c r="Z388" s="27"/>
      <c r="AA388" s="1"/>
      <c r="AB388" s="26"/>
      <c r="AC388" s="1"/>
      <c r="AD388" s="26"/>
      <c r="AE388" s="1"/>
      <c r="AF388" s="26"/>
      <c r="AG388" s="1"/>
      <c r="AH388" s="26"/>
      <c r="AI388" s="1"/>
      <c r="AJ388" s="26"/>
      <c r="AK388" s="1"/>
      <c r="AL388" s="26"/>
      <c r="AM388" s="1"/>
      <c r="AN388" s="26"/>
      <c r="AO388" s="1"/>
      <c r="AP388" s="26"/>
      <c r="AQ388" s="1"/>
      <c r="AR388" s="26"/>
      <c r="AS388" s="1"/>
      <c r="AT388" s="26"/>
      <c r="AU388" s="1"/>
      <c r="AV388" s="26"/>
      <c r="AW388" s="1"/>
      <c r="AX388" s="26"/>
      <c r="AY388" s="1"/>
      <c r="AZ388" s="26"/>
      <c r="BA388" s="1"/>
      <c r="BB388" s="26"/>
      <c r="BC388" s="1"/>
      <c r="BD388" s="26"/>
      <c r="BE388" s="1"/>
      <c r="BF388" s="26"/>
      <c r="BG388" s="1">
        <v>68</v>
      </c>
      <c r="BH388" s="26">
        <v>4</v>
      </c>
      <c r="BI388" s="1"/>
      <c r="BJ388" s="26"/>
      <c r="BK388" s="1"/>
      <c r="BL388" s="26"/>
      <c r="BM388" s="1"/>
      <c r="BN388" s="26"/>
      <c r="BO388" s="1"/>
      <c r="BP388" s="26"/>
      <c r="BQ388" s="1"/>
      <c r="BR388" s="26"/>
      <c r="BS388" s="1"/>
      <c r="BT388" s="26"/>
      <c r="BU388" s="1"/>
      <c r="BV388" s="1"/>
      <c r="BW388" s="26"/>
      <c r="BX388" s="1"/>
      <c r="BY388" s="26"/>
      <c r="BZ388" s="30"/>
      <c r="CA388" s="26"/>
    </row>
    <row r="389" spans="1:79" s="99" customFormat="1" x14ac:dyDescent="0.35">
      <c r="A389" s="1" t="s">
        <v>74</v>
      </c>
      <c r="B389" s="1" t="s">
        <v>58</v>
      </c>
      <c r="C389" s="1" t="s">
        <v>516</v>
      </c>
      <c r="D389" s="1" t="s">
        <v>117</v>
      </c>
      <c r="E389" s="1" t="s">
        <v>61</v>
      </c>
      <c r="F389" s="30">
        <v>999888707</v>
      </c>
      <c r="G389" s="1">
        <f>(J389+S389+X389+R389+U389+W389+Y389)-H389</f>
        <v>64</v>
      </c>
      <c r="H389" s="30"/>
      <c r="I389" s="27"/>
      <c r="J389" s="1">
        <f>SUM(AA389)</f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27"/>
      <c r="R389" s="1">
        <f>SUM(AS389,BX389)</f>
        <v>0</v>
      </c>
      <c r="S389" s="1">
        <f>SUM(AE389,AG389,AI389,AK389,AO389,AM389,AQ389,AU389,AW389,AY389,BA389,BE389,BG389,BI389,BK389,BM389,BO389,BC389)</f>
        <v>0</v>
      </c>
      <c r="T389" s="1">
        <f>COUNT(AE389,AG389,AI389,AK389,AM389,AO389,AQ389,AU389,AW389,AY389,BA389,BC389,BE389,BG389,BI389,BK389,BM389,BO389)</f>
        <v>0</v>
      </c>
      <c r="U389" s="1">
        <f>BQ389+BS389</f>
        <v>0</v>
      </c>
      <c r="V389" s="1"/>
      <c r="W389" s="1">
        <f>BV389</f>
        <v>0</v>
      </c>
      <c r="X389" s="1">
        <f>AC389+BZ389</f>
        <v>64</v>
      </c>
      <c r="Y389" s="1">
        <f>BU389</f>
        <v>0</v>
      </c>
      <c r="Z389" s="26"/>
      <c r="AA389" s="1"/>
      <c r="AB389" s="26"/>
      <c r="AC389" s="1">
        <v>64</v>
      </c>
      <c r="AD389" s="26"/>
      <c r="AE389" s="1"/>
      <c r="AF389" s="26"/>
      <c r="AG389" s="1"/>
      <c r="AH389" s="26"/>
      <c r="AI389" s="1"/>
      <c r="AJ389" s="26"/>
      <c r="AK389" s="1"/>
      <c r="AL389" s="26"/>
      <c r="AM389" s="1"/>
      <c r="AN389" s="26"/>
      <c r="AO389" s="1"/>
      <c r="AP389" s="26"/>
      <c r="AQ389" s="1"/>
      <c r="AR389" s="26"/>
      <c r="AS389" s="1"/>
      <c r="AT389" s="26"/>
      <c r="AU389" s="1"/>
      <c r="AV389" s="26"/>
      <c r="AW389" s="1"/>
      <c r="AX389" s="26"/>
      <c r="AY389" s="1"/>
      <c r="AZ389" s="26"/>
      <c r="BA389" s="1"/>
      <c r="BB389" s="26"/>
      <c r="BC389" s="1"/>
      <c r="BD389" s="26"/>
      <c r="BE389" s="1"/>
      <c r="BF389" s="26"/>
      <c r="BG389" s="1"/>
      <c r="BH389" s="26"/>
      <c r="BI389" s="1"/>
      <c r="BJ389" s="26"/>
      <c r="BK389" s="1"/>
      <c r="BL389" s="26"/>
      <c r="BM389" s="1"/>
      <c r="BN389" s="26"/>
      <c r="BO389" s="1"/>
      <c r="BP389" s="26"/>
      <c r="BQ389" s="1"/>
      <c r="BR389" s="26"/>
      <c r="BS389" s="1"/>
      <c r="BT389" s="26"/>
      <c r="BU389" s="1"/>
      <c r="BV389" s="1"/>
      <c r="BW389" s="26"/>
      <c r="BX389" s="1"/>
      <c r="BY389" s="26"/>
      <c r="BZ389" s="30"/>
      <c r="CA389" s="26"/>
    </row>
    <row r="390" spans="1:79" s="99" customFormat="1" x14ac:dyDescent="0.35">
      <c r="A390" s="1" t="s">
        <v>74</v>
      </c>
      <c r="B390" s="1" t="s">
        <v>58</v>
      </c>
      <c r="C390" s="1" t="s">
        <v>888</v>
      </c>
      <c r="D390" s="1" t="s">
        <v>1228</v>
      </c>
      <c r="E390" s="1" t="s">
        <v>61</v>
      </c>
      <c r="F390" s="1">
        <v>999918474</v>
      </c>
      <c r="G390" s="1">
        <f>(J390+S390+X390+R390+U390+W390+Y390)-H390</f>
        <v>64</v>
      </c>
      <c r="H390" s="1"/>
      <c r="I390" s="27"/>
      <c r="J390" s="1">
        <f>SUM(AA390)</f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27"/>
      <c r="R390" s="1">
        <f>SUM(AS390,BX390)</f>
        <v>0</v>
      </c>
      <c r="S390" s="1">
        <f>SUM(AE390,AG390,AI390,AK390,AO390,AM390,AQ390,AU390,AW390,AY390,BA390,BE390,BG390,BI390,BK390,BM390,BO390,BC390)</f>
        <v>0</v>
      </c>
      <c r="T390" s="1">
        <f>COUNT(AE390,AG390,AI390,AK390,AM390,AO390,AQ390,AU390,AW390,AY390,BA390,BC390,BE390,BG390,BI390,BK390,BM390,BO390)</f>
        <v>0</v>
      </c>
      <c r="U390" s="1">
        <f>BQ390+BS390</f>
        <v>0</v>
      </c>
      <c r="V390" s="1"/>
      <c r="W390" s="1">
        <f>BV390</f>
        <v>0</v>
      </c>
      <c r="X390" s="1">
        <f>AC390+BZ390</f>
        <v>64</v>
      </c>
      <c r="Y390" s="1">
        <f>BU390</f>
        <v>0</v>
      </c>
      <c r="Z390" s="29"/>
      <c r="AA390" s="1"/>
      <c r="AB390" s="26"/>
      <c r="AC390" s="1">
        <v>64</v>
      </c>
      <c r="AD390" s="26"/>
      <c r="AE390" s="1"/>
      <c r="AF390" s="26"/>
      <c r="AG390" s="1"/>
      <c r="AH390" s="26"/>
      <c r="AI390" s="1"/>
      <c r="AJ390" s="26"/>
      <c r="AK390" s="1"/>
      <c r="AL390" s="26"/>
      <c r="AM390" s="1"/>
      <c r="AN390" s="26"/>
      <c r="AO390" s="1"/>
      <c r="AP390" s="26"/>
      <c r="AQ390" s="1"/>
      <c r="AR390" s="26"/>
      <c r="AS390" s="1"/>
      <c r="AT390" s="26"/>
      <c r="AU390" s="1"/>
      <c r="AV390" s="26"/>
      <c r="AW390" s="1"/>
      <c r="AX390" s="26"/>
      <c r="AY390" s="1"/>
      <c r="AZ390" s="26"/>
      <c r="BA390" s="1"/>
      <c r="BB390" s="26"/>
      <c r="BC390" s="1"/>
      <c r="BD390" s="26"/>
      <c r="BE390" s="1"/>
      <c r="BF390" s="26"/>
      <c r="BG390" s="1"/>
      <c r="BH390" s="26"/>
      <c r="BI390" s="1"/>
      <c r="BJ390" s="26"/>
      <c r="BK390" s="1"/>
      <c r="BL390" s="26"/>
      <c r="BM390" s="1"/>
      <c r="BN390" s="26"/>
      <c r="BO390" s="1"/>
      <c r="BP390" s="26"/>
      <c r="BQ390" s="1"/>
      <c r="BR390" s="26"/>
      <c r="BS390" s="1"/>
      <c r="BT390" s="26"/>
      <c r="BU390" s="1"/>
      <c r="BV390" s="1"/>
      <c r="BW390" s="26"/>
      <c r="BX390" s="1"/>
      <c r="BY390" s="26"/>
      <c r="BZ390" s="30"/>
      <c r="CA390" s="26"/>
    </row>
    <row r="391" spans="1:79" s="99" customFormat="1" x14ac:dyDescent="0.35">
      <c r="A391" s="1" t="s">
        <v>74</v>
      </c>
      <c r="B391" s="1" t="s">
        <v>58</v>
      </c>
      <c r="C391" s="1" t="s">
        <v>122</v>
      </c>
      <c r="D391" s="1" t="s">
        <v>651</v>
      </c>
      <c r="E391" s="1" t="s">
        <v>61</v>
      </c>
      <c r="F391" s="1">
        <v>999899139</v>
      </c>
      <c r="G391" s="1">
        <f>(J391+S391+X391+R391+U391+W391+Y391)-H391</f>
        <v>63</v>
      </c>
      <c r="H391" s="1"/>
      <c r="I391" s="27"/>
      <c r="J391" s="1">
        <f>SUM(AA391)</f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27"/>
      <c r="R391" s="1">
        <f>SUM(AS391,BX391)</f>
        <v>0</v>
      </c>
      <c r="S391" s="1">
        <f>SUM(AE391,AG391,AI391,AK391,AO391,AM391,AQ391,AU391,AW391,AY391,BA391,BE391,BG391,BI391,BK391,BM391,BO391,BC391)</f>
        <v>63</v>
      </c>
      <c r="T391" s="1">
        <f>COUNT(AE391,AG391,AI391,AK391,AM391,AO391,AQ391,AU391,AW391,AY391,BA391,BC391,BE391,BG391,BI391,BK391,BM391,BO391)</f>
        <v>1</v>
      </c>
      <c r="U391" s="1">
        <f>BQ391+BS391</f>
        <v>0</v>
      </c>
      <c r="V391" s="1"/>
      <c r="W391" s="1">
        <f>BV391</f>
        <v>0</v>
      </c>
      <c r="X391" s="1">
        <f>AC391+BZ391</f>
        <v>0</v>
      </c>
      <c r="Y391" s="1">
        <f>BU391</f>
        <v>0</v>
      </c>
      <c r="Z391" s="29"/>
      <c r="AA391" s="1"/>
      <c r="AB391" s="26"/>
      <c r="AC391" s="1"/>
      <c r="AD391" s="26"/>
      <c r="AE391" s="1"/>
      <c r="AF391" s="26"/>
      <c r="AG391" s="1"/>
      <c r="AH391" s="26"/>
      <c r="AI391" s="1"/>
      <c r="AJ391" s="26"/>
      <c r="AK391" s="1"/>
      <c r="AL391" s="26"/>
      <c r="AM391" s="1"/>
      <c r="AN391" s="26"/>
      <c r="AO391" s="1"/>
      <c r="AP391" s="26"/>
      <c r="AQ391" s="1"/>
      <c r="AR391" s="26"/>
      <c r="AS391" s="1"/>
      <c r="AT391" s="26"/>
      <c r="AU391" s="1"/>
      <c r="AV391" s="26"/>
      <c r="AW391" s="1"/>
      <c r="AX391" s="26"/>
      <c r="AY391" s="1"/>
      <c r="AZ391" s="26"/>
      <c r="BA391" s="1"/>
      <c r="BB391" s="26"/>
      <c r="BC391" s="1"/>
      <c r="BD391" s="26"/>
      <c r="BE391" s="1"/>
      <c r="BF391" s="26"/>
      <c r="BG391" s="1">
        <v>63</v>
      </c>
      <c r="BH391" s="26">
        <v>5</v>
      </c>
      <c r="BI391" s="1"/>
      <c r="BJ391" s="26"/>
      <c r="BK391" s="1"/>
      <c r="BL391" s="26"/>
      <c r="BM391" s="1"/>
      <c r="BN391" s="26"/>
      <c r="BO391" s="1"/>
      <c r="BP391" s="26"/>
      <c r="BQ391" s="1"/>
      <c r="BR391" s="26"/>
      <c r="BS391" s="1"/>
      <c r="BT391" s="26"/>
      <c r="BU391" s="1"/>
      <c r="BV391" s="1"/>
      <c r="BW391" s="26"/>
      <c r="BX391" s="1"/>
      <c r="BY391" s="26"/>
      <c r="BZ391" s="30"/>
      <c r="CA391" s="26"/>
    </row>
    <row r="392" spans="1:79" s="99" customFormat="1" x14ac:dyDescent="0.35">
      <c r="A392" s="1" t="s">
        <v>74</v>
      </c>
      <c r="B392" s="1" t="s">
        <v>58</v>
      </c>
      <c r="C392" s="1" t="s">
        <v>169</v>
      </c>
      <c r="D392" s="1" t="s">
        <v>170</v>
      </c>
      <c r="E392" s="1" t="s">
        <v>61</v>
      </c>
      <c r="F392" s="1">
        <v>999779919</v>
      </c>
      <c r="G392" s="1">
        <f>(J392+S392+X392+R392+U392+W392+Y392)-H392</f>
        <v>59</v>
      </c>
      <c r="H392" s="1"/>
      <c r="I392" s="27"/>
      <c r="J392" s="1">
        <f>SUM(AA392)</f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27"/>
      <c r="R392" s="1">
        <f>SUM(AS392,BX392)</f>
        <v>0</v>
      </c>
      <c r="S392" s="1">
        <f>SUM(AE392,AG392,AI392,AK392,AO392,AM392,AQ392,AU392,AW392,AY392,BA392,BE392,BG392,BI392,BK392,BM392,BO392,BC392)</f>
        <v>0</v>
      </c>
      <c r="T392" s="1">
        <f>COUNT(AE392,AG392,AI392,AK392,AM392,AO392,AQ392,AU392,AW392,AY392,BA392,BC392,BE392,BG392,BI392,BK392,BM392,BO392)</f>
        <v>0</v>
      </c>
      <c r="U392" s="1">
        <f>BQ392+BS392</f>
        <v>59</v>
      </c>
      <c r="V392" s="1"/>
      <c r="W392" s="1">
        <f>BV392</f>
        <v>0</v>
      </c>
      <c r="X392" s="1">
        <f>AC392+BZ392</f>
        <v>0</v>
      </c>
      <c r="Y392" s="1">
        <f>BU392</f>
        <v>0</v>
      </c>
      <c r="Z392" s="27"/>
      <c r="AA392" s="1"/>
      <c r="AB392" s="26"/>
      <c r="AC392" s="1"/>
      <c r="AD392" s="26"/>
      <c r="AE392" s="1"/>
      <c r="AF392" s="26"/>
      <c r="AG392" s="1"/>
      <c r="AH392" s="26"/>
      <c r="AI392" s="1"/>
      <c r="AJ392" s="26"/>
      <c r="AK392" s="1"/>
      <c r="AL392" s="26"/>
      <c r="AM392" s="1"/>
      <c r="AN392" s="27"/>
      <c r="AO392" s="1"/>
      <c r="AP392" s="26"/>
      <c r="AQ392" s="1"/>
      <c r="AR392" s="27"/>
      <c r="AS392" s="1"/>
      <c r="AT392" s="27"/>
      <c r="AU392" s="1"/>
      <c r="AV392" s="27"/>
      <c r="AW392" s="1"/>
      <c r="AX392" s="27"/>
      <c r="AY392" s="1"/>
      <c r="AZ392" s="27"/>
      <c r="BA392" s="1"/>
      <c r="BB392" s="27"/>
      <c r="BC392" s="1"/>
      <c r="BD392" s="26"/>
      <c r="BE392" s="1"/>
      <c r="BF392" s="27"/>
      <c r="BG392" s="1"/>
      <c r="BH392" s="27"/>
      <c r="BI392" s="1"/>
      <c r="BJ392" s="27"/>
      <c r="BK392" s="1"/>
      <c r="BL392" s="27"/>
      <c r="BM392" s="1"/>
      <c r="BN392" s="27"/>
      <c r="BO392" s="1"/>
      <c r="BP392" s="27"/>
      <c r="BQ392" s="1"/>
      <c r="BR392" s="26"/>
      <c r="BS392" s="1">
        <v>59</v>
      </c>
      <c r="BT392" s="26">
        <v>5</v>
      </c>
      <c r="BU392" s="1"/>
      <c r="BV392" s="1"/>
      <c r="BW392" s="26"/>
      <c r="BX392" s="1"/>
      <c r="BY392" s="26"/>
      <c r="BZ392" s="30"/>
      <c r="CA392" s="26"/>
    </row>
    <row r="393" spans="1:79" s="99" customFormat="1" x14ac:dyDescent="0.35">
      <c r="A393" s="1" t="s">
        <v>74</v>
      </c>
      <c r="B393" s="1" t="s">
        <v>58</v>
      </c>
      <c r="C393" s="1" t="s">
        <v>229</v>
      </c>
      <c r="D393" s="1" t="s">
        <v>230</v>
      </c>
      <c r="E393" s="1" t="s">
        <v>61</v>
      </c>
      <c r="F393" s="1">
        <v>999833820</v>
      </c>
      <c r="G393" s="1">
        <f>(J393+S393+X393+R393+U393+W393+Y393)-H393</f>
        <v>51</v>
      </c>
      <c r="H393" s="1"/>
      <c r="I393" s="27"/>
      <c r="J393" s="1">
        <f>SUM(AA393)</f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27"/>
      <c r="R393" s="1">
        <f>SUM(AS393,BX393)</f>
        <v>0</v>
      </c>
      <c r="S393" s="1">
        <f>SUM(AE393,AG393,AI393,AK393,AO393,AM393,AQ393,AU393,AW393,AY393,BA393,BE393,BG393,BI393,BK393,BM393,BO393,BC393)</f>
        <v>0</v>
      </c>
      <c r="T393" s="1">
        <f>COUNT(AE393,AG393,AI393,AK393,AM393,AO393,AQ393,AU393,AW393,AY393,BA393,BC393,BE393,BG393,BI393,BK393,BM393,BO393)</f>
        <v>0</v>
      </c>
      <c r="U393" s="1">
        <f>BQ393+BS393</f>
        <v>0</v>
      </c>
      <c r="V393" s="1"/>
      <c r="W393" s="1">
        <f>BV393</f>
        <v>51</v>
      </c>
      <c r="X393" s="1">
        <f>AC393+BZ393</f>
        <v>0</v>
      </c>
      <c r="Y393" s="1">
        <f>BU393</f>
        <v>0</v>
      </c>
      <c r="Z393" s="27"/>
      <c r="AA393" s="1"/>
      <c r="AB393" s="26"/>
      <c r="AC393" s="1"/>
      <c r="AD393" s="26"/>
      <c r="AE393" s="1"/>
      <c r="AF393" s="26"/>
      <c r="AG393" s="1"/>
      <c r="AH393" s="26"/>
      <c r="AI393" s="1"/>
      <c r="AJ393" s="26"/>
      <c r="AK393" s="1"/>
      <c r="AL393" s="26"/>
      <c r="AM393" s="1"/>
      <c r="AN393" s="27"/>
      <c r="AO393" s="1"/>
      <c r="AP393" s="26"/>
      <c r="AQ393" s="1"/>
      <c r="AR393" s="27"/>
      <c r="AS393" s="1"/>
      <c r="AT393" s="27"/>
      <c r="AU393" s="1"/>
      <c r="AV393" s="27"/>
      <c r="AW393" s="1"/>
      <c r="AX393" s="27"/>
      <c r="AY393" s="1"/>
      <c r="AZ393" s="27"/>
      <c r="BA393" s="1"/>
      <c r="BB393" s="27"/>
      <c r="BC393" s="1"/>
      <c r="BD393" s="26"/>
      <c r="BE393" s="1"/>
      <c r="BF393" s="27"/>
      <c r="BG393" s="1"/>
      <c r="BH393" s="27"/>
      <c r="BI393" s="1"/>
      <c r="BJ393" s="27"/>
      <c r="BK393" s="1"/>
      <c r="BL393" s="27"/>
      <c r="BM393" s="1"/>
      <c r="BN393" s="27"/>
      <c r="BO393" s="1"/>
      <c r="BP393" s="27"/>
      <c r="BQ393" s="1"/>
      <c r="BR393" s="26"/>
      <c r="BS393" s="1"/>
      <c r="BT393" s="26"/>
      <c r="BU393" s="1"/>
      <c r="BV393" s="1">
        <v>51</v>
      </c>
      <c r="BW393" s="26">
        <v>9</v>
      </c>
      <c r="BX393" s="1"/>
      <c r="BY393" s="26"/>
      <c r="BZ393" s="30"/>
      <c r="CA393" s="26"/>
    </row>
    <row r="394" spans="1:79" s="99" customFormat="1" x14ac:dyDescent="0.35">
      <c r="A394" s="1" t="s">
        <v>74</v>
      </c>
      <c r="B394" s="1" t="s">
        <v>58</v>
      </c>
      <c r="C394" s="1" t="s">
        <v>93</v>
      </c>
      <c r="D394" s="1" t="s">
        <v>94</v>
      </c>
      <c r="E394" s="1" t="s">
        <v>61</v>
      </c>
      <c r="F394" s="1">
        <v>999701085</v>
      </c>
      <c r="G394" s="1">
        <f>(J394+S394+X394+R394+U394+W394+Y394)-H394</f>
        <v>45</v>
      </c>
      <c r="H394" s="1"/>
      <c r="I394" s="27"/>
      <c r="J394" s="1">
        <f>SUM(AA394)</f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27"/>
      <c r="R394" s="1">
        <f>SUM(AS394,BX394)</f>
        <v>0</v>
      </c>
      <c r="S394" s="1">
        <f>SUM(AE394,AG394,AI394,AK394,AO394,AM394,AQ394,AU394,AW394,AY394,BA394,BE394,BG394,BI394,BK394,BM394,BO394,BC394)</f>
        <v>45</v>
      </c>
      <c r="T394" s="1">
        <f>COUNT(AE394,AG394,AI394,AK394,AM394,AO394,AQ394,AU394,AW394,AY394,BA394,BC394,BE394,BG394,BI394,BK394,BM394,BO394)</f>
        <v>1</v>
      </c>
      <c r="U394" s="1">
        <f>BQ394+BS394</f>
        <v>0</v>
      </c>
      <c r="V394" s="1"/>
      <c r="W394" s="1">
        <f>BV394</f>
        <v>0</v>
      </c>
      <c r="X394" s="1">
        <f>AC394+BZ394</f>
        <v>0</v>
      </c>
      <c r="Y394" s="1">
        <f>BU394</f>
        <v>0</v>
      </c>
      <c r="Z394" s="27"/>
      <c r="AA394" s="1"/>
      <c r="AB394" s="26"/>
      <c r="AC394" s="1"/>
      <c r="AD394" s="26"/>
      <c r="AE394" s="1"/>
      <c r="AF394" s="26"/>
      <c r="AG394" s="1"/>
      <c r="AH394" s="26"/>
      <c r="AI394" s="1"/>
      <c r="AJ394" s="26"/>
      <c r="AK394" s="1"/>
      <c r="AL394" s="26"/>
      <c r="AM394" s="1">
        <v>45</v>
      </c>
      <c r="AN394" s="26">
        <v>2</v>
      </c>
      <c r="AO394" s="1"/>
      <c r="AP394" s="26"/>
      <c r="AQ394" s="1"/>
      <c r="AR394" s="26"/>
      <c r="AS394" s="1"/>
      <c r="AT394" s="26"/>
      <c r="AU394" s="1"/>
      <c r="AV394" s="26"/>
      <c r="AW394" s="1"/>
      <c r="AX394" s="26"/>
      <c r="AY394" s="1"/>
      <c r="AZ394" s="26"/>
      <c r="BA394" s="1"/>
      <c r="BB394" s="26"/>
      <c r="BC394" s="1"/>
      <c r="BD394" s="26"/>
      <c r="BE394" s="1"/>
      <c r="BF394" s="26"/>
      <c r="BG394" s="1"/>
      <c r="BH394" s="26"/>
      <c r="BI394" s="1"/>
      <c r="BJ394" s="26"/>
      <c r="BK394" s="1"/>
      <c r="BL394" s="26"/>
      <c r="BM394" s="1"/>
      <c r="BN394" s="26"/>
      <c r="BO394" s="1"/>
      <c r="BP394" s="26"/>
      <c r="BQ394" s="1"/>
      <c r="BR394" s="26"/>
      <c r="BS394" s="1"/>
      <c r="BT394" s="26"/>
      <c r="BU394" s="1"/>
      <c r="BV394" s="1"/>
      <c r="BW394" s="26"/>
      <c r="BX394" s="1"/>
      <c r="BY394" s="26"/>
      <c r="BZ394" s="30"/>
      <c r="CA394" s="26"/>
    </row>
    <row r="395" spans="1:79" s="99" customFormat="1" x14ac:dyDescent="0.35">
      <c r="A395" s="1" t="s">
        <v>74</v>
      </c>
      <c r="B395" s="32" t="s">
        <v>58</v>
      </c>
      <c r="C395" s="32" t="s">
        <v>2164</v>
      </c>
      <c r="D395" s="32" t="s">
        <v>2165</v>
      </c>
      <c r="E395" s="32" t="s">
        <v>61</v>
      </c>
      <c r="F395" s="32">
        <v>999924261</v>
      </c>
      <c r="G395" s="1">
        <f>(J395+S395+X395+R395+U395+W395+Y395)-H395</f>
        <v>45</v>
      </c>
      <c r="H395" s="1"/>
      <c r="I395" s="27"/>
      <c r="J395" s="1">
        <f>SUM(AA395)</f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27"/>
      <c r="R395" s="1">
        <f>SUM(AS395,BX395)</f>
        <v>0</v>
      </c>
      <c r="S395" s="1">
        <f>SUM(AE395,AG395,AI395,AK395,AO395,AM395,AQ395,AU395,AW395,AY395,BA395,BE395,BG395,BI395,BK395,BM395,BO395,BC395)</f>
        <v>45</v>
      </c>
      <c r="T395" s="1">
        <f>COUNT(AE395,AG395,AI395,AK395,AM395,AO395,AQ395,AU395,AW395,AY395,BA395,BC395,BE395,BG395,BI395,BK395,BM395,BO395)</f>
        <v>1</v>
      </c>
      <c r="U395" s="1">
        <f>BQ395+BS395</f>
        <v>0</v>
      </c>
      <c r="V395" s="1"/>
      <c r="W395" s="1">
        <f>BV395</f>
        <v>0</v>
      </c>
      <c r="X395" s="1">
        <f>AC395+BZ395</f>
        <v>0</v>
      </c>
      <c r="Y395" s="1">
        <f>BU395</f>
        <v>0</v>
      </c>
      <c r="Z395" s="27"/>
      <c r="AA395" s="1"/>
      <c r="AB395" s="26"/>
      <c r="AC395" s="1"/>
      <c r="AD395" s="26"/>
      <c r="AE395" s="1"/>
      <c r="AF395" s="26"/>
      <c r="AG395" s="1"/>
      <c r="AH395" s="26"/>
      <c r="AI395" s="1"/>
      <c r="AJ395" s="26"/>
      <c r="AK395" s="1"/>
      <c r="AL395" s="27"/>
      <c r="AM395" s="1"/>
      <c r="AN395" s="26"/>
      <c r="AO395" s="1"/>
      <c r="AP395" s="26"/>
      <c r="AQ395" s="1"/>
      <c r="AR395" s="26"/>
      <c r="AS395" s="1"/>
      <c r="AT395" s="26"/>
      <c r="AU395" s="1"/>
      <c r="AV395" s="26"/>
      <c r="AW395" s="1"/>
      <c r="AX395" s="26"/>
      <c r="AY395" s="1"/>
      <c r="AZ395" s="26"/>
      <c r="BA395" s="1"/>
      <c r="BB395" s="26"/>
      <c r="BC395" s="1"/>
      <c r="BD395" s="26"/>
      <c r="BE395" s="1"/>
      <c r="BF395" s="26"/>
      <c r="BG395" s="1"/>
      <c r="BH395" s="26"/>
      <c r="BI395" s="1">
        <v>45</v>
      </c>
      <c r="BJ395" s="26">
        <v>2</v>
      </c>
      <c r="BK395" s="1"/>
      <c r="BL395" s="26"/>
      <c r="BM395" s="1"/>
      <c r="BN395" s="26"/>
      <c r="BO395" s="1"/>
      <c r="BP395" s="26"/>
      <c r="BQ395" s="1"/>
      <c r="BR395" s="26"/>
      <c r="BS395" s="1"/>
      <c r="BT395" s="26"/>
      <c r="BU395" s="1"/>
      <c r="BV395" s="1"/>
      <c r="BW395" s="26"/>
      <c r="BX395" s="1"/>
      <c r="BY395" s="26"/>
      <c r="BZ395" s="30"/>
      <c r="CA395" s="26"/>
    </row>
    <row r="396" spans="1:79" s="99" customFormat="1" x14ac:dyDescent="0.35">
      <c r="A396" s="1" t="s">
        <v>74</v>
      </c>
      <c r="B396" s="1" t="s">
        <v>58</v>
      </c>
      <c r="C396" s="1" t="s">
        <v>690</v>
      </c>
      <c r="D396" s="1" t="s">
        <v>308</v>
      </c>
      <c r="E396" s="1" t="s">
        <v>61</v>
      </c>
      <c r="F396" s="1">
        <v>999903473</v>
      </c>
      <c r="G396" s="1">
        <f>(J396+S396+X396+R396+U396+W396+Y396)-H396</f>
        <v>34</v>
      </c>
      <c r="H396" s="1"/>
      <c r="I396" s="27"/>
      <c r="J396" s="1">
        <f>SUM(AA396)</f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27"/>
      <c r="R396" s="1">
        <f>SUM(AS396,BX396)</f>
        <v>0</v>
      </c>
      <c r="S396" s="1">
        <f>SUM(AE396,AG396,AI396,AK396,AO396,AM396,AQ396,AU396,AW396,AY396,BA396,BE396,BG396,BI396,BK396,BM396,BO396,BC396)</f>
        <v>34</v>
      </c>
      <c r="T396" s="1">
        <f>COUNT(AE396,AG396,AI396,AK396,AM396,AO396,AQ396,AU396,AW396,AY396,BA396,BC396,BE396,BG396,BI396,BK396,BM396,BO396)</f>
        <v>1</v>
      </c>
      <c r="U396" s="1">
        <f>BQ396+BS396</f>
        <v>0</v>
      </c>
      <c r="V396" s="1"/>
      <c r="W396" s="1">
        <f>BV396</f>
        <v>0</v>
      </c>
      <c r="X396" s="1">
        <f>AC396+BZ396</f>
        <v>0</v>
      </c>
      <c r="Y396" s="1">
        <f>BU396</f>
        <v>0</v>
      </c>
      <c r="Z396" s="27"/>
      <c r="AA396" s="1"/>
      <c r="AB396" s="26"/>
      <c r="AC396" s="1"/>
      <c r="AD396" s="26"/>
      <c r="AE396" s="1"/>
      <c r="AF396" s="26"/>
      <c r="AG396" s="1"/>
      <c r="AH396" s="26"/>
      <c r="AI396" s="1"/>
      <c r="AJ396" s="26"/>
      <c r="AK396" s="1"/>
      <c r="AL396" s="26"/>
      <c r="AM396" s="1">
        <v>34</v>
      </c>
      <c r="AN396" s="26">
        <v>3</v>
      </c>
      <c r="AO396" s="1"/>
      <c r="AP396" s="26"/>
      <c r="AQ396" s="1"/>
      <c r="AR396" s="26"/>
      <c r="AS396" s="1"/>
      <c r="AT396" s="26"/>
      <c r="AU396" s="1"/>
      <c r="AV396" s="26"/>
      <c r="AW396" s="1"/>
      <c r="AX396" s="26"/>
      <c r="AY396" s="1"/>
      <c r="AZ396" s="26"/>
      <c r="BA396" s="1"/>
      <c r="BB396" s="26"/>
      <c r="BC396" s="1"/>
      <c r="BD396" s="26"/>
      <c r="BE396" s="1"/>
      <c r="BF396" s="26"/>
      <c r="BG396" s="1"/>
      <c r="BH396" s="26"/>
      <c r="BI396" s="1"/>
      <c r="BJ396" s="26"/>
      <c r="BK396" s="1"/>
      <c r="BL396" s="26"/>
      <c r="BM396" s="1"/>
      <c r="BN396" s="26"/>
      <c r="BO396" s="1"/>
      <c r="BP396" s="26"/>
      <c r="BQ396" s="1"/>
      <c r="BR396" s="26"/>
      <c r="BS396" s="1"/>
      <c r="BT396" s="26"/>
      <c r="BU396" s="1"/>
      <c r="BV396" s="1"/>
      <c r="BW396" s="26"/>
      <c r="BX396" s="1"/>
      <c r="BY396" s="26"/>
      <c r="BZ396" s="30"/>
      <c r="CA396" s="26"/>
    </row>
    <row r="397" spans="1:79" s="99" customFormat="1" x14ac:dyDescent="0.35">
      <c r="A397" s="1" t="s">
        <v>74</v>
      </c>
      <c r="B397" s="1" t="s">
        <v>58</v>
      </c>
      <c r="C397" s="1" t="s">
        <v>532</v>
      </c>
      <c r="D397" s="1" t="s">
        <v>533</v>
      </c>
      <c r="E397" s="30" t="s">
        <v>61</v>
      </c>
      <c r="F397" s="1">
        <v>999890143</v>
      </c>
      <c r="G397" s="1">
        <f>(J397+S397+X397+R397+U397+W397+Y397)-H397</f>
        <v>30</v>
      </c>
      <c r="H397" s="1"/>
      <c r="I397" s="27"/>
      <c r="J397" s="1">
        <f>SUM(AA397)</f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27"/>
      <c r="R397" s="1">
        <f>SUM(AS397,BX397)</f>
        <v>0</v>
      </c>
      <c r="S397" s="1">
        <f>SUM(AE397,AG397,AI397,AK397,AO397,AM397,AQ397,AU397,AW397,AY397,BA397,BE397,BG397,BI397,BK397,BM397,BO397,BC397)</f>
        <v>30</v>
      </c>
      <c r="T397" s="1">
        <f>COUNT(AE397,AG397,AI397,AK397,AM397,AO397,AQ397,AU397,AW397,AY397,BA397,BC397,BE397,BG397,BI397,BK397,BM397,BO397)</f>
        <v>1</v>
      </c>
      <c r="U397" s="1">
        <f>BQ397+BS397</f>
        <v>0</v>
      </c>
      <c r="V397" s="1"/>
      <c r="W397" s="1">
        <f>BV397</f>
        <v>0</v>
      </c>
      <c r="X397" s="1">
        <f>AC397+BZ397</f>
        <v>0</v>
      </c>
      <c r="Y397" s="1">
        <f>BU397</f>
        <v>0</v>
      </c>
      <c r="Z397" s="29"/>
      <c r="AA397" s="1"/>
      <c r="AB397" s="26"/>
      <c r="AC397" s="1"/>
      <c r="AD397" s="26"/>
      <c r="AE397" s="1"/>
      <c r="AF397" s="26"/>
      <c r="AG397" s="1"/>
      <c r="AH397" s="26"/>
      <c r="AI397" s="1"/>
      <c r="AJ397" s="26"/>
      <c r="AK397" s="1"/>
      <c r="AL397" s="26"/>
      <c r="AM397" s="1"/>
      <c r="AN397" s="26"/>
      <c r="AO397" s="1"/>
      <c r="AP397" s="26"/>
      <c r="AQ397" s="1"/>
      <c r="AR397" s="26"/>
      <c r="AS397" s="1"/>
      <c r="AT397" s="26"/>
      <c r="AU397" s="1">
        <v>30</v>
      </c>
      <c r="AV397" s="26">
        <v>1</v>
      </c>
      <c r="AW397" s="1"/>
      <c r="AX397" s="26"/>
      <c r="AY397" s="1"/>
      <c r="AZ397" s="26"/>
      <c r="BA397" s="1"/>
      <c r="BB397" s="26"/>
      <c r="BC397" s="1"/>
      <c r="BD397" s="26"/>
      <c r="BE397" s="1"/>
      <c r="BF397" s="26"/>
      <c r="BG397" s="1"/>
      <c r="BH397" s="26"/>
      <c r="BI397" s="1"/>
      <c r="BJ397" s="26"/>
      <c r="BK397" s="1"/>
      <c r="BL397" s="26"/>
      <c r="BM397" s="1"/>
      <c r="BN397" s="26"/>
      <c r="BO397" s="1"/>
      <c r="BP397" s="26"/>
      <c r="BQ397" s="1"/>
      <c r="BR397" s="26"/>
      <c r="BS397" s="1"/>
      <c r="BT397" s="26"/>
      <c r="BU397" s="1"/>
      <c r="BV397" s="1"/>
      <c r="BW397" s="26"/>
      <c r="BX397" s="1"/>
      <c r="BY397" s="26"/>
      <c r="BZ397" s="30"/>
      <c r="CA397" s="26"/>
    </row>
    <row r="398" spans="1:79" s="99" customFormat="1" x14ac:dyDescent="0.35">
      <c r="A398" s="1" t="s">
        <v>74</v>
      </c>
      <c r="B398" s="32" t="s">
        <v>58</v>
      </c>
      <c r="C398" s="32" t="s">
        <v>2167</v>
      </c>
      <c r="D398" s="32" t="s">
        <v>2168</v>
      </c>
      <c r="E398" s="32" t="s">
        <v>61</v>
      </c>
      <c r="F398" s="32">
        <v>999924268</v>
      </c>
      <c r="G398" s="1">
        <f>(J398+S398+X398+R398+U398+W398+Y398)-H398</f>
        <v>30</v>
      </c>
      <c r="H398" s="1"/>
      <c r="I398" s="27"/>
      <c r="J398" s="1">
        <f>SUM(AA398)</f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27"/>
      <c r="R398" s="1">
        <f>SUM(AS398,BX398)</f>
        <v>0</v>
      </c>
      <c r="S398" s="1">
        <f>SUM(AE398,AG398,AI398,AK398,AO398,AM398,AQ398,AU398,AW398,AY398,BA398,BE398,BG398,BI398,BK398,BM398,BO398,BC398)</f>
        <v>30</v>
      </c>
      <c r="T398" s="1">
        <f>COUNT(AE398,AG398,AI398,AK398,AM398,AO398,AQ398,AU398,AW398,AY398,BA398,BC398,BE398,BG398,BI398,BK398,BM398,BO398)</f>
        <v>1</v>
      </c>
      <c r="U398" s="1">
        <f>BQ398+BS398</f>
        <v>0</v>
      </c>
      <c r="V398" s="1"/>
      <c r="W398" s="1">
        <f>BV398</f>
        <v>0</v>
      </c>
      <c r="X398" s="1">
        <f>AC398+BZ398</f>
        <v>0</v>
      </c>
      <c r="Y398" s="1">
        <f>BU398</f>
        <v>0</v>
      </c>
      <c r="Z398" s="27"/>
      <c r="AA398" s="1"/>
      <c r="AB398" s="26"/>
      <c r="AC398" s="1"/>
      <c r="AD398" s="26"/>
      <c r="AE398" s="1"/>
      <c r="AF398" s="26"/>
      <c r="AG398" s="1"/>
      <c r="AH398" s="26"/>
      <c r="AI398" s="1"/>
      <c r="AJ398" s="26"/>
      <c r="AK398" s="1"/>
      <c r="AL398" s="27"/>
      <c r="AM398" s="1"/>
      <c r="AN398" s="26"/>
      <c r="AO398" s="1"/>
      <c r="AP398" s="26"/>
      <c r="AQ398" s="1"/>
      <c r="AR398" s="26"/>
      <c r="AS398" s="1"/>
      <c r="AT398" s="26"/>
      <c r="AU398" s="1"/>
      <c r="AV398" s="26"/>
      <c r="AW398" s="1"/>
      <c r="AX398" s="26"/>
      <c r="AY398" s="1"/>
      <c r="AZ398" s="26"/>
      <c r="BA398" s="1"/>
      <c r="BB398" s="26"/>
      <c r="BC398" s="1"/>
      <c r="BD398" s="26"/>
      <c r="BE398" s="1"/>
      <c r="BF398" s="26"/>
      <c r="BG398" s="1"/>
      <c r="BH398" s="26"/>
      <c r="BI398" s="1">
        <v>30</v>
      </c>
      <c r="BJ398" s="26">
        <v>1</v>
      </c>
      <c r="BK398" s="1"/>
      <c r="BL398" s="26"/>
      <c r="BM398" s="1"/>
      <c r="BN398" s="26"/>
      <c r="BO398" s="1"/>
      <c r="BP398" s="26"/>
      <c r="BQ398" s="1"/>
      <c r="BR398" s="26"/>
      <c r="BS398" s="1"/>
      <c r="BT398" s="26"/>
      <c r="BU398" s="1"/>
      <c r="BV398" s="1"/>
      <c r="BW398" s="26"/>
      <c r="BX398" s="1"/>
      <c r="BY398" s="26"/>
      <c r="BZ398" s="30"/>
      <c r="CA398" s="26"/>
    </row>
    <row r="399" spans="1:79" s="99" customFormat="1" x14ac:dyDescent="0.35">
      <c r="A399" s="1" t="s">
        <v>101</v>
      </c>
      <c r="B399" s="1" t="s">
        <v>58</v>
      </c>
      <c r="C399" s="1" t="s">
        <v>122</v>
      </c>
      <c r="D399" s="1" t="s">
        <v>124</v>
      </c>
      <c r="E399" s="1" t="s">
        <v>61</v>
      </c>
      <c r="F399" s="1">
        <v>999713548</v>
      </c>
      <c r="G399" s="1">
        <f>(J399+S399+X399+R399+U399+W399+Y399)-H399</f>
        <v>530</v>
      </c>
      <c r="H399" s="1"/>
      <c r="I399" s="27"/>
      <c r="J399" s="1">
        <f>SUM(AA399)</f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27"/>
      <c r="R399" s="1">
        <f>SUM(AS399,BX399)</f>
        <v>0</v>
      </c>
      <c r="S399" s="1">
        <f>SUM(AE399,AG399,AI399,AK399,AO399,AM399,AQ399,AU399,AW399,AY399,BA399,BE399,BG399,BI399,BK399,BM399,BO399,BC399)</f>
        <v>120</v>
      </c>
      <c r="T399" s="1">
        <f>COUNT(AE399,AG399,AI399,AK399,AM399,AO399,AQ399,AU399,AW399,AY399,BA399,BC399,BE399,BG399,BI399,BK399,BM399,BO399)</f>
        <v>1</v>
      </c>
      <c r="U399" s="1">
        <f>BQ399+BS399</f>
        <v>0</v>
      </c>
      <c r="V399" s="1"/>
      <c r="W399" s="1">
        <f>BV399</f>
        <v>160</v>
      </c>
      <c r="X399" s="1">
        <f>AC399+BZ399</f>
        <v>0</v>
      </c>
      <c r="Y399" s="1">
        <f>BU399</f>
        <v>250</v>
      </c>
      <c r="Z399" s="27"/>
      <c r="AA399" s="1"/>
      <c r="AB399" s="26"/>
      <c r="AC399" s="1"/>
      <c r="AD399" s="26"/>
      <c r="AE399" s="1"/>
      <c r="AF399" s="26"/>
      <c r="AG399" s="1"/>
      <c r="AH399" s="26"/>
      <c r="AI399" s="1"/>
      <c r="AJ399" s="26"/>
      <c r="AK399" s="1"/>
      <c r="AL399" s="26"/>
      <c r="AM399" s="1"/>
      <c r="AN399" s="26"/>
      <c r="AO399" s="1"/>
      <c r="AP399" s="26"/>
      <c r="AQ399" s="1">
        <v>120</v>
      </c>
      <c r="AR399" s="26">
        <v>1</v>
      </c>
      <c r="AS399" s="1"/>
      <c r="AT399" s="26"/>
      <c r="AU399" s="1"/>
      <c r="AV399" s="26"/>
      <c r="AW399" s="1"/>
      <c r="AX399" s="26"/>
      <c r="AY399" s="1"/>
      <c r="AZ399" s="26"/>
      <c r="BA399" s="1"/>
      <c r="BB399" s="26"/>
      <c r="BC399" s="1"/>
      <c r="BD399" s="26"/>
      <c r="BE399" s="1"/>
      <c r="BF399" s="26"/>
      <c r="BG399" s="1"/>
      <c r="BH399" s="26"/>
      <c r="BI399" s="1"/>
      <c r="BJ399" s="26"/>
      <c r="BK399" s="1"/>
      <c r="BL399" s="26"/>
      <c r="BM399" s="1"/>
      <c r="BN399" s="26"/>
      <c r="BO399" s="1"/>
      <c r="BP399" s="26"/>
      <c r="BQ399" s="1"/>
      <c r="BR399" s="26"/>
      <c r="BS399" s="1"/>
      <c r="BT399" s="26"/>
      <c r="BU399" s="1">
        <v>250</v>
      </c>
      <c r="BV399" s="1">
        <v>160</v>
      </c>
      <c r="BW399" s="26">
        <v>1</v>
      </c>
      <c r="BX399" s="1"/>
      <c r="BY399" s="26"/>
      <c r="BZ399" s="30"/>
      <c r="CA399" s="26"/>
    </row>
    <row r="400" spans="1:79" s="99" customFormat="1" x14ac:dyDescent="0.35">
      <c r="A400" s="1" t="s">
        <v>101</v>
      </c>
      <c r="B400" s="1" t="s">
        <v>58</v>
      </c>
      <c r="C400" s="1" t="s">
        <v>114</v>
      </c>
      <c r="D400" s="1" t="s">
        <v>115</v>
      </c>
      <c r="E400" s="1" t="s">
        <v>61</v>
      </c>
      <c r="F400" s="1">
        <v>999708469</v>
      </c>
      <c r="G400" s="1">
        <f>(J400+S400+X400+R400+U400+W400+Y400)-H400</f>
        <v>445.5</v>
      </c>
      <c r="H400" s="1"/>
      <c r="I400" s="27"/>
      <c r="J400" s="1">
        <f>SUM(AA400)</f>
        <v>25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27"/>
      <c r="R400" s="1">
        <f>SUM(AS400,BX400)</f>
        <v>0</v>
      </c>
      <c r="S400" s="1">
        <f>SUM(AE400,AG400,AI400,AK400,AO400,AM400,AQ400,AU400,AW400,AY400,BA400,BE400,BG400,BI400,BK400,BM400,BO400,BC400)</f>
        <v>158</v>
      </c>
      <c r="T400" s="1">
        <f>COUNT(AE400,AG400,AI400,AK400,AM400,AO400,AQ400,AU400,AW400,AY400,BA400,BC400,BE400,BG400,BI400,BK400,BM400,BO400)</f>
        <v>3</v>
      </c>
      <c r="U400" s="1">
        <f>BQ400+BS400</f>
        <v>35</v>
      </c>
      <c r="V400" s="1"/>
      <c r="W400" s="1">
        <f>BV400</f>
        <v>78</v>
      </c>
      <c r="X400" s="1">
        <f>AC400+BZ400</f>
        <v>149.5</v>
      </c>
      <c r="Y400" s="1">
        <f>BU400</f>
        <v>0</v>
      </c>
      <c r="Z400" s="29"/>
      <c r="AA400" s="1">
        <v>25</v>
      </c>
      <c r="AB400" s="26">
        <v>1</v>
      </c>
      <c r="AC400" s="1">
        <v>93</v>
      </c>
      <c r="AD400" s="26">
        <v>8</v>
      </c>
      <c r="AE400" s="1"/>
      <c r="AF400" s="26"/>
      <c r="AG400" s="1"/>
      <c r="AH400" s="26"/>
      <c r="AI400" s="1"/>
      <c r="AJ400" s="26"/>
      <c r="AK400" s="1"/>
      <c r="AL400" s="26"/>
      <c r="AM400" s="1">
        <v>45</v>
      </c>
      <c r="AN400" s="26">
        <v>2</v>
      </c>
      <c r="AO400" s="1"/>
      <c r="AP400" s="26"/>
      <c r="AQ400" s="1">
        <v>68</v>
      </c>
      <c r="AR400" s="26">
        <v>4</v>
      </c>
      <c r="AS400" s="1"/>
      <c r="AT400" s="26"/>
      <c r="AU400" s="1"/>
      <c r="AV400" s="26"/>
      <c r="AW400" s="1"/>
      <c r="AX400" s="26"/>
      <c r="AY400" s="1"/>
      <c r="AZ400" s="26"/>
      <c r="BA400" s="1"/>
      <c r="BB400" s="26"/>
      <c r="BC400" s="1">
        <v>45</v>
      </c>
      <c r="BD400" s="26"/>
      <c r="BE400" s="1"/>
      <c r="BF400" s="26"/>
      <c r="BG400" s="1"/>
      <c r="BH400" s="26"/>
      <c r="BI400" s="1"/>
      <c r="BJ400" s="26"/>
      <c r="BK400" s="1"/>
      <c r="BL400" s="26"/>
      <c r="BM400" s="1"/>
      <c r="BN400" s="26"/>
      <c r="BO400" s="1"/>
      <c r="BP400" s="26"/>
      <c r="BQ400" s="1"/>
      <c r="BR400" s="26"/>
      <c r="BS400" s="1">
        <v>35</v>
      </c>
      <c r="BT400" s="26">
        <v>1</v>
      </c>
      <c r="BU400" s="1"/>
      <c r="BV400" s="1">
        <v>78</v>
      </c>
      <c r="BW400" s="26">
        <v>6</v>
      </c>
      <c r="BX400" s="1"/>
      <c r="BY400" s="26"/>
      <c r="BZ400" s="30">
        <v>56.5</v>
      </c>
      <c r="CA400" s="26">
        <v>3</v>
      </c>
    </row>
    <row r="401" spans="1:79" s="99" customFormat="1" x14ac:dyDescent="0.35">
      <c r="A401" s="1" t="s">
        <v>101</v>
      </c>
      <c r="B401" s="1" t="s">
        <v>58</v>
      </c>
      <c r="C401" s="1" t="s">
        <v>167</v>
      </c>
      <c r="D401" s="1" t="s">
        <v>168</v>
      </c>
      <c r="E401" s="1" t="s">
        <v>61</v>
      </c>
      <c r="F401" s="1">
        <v>999773830</v>
      </c>
      <c r="G401" s="1">
        <f>(J401+S401+X401+R401+U401+W401+Y401)-H401</f>
        <v>360</v>
      </c>
      <c r="H401" s="1"/>
      <c r="I401" s="27"/>
      <c r="J401" s="1">
        <f>SUM(AA401)</f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27"/>
      <c r="R401" s="1">
        <f>SUM(AS401,BX401)</f>
        <v>0</v>
      </c>
      <c r="S401" s="1">
        <f>SUM(AE401,AG401,AI401,AK401,AO401,AM401,AQ401,AU401,AW401,AY401,BA401,BE401,BG401,BI401,BK401,BM401,BO401,BC401)</f>
        <v>60</v>
      </c>
      <c r="T401" s="1">
        <f>COUNT(AE401,AG401,AI401,AK401,AM401,AO401,AQ401,AU401,AW401,AY401,BA401,BC401,BE401,BG401,BI401,BK401,BM401,BO401)</f>
        <v>1</v>
      </c>
      <c r="U401" s="1">
        <f>BQ401+BS401</f>
        <v>0</v>
      </c>
      <c r="V401" s="1"/>
      <c r="W401" s="1">
        <f>BV401</f>
        <v>0</v>
      </c>
      <c r="X401" s="1">
        <f>AC401+BZ401</f>
        <v>300</v>
      </c>
      <c r="Y401" s="1">
        <f>BU401</f>
        <v>0</v>
      </c>
      <c r="Z401" s="29"/>
      <c r="AA401" s="1"/>
      <c r="AB401" s="26"/>
      <c r="AC401" s="1">
        <v>200</v>
      </c>
      <c r="AD401" s="26">
        <v>1</v>
      </c>
      <c r="AE401" s="1"/>
      <c r="AF401" s="26"/>
      <c r="AG401" s="1"/>
      <c r="AH401" s="26"/>
      <c r="AI401" s="1"/>
      <c r="AJ401" s="26"/>
      <c r="AK401" s="1">
        <v>60</v>
      </c>
      <c r="AL401" s="26">
        <v>1</v>
      </c>
      <c r="AM401" s="1"/>
      <c r="AN401" s="26"/>
      <c r="AO401" s="1"/>
      <c r="AP401" s="26"/>
      <c r="AQ401" s="1"/>
      <c r="AR401" s="26"/>
      <c r="AS401" s="1"/>
      <c r="AT401" s="26"/>
      <c r="AU401" s="1"/>
      <c r="AV401" s="26"/>
      <c r="AW401" s="1"/>
      <c r="AX401" s="26"/>
      <c r="AY401" s="1"/>
      <c r="AZ401" s="26"/>
      <c r="BA401" s="1"/>
      <c r="BB401" s="26"/>
      <c r="BC401" s="1"/>
      <c r="BD401" s="26"/>
      <c r="BE401" s="1"/>
      <c r="BF401" s="26"/>
      <c r="BG401" s="1"/>
      <c r="BH401" s="26"/>
      <c r="BI401" s="1"/>
      <c r="BJ401" s="26"/>
      <c r="BK401" s="1"/>
      <c r="BL401" s="26"/>
      <c r="BM401" s="1"/>
      <c r="BN401" s="26"/>
      <c r="BO401" s="1"/>
      <c r="BP401" s="26"/>
      <c r="BQ401" s="1"/>
      <c r="BR401" s="26"/>
      <c r="BS401" s="1"/>
      <c r="BT401" s="26"/>
      <c r="BU401" s="1"/>
      <c r="BV401" s="1"/>
      <c r="BW401" s="26"/>
      <c r="BX401" s="1"/>
      <c r="BY401" s="26"/>
      <c r="BZ401" s="30">
        <v>100</v>
      </c>
      <c r="CA401" s="26">
        <v>1</v>
      </c>
    </row>
    <row r="402" spans="1:79" s="99" customFormat="1" x14ac:dyDescent="0.35">
      <c r="A402" s="1" t="s">
        <v>101</v>
      </c>
      <c r="B402" s="1" t="s">
        <v>58</v>
      </c>
      <c r="C402" s="1" t="s">
        <v>131</v>
      </c>
      <c r="D402" s="1" t="s">
        <v>132</v>
      </c>
      <c r="E402" s="1" t="s">
        <v>61</v>
      </c>
      <c r="F402" s="1">
        <v>999727284</v>
      </c>
      <c r="G402" s="1">
        <f>(J402+S402+X402+R402+U402+W402+Y402)-H402</f>
        <v>286</v>
      </c>
      <c r="H402" s="1"/>
      <c r="I402" s="27"/>
      <c r="J402" s="1">
        <f>SUM(AA402)</f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27"/>
      <c r="R402" s="1">
        <f>SUM(AS402,BX402)</f>
        <v>0</v>
      </c>
      <c r="S402" s="1">
        <f>SUM(AE402,AG402,AI402,AK402,AO402,AM402,AQ402,AU402,AW402,AY402,BA402,BE402,BG402,BI402,BK402,BM402,BO402,BC402)</f>
        <v>90</v>
      </c>
      <c r="T402" s="1">
        <f>COUNT(AE402,AG402,AI402,AK402,AM402,AO402,AQ402,AU402,AW402,AY402,BA402,BC402,BE402,BG402,BI402,BK402,BM402,BO402)</f>
        <v>1</v>
      </c>
      <c r="U402" s="1">
        <f>BQ402+BS402</f>
        <v>0</v>
      </c>
      <c r="V402" s="1"/>
      <c r="W402" s="1">
        <f>BV402</f>
        <v>90</v>
      </c>
      <c r="X402" s="1">
        <f>AC402+BZ402</f>
        <v>106</v>
      </c>
      <c r="Y402" s="1">
        <f>BU402</f>
        <v>0</v>
      </c>
      <c r="Z402" s="29"/>
      <c r="AA402" s="1"/>
      <c r="AB402" s="26"/>
      <c r="AC402" s="1">
        <v>106</v>
      </c>
      <c r="AD402" s="26">
        <v>5</v>
      </c>
      <c r="AE402" s="1"/>
      <c r="AF402" s="26"/>
      <c r="AG402" s="1"/>
      <c r="AH402" s="26"/>
      <c r="AI402" s="1"/>
      <c r="AJ402" s="26"/>
      <c r="AK402" s="1"/>
      <c r="AL402" s="26"/>
      <c r="AM402" s="1"/>
      <c r="AN402" s="26"/>
      <c r="AO402" s="1"/>
      <c r="AP402" s="26"/>
      <c r="AQ402" s="1">
        <v>90</v>
      </c>
      <c r="AR402" s="26">
        <v>2</v>
      </c>
      <c r="AS402" s="1"/>
      <c r="AT402" s="26"/>
      <c r="AU402" s="1"/>
      <c r="AV402" s="26"/>
      <c r="AW402" s="1"/>
      <c r="AX402" s="26"/>
      <c r="AY402" s="1"/>
      <c r="AZ402" s="26"/>
      <c r="BA402" s="1"/>
      <c r="BB402" s="26"/>
      <c r="BC402" s="1"/>
      <c r="BD402" s="26"/>
      <c r="BE402" s="1"/>
      <c r="BF402" s="26"/>
      <c r="BG402" s="1"/>
      <c r="BH402" s="26"/>
      <c r="BI402" s="1"/>
      <c r="BJ402" s="26"/>
      <c r="BK402" s="1"/>
      <c r="BL402" s="26"/>
      <c r="BM402" s="1"/>
      <c r="BN402" s="26"/>
      <c r="BO402" s="1"/>
      <c r="BP402" s="26"/>
      <c r="BQ402" s="1"/>
      <c r="BR402" s="26"/>
      <c r="BS402" s="1"/>
      <c r="BT402" s="26"/>
      <c r="BU402" s="1"/>
      <c r="BV402" s="1">
        <v>90</v>
      </c>
      <c r="BW402" s="26">
        <v>3</v>
      </c>
      <c r="BX402" s="1"/>
      <c r="BY402" s="26"/>
      <c r="BZ402" s="30"/>
      <c r="CA402" s="26"/>
    </row>
    <row r="403" spans="1:79" s="99" customFormat="1" x14ac:dyDescent="0.35">
      <c r="A403" s="1" t="s">
        <v>101</v>
      </c>
      <c r="B403" s="1" t="s">
        <v>58</v>
      </c>
      <c r="C403" s="1" t="s">
        <v>3084</v>
      </c>
      <c r="D403" s="1" t="s">
        <v>166</v>
      </c>
      <c r="E403" s="1" t="s">
        <v>61</v>
      </c>
      <c r="F403" s="1">
        <v>999926811</v>
      </c>
      <c r="G403" s="1">
        <f>(J403+S403+X403+R403+U403+W403+Y403)-H403</f>
        <v>180</v>
      </c>
      <c r="H403" s="1"/>
      <c r="I403" s="27"/>
      <c r="J403" s="1">
        <f>SUM(AA403)</f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27"/>
      <c r="R403" s="1">
        <f>SUM(AS403,BX403)</f>
        <v>0</v>
      </c>
      <c r="S403" s="1">
        <f>SUM(AE403,AG403,AI403,AK403,AO403,AM403,AQ403,AU403,AW403,AY403,BA403,BE403,BG403,BI403,BK403,BM403,BO403,BC403)</f>
        <v>60</v>
      </c>
      <c r="T403" s="1">
        <f>COUNT(AE403,AG403,AI403,AK403,AM403,AO403,AQ403,AU403,AW403,AY403,BA403,BC403,BE403,BG403,BI403,BK403,BM403,BO403)</f>
        <v>1</v>
      </c>
      <c r="U403" s="1">
        <f>BQ403+BS403</f>
        <v>0</v>
      </c>
      <c r="V403" s="1"/>
      <c r="W403" s="1">
        <f>BV403</f>
        <v>120</v>
      </c>
      <c r="X403" s="1">
        <f>AC403+BZ403</f>
        <v>0</v>
      </c>
      <c r="Y403" s="1">
        <f>BU403</f>
        <v>0</v>
      </c>
      <c r="Z403" s="27"/>
      <c r="AA403" s="1"/>
      <c r="AB403" s="26"/>
      <c r="AC403" s="1"/>
      <c r="AD403" s="26"/>
      <c r="AE403" s="1"/>
      <c r="AF403" s="26"/>
      <c r="AG403" s="1"/>
      <c r="AH403" s="26"/>
      <c r="AI403" s="1"/>
      <c r="AJ403" s="26"/>
      <c r="AK403" s="1"/>
      <c r="AL403" s="26"/>
      <c r="AM403" s="1">
        <v>60</v>
      </c>
      <c r="AN403" s="26">
        <v>1</v>
      </c>
      <c r="AO403" s="1"/>
      <c r="AP403" s="26"/>
      <c r="AQ403" s="1"/>
      <c r="AR403" s="26"/>
      <c r="AS403" s="1"/>
      <c r="AT403" s="26"/>
      <c r="AU403" s="1"/>
      <c r="AV403" s="26"/>
      <c r="AW403" s="1"/>
      <c r="AX403" s="26"/>
      <c r="AY403" s="1"/>
      <c r="AZ403" s="26"/>
      <c r="BA403" s="1"/>
      <c r="BB403" s="26"/>
      <c r="BC403" s="1"/>
      <c r="BD403" s="26"/>
      <c r="BE403" s="1"/>
      <c r="BF403" s="26"/>
      <c r="BG403" s="1"/>
      <c r="BH403" s="26"/>
      <c r="BI403" s="1"/>
      <c r="BJ403" s="26"/>
      <c r="BK403" s="1"/>
      <c r="BL403" s="26"/>
      <c r="BM403" s="1"/>
      <c r="BN403" s="26"/>
      <c r="BO403" s="1"/>
      <c r="BP403" s="26"/>
      <c r="BQ403" s="1"/>
      <c r="BR403" s="26"/>
      <c r="BS403" s="1"/>
      <c r="BT403" s="26"/>
      <c r="BU403" s="1"/>
      <c r="BV403" s="1">
        <v>120</v>
      </c>
      <c r="BW403" s="26">
        <v>2</v>
      </c>
      <c r="BX403" s="1"/>
      <c r="BY403" s="26"/>
      <c r="BZ403" s="30"/>
      <c r="CA403" s="26"/>
    </row>
    <row r="404" spans="1:79" s="99" customFormat="1" x14ac:dyDescent="0.35">
      <c r="A404" s="1" t="s">
        <v>101</v>
      </c>
      <c r="B404" s="1" t="s">
        <v>58</v>
      </c>
      <c r="C404" s="1" t="s">
        <v>506</v>
      </c>
      <c r="D404" s="1" t="s">
        <v>507</v>
      </c>
      <c r="E404" s="1" t="s">
        <v>61</v>
      </c>
      <c r="F404" s="1">
        <v>999887609</v>
      </c>
      <c r="G404" s="1">
        <f>(J404+S404+X404+R404+U404+W404+Y404)-H404</f>
        <v>135</v>
      </c>
      <c r="H404" s="1"/>
      <c r="I404" s="27"/>
      <c r="J404" s="1">
        <f>SUM(AA404)</f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27"/>
      <c r="R404" s="1">
        <f>SUM(AS404,BX404)</f>
        <v>0</v>
      </c>
      <c r="S404" s="1">
        <f>SUM(AE404,AG404,AI404,AK404,AO404,AM404,AQ404,AU404,AW404,AY404,BA404,BE404,BG404,BI404,BK404,BM404,BO404,BC404)</f>
        <v>45</v>
      </c>
      <c r="T404" s="1">
        <f>COUNT(AE404,AG404,AI404,AK404,AM404,AO404,AQ404,AU404,AW404,AY404,BA404,BC404,BE404,BG404,BI404,BK404,BM404,BO404)</f>
        <v>1</v>
      </c>
      <c r="U404" s="1">
        <f>BQ404+BS404</f>
        <v>0</v>
      </c>
      <c r="V404" s="1"/>
      <c r="W404" s="1">
        <f>BV404</f>
        <v>90</v>
      </c>
      <c r="X404" s="1">
        <f>AC404+BZ404</f>
        <v>0</v>
      </c>
      <c r="Y404" s="1">
        <f>BU404</f>
        <v>0</v>
      </c>
      <c r="Z404" s="29"/>
      <c r="AA404" s="1"/>
      <c r="AB404" s="26"/>
      <c r="AC404" s="1"/>
      <c r="AD404" s="26"/>
      <c r="AE404" s="1"/>
      <c r="AF404" s="26"/>
      <c r="AG404" s="1"/>
      <c r="AH404" s="26"/>
      <c r="AI404" s="1"/>
      <c r="AJ404" s="26"/>
      <c r="AK404" s="1">
        <v>45</v>
      </c>
      <c r="AL404" s="26">
        <v>2</v>
      </c>
      <c r="AM404" s="1"/>
      <c r="AN404" s="26"/>
      <c r="AO404" s="1"/>
      <c r="AP404" s="26"/>
      <c r="AQ404" s="1"/>
      <c r="AR404" s="26"/>
      <c r="AS404" s="1"/>
      <c r="AT404" s="26"/>
      <c r="AU404" s="1"/>
      <c r="AV404" s="26"/>
      <c r="AW404" s="1"/>
      <c r="AX404" s="26"/>
      <c r="AY404" s="1"/>
      <c r="AZ404" s="26"/>
      <c r="BA404" s="1"/>
      <c r="BB404" s="26"/>
      <c r="BC404" s="1"/>
      <c r="BD404" s="26"/>
      <c r="BE404" s="1"/>
      <c r="BF404" s="26"/>
      <c r="BG404" s="1"/>
      <c r="BH404" s="26"/>
      <c r="BI404" s="1"/>
      <c r="BJ404" s="26"/>
      <c r="BK404" s="1"/>
      <c r="BL404" s="26"/>
      <c r="BM404" s="1"/>
      <c r="BN404" s="26"/>
      <c r="BO404" s="1"/>
      <c r="BP404" s="26"/>
      <c r="BQ404" s="1"/>
      <c r="BR404" s="26"/>
      <c r="BS404" s="1"/>
      <c r="BT404" s="26"/>
      <c r="BU404" s="1"/>
      <c r="BV404" s="1">
        <v>90</v>
      </c>
      <c r="BW404" s="26">
        <v>4</v>
      </c>
      <c r="BX404" s="1"/>
      <c r="BY404" s="26"/>
      <c r="BZ404" s="30"/>
      <c r="CA404" s="26"/>
    </row>
    <row r="405" spans="1:79" s="99" customFormat="1" x14ac:dyDescent="0.35">
      <c r="A405" s="1" t="s">
        <v>101</v>
      </c>
      <c r="B405" s="1" t="s">
        <v>58</v>
      </c>
      <c r="C405" s="1" t="s">
        <v>141</v>
      </c>
      <c r="D405" s="1" t="s">
        <v>92</v>
      </c>
      <c r="E405" s="1" t="s">
        <v>61</v>
      </c>
      <c r="F405" s="1">
        <v>999733675</v>
      </c>
      <c r="G405" s="1">
        <f>(J405+S405+X405+R405+U405+W405+Y405)-H405</f>
        <v>113</v>
      </c>
      <c r="H405" s="1"/>
      <c r="I405" s="27"/>
      <c r="J405" s="1">
        <f>SUM(AA405)</f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27"/>
      <c r="R405" s="1">
        <f>SUM(AS405,BX405)</f>
        <v>0</v>
      </c>
      <c r="S405" s="1">
        <f>SUM(AE405,AG405,AI405,AK405,AO405,AM405,AQ405,AU405,AW405,AY405,BA405,BE405,BG405,BI405,BK405,BM405,BO405,BC405)</f>
        <v>0</v>
      </c>
      <c r="T405" s="1">
        <f>COUNT(AE405,AG405,AI405,AK405,AM405,AO405,AQ405,AU405,AW405,AY405,BA405,BC405,BE405,BG405,BI405,BK405,BM405,BO405)</f>
        <v>0</v>
      </c>
      <c r="U405" s="1">
        <f>BQ405+BS405</f>
        <v>0</v>
      </c>
      <c r="V405" s="1"/>
      <c r="W405" s="1">
        <f>BV405</f>
        <v>0</v>
      </c>
      <c r="X405" s="1">
        <f>AC405+BZ405</f>
        <v>113</v>
      </c>
      <c r="Y405" s="1">
        <f>BU405</f>
        <v>0</v>
      </c>
      <c r="Z405" s="29"/>
      <c r="AA405" s="1"/>
      <c r="AB405" s="26"/>
      <c r="AC405" s="1">
        <v>113</v>
      </c>
      <c r="AD405" s="26">
        <v>3</v>
      </c>
      <c r="AE405" s="1"/>
      <c r="AF405" s="26"/>
      <c r="AG405" s="1"/>
      <c r="AH405" s="26"/>
      <c r="AI405" s="1"/>
      <c r="AJ405" s="26"/>
      <c r="AK405" s="1"/>
      <c r="AL405" s="26"/>
      <c r="AM405" s="1"/>
      <c r="AN405" s="26"/>
      <c r="AO405" s="1"/>
      <c r="AP405" s="26"/>
      <c r="AQ405" s="1"/>
      <c r="AR405" s="26"/>
      <c r="AS405" s="1"/>
      <c r="AT405" s="26"/>
      <c r="AU405" s="1"/>
      <c r="AV405" s="26"/>
      <c r="AW405" s="1"/>
      <c r="AX405" s="26"/>
      <c r="AY405" s="1"/>
      <c r="AZ405" s="26"/>
      <c r="BA405" s="1"/>
      <c r="BB405" s="26"/>
      <c r="BC405" s="1"/>
      <c r="BD405" s="26"/>
      <c r="BE405" s="1"/>
      <c r="BF405" s="26"/>
      <c r="BG405" s="1"/>
      <c r="BH405" s="26"/>
      <c r="BI405" s="1"/>
      <c r="BJ405" s="26"/>
      <c r="BK405" s="1"/>
      <c r="BL405" s="26"/>
      <c r="BM405" s="1"/>
      <c r="BN405" s="26"/>
      <c r="BO405" s="1"/>
      <c r="BP405" s="26"/>
      <c r="BQ405" s="1"/>
      <c r="BR405" s="26"/>
      <c r="BS405" s="1"/>
      <c r="BT405" s="26"/>
      <c r="BU405" s="1"/>
      <c r="BV405" s="1"/>
      <c r="BW405" s="26"/>
      <c r="BX405" s="1"/>
      <c r="BY405" s="26"/>
      <c r="BZ405" s="30"/>
      <c r="CA405" s="26"/>
    </row>
    <row r="406" spans="1:79" s="99" customFormat="1" x14ac:dyDescent="0.35">
      <c r="A406" s="1" t="s">
        <v>101</v>
      </c>
      <c r="B406" s="1" t="s">
        <v>58</v>
      </c>
      <c r="C406" s="1" t="s">
        <v>148</v>
      </c>
      <c r="D406" s="1" t="s">
        <v>149</v>
      </c>
      <c r="E406" s="1" t="s">
        <v>61</v>
      </c>
      <c r="F406" s="1">
        <v>999736633</v>
      </c>
      <c r="G406" s="1">
        <f>(J406+S406+X406+R406+U406+W406+Y406)-H406</f>
        <v>113</v>
      </c>
      <c r="H406" s="1"/>
      <c r="I406" s="27"/>
      <c r="J406" s="1">
        <f>SUM(AA406)</f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27"/>
      <c r="R406" s="1">
        <f>SUM(AS406,BX406)</f>
        <v>0</v>
      </c>
      <c r="S406" s="1">
        <f>SUM(AE406,AG406,AI406,AK406,AO406,AM406,AQ406,AU406,AW406,AY406,BA406,BE406,BG406,BI406,BK406,BM406,BO406,BC406)</f>
        <v>0</v>
      </c>
      <c r="T406" s="1">
        <f>COUNT(AE406,AG406,AI406,AK406,AM406,AO406,AQ406,AU406,AW406,AY406,BA406,BC406,BE406,BG406,BI406,BK406,BM406,BO406)</f>
        <v>0</v>
      </c>
      <c r="U406" s="1">
        <f>BQ406+BS406</f>
        <v>0</v>
      </c>
      <c r="V406" s="1"/>
      <c r="W406" s="1">
        <f>BV406</f>
        <v>0</v>
      </c>
      <c r="X406" s="1">
        <f>AC406+BZ406</f>
        <v>113</v>
      </c>
      <c r="Y406" s="1">
        <f>BU406</f>
        <v>0</v>
      </c>
      <c r="Z406" s="29"/>
      <c r="AA406" s="1"/>
      <c r="AB406" s="26"/>
      <c r="AC406" s="1">
        <v>113</v>
      </c>
      <c r="AD406" s="26">
        <v>4</v>
      </c>
      <c r="AE406" s="1"/>
      <c r="AF406" s="26"/>
      <c r="AG406" s="1"/>
      <c r="AH406" s="26"/>
      <c r="AI406" s="1"/>
      <c r="AJ406" s="26"/>
      <c r="AK406" s="1"/>
      <c r="AL406" s="26"/>
      <c r="AM406" s="1"/>
      <c r="AN406" s="26"/>
      <c r="AO406" s="1"/>
      <c r="AP406" s="26"/>
      <c r="AQ406" s="1"/>
      <c r="AR406" s="26"/>
      <c r="AS406" s="1"/>
      <c r="AT406" s="26"/>
      <c r="AU406" s="1"/>
      <c r="AV406" s="26"/>
      <c r="AW406" s="1"/>
      <c r="AX406" s="26"/>
      <c r="AY406" s="1"/>
      <c r="AZ406" s="26"/>
      <c r="BA406" s="1"/>
      <c r="BB406" s="26"/>
      <c r="BC406" s="1"/>
      <c r="BD406" s="26"/>
      <c r="BE406" s="1"/>
      <c r="BF406" s="26"/>
      <c r="BG406" s="1"/>
      <c r="BH406" s="26"/>
      <c r="BI406" s="1"/>
      <c r="BJ406" s="26"/>
      <c r="BK406" s="1"/>
      <c r="BL406" s="26"/>
      <c r="BM406" s="1"/>
      <c r="BN406" s="26"/>
      <c r="BO406" s="1"/>
      <c r="BP406" s="26"/>
      <c r="BQ406" s="1"/>
      <c r="BR406" s="26"/>
      <c r="BS406" s="1"/>
      <c r="BT406" s="26"/>
      <c r="BU406" s="1"/>
      <c r="BV406" s="1"/>
      <c r="BW406" s="26"/>
      <c r="BX406" s="1"/>
      <c r="BY406" s="26"/>
      <c r="BZ406" s="30"/>
      <c r="CA406" s="26"/>
    </row>
    <row r="407" spans="1:79" s="99" customFormat="1" x14ac:dyDescent="0.35">
      <c r="A407" s="1" t="s">
        <v>101</v>
      </c>
      <c r="B407" s="1" t="s">
        <v>58</v>
      </c>
      <c r="C407" s="1" t="s">
        <v>201</v>
      </c>
      <c r="D407" s="1" t="s">
        <v>119</v>
      </c>
      <c r="E407" s="1" t="s">
        <v>61</v>
      </c>
      <c r="F407" s="1">
        <v>999818697</v>
      </c>
      <c r="G407" s="1">
        <f>(J407+S407+X407+R407+U407+W407+Y407)-H407</f>
        <v>110</v>
      </c>
      <c r="H407" s="1"/>
      <c r="I407" s="27"/>
      <c r="J407" s="1">
        <f>SUM(AA407)</f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27"/>
      <c r="R407" s="1">
        <f>SUM(AS407,BX407)</f>
        <v>0</v>
      </c>
      <c r="S407" s="1">
        <f>SUM(AE407,AG407,AI407,AK407,AO407,AM407,AQ407,AU407,AW407,AY407,BA407,BE407,BG407,BI407,BK407,BM407,BO407,BC407)</f>
        <v>0</v>
      </c>
      <c r="T407" s="1">
        <f>COUNT(AE407,AG407,AI407,AK407,AM407,AO407,AQ407,AU407,AW407,AY407,BA407,BC407,BE407,BG407,BI407,BK407,BM407,BO407)</f>
        <v>0</v>
      </c>
      <c r="U407" s="1">
        <f>BQ407+BS407</f>
        <v>35</v>
      </c>
      <c r="V407" s="1"/>
      <c r="W407" s="1">
        <f>BV407</f>
        <v>0</v>
      </c>
      <c r="X407" s="1">
        <f>AC407+BZ407</f>
        <v>75</v>
      </c>
      <c r="Y407" s="1">
        <f>BU407</f>
        <v>0</v>
      </c>
      <c r="Z407" s="29"/>
      <c r="AA407" s="1"/>
      <c r="AB407" s="26"/>
      <c r="AC407" s="1"/>
      <c r="AD407" s="26"/>
      <c r="AE407" s="1"/>
      <c r="AF407" s="26"/>
      <c r="AG407" s="1"/>
      <c r="AH407" s="26"/>
      <c r="AI407" s="1"/>
      <c r="AJ407" s="26"/>
      <c r="AK407" s="1"/>
      <c r="AL407" s="26"/>
      <c r="AM407" s="1"/>
      <c r="AN407" s="26"/>
      <c r="AO407" s="1"/>
      <c r="AP407" s="26"/>
      <c r="AQ407" s="1"/>
      <c r="AR407" s="26"/>
      <c r="AS407" s="1"/>
      <c r="AT407" s="26"/>
      <c r="AU407" s="1"/>
      <c r="AV407" s="26"/>
      <c r="AW407" s="1"/>
      <c r="AX407" s="26"/>
      <c r="AY407" s="1"/>
      <c r="AZ407" s="26"/>
      <c r="BA407" s="1"/>
      <c r="BB407" s="26"/>
      <c r="BC407" s="1"/>
      <c r="BD407" s="26"/>
      <c r="BE407" s="1"/>
      <c r="BF407" s="26"/>
      <c r="BG407" s="1"/>
      <c r="BH407" s="26"/>
      <c r="BI407" s="1"/>
      <c r="BJ407" s="26"/>
      <c r="BK407" s="1"/>
      <c r="BL407" s="26"/>
      <c r="BM407" s="1"/>
      <c r="BN407" s="26"/>
      <c r="BO407" s="1"/>
      <c r="BP407" s="26"/>
      <c r="BQ407" s="1">
        <v>35</v>
      </c>
      <c r="BR407" s="26">
        <v>1</v>
      </c>
      <c r="BS407" s="1"/>
      <c r="BT407" s="26"/>
      <c r="BU407" s="1"/>
      <c r="BV407" s="1"/>
      <c r="BW407" s="26"/>
      <c r="BX407" s="1"/>
      <c r="BY407" s="26"/>
      <c r="BZ407" s="30">
        <v>75</v>
      </c>
      <c r="CA407" s="26">
        <v>2</v>
      </c>
    </row>
    <row r="408" spans="1:79" s="99" customFormat="1" x14ac:dyDescent="0.35">
      <c r="A408" s="31" t="s">
        <v>101</v>
      </c>
      <c r="B408" s="31" t="s">
        <v>58</v>
      </c>
      <c r="C408" s="31" t="s">
        <v>102</v>
      </c>
      <c r="D408" s="31" t="s">
        <v>2286</v>
      </c>
      <c r="E408" s="31" t="s">
        <v>61</v>
      </c>
      <c r="F408" s="1">
        <v>999927158</v>
      </c>
      <c r="G408" s="1">
        <f>(J408+S408+X408+R408+U408+W408+Y408)-H408</f>
        <v>105</v>
      </c>
      <c r="H408" s="1"/>
      <c r="I408" s="27"/>
      <c r="J408" s="1">
        <f>SUM(AA408)</f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27"/>
      <c r="R408" s="1">
        <f>SUM(AS408,BX408)</f>
        <v>0</v>
      </c>
      <c r="S408" s="1">
        <f>SUM(AE408,AG408,AI408,AK408,AO408,AM408,AQ408,AU408,AW408,AY408,BA408,BE408,BG408,BI408,BK408,BM408,BO408,BC408)</f>
        <v>105</v>
      </c>
      <c r="T408" s="1">
        <f>COUNT(AE408,AG408,AI408,AK408,AM408,AO408,AQ408,AU408,AW408,AY408,BA408,BC408,BE408,BG408,BI408,BK408,BM408,BO408)</f>
        <v>2</v>
      </c>
      <c r="U408" s="1">
        <f>BQ408+BS408</f>
        <v>0</v>
      </c>
      <c r="V408" s="1"/>
      <c r="W408" s="1">
        <f>BV408</f>
        <v>0</v>
      </c>
      <c r="X408" s="1">
        <f>AC408+BZ408</f>
        <v>0</v>
      </c>
      <c r="Y408" s="1">
        <f>BU408</f>
        <v>0</v>
      </c>
      <c r="Z408" s="27"/>
      <c r="AA408" s="1"/>
      <c r="AB408" s="26"/>
      <c r="AC408" s="1"/>
      <c r="AD408" s="26"/>
      <c r="AE408" s="1"/>
      <c r="AF408" s="26"/>
      <c r="AG408" s="1"/>
      <c r="AH408" s="26"/>
      <c r="AI408" s="1"/>
      <c r="AJ408" s="26"/>
      <c r="AK408" s="1"/>
      <c r="AL408" s="26"/>
      <c r="AM408" s="1"/>
      <c r="AN408" s="26"/>
      <c r="AO408" s="1"/>
      <c r="AP408" s="26"/>
      <c r="AQ408" s="1"/>
      <c r="AR408" s="26"/>
      <c r="AS408" s="1"/>
      <c r="AT408" s="26"/>
      <c r="AU408" s="1"/>
      <c r="AV408" s="26"/>
      <c r="AW408" s="1"/>
      <c r="AX408" s="26"/>
      <c r="AY408" s="1"/>
      <c r="AZ408" s="26"/>
      <c r="BA408" s="1"/>
      <c r="BB408" s="26"/>
      <c r="BC408" s="1">
        <v>60</v>
      </c>
      <c r="BD408" s="26"/>
      <c r="BE408" s="1"/>
      <c r="BF408" s="26"/>
      <c r="BG408" s="1"/>
      <c r="BH408" s="26"/>
      <c r="BI408" s="1"/>
      <c r="BJ408" s="26"/>
      <c r="BK408" s="1"/>
      <c r="BL408" s="26"/>
      <c r="BM408" s="1"/>
      <c r="BN408" s="26"/>
      <c r="BO408" s="1">
        <v>45</v>
      </c>
      <c r="BP408" s="26">
        <v>2</v>
      </c>
      <c r="BQ408" s="1"/>
      <c r="BR408" s="26"/>
      <c r="BS408" s="1"/>
      <c r="BT408" s="26"/>
      <c r="BU408" s="1"/>
      <c r="BV408" s="1"/>
      <c r="BW408" s="26"/>
      <c r="BX408" s="1"/>
      <c r="BY408" s="26"/>
      <c r="BZ408" s="30"/>
      <c r="CA408" s="26"/>
    </row>
    <row r="409" spans="1:79" s="99" customFormat="1" x14ac:dyDescent="0.35">
      <c r="A409" s="1" t="s">
        <v>101</v>
      </c>
      <c r="B409" s="1" t="s">
        <v>58</v>
      </c>
      <c r="C409" s="1" t="s">
        <v>1039</v>
      </c>
      <c r="D409" s="1" t="s">
        <v>117</v>
      </c>
      <c r="E409" s="1" t="s">
        <v>61</v>
      </c>
      <c r="F409" s="1">
        <v>999916658</v>
      </c>
      <c r="G409" s="1">
        <f>(J409+S409+X409+R409+U409+W409+Y409)-H409</f>
        <v>99</v>
      </c>
      <c r="H409" s="1"/>
      <c r="I409" s="27"/>
      <c r="J409" s="1">
        <f>SUM(AA409)</f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27"/>
      <c r="R409" s="1">
        <f>SUM(AS409,BX409)</f>
        <v>0</v>
      </c>
      <c r="S409" s="1">
        <f>SUM(AE409,AG409,AI409,AK409,AO409,AM409,AQ409,AU409,AW409,AY409,BA409,BE409,BG409,BI409,BK409,BM409,BO409,BC409)</f>
        <v>0</v>
      </c>
      <c r="T409" s="1">
        <f>COUNT(AE409,AG409,AI409,AK409,AM409,AO409,AQ409,AU409,AW409,AY409,BA409,BC409,BE409,BG409,BI409,BK409,BM409,BO409)</f>
        <v>0</v>
      </c>
      <c r="U409" s="1">
        <f>BQ409+BS409</f>
        <v>0</v>
      </c>
      <c r="V409" s="1"/>
      <c r="W409" s="1">
        <f>BV409</f>
        <v>0</v>
      </c>
      <c r="X409" s="1">
        <f>AC409+BZ409</f>
        <v>99</v>
      </c>
      <c r="Y409" s="1">
        <f>BU409</f>
        <v>0</v>
      </c>
      <c r="Z409" s="29"/>
      <c r="AA409" s="1"/>
      <c r="AB409" s="26"/>
      <c r="AC409" s="1">
        <v>99</v>
      </c>
      <c r="AD409" s="26">
        <v>6</v>
      </c>
      <c r="AE409" s="1"/>
      <c r="AF409" s="26"/>
      <c r="AG409" s="1"/>
      <c r="AH409" s="26"/>
      <c r="AI409" s="1"/>
      <c r="AJ409" s="26"/>
      <c r="AK409" s="1"/>
      <c r="AL409" s="26"/>
      <c r="AM409" s="1"/>
      <c r="AN409" s="26"/>
      <c r="AO409" s="1"/>
      <c r="AP409" s="26"/>
      <c r="AQ409" s="1"/>
      <c r="AR409" s="26"/>
      <c r="AS409" s="1"/>
      <c r="AT409" s="26"/>
      <c r="AU409" s="1"/>
      <c r="AV409" s="26"/>
      <c r="AW409" s="1"/>
      <c r="AX409" s="26"/>
      <c r="AY409" s="1"/>
      <c r="AZ409" s="26"/>
      <c r="BA409" s="1"/>
      <c r="BB409" s="26"/>
      <c r="BC409" s="1"/>
      <c r="BD409" s="26"/>
      <c r="BE409" s="1"/>
      <c r="BF409" s="26"/>
      <c r="BG409" s="1"/>
      <c r="BH409" s="26"/>
      <c r="BI409" s="1"/>
      <c r="BJ409" s="26"/>
      <c r="BK409" s="1"/>
      <c r="BL409" s="26"/>
      <c r="BM409" s="1"/>
      <c r="BN409" s="26"/>
      <c r="BO409" s="1"/>
      <c r="BP409" s="26"/>
      <c r="BQ409" s="1"/>
      <c r="BR409" s="26"/>
      <c r="BS409" s="1"/>
      <c r="BT409" s="26"/>
      <c r="BU409" s="1"/>
      <c r="BV409" s="1"/>
      <c r="BW409" s="26"/>
      <c r="BX409" s="1"/>
      <c r="BY409" s="26"/>
      <c r="BZ409" s="30"/>
      <c r="CA409" s="26"/>
    </row>
    <row r="410" spans="1:79" s="99" customFormat="1" x14ac:dyDescent="0.35">
      <c r="A410" s="1" t="s">
        <v>101</v>
      </c>
      <c r="B410" s="1" t="s">
        <v>58</v>
      </c>
      <c r="C410" s="1" t="s">
        <v>1567</v>
      </c>
      <c r="D410" s="1" t="s">
        <v>1568</v>
      </c>
      <c r="E410" s="1" t="s">
        <v>61</v>
      </c>
      <c r="F410" s="1">
        <v>999921188</v>
      </c>
      <c r="G410" s="1">
        <f>(J410+S410+X410+R410+U410+W410+Y410)-H410</f>
        <v>84</v>
      </c>
      <c r="H410" s="1"/>
      <c r="I410" s="27"/>
      <c r="J410" s="1">
        <f>SUM(AA410)</f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27"/>
      <c r="R410" s="1">
        <f>SUM(AS410,BX410)</f>
        <v>0</v>
      </c>
      <c r="S410" s="1">
        <f>SUM(AE410,AG410,AI410,AK410,AO410,AM410,AQ410,AU410,AW410,AY410,BA410,BE410,BG410,BI410,BK410,BM410,BO410,BC410)</f>
        <v>0</v>
      </c>
      <c r="T410" s="1">
        <f>COUNT(AE410,AG410,AI410,AK410,AM410,AO410,AQ410,AU410,AW410,AY410,BA410,BC410,BE410,BG410,BI410,BK410,BM410,BO410)</f>
        <v>0</v>
      </c>
      <c r="U410" s="1">
        <f>BQ410+BS410</f>
        <v>0</v>
      </c>
      <c r="V410" s="1"/>
      <c r="W410" s="1">
        <f>BV410</f>
        <v>84</v>
      </c>
      <c r="X410" s="1">
        <f>AC410+BZ410</f>
        <v>0</v>
      </c>
      <c r="Y410" s="1">
        <f>BU410</f>
        <v>0</v>
      </c>
      <c r="Z410" s="27"/>
      <c r="AA410" s="1"/>
      <c r="AB410" s="26"/>
      <c r="AC410" s="1"/>
      <c r="AD410" s="26"/>
      <c r="AE410" s="1"/>
      <c r="AF410" s="26"/>
      <c r="AG410" s="1"/>
      <c r="AH410" s="26"/>
      <c r="AI410" s="1"/>
      <c r="AJ410" s="26"/>
      <c r="AK410" s="1"/>
      <c r="AL410" s="26"/>
      <c r="AM410" s="1"/>
      <c r="AN410" s="27"/>
      <c r="AO410" s="1"/>
      <c r="AP410" s="26"/>
      <c r="AQ410" s="1"/>
      <c r="AR410" s="27"/>
      <c r="AS410" s="1"/>
      <c r="AT410" s="27"/>
      <c r="AU410" s="1"/>
      <c r="AV410" s="27"/>
      <c r="AW410" s="1"/>
      <c r="AX410" s="27"/>
      <c r="AY410" s="1"/>
      <c r="AZ410" s="27"/>
      <c r="BA410" s="1"/>
      <c r="BB410" s="27"/>
      <c r="BC410" s="1"/>
      <c r="BD410" s="26"/>
      <c r="BE410" s="1"/>
      <c r="BF410" s="27"/>
      <c r="BG410" s="1"/>
      <c r="BH410" s="27"/>
      <c r="BI410" s="1"/>
      <c r="BJ410" s="27"/>
      <c r="BK410" s="1"/>
      <c r="BL410" s="27"/>
      <c r="BM410" s="1"/>
      <c r="BN410" s="27"/>
      <c r="BO410" s="1"/>
      <c r="BP410" s="27"/>
      <c r="BQ410" s="1"/>
      <c r="BR410" s="26"/>
      <c r="BS410" s="1"/>
      <c r="BT410" s="26"/>
      <c r="BU410" s="1"/>
      <c r="BV410" s="1">
        <v>84</v>
      </c>
      <c r="BW410" s="26">
        <v>5</v>
      </c>
      <c r="BX410" s="1"/>
      <c r="BY410" s="26"/>
      <c r="BZ410" s="30"/>
      <c r="CA410" s="26"/>
    </row>
    <row r="411" spans="1:79" s="99" customFormat="1" x14ac:dyDescent="0.35">
      <c r="A411" s="1" t="s">
        <v>101</v>
      </c>
      <c r="B411" s="1" t="s">
        <v>58</v>
      </c>
      <c r="C411" s="1" t="s">
        <v>1484</v>
      </c>
      <c r="D411" s="1" t="s">
        <v>211</v>
      </c>
      <c r="E411" s="1" t="s">
        <v>61</v>
      </c>
      <c r="F411" s="1">
        <v>999920427</v>
      </c>
      <c r="G411" s="1">
        <f>(J411+S411+X411+R411+U411+W411+Y411)-H411</f>
        <v>68</v>
      </c>
      <c r="H411" s="1"/>
      <c r="I411" s="27"/>
      <c r="J411" s="1">
        <f>SUM(AA411)</f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27"/>
      <c r="R411" s="1">
        <f>SUM(AS411,BX411)</f>
        <v>0</v>
      </c>
      <c r="S411" s="1">
        <f>SUM(AE411,AG411,AI411,AK411,AO411,AM411,AQ411,AU411,AW411,AY411,BA411,BE411,BG411,BI411,BK411,BM411,BO411,BC411)</f>
        <v>68</v>
      </c>
      <c r="T411" s="1">
        <f>COUNT(AE411,AG411,AI411,AK411,AM411,AO411,AQ411,AU411,AW411,AY411,BA411,BC411,BE411,BG411,BI411,BK411,BM411,BO411)</f>
        <v>1</v>
      </c>
      <c r="U411" s="1">
        <f>BQ411+BS411</f>
        <v>0</v>
      </c>
      <c r="V411" s="1"/>
      <c r="W411" s="1">
        <f>BV411</f>
        <v>0</v>
      </c>
      <c r="X411" s="1">
        <f>AC411+BZ411</f>
        <v>0</v>
      </c>
      <c r="Y411" s="1">
        <f>BU411</f>
        <v>0</v>
      </c>
      <c r="Z411" s="27"/>
      <c r="AA411" s="1"/>
      <c r="AB411" s="26"/>
      <c r="AC411" s="1"/>
      <c r="AD411" s="26"/>
      <c r="AE411" s="1"/>
      <c r="AF411" s="26"/>
      <c r="AG411" s="1"/>
      <c r="AH411" s="26"/>
      <c r="AI411" s="1"/>
      <c r="AJ411" s="26"/>
      <c r="AK411" s="1"/>
      <c r="AL411" s="26"/>
      <c r="AM411" s="1"/>
      <c r="AN411" s="26"/>
      <c r="AO411" s="1"/>
      <c r="AP411" s="26"/>
      <c r="AQ411" s="1">
        <v>68</v>
      </c>
      <c r="AR411" s="26">
        <v>3</v>
      </c>
      <c r="AS411" s="1"/>
      <c r="AT411" s="26"/>
      <c r="AU411" s="1"/>
      <c r="AV411" s="26"/>
      <c r="AW411" s="1"/>
      <c r="AX411" s="26"/>
      <c r="AY411" s="1"/>
      <c r="AZ411" s="26"/>
      <c r="BA411" s="1"/>
      <c r="BB411" s="26"/>
      <c r="BC411" s="1"/>
      <c r="BD411" s="26"/>
      <c r="BE411" s="1"/>
      <c r="BF411" s="26"/>
      <c r="BG411" s="1"/>
      <c r="BH411" s="26"/>
      <c r="BI411" s="1"/>
      <c r="BJ411" s="26"/>
      <c r="BK411" s="1"/>
      <c r="BL411" s="26"/>
      <c r="BM411" s="1"/>
      <c r="BN411" s="26"/>
      <c r="BO411" s="1"/>
      <c r="BP411" s="26"/>
      <c r="BQ411" s="1"/>
      <c r="BR411" s="26"/>
      <c r="BS411" s="1"/>
      <c r="BT411" s="26"/>
      <c r="BU411" s="1"/>
      <c r="BV411" s="1"/>
      <c r="BW411" s="26"/>
      <c r="BX411" s="1"/>
      <c r="BY411" s="26"/>
      <c r="BZ411" s="30"/>
      <c r="CA411" s="26"/>
    </row>
    <row r="412" spans="1:79" s="99" customFormat="1" x14ac:dyDescent="0.35">
      <c r="A412" s="1" t="s">
        <v>101</v>
      </c>
      <c r="B412" s="32" t="s">
        <v>58</v>
      </c>
      <c r="C412" s="32" t="s">
        <v>1007</v>
      </c>
      <c r="D412" s="32" t="s">
        <v>1008</v>
      </c>
      <c r="E412" s="32" t="s">
        <v>61</v>
      </c>
      <c r="F412" s="32">
        <v>999916376</v>
      </c>
      <c r="G412" s="1">
        <f>(J412+S412+X412+R412+U412+W412+Y412)-H412</f>
        <v>60</v>
      </c>
      <c r="H412" s="1"/>
      <c r="I412" s="27"/>
      <c r="J412" s="1">
        <f>SUM(AA412)</f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27"/>
      <c r="R412" s="1">
        <f>SUM(AS412,BX412)</f>
        <v>0</v>
      </c>
      <c r="S412" s="1">
        <f>SUM(AE412,AG412,AI412,AK412,AO412,AM412,AQ412,AU412,AW412,AY412,BA412,BE412,BG412,BI412,BK412,BM412,BO412,BC412)</f>
        <v>60</v>
      </c>
      <c r="T412" s="1">
        <f>COUNT(AE412,AG412,AI412,AK412,AM412,AO412,AQ412,AU412,AW412,AY412,BA412,BC412,BE412,BG412,BI412,BK412,BM412,BO412)</f>
        <v>1</v>
      </c>
      <c r="U412" s="1">
        <f>BQ412+BS412</f>
        <v>0</v>
      </c>
      <c r="V412" s="1"/>
      <c r="W412" s="1">
        <f>BV412</f>
        <v>0</v>
      </c>
      <c r="X412" s="1">
        <f>AC412+BZ412</f>
        <v>0</v>
      </c>
      <c r="Y412" s="1">
        <f>BU412</f>
        <v>0</v>
      </c>
      <c r="Z412" s="27"/>
      <c r="AA412" s="1"/>
      <c r="AB412" s="26"/>
      <c r="AC412" s="1"/>
      <c r="AD412" s="26"/>
      <c r="AE412" s="1"/>
      <c r="AF412" s="26"/>
      <c r="AG412" s="1"/>
      <c r="AH412" s="26"/>
      <c r="AI412" s="1"/>
      <c r="AJ412" s="26"/>
      <c r="AK412" s="1"/>
      <c r="AL412" s="27"/>
      <c r="AM412" s="1"/>
      <c r="AN412" s="26"/>
      <c r="AO412" s="1"/>
      <c r="AP412" s="26"/>
      <c r="AQ412" s="1"/>
      <c r="AR412" s="26"/>
      <c r="AS412" s="1"/>
      <c r="AT412" s="26"/>
      <c r="AU412" s="1"/>
      <c r="AV412" s="26"/>
      <c r="AW412" s="1"/>
      <c r="AX412" s="26"/>
      <c r="AY412" s="1"/>
      <c r="AZ412" s="26"/>
      <c r="BA412" s="1"/>
      <c r="BB412" s="26"/>
      <c r="BC412" s="1"/>
      <c r="BD412" s="26"/>
      <c r="BE412" s="1"/>
      <c r="BF412" s="26"/>
      <c r="BG412" s="1"/>
      <c r="BH412" s="26"/>
      <c r="BI412" s="1">
        <v>60</v>
      </c>
      <c r="BJ412" s="26">
        <v>1</v>
      </c>
      <c r="BK412" s="1"/>
      <c r="BL412" s="26"/>
      <c r="BM412" s="1"/>
      <c r="BN412" s="26"/>
      <c r="BO412" s="1"/>
      <c r="BP412" s="26"/>
      <c r="BQ412" s="1"/>
      <c r="BR412" s="26"/>
      <c r="BS412" s="1"/>
      <c r="BT412" s="26"/>
      <c r="BU412" s="1"/>
      <c r="BV412" s="1"/>
      <c r="BW412" s="26"/>
      <c r="BX412" s="1"/>
      <c r="BY412" s="26"/>
      <c r="BZ412" s="30"/>
      <c r="CA412" s="26"/>
    </row>
    <row r="413" spans="1:79" s="99" customFormat="1" x14ac:dyDescent="0.35">
      <c r="A413" s="1" t="s">
        <v>101</v>
      </c>
      <c r="B413" s="1" t="s">
        <v>58</v>
      </c>
      <c r="C413" s="1" t="s">
        <v>102</v>
      </c>
      <c r="D413" s="1" t="s">
        <v>103</v>
      </c>
      <c r="E413" s="1" t="s">
        <v>61</v>
      </c>
      <c r="F413" s="1">
        <v>999702413</v>
      </c>
      <c r="G413" s="1">
        <f>(J413+S413+X413+R413+U413+W413+Y413)-H413</f>
        <v>30</v>
      </c>
      <c r="H413" s="1"/>
      <c r="I413" s="27"/>
      <c r="J413" s="1">
        <f>SUM(AA413)</f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27"/>
      <c r="R413" s="1">
        <f>SUM(AS413,BX413)</f>
        <v>0</v>
      </c>
      <c r="S413" s="1">
        <f>SUM(AE413,AG413,AI413,AK413,AO413,AM413,AQ413,AU413,AW413,AY413,BA413,BE413,BG413,BI413,BK413,BM413,BO413,BC413)</f>
        <v>30</v>
      </c>
      <c r="T413" s="1">
        <f>COUNT(AE413,AG413,AI413,AK413,AM413,AO413,AQ413,AU413,AW413,AY413,BA413,BC413,BE413,BG413,BI413,BK413,BM413,BO413)</f>
        <v>1</v>
      </c>
      <c r="U413" s="1">
        <f>BQ413+BS413</f>
        <v>0</v>
      </c>
      <c r="V413" s="1"/>
      <c r="W413" s="1">
        <f>BV413</f>
        <v>0</v>
      </c>
      <c r="X413" s="1">
        <f>AC413+BZ413</f>
        <v>0</v>
      </c>
      <c r="Y413" s="1">
        <f>BU413</f>
        <v>0</v>
      </c>
      <c r="Z413" s="27"/>
      <c r="AA413" s="1"/>
      <c r="AB413" s="26"/>
      <c r="AC413" s="1"/>
      <c r="AD413" s="26"/>
      <c r="AE413" s="1"/>
      <c r="AF413" s="26"/>
      <c r="AG413" s="1"/>
      <c r="AH413" s="26"/>
      <c r="AI413" s="1"/>
      <c r="AJ413" s="26"/>
      <c r="AK413" s="1"/>
      <c r="AL413" s="26"/>
      <c r="AM413" s="1"/>
      <c r="AN413" s="26"/>
      <c r="AO413" s="1"/>
      <c r="AP413" s="26"/>
      <c r="AQ413" s="1"/>
      <c r="AR413" s="26"/>
      <c r="AS413" s="1"/>
      <c r="AT413" s="26"/>
      <c r="AU413" s="1"/>
      <c r="AV413" s="26"/>
      <c r="AW413" s="1"/>
      <c r="AX413" s="26"/>
      <c r="AY413" s="1"/>
      <c r="AZ413" s="26"/>
      <c r="BA413" s="1"/>
      <c r="BB413" s="26"/>
      <c r="BC413" s="1"/>
      <c r="BD413" s="26"/>
      <c r="BE413" s="1"/>
      <c r="BF413" s="26"/>
      <c r="BG413" s="1"/>
      <c r="BH413" s="26"/>
      <c r="BI413" s="1">
        <v>30</v>
      </c>
      <c r="BJ413" s="26">
        <v>1</v>
      </c>
      <c r="BK413" s="1"/>
      <c r="BL413" s="26"/>
      <c r="BM413" s="1"/>
      <c r="BN413" s="26"/>
      <c r="BO413" s="1"/>
      <c r="BP413" s="26"/>
      <c r="BQ413" s="1"/>
      <c r="BR413" s="26"/>
      <c r="BS413" s="1"/>
      <c r="BT413" s="26"/>
      <c r="BU413" s="1"/>
      <c r="BV413" s="1"/>
      <c r="BW413" s="26"/>
      <c r="BX413" s="1"/>
      <c r="BY413" s="26"/>
      <c r="BZ413" s="30"/>
      <c r="CA413" s="26"/>
    </row>
    <row r="414" spans="1:79" s="99" customFormat="1" x14ac:dyDescent="0.35">
      <c r="A414" s="1" t="s">
        <v>101</v>
      </c>
      <c r="B414" s="32" t="s">
        <v>58</v>
      </c>
      <c r="C414" s="32" t="s">
        <v>2231</v>
      </c>
      <c r="D414" s="32" t="s">
        <v>2232</v>
      </c>
      <c r="E414" s="32" t="s">
        <v>61</v>
      </c>
      <c r="F414" s="1">
        <v>999924489</v>
      </c>
      <c r="G414" s="1">
        <f>(J414+S414+X414+R414+U414+W414+Y414)-H414</f>
        <v>30</v>
      </c>
      <c r="H414" s="1"/>
      <c r="I414" s="27"/>
      <c r="J414" s="1">
        <f>SUM(AA414)</f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27"/>
      <c r="R414" s="1">
        <f>SUM(AS414,BX414)</f>
        <v>0</v>
      </c>
      <c r="S414" s="1">
        <f>SUM(AE414,AG414,AI414,AK414,AO414,AM414,AQ414,AU414,AW414,AY414,BA414,BE414,BG414,BI414,BK414,BM414,BO414,BC414)</f>
        <v>30</v>
      </c>
      <c r="T414" s="1">
        <f>COUNT(AE414,AG414,AI414,AK414,AM414,AO414,AQ414,AU414,AW414,AY414,BA414,BC414,BE414,BG414,BI414,BK414,BM414,BO414)</f>
        <v>1</v>
      </c>
      <c r="U414" s="1">
        <f>BQ414+BS414</f>
        <v>0</v>
      </c>
      <c r="V414" s="1"/>
      <c r="W414" s="1">
        <f>BV414</f>
        <v>0</v>
      </c>
      <c r="X414" s="1">
        <f>AC414+BZ414</f>
        <v>0</v>
      </c>
      <c r="Y414" s="1">
        <f>BU414</f>
        <v>0</v>
      </c>
      <c r="Z414" s="27"/>
      <c r="AA414" s="1"/>
      <c r="AB414" s="26"/>
      <c r="AC414" s="1"/>
      <c r="AD414" s="26"/>
      <c r="AE414" s="1"/>
      <c r="AF414" s="26"/>
      <c r="AG414" s="1"/>
      <c r="AH414" s="26"/>
      <c r="AI414" s="1"/>
      <c r="AJ414" s="26"/>
      <c r="AK414" s="1"/>
      <c r="AL414" s="27"/>
      <c r="AM414" s="1"/>
      <c r="AN414" s="26"/>
      <c r="AO414" s="1"/>
      <c r="AP414" s="26"/>
      <c r="AQ414" s="1"/>
      <c r="AR414" s="26"/>
      <c r="AS414" s="1"/>
      <c r="AT414" s="26"/>
      <c r="AU414" s="1"/>
      <c r="AV414" s="26"/>
      <c r="AW414" s="1"/>
      <c r="AX414" s="26"/>
      <c r="AY414" s="1"/>
      <c r="AZ414" s="26"/>
      <c r="BA414" s="1"/>
      <c r="BB414" s="26"/>
      <c r="BC414" s="1"/>
      <c r="BD414" s="26"/>
      <c r="BE414" s="1"/>
      <c r="BF414" s="26"/>
      <c r="BG414" s="1"/>
      <c r="BH414" s="26"/>
      <c r="BI414" s="1">
        <v>30</v>
      </c>
      <c r="BJ414" s="26">
        <v>1</v>
      </c>
      <c r="BK414" s="1"/>
      <c r="BL414" s="26"/>
      <c r="BM414" s="1"/>
      <c r="BN414" s="26"/>
      <c r="BO414" s="1"/>
      <c r="BP414" s="26"/>
      <c r="BQ414" s="1"/>
      <c r="BR414" s="26"/>
      <c r="BS414" s="1"/>
      <c r="BT414" s="26"/>
      <c r="BU414" s="1"/>
      <c r="BV414" s="1"/>
      <c r="BW414" s="26"/>
      <c r="BX414" s="1"/>
      <c r="BY414" s="26"/>
      <c r="BZ414" s="30"/>
      <c r="CA414" s="26"/>
    </row>
    <row r="415" spans="1:79" s="99" customFormat="1" x14ac:dyDescent="0.35">
      <c r="A415" s="1" t="s">
        <v>78</v>
      </c>
      <c r="B415" s="1" t="s">
        <v>58</v>
      </c>
      <c r="C415" s="1" t="s">
        <v>182</v>
      </c>
      <c r="D415" s="1" t="s">
        <v>183</v>
      </c>
      <c r="E415" s="1" t="s">
        <v>61</v>
      </c>
      <c r="F415" s="1">
        <v>999793933</v>
      </c>
      <c r="G415" s="1">
        <f>(J415+S415+X415+R415+U415+W415+Y415)-H415</f>
        <v>523</v>
      </c>
      <c r="H415" s="1"/>
      <c r="I415" s="27"/>
      <c r="J415" s="1">
        <f>SUM(AA415)</f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27"/>
      <c r="R415" s="1">
        <f>SUM(AS415,BX415)</f>
        <v>0</v>
      </c>
      <c r="S415" s="1">
        <f>SUM(AE415,AG415,AI415,AK415,AO415,AM415,AQ415,AU415,AW415,AY415,BA415,BE415,BG415,BI415,BK415,BM415,BO415,BC415)</f>
        <v>0</v>
      </c>
      <c r="T415" s="1">
        <f>COUNT(AE415,AG415,AI415,AK415,AM415,AO415,AQ415,AU415,AW415,AY415,BA415,BC415,BE415,BG415,BI415,BK415,BM415,BO415)</f>
        <v>0</v>
      </c>
      <c r="U415" s="1">
        <f>BQ415+BS415</f>
        <v>140</v>
      </c>
      <c r="V415" s="1"/>
      <c r="W415" s="1">
        <f>BV415</f>
        <v>120</v>
      </c>
      <c r="X415" s="1">
        <f>AC415+BZ415</f>
        <v>263</v>
      </c>
      <c r="Y415" s="1">
        <f>BU415</f>
        <v>0</v>
      </c>
      <c r="Z415" s="29"/>
      <c r="AA415" s="1"/>
      <c r="AB415" s="26"/>
      <c r="AC415" s="1">
        <v>113</v>
      </c>
      <c r="AD415" s="26">
        <v>3</v>
      </c>
      <c r="AE415" s="1"/>
      <c r="AF415" s="26"/>
      <c r="AG415" s="1"/>
      <c r="AH415" s="26"/>
      <c r="AI415" s="1"/>
      <c r="AJ415" s="26"/>
      <c r="AK415" s="1"/>
      <c r="AL415" s="26"/>
      <c r="AM415" s="1"/>
      <c r="AN415" s="26"/>
      <c r="AO415" s="1"/>
      <c r="AP415" s="26"/>
      <c r="AQ415" s="1"/>
      <c r="AR415" s="26"/>
      <c r="AS415" s="1"/>
      <c r="AT415" s="26"/>
      <c r="AU415" s="1"/>
      <c r="AV415" s="26"/>
      <c r="AW415" s="1"/>
      <c r="AX415" s="26"/>
      <c r="AY415" s="1"/>
      <c r="AZ415" s="26"/>
      <c r="BA415" s="1"/>
      <c r="BB415" s="26"/>
      <c r="BC415" s="1"/>
      <c r="BD415" s="26"/>
      <c r="BE415" s="1"/>
      <c r="BF415" s="26"/>
      <c r="BG415" s="1"/>
      <c r="BH415" s="26"/>
      <c r="BI415" s="1"/>
      <c r="BJ415" s="26"/>
      <c r="BK415" s="1"/>
      <c r="BL415" s="26"/>
      <c r="BM415" s="1"/>
      <c r="BN415" s="26"/>
      <c r="BO415" s="1"/>
      <c r="BP415" s="26"/>
      <c r="BQ415" s="1"/>
      <c r="BR415" s="26"/>
      <c r="BS415" s="1">
        <v>140</v>
      </c>
      <c r="BT415" s="26">
        <v>1</v>
      </c>
      <c r="BU415" s="1"/>
      <c r="BV415" s="1">
        <v>120</v>
      </c>
      <c r="BW415" s="26">
        <v>2</v>
      </c>
      <c r="BX415" s="1"/>
      <c r="BY415" s="26"/>
      <c r="BZ415" s="30">
        <v>150</v>
      </c>
      <c r="CA415" s="26">
        <v>2</v>
      </c>
    </row>
    <row r="416" spans="1:79" s="99" customFormat="1" x14ac:dyDescent="0.35">
      <c r="A416" s="1" t="s">
        <v>78</v>
      </c>
      <c r="B416" s="1" t="s">
        <v>58</v>
      </c>
      <c r="C416" s="1" t="s">
        <v>95</v>
      </c>
      <c r="D416" s="1" t="s">
        <v>96</v>
      </c>
      <c r="E416" s="1" t="s">
        <v>61</v>
      </c>
      <c r="F416" s="1">
        <v>999701966</v>
      </c>
      <c r="G416" s="1">
        <f>(J416+S416+X416+R416+U416+W416+Y416)-H416</f>
        <v>510</v>
      </c>
      <c r="H416" s="1"/>
      <c r="I416" s="27"/>
      <c r="J416" s="1">
        <f>SUM(AA416)</f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27"/>
      <c r="R416" s="1">
        <f>SUM(AS416,BX416)</f>
        <v>0</v>
      </c>
      <c r="S416" s="1">
        <f>SUM(AE416,AG416,AI416,AK416,AO416,AM416,AQ416,AU416,AW416,AY416,BA416,BE416,BG416,BI416,BK416,BM416,BO416,BC416)</f>
        <v>60</v>
      </c>
      <c r="T416" s="1">
        <f>COUNT(AE416,AG416,AI416,AK416,AM416,AO416,AQ416,AU416,AW416,AY416,BA416,BC416,BE416,BG416,BI416,BK416,BM416,BO416)</f>
        <v>1</v>
      </c>
      <c r="U416" s="1">
        <f>BQ416+BS416</f>
        <v>0</v>
      </c>
      <c r="V416" s="1"/>
      <c r="W416" s="1">
        <f>BV416</f>
        <v>0</v>
      </c>
      <c r="X416" s="1">
        <f>AC416+BZ416</f>
        <v>200</v>
      </c>
      <c r="Y416" s="1">
        <f>BU416</f>
        <v>250</v>
      </c>
      <c r="Z416" s="29"/>
      <c r="AA416" s="1"/>
      <c r="AB416" s="26"/>
      <c r="AC416" s="1"/>
      <c r="AD416" s="26"/>
      <c r="AE416" s="1"/>
      <c r="AF416" s="26"/>
      <c r="AG416" s="1"/>
      <c r="AH416" s="26"/>
      <c r="AI416" s="1"/>
      <c r="AJ416" s="26"/>
      <c r="AK416" s="1"/>
      <c r="AL416" s="26"/>
      <c r="AM416" s="1"/>
      <c r="AN416" s="26"/>
      <c r="AO416" s="1"/>
      <c r="AP416" s="26"/>
      <c r="AQ416" s="1"/>
      <c r="AR416" s="26"/>
      <c r="AS416" s="1"/>
      <c r="AT416" s="26"/>
      <c r="AU416" s="1"/>
      <c r="AV416" s="26"/>
      <c r="AW416" s="1"/>
      <c r="AX416" s="26"/>
      <c r="AY416" s="1"/>
      <c r="AZ416" s="26"/>
      <c r="BA416" s="1"/>
      <c r="BB416" s="26"/>
      <c r="BC416" s="1"/>
      <c r="BD416" s="26"/>
      <c r="BE416" s="1">
        <v>60</v>
      </c>
      <c r="BF416" s="26">
        <v>1</v>
      </c>
      <c r="BG416" s="1"/>
      <c r="BH416" s="26"/>
      <c r="BI416" s="1"/>
      <c r="BJ416" s="26"/>
      <c r="BK416" s="1"/>
      <c r="BL416" s="26"/>
      <c r="BM416" s="1"/>
      <c r="BN416" s="26"/>
      <c r="BO416" s="1"/>
      <c r="BP416" s="26"/>
      <c r="BQ416" s="1"/>
      <c r="BR416" s="26"/>
      <c r="BS416" s="1"/>
      <c r="BT416" s="26"/>
      <c r="BU416" s="1">
        <v>250</v>
      </c>
      <c r="BV416" s="1"/>
      <c r="BW416" s="26"/>
      <c r="BX416" s="1"/>
      <c r="BY416" s="26"/>
      <c r="BZ416" s="30">
        <v>200</v>
      </c>
      <c r="CA416" s="26">
        <v>1</v>
      </c>
    </row>
    <row r="417" spans="1:79" s="99" customFormat="1" x14ac:dyDescent="0.35">
      <c r="A417" s="1" t="s">
        <v>78</v>
      </c>
      <c r="B417" s="1" t="s">
        <v>58</v>
      </c>
      <c r="C417" s="1" t="s">
        <v>488</v>
      </c>
      <c r="D417" s="1" t="s">
        <v>487</v>
      </c>
      <c r="E417" s="1" t="s">
        <v>61</v>
      </c>
      <c r="F417" s="1">
        <v>999884977</v>
      </c>
      <c r="G417" s="1">
        <f>(J417+S417+X417+R417+U417+W417+Y417)-H417</f>
        <v>502</v>
      </c>
      <c r="H417" s="1"/>
      <c r="I417" s="27"/>
      <c r="J417" s="1">
        <f>SUM(AA417)</f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27"/>
      <c r="R417" s="1">
        <f>SUM(AS417,BX417)</f>
        <v>0</v>
      </c>
      <c r="S417" s="1">
        <f>SUM(AE417,AG417,AI417,AK417,AO417,AM417,AQ417,AU417,AW417,AY417,BA417,BE417,BG417,BI417,BK417,BM417,BO417,BC417)</f>
        <v>120</v>
      </c>
      <c r="T417" s="1">
        <f>COUNT(AE417,AG417,AI417,AK417,AM417,AO417,AQ417,AU417,AW417,AY417,BA417,BC417,BE417,BG417,BI417,BK417,BM417,BO417)</f>
        <v>2</v>
      </c>
      <c r="U417" s="1">
        <f>BQ417+BS417</f>
        <v>105</v>
      </c>
      <c r="V417" s="1"/>
      <c r="W417" s="1">
        <f>BV417</f>
        <v>72</v>
      </c>
      <c r="X417" s="1">
        <f>AC417+BZ417</f>
        <v>205</v>
      </c>
      <c r="Y417" s="1">
        <f>BU417</f>
        <v>0</v>
      </c>
      <c r="Z417" s="29"/>
      <c r="AA417" s="1"/>
      <c r="AB417" s="26"/>
      <c r="AC417" s="1">
        <v>99</v>
      </c>
      <c r="AD417" s="26">
        <v>6</v>
      </c>
      <c r="AE417" s="1"/>
      <c r="AF417" s="26"/>
      <c r="AG417" s="1"/>
      <c r="AH417" s="26"/>
      <c r="AI417" s="1"/>
      <c r="AJ417" s="26"/>
      <c r="AK417" s="1"/>
      <c r="AL417" s="26"/>
      <c r="AM417" s="1">
        <v>60</v>
      </c>
      <c r="AN417" s="26">
        <v>1</v>
      </c>
      <c r="AO417" s="1"/>
      <c r="AP417" s="26"/>
      <c r="AQ417" s="1"/>
      <c r="AR417" s="26"/>
      <c r="AS417" s="1"/>
      <c r="AT417" s="26"/>
      <c r="AU417" s="1"/>
      <c r="AV417" s="26"/>
      <c r="AW417" s="1"/>
      <c r="AX417" s="26"/>
      <c r="AY417" s="1"/>
      <c r="AZ417" s="26"/>
      <c r="BA417" s="1"/>
      <c r="BB417" s="26"/>
      <c r="BC417" s="1"/>
      <c r="BD417" s="26"/>
      <c r="BE417" s="1"/>
      <c r="BF417" s="26"/>
      <c r="BG417" s="1">
        <v>60</v>
      </c>
      <c r="BH417" s="26">
        <v>1</v>
      </c>
      <c r="BI417" s="1"/>
      <c r="BJ417" s="26"/>
      <c r="BK417" s="1"/>
      <c r="BL417" s="26"/>
      <c r="BM417" s="1"/>
      <c r="BN417" s="26"/>
      <c r="BO417" s="1"/>
      <c r="BP417" s="26"/>
      <c r="BQ417" s="1"/>
      <c r="BR417" s="26"/>
      <c r="BS417" s="1">
        <v>105</v>
      </c>
      <c r="BT417" s="26">
        <v>2</v>
      </c>
      <c r="BU417" s="1"/>
      <c r="BV417" s="1">
        <v>72</v>
      </c>
      <c r="BW417" s="26">
        <v>7</v>
      </c>
      <c r="BX417" s="1"/>
      <c r="BY417" s="26"/>
      <c r="BZ417" s="30">
        <v>106</v>
      </c>
      <c r="CA417" s="26">
        <v>5</v>
      </c>
    </row>
    <row r="418" spans="1:79" s="99" customFormat="1" x14ac:dyDescent="0.35">
      <c r="A418" s="1" t="s">
        <v>78</v>
      </c>
      <c r="B418" s="1" t="s">
        <v>58</v>
      </c>
      <c r="C418" s="1" t="s">
        <v>337</v>
      </c>
      <c r="D418" s="1" t="s">
        <v>338</v>
      </c>
      <c r="E418" s="1" t="s">
        <v>61</v>
      </c>
      <c r="F418" s="1">
        <v>999865482</v>
      </c>
      <c r="G418" s="1">
        <f>(J418+S418+X418+R418+U418+W418+Y418)-H418</f>
        <v>407</v>
      </c>
      <c r="H418" s="30"/>
      <c r="I418" s="27"/>
      <c r="J418" s="1">
        <f>SUM(AA418)</f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27"/>
      <c r="R418" s="1">
        <f>SUM(AS418,BX418)</f>
        <v>0</v>
      </c>
      <c r="S418" s="1">
        <f>SUM(AE418,AG418,AI418,AK418,AO418,AM418,AQ418,AU418,AW418,AY418,BA418,BE418,BG418,BI418,BK418,BM418,BO418,BC418)</f>
        <v>0</v>
      </c>
      <c r="T418" s="1">
        <f>COUNT(AE418,AG418,AI418,AK418,AM418,AO418,AQ418,AU418,AW418,AY418,BA418,BC418,BE418,BG418,BI418,BK418,BM418,BO418)</f>
        <v>1</v>
      </c>
      <c r="U418" s="1">
        <f>BQ418+BS418</f>
        <v>140</v>
      </c>
      <c r="V418" s="1"/>
      <c r="W418" s="1">
        <f>BV418</f>
        <v>90</v>
      </c>
      <c r="X418" s="1">
        <f>AC418+BZ418</f>
        <v>177</v>
      </c>
      <c r="Y418" s="1">
        <f>BU418</f>
        <v>0</v>
      </c>
      <c r="Z418" s="26"/>
      <c r="AA418" s="1"/>
      <c r="AB418" s="26"/>
      <c r="AC418" s="1">
        <v>64</v>
      </c>
      <c r="AD418" s="26"/>
      <c r="AE418" s="1"/>
      <c r="AF418" s="26"/>
      <c r="AG418" s="1"/>
      <c r="AH418" s="26"/>
      <c r="AI418" s="1"/>
      <c r="AJ418" s="26"/>
      <c r="AK418" s="1"/>
      <c r="AL418" s="26"/>
      <c r="AM418" s="1"/>
      <c r="AN418" s="26"/>
      <c r="AO418" s="1"/>
      <c r="AP418" s="26"/>
      <c r="AQ418" s="1"/>
      <c r="AR418" s="26"/>
      <c r="AS418" s="1"/>
      <c r="AT418" s="26"/>
      <c r="AU418" s="1"/>
      <c r="AV418" s="26"/>
      <c r="AW418" s="1"/>
      <c r="AX418" s="26"/>
      <c r="AY418" s="1"/>
      <c r="AZ418" s="26"/>
      <c r="BA418" s="1"/>
      <c r="BB418" s="26"/>
      <c r="BC418" s="1"/>
      <c r="BD418" s="26"/>
      <c r="BE418" s="1"/>
      <c r="BF418" s="26"/>
      <c r="BG418" s="1"/>
      <c r="BH418" s="26"/>
      <c r="BI418" s="1"/>
      <c r="BJ418" s="26"/>
      <c r="BK418" s="1"/>
      <c r="BL418" s="26"/>
      <c r="BM418" s="1">
        <v>0</v>
      </c>
      <c r="BN418" s="26" t="s">
        <v>339</v>
      </c>
      <c r="BO418" s="1"/>
      <c r="BP418" s="26"/>
      <c r="BQ418" s="1">
        <v>140</v>
      </c>
      <c r="BR418" s="26">
        <v>1</v>
      </c>
      <c r="BS418" s="1"/>
      <c r="BT418" s="26"/>
      <c r="BU418" s="1"/>
      <c r="BV418" s="1">
        <v>90</v>
      </c>
      <c r="BW418" s="26">
        <v>3</v>
      </c>
      <c r="BX418" s="1"/>
      <c r="BY418" s="26"/>
      <c r="BZ418" s="30">
        <v>113</v>
      </c>
      <c r="CA418" s="26">
        <v>3</v>
      </c>
    </row>
    <row r="419" spans="1:79" s="99" customFormat="1" x14ac:dyDescent="0.35">
      <c r="A419" s="1" t="s">
        <v>78</v>
      </c>
      <c r="B419" s="1" t="s">
        <v>58</v>
      </c>
      <c r="C419" s="1" t="s">
        <v>106</v>
      </c>
      <c r="D419" s="1" t="s">
        <v>107</v>
      </c>
      <c r="E419" s="1" t="s">
        <v>61</v>
      </c>
      <c r="F419" s="1">
        <v>999703937</v>
      </c>
      <c r="G419" s="1">
        <f>(J419+S419+X419+R419+U419+W419+Y419)-H419</f>
        <v>380</v>
      </c>
      <c r="H419" s="1"/>
      <c r="I419" s="27"/>
      <c r="J419" s="1">
        <f>SUM(AA419)</f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27"/>
      <c r="R419" s="1">
        <f>SUM(AS419,BX419)</f>
        <v>0</v>
      </c>
      <c r="S419" s="1">
        <f>SUM(AE419,AG419,AI419,AK419,AO419,AM419,AQ419,AU419,AW419,AY419,BA419,BE419,BG419,BI419,BK419,BM419,BO419,BC419)</f>
        <v>30</v>
      </c>
      <c r="T419" s="1">
        <f>COUNT(AE419,AG419,AI419,AK419,AM419,AO419,AQ419,AU419,AW419,AY419,BA419,BC419,BE419,BG419,BI419,BK419,BM419,BO419)</f>
        <v>1</v>
      </c>
      <c r="U419" s="1">
        <f>BQ419+BS419</f>
        <v>0</v>
      </c>
      <c r="V419" s="1"/>
      <c r="W419" s="1">
        <f>BV419</f>
        <v>51</v>
      </c>
      <c r="X419" s="1">
        <f>AC419+BZ419</f>
        <v>299</v>
      </c>
      <c r="Y419" s="1">
        <f>BU419</f>
        <v>0</v>
      </c>
      <c r="Z419" s="29"/>
      <c r="AA419" s="1"/>
      <c r="AB419" s="26"/>
      <c r="AC419" s="1">
        <v>200</v>
      </c>
      <c r="AD419" s="26">
        <v>1</v>
      </c>
      <c r="AE419" s="1">
        <v>30</v>
      </c>
      <c r="AF419" s="26">
        <v>1</v>
      </c>
      <c r="AG419" s="1"/>
      <c r="AH419" s="26"/>
      <c r="AI419" s="1"/>
      <c r="AJ419" s="26"/>
      <c r="AK419" s="1"/>
      <c r="AL419" s="26"/>
      <c r="AM419" s="1"/>
      <c r="AN419" s="26"/>
      <c r="AO419" s="1"/>
      <c r="AP419" s="26"/>
      <c r="AQ419" s="1"/>
      <c r="AR419" s="26"/>
      <c r="AS419" s="1"/>
      <c r="AT419" s="26"/>
      <c r="AU419" s="1"/>
      <c r="AV419" s="26"/>
      <c r="AW419" s="1"/>
      <c r="AX419" s="26"/>
      <c r="AY419" s="1"/>
      <c r="AZ419" s="26"/>
      <c r="BA419" s="1"/>
      <c r="BB419" s="26"/>
      <c r="BC419" s="1"/>
      <c r="BD419" s="26"/>
      <c r="BE419" s="1"/>
      <c r="BF419" s="26"/>
      <c r="BG419" s="1"/>
      <c r="BH419" s="26"/>
      <c r="BI419" s="1"/>
      <c r="BJ419" s="26"/>
      <c r="BK419" s="1"/>
      <c r="BL419" s="26"/>
      <c r="BM419" s="1"/>
      <c r="BN419" s="26"/>
      <c r="BO419" s="1"/>
      <c r="BP419" s="26"/>
      <c r="BQ419" s="1"/>
      <c r="BR419" s="26"/>
      <c r="BS419" s="1"/>
      <c r="BT419" s="26"/>
      <c r="BU419" s="1"/>
      <c r="BV419" s="1">
        <v>51</v>
      </c>
      <c r="BW419" s="26" t="s">
        <v>100</v>
      </c>
      <c r="BX419" s="1"/>
      <c r="BY419" s="26"/>
      <c r="BZ419" s="30">
        <v>99</v>
      </c>
      <c r="CA419" s="26">
        <v>6</v>
      </c>
    </row>
    <row r="420" spans="1:79" s="99" customFormat="1" x14ac:dyDescent="0.35">
      <c r="A420" s="1" t="s">
        <v>78</v>
      </c>
      <c r="B420" s="1" t="s">
        <v>58</v>
      </c>
      <c r="C420" s="1" t="s">
        <v>79</v>
      </c>
      <c r="D420" s="1" t="s">
        <v>80</v>
      </c>
      <c r="E420" s="1" t="s">
        <v>61</v>
      </c>
      <c r="F420" s="1">
        <v>999014069</v>
      </c>
      <c r="G420" s="1">
        <f>(J420+S420+X420+R420+U420+W420+Y420)-H420</f>
        <v>370</v>
      </c>
      <c r="H420" s="1"/>
      <c r="I420" s="27"/>
      <c r="J420" s="1">
        <f>SUM(AA420)</f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27"/>
      <c r="R420" s="1">
        <f>SUM(AS420,BX420)</f>
        <v>0</v>
      </c>
      <c r="S420" s="1">
        <f>SUM(AE420,AG420,AI420,AK420,AO420,AM420,AQ420,AU420,AW420,AY420,BA420,BE420,BG420,BI420,BK420,BM420,BO420,BC420)</f>
        <v>60</v>
      </c>
      <c r="T420" s="1">
        <f>COUNT(AE420,AG420,AI420,AK420,AM420,AO420,AQ420,AU420,AW420,AY420,BA420,BC420,BE420,BG420,BI420,BK420,BM420,BO420)</f>
        <v>1</v>
      </c>
      <c r="U420" s="1">
        <f>BQ420+BS420</f>
        <v>0</v>
      </c>
      <c r="V420" s="1"/>
      <c r="W420" s="1">
        <f>BV420</f>
        <v>84</v>
      </c>
      <c r="X420" s="1">
        <f>AC420+BZ420</f>
        <v>226</v>
      </c>
      <c r="Y420" s="1">
        <f>BU420</f>
        <v>0</v>
      </c>
      <c r="Z420" s="29"/>
      <c r="AA420" s="1"/>
      <c r="AB420" s="26"/>
      <c r="AC420" s="1">
        <v>113</v>
      </c>
      <c r="AD420" s="26">
        <v>4</v>
      </c>
      <c r="AE420" s="1"/>
      <c r="AF420" s="26"/>
      <c r="AG420" s="1"/>
      <c r="AH420" s="26"/>
      <c r="AI420" s="1"/>
      <c r="AJ420" s="26"/>
      <c r="AK420" s="1"/>
      <c r="AL420" s="26"/>
      <c r="AM420" s="1"/>
      <c r="AN420" s="26"/>
      <c r="AO420" s="1">
        <v>60</v>
      </c>
      <c r="AP420" s="26">
        <v>1</v>
      </c>
      <c r="AQ420" s="1"/>
      <c r="AR420" s="26"/>
      <c r="AS420" s="1"/>
      <c r="AT420" s="26"/>
      <c r="AU420" s="1"/>
      <c r="AV420" s="26"/>
      <c r="AW420" s="1"/>
      <c r="AX420" s="26"/>
      <c r="AY420" s="1"/>
      <c r="AZ420" s="26"/>
      <c r="BA420" s="1"/>
      <c r="BB420" s="26"/>
      <c r="BC420" s="1"/>
      <c r="BD420" s="26"/>
      <c r="BE420" s="1"/>
      <c r="BF420" s="26"/>
      <c r="BG420" s="1"/>
      <c r="BH420" s="26"/>
      <c r="BI420" s="1"/>
      <c r="BJ420" s="26"/>
      <c r="BK420" s="1"/>
      <c r="BL420" s="26"/>
      <c r="BM420" s="1"/>
      <c r="BN420" s="26"/>
      <c r="BO420" s="1"/>
      <c r="BP420" s="26"/>
      <c r="BQ420" s="1"/>
      <c r="BR420" s="26"/>
      <c r="BS420" s="1"/>
      <c r="BT420" s="26"/>
      <c r="BU420" s="1"/>
      <c r="BV420" s="1">
        <v>84</v>
      </c>
      <c r="BW420" s="26">
        <v>5</v>
      </c>
      <c r="BX420" s="1"/>
      <c r="BY420" s="26"/>
      <c r="BZ420" s="30">
        <v>113</v>
      </c>
      <c r="CA420" s="26">
        <v>4</v>
      </c>
    </row>
    <row r="421" spans="1:79" s="99" customFormat="1" x14ac:dyDescent="0.35">
      <c r="A421" s="1" t="s">
        <v>78</v>
      </c>
      <c r="B421" s="1" t="s">
        <v>58</v>
      </c>
      <c r="C421" s="30" t="s">
        <v>1016</v>
      </c>
      <c r="D421" s="30" t="s">
        <v>1901</v>
      </c>
      <c r="E421" s="30" t="s">
        <v>61</v>
      </c>
      <c r="F421" s="30">
        <v>999922634</v>
      </c>
      <c r="G421" s="1">
        <f>(J421+S421+X421+R421+U421+W421+Y421)-H421</f>
        <v>314</v>
      </c>
      <c r="H421" s="1"/>
      <c r="I421" s="27"/>
      <c r="J421" s="1">
        <f>SUM(AA421)</f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27"/>
      <c r="R421" s="1">
        <f>SUM(AS421,BX421)</f>
        <v>0</v>
      </c>
      <c r="S421" s="1">
        <f>SUM(AE421,AG421,AI421,AK421,AO421,AM421,AQ421,AU421,AW421,AY421,BA421,BE421,BG421,BI421,BK421,BM421,BO421,BC421)</f>
        <v>30</v>
      </c>
      <c r="T421" s="1">
        <f>COUNT(AE421,AG421,AI421,AK421,AM421,AO421,AQ421,AU421,AW421,AY421,BA421,BC421,BE421,BG421,BI421,BK421,BM421,BO421)</f>
        <v>1</v>
      </c>
      <c r="U421" s="1">
        <f>BQ421+BS421</f>
        <v>59</v>
      </c>
      <c r="V421" s="1"/>
      <c r="W421" s="1">
        <f>BV421</f>
        <v>68</v>
      </c>
      <c r="X421" s="1">
        <f>AC421+BZ421</f>
        <v>157</v>
      </c>
      <c r="Y421" s="1">
        <f>BU421</f>
        <v>0</v>
      </c>
      <c r="Z421" s="29"/>
      <c r="AA421" s="1"/>
      <c r="AB421" s="26"/>
      <c r="AC421" s="1">
        <v>64</v>
      </c>
      <c r="AD421" s="26"/>
      <c r="AE421" s="30"/>
      <c r="AF421" s="26"/>
      <c r="AG421" s="1">
        <v>30</v>
      </c>
      <c r="AH421" s="26">
        <v>1</v>
      </c>
      <c r="AI421" s="1"/>
      <c r="AJ421" s="26"/>
      <c r="AK421" s="1"/>
      <c r="AL421" s="26"/>
      <c r="AM421" s="1"/>
      <c r="AN421" s="26"/>
      <c r="AO421" s="1"/>
      <c r="AP421" s="26"/>
      <c r="AQ421" s="1"/>
      <c r="AR421" s="26"/>
      <c r="AS421" s="1"/>
      <c r="AT421" s="26"/>
      <c r="AU421" s="1"/>
      <c r="AV421" s="26"/>
      <c r="AW421" s="1"/>
      <c r="AX421" s="26"/>
      <c r="AY421" s="1"/>
      <c r="AZ421" s="26"/>
      <c r="BA421" s="1"/>
      <c r="BB421" s="26"/>
      <c r="BC421" s="1"/>
      <c r="BD421" s="26"/>
      <c r="BE421" s="1"/>
      <c r="BF421" s="26"/>
      <c r="BG421" s="1"/>
      <c r="BH421" s="26"/>
      <c r="BI421" s="1"/>
      <c r="BJ421" s="26"/>
      <c r="BK421" s="1"/>
      <c r="BL421" s="26"/>
      <c r="BM421" s="1"/>
      <c r="BN421" s="26"/>
      <c r="BO421" s="1"/>
      <c r="BP421" s="26"/>
      <c r="BQ421" s="1">
        <v>59</v>
      </c>
      <c r="BR421" s="26">
        <v>8</v>
      </c>
      <c r="BS421" s="1"/>
      <c r="BT421" s="26"/>
      <c r="BU421" s="1"/>
      <c r="BV421" s="1">
        <v>68</v>
      </c>
      <c r="BW421" s="26">
        <v>8</v>
      </c>
      <c r="BX421" s="1"/>
      <c r="BY421" s="26"/>
      <c r="BZ421" s="30">
        <v>93</v>
      </c>
      <c r="CA421" s="26">
        <v>7</v>
      </c>
    </row>
    <row r="422" spans="1:79" s="99" customFormat="1" x14ac:dyDescent="0.35">
      <c r="A422" s="1" t="s">
        <v>78</v>
      </c>
      <c r="B422" s="1" t="s">
        <v>58</v>
      </c>
      <c r="C422" s="30" t="s">
        <v>1516</v>
      </c>
      <c r="D422" s="30" t="s">
        <v>1517</v>
      </c>
      <c r="E422" s="30" t="s">
        <v>61</v>
      </c>
      <c r="F422" s="1">
        <v>999920886</v>
      </c>
      <c r="G422" s="1">
        <f>(J422+S422+X422+R422+U422+W422+Y422)-H422</f>
        <v>300</v>
      </c>
      <c r="H422" s="1"/>
      <c r="I422" s="27"/>
      <c r="J422" s="1">
        <f>SUM(AA422)</f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27"/>
      <c r="R422" s="1">
        <f>SUM(AS422,BX422)</f>
        <v>25</v>
      </c>
      <c r="S422" s="1">
        <f>SUM(AE422,AG422,AI422,AK422,AO422,AM422,AQ422,AU422,AW422,AY422,BA422,BE422,BG422,BI422,BK422,BM422,BO422,BC422)</f>
        <v>60</v>
      </c>
      <c r="T422" s="1">
        <f>COUNT(AE422,AG422,AI422,AK422,AM422,AO422,AQ422,AU422,AW422,AY422,BA422,BC422,BE422,BG422,BI422,BK422,BM422,BO422)</f>
        <v>2</v>
      </c>
      <c r="U422" s="1">
        <f>BQ422+BS422</f>
        <v>79</v>
      </c>
      <c r="V422" s="1"/>
      <c r="W422" s="1">
        <f>BV422</f>
        <v>51</v>
      </c>
      <c r="X422" s="1">
        <f>AC422+BZ422</f>
        <v>85</v>
      </c>
      <c r="Y422" s="1">
        <f>BU422</f>
        <v>0</v>
      </c>
      <c r="Z422" s="29"/>
      <c r="AA422" s="1"/>
      <c r="AB422" s="26"/>
      <c r="AC422" s="1">
        <v>85</v>
      </c>
      <c r="AD422" s="26">
        <v>8</v>
      </c>
      <c r="AE422" s="1">
        <v>30</v>
      </c>
      <c r="AF422" s="26">
        <v>1</v>
      </c>
      <c r="AG422" s="1"/>
      <c r="AH422" s="26"/>
      <c r="AI422" s="1"/>
      <c r="AJ422" s="26"/>
      <c r="AK422" s="1"/>
      <c r="AL422" s="26"/>
      <c r="AM422" s="1"/>
      <c r="AN422" s="26"/>
      <c r="AO422" s="1"/>
      <c r="AP422" s="26"/>
      <c r="AQ422" s="1"/>
      <c r="AR422" s="26"/>
      <c r="AS422" s="1"/>
      <c r="AT422" s="26"/>
      <c r="AU422" s="1"/>
      <c r="AV422" s="26"/>
      <c r="AW422" s="1"/>
      <c r="AX422" s="26"/>
      <c r="AY422" s="1">
        <v>30</v>
      </c>
      <c r="AZ422" s="26">
        <v>1</v>
      </c>
      <c r="BA422" s="1"/>
      <c r="BB422" s="26"/>
      <c r="BC422" s="1"/>
      <c r="BD422" s="26"/>
      <c r="BE422" s="1"/>
      <c r="BF422" s="26"/>
      <c r="BG422" s="1"/>
      <c r="BH422" s="26"/>
      <c r="BI422" s="1"/>
      <c r="BJ422" s="26"/>
      <c r="BK422" s="1"/>
      <c r="BL422" s="26"/>
      <c r="BM422" s="1"/>
      <c r="BN422" s="26"/>
      <c r="BO422" s="1"/>
      <c r="BP422" s="26"/>
      <c r="BQ422" s="1">
        <v>79</v>
      </c>
      <c r="BR422" s="26">
        <v>4</v>
      </c>
      <c r="BS422" s="1"/>
      <c r="BT422" s="26"/>
      <c r="BU422" s="1"/>
      <c r="BV422" s="1">
        <v>51</v>
      </c>
      <c r="BW422" s="26" t="s">
        <v>100</v>
      </c>
      <c r="BX422" s="1">
        <v>25</v>
      </c>
      <c r="BY422" s="26">
        <v>1</v>
      </c>
      <c r="BZ422" s="30"/>
      <c r="CA422" s="26"/>
    </row>
    <row r="423" spans="1:79" s="99" customFormat="1" x14ac:dyDescent="0.35">
      <c r="A423" s="1" t="s">
        <v>78</v>
      </c>
      <c r="B423" s="1" t="s">
        <v>58</v>
      </c>
      <c r="C423" s="1" t="s">
        <v>192</v>
      </c>
      <c r="D423" s="1" t="s">
        <v>119</v>
      </c>
      <c r="E423" s="1" t="s">
        <v>61</v>
      </c>
      <c r="F423" s="1">
        <v>999798829</v>
      </c>
      <c r="G423" s="1">
        <f>(J423+S423+X423+R423+U423+W423+Y423)-H423</f>
        <v>285</v>
      </c>
      <c r="H423" s="1"/>
      <c r="I423" s="27"/>
      <c r="J423" s="1">
        <f>SUM(AA423)</f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27"/>
      <c r="R423" s="1">
        <f>SUM(AS423,BX423)</f>
        <v>0</v>
      </c>
      <c r="S423" s="1">
        <f>SUM(AE423,AG423,AI423,AK423,AO423,AM423,AQ423,AU423,AW423,AY423,BA423,BE423,BG423,BI423,BK423,BM423,BO423,BC423)</f>
        <v>45</v>
      </c>
      <c r="T423" s="1">
        <f>COUNT(AE423,AG423,AI423,AK423,AM423,AO423,AQ423,AU423,AW423,AY423,BA423,BC423,BE423,BG423,BI423,BK423,BM423,BO423)</f>
        <v>1</v>
      </c>
      <c r="U423" s="1">
        <f>BQ423+BS423</f>
        <v>0</v>
      </c>
      <c r="V423" s="1"/>
      <c r="W423" s="1">
        <f>BV423</f>
        <v>90</v>
      </c>
      <c r="X423" s="1">
        <f>AC423+BZ423</f>
        <v>150</v>
      </c>
      <c r="Y423" s="1">
        <f>BU423</f>
        <v>0</v>
      </c>
      <c r="Z423" s="29"/>
      <c r="AA423" s="1"/>
      <c r="AB423" s="26"/>
      <c r="AC423" s="1">
        <v>150</v>
      </c>
      <c r="AD423" s="26"/>
      <c r="AE423" s="1"/>
      <c r="AF423" s="26"/>
      <c r="AG423" s="1"/>
      <c r="AH423" s="26"/>
      <c r="AI423" s="1"/>
      <c r="AJ423" s="26"/>
      <c r="AK423" s="1"/>
      <c r="AL423" s="26"/>
      <c r="AM423" s="1"/>
      <c r="AN423" s="26"/>
      <c r="AO423" s="1"/>
      <c r="AP423" s="26"/>
      <c r="AQ423" s="1"/>
      <c r="AR423" s="26"/>
      <c r="AS423" s="1"/>
      <c r="AT423" s="26"/>
      <c r="AU423" s="1"/>
      <c r="AV423" s="26"/>
      <c r="AW423" s="1"/>
      <c r="AX423" s="26"/>
      <c r="AY423" s="1"/>
      <c r="AZ423" s="26"/>
      <c r="BA423" s="1"/>
      <c r="BB423" s="26"/>
      <c r="BC423" s="1"/>
      <c r="BD423" s="26"/>
      <c r="BE423" s="1">
        <v>45</v>
      </c>
      <c r="BF423" s="26">
        <v>2</v>
      </c>
      <c r="BG423" s="1"/>
      <c r="BH423" s="26"/>
      <c r="BI423" s="1"/>
      <c r="BJ423" s="26"/>
      <c r="BK423" s="1"/>
      <c r="BL423" s="26"/>
      <c r="BM423" s="1"/>
      <c r="BN423" s="26"/>
      <c r="BO423" s="1"/>
      <c r="BP423" s="26"/>
      <c r="BQ423" s="1"/>
      <c r="BR423" s="26"/>
      <c r="BS423" s="1"/>
      <c r="BT423" s="26"/>
      <c r="BU423" s="1"/>
      <c r="BV423" s="1">
        <v>90</v>
      </c>
      <c r="BW423" s="26">
        <v>4</v>
      </c>
      <c r="BX423" s="1"/>
      <c r="BY423" s="26"/>
      <c r="BZ423" s="30"/>
      <c r="CA423" s="26"/>
    </row>
    <row r="424" spans="1:79" s="99" customFormat="1" x14ac:dyDescent="0.35">
      <c r="A424" s="1" t="s">
        <v>78</v>
      </c>
      <c r="B424" s="1" t="s">
        <v>58</v>
      </c>
      <c r="C424" s="1" t="s">
        <v>1044</v>
      </c>
      <c r="D424" s="1" t="s">
        <v>1045</v>
      </c>
      <c r="E424" s="1" t="s">
        <v>61</v>
      </c>
      <c r="F424" s="1">
        <v>999916683</v>
      </c>
      <c r="G424" s="1">
        <f>(J424+S424+X424+R424+U424+W424+Y424)-H424</f>
        <v>266</v>
      </c>
      <c r="H424" s="1"/>
      <c r="I424" s="27"/>
      <c r="J424" s="1">
        <f>SUM(AA424)</f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27"/>
      <c r="R424" s="1">
        <f>SUM(AS424,BX424)</f>
        <v>0</v>
      </c>
      <c r="S424" s="1">
        <f>SUM(AE424,AG424,AI424,AK424,AO424,AM424,AQ424,AU424,AW424,AY424,BA424,BE424,BG424,BI424,BK424,BM424,BO424,BC424)</f>
        <v>45</v>
      </c>
      <c r="T424" s="1">
        <f>COUNT(AE424,AG424,AI424,AK424,AM424,AO424,AQ424,AU424,AW424,AY424,BA424,BC424,BE424,BG424,BI424,BK424,BM424,BO424)</f>
        <v>1</v>
      </c>
      <c r="U424" s="1">
        <f>BQ424+BS424</f>
        <v>79</v>
      </c>
      <c r="V424" s="1"/>
      <c r="W424" s="1">
        <f>BV424</f>
        <v>78</v>
      </c>
      <c r="X424" s="1">
        <f>AC424+BZ424</f>
        <v>64</v>
      </c>
      <c r="Y424" s="1">
        <f>BU424</f>
        <v>0</v>
      </c>
      <c r="Z424" s="29"/>
      <c r="AA424" s="1"/>
      <c r="AB424" s="26"/>
      <c r="AC424" s="1">
        <v>64</v>
      </c>
      <c r="AD424" s="26"/>
      <c r="AE424" s="1"/>
      <c r="AF424" s="26"/>
      <c r="AG424" s="1"/>
      <c r="AH424" s="26"/>
      <c r="AI424" s="1"/>
      <c r="AJ424" s="26"/>
      <c r="AK424" s="1"/>
      <c r="AL424" s="26"/>
      <c r="AM424" s="1"/>
      <c r="AN424" s="26"/>
      <c r="AO424" s="1">
        <v>45</v>
      </c>
      <c r="AP424" s="26">
        <v>2</v>
      </c>
      <c r="AQ424" s="1"/>
      <c r="AR424" s="26"/>
      <c r="AS424" s="1"/>
      <c r="AT424" s="26"/>
      <c r="AU424" s="1"/>
      <c r="AV424" s="26"/>
      <c r="AW424" s="1"/>
      <c r="AX424" s="26"/>
      <c r="AY424" s="1"/>
      <c r="AZ424" s="26"/>
      <c r="BA424" s="1"/>
      <c r="BB424" s="26"/>
      <c r="BC424" s="1"/>
      <c r="BD424" s="26"/>
      <c r="BE424" s="1"/>
      <c r="BF424" s="26"/>
      <c r="BG424" s="1"/>
      <c r="BH424" s="26"/>
      <c r="BI424" s="1"/>
      <c r="BJ424" s="26"/>
      <c r="BK424" s="1"/>
      <c r="BL424" s="26"/>
      <c r="BM424" s="1"/>
      <c r="BN424" s="26"/>
      <c r="BO424" s="1"/>
      <c r="BP424" s="26"/>
      <c r="BQ424" s="1"/>
      <c r="BR424" s="26"/>
      <c r="BS424" s="1">
        <v>79</v>
      </c>
      <c r="BT424" s="26">
        <v>3</v>
      </c>
      <c r="BU424" s="1"/>
      <c r="BV424" s="1">
        <v>78</v>
      </c>
      <c r="BW424" s="26">
        <v>6</v>
      </c>
      <c r="BX424" s="1"/>
      <c r="BY424" s="26"/>
      <c r="BZ424" s="30"/>
      <c r="CA424" s="26"/>
    </row>
    <row r="425" spans="1:79" s="99" customFormat="1" x14ac:dyDescent="0.35">
      <c r="A425" s="1" t="s">
        <v>78</v>
      </c>
      <c r="B425" s="1" t="s">
        <v>58</v>
      </c>
      <c r="C425" s="1" t="s">
        <v>210</v>
      </c>
      <c r="D425" s="1" t="s">
        <v>211</v>
      </c>
      <c r="E425" s="1" t="s">
        <v>61</v>
      </c>
      <c r="F425" s="1">
        <v>999826254</v>
      </c>
      <c r="G425" s="1">
        <f>(J425+S425+X425+R425+U425+W425+Y425)-H425</f>
        <v>265</v>
      </c>
      <c r="H425" s="1"/>
      <c r="I425" s="27"/>
      <c r="J425" s="1">
        <f>SUM(AA425)</f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27"/>
      <c r="R425" s="1">
        <f>SUM(AS425,BX425)</f>
        <v>0</v>
      </c>
      <c r="S425" s="1">
        <f>SUM(AE425,AG425,AI425,AK425,AO425,AM425,AQ425,AU425,AW425,AY425,BA425,BE425,BG425,BI425,BK425,BM425,BO425,BC425)</f>
        <v>0</v>
      </c>
      <c r="T425" s="1">
        <f>COUNT(AE425,AG425,AI425,AK425,AM425,AO425,AQ425,AU425,AW425,AY425,BA425,BC425,BE425,BG425,BI425,BK425,BM425,BO425)</f>
        <v>0</v>
      </c>
      <c r="U425" s="1">
        <f>BQ425+BS425</f>
        <v>105</v>
      </c>
      <c r="V425" s="1"/>
      <c r="W425" s="1">
        <f>BV425</f>
        <v>160</v>
      </c>
      <c r="X425" s="1">
        <f>AC425+BZ425</f>
        <v>0</v>
      </c>
      <c r="Y425" s="1">
        <f>BU425</f>
        <v>0</v>
      </c>
      <c r="Z425" s="27"/>
      <c r="AA425" s="1"/>
      <c r="AB425" s="26"/>
      <c r="AC425" s="1"/>
      <c r="AD425" s="26"/>
      <c r="AE425" s="1"/>
      <c r="AF425" s="26"/>
      <c r="AG425" s="1"/>
      <c r="AH425" s="26"/>
      <c r="AI425" s="1"/>
      <c r="AJ425" s="26"/>
      <c r="AK425" s="1"/>
      <c r="AL425" s="26"/>
      <c r="AM425" s="1"/>
      <c r="AN425" s="27"/>
      <c r="AO425" s="1"/>
      <c r="AP425" s="26"/>
      <c r="AQ425" s="1"/>
      <c r="AR425" s="27"/>
      <c r="AS425" s="1"/>
      <c r="AT425" s="27"/>
      <c r="AU425" s="1"/>
      <c r="AV425" s="27"/>
      <c r="AW425" s="1"/>
      <c r="AX425" s="27"/>
      <c r="AY425" s="1"/>
      <c r="AZ425" s="27"/>
      <c r="BA425" s="1"/>
      <c r="BB425" s="27"/>
      <c r="BC425" s="1"/>
      <c r="BD425" s="26"/>
      <c r="BE425" s="1"/>
      <c r="BF425" s="27"/>
      <c r="BG425" s="1"/>
      <c r="BH425" s="27"/>
      <c r="BI425" s="1"/>
      <c r="BJ425" s="27"/>
      <c r="BK425" s="1"/>
      <c r="BL425" s="27"/>
      <c r="BM425" s="1"/>
      <c r="BN425" s="27"/>
      <c r="BO425" s="1"/>
      <c r="BP425" s="27"/>
      <c r="BQ425" s="1">
        <v>105</v>
      </c>
      <c r="BR425" s="26">
        <v>2</v>
      </c>
      <c r="BS425" s="1"/>
      <c r="BT425" s="26"/>
      <c r="BU425" s="1"/>
      <c r="BV425" s="1">
        <v>160</v>
      </c>
      <c r="BW425" s="26">
        <v>1</v>
      </c>
      <c r="BX425" s="1"/>
      <c r="BY425" s="26"/>
      <c r="BZ425" s="30"/>
      <c r="CA425" s="26"/>
    </row>
    <row r="426" spans="1:79" s="99" customFormat="1" x14ac:dyDescent="0.35">
      <c r="A426" s="1" t="s">
        <v>78</v>
      </c>
      <c r="B426" s="1" t="s">
        <v>58</v>
      </c>
      <c r="C426" s="1" t="s">
        <v>365</v>
      </c>
      <c r="D426" s="1" t="s">
        <v>366</v>
      </c>
      <c r="E426" s="1" t="s">
        <v>61</v>
      </c>
      <c r="F426" s="1">
        <v>999869990</v>
      </c>
      <c r="G426" s="1">
        <f>(J426+S426+X426+R426+U426+W426+Y426)-H426</f>
        <v>190</v>
      </c>
      <c r="H426" s="1"/>
      <c r="I426" s="27"/>
      <c r="J426" s="1">
        <f>SUM(AA426)</f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27"/>
      <c r="R426" s="1">
        <f>SUM(AS426,BX426)</f>
        <v>0</v>
      </c>
      <c r="S426" s="1">
        <f>SUM(AE426,AG426,AI426,AK426,AO426,AM426,AQ426,AU426,AW426,AY426,BA426,BE426,BG426,BI426,BK426,BM426,BO426,BC426)</f>
        <v>60</v>
      </c>
      <c r="T426" s="1">
        <f>COUNT(AE426,AG426,AI426,AK426,AM426,AO426,AQ426,AU426,AW426,AY426,BA426,BC426,BE426,BG426,BI426,BK426,BM426,BO426)</f>
        <v>1</v>
      </c>
      <c r="U426" s="1">
        <f>BQ426+BS426</f>
        <v>79</v>
      </c>
      <c r="V426" s="1"/>
      <c r="W426" s="1">
        <f>BV426</f>
        <v>51</v>
      </c>
      <c r="X426" s="1">
        <f>AC426+BZ426</f>
        <v>0</v>
      </c>
      <c r="Y426" s="1">
        <f>BU426</f>
        <v>0</v>
      </c>
      <c r="Z426" s="29"/>
      <c r="AA426" s="1"/>
      <c r="AB426" s="26"/>
      <c r="AC426" s="1"/>
      <c r="AD426" s="26"/>
      <c r="AE426" s="1"/>
      <c r="AF426" s="26"/>
      <c r="AG426" s="1"/>
      <c r="AH426" s="26"/>
      <c r="AI426" s="1"/>
      <c r="AJ426" s="26"/>
      <c r="AK426" s="1"/>
      <c r="AL426" s="26"/>
      <c r="AM426" s="1"/>
      <c r="AN426" s="26"/>
      <c r="AO426" s="1"/>
      <c r="AP426" s="26"/>
      <c r="AQ426" s="1">
        <v>60</v>
      </c>
      <c r="AR426" s="26">
        <v>1</v>
      </c>
      <c r="AS426" s="1"/>
      <c r="AT426" s="26"/>
      <c r="AU426" s="1"/>
      <c r="AV426" s="26"/>
      <c r="AW426" s="1"/>
      <c r="AX426" s="26"/>
      <c r="AY426" s="1"/>
      <c r="AZ426" s="26"/>
      <c r="BA426" s="1"/>
      <c r="BB426" s="26"/>
      <c r="BC426" s="1"/>
      <c r="BD426" s="26"/>
      <c r="BE426" s="1"/>
      <c r="BF426" s="26"/>
      <c r="BG426" s="1"/>
      <c r="BH426" s="26"/>
      <c r="BI426" s="1"/>
      <c r="BJ426" s="26"/>
      <c r="BK426" s="1"/>
      <c r="BL426" s="26"/>
      <c r="BM426" s="1"/>
      <c r="BN426" s="26"/>
      <c r="BO426" s="1"/>
      <c r="BP426" s="26"/>
      <c r="BQ426" s="1">
        <v>79</v>
      </c>
      <c r="BR426" s="26">
        <v>3</v>
      </c>
      <c r="BS426" s="1"/>
      <c r="BT426" s="26"/>
      <c r="BU426" s="1"/>
      <c r="BV426" s="1">
        <v>51</v>
      </c>
      <c r="BW426" s="26" t="s">
        <v>100</v>
      </c>
      <c r="BX426" s="1"/>
      <c r="BY426" s="26"/>
      <c r="BZ426" s="30"/>
      <c r="CA426" s="26"/>
    </row>
    <row r="427" spans="1:79" s="99" customFormat="1" x14ac:dyDescent="0.35">
      <c r="A427" s="1" t="s">
        <v>78</v>
      </c>
      <c r="B427" s="1" t="s">
        <v>58</v>
      </c>
      <c r="C427" s="1" t="s">
        <v>184</v>
      </c>
      <c r="D427" s="1" t="s">
        <v>185</v>
      </c>
      <c r="E427" s="1" t="s">
        <v>61</v>
      </c>
      <c r="F427" s="1">
        <v>999796666</v>
      </c>
      <c r="G427" s="1">
        <f>(J427+S427+X427+R427+U427+W427+Y427)-H427</f>
        <v>180</v>
      </c>
      <c r="H427" s="1"/>
      <c r="I427" s="27"/>
      <c r="J427" s="1">
        <f>SUM(AA427)</f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27"/>
      <c r="R427" s="1">
        <f>SUM(AS427,BX427)</f>
        <v>0</v>
      </c>
      <c r="S427" s="1">
        <f>SUM(AE427,AG427,AI427,AK427,AO427,AM427,AQ427,AU427,AW427,AY427,BA427,BE427,BG427,BI427,BK427,BM427,BO427,BC427)</f>
        <v>45</v>
      </c>
      <c r="T427" s="1">
        <f>COUNT(AE427,AG427,AI427,AK427,AM427,AO427,AQ427,AU427,AW427,AY427,BA427,BC427,BE427,BG427,BI427,BK427,BM427,BO427)</f>
        <v>1</v>
      </c>
      <c r="U427" s="1">
        <f>BQ427+BS427</f>
        <v>71</v>
      </c>
      <c r="V427" s="1"/>
      <c r="W427" s="1">
        <f>BV427</f>
        <v>0</v>
      </c>
      <c r="X427" s="1">
        <f>AC427+BZ427</f>
        <v>64</v>
      </c>
      <c r="Y427" s="1">
        <f>BU427</f>
        <v>0</v>
      </c>
      <c r="Z427" s="29"/>
      <c r="AA427" s="1"/>
      <c r="AB427" s="26"/>
      <c r="AC427" s="1">
        <v>64</v>
      </c>
      <c r="AD427" s="26"/>
      <c r="AE427" s="1"/>
      <c r="AF427" s="26"/>
      <c r="AG427" s="1"/>
      <c r="AH427" s="26"/>
      <c r="AI427" s="1"/>
      <c r="AJ427" s="26"/>
      <c r="AK427" s="1"/>
      <c r="AL427" s="26"/>
      <c r="AM427" s="1"/>
      <c r="AN427" s="26"/>
      <c r="AO427" s="1"/>
      <c r="AP427" s="26"/>
      <c r="AQ427" s="1">
        <v>45</v>
      </c>
      <c r="AR427" s="26">
        <v>2</v>
      </c>
      <c r="AS427" s="1"/>
      <c r="AT427" s="26"/>
      <c r="AU427" s="1"/>
      <c r="AV427" s="26"/>
      <c r="AW427" s="1"/>
      <c r="AX427" s="26"/>
      <c r="AY427" s="1"/>
      <c r="AZ427" s="26"/>
      <c r="BA427" s="1"/>
      <c r="BB427" s="26"/>
      <c r="BC427" s="1"/>
      <c r="BD427" s="26"/>
      <c r="BE427" s="1"/>
      <c r="BF427" s="26"/>
      <c r="BG427" s="1"/>
      <c r="BH427" s="26"/>
      <c r="BI427" s="1"/>
      <c r="BJ427" s="26"/>
      <c r="BK427" s="1"/>
      <c r="BL427" s="26"/>
      <c r="BM427" s="1"/>
      <c r="BN427" s="26"/>
      <c r="BO427" s="1"/>
      <c r="BP427" s="26"/>
      <c r="BQ427" s="1">
        <v>71</v>
      </c>
      <c r="BR427" s="26">
        <v>5</v>
      </c>
      <c r="BS427" s="1"/>
      <c r="BT427" s="26"/>
      <c r="BU427" s="1"/>
      <c r="BV427" s="1"/>
      <c r="BW427" s="26"/>
      <c r="BX427" s="1"/>
      <c r="BY427" s="26"/>
      <c r="BZ427" s="30"/>
      <c r="CA427" s="26"/>
    </row>
    <row r="428" spans="1:79" s="99" customFormat="1" x14ac:dyDescent="0.35">
      <c r="A428" s="1" t="s">
        <v>78</v>
      </c>
      <c r="B428" s="1" t="s">
        <v>58</v>
      </c>
      <c r="C428" s="1" t="s">
        <v>363</v>
      </c>
      <c r="D428" s="1" t="s">
        <v>364</v>
      </c>
      <c r="E428" s="1" t="s">
        <v>61</v>
      </c>
      <c r="F428" s="1">
        <v>999869973</v>
      </c>
      <c r="G428" s="1">
        <f>(J428+S428+X428+R428+U428+W428+Y428)-H428</f>
        <v>130</v>
      </c>
      <c r="H428" s="1"/>
      <c r="I428" s="27"/>
      <c r="J428" s="1">
        <f>SUM(AA428)</f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27"/>
      <c r="R428" s="1">
        <f>SUM(AS428,BX428)</f>
        <v>0</v>
      </c>
      <c r="S428" s="1">
        <f>SUM(AE428,AG428,AI428,AK428,AO428,AM428,AQ428,AU428,AW428,AY428,BA428,BE428,BG428,BI428,BK428,BM428,BO428,BC428)</f>
        <v>0</v>
      </c>
      <c r="T428" s="1">
        <f>COUNT(AE428,AG428,AI428,AK428,AM428,AO428,AQ428,AU428,AW428,AY428,BA428,BC428,BE428,BG428,BI428,BK428,BM428,BO428)</f>
        <v>0</v>
      </c>
      <c r="U428" s="1">
        <f>BQ428+BS428</f>
        <v>79</v>
      </c>
      <c r="V428" s="1"/>
      <c r="W428" s="1">
        <f>BV428</f>
        <v>51</v>
      </c>
      <c r="X428" s="1">
        <f>AC428+BZ428</f>
        <v>0</v>
      </c>
      <c r="Y428" s="1">
        <f>BU428</f>
        <v>0</v>
      </c>
      <c r="Z428" s="29"/>
      <c r="AA428" s="1"/>
      <c r="AB428" s="26"/>
      <c r="AC428" s="1"/>
      <c r="AD428" s="26"/>
      <c r="AE428" s="1"/>
      <c r="AF428" s="26"/>
      <c r="AG428" s="1"/>
      <c r="AH428" s="26"/>
      <c r="AI428" s="1"/>
      <c r="AJ428" s="26"/>
      <c r="AK428" s="1"/>
      <c r="AL428" s="26"/>
      <c r="AM428" s="1"/>
      <c r="AN428" s="26"/>
      <c r="AO428" s="1"/>
      <c r="AP428" s="26"/>
      <c r="AQ428" s="1"/>
      <c r="AR428" s="26"/>
      <c r="AS428" s="1"/>
      <c r="AT428" s="26"/>
      <c r="AU428" s="1"/>
      <c r="AV428" s="26"/>
      <c r="AW428" s="1"/>
      <c r="AX428" s="26"/>
      <c r="AY428" s="1"/>
      <c r="AZ428" s="26"/>
      <c r="BA428" s="1"/>
      <c r="BB428" s="26"/>
      <c r="BC428" s="1"/>
      <c r="BD428" s="26"/>
      <c r="BE428" s="1"/>
      <c r="BF428" s="26"/>
      <c r="BG428" s="1"/>
      <c r="BH428" s="26"/>
      <c r="BI428" s="1"/>
      <c r="BJ428" s="26"/>
      <c r="BK428" s="1"/>
      <c r="BL428" s="26"/>
      <c r="BM428" s="1"/>
      <c r="BN428" s="26"/>
      <c r="BO428" s="1"/>
      <c r="BP428" s="26"/>
      <c r="BQ428" s="1"/>
      <c r="BR428" s="26"/>
      <c r="BS428" s="1">
        <v>79</v>
      </c>
      <c r="BT428" s="26">
        <v>4</v>
      </c>
      <c r="BU428" s="1"/>
      <c r="BV428" s="1">
        <v>51</v>
      </c>
      <c r="BW428" s="26" t="s">
        <v>100</v>
      </c>
      <c r="BX428" s="1"/>
      <c r="BY428" s="26"/>
      <c r="BZ428" s="30"/>
      <c r="CA428" s="26"/>
    </row>
    <row r="429" spans="1:79" s="99" customFormat="1" x14ac:dyDescent="0.35">
      <c r="A429" s="1" t="s">
        <v>78</v>
      </c>
      <c r="B429" s="1" t="s">
        <v>58</v>
      </c>
      <c r="C429" s="1" t="s">
        <v>429</v>
      </c>
      <c r="D429" s="1" t="s">
        <v>430</v>
      </c>
      <c r="E429" s="1" t="s">
        <v>61</v>
      </c>
      <c r="F429" s="1">
        <v>999879405</v>
      </c>
      <c r="G429" s="1">
        <f>(J429+S429+X429+R429+U429+W429+Y429)-H429</f>
        <v>106</v>
      </c>
      <c r="H429" s="1"/>
      <c r="I429" s="27"/>
      <c r="J429" s="1">
        <f>SUM(AA429)</f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27"/>
      <c r="R429" s="1">
        <f>SUM(AS429,BX429)</f>
        <v>0</v>
      </c>
      <c r="S429" s="1">
        <f>SUM(AE429,AG429,AI429,AK429,AO429,AM429,AQ429,AU429,AW429,AY429,BA429,BE429,BG429,BI429,BK429,BM429,BO429,BC429)</f>
        <v>0</v>
      </c>
      <c r="T429" s="1">
        <f>COUNT(AE429,AG429,AI429,AK429,AM429,AO429,AQ429,AU429,AW429,AY429,BA429,BC429,BE429,BG429,BI429,BK429,BM429,BO429)</f>
        <v>0</v>
      </c>
      <c r="U429" s="1">
        <f>BQ429+BS429</f>
        <v>0</v>
      </c>
      <c r="V429" s="1"/>
      <c r="W429" s="1">
        <f>BV429</f>
        <v>0</v>
      </c>
      <c r="X429" s="1">
        <f>AC429+BZ429</f>
        <v>106</v>
      </c>
      <c r="Y429" s="1">
        <f>BU429</f>
        <v>0</v>
      </c>
      <c r="Z429" s="29"/>
      <c r="AA429" s="1"/>
      <c r="AB429" s="26"/>
      <c r="AC429" s="1">
        <v>106</v>
      </c>
      <c r="AD429" s="26">
        <v>5</v>
      </c>
      <c r="AE429" s="1"/>
      <c r="AF429" s="26"/>
      <c r="AG429" s="1"/>
      <c r="AH429" s="26"/>
      <c r="AI429" s="1"/>
      <c r="AJ429" s="26"/>
      <c r="AK429" s="1"/>
      <c r="AL429" s="26"/>
      <c r="AM429" s="1"/>
      <c r="AN429" s="26"/>
      <c r="AO429" s="1"/>
      <c r="AP429" s="26"/>
      <c r="AQ429" s="1"/>
      <c r="AR429" s="26"/>
      <c r="AS429" s="1"/>
      <c r="AT429" s="26"/>
      <c r="AU429" s="1"/>
      <c r="AV429" s="26"/>
      <c r="AW429" s="1"/>
      <c r="AX429" s="26"/>
      <c r="AY429" s="1"/>
      <c r="AZ429" s="26"/>
      <c r="BA429" s="1"/>
      <c r="BB429" s="26"/>
      <c r="BC429" s="1"/>
      <c r="BD429" s="26"/>
      <c r="BE429" s="1"/>
      <c r="BF429" s="26"/>
      <c r="BG429" s="1"/>
      <c r="BH429" s="26"/>
      <c r="BI429" s="1"/>
      <c r="BJ429" s="26"/>
      <c r="BK429" s="1"/>
      <c r="BL429" s="26"/>
      <c r="BM429" s="1"/>
      <c r="BN429" s="26"/>
      <c r="BO429" s="1"/>
      <c r="BP429" s="26"/>
      <c r="BQ429" s="1"/>
      <c r="BR429" s="26"/>
      <c r="BS429" s="1"/>
      <c r="BT429" s="26"/>
      <c r="BU429" s="1"/>
      <c r="BV429" s="1"/>
      <c r="BW429" s="26"/>
      <c r="BX429" s="1"/>
      <c r="BY429" s="26"/>
      <c r="BZ429" s="30"/>
      <c r="CA429" s="26"/>
    </row>
    <row r="430" spans="1:79" s="99" customFormat="1" x14ac:dyDescent="0.35">
      <c r="A430" s="1" t="s">
        <v>78</v>
      </c>
      <c r="B430" s="31" t="s">
        <v>58</v>
      </c>
      <c r="C430" s="31" t="s">
        <v>686</v>
      </c>
      <c r="D430" s="31" t="s">
        <v>2628</v>
      </c>
      <c r="E430" s="31" t="s">
        <v>61</v>
      </c>
      <c r="F430" s="1">
        <v>999925700</v>
      </c>
      <c r="G430" s="1">
        <f>(J430+S430+X430+R430+U430+W430+Y430)-H430</f>
        <v>105</v>
      </c>
      <c r="H430" s="1"/>
      <c r="I430" s="27"/>
      <c r="J430" s="1">
        <f>SUM(AA430)</f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27"/>
      <c r="R430" s="1">
        <f>SUM(AS430,BX430)</f>
        <v>0</v>
      </c>
      <c r="S430" s="1">
        <f>SUM(AE430,AG430,AI430,AK430,AO430,AM430,AQ430,AU430,AW430,AY430,BA430,BE430,BG430,BI430,BK430,BM430,BO430,BC430)</f>
        <v>105</v>
      </c>
      <c r="T430" s="1">
        <f>COUNT(AE430,AG430,AI430,AK430,AM430,AO430,AQ430,AU430,AW430,AY430,BA430,BC430,BE430,BG430,BI430,BK430,BM430,BO430)</f>
        <v>2</v>
      </c>
      <c r="U430" s="1">
        <f>BQ430+BS430</f>
        <v>0</v>
      </c>
      <c r="V430" s="1"/>
      <c r="W430" s="1">
        <f>BV430</f>
        <v>0</v>
      </c>
      <c r="X430" s="1">
        <f>AC430+BZ430</f>
        <v>0</v>
      </c>
      <c r="Y430" s="1">
        <f>BU430</f>
        <v>0</v>
      </c>
      <c r="Z430" s="27"/>
      <c r="AA430" s="1"/>
      <c r="AB430" s="26"/>
      <c r="AC430" s="1"/>
      <c r="AD430" s="26"/>
      <c r="AE430" s="1"/>
      <c r="AF430" s="26"/>
      <c r="AG430" s="1"/>
      <c r="AH430" s="26"/>
      <c r="AI430" s="1">
        <v>60</v>
      </c>
      <c r="AJ430" s="26">
        <v>1</v>
      </c>
      <c r="AK430" s="1"/>
      <c r="AL430" s="26"/>
      <c r="AM430" s="1"/>
      <c r="AN430" s="26"/>
      <c r="AO430" s="1"/>
      <c r="AP430" s="26"/>
      <c r="AQ430" s="1"/>
      <c r="AR430" s="26"/>
      <c r="AS430" s="1"/>
      <c r="AT430" s="26"/>
      <c r="AU430" s="1"/>
      <c r="AV430" s="26"/>
      <c r="AW430" s="1"/>
      <c r="AX430" s="26"/>
      <c r="AY430" s="1"/>
      <c r="AZ430" s="26"/>
      <c r="BA430" s="1"/>
      <c r="BB430" s="26"/>
      <c r="BC430" s="1"/>
      <c r="BD430" s="26"/>
      <c r="BE430" s="1"/>
      <c r="BF430" s="26"/>
      <c r="BG430" s="1">
        <v>45</v>
      </c>
      <c r="BH430" s="26">
        <v>2</v>
      </c>
      <c r="BI430" s="1"/>
      <c r="BJ430" s="26"/>
      <c r="BK430" s="1"/>
      <c r="BL430" s="26"/>
      <c r="BM430" s="1"/>
      <c r="BN430" s="26"/>
      <c r="BO430" s="1"/>
      <c r="BP430" s="26"/>
      <c r="BQ430" s="1"/>
      <c r="BR430" s="26"/>
      <c r="BS430" s="1"/>
      <c r="BT430" s="26"/>
      <c r="BU430" s="1"/>
      <c r="BV430" s="1"/>
      <c r="BW430" s="26"/>
      <c r="BX430" s="1"/>
      <c r="BY430" s="26"/>
      <c r="BZ430" s="30"/>
      <c r="CA430" s="26"/>
    </row>
    <row r="431" spans="1:79" s="99" customFormat="1" x14ac:dyDescent="0.35">
      <c r="A431" s="1" t="s">
        <v>78</v>
      </c>
      <c r="B431" s="1" t="s">
        <v>58</v>
      </c>
      <c r="C431" s="1" t="s">
        <v>129</v>
      </c>
      <c r="D431" s="1" t="s">
        <v>130</v>
      </c>
      <c r="E431" s="1" t="s">
        <v>61</v>
      </c>
      <c r="F431" s="1">
        <v>999726952</v>
      </c>
      <c r="G431" s="1">
        <f>(J431+S431+X431+R431+U431+W431+Y431)-H431</f>
        <v>101</v>
      </c>
      <c r="H431" s="1"/>
      <c r="I431" s="27"/>
      <c r="J431" s="1">
        <f>SUM(AA431)</f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27"/>
      <c r="R431" s="1">
        <f>SUM(AS431,BX431)</f>
        <v>0</v>
      </c>
      <c r="S431" s="1">
        <f>SUM(AE431,AG431,AI431,AK431,AO431,AM431,AQ431,AU431,AW431,AY431,BA431,BE431,BG431,BI431,BK431,BM431,BO431,BC431)</f>
        <v>34</v>
      </c>
      <c r="T431" s="1">
        <f>COUNT(AE431,AG431,AI431,AK431,AM431,AO431,AQ431,AU431,AW431,AY431,BA431,BC431,BE431,BG431,BI431,BK431,BM431,BO431)</f>
        <v>1</v>
      </c>
      <c r="U431" s="1">
        <f>BQ431+BS431</f>
        <v>67</v>
      </c>
      <c r="V431" s="1"/>
      <c r="W431" s="1">
        <f>BV431</f>
        <v>0</v>
      </c>
      <c r="X431" s="1">
        <f>AC431+BZ431</f>
        <v>0</v>
      </c>
      <c r="Y431" s="1">
        <f>BU431</f>
        <v>0</v>
      </c>
      <c r="Z431" s="27"/>
      <c r="AA431" s="1"/>
      <c r="AB431" s="26"/>
      <c r="AC431" s="1"/>
      <c r="AD431" s="26"/>
      <c r="AE431" s="1"/>
      <c r="AF431" s="26"/>
      <c r="AG431" s="1"/>
      <c r="AH431" s="26"/>
      <c r="AI431" s="1"/>
      <c r="AJ431" s="26"/>
      <c r="AK431" s="1"/>
      <c r="AL431" s="26"/>
      <c r="AM431" s="1"/>
      <c r="AN431" s="26"/>
      <c r="AO431" s="1"/>
      <c r="AP431" s="26"/>
      <c r="AQ431" s="1">
        <v>34</v>
      </c>
      <c r="AR431" s="26">
        <v>3</v>
      </c>
      <c r="AS431" s="1"/>
      <c r="AT431" s="26"/>
      <c r="AU431" s="1"/>
      <c r="AV431" s="26"/>
      <c r="AW431" s="1"/>
      <c r="AX431" s="26"/>
      <c r="AY431" s="1"/>
      <c r="AZ431" s="26"/>
      <c r="BA431" s="1"/>
      <c r="BB431" s="26"/>
      <c r="BC431" s="1"/>
      <c r="BD431" s="26"/>
      <c r="BE431" s="1"/>
      <c r="BF431" s="26"/>
      <c r="BG431" s="1"/>
      <c r="BH431" s="26"/>
      <c r="BI431" s="1"/>
      <c r="BJ431" s="26"/>
      <c r="BK431" s="1"/>
      <c r="BL431" s="26"/>
      <c r="BM431" s="1"/>
      <c r="BN431" s="26"/>
      <c r="BO431" s="1"/>
      <c r="BP431" s="26"/>
      <c r="BQ431" s="1">
        <v>67</v>
      </c>
      <c r="BR431" s="26">
        <v>6</v>
      </c>
      <c r="BS431" s="1"/>
      <c r="BT431" s="26"/>
      <c r="BU431" s="1"/>
      <c r="BV431" s="1"/>
      <c r="BW431" s="26"/>
      <c r="BX431" s="1"/>
      <c r="BY431" s="26"/>
      <c r="BZ431" s="30"/>
      <c r="CA431" s="26"/>
    </row>
    <row r="432" spans="1:79" s="99" customFormat="1" x14ac:dyDescent="0.35">
      <c r="A432" s="1" t="s">
        <v>78</v>
      </c>
      <c r="B432" s="1" t="s">
        <v>58</v>
      </c>
      <c r="C432" s="1" t="s">
        <v>361</v>
      </c>
      <c r="D432" s="1" t="s">
        <v>362</v>
      </c>
      <c r="E432" s="1" t="s">
        <v>61</v>
      </c>
      <c r="F432" s="1">
        <v>999869725</v>
      </c>
      <c r="G432" s="1">
        <f>(J432+S432+X432+R432+U432+W432+Y432)-H432</f>
        <v>97</v>
      </c>
      <c r="H432" s="1"/>
      <c r="I432" s="27"/>
      <c r="J432" s="1">
        <f>SUM(AA432)</f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27"/>
      <c r="R432" s="1">
        <f>SUM(AS432,BX432)</f>
        <v>0</v>
      </c>
      <c r="S432" s="1">
        <f>SUM(AE432,AG432,AI432,AK432,AO432,AM432,AQ432,AU432,AW432,AY432,BA432,BE432,BG432,BI432,BK432,BM432,BO432,BC432)</f>
        <v>34</v>
      </c>
      <c r="T432" s="1">
        <f>COUNT(AE432,AG432,AI432,AK432,AM432,AO432,AQ432,AU432,AW432,AY432,BA432,BC432,BE432,BG432,BI432,BK432,BM432,BO432)</f>
        <v>1</v>
      </c>
      <c r="U432" s="1">
        <f>BQ432+BS432</f>
        <v>63</v>
      </c>
      <c r="V432" s="1"/>
      <c r="W432" s="1">
        <f>BV432</f>
        <v>0</v>
      </c>
      <c r="X432" s="1">
        <f>AC432+BZ432</f>
        <v>0</v>
      </c>
      <c r="Y432" s="1">
        <f>BU432</f>
        <v>0</v>
      </c>
      <c r="Z432" s="27"/>
      <c r="AA432" s="1"/>
      <c r="AB432" s="26"/>
      <c r="AC432" s="1"/>
      <c r="AD432" s="26"/>
      <c r="AE432" s="1"/>
      <c r="AF432" s="26"/>
      <c r="AG432" s="1"/>
      <c r="AH432" s="26"/>
      <c r="AI432" s="1"/>
      <c r="AJ432" s="26"/>
      <c r="AK432" s="1"/>
      <c r="AL432" s="26"/>
      <c r="AM432" s="1"/>
      <c r="AN432" s="26"/>
      <c r="AO432" s="1"/>
      <c r="AP432" s="26"/>
      <c r="AQ432" s="1"/>
      <c r="AR432" s="26"/>
      <c r="AS432" s="1"/>
      <c r="AT432" s="26"/>
      <c r="AU432" s="1"/>
      <c r="AV432" s="26"/>
      <c r="AW432" s="1"/>
      <c r="AX432" s="26"/>
      <c r="AY432" s="1"/>
      <c r="AZ432" s="26"/>
      <c r="BA432" s="1"/>
      <c r="BB432" s="26"/>
      <c r="BC432" s="1"/>
      <c r="BD432" s="26"/>
      <c r="BE432" s="1">
        <v>34</v>
      </c>
      <c r="BF432" s="26">
        <v>3</v>
      </c>
      <c r="BG432" s="1"/>
      <c r="BH432" s="26"/>
      <c r="BI432" s="1"/>
      <c r="BJ432" s="26"/>
      <c r="BK432" s="1"/>
      <c r="BL432" s="26"/>
      <c r="BM432" s="1"/>
      <c r="BN432" s="26"/>
      <c r="BO432" s="1"/>
      <c r="BP432" s="26"/>
      <c r="BQ432" s="1">
        <v>63</v>
      </c>
      <c r="BR432" s="26">
        <v>7</v>
      </c>
      <c r="BS432" s="1"/>
      <c r="BT432" s="26"/>
      <c r="BU432" s="1"/>
      <c r="BV432" s="1"/>
      <c r="BW432" s="26"/>
      <c r="BX432" s="1"/>
      <c r="BY432" s="26"/>
      <c r="BZ432" s="30"/>
      <c r="CA432" s="26"/>
    </row>
    <row r="433" spans="1:79" s="99" customFormat="1" x14ac:dyDescent="0.35">
      <c r="A433" s="1" t="s">
        <v>78</v>
      </c>
      <c r="B433" s="1" t="s">
        <v>58</v>
      </c>
      <c r="C433" s="33" t="s">
        <v>165</v>
      </c>
      <c r="D433" s="1" t="s">
        <v>166</v>
      </c>
      <c r="E433" s="1" t="s">
        <v>61</v>
      </c>
      <c r="F433" s="33">
        <v>999773562</v>
      </c>
      <c r="G433" s="1">
        <f>(J433+S433+X433+R433+U433+W433+Y433)-H433</f>
        <v>93</v>
      </c>
      <c r="H433" s="1"/>
      <c r="I433" s="27"/>
      <c r="J433" s="1">
        <f>SUM(AA433)</f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27"/>
      <c r="R433" s="1">
        <f>SUM(AS433,BX433)</f>
        <v>0</v>
      </c>
      <c r="S433" s="1">
        <f>SUM(AE433,AG433,AI433,AK433,AO433,AM433,AQ433,AU433,AW433,AY433,BA433,BE433,BG433,BI433,BK433,BM433,BO433,BC433)</f>
        <v>0</v>
      </c>
      <c r="T433" s="1">
        <f>COUNT(AE433,AG433,AI433,AK433,AM433,AO433,AQ433,AU433,AW433,AY433,BA433,BC433,BE433,BG433,BI433,BK433,BM433,BO433)</f>
        <v>0</v>
      </c>
      <c r="U433" s="1">
        <f>BQ433+BS433</f>
        <v>0</v>
      </c>
      <c r="V433" s="1"/>
      <c r="W433" s="1">
        <f>BV433</f>
        <v>0</v>
      </c>
      <c r="X433" s="1">
        <f>AC433+BZ433</f>
        <v>93</v>
      </c>
      <c r="Y433" s="1">
        <f>BU433</f>
        <v>0</v>
      </c>
      <c r="Z433" s="29"/>
      <c r="AA433" s="1"/>
      <c r="AB433" s="26"/>
      <c r="AC433" s="1">
        <v>93</v>
      </c>
      <c r="AD433" s="26">
        <v>7</v>
      </c>
      <c r="AE433" s="1"/>
      <c r="AF433" s="26"/>
      <c r="AG433" s="1"/>
      <c r="AH433" s="26"/>
      <c r="AI433" s="1"/>
      <c r="AJ433" s="26"/>
      <c r="AK433" s="1"/>
      <c r="AL433" s="26"/>
      <c r="AM433" s="1"/>
      <c r="AN433" s="26"/>
      <c r="AO433" s="1"/>
      <c r="AP433" s="26"/>
      <c r="AQ433" s="1"/>
      <c r="AR433" s="26"/>
      <c r="AS433" s="1"/>
      <c r="AT433" s="26"/>
      <c r="AU433" s="1"/>
      <c r="AV433" s="26"/>
      <c r="AW433" s="1"/>
      <c r="AX433" s="26"/>
      <c r="AY433" s="1"/>
      <c r="AZ433" s="26"/>
      <c r="BA433" s="1"/>
      <c r="BB433" s="26"/>
      <c r="BC433" s="1"/>
      <c r="BD433" s="26"/>
      <c r="BE433" s="1"/>
      <c r="BF433" s="26"/>
      <c r="BG433" s="1"/>
      <c r="BH433" s="26"/>
      <c r="BI433" s="1"/>
      <c r="BJ433" s="26"/>
      <c r="BK433" s="1"/>
      <c r="BL433" s="26"/>
      <c r="BM433" s="1"/>
      <c r="BN433" s="26"/>
      <c r="BO433" s="1"/>
      <c r="BP433" s="26"/>
      <c r="BQ433" s="1"/>
      <c r="BR433" s="26"/>
      <c r="BS433" s="1"/>
      <c r="BT433" s="26"/>
      <c r="BU433" s="1"/>
      <c r="BV433" s="1"/>
      <c r="BW433" s="26"/>
      <c r="BX433" s="1"/>
      <c r="BY433" s="26"/>
      <c r="BZ433" s="30"/>
      <c r="CA433" s="26"/>
    </row>
    <row r="434" spans="1:79" s="99" customFormat="1" x14ac:dyDescent="0.35">
      <c r="A434" s="1" t="s">
        <v>78</v>
      </c>
      <c r="B434" s="1" t="s">
        <v>58</v>
      </c>
      <c r="C434" s="1" t="s">
        <v>1096</v>
      </c>
      <c r="D434" s="1" t="s">
        <v>837</v>
      </c>
      <c r="E434" s="1" t="s">
        <v>61</v>
      </c>
      <c r="F434" s="1">
        <v>999917196</v>
      </c>
      <c r="G434" s="1">
        <f>(J434+S434+X434+R434+U434+W434+Y434)-H434</f>
        <v>75</v>
      </c>
      <c r="H434" s="1"/>
      <c r="I434" s="27"/>
      <c r="J434" s="1">
        <f>SUM(AA434)</f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27"/>
      <c r="R434" s="1">
        <f>SUM(AS434,BX434)</f>
        <v>0</v>
      </c>
      <c r="S434" s="1">
        <f>SUM(AE434,AG434,AI434,AK434,AO434,AM434,AQ434,AU434,AW434,AY434,BA434,BE434,BG434,BI434,BK434,BM434,BO434,BC434)</f>
        <v>75</v>
      </c>
      <c r="T434" s="1">
        <f>COUNT(AE434,AG434,AI434,AK434,AM434,AO434,AQ434,AU434,AW434,AY434,BA434,BC434,BE434,BG434,BI434,BK434,BM434,BO434)</f>
        <v>2</v>
      </c>
      <c r="U434" s="1">
        <f>BQ434+BS434</f>
        <v>0</v>
      </c>
      <c r="V434" s="1"/>
      <c r="W434" s="1">
        <f>BV434</f>
        <v>0</v>
      </c>
      <c r="X434" s="1">
        <f>AC434+BZ434</f>
        <v>0</v>
      </c>
      <c r="Y434" s="1">
        <f>BU434</f>
        <v>0</v>
      </c>
      <c r="Z434" s="27"/>
      <c r="AA434" s="1"/>
      <c r="AB434" s="26"/>
      <c r="AC434" s="1"/>
      <c r="AD434" s="26"/>
      <c r="AE434" s="1"/>
      <c r="AF434" s="26"/>
      <c r="AG434" s="1"/>
      <c r="AH434" s="26"/>
      <c r="AI434" s="1"/>
      <c r="AJ434" s="26"/>
      <c r="AK434" s="1"/>
      <c r="AL434" s="26"/>
      <c r="AM434" s="1">
        <v>45</v>
      </c>
      <c r="AN434" s="26">
        <v>2</v>
      </c>
      <c r="AO434" s="1"/>
      <c r="AP434" s="26"/>
      <c r="AQ434" s="1"/>
      <c r="AR434" s="26"/>
      <c r="AS434" s="1"/>
      <c r="AT434" s="26"/>
      <c r="AU434" s="1">
        <v>30</v>
      </c>
      <c r="AV434" s="26">
        <v>1</v>
      </c>
      <c r="AW434" s="1"/>
      <c r="AX434" s="26"/>
      <c r="AY434" s="1"/>
      <c r="AZ434" s="26"/>
      <c r="BA434" s="1"/>
      <c r="BB434" s="26"/>
      <c r="BC434" s="1"/>
      <c r="BD434" s="26"/>
      <c r="BE434" s="1"/>
      <c r="BF434" s="26"/>
      <c r="BG434" s="1"/>
      <c r="BH434" s="26"/>
      <c r="BI434" s="1"/>
      <c r="BJ434" s="26"/>
      <c r="BK434" s="1"/>
      <c r="BL434" s="26"/>
      <c r="BM434" s="1"/>
      <c r="BN434" s="26"/>
      <c r="BO434" s="1"/>
      <c r="BP434" s="26"/>
      <c r="BQ434" s="1"/>
      <c r="BR434" s="26"/>
      <c r="BS434" s="1"/>
      <c r="BT434" s="26"/>
      <c r="BU434" s="1"/>
      <c r="BV434" s="1"/>
      <c r="BW434" s="26"/>
      <c r="BX434" s="1"/>
      <c r="BY434" s="26"/>
      <c r="BZ434" s="30"/>
      <c r="CA434" s="26"/>
    </row>
    <row r="435" spans="1:79" s="99" customFormat="1" x14ac:dyDescent="0.35">
      <c r="A435" s="1" t="s">
        <v>78</v>
      </c>
      <c r="B435" s="1" t="s">
        <v>58</v>
      </c>
      <c r="C435" s="1" t="s">
        <v>85</v>
      </c>
      <c r="D435" s="1" t="s">
        <v>86</v>
      </c>
      <c r="E435" s="1" t="s">
        <v>61</v>
      </c>
      <c r="F435" s="1">
        <v>999016445</v>
      </c>
      <c r="G435" s="1">
        <f>(J435+S435+X435+R435+U435+W435+Y435)-H435</f>
        <v>60</v>
      </c>
      <c r="H435" s="1"/>
      <c r="I435" s="27"/>
      <c r="J435" s="1">
        <f>SUM(AA435)</f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27"/>
      <c r="R435" s="1">
        <f>SUM(AS435,BX435)</f>
        <v>0</v>
      </c>
      <c r="S435" s="1">
        <f>SUM(AE435,AG435,AI435,AK435,AO435,AM435,AQ435,AU435,AW435,AY435,BA435,BE435,BG435,BI435,BK435,BM435,BO435,BC435)</f>
        <v>60</v>
      </c>
      <c r="T435" s="1">
        <f>COUNT(AE435,AG435,AI435,AK435,AM435,AO435,AQ435,AU435,AW435,AY435,BA435,BC435,BE435,BG435,BI435,BK435,BM435,BO435)</f>
        <v>1</v>
      </c>
      <c r="U435" s="1">
        <f>BQ435+BS435</f>
        <v>0</v>
      </c>
      <c r="V435" s="1"/>
      <c r="W435" s="1">
        <f>BV435</f>
        <v>0</v>
      </c>
      <c r="X435" s="1">
        <f>AC435+BZ435</f>
        <v>0</v>
      </c>
      <c r="Y435" s="1">
        <f>BU435</f>
        <v>0</v>
      </c>
      <c r="Z435" s="27"/>
      <c r="AA435" s="1"/>
      <c r="AB435" s="26"/>
      <c r="AC435" s="1"/>
      <c r="AD435" s="26"/>
      <c r="AE435" s="1"/>
      <c r="AF435" s="26"/>
      <c r="AG435" s="1"/>
      <c r="AH435" s="26"/>
      <c r="AI435" s="1"/>
      <c r="AJ435" s="26"/>
      <c r="AK435" s="1"/>
      <c r="AL435" s="26"/>
      <c r="AM435" s="1"/>
      <c r="AN435" s="26"/>
      <c r="AO435" s="1"/>
      <c r="AP435" s="26"/>
      <c r="AQ435" s="1"/>
      <c r="AR435" s="26"/>
      <c r="AS435" s="1"/>
      <c r="AT435" s="26"/>
      <c r="AU435" s="1"/>
      <c r="AV435" s="26"/>
      <c r="AW435" s="1"/>
      <c r="AX435" s="26"/>
      <c r="AY435" s="1"/>
      <c r="AZ435" s="26"/>
      <c r="BA435" s="1"/>
      <c r="BB435" s="26"/>
      <c r="BC435" s="1"/>
      <c r="BD435" s="26"/>
      <c r="BE435" s="1"/>
      <c r="BF435" s="26"/>
      <c r="BG435" s="1"/>
      <c r="BH435" s="26"/>
      <c r="BI435" s="1">
        <v>60</v>
      </c>
      <c r="BJ435" s="26">
        <v>1</v>
      </c>
      <c r="BK435" s="1"/>
      <c r="BL435" s="26"/>
      <c r="BM435" s="1"/>
      <c r="BN435" s="26"/>
      <c r="BO435" s="1"/>
      <c r="BP435" s="26"/>
      <c r="BQ435" s="1"/>
      <c r="BR435" s="26"/>
      <c r="BS435" s="1"/>
      <c r="BT435" s="26"/>
      <c r="BU435" s="1"/>
      <c r="BV435" s="1"/>
      <c r="BW435" s="26"/>
      <c r="BX435" s="1"/>
      <c r="BY435" s="26"/>
      <c r="BZ435" s="30"/>
      <c r="CA435" s="26"/>
    </row>
    <row r="436" spans="1:79" s="99" customFormat="1" x14ac:dyDescent="0.35">
      <c r="A436" s="1" t="s">
        <v>78</v>
      </c>
      <c r="B436" s="32" t="s">
        <v>58</v>
      </c>
      <c r="C436" s="32" t="s">
        <v>551</v>
      </c>
      <c r="D436" s="32" t="s">
        <v>552</v>
      </c>
      <c r="E436" s="32" t="s">
        <v>61</v>
      </c>
      <c r="F436" s="32">
        <v>999891586</v>
      </c>
      <c r="G436" s="1">
        <f>(J436+S436+X436+R436+U436+W436+Y436)-H436</f>
        <v>45</v>
      </c>
      <c r="H436" s="1"/>
      <c r="I436" s="27"/>
      <c r="J436" s="1">
        <f>SUM(AA436)</f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27"/>
      <c r="R436" s="1">
        <f>SUM(AS436,BX436)</f>
        <v>0</v>
      </c>
      <c r="S436" s="1">
        <f>SUM(AE436,AG436,AI436,AK436,AO436,AM436,AQ436,AU436,AW436,AY436,BA436,BE436,BG436,BI436,BK436,BM436,BO436,BC436)</f>
        <v>45</v>
      </c>
      <c r="T436" s="1">
        <f>COUNT(AE436,AG436,AI436,AK436,AM436,AO436,AQ436,AU436,AW436,AY436,BA436,BC436,BE436,BG436,BI436,BK436,BM436,BO436)</f>
        <v>1</v>
      </c>
      <c r="U436" s="1">
        <f>BQ436+BS436</f>
        <v>0</v>
      </c>
      <c r="V436" s="1"/>
      <c r="W436" s="1">
        <f>BV436</f>
        <v>0</v>
      </c>
      <c r="X436" s="1">
        <f>AC436+BZ436</f>
        <v>0</v>
      </c>
      <c r="Y436" s="1">
        <f>BU436</f>
        <v>0</v>
      </c>
      <c r="Z436" s="27"/>
      <c r="AA436" s="1"/>
      <c r="AB436" s="26"/>
      <c r="AC436" s="1"/>
      <c r="AD436" s="26"/>
      <c r="AE436" s="1"/>
      <c r="AF436" s="26"/>
      <c r="AG436" s="1"/>
      <c r="AH436" s="26"/>
      <c r="AI436" s="1"/>
      <c r="AJ436" s="26"/>
      <c r="AK436" s="1"/>
      <c r="AL436" s="26"/>
      <c r="AM436" s="1"/>
      <c r="AN436" s="26"/>
      <c r="AO436" s="1"/>
      <c r="AP436" s="26"/>
      <c r="AQ436" s="1"/>
      <c r="AR436" s="26"/>
      <c r="AS436" s="1"/>
      <c r="AT436" s="26"/>
      <c r="AU436" s="1"/>
      <c r="AV436" s="26"/>
      <c r="AW436" s="1"/>
      <c r="AX436" s="26"/>
      <c r="AY436" s="1"/>
      <c r="AZ436" s="26"/>
      <c r="BA436" s="1"/>
      <c r="BB436" s="26"/>
      <c r="BC436" s="1"/>
      <c r="BD436" s="26"/>
      <c r="BE436" s="1"/>
      <c r="BF436" s="26"/>
      <c r="BG436" s="1"/>
      <c r="BH436" s="26"/>
      <c r="BI436" s="1">
        <v>45</v>
      </c>
      <c r="BJ436" s="26">
        <v>2</v>
      </c>
      <c r="BK436" s="1"/>
      <c r="BL436" s="26"/>
      <c r="BM436" s="1"/>
      <c r="BN436" s="26"/>
      <c r="BO436" s="1"/>
      <c r="BP436" s="26"/>
      <c r="BQ436" s="1"/>
      <c r="BR436" s="26"/>
      <c r="BS436" s="1"/>
      <c r="BT436" s="26"/>
      <c r="BU436" s="1"/>
      <c r="BV436" s="1"/>
      <c r="BW436" s="26"/>
      <c r="BX436" s="1"/>
      <c r="BY436" s="26"/>
      <c r="BZ436" s="30"/>
      <c r="CA436" s="26"/>
    </row>
    <row r="437" spans="1:79" s="99" customFormat="1" x14ac:dyDescent="0.35">
      <c r="A437" s="1" t="s">
        <v>78</v>
      </c>
      <c r="B437" s="31" t="s">
        <v>58</v>
      </c>
      <c r="C437" s="31" t="s">
        <v>654</v>
      </c>
      <c r="D437" s="31" t="s">
        <v>601</v>
      </c>
      <c r="E437" s="31" t="s">
        <v>61</v>
      </c>
      <c r="F437" s="1">
        <v>999926229</v>
      </c>
      <c r="G437" s="1">
        <f>(J437+S437+X437+R437+U437+W437+Y437)-H437</f>
        <v>45</v>
      </c>
      <c r="H437" s="1"/>
      <c r="I437" s="27"/>
      <c r="J437" s="1">
        <f>SUM(AA437)</f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27"/>
      <c r="R437" s="1">
        <f>SUM(AS437,BX437)</f>
        <v>0</v>
      </c>
      <c r="S437" s="1">
        <f>SUM(AE437,AG437,AI437,AK437,AO437,AM437,AQ437,AU437,AW437,AY437,BA437,BE437,BG437,BI437,BK437,BM437,BO437,BC437)</f>
        <v>45</v>
      </c>
      <c r="T437" s="1">
        <f>COUNT(AE437,AG437,AI437,AK437,AM437,AO437,AQ437,AU437,AW437,AY437,BA437,BC437,BE437,BG437,BI437,BK437,BM437,BO437)</f>
        <v>1</v>
      </c>
      <c r="U437" s="1">
        <f>BQ437+BS437</f>
        <v>0</v>
      </c>
      <c r="V437" s="1"/>
      <c r="W437" s="1">
        <f>BV437</f>
        <v>0</v>
      </c>
      <c r="X437" s="1">
        <f>AC437+BZ437</f>
        <v>0</v>
      </c>
      <c r="Y437" s="1">
        <f>BU437</f>
        <v>0</v>
      </c>
      <c r="Z437" s="27"/>
      <c r="AA437" s="1"/>
      <c r="AB437" s="26"/>
      <c r="AC437" s="1"/>
      <c r="AD437" s="26"/>
      <c r="AE437" s="1"/>
      <c r="AF437" s="26"/>
      <c r="AG437" s="1"/>
      <c r="AH437" s="26"/>
      <c r="AI437" s="1">
        <v>45</v>
      </c>
      <c r="AJ437" s="26">
        <v>2</v>
      </c>
      <c r="AK437" s="1"/>
      <c r="AL437" s="26"/>
      <c r="AM437" s="1"/>
      <c r="AN437" s="26"/>
      <c r="AO437" s="1"/>
      <c r="AP437" s="26"/>
      <c r="AQ437" s="1"/>
      <c r="AR437" s="26"/>
      <c r="AS437" s="1"/>
      <c r="AT437" s="26"/>
      <c r="AU437" s="1"/>
      <c r="AV437" s="26"/>
      <c r="AW437" s="1"/>
      <c r="AX437" s="26"/>
      <c r="AY437" s="1"/>
      <c r="AZ437" s="26"/>
      <c r="BA437" s="1"/>
      <c r="BB437" s="26"/>
      <c r="BC437" s="1"/>
      <c r="BD437" s="26"/>
      <c r="BE437" s="1"/>
      <c r="BF437" s="26"/>
      <c r="BG437" s="1"/>
      <c r="BH437" s="26"/>
      <c r="BI437" s="1"/>
      <c r="BJ437" s="26"/>
      <c r="BK437" s="1"/>
      <c r="BL437" s="26"/>
      <c r="BM437" s="1"/>
      <c r="BN437" s="26"/>
      <c r="BO437" s="1"/>
      <c r="BP437" s="26"/>
      <c r="BQ437" s="1"/>
      <c r="BR437" s="26"/>
      <c r="BS437" s="1"/>
      <c r="BT437" s="26"/>
      <c r="BU437" s="1"/>
      <c r="BV437" s="1"/>
      <c r="BW437" s="26"/>
      <c r="BX437" s="1"/>
      <c r="BY437" s="26"/>
      <c r="BZ437" s="30"/>
      <c r="CA437" s="26"/>
    </row>
    <row r="438" spans="1:79" s="99" customFormat="1" x14ac:dyDescent="0.35">
      <c r="A438" s="1" t="s">
        <v>78</v>
      </c>
      <c r="B438" s="32" t="s">
        <v>58</v>
      </c>
      <c r="C438" s="32" t="s">
        <v>155</v>
      </c>
      <c r="D438" s="32" t="s">
        <v>156</v>
      </c>
      <c r="E438" s="32" t="s">
        <v>61</v>
      </c>
      <c r="F438" s="32">
        <v>999744372</v>
      </c>
      <c r="G438" s="1">
        <f>(J438+S438+X438+R438+U438+W438+Y438)-H438</f>
        <v>34</v>
      </c>
      <c r="H438" s="1"/>
      <c r="I438" s="27"/>
      <c r="J438" s="1">
        <f>SUM(AA438)</f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27"/>
      <c r="R438" s="1">
        <f>SUM(AS438,BX438)</f>
        <v>0</v>
      </c>
      <c r="S438" s="1">
        <f>SUM(AE438,AG438,AI438,AK438,AO438,AM438,AQ438,AU438,AW438,AY438,BA438,BE438,BG438,BI438,BK438,BM438,BO438,BC438)</f>
        <v>34</v>
      </c>
      <c r="T438" s="1">
        <f>COUNT(AE438,AG438,AI438,AK438,AM438,AO438,AQ438,AU438,AW438,AY438,BA438,BC438,BE438,BG438,BI438,BK438,BM438,BO438)</f>
        <v>1</v>
      </c>
      <c r="U438" s="1">
        <f>BQ438+BS438</f>
        <v>0</v>
      </c>
      <c r="V438" s="1"/>
      <c r="W438" s="1">
        <f>BV438</f>
        <v>0</v>
      </c>
      <c r="X438" s="1">
        <f>AC438+BZ438</f>
        <v>0</v>
      </c>
      <c r="Y438" s="1">
        <f>BU438</f>
        <v>0</v>
      </c>
      <c r="Z438" s="27"/>
      <c r="AA438" s="1"/>
      <c r="AB438" s="26"/>
      <c r="AC438" s="1"/>
      <c r="AD438" s="26"/>
      <c r="AE438" s="1"/>
      <c r="AF438" s="26"/>
      <c r="AG438" s="1"/>
      <c r="AH438" s="26"/>
      <c r="AI438" s="1"/>
      <c r="AJ438" s="26"/>
      <c r="AK438" s="1"/>
      <c r="AL438" s="26"/>
      <c r="AM438" s="1"/>
      <c r="AN438" s="26"/>
      <c r="AO438" s="1"/>
      <c r="AP438" s="26"/>
      <c r="AQ438" s="1"/>
      <c r="AR438" s="26"/>
      <c r="AS438" s="1"/>
      <c r="AT438" s="26"/>
      <c r="AU438" s="1"/>
      <c r="AV438" s="26"/>
      <c r="AW438" s="1"/>
      <c r="AX438" s="26"/>
      <c r="AY438" s="1"/>
      <c r="AZ438" s="26"/>
      <c r="BA438" s="1"/>
      <c r="BB438" s="26"/>
      <c r="BC438" s="1"/>
      <c r="BD438" s="26"/>
      <c r="BE438" s="1"/>
      <c r="BF438" s="26"/>
      <c r="BG438" s="1"/>
      <c r="BH438" s="26"/>
      <c r="BI438" s="1">
        <v>34</v>
      </c>
      <c r="BJ438" s="26">
        <v>3</v>
      </c>
      <c r="BK438" s="1"/>
      <c r="BL438" s="26"/>
      <c r="BM438" s="1"/>
      <c r="BN438" s="26"/>
      <c r="BO438" s="1"/>
      <c r="BP438" s="26"/>
      <c r="BQ438" s="1"/>
      <c r="BR438" s="26"/>
      <c r="BS438" s="1"/>
      <c r="BT438" s="26"/>
      <c r="BU438" s="1"/>
      <c r="BV438" s="1"/>
      <c r="BW438" s="26"/>
      <c r="BX438" s="1"/>
      <c r="BY438" s="26"/>
      <c r="BZ438" s="30"/>
      <c r="CA438" s="26"/>
    </row>
    <row r="439" spans="1:79" s="99" customFormat="1" x14ac:dyDescent="0.35">
      <c r="A439" s="1" t="s">
        <v>78</v>
      </c>
      <c r="B439" s="30" t="s">
        <v>58</v>
      </c>
      <c r="C439" s="30" t="s">
        <v>1014</v>
      </c>
      <c r="D439" s="30" t="s">
        <v>1015</v>
      </c>
      <c r="E439" s="30" t="s">
        <v>61</v>
      </c>
      <c r="F439" s="30">
        <v>999916416</v>
      </c>
      <c r="G439" s="1">
        <f>(J439+S439+X439+R439+U439+W439+Y439)-H439</f>
        <v>34</v>
      </c>
      <c r="H439" s="1"/>
      <c r="I439" s="27"/>
      <c r="J439" s="1">
        <f>SUM(AA439)</f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27"/>
      <c r="R439" s="1">
        <f>SUM(AS439,BX439)</f>
        <v>0</v>
      </c>
      <c r="S439" s="1">
        <f>SUM(AE439,AG439,AI439,AK439,AO439,AM439,AQ439,AU439,AW439,AY439,BA439,BE439,BG439,BI439,BK439,BM439,BO439,BC439)</f>
        <v>34</v>
      </c>
      <c r="T439" s="1">
        <f>COUNT(AE439,AG439,AI439,AK439,AM439,AO439,AQ439,AU439,AW439,AY439,BA439,BC439,BE439,BG439,BI439,BK439,BM439,BO439)</f>
        <v>1</v>
      </c>
      <c r="U439" s="1">
        <f>BQ439+BS439</f>
        <v>0</v>
      </c>
      <c r="V439" s="1"/>
      <c r="W439" s="1">
        <f>BV439</f>
        <v>0</v>
      </c>
      <c r="X439" s="1">
        <f>AC439+BZ439</f>
        <v>0</v>
      </c>
      <c r="Y439" s="1">
        <f>BU439</f>
        <v>0</v>
      </c>
      <c r="Z439" s="27"/>
      <c r="AA439" s="1"/>
      <c r="AB439" s="26"/>
      <c r="AC439" s="1"/>
      <c r="AD439" s="26"/>
      <c r="AE439" s="1"/>
      <c r="AF439" s="26"/>
      <c r="AG439" s="1"/>
      <c r="AH439" s="26"/>
      <c r="AI439" s="1"/>
      <c r="AJ439" s="26"/>
      <c r="AK439" s="1"/>
      <c r="AL439" s="26"/>
      <c r="AM439" s="1"/>
      <c r="AN439" s="26"/>
      <c r="AO439" s="1"/>
      <c r="AP439" s="26"/>
      <c r="AQ439" s="1"/>
      <c r="AR439" s="26"/>
      <c r="AS439" s="1"/>
      <c r="AT439" s="26"/>
      <c r="AU439" s="1"/>
      <c r="AV439" s="26"/>
      <c r="AW439" s="1"/>
      <c r="AX439" s="26"/>
      <c r="AY439" s="1"/>
      <c r="AZ439" s="26"/>
      <c r="BA439" s="1"/>
      <c r="BB439" s="26"/>
      <c r="BC439" s="1"/>
      <c r="BD439" s="26"/>
      <c r="BE439" s="1"/>
      <c r="BF439" s="26"/>
      <c r="BG439" s="1">
        <v>34</v>
      </c>
      <c r="BH439" s="26">
        <v>3</v>
      </c>
      <c r="BI439" s="1"/>
      <c r="BJ439" s="26"/>
      <c r="BK439" s="1"/>
      <c r="BL439" s="26"/>
      <c r="BM439" s="1"/>
      <c r="BN439" s="26"/>
      <c r="BO439" s="1"/>
      <c r="BP439" s="26"/>
      <c r="BQ439" s="1"/>
      <c r="BR439" s="26"/>
      <c r="BS439" s="1"/>
      <c r="BT439" s="26"/>
      <c r="BU439" s="1"/>
      <c r="BV439" s="1"/>
      <c r="BW439" s="26"/>
      <c r="BX439" s="1"/>
      <c r="BY439" s="26"/>
      <c r="BZ439" s="30"/>
      <c r="CA439" s="26"/>
    </row>
    <row r="440" spans="1:79" s="99" customFormat="1" x14ac:dyDescent="0.35">
      <c r="A440" s="1" t="s">
        <v>78</v>
      </c>
      <c r="B440" s="1" t="s">
        <v>58</v>
      </c>
      <c r="C440" s="1" t="s">
        <v>253</v>
      </c>
      <c r="D440" s="1" t="s">
        <v>2532</v>
      </c>
      <c r="E440" s="1" t="s">
        <v>61</v>
      </c>
      <c r="F440" s="1">
        <v>999925458</v>
      </c>
      <c r="G440" s="1">
        <f>(J440+S440+X440+R440+U440+W440+Y440)-H440</f>
        <v>34</v>
      </c>
      <c r="H440" s="1"/>
      <c r="I440" s="27"/>
      <c r="J440" s="1">
        <f>SUM(AA440)</f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27"/>
      <c r="R440" s="1">
        <f>SUM(AS440,BX440)</f>
        <v>0</v>
      </c>
      <c r="S440" s="1">
        <f>SUM(AE440,AG440,AI440,AK440,AO440,AM440,AQ440,AU440,AW440,AY440,BA440,BE440,BG440,BI440,BK440,BM440,BO440,BC440)</f>
        <v>34</v>
      </c>
      <c r="T440" s="1">
        <f>COUNT(AE440,AG440,AI440,AK440,AM440,AO440,AQ440,AU440,AW440,AY440,BA440,BC440,BE440,BG440,BI440,BK440,BM440,BO440)</f>
        <v>1</v>
      </c>
      <c r="U440" s="1">
        <f>BQ440+BS440</f>
        <v>0</v>
      </c>
      <c r="V440" s="1"/>
      <c r="W440" s="1">
        <f>BV440</f>
        <v>0</v>
      </c>
      <c r="X440" s="1">
        <f>AC440+BZ440</f>
        <v>0</v>
      </c>
      <c r="Y440" s="1">
        <f>BU440</f>
        <v>0</v>
      </c>
      <c r="Z440" s="27"/>
      <c r="AA440" s="1"/>
      <c r="AB440" s="26"/>
      <c r="AC440" s="1"/>
      <c r="AD440" s="26"/>
      <c r="AE440" s="1"/>
      <c r="AF440" s="26"/>
      <c r="AG440" s="1"/>
      <c r="AH440" s="26"/>
      <c r="AI440" s="1"/>
      <c r="AJ440" s="26"/>
      <c r="AK440" s="1"/>
      <c r="AL440" s="26"/>
      <c r="AM440" s="1">
        <v>34</v>
      </c>
      <c r="AN440" s="26">
        <v>3</v>
      </c>
      <c r="AO440" s="1"/>
      <c r="AP440" s="26"/>
      <c r="AQ440" s="1"/>
      <c r="AR440" s="26"/>
      <c r="AS440" s="1"/>
      <c r="AT440" s="26"/>
      <c r="AU440" s="1"/>
      <c r="AV440" s="26"/>
      <c r="AW440" s="1"/>
      <c r="AX440" s="26"/>
      <c r="AY440" s="1"/>
      <c r="AZ440" s="26"/>
      <c r="BA440" s="1"/>
      <c r="BB440" s="26"/>
      <c r="BC440" s="1"/>
      <c r="BD440" s="26"/>
      <c r="BE440" s="1"/>
      <c r="BF440" s="26"/>
      <c r="BG440" s="1"/>
      <c r="BH440" s="26"/>
      <c r="BI440" s="1"/>
      <c r="BJ440" s="26"/>
      <c r="BK440" s="1"/>
      <c r="BL440" s="26"/>
      <c r="BM440" s="1"/>
      <c r="BN440" s="26"/>
      <c r="BO440" s="1"/>
      <c r="BP440" s="26"/>
      <c r="BQ440" s="1"/>
      <c r="BR440" s="26"/>
      <c r="BS440" s="1"/>
      <c r="BT440" s="26"/>
      <c r="BU440" s="1"/>
      <c r="BV440" s="1"/>
      <c r="BW440" s="26"/>
      <c r="BX440" s="1"/>
      <c r="BY440" s="26"/>
      <c r="BZ440" s="30"/>
      <c r="CA440" s="26"/>
    </row>
    <row r="441" spans="1:79" s="99" customFormat="1" x14ac:dyDescent="0.35">
      <c r="A441" s="1" t="s">
        <v>57</v>
      </c>
      <c r="B441" s="1" t="s">
        <v>58</v>
      </c>
      <c r="C441" s="1" t="s">
        <v>326</v>
      </c>
      <c r="D441" s="1" t="s">
        <v>213</v>
      </c>
      <c r="E441" s="1" t="s">
        <v>61</v>
      </c>
      <c r="F441" s="1">
        <v>999862739</v>
      </c>
      <c r="G441" s="1">
        <f>(J441+S441+X441+R441+U441+W441+Y441)-H441</f>
        <v>900</v>
      </c>
      <c r="H441" s="1"/>
      <c r="I441" s="27"/>
      <c r="J441" s="1">
        <f>SUM(AA441)</f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27"/>
      <c r="R441" s="1">
        <f>SUM(AS441,BX441)</f>
        <v>0</v>
      </c>
      <c r="S441" s="1">
        <f>SUM(AE441,AG441,AI441,AK441,AO441,AM441,AQ441,AU441,AW441,AY441,BA441,BE441,BG441,BI441,BK441,BM441,BO441,BC441)</f>
        <v>60</v>
      </c>
      <c r="T441" s="1">
        <f>COUNT(AE441,AG441,AI441,AK441,AM441,AO441,AQ441,AU441,AW441,AY441,BA441,BC441,BE441,BG441,BI441,BK441,BM441,BO441)</f>
        <v>2</v>
      </c>
      <c r="U441" s="1">
        <f>BQ441+BS441</f>
        <v>70</v>
      </c>
      <c r="V441" s="1"/>
      <c r="W441" s="1">
        <f>BV441</f>
        <v>120</v>
      </c>
      <c r="X441" s="1">
        <f>AC441+BZ441</f>
        <v>400</v>
      </c>
      <c r="Y441" s="1">
        <f>BU441</f>
        <v>250</v>
      </c>
      <c r="Z441" s="29"/>
      <c r="AA441" s="1"/>
      <c r="AB441" s="26"/>
      <c r="AC441" s="1">
        <v>200</v>
      </c>
      <c r="AD441" s="26">
        <v>1</v>
      </c>
      <c r="AE441" s="1"/>
      <c r="AF441" s="26"/>
      <c r="AG441" s="1"/>
      <c r="AH441" s="26"/>
      <c r="AI441" s="1"/>
      <c r="AJ441" s="26"/>
      <c r="AK441" s="1">
        <v>30</v>
      </c>
      <c r="AL441" s="26">
        <v>1</v>
      </c>
      <c r="AM441" s="1"/>
      <c r="AN441" s="26"/>
      <c r="AO441" s="1"/>
      <c r="AP441" s="26"/>
      <c r="AQ441" s="1"/>
      <c r="AR441" s="26"/>
      <c r="AS441" s="1"/>
      <c r="AT441" s="26"/>
      <c r="AU441" s="1"/>
      <c r="AV441" s="26"/>
      <c r="AW441" s="1"/>
      <c r="AX441" s="26"/>
      <c r="AY441" s="1"/>
      <c r="AZ441" s="26"/>
      <c r="BA441" s="1"/>
      <c r="BB441" s="26"/>
      <c r="BC441" s="1"/>
      <c r="BD441" s="26"/>
      <c r="BE441" s="1">
        <v>30</v>
      </c>
      <c r="BF441" s="26">
        <v>1</v>
      </c>
      <c r="BG441" s="1"/>
      <c r="BH441" s="26"/>
      <c r="BI441" s="1"/>
      <c r="BJ441" s="26"/>
      <c r="BK441" s="1"/>
      <c r="BL441" s="26"/>
      <c r="BM441" s="1"/>
      <c r="BN441" s="26"/>
      <c r="BO441" s="1"/>
      <c r="BP441" s="26"/>
      <c r="BQ441" s="1">
        <v>70</v>
      </c>
      <c r="BR441" s="26">
        <v>1</v>
      </c>
      <c r="BS441" s="1"/>
      <c r="BT441" s="26"/>
      <c r="BU441" s="1">
        <v>250</v>
      </c>
      <c r="BV441" s="1">
        <v>120</v>
      </c>
      <c r="BW441" s="26">
        <v>2</v>
      </c>
      <c r="BX441" s="1"/>
      <c r="BY441" s="26"/>
      <c r="BZ441" s="30">
        <v>200</v>
      </c>
      <c r="CA441" s="26">
        <v>1</v>
      </c>
    </row>
    <row r="442" spans="1:79" s="99" customFormat="1" x14ac:dyDescent="0.35">
      <c r="A442" s="1" t="s">
        <v>57</v>
      </c>
      <c r="B442" s="1" t="s">
        <v>58</v>
      </c>
      <c r="C442" s="1" t="s">
        <v>108</v>
      </c>
      <c r="D442" s="1" t="s">
        <v>109</v>
      </c>
      <c r="E442" s="1" t="s">
        <v>61</v>
      </c>
      <c r="F442" s="1">
        <v>999704318</v>
      </c>
      <c r="G442" s="1">
        <f>(J442+S442+X442+R442+U442+W442+Y442)-H442</f>
        <v>560</v>
      </c>
      <c r="H442" s="30">
        <f>(J442+K442+M442+N442+O442+P442)/2</f>
        <v>0</v>
      </c>
      <c r="I442" s="27"/>
      <c r="J442" s="1">
        <f>SUM(AA442)</f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27"/>
      <c r="R442" s="1">
        <f>SUM(AS442,BX442)</f>
        <v>0</v>
      </c>
      <c r="S442" s="1">
        <f>SUM(AE442,AG442,AI442,AK442,AO442,AM442,AQ442,AU442,AW442,AY442,BA442,BE442,BG442,BI442,BK442,BM442,BO442,BC442)</f>
        <v>30</v>
      </c>
      <c r="T442" s="1">
        <f>COUNT(AE442,AG442,AI442,AK442,AM442,AO442,AQ442,AU442,AW442,AY442,BA442,BC442,BE442,BG442,BI442,BK442,BM442,BO442)</f>
        <v>1</v>
      </c>
      <c r="U442" s="1">
        <f>BQ442+BS442</f>
        <v>70</v>
      </c>
      <c r="V442" s="1"/>
      <c r="W442" s="1">
        <f>BV442</f>
        <v>160</v>
      </c>
      <c r="X442" s="1">
        <f>AC442+BZ442</f>
        <v>300</v>
      </c>
      <c r="Y442" s="1">
        <f>BU442</f>
        <v>0</v>
      </c>
      <c r="Z442" s="29"/>
      <c r="AA442" s="1"/>
      <c r="AB442" s="26"/>
      <c r="AC442" s="1">
        <v>150</v>
      </c>
      <c r="AD442" s="26">
        <v>2</v>
      </c>
      <c r="AE442" s="1"/>
      <c r="AF442" s="26"/>
      <c r="AG442" s="1"/>
      <c r="AH442" s="26"/>
      <c r="AI442" s="1"/>
      <c r="AJ442" s="26"/>
      <c r="AK442" s="1"/>
      <c r="AL442" s="26"/>
      <c r="AM442" s="1"/>
      <c r="AN442" s="26"/>
      <c r="AO442" s="1">
        <v>30</v>
      </c>
      <c r="AP442" s="26">
        <v>1</v>
      </c>
      <c r="AQ442" s="1"/>
      <c r="AR442" s="26"/>
      <c r="AS442" s="1"/>
      <c r="AT442" s="26"/>
      <c r="AU442" s="1"/>
      <c r="AV442" s="26"/>
      <c r="AW442" s="1"/>
      <c r="AX442" s="26"/>
      <c r="AY442" s="1"/>
      <c r="AZ442" s="26"/>
      <c r="BA442" s="1"/>
      <c r="BB442" s="26"/>
      <c r="BC442" s="1"/>
      <c r="BD442" s="26"/>
      <c r="BE442" s="1"/>
      <c r="BF442" s="26"/>
      <c r="BG442" s="1"/>
      <c r="BH442" s="26"/>
      <c r="BI442" s="1"/>
      <c r="BJ442" s="26"/>
      <c r="BK442" s="1"/>
      <c r="BL442" s="26"/>
      <c r="BM442" s="1"/>
      <c r="BN442" s="26"/>
      <c r="BO442" s="1"/>
      <c r="BP442" s="26"/>
      <c r="BQ442" s="1"/>
      <c r="BR442" s="26"/>
      <c r="BS442" s="1">
        <v>70</v>
      </c>
      <c r="BT442" s="26">
        <v>1</v>
      </c>
      <c r="BU442" s="1"/>
      <c r="BV442" s="1">
        <v>160</v>
      </c>
      <c r="BW442" s="26">
        <v>1</v>
      </c>
      <c r="BX442" s="1"/>
      <c r="BY442" s="26"/>
      <c r="BZ442" s="30">
        <v>150</v>
      </c>
      <c r="CA442" s="26">
        <v>2</v>
      </c>
    </row>
    <row r="443" spans="1:79" s="99" customFormat="1" x14ac:dyDescent="0.35">
      <c r="A443" s="1" t="s">
        <v>57</v>
      </c>
      <c r="B443" s="1" t="s">
        <v>58</v>
      </c>
      <c r="C443" s="1" t="s">
        <v>241</v>
      </c>
      <c r="D443" s="1" t="s">
        <v>242</v>
      </c>
      <c r="E443" s="1" t="s">
        <v>61</v>
      </c>
      <c r="F443" s="1">
        <v>999845260</v>
      </c>
      <c r="G443" s="1">
        <f>(J443+S443+X443+R443+U443+W443+Y443)-H443</f>
        <v>423.5</v>
      </c>
      <c r="H443" s="1"/>
      <c r="I443" s="27"/>
      <c r="J443" s="1">
        <f>SUM(AA443)</f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27"/>
      <c r="R443" s="1">
        <f>SUM(AS443,BX443)</f>
        <v>25</v>
      </c>
      <c r="S443" s="1">
        <f>SUM(AE443,AG443,AI443,AK443,AO443,AM443,AQ443,AU443,AW443,AY443,BA443,BE443,BG443,BI443,BK443,BM443,BO443,BC443)</f>
        <v>30</v>
      </c>
      <c r="T443" s="1">
        <f>COUNT(AE443,AG443,AI443,AK443,AM443,AO443,AQ443,AU443,AW443,AY443,BA443,BC443,BE443,BG443,BI443,BK443,BM443,BO443)</f>
        <v>1</v>
      </c>
      <c r="U443" s="1">
        <f>BQ443+BS443</f>
        <v>52.5</v>
      </c>
      <c r="V443" s="1"/>
      <c r="W443" s="1">
        <f>BV443</f>
        <v>90</v>
      </c>
      <c r="X443" s="1">
        <f>AC443+BZ443</f>
        <v>226</v>
      </c>
      <c r="Y443" s="1">
        <f>BU443</f>
        <v>0</v>
      </c>
      <c r="Z443" s="29"/>
      <c r="AA443" s="1"/>
      <c r="AB443" s="26"/>
      <c r="AC443" s="1">
        <v>113</v>
      </c>
      <c r="AD443" s="26">
        <v>4</v>
      </c>
      <c r="AE443" s="1"/>
      <c r="AF443" s="26"/>
      <c r="AG443" s="1">
        <v>30</v>
      </c>
      <c r="AH443" s="26">
        <v>1</v>
      </c>
      <c r="AI443" s="1"/>
      <c r="AJ443" s="26"/>
      <c r="AK443" s="1"/>
      <c r="AL443" s="26"/>
      <c r="AM443" s="1"/>
      <c r="AN443" s="26"/>
      <c r="AO443" s="1"/>
      <c r="AP443" s="26"/>
      <c r="AQ443" s="1"/>
      <c r="AR443" s="26"/>
      <c r="AS443" s="1"/>
      <c r="AT443" s="26"/>
      <c r="AU443" s="1"/>
      <c r="AV443" s="26"/>
      <c r="AW443" s="1"/>
      <c r="AX443" s="26"/>
      <c r="AY443" s="1"/>
      <c r="AZ443" s="26"/>
      <c r="BA443" s="1"/>
      <c r="BB443" s="26"/>
      <c r="BC443" s="1"/>
      <c r="BD443" s="26"/>
      <c r="BE443" s="1"/>
      <c r="BF443" s="26"/>
      <c r="BG443" s="1"/>
      <c r="BH443" s="26"/>
      <c r="BI443" s="1"/>
      <c r="BJ443" s="26"/>
      <c r="BK443" s="1"/>
      <c r="BL443" s="26"/>
      <c r="BM443" s="1"/>
      <c r="BN443" s="26"/>
      <c r="BO443" s="1"/>
      <c r="BP443" s="26"/>
      <c r="BQ443" s="1"/>
      <c r="BR443" s="26"/>
      <c r="BS443" s="1">
        <v>52.5</v>
      </c>
      <c r="BT443" s="26">
        <v>2</v>
      </c>
      <c r="BU443" s="1"/>
      <c r="BV443" s="1">
        <v>90</v>
      </c>
      <c r="BW443" s="26">
        <v>4</v>
      </c>
      <c r="BX443" s="1">
        <v>25</v>
      </c>
      <c r="BY443" s="26">
        <v>1</v>
      </c>
      <c r="BZ443" s="30">
        <v>113</v>
      </c>
      <c r="CA443" s="26">
        <v>4</v>
      </c>
    </row>
    <row r="444" spans="1:79" s="99" customFormat="1" x14ac:dyDescent="0.35">
      <c r="A444" s="1" t="s">
        <v>57</v>
      </c>
      <c r="B444" s="1" t="s">
        <v>58</v>
      </c>
      <c r="C444" s="1" t="s">
        <v>59</v>
      </c>
      <c r="D444" s="1" t="s">
        <v>60</v>
      </c>
      <c r="E444" s="1" t="s">
        <v>61</v>
      </c>
      <c r="F444" s="1">
        <v>111940078</v>
      </c>
      <c r="G444" s="1">
        <f>(J444+S444+X444+R444+U444+W444+Y444)-H444</f>
        <v>368.5</v>
      </c>
      <c r="H444" s="1"/>
      <c r="I444" s="27"/>
      <c r="J444" s="1">
        <f>SUM(AA444)</f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27"/>
      <c r="R444" s="1">
        <f>SUM(AS444,BX444)</f>
        <v>0</v>
      </c>
      <c r="S444" s="1">
        <f>SUM(AE444,AG444,AI444,AK444,AO444,AM444,AQ444,AU444,AW444,AY444,BA444,BE444,BG444,BI444,BK444,BM444,BO444,BC444)</f>
        <v>0</v>
      </c>
      <c r="T444" s="1">
        <f>COUNT(AE444,AG444,AI444,AK444,AM444,AO444,AQ444,AU444,AW444,AY444,BA444,BC444,BE444,BG444,BI444,BK444,BM444,BO444)</f>
        <v>0</v>
      </c>
      <c r="U444" s="1">
        <f>BQ444+BS444</f>
        <v>52.5</v>
      </c>
      <c r="V444" s="1"/>
      <c r="W444" s="1">
        <f>BV444</f>
        <v>90</v>
      </c>
      <c r="X444" s="1">
        <f>AC444+BZ444</f>
        <v>226</v>
      </c>
      <c r="Y444" s="1">
        <f>BU444</f>
        <v>0</v>
      </c>
      <c r="Z444" s="29"/>
      <c r="AA444" s="1"/>
      <c r="AB444" s="26"/>
      <c r="AC444" s="1">
        <v>113</v>
      </c>
      <c r="AD444" s="26">
        <v>3</v>
      </c>
      <c r="AE444" s="1"/>
      <c r="AF444" s="26"/>
      <c r="AG444" s="1"/>
      <c r="AH444" s="26"/>
      <c r="AI444" s="1"/>
      <c r="AJ444" s="26"/>
      <c r="AK444" s="1"/>
      <c r="AL444" s="26"/>
      <c r="AM444" s="1"/>
      <c r="AN444" s="26"/>
      <c r="AO444" s="1"/>
      <c r="AP444" s="26"/>
      <c r="AQ444" s="1"/>
      <c r="AR444" s="26"/>
      <c r="AS444" s="1"/>
      <c r="AT444" s="26"/>
      <c r="AU444" s="1"/>
      <c r="AV444" s="26"/>
      <c r="AW444" s="1"/>
      <c r="AX444" s="26"/>
      <c r="AY444" s="1"/>
      <c r="AZ444" s="26"/>
      <c r="BA444" s="1"/>
      <c r="BB444" s="26"/>
      <c r="BC444" s="1"/>
      <c r="BD444" s="26"/>
      <c r="BE444" s="1"/>
      <c r="BF444" s="26"/>
      <c r="BG444" s="1"/>
      <c r="BH444" s="26"/>
      <c r="BI444" s="1"/>
      <c r="BJ444" s="26"/>
      <c r="BK444" s="1"/>
      <c r="BL444" s="26"/>
      <c r="BM444" s="1"/>
      <c r="BN444" s="26"/>
      <c r="BO444" s="1"/>
      <c r="BP444" s="26"/>
      <c r="BQ444" s="1">
        <v>52.5</v>
      </c>
      <c r="BR444" s="26">
        <v>2</v>
      </c>
      <c r="BS444" s="1"/>
      <c r="BT444" s="26"/>
      <c r="BU444" s="1"/>
      <c r="BV444" s="1">
        <v>90</v>
      </c>
      <c r="BW444" s="26">
        <v>3</v>
      </c>
      <c r="BX444" s="1"/>
      <c r="BY444" s="26"/>
      <c r="BZ444" s="30">
        <v>113</v>
      </c>
      <c r="CA444" s="26">
        <v>3</v>
      </c>
    </row>
    <row r="445" spans="1:79" s="99" customFormat="1" x14ac:dyDescent="0.35">
      <c r="A445" s="1" t="s">
        <v>57</v>
      </c>
      <c r="B445" s="1" t="s">
        <v>58</v>
      </c>
      <c r="C445" s="1" t="s">
        <v>929</v>
      </c>
      <c r="D445" s="1" t="s">
        <v>930</v>
      </c>
      <c r="E445" s="1" t="s">
        <v>61</v>
      </c>
      <c r="F445" s="1">
        <v>999914405</v>
      </c>
      <c r="G445" s="1">
        <f>(J445+S445+X445+R445+U445+W445+Y445)-H445</f>
        <v>30</v>
      </c>
      <c r="H445" s="1"/>
      <c r="I445" s="27"/>
      <c r="J445" s="1">
        <f>SUM(AA445)</f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27"/>
      <c r="R445" s="1">
        <f>SUM(AS445,BX445)</f>
        <v>0</v>
      </c>
      <c r="S445" s="1">
        <f>SUM(AE445,AG445,AI445,AK445,AO445,AM445,AQ445,AU445,AW445,AY445,BA445,BE445,BG445,BI445,BK445,BM445,BO445,BC445)</f>
        <v>30</v>
      </c>
      <c r="T445" s="1">
        <f>COUNT(AE445,AG445,AI445,AK445,AM445,AO445,AQ445,AU445,AW445,AY445,BA445,BC445,BE445,BG445,BI445,BK445,BM445,BO445)</f>
        <v>1</v>
      </c>
      <c r="U445" s="1">
        <f>BQ445+BS445</f>
        <v>0</v>
      </c>
      <c r="V445" s="1"/>
      <c r="W445" s="1">
        <f>BV445</f>
        <v>0</v>
      </c>
      <c r="X445" s="1">
        <f>AC445+BZ445</f>
        <v>0</v>
      </c>
      <c r="Y445" s="1">
        <f>BU445</f>
        <v>0</v>
      </c>
      <c r="Z445" s="29"/>
      <c r="AA445" s="1"/>
      <c r="AB445" s="26"/>
      <c r="AC445" s="1"/>
      <c r="AD445" s="26"/>
      <c r="AE445" s="1"/>
      <c r="AF445" s="26"/>
      <c r="AG445" s="1"/>
      <c r="AH445" s="26"/>
      <c r="AI445" s="1"/>
      <c r="AJ445" s="26"/>
      <c r="AK445" s="1"/>
      <c r="AL445" s="26"/>
      <c r="AM445" s="1"/>
      <c r="AN445" s="26"/>
      <c r="AO445" s="1"/>
      <c r="AP445" s="26"/>
      <c r="AQ445" s="1"/>
      <c r="AR445" s="26"/>
      <c r="AS445" s="1"/>
      <c r="AT445" s="26"/>
      <c r="AU445" s="1"/>
      <c r="AV445" s="26"/>
      <c r="AW445" s="1"/>
      <c r="AX445" s="26"/>
      <c r="AY445" s="1"/>
      <c r="AZ445" s="26"/>
      <c r="BA445" s="1"/>
      <c r="BB445" s="26"/>
      <c r="BC445" s="1"/>
      <c r="BD445" s="26"/>
      <c r="BE445" s="1"/>
      <c r="BF445" s="26"/>
      <c r="BG445" s="1"/>
      <c r="BH445" s="26"/>
      <c r="BI445" s="1"/>
      <c r="BJ445" s="26"/>
      <c r="BK445" s="1"/>
      <c r="BL445" s="26"/>
      <c r="BM445" s="1">
        <v>30</v>
      </c>
      <c r="BN445" s="26">
        <v>1</v>
      </c>
      <c r="BO445" s="1"/>
      <c r="BP445" s="26"/>
      <c r="BQ445" s="1"/>
      <c r="BR445" s="26"/>
      <c r="BS445" s="1"/>
      <c r="BT445" s="26"/>
      <c r="BU445" s="1"/>
      <c r="BV445" s="1"/>
      <c r="BW445" s="26"/>
      <c r="BX445" s="1"/>
      <c r="BY445" s="26"/>
      <c r="BZ445" s="30"/>
      <c r="CA445" s="26"/>
    </row>
    <row r="446" spans="1:79" s="99" customFormat="1" x14ac:dyDescent="0.35">
      <c r="A446" s="30" t="s">
        <v>354</v>
      </c>
      <c r="B446" s="30" t="s">
        <v>58</v>
      </c>
      <c r="C446" s="30" t="s">
        <v>355</v>
      </c>
      <c r="D446" s="30" t="s">
        <v>196</v>
      </c>
      <c r="E446" s="30" t="s">
        <v>61</v>
      </c>
      <c r="F446" s="1">
        <v>999869113</v>
      </c>
      <c r="G446" s="1">
        <f>(J446+S446+X446+R446+U446+W446+Y446)-H446</f>
        <v>625</v>
      </c>
      <c r="H446" s="30">
        <f>(J446+K446+M446+N446+O446+P446)/2</f>
        <v>0</v>
      </c>
      <c r="I446" s="27"/>
      <c r="J446" s="1">
        <f>SUM(AA446)</f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27"/>
      <c r="R446" s="1">
        <f>SUM(AS446,BX446)</f>
        <v>0</v>
      </c>
      <c r="S446" s="1">
        <f>SUM(AE446,AG446,AI446,AK446,AO446,AM446,AQ446,AU446,AW446,AY446,BA446,BE446,BG446,BI446,BK446,BM446,BO446,BC446)</f>
        <v>278</v>
      </c>
      <c r="T446" s="1">
        <f>COUNT(AE446,AG446,AI446,AK446,AM446,AO446,AQ446,AU446,AW446,AY446,BA446,BC446,BE446,BG446,BI446,BK446,BM446,BO446)</f>
        <v>3</v>
      </c>
      <c r="U446" s="1">
        <f>BQ446+BS446</f>
        <v>79</v>
      </c>
      <c r="V446" s="1"/>
      <c r="W446" s="1">
        <f>BV446</f>
        <v>68</v>
      </c>
      <c r="X446" s="1">
        <f>AC446+BZ446</f>
        <v>200</v>
      </c>
      <c r="Y446" s="1">
        <f>BU446</f>
        <v>0</v>
      </c>
      <c r="Z446" s="29"/>
      <c r="AA446" s="1"/>
      <c r="AB446" s="26"/>
      <c r="AC446" s="1">
        <v>200</v>
      </c>
      <c r="AD446" s="26">
        <v>1</v>
      </c>
      <c r="AE446" s="1"/>
      <c r="AF446" s="26"/>
      <c r="AG446" s="1"/>
      <c r="AH446" s="26"/>
      <c r="AI446" s="1">
        <v>90</v>
      </c>
      <c r="AJ446" s="26">
        <v>2</v>
      </c>
      <c r="AK446" s="1"/>
      <c r="AL446" s="26"/>
      <c r="AM446" s="1">
        <v>120</v>
      </c>
      <c r="AN446" s="26">
        <v>1</v>
      </c>
      <c r="AO446" s="1"/>
      <c r="AP446" s="26"/>
      <c r="AQ446" s="1"/>
      <c r="AR446" s="26"/>
      <c r="AS446" s="1"/>
      <c r="AT446" s="26"/>
      <c r="AU446" s="1"/>
      <c r="AV446" s="26"/>
      <c r="AW446" s="1"/>
      <c r="AX446" s="26"/>
      <c r="AY446" s="1"/>
      <c r="AZ446" s="26"/>
      <c r="BA446" s="1"/>
      <c r="BB446" s="26"/>
      <c r="BC446" s="1">
        <v>68</v>
      </c>
      <c r="BD446" s="26"/>
      <c r="BE446" s="1"/>
      <c r="BF446" s="26"/>
      <c r="BG446" s="1"/>
      <c r="BH446" s="26"/>
      <c r="BI446" s="1"/>
      <c r="BJ446" s="26"/>
      <c r="BK446" s="1"/>
      <c r="BL446" s="26"/>
      <c r="BM446" s="1"/>
      <c r="BN446" s="26"/>
      <c r="BO446" s="1"/>
      <c r="BP446" s="26"/>
      <c r="BQ446" s="1">
        <v>79</v>
      </c>
      <c r="BR446" s="26">
        <v>3</v>
      </c>
      <c r="BS446" s="1"/>
      <c r="BT446" s="26"/>
      <c r="BU446" s="1"/>
      <c r="BV446" s="1">
        <v>68</v>
      </c>
      <c r="BW446" s="26">
        <v>8</v>
      </c>
      <c r="BX446" s="1"/>
      <c r="BY446" s="26"/>
      <c r="BZ446" s="30"/>
      <c r="CA446" s="26"/>
    </row>
    <row r="447" spans="1:79" s="99" customFormat="1" x14ac:dyDescent="0.35">
      <c r="A447" s="31" t="s">
        <v>354</v>
      </c>
      <c r="B447" s="31" t="s">
        <v>58</v>
      </c>
      <c r="C447" s="31" t="s">
        <v>1064</v>
      </c>
      <c r="D447" s="31" t="s">
        <v>2409</v>
      </c>
      <c r="E447" s="31" t="s">
        <v>61</v>
      </c>
      <c r="F447" s="1">
        <v>999925192</v>
      </c>
      <c r="G447" s="1">
        <f>(J447+S447+X447+R447+U447+W447+Y447)-H447</f>
        <v>620</v>
      </c>
      <c r="H447" s="1"/>
      <c r="I447" s="27"/>
      <c r="J447" s="1">
        <f>SUM(AA447)</f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27"/>
      <c r="R447" s="1">
        <f>SUM(AS447,BX447)</f>
        <v>0</v>
      </c>
      <c r="S447" s="1">
        <f>SUM(AE447,AG447,AI447,AK447,AO447,AM447,AQ447,AU447,AW447,AY447,BA447,BE447,BG447,BI447,BK447,BM447,BO447,BC447)</f>
        <v>330</v>
      </c>
      <c r="T447" s="1">
        <f>COUNT(AE447,AG447,AI447,AK447,AM447,AO447,AQ447,AU447,AW447,AY447,BA447,BC447,BE447,BG447,BI447,BK447,BM447,BO447)</f>
        <v>3</v>
      </c>
      <c r="U447" s="1">
        <f>BQ447+BS447</f>
        <v>0</v>
      </c>
      <c r="V447" s="1"/>
      <c r="W447" s="1">
        <f>BV447</f>
        <v>90</v>
      </c>
      <c r="X447" s="1">
        <f>AC447+BZ447</f>
        <v>200</v>
      </c>
      <c r="Y447" s="1">
        <f>BU447</f>
        <v>0</v>
      </c>
      <c r="Z447" s="27"/>
      <c r="AA447" s="1"/>
      <c r="AB447" s="26"/>
      <c r="AC447" s="1"/>
      <c r="AD447" s="26"/>
      <c r="AE447" s="1"/>
      <c r="AF447" s="26"/>
      <c r="AG447" s="1"/>
      <c r="AH447" s="26"/>
      <c r="AI447" s="1">
        <v>120</v>
      </c>
      <c r="AJ447" s="26">
        <v>1</v>
      </c>
      <c r="AK447" s="1"/>
      <c r="AL447" s="26"/>
      <c r="AM447" s="1"/>
      <c r="AN447" s="26"/>
      <c r="AO447" s="1"/>
      <c r="AP447" s="26"/>
      <c r="AQ447" s="1"/>
      <c r="AR447" s="26"/>
      <c r="AS447" s="1"/>
      <c r="AT447" s="26"/>
      <c r="AU447" s="1">
        <v>120</v>
      </c>
      <c r="AV447" s="26">
        <v>1</v>
      </c>
      <c r="AW447" s="1"/>
      <c r="AX447" s="26"/>
      <c r="AY447" s="1"/>
      <c r="AZ447" s="26"/>
      <c r="BA447" s="1"/>
      <c r="BB447" s="26"/>
      <c r="BC447" s="1"/>
      <c r="BD447" s="26"/>
      <c r="BE447" s="1"/>
      <c r="BF447" s="26"/>
      <c r="BG447" s="1">
        <v>90</v>
      </c>
      <c r="BH447" s="26">
        <v>2</v>
      </c>
      <c r="BI447" s="1"/>
      <c r="BJ447" s="26"/>
      <c r="BK447" s="1"/>
      <c r="BL447" s="26"/>
      <c r="BM447" s="1"/>
      <c r="BN447" s="26"/>
      <c r="BO447" s="1"/>
      <c r="BP447" s="26"/>
      <c r="BQ447" s="1"/>
      <c r="BR447" s="26"/>
      <c r="BS447" s="1"/>
      <c r="BT447" s="26"/>
      <c r="BU447" s="1"/>
      <c r="BV447" s="1">
        <v>90</v>
      </c>
      <c r="BW447" s="26">
        <v>3</v>
      </c>
      <c r="BX447" s="1"/>
      <c r="BY447" s="26"/>
      <c r="BZ447" s="30">
        <v>200</v>
      </c>
      <c r="CA447" s="26">
        <v>1</v>
      </c>
    </row>
    <row r="448" spans="1:79" s="99" customFormat="1" x14ac:dyDescent="0.35">
      <c r="A448" s="1" t="s">
        <v>354</v>
      </c>
      <c r="B448" s="1" t="s">
        <v>58</v>
      </c>
      <c r="C448" s="1" t="s">
        <v>824</v>
      </c>
      <c r="D448" s="1" t="s">
        <v>338</v>
      </c>
      <c r="E448" s="1" t="s">
        <v>61</v>
      </c>
      <c r="F448" s="1">
        <v>999909516</v>
      </c>
      <c r="G448" s="1">
        <f>(J448+S448+X448+R448+U448+W448+Y448)-H448</f>
        <v>540</v>
      </c>
      <c r="H448" s="30"/>
      <c r="I448" s="27"/>
      <c r="J448" s="1">
        <f>SUM(AA448)</f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27"/>
      <c r="R448" s="1">
        <f>SUM(AS448,BX448)</f>
        <v>0</v>
      </c>
      <c r="S448" s="1">
        <f>SUM(AE448,AG448,AI448,AK448,AO448,AM448,AQ448,AU448,AW448,AY448,BA448,BE448,BG448,BI448,BK448,BM448,BO448,BC448)</f>
        <v>240</v>
      </c>
      <c r="T448" s="1">
        <f>COUNT(AE448,AG448,AI448,AK448,AM448,AO448,AQ448,AU448,AW448,AY448,BA448,BC448,BE448,BG448,BI448,BK448,BM448,BO448)</f>
        <v>2</v>
      </c>
      <c r="U448" s="1">
        <f>BQ448+BS448</f>
        <v>140</v>
      </c>
      <c r="V448" s="1"/>
      <c r="W448" s="1">
        <f>BV448</f>
        <v>160</v>
      </c>
      <c r="X448" s="1">
        <f>AC448+BZ448</f>
        <v>0</v>
      </c>
      <c r="Y448" s="1">
        <f>BU448</f>
        <v>0</v>
      </c>
      <c r="Z448" s="26"/>
      <c r="AA448" s="1"/>
      <c r="AB448" s="26"/>
      <c r="AC448" s="1"/>
      <c r="AD448" s="26"/>
      <c r="AE448" s="1"/>
      <c r="AF448" s="26"/>
      <c r="AG448" s="1"/>
      <c r="AH448" s="26"/>
      <c r="AI448" s="1"/>
      <c r="AJ448" s="26"/>
      <c r="AK448" s="1"/>
      <c r="AL448" s="26"/>
      <c r="AM448" s="1"/>
      <c r="AN448" s="26"/>
      <c r="AO448" s="1"/>
      <c r="AP448" s="26"/>
      <c r="AQ448" s="1"/>
      <c r="AR448" s="26"/>
      <c r="AS448" s="1"/>
      <c r="AT448" s="26"/>
      <c r="AU448" s="1"/>
      <c r="AV448" s="26"/>
      <c r="AW448" s="1"/>
      <c r="AX448" s="26"/>
      <c r="AY448" s="1"/>
      <c r="AZ448" s="26"/>
      <c r="BA448" s="1"/>
      <c r="BB448" s="26"/>
      <c r="BC448" s="1">
        <v>120</v>
      </c>
      <c r="BD448" s="26"/>
      <c r="BE448" s="1"/>
      <c r="BF448" s="26"/>
      <c r="BG448" s="1">
        <v>120</v>
      </c>
      <c r="BH448" s="26">
        <v>1</v>
      </c>
      <c r="BI448" s="1"/>
      <c r="BJ448" s="26"/>
      <c r="BK448" s="1"/>
      <c r="BL448" s="26"/>
      <c r="BM448" s="1"/>
      <c r="BN448" s="26"/>
      <c r="BO448" s="1"/>
      <c r="BP448" s="26"/>
      <c r="BQ448" s="1"/>
      <c r="BR448" s="26"/>
      <c r="BS448" s="1">
        <v>140</v>
      </c>
      <c r="BT448" s="26">
        <v>1</v>
      </c>
      <c r="BU448" s="1"/>
      <c r="BV448" s="1">
        <v>160</v>
      </c>
      <c r="BW448" s="26">
        <v>1</v>
      </c>
      <c r="BX448" s="1"/>
      <c r="BY448" s="26"/>
      <c r="BZ448" s="30"/>
      <c r="CA448" s="26"/>
    </row>
    <row r="449" spans="1:79" s="99" customFormat="1" x14ac:dyDescent="0.35">
      <c r="A449" s="30" t="s">
        <v>354</v>
      </c>
      <c r="B449" s="30" t="s">
        <v>58</v>
      </c>
      <c r="C449" s="30" t="s">
        <v>1719</v>
      </c>
      <c r="D449" s="30" t="s">
        <v>1662</v>
      </c>
      <c r="E449" s="30" t="s">
        <v>61</v>
      </c>
      <c r="F449" s="30">
        <v>999921771</v>
      </c>
      <c r="G449" s="1">
        <f>(J449+S449+X449+R449+U449+W449+Y449)-H449</f>
        <v>531</v>
      </c>
      <c r="H449" s="1"/>
      <c r="I449" s="27"/>
      <c r="J449" s="1">
        <f>SUM(AA449)</f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27"/>
      <c r="R449" s="1">
        <f>SUM(AS449,BX449)</f>
        <v>50</v>
      </c>
      <c r="S449" s="1">
        <f>SUM(AE449,AG449,AI449,AK449,AO449,AM449,AQ449,AU449,AW449,AY449,BA449,BE449,BG449,BI449,BK449,BM449,BO449,BC449)</f>
        <v>180</v>
      </c>
      <c r="T449" s="1">
        <f>COUNT(AE449,AG449,AI449,AK449,AM449,AO449,AQ449,AU449,AW449,AY449,BA449,BC449,BE449,BG449,BI449,BK449,BM449,BO449)</f>
        <v>2</v>
      </c>
      <c r="U449" s="1">
        <f>BQ449+BS449</f>
        <v>79</v>
      </c>
      <c r="V449" s="1"/>
      <c r="W449" s="1">
        <f>BV449</f>
        <v>72</v>
      </c>
      <c r="X449" s="1">
        <f>AC449+BZ449</f>
        <v>150</v>
      </c>
      <c r="Y449" s="1">
        <f>BU449</f>
        <v>0</v>
      </c>
      <c r="Z449" s="29"/>
      <c r="AA449" s="1"/>
      <c r="AB449" s="26"/>
      <c r="AC449" s="1"/>
      <c r="AD449" s="26"/>
      <c r="AE449" s="1"/>
      <c r="AF449" s="26"/>
      <c r="AG449" s="1"/>
      <c r="AH449" s="26"/>
      <c r="AI449" s="1"/>
      <c r="AJ449" s="26"/>
      <c r="AK449" s="1">
        <v>120</v>
      </c>
      <c r="AL449" s="26">
        <v>1</v>
      </c>
      <c r="AM449" s="1"/>
      <c r="AN449" s="26"/>
      <c r="AO449" s="1"/>
      <c r="AP449" s="26"/>
      <c r="AQ449" s="1"/>
      <c r="AR449" s="26"/>
      <c r="AS449" s="1"/>
      <c r="AT449" s="26"/>
      <c r="AU449" s="1"/>
      <c r="AV449" s="26"/>
      <c r="AW449" s="1"/>
      <c r="AX449" s="26"/>
      <c r="AY449" s="1"/>
      <c r="AZ449" s="26"/>
      <c r="BA449" s="1"/>
      <c r="BB449" s="26"/>
      <c r="BC449" s="1"/>
      <c r="BD449" s="26"/>
      <c r="BE449" s="1">
        <v>60</v>
      </c>
      <c r="BF449" s="26">
        <v>1</v>
      </c>
      <c r="BG449" s="1"/>
      <c r="BH449" s="26"/>
      <c r="BI449" s="1"/>
      <c r="BJ449" s="26"/>
      <c r="BK449" s="1"/>
      <c r="BL449" s="26"/>
      <c r="BM449" s="1"/>
      <c r="BN449" s="26"/>
      <c r="BO449" s="1"/>
      <c r="BP449" s="26"/>
      <c r="BQ449" s="1">
        <v>79</v>
      </c>
      <c r="BR449" s="26">
        <v>4</v>
      </c>
      <c r="BS449" s="1"/>
      <c r="BT449" s="26"/>
      <c r="BU449" s="1"/>
      <c r="BV449" s="1">
        <v>72</v>
      </c>
      <c r="BW449" s="26">
        <v>7</v>
      </c>
      <c r="BX449" s="1">
        <v>50</v>
      </c>
      <c r="BY449" s="26">
        <v>1</v>
      </c>
      <c r="BZ449" s="30">
        <v>150</v>
      </c>
      <c r="CA449" s="26">
        <v>2</v>
      </c>
    </row>
    <row r="450" spans="1:79" s="99" customFormat="1" x14ac:dyDescent="0.35">
      <c r="A450" s="30" t="s">
        <v>354</v>
      </c>
      <c r="B450" s="1" t="s">
        <v>58</v>
      </c>
      <c r="C450" s="1" t="s">
        <v>996</v>
      </c>
      <c r="D450" s="1" t="s">
        <v>997</v>
      </c>
      <c r="E450" s="1" t="s">
        <v>61</v>
      </c>
      <c r="F450" s="1">
        <v>999915743</v>
      </c>
      <c r="G450" s="1">
        <f>(J450+S450+X450+R450+U450+W450+Y450)-H450</f>
        <v>468</v>
      </c>
      <c r="H450" s="30">
        <f>(J450+K450+M450+N450+O450+P450)/2</f>
        <v>0</v>
      </c>
      <c r="I450" s="27"/>
      <c r="J450" s="1">
        <f>SUM(AA450)</f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27"/>
      <c r="R450" s="1">
        <f>SUM(AS450,BX450)</f>
        <v>0</v>
      </c>
      <c r="S450" s="1">
        <f>SUM(AE450,AG450,AI450,AK450,AO450,AM450,AQ450,AU450,AW450,AY450,BA450,BE450,BG450,BI450,BK450,BM450,BO450,BC450)</f>
        <v>60</v>
      </c>
      <c r="T450" s="1">
        <f>COUNT(AE450,AG450,AI450,AK450,AM450,AO450,AQ450,AU450,AW450,AY450,BA450,BC450,BE450,BG450,BI450,BK450,BM450,BO450)</f>
        <v>1</v>
      </c>
      <c r="U450" s="1">
        <f>BQ450+BS450</f>
        <v>105</v>
      </c>
      <c r="V450" s="1"/>
      <c r="W450" s="1">
        <f>BV450</f>
        <v>84</v>
      </c>
      <c r="X450" s="1">
        <f>AC450+BZ450</f>
        <v>219</v>
      </c>
      <c r="Y450" s="1">
        <f>BU450</f>
        <v>0</v>
      </c>
      <c r="Z450" s="29"/>
      <c r="AA450" s="1"/>
      <c r="AB450" s="26"/>
      <c r="AC450" s="1">
        <v>113</v>
      </c>
      <c r="AD450" s="26">
        <v>4</v>
      </c>
      <c r="AE450" s="1"/>
      <c r="AF450" s="26"/>
      <c r="AG450" s="1"/>
      <c r="AH450" s="26"/>
      <c r="AI450" s="1"/>
      <c r="AJ450" s="26"/>
      <c r="AK450" s="1">
        <v>60</v>
      </c>
      <c r="AL450" s="26">
        <v>1</v>
      </c>
      <c r="AM450" s="1"/>
      <c r="AN450" s="26"/>
      <c r="AO450" s="1"/>
      <c r="AP450" s="26"/>
      <c r="AQ450" s="1"/>
      <c r="AR450" s="26"/>
      <c r="AS450" s="1"/>
      <c r="AT450" s="26"/>
      <c r="AU450" s="1"/>
      <c r="AV450" s="26"/>
      <c r="AW450" s="1"/>
      <c r="AX450" s="26"/>
      <c r="AY450" s="1"/>
      <c r="AZ450" s="26"/>
      <c r="BA450" s="1"/>
      <c r="BB450" s="26"/>
      <c r="BC450" s="1"/>
      <c r="BD450" s="26"/>
      <c r="BE450" s="1"/>
      <c r="BF450" s="26"/>
      <c r="BG450" s="1"/>
      <c r="BH450" s="26"/>
      <c r="BI450" s="1"/>
      <c r="BJ450" s="26"/>
      <c r="BK450" s="1"/>
      <c r="BL450" s="26"/>
      <c r="BM450" s="1"/>
      <c r="BN450" s="26"/>
      <c r="BO450" s="1"/>
      <c r="BP450" s="26"/>
      <c r="BQ450" s="1"/>
      <c r="BR450" s="26"/>
      <c r="BS450" s="1">
        <v>105</v>
      </c>
      <c r="BT450" s="26">
        <v>2</v>
      </c>
      <c r="BU450" s="1"/>
      <c r="BV450" s="1">
        <v>84</v>
      </c>
      <c r="BW450" s="26">
        <v>5</v>
      </c>
      <c r="BX450" s="1"/>
      <c r="BY450" s="26"/>
      <c r="BZ450" s="30">
        <v>106</v>
      </c>
      <c r="CA450" s="26">
        <v>5</v>
      </c>
    </row>
    <row r="451" spans="1:79" s="99" customFormat="1" x14ac:dyDescent="0.35">
      <c r="A451" s="30" t="s">
        <v>354</v>
      </c>
      <c r="B451" s="1" t="s">
        <v>58</v>
      </c>
      <c r="C451" s="1" t="s">
        <v>171</v>
      </c>
      <c r="D451" s="1" t="s">
        <v>119</v>
      </c>
      <c r="E451" s="1" t="s">
        <v>61</v>
      </c>
      <c r="F451" s="1">
        <v>999916729</v>
      </c>
      <c r="G451" s="1">
        <f>(J451+S451+X451+R451+U451+W451+Y451)-H451</f>
        <v>449</v>
      </c>
      <c r="H451" s="30">
        <f>(J451+K451+M451+N451+O451+P451)/2</f>
        <v>0</v>
      </c>
      <c r="I451" s="27"/>
      <c r="J451" s="1">
        <f>SUM(AA451)</f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27"/>
      <c r="R451" s="1">
        <f>SUM(AS451,BX451)</f>
        <v>0</v>
      </c>
      <c r="S451" s="1">
        <f>SUM(AE451,AG451,AI451,AK451,AO451,AM451,AQ451,AU451,AW451,AY451,BA451,BE451,BG451,BI451,BK451,BM451,BO451,BC451)</f>
        <v>68</v>
      </c>
      <c r="T451" s="1">
        <f>COUNT(AE451,AG451,AI451,AK451,AM451,AO451,AQ451,AU451,AW451,AY451,BA451,BC451,BE451,BG451,BI451,BK451,BM451,BO451)</f>
        <v>1</v>
      </c>
      <c r="U451" s="1">
        <f>BQ451+BS451</f>
        <v>79</v>
      </c>
      <c r="V451" s="1"/>
      <c r="W451" s="1">
        <f>BV451</f>
        <v>90</v>
      </c>
      <c r="X451" s="1">
        <f>AC451+BZ451</f>
        <v>212</v>
      </c>
      <c r="Y451" s="1">
        <f>BU451</f>
        <v>0</v>
      </c>
      <c r="Z451" s="29"/>
      <c r="AA451" s="1"/>
      <c r="AB451" s="26"/>
      <c r="AC451" s="1">
        <v>99</v>
      </c>
      <c r="AD451" s="26"/>
      <c r="AE451" s="1"/>
      <c r="AF451" s="26"/>
      <c r="AG451" s="1"/>
      <c r="AH451" s="26"/>
      <c r="AI451" s="1"/>
      <c r="AJ451" s="26"/>
      <c r="AK451" s="1"/>
      <c r="AL451" s="26"/>
      <c r="AM451" s="1">
        <v>68</v>
      </c>
      <c r="AN451" s="26">
        <v>3</v>
      </c>
      <c r="AO451" s="1"/>
      <c r="AP451" s="26"/>
      <c r="AQ451" s="1"/>
      <c r="AR451" s="26"/>
      <c r="AS451" s="1"/>
      <c r="AT451" s="26"/>
      <c r="AU451" s="1"/>
      <c r="AV451" s="26"/>
      <c r="AW451" s="1"/>
      <c r="AX451" s="26"/>
      <c r="AY451" s="1"/>
      <c r="AZ451" s="26"/>
      <c r="BA451" s="1"/>
      <c r="BB451" s="26"/>
      <c r="BC451" s="1"/>
      <c r="BD451" s="26"/>
      <c r="BE451" s="1"/>
      <c r="BF451" s="26"/>
      <c r="BG451" s="1"/>
      <c r="BH451" s="26"/>
      <c r="BI451" s="1"/>
      <c r="BJ451" s="26"/>
      <c r="BK451" s="1"/>
      <c r="BL451" s="26"/>
      <c r="BM451" s="1"/>
      <c r="BN451" s="26"/>
      <c r="BO451" s="1"/>
      <c r="BP451" s="26"/>
      <c r="BQ451" s="1"/>
      <c r="BR451" s="26"/>
      <c r="BS451" s="1">
        <v>79</v>
      </c>
      <c r="BT451" s="26">
        <v>4</v>
      </c>
      <c r="BU451" s="1"/>
      <c r="BV451" s="1">
        <v>90</v>
      </c>
      <c r="BW451" s="26">
        <v>4</v>
      </c>
      <c r="BX451" s="1"/>
      <c r="BY451" s="26"/>
      <c r="BZ451" s="30">
        <v>113</v>
      </c>
      <c r="CA451" s="26">
        <v>4</v>
      </c>
    </row>
    <row r="452" spans="1:79" s="99" customFormat="1" x14ac:dyDescent="0.35">
      <c r="A452" s="1" t="s">
        <v>354</v>
      </c>
      <c r="B452" s="1" t="s">
        <v>58</v>
      </c>
      <c r="C452" s="1" t="s">
        <v>962</v>
      </c>
      <c r="D452" s="1" t="s">
        <v>541</v>
      </c>
      <c r="E452" s="1" t="s">
        <v>61</v>
      </c>
      <c r="F452" s="1">
        <v>999915157</v>
      </c>
      <c r="G452" s="1">
        <f>(J452+S452+X452+R452+U452+W452+Y452)-H452</f>
        <v>444</v>
      </c>
      <c r="H452" s="1"/>
      <c r="I452" s="27"/>
      <c r="J452" s="1">
        <f>SUM(AA452)</f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27"/>
      <c r="R452" s="1">
        <f>SUM(AS452,BX452)</f>
        <v>0</v>
      </c>
      <c r="S452" s="1">
        <f>SUM(AE452,AG452,AI452,AK452,AO452,AM452,AQ452,AU452,AW452,AY452,BA452,BE452,BG452,BI452,BK452,BM452,BO452,BC452)</f>
        <v>0</v>
      </c>
      <c r="T452" s="1">
        <f>COUNT(AE452,AG452,AI452,AK452,AM452,AO452,AQ452,AU452,AW452,AY452,BA452,BC452,BE452,BG452,BI452,BK452,BM452,BO452)</f>
        <v>0</v>
      </c>
      <c r="U452" s="1">
        <f>BQ452+BS452</f>
        <v>140</v>
      </c>
      <c r="V452" s="1"/>
      <c r="W452" s="1">
        <f>BV452</f>
        <v>78</v>
      </c>
      <c r="X452" s="1">
        <f>AC452+BZ452</f>
        <v>226</v>
      </c>
      <c r="Y452" s="1">
        <f>BU452</f>
        <v>0</v>
      </c>
      <c r="Z452" s="29"/>
      <c r="AA452" s="1"/>
      <c r="AB452" s="26"/>
      <c r="AC452" s="1">
        <v>113</v>
      </c>
      <c r="AD452" s="26">
        <v>3</v>
      </c>
      <c r="AE452" s="1"/>
      <c r="AF452" s="26"/>
      <c r="AG452" s="1"/>
      <c r="AH452" s="26"/>
      <c r="AI452" s="1"/>
      <c r="AJ452" s="26"/>
      <c r="AK452" s="1"/>
      <c r="AL452" s="26"/>
      <c r="AM452" s="1"/>
      <c r="AN452" s="26"/>
      <c r="AO452" s="1"/>
      <c r="AP452" s="26"/>
      <c r="AQ452" s="1"/>
      <c r="AR452" s="26"/>
      <c r="AS452" s="1"/>
      <c r="AT452" s="26"/>
      <c r="AU452" s="1"/>
      <c r="AV452" s="26"/>
      <c r="AW452" s="1"/>
      <c r="AX452" s="26"/>
      <c r="AY452" s="1"/>
      <c r="AZ452" s="26"/>
      <c r="BA452" s="1"/>
      <c r="BB452" s="26"/>
      <c r="BC452" s="1"/>
      <c r="BD452" s="26"/>
      <c r="BE452" s="1"/>
      <c r="BF452" s="26"/>
      <c r="BG452" s="1"/>
      <c r="BH452" s="26"/>
      <c r="BI452" s="1"/>
      <c r="BJ452" s="26"/>
      <c r="BK452" s="1"/>
      <c r="BL452" s="26"/>
      <c r="BM452" s="1"/>
      <c r="BN452" s="26"/>
      <c r="BO452" s="1"/>
      <c r="BP452" s="26"/>
      <c r="BQ452" s="1">
        <v>140</v>
      </c>
      <c r="BR452" s="26">
        <v>1</v>
      </c>
      <c r="BS452" s="1"/>
      <c r="BT452" s="26"/>
      <c r="BU452" s="1"/>
      <c r="BV452" s="1">
        <v>78</v>
      </c>
      <c r="BW452" s="26">
        <v>6</v>
      </c>
      <c r="BX452" s="1"/>
      <c r="BY452" s="26"/>
      <c r="BZ452" s="30">
        <v>113</v>
      </c>
      <c r="CA452" s="26">
        <v>3</v>
      </c>
    </row>
    <row r="453" spans="1:79" s="99" customFormat="1" x14ac:dyDescent="0.35">
      <c r="A453" s="30" t="s">
        <v>354</v>
      </c>
      <c r="B453" s="1" t="s">
        <v>58</v>
      </c>
      <c r="C453" s="1" t="s">
        <v>1257</v>
      </c>
      <c r="D453" s="1" t="s">
        <v>1258</v>
      </c>
      <c r="E453" s="1" t="s">
        <v>61</v>
      </c>
      <c r="F453" s="1">
        <v>999918722</v>
      </c>
      <c r="G453" s="1">
        <f>(J453+S453+X453+R453+U453+W453+Y453)-H453</f>
        <v>439</v>
      </c>
      <c r="H453" s="30">
        <f>(J453+K453+M453+N453+O453+P453)/2</f>
        <v>0</v>
      </c>
      <c r="I453" s="27"/>
      <c r="J453" s="1">
        <f>SUM(AA453)</f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27"/>
      <c r="R453" s="1">
        <f>SUM(AS453,BX453)</f>
        <v>0</v>
      </c>
      <c r="S453" s="1">
        <f>SUM(AE453,AG453,AI453,AK453,AO453,AM453,AQ453,AU453,AW453,AY453,BA453,BE453,BG453,BI453,BK453,BM453,BO453,BC453)</f>
        <v>90</v>
      </c>
      <c r="T453" s="1">
        <f>COUNT(AE453,AG453,AI453,AK453,AM453,AO453,AQ453,AU453,AW453,AY453,BA453,BC453,BE453,BG453,BI453,BK453,BM453,BO453)</f>
        <v>1</v>
      </c>
      <c r="U453" s="1">
        <f>BQ453+BS453</f>
        <v>79</v>
      </c>
      <c r="V453" s="1"/>
      <c r="W453" s="1">
        <f>BV453</f>
        <v>120</v>
      </c>
      <c r="X453" s="1">
        <f>AC453+BZ453</f>
        <v>150</v>
      </c>
      <c r="Y453" s="1">
        <f>BU453</f>
        <v>0</v>
      </c>
      <c r="Z453" s="26"/>
      <c r="AA453" s="1"/>
      <c r="AB453" s="26"/>
      <c r="AC453" s="1">
        <v>150</v>
      </c>
      <c r="AD453" s="26">
        <v>2</v>
      </c>
      <c r="AE453" s="1"/>
      <c r="AF453" s="26"/>
      <c r="AG453" s="1"/>
      <c r="AH453" s="26"/>
      <c r="AI453" s="1"/>
      <c r="AJ453" s="26"/>
      <c r="AK453" s="1"/>
      <c r="AL453" s="26"/>
      <c r="AM453" s="1"/>
      <c r="AN453" s="26"/>
      <c r="AO453" s="1"/>
      <c r="AP453" s="26"/>
      <c r="AQ453" s="1"/>
      <c r="AR453" s="26"/>
      <c r="AS453" s="1"/>
      <c r="AT453" s="26"/>
      <c r="AU453" s="1"/>
      <c r="AV453" s="26"/>
      <c r="AW453" s="1"/>
      <c r="AX453" s="26"/>
      <c r="AY453" s="1"/>
      <c r="AZ453" s="26"/>
      <c r="BA453" s="1"/>
      <c r="BB453" s="26"/>
      <c r="BC453" s="1">
        <v>90</v>
      </c>
      <c r="BD453" s="26"/>
      <c r="BE453" s="1"/>
      <c r="BF453" s="26"/>
      <c r="BG453" s="1"/>
      <c r="BH453" s="26"/>
      <c r="BI453" s="1"/>
      <c r="BJ453" s="26"/>
      <c r="BK453" s="1"/>
      <c r="BL453" s="26"/>
      <c r="BM453" s="1"/>
      <c r="BN453" s="26"/>
      <c r="BO453" s="1"/>
      <c r="BP453" s="26"/>
      <c r="BQ453" s="1"/>
      <c r="BR453" s="26"/>
      <c r="BS453" s="1">
        <v>79</v>
      </c>
      <c r="BT453" s="26">
        <v>3</v>
      </c>
      <c r="BU453" s="1"/>
      <c r="BV453" s="1">
        <v>120</v>
      </c>
      <c r="BW453" s="26">
        <v>2</v>
      </c>
      <c r="BX453" s="1"/>
      <c r="BY453" s="26"/>
      <c r="BZ453" s="30"/>
      <c r="CA453" s="26"/>
    </row>
    <row r="454" spans="1:79" s="99" customFormat="1" x14ac:dyDescent="0.35">
      <c r="A454" s="1" t="s">
        <v>354</v>
      </c>
      <c r="B454" s="1" t="s">
        <v>58</v>
      </c>
      <c r="C454" s="1" t="s">
        <v>1882</v>
      </c>
      <c r="D454" s="1" t="s">
        <v>1338</v>
      </c>
      <c r="E454" s="1" t="s">
        <v>61</v>
      </c>
      <c r="F454" s="1">
        <v>999922551</v>
      </c>
      <c r="G454" s="1">
        <f>(J454+S454+X454+R454+U454+W454+Y454)-H454</f>
        <v>309</v>
      </c>
      <c r="H454" s="1"/>
      <c r="I454" s="27"/>
      <c r="J454" s="1">
        <f>SUM(AA454)</f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27"/>
      <c r="R454" s="1">
        <f>SUM(AS454,BX454)</f>
        <v>0</v>
      </c>
      <c r="S454" s="1">
        <f>SUM(AE454,AG454,AI454,AK454,AO454,AM454,AQ454,AU454,AW454,AY454,BA454,BE454,BG454,BI454,BK454,BM454,BO454,BC454)</f>
        <v>96</v>
      </c>
      <c r="T454" s="1">
        <f>COUNT(AE454,AG454,AI454,AK454,AM454,AO454,AQ454,AU454,AW454,AY454,BA454,BC454,BE454,BG454,BI454,BK454,BM454,BO454)</f>
        <v>2</v>
      </c>
      <c r="U454" s="1">
        <f>BQ454+BS454</f>
        <v>56</v>
      </c>
      <c r="V454" s="1"/>
      <c r="W454" s="1">
        <f>BV454</f>
        <v>64</v>
      </c>
      <c r="X454" s="1">
        <f>AC454+BZ454</f>
        <v>93</v>
      </c>
      <c r="Y454" s="1">
        <f>BU454</f>
        <v>0</v>
      </c>
      <c r="Z454" s="26"/>
      <c r="AA454" s="1"/>
      <c r="AB454" s="26"/>
      <c r="AC454" s="1"/>
      <c r="AD454" s="26"/>
      <c r="AE454" s="1"/>
      <c r="AF454" s="26"/>
      <c r="AG454" s="1"/>
      <c r="AH454" s="26"/>
      <c r="AI454" s="1"/>
      <c r="AJ454" s="26"/>
      <c r="AK454" s="1"/>
      <c r="AL454" s="26"/>
      <c r="AM454" s="1">
        <v>48</v>
      </c>
      <c r="AN454" s="26">
        <v>1</v>
      </c>
      <c r="AO454" s="1"/>
      <c r="AP454" s="26"/>
      <c r="AQ454" s="1"/>
      <c r="AR454" s="26"/>
      <c r="AS454" s="1"/>
      <c r="AT454" s="26"/>
      <c r="AU454" s="1"/>
      <c r="AV454" s="26"/>
      <c r="AW454" s="1"/>
      <c r="AX454" s="26"/>
      <c r="AY454" s="1"/>
      <c r="AZ454" s="26"/>
      <c r="BA454" s="1"/>
      <c r="BB454" s="26"/>
      <c r="BC454" s="1">
        <v>48</v>
      </c>
      <c r="BD454" s="26"/>
      <c r="BE454" s="1"/>
      <c r="BF454" s="26"/>
      <c r="BG454" s="1"/>
      <c r="BH454" s="26"/>
      <c r="BI454" s="1"/>
      <c r="BJ454" s="26"/>
      <c r="BK454" s="1"/>
      <c r="BL454" s="26"/>
      <c r="BM454" s="1"/>
      <c r="BN454" s="26"/>
      <c r="BO454" s="1"/>
      <c r="BP454" s="26"/>
      <c r="BQ454" s="1"/>
      <c r="BR454" s="26"/>
      <c r="BS454" s="1">
        <v>56</v>
      </c>
      <c r="BT454" s="26">
        <v>1</v>
      </c>
      <c r="BU454" s="1"/>
      <c r="BV454" s="1">
        <v>64</v>
      </c>
      <c r="BW454" s="26">
        <v>1</v>
      </c>
      <c r="BX454" s="1"/>
      <c r="BY454" s="26"/>
      <c r="BZ454" s="30">
        <v>93</v>
      </c>
      <c r="CA454" s="26">
        <v>7</v>
      </c>
    </row>
    <row r="455" spans="1:79" s="99" customFormat="1" x14ac:dyDescent="0.35">
      <c r="A455" s="1" t="s">
        <v>354</v>
      </c>
      <c r="B455" s="1" t="s">
        <v>58</v>
      </c>
      <c r="C455" s="1" t="s">
        <v>1150</v>
      </c>
      <c r="D455" s="1" t="s">
        <v>1151</v>
      </c>
      <c r="E455" s="1" t="s">
        <v>61</v>
      </c>
      <c r="F455" s="1">
        <v>999917874</v>
      </c>
      <c r="G455" s="1">
        <f>(J455+S455+X455+R455+U455+W455+Y455)-H455</f>
        <v>272</v>
      </c>
      <c r="H455" s="1"/>
      <c r="I455" s="27"/>
      <c r="J455" s="1">
        <f>SUM(AA455)</f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27"/>
      <c r="R455" s="1">
        <f>SUM(AS455,BX455)</f>
        <v>0</v>
      </c>
      <c r="S455" s="1">
        <f>SUM(AE455,AG455,AI455,AK455,AO455,AM455,AQ455,AU455,AW455,AY455,BA455,BE455,BG455,BI455,BK455,BM455,BO455,BC455)</f>
        <v>166</v>
      </c>
      <c r="T455" s="1">
        <f>COUNT(AE455,AG455,AI455,AK455,AM455,AO455,AQ455,AU455,AW455,AY455,BA455,BC455,BE455,BG455,BI455,BK455,BM455,BO455)</f>
        <v>3</v>
      </c>
      <c r="U455" s="1">
        <f>BQ455+BS455</f>
        <v>0</v>
      </c>
      <c r="V455" s="1"/>
      <c r="W455" s="1">
        <f>BV455</f>
        <v>0</v>
      </c>
      <c r="X455" s="1">
        <f>AC455+BZ455</f>
        <v>106</v>
      </c>
      <c r="Y455" s="1">
        <f>BU455</f>
        <v>0</v>
      </c>
      <c r="Z455" s="29"/>
      <c r="AA455" s="1"/>
      <c r="AB455" s="26"/>
      <c r="AC455" s="1">
        <v>106</v>
      </c>
      <c r="AD455" s="26"/>
      <c r="AE455" s="1"/>
      <c r="AF455" s="26"/>
      <c r="AG455" s="1"/>
      <c r="AH455" s="26"/>
      <c r="AI455" s="1">
        <v>68</v>
      </c>
      <c r="AJ455" s="26">
        <v>3</v>
      </c>
      <c r="AK455" s="1"/>
      <c r="AL455" s="26"/>
      <c r="AM455" s="1">
        <v>68</v>
      </c>
      <c r="AN455" s="26">
        <v>3</v>
      </c>
      <c r="AO455" s="1">
        <v>30</v>
      </c>
      <c r="AP455" s="26">
        <v>1</v>
      </c>
      <c r="AQ455" s="1"/>
      <c r="AR455" s="26"/>
      <c r="AS455" s="1"/>
      <c r="AT455" s="26"/>
      <c r="AU455" s="1"/>
      <c r="AV455" s="26"/>
      <c r="AW455" s="1"/>
      <c r="AX455" s="26"/>
      <c r="AY455" s="1"/>
      <c r="AZ455" s="26"/>
      <c r="BA455" s="1"/>
      <c r="BB455" s="26"/>
      <c r="BC455" s="1"/>
      <c r="BD455" s="26"/>
      <c r="BE455" s="1"/>
      <c r="BF455" s="26"/>
      <c r="BG455" s="1"/>
      <c r="BH455" s="26"/>
      <c r="BI455" s="1"/>
      <c r="BJ455" s="26"/>
      <c r="BK455" s="1"/>
      <c r="BL455" s="26"/>
      <c r="BM455" s="1"/>
      <c r="BN455" s="26"/>
      <c r="BO455" s="1"/>
      <c r="BP455" s="26"/>
      <c r="BQ455" s="1"/>
      <c r="BR455" s="26"/>
      <c r="BS455" s="1"/>
      <c r="BT455" s="26"/>
      <c r="BU455" s="1"/>
      <c r="BV455" s="1"/>
      <c r="BW455" s="26"/>
      <c r="BX455" s="1"/>
      <c r="BY455" s="26"/>
      <c r="BZ455" s="30"/>
      <c r="CA455" s="26"/>
    </row>
    <row r="456" spans="1:79" s="99" customFormat="1" x14ac:dyDescent="0.35">
      <c r="A456" s="1" t="s">
        <v>354</v>
      </c>
      <c r="B456" s="1" t="s">
        <v>58</v>
      </c>
      <c r="C456" s="30" t="s">
        <v>755</v>
      </c>
      <c r="D456" s="30" t="s">
        <v>913</v>
      </c>
      <c r="E456" s="1" t="s">
        <v>61</v>
      </c>
      <c r="F456" s="30">
        <v>999921227</v>
      </c>
      <c r="G456" s="1">
        <f>(J456+S456+X456+R456+U456+W456+Y456)-H456</f>
        <v>239</v>
      </c>
      <c r="H456" s="30"/>
      <c r="I456" s="27"/>
      <c r="J456" s="1">
        <f>SUM(AA456)</f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27"/>
      <c r="R456" s="1">
        <f>SUM(AS456,BX456)</f>
        <v>0</v>
      </c>
      <c r="S456" s="1">
        <f>SUM(AE456,AG456,AI456,AK456,AO456,AM456,AQ456,AU456,AW456,AY456,BA456,BE456,BG456,BI456,BK456,BM456,BO456,BC456)</f>
        <v>48</v>
      </c>
      <c r="T456" s="1">
        <f>COUNT(AE456,AG456,AI456,AK456,AM456,AO456,AQ456,AU456,AW456,AY456,BA456,BC456,BE456,BG456,BI456,BK456,BM456,BO456)</f>
        <v>1</v>
      </c>
      <c r="U456" s="1">
        <f>BQ456+BS456</f>
        <v>56</v>
      </c>
      <c r="V456" s="1"/>
      <c r="W456" s="1">
        <f>BV456</f>
        <v>36</v>
      </c>
      <c r="X456" s="1">
        <f>AC456+BZ456</f>
        <v>99</v>
      </c>
      <c r="Y456" s="1">
        <f>BU456</f>
        <v>0</v>
      </c>
      <c r="Z456" s="26"/>
      <c r="AA456" s="1"/>
      <c r="AB456" s="26"/>
      <c r="AC456" s="1"/>
      <c r="AD456" s="26"/>
      <c r="AE456" s="1"/>
      <c r="AF456" s="26"/>
      <c r="AG456" s="1"/>
      <c r="AH456" s="26"/>
      <c r="AI456" s="1"/>
      <c r="AJ456" s="26"/>
      <c r="AK456" s="1"/>
      <c r="AL456" s="26"/>
      <c r="AM456" s="1"/>
      <c r="AN456" s="26"/>
      <c r="AO456" s="1"/>
      <c r="AP456" s="26"/>
      <c r="AQ456" s="1">
        <v>48</v>
      </c>
      <c r="AR456" s="26">
        <v>1</v>
      </c>
      <c r="AS456" s="1"/>
      <c r="AT456" s="26"/>
      <c r="AU456" s="1"/>
      <c r="AV456" s="26"/>
      <c r="AW456" s="1"/>
      <c r="AX456" s="26"/>
      <c r="AY456" s="1"/>
      <c r="AZ456" s="26"/>
      <c r="BA456" s="1"/>
      <c r="BB456" s="26"/>
      <c r="BC456" s="1"/>
      <c r="BD456" s="26"/>
      <c r="BE456" s="1"/>
      <c r="BF456" s="26"/>
      <c r="BG456" s="1"/>
      <c r="BH456" s="26"/>
      <c r="BI456" s="1"/>
      <c r="BJ456" s="26"/>
      <c r="BK456" s="1"/>
      <c r="BL456" s="26"/>
      <c r="BM456" s="1"/>
      <c r="BN456" s="26"/>
      <c r="BO456" s="1"/>
      <c r="BP456" s="26"/>
      <c r="BQ456" s="1">
        <v>56</v>
      </c>
      <c r="BR456" s="26">
        <v>1</v>
      </c>
      <c r="BS456" s="1"/>
      <c r="BT456" s="26"/>
      <c r="BU456" s="1"/>
      <c r="BV456" s="1">
        <v>36</v>
      </c>
      <c r="BW456" s="26">
        <v>3</v>
      </c>
      <c r="BX456" s="1"/>
      <c r="BY456" s="26"/>
      <c r="BZ456" s="30">
        <v>99</v>
      </c>
      <c r="CA456" s="26">
        <v>6</v>
      </c>
    </row>
    <row r="457" spans="1:79" s="99" customFormat="1" x14ac:dyDescent="0.35">
      <c r="A457" s="1" t="s">
        <v>354</v>
      </c>
      <c r="B457" s="1" t="s">
        <v>58</v>
      </c>
      <c r="C457" s="1" t="s">
        <v>818</v>
      </c>
      <c r="D457" s="1" t="s">
        <v>369</v>
      </c>
      <c r="E457" s="1" t="s">
        <v>61</v>
      </c>
      <c r="F457" s="1">
        <v>999922548</v>
      </c>
      <c r="G457" s="1">
        <f>(J457+S457+X457+R457+U457+W457+Y457)-H457</f>
        <v>195.4</v>
      </c>
      <c r="H457" s="30"/>
      <c r="I457" s="27"/>
      <c r="J457" s="1">
        <f>SUM(AA457)</f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27"/>
      <c r="R457" s="1">
        <f>SUM(AS457,BX457)</f>
        <v>0</v>
      </c>
      <c r="S457" s="1">
        <f>SUM(AE457,AG457,AI457,AK457,AO457,AM457,AQ457,AU457,AW457,AY457,BA457,BE457,BG457,BI457,BK457,BM457,BO457,BC457)</f>
        <v>63.2</v>
      </c>
      <c r="T457" s="1">
        <f>COUNT(AE457,AG457,AI457,AK457,AM457,AO457,AQ457,AU457,AW457,AY457,BA457,BC457,BE457,BG457,BI457,BK457,BM457,BO457)</f>
        <v>2</v>
      </c>
      <c r="U457" s="1">
        <f>BQ457+BS457</f>
        <v>26.8</v>
      </c>
      <c r="V457" s="1"/>
      <c r="W457" s="1">
        <f>BV457</f>
        <v>20.399999999999999</v>
      </c>
      <c r="X457" s="1">
        <f>AC457+BZ457</f>
        <v>85</v>
      </c>
      <c r="Y457" s="1">
        <f>BU457</f>
        <v>0</v>
      </c>
      <c r="Z457" s="26"/>
      <c r="AA457" s="1"/>
      <c r="AB457" s="26"/>
      <c r="AC457" s="1"/>
      <c r="AD457" s="26"/>
      <c r="AE457" s="1"/>
      <c r="AF457" s="26"/>
      <c r="AG457" s="1"/>
      <c r="AH457" s="26"/>
      <c r="AI457" s="1"/>
      <c r="AJ457" s="26"/>
      <c r="AK457" s="1"/>
      <c r="AL457" s="26"/>
      <c r="AM457" s="1">
        <v>36</v>
      </c>
      <c r="AN457" s="26">
        <v>2</v>
      </c>
      <c r="AO457" s="1"/>
      <c r="AP457" s="26"/>
      <c r="AQ457" s="1"/>
      <c r="AR457" s="26"/>
      <c r="AS457" s="1"/>
      <c r="AT457" s="26"/>
      <c r="AU457" s="1"/>
      <c r="AV457" s="26"/>
      <c r="AW457" s="1"/>
      <c r="AX457" s="26"/>
      <c r="AY457" s="1"/>
      <c r="AZ457" s="26"/>
      <c r="BA457" s="1"/>
      <c r="BB457" s="26"/>
      <c r="BC457" s="1">
        <v>27.2</v>
      </c>
      <c r="BD457" s="26"/>
      <c r="BE457" s="1"/>
      <c r="BF457" s="26"/>
      <c r="BG457" s="1"/>
      <c r="BH457" s="26"/>
      <c r="BI457" s="1"/>
      <c r="BJ457" s="26"/>
      <c r="BK457" s="1"/>
      <c r="BL457" s="26"/>
      <c r="BM457" s="1"/>
      <c r="BN457" s="26"/>
      <c r="BO457" s="1"/>
      <c r="BP457" s="26"/>
      <c r="BQ457" s="1"/>
      <c r="BR457" s="26"/>
      <c r="BS457" s="1">
        <v>26.8</v>
      </c>
      <c r="BT457" s="26">
        <v>6</v>
      </c>
      <c r="BU457" s="1"/>
      <c r="BV457" s="1">
        <v>20.399999999999999</v>
      </c>
      <c r="BW457" s="26" t="s">
        <v>100</v>
      </c>
      <c r="BX457" s="1"/>
      <c r="BY457" s="26"/>
      <c r="BZ457" s="30">
        <v>85</v>
      </c>
      <c r="CA457" s="26">
        <v>8</v>
      </c>
    </row>
    <row r="458" spans="1:79" s="99" customFormat="1" x14ac:dyDescent="0.35">
      <c r="A458" s="31" t="s">
        <v>354</v>
      </c>
      <c r="B458" s="31" t="s">
        <v>58</v>
      </c>
      <c r="C458" s="31" t="s">
        <v>2612</v>
      </c>
      <c r="D458" s="31" t="s">
        <v>2613</v>
      </c>
      <c r="E458" s="31" t="s">
        <v>61</v>
      </c>
      <c r="F458" s="1">
        <v>999925655</v>
      </c>
      <c r="G458" s="1">
        <f>(J458+S458+X458+R458+U458+W458+Y458)-H458</f>
        <v>187</v>
      </c>
      <c r="H458" s="1"/>
      <c r="I458" s="27"/>
      <c r="J458" s="1">
        <f>SUM(AA458)</f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27"/>
      <c r="R458" s="1">
        <f>SUM(AS458,BX458)</f>
        <v>0</v>
      </c>
      <c r="S458" s="1">
        <f>SUM(AE458,AG458,AI458,AK458,AO458,AM458,AQ458,AU458,AW458,AY458,BA458,BE458,BG458,BI458,BK458,BM458,BO458,BC458)</f>
        <v>136</v>
      </c>
      <c r="T458" s="1">
        <f>COUNT(AE458,AG458,AI458,AK458,AM458,AO458,AQ458,AU458,AW458,AY458,BA458,BC458,BE458,BG458,BI458,BK458,BM458,BO458)</f>
        <v>2</v>
      </c>
      <c r="U458" s="1">
        <f>BQ458+BS458</f>
        <v>0</v>
      </c>
      <c r="V458" s="1"/>
      <c r="W458" s="1">
        <f>BV458</f>
        <v>51</v>
      </c>
      <c r="X458" s="1">
        <f>AC458+BZ458</f>
        <v>0</v>
      </c>
      <c r="Y458" s="1">
        <f>BU458</f>
        <v>0</v>
      </c>
      <c r="Z458" s="27"/>
      <c r="AA458" s="1"/>
      <c r="AB458" s="26"/>
      <c r="AC458" s="1"/>
      <c r="AD458" s="26"/>
      <c r="AE458" s="1"/>
      <c r="AF458" s="26"/>
      <c r="AG458" s="1"/>
      <c r="AH458" s="26"/>
      <c r="AI458" s="1">
        <v>68</v>
      </c>
      <c r="AJ458" s="26">
        <v>3</v>
      </c>
      <c r="AK458" s="1"/>
      <c r="AL458" s="26"/>
      <c r="AM458" s="1"/>
      <c r="AN458" s="26"/>
      <c r="AO458" s="1"/>
      <c r="AP458" s="26"/>
      <c r="AQ458" s="1"/>
      <c r="AR458" s="26"/>
      <c r="AS458" s="1"/>
      <c r="AT458" s="26"/>
      <c r="AU458" s="1">
        <v>68</v>
      </c>
      <c r="AV458" s="26">
        <v>3</v>
      </c>
      <c r="AW458" s="1"/>
      <c r="AX458" s="26"/>
      <c r="AY458" s="1"/>
      <c r="AZ458" s="26"/>
      <c r="BA458" s="1"/>
      <c r="BB458" s="26"/>
      <c r="BC458" s="1"/>
      <c r="BD458" s="26"/>
      <c r="BE458" s="1"/>
      <c r="BF458" s="26"/>
      <c r="BG458" s="1"/>
      <c r="BH458" s="26"/>
      <c r="BI458" s="1"/>
      <c r="BJ458" s="26"/>
      <c r="BK458" s="1"/>
      <c r="BL458" s="26"/>
      <c r="BM458" s="1"/>
      <c r="BN458" s="26"/>
      <c r="BO458" s="1"/>
      <c r="BP458" s="26"/>
      <c r="BQ458" s="1"/>
      <c r="BR458" s="26"/>
      <c r="BS458" s="1"/>
      <c r="BT458" s="26"/>
      <c r="BU458" s="1"/>
      <c r="BV458" s="1">
        <v>51</v>
      </c>
      <c r="BW458" s="26" t="s">
        <v>100</v>
      </c>
      <c r="BX458" s="1"/>
      <c r="BY458" s="26"/>
      <c r="BZ458" s="30"/>
      <c r="CA458" s="26"/>
    </row>
    <row r="459" spans="1:79" s="99" customFormat="1" x14ac:dyDescent="0.35">
      <c r="A459" s="31" t="s">
        <v>354</v>
      </c>
      <c r="B459" s="31" t="s">
        <v>58</v>
      </c>
      <c r="C459" s="31" t="s">
        <v>406</v>
      </c>
      <c r="D459" s="31" t="s">
        <v>2418</v>
      </c>
      <c r="E459" s="31" t="s">
        <v>61</v>
      </c>
      <c r="F459" s="1">
        <v>999925214</v>
      </c>
      <c r="G459" s="1">
        <f>(J459+S459+X459+R459+U459+W459+Y459)-H459</f>
        <v>180</v>
      </c>
      <c r="H459" s="1"/>
      <c r="I459" s="27"/>
      <c r="J459" s="1">
        <f>SUM(AA459)</f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27"/>
      <c r="R459" s="1">
        <f>SUM(AS459,BX459)</f>
        <v>0</v>
      </c>
      <c r="S459" s="1">
        <f>SUM(AE459,AG459,AI459,AK459,AO459,AM459,AQ459,AU459,AW459,AY459,BA459,BE459,BG459,BI459,BK459,BM459,BO459,BC459)</f>
        <v>180</v>
      </c>
      <c r="T459" s="1">
        <f>COUNT(AE459,AG459,AI459,AK459,AM459,AO459,AQ459,AU459,AW459,AY459,BA459,BC459,BE459,BG459,BI459,BK459,BM459,BO459)</f>
        <v>3</v>
      </c>
      <c r="U459" s="1">
        <f>BQ459+BS459</f>
        <v>0</v>
      </c>
      <c r="V459" s="1"/>
      <c r="W459" s="1">
        <f>BV459</f>
        <v>0</v>
      </c>
      <c r="X459" s="1">
        <f>AC459+BZ459</f>
        <v>0</v>
      </c>
      <c r="Y459" s="1">
        <f>BU459</f>
        <v>0</v>
      </c>
      <c r="Z459" s="27"/>
      <c r="AA459" s="1"/>
      <c r="AB459" s="26"/>
      <c r="AC459" s="1"/>
      <c r="AD459" s="26"/>
      <c r="AE459" s="1"/>
      <c r="AF459" s="26"/>
      <c r="AG459" s="1"/>
      <c r="AH459" s="26"/>
      <c r="AI459" s="1">
        <v>27</v>
      </c>
      <c r="AJ459" s="26">
        <v>2</v>
      </c>
      <c r="AK459" s="1"/>
      <c r="AL459" s="26"/>
      <c r="AM459" s="1">
        <v>63</v>
      </c>
      <c r="AN459" s="26">
        <v>5</v>
      </c>
      <c r="AO459" s="1"/>
      <c r="AP459" s="26"/>
      <c r="AQ459" s="1"/>
      <c r="AR459" s="26"/>
      <c r="AS459" s="1"/>
      <c r="AT459" s="26"/>
      <c r="AU459" s="1">
        <v>90</v>
      </c>
      <c r="AV459" s="26">
        <v>2</v>
      </c>
      <c r="AW459" s="1"/>
      <c r="AX459" s="26"/>
      <c r="AY459" s="1"/>
      <c r="AZ459" s="26"/>
      <c r="BA459" s="1"/>
      <c r="BB459" s="26"/>
      <c r="BC459" s="1"/>
      <c r="BD459" s="26"/>
      <c r="BE459" s="1"/>
      <c r="BF459" s="26"/>
      <c r="BG459" s="1"/>
      <c r="BH459" s="26"/>
      <c r="BI459" s="1"/>
      <c r="BJ459" s="26"/>
      <c r="BK459" s="1"/>
      <c r="BL459" s="26"/>
      <c r="BM459" s="1"/>
      <c r="BN459" s="26"/>
      <c r="BO459" s="1"/>
      <c r="BP459" s="26"/>
      <c r="BQ459" s="1"/>
      <c r="BR459" s="26"/>
      <c r="BS459" s="1"/>
      <c r="BT459" s="26"/>
      <c r="BU459" s="1"/>
      <c r="BV459" s="1"/>
      <c r="BW459" s="26"/>
      <c r="BX459" s="1"/>
      <c r="BY459" s="26"/>
      <c r="BZ459" s="30"/>
      <c r="CA459" s="26"/>
    </row>
    <row r="460" spans="1:79" s="99" customFormat="1" x14ac:dyDescent="0.35">
      <c r="A460" s="1" t="s">
        <v>354</v>
      </c>
      <c r="B460" s="1" t="s">
        <v>58</v>
      </c>
      <c r="C460" s="1" t="s">
        <v>1541</v>
      </c>
      <c r="D460" s="1" t="s">
        <v>3244</v>
      </c>
      <c r="E460" s="1" t="s">
        <v>61</v>
      </c>
      <c r="F460" s="1">
        <v>999927187</v>
      </c>
      <c r="G460" s="1">
        <f>(J460+S460+X460+R460+U460+W460+Y460)-H460</f>
        <v>160</v>
      </c>
      <c r="H460" s="1"/>
      <c r="I460" s="27"/>
      <c r="J460" s="1">
        <f>SUM(AA460)</f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27"/>
      <c r="R460" s="1">
        <f>SUM(AS460,BX460)</f>
        <v>0</v>
      </c>
      <c r="S460" s="1">
        <f>SUM(AE460,AG460,AI460,AK460,AO460,AM460,AQ460,AU460,AW460,AY460,BA460,BE460,BG460,BI460,BK460,BM460,BO460,BC460)</f>
        <v>45</v>
      </c>
      <c r="T460" s="1">
        <f>COUNT(AE460,AG460,AI460,AK460,AM460,AO460,AQ460,AU460,AW460,AY460,BA460,BC460,BE460,BG460,BI460,BK460,BM460,BO460)</f>
        <v>1</v>
      </c>
      <c r="U460" s="1">
        <f>BQ460+BS460</f>
        <v>0</v>
      </c>
      <c r="V460" s="1"/>
      <c r="W460" s="1">
        <f>BV460</f>
        <v>51</v>
      </c>
      <c r="X460" s="1">
        <f>AC460+BZ460</f>
        <v>64</v>
      </c>
      <c r="Y460" s="1">
        <f>BU460</f>
        <v>0</v>
      </c>
      <c r="Z460" s="27"/>
      <c r="AA460" s="1"/>
      <c r="AB460" s="26"/>
      <c r="AC460" s="1"/>
      <c r="AD460" s="26"/>
      <c r="AE460" s="1"/>
      <c r="AF460" s="26"/>
      <c r="AG460" s="1"/>
      <c r="AH460" s="26"/>
      <c r="AI460" s="1"/>
      <c r="AJ460" s="26"/>
      <c r="AK460" s="1"/>
      <c r="AL460" s="26"/>
      <c r="AM460" s="1"/>
      <c r="AN460" s="26"/>
      <c r="AO460" s="1"/>
      <c r="AP460" s="26"/>
      <c r="AQ460" s="1"/>
      <c r="AR460" s="26"/>
      <c r="AS460" s="1"/>
      <c r="AT460" s="26"/>
      <c r="AU460" s="1"/>
      <c r="AV460" s="26"/>
      <c r="AW460" s="1"/>
      <c r="AX460" s="26"/>
      <c r="AY460" s="1"/>
      <c r="AZ460" s="26"/>
      <c r="BA460" s="1"/>
      <c r="BB460" s="26"/>
      <c r="BC460" s="1"/>
      <c r="BD460" s="26"/>
      <c r="BE460" s="1">
        <v>45</v>
      </c>
      <c r="BF460" s="26">
        <v>2</v>
      </c>
      <c r="BG460" s="1"/>
      <c r="BH460" s="26"/>
      <c r="BI460" s="1"/>
      <c r="BJ460" s="26"/>
      <c r="BK460" s="1"/>
      <c r="BL460" s="26"/>
      <c r="BM460" s="1"/>
      <c r="BN460" s="26"/>
      <c r="BO460" s="1"/>
      <c r="BP460" s="26"/>
      <c r="BQ460" s="1"/>
      <c r="BR460" s="26"/>
      <c r="BS460" s="1"/>
      <c r="BT460" s="26"/>
      <c r="BU460" s="1"/>
      <c r="BV460" s="1">
        <v>51</v>
      </c>
      <c r="BW460" s="26" t="s">
        <v>100</v>
      </c>
      <c r="BX460" s="1"/>
      <c r="BY460" s="26"/>
      <c r="BZ460" s="30">
        <v>64</v>
      </c>
      <c r="CA460" s="26" t="s">
        <v>100</v>
      </c>
    </row>
    <row r="461" spans="1:79" s="99" customFormat="1" x14ac:dyDescent="0.35">
      <c r="A461" s="1" t="s">
        <v>354</v>
      </c>
      <c r="B461" s="30" t="s">
        <v>58</v>
      </c>
      <c r="C461" s="30" t="s">
        <v>968</v>
      </c>
      <c r="D461" s="30" t="s">
        <v>92</v>
      </c>
      <c r="E461" s="30" t="s">
        <v>61</v>
      </c>
      <c r="F461" s="1">
        <v>999915402</v>
      </c>
      <c r="G461" s="1">
        <f>(J461+S461+X461+R461+U461+W461+Y461)-H461</f>
        <v>156</v>
      </c>
      <c r="H461" s="1"/>
      <c r="I461" s="27"/>
      <c r="J461" s="1">
        <f>SUM(AA461)</f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27"/>
      <c r="R461" s="1">
        <f>SUM(AS461,BX461)</f>
        <v>0</v>
      </c>
      <c r="S461" s="1">
        <f>SUM(AE461,AG461,AI461,AK461,AO461,AM461,AQ461,AU461,AW461,AY461,BA461,BE461,BG461,BI461,BK461,BM461,BO461,BC461)</f>
        <v>0</v>
      </c>
      <c r="T461" s="1">
        <f>COUNT(AE461,AG461,AI461,AK461,AM461,AO461,AQ461,AU461,AW461,AY461,BA461,BC461,BE461,BG461,BI461,BK461,BM461,BO461)</f>
        <v>0</v>
      </c>
      <c r="U461" s="1">
        <f>BQ461+BS461</f>
        <v>105</v>
      </c>
      <c r="V461" s="1"/>
      <c r="W461" s="1">
        <f>BV461</f>
        <v>51</v>
      </c>
      <c r="X461" s="1">
        <f>AC461+BZ461</f>
        <v>0</v>
      </c>
      <c r="Y461" s="1">
        <f>BU461</f>
        <v>0</v>
      </c>
      <c r="Z461" s="29"/>
      <c r="AA461" s="1"/>
      <c r="AB461" s="26"/>
      <c r="AC461" s="1"/>
      <c r="AD461" s="26"/>
      <c r="AE461" s="1"/>
      <c r="AF461" s="26"/>
      <c r="AG461" s="1"/>
      <c r="AH461" s="26"/>
      <c r="AI461" s="1"/>
      <c r="AJ461" s="26"/>
      <c r="AK461" s="1"/>
      <c r="AL461" s="26"/>
      <c r="AM461" s="1"/>
      <c r="AN461" s="26"/>
      <c r="AO461" s="1"/>
      <c r="AP461" s="26"/>
      <c r="AQ461" s="1"/>
      <c r="AR461" s="26"/>
      <c r="AS461" s="1"/>
      <c r="AT461" s="26"/>
      <c r="AU461" s="1"/>
      <c r="AV461" s="26"/>
      <c r="AW461" s="1"/>
      <c r="AX461" s="26"/>
      <c r="AY461" s="1"/>
      <c r="AZ461" s="26"/>
      <c r="BA461" s="1"/>
      <c r="BB461" s="26"/>
      <c r="BC461" s="1"/>
      <c r="BD461" s="26"/>
      <c r="BE461" s="1"/>
      <c r="BF461" s="26"/>
      <c r="BG461" s="1"/>
      <c r="BH461" s="26"/>
      <c r="BI461" s="1"/>
      <c r="BJ461" s="26"/>
      <c r="BK461" s="1"/>
      <c r="BL461" s="26"/>
      <c r="BM461" s="1"/>
      <c r="BN461" s="26"/>
      <c r="BO461" s="1"/>
      <c r="BP461" s="26"/>
      <c r="BQ461" s="1">
        <v>105</v>
      </c>
      <c r="BR461" s="26">
        <v>2</v>
      </c>
      <c r="BS461" s="1"/>
      <c r="BT461" s="26"/>
      <c r="BU461" s="1"/>
      <c r="BV461" s="1">
        <v>51</v>
      </c>
      <c r="BW461" s="26" t="s">
        <v>100</v>
      </c>
      <c r="BX461" s="1"/>
      <c r="BY461" s="26"/>
      <c r="BZ461" s="30"/>
      <c r="CA461" s="26"/>
    </row>
    <row r="462" spans="1:79" s="99" customFormat="1" x14ac:dyDescent="0.35">
      <c r="A462" s="31" t="s">
        <v>354</v>
      </c>
      <c r="B462" s="31" t="s">
        <v>58</v>
      </c>
      <c r="C462" s="31" t="s">
        <v>712</v>
      </c>
      <c r="D462" s="31" t="s">
        <v>1123</v>
      </c>
      <c r="E462" s="31" t="s">
        <v>61</v>
      </c>
      <c r="F462" s="1">
        <v>999917687</v>
      </c>
      <c r="G462" s="1">
        <f>(J462+S462+X462+R462+U462+W462+Y462)-H462</f>
        <v>149</v>
      </c>
      <c r="H462" s="1"/>
      <c r="I462" s="27"/>
      <c r="J462" s="1">
        <f>SUM(AA462)</f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27"/>
      <c r="R462" s="1">
        <f>SUM(AS462,BX462)</f>
        <v>0</v>
      </c>
      <c r="S462" s="1">
        <f>SUM(AE462,AG462,AI462,AK462,AO462,AM462,AQ462,AU462,AW462,AY462,BA462,BE462,BG462,BI462,BK462,BM462,BO462,BC462)</f>
        <v>98</v>
      </c>
      <c r="T462" s="1">
        <f>COUNT(AE462,AG462,AI462,AK462,AM462,AO462,AQ462,AU462,AW462,AY462,BA462,BC462,BE462,BG462,BI462,BK462,BM462,BO462)</f>
        <v>2</v>
      </c>
      <c r="U462" s="1">
        <f>BQ462+BS462</f>
        <v>0</v>
      </c>
      <c r="V462" s="1"/>
      <c r="W462" s="1">
        <f>BV462</f>
        <v>51</v>
      </c>
      <c r="X462" s="1">
        <f>AC462+BZ462</f>
        <v>0</v>
      </c>
      <c r="Y462" s="1">
        <f>BU462</f>
        <v>0</v>
      </c>
      <c r="Z462" s="27"/>
      <c r="AA462" s="1"/>
      <c r="AB462" s="26"/>
      <c r="AC462" s="1"/>
      <c r="AD462" s="26"/>
      <c r="AE462" s="1"/>
      <c r="AF462" s="26"/>
      <c r="AG462" s="1"/>
      <c r="AH462" s="26"/>
      <c r="AI462" s="1"/>
      <c r="AJ462" s="26"/>
      <c r="AK462" s="1"/>
      <c r="AL462" s="26"/>
      <c r="AM462" s="1"/>
      <c r="AN462" s="26"/>
      <c r="AO462" s="1"/>
      <c r="AP462" s="26"/>
      <c r="AQ462" s="1"/>
      <c r="AR462" s="26"/>
      <c r="AS462" s="1"/>
      <c r="AT462" s="26"/>
      <c r="AU462" s="1"/>
      <c r="AV462" s="26"/>
      <c r="AW462" s="1"/>
      <c r="AX462" s="26"/>
      <c r="AY462" s="1"/>
      <c r="AZ462" s="26"/>
      <c r="BA462" s="1"/>
      <c r="BB462" s="26"/>
      <c r="BC462" s="1">
        <v>68</v>
      </c>
      <c r="BD462" s="26"/>
      <c r="BE462" s="1"/>
      <c r="BF462" s="26"/>
      <c r="BG462" s="1"/>
      <c r="BH462" s="26"/>
      <c r="BI462" s="1"/>
      <c r="BJ462" s="26"/>
      <c r="BK462" s="1"/>
      <c r="BL462" s="26"/>
      <c r="BM462" s="1"/>
      <c r="BN462" s="26"/>
      <c r="BO462" s="1">
        <v>30</v>
      </c>
      <c r="BP462" s="26">
        <v>1</v>
      </c>
      <c r="BQ462" s="1"/>
      <c r="BR462" s="26"/>
      <c r="BS462" s="1"/>
      <c r="BT462" s="26"/>
      <c r="BU462" s="1"/>
      <c r="BV462" s="1">
        <v>51</v>
      </c>
      <c r="BW462" s="26" t="s">
        <v>100</v>
      </c>
      <c r="BX462" s="1"/>
      <c r="BY462" s="26"/>
      <c r="BZ462" s="30"/>
      <c r="CA462" s="26"/>
    </row>
    <row r="463" spans="1:79" s="99" customFormat="1" x14ac:dyDescent="0.35">
      <c r="A463" s="1" t="s">
        <v>354</v>
      </c>
      <c r="B463" s="1" t="s">
        <v>58</v>
      </c>
      <c r="C463" s="1" t="s">
        <v>1365</v>
      </c>
      <c r="D463" s="1" t="s">
        <v>1366</v>
      </c>
      <c r="E463" s="1" t="s">
        <v>61</v>
      </c>
      <c r="F463" s="1">
        <v>999919361</v>
      </c>
      <c r="G463" s="1">
        <f>(J463+S463+X463+R463+U463+W463+Y463)-H463</f>
        <v>144</v>
      </c>
      <c r="H463" s="1"/>
      <c r="I463" s="27"/>
      <c r="J463" s="1">
        <f>SUM(AA463)</f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27"/>
      <c r="R463" s="1">
        <f>SUM(AS463,BX463)</f>
        <v>0</v>
      </c>
      <c r="S463" s="1">
        <f>SUM(AE463,AG463,AI463,AK463,AO463,AM463,AQ463,AU463,AW463,AY463,BA463,BE463,BG463,BI463,BK463,BM463,BO463,BC463)</f>
        <v>0</v>
      </c>
      <c r="T463" s="1">
        <f>COUNT(AE463,AG463,AI463,AK463,AM463,AO463,AQ463,AU463,AW463,AY463,BA463,BC463,BE463,BG463,BI463,BK463,BM463,BO463)</f>
        <v>0</v>
      </c>
      <c r="U463" s="1">
        <f>BQ463+BS463</f>
        <v>0</v>
      </c>
      <c r="V463" s="1"/>
      <c r="W463" s="1">
        <f>BV463</f>
        <v>51</v>
      </c>
      <c r="X463" s="1">
        <f>AC463+BZ463</f>
        <v>93</v>
      </c>
      <c r="Y463" s="1">
        <f>BU463</f>
        <v>0</v>
      </c>
      <c r="Z463" s="27"/>
      <c r="AA463" s="1"/>
      <c r="AB463" s="26"/>
      <c r="AC463" s="1">
        <v>93</v>
      </c>
      <c r="AD463" s="26"/>
      <c r="AE463" s="1"/>
      <c r="AF463" s="26"/>
      <c r="AG463" s="1"/>
      <c r="AH463" s="26"/>
      <c r="AI463" s="1"/>
      <c r="AJ463" s="26"/>
      <c r="AK463" s="1"/>
      <c r="AL463" s="26"/>
      <c r="AM463" s="1"/>
      <c r="AN463" s="26"/>
      <c r="AO463" s="1"/>
      <c r="AP463" s="26"/>
      <c r="AQ463" s="1"/>
      <c r="AR463" s="26"/>
      <c r="AS463" s="1"/>
      <c r="AT463" s="26"/>
      <c r="AU463" s="1"/>
      <c r="AV463" s="26"/>
      <c r="AW463" s="1"/>
      <c r="AX463" s="26"/>
      <c r="AY463" s="1"/>
      <c r="AZ463" s="26"/>
      <c r="BA463" s="1"/>
      <c r="BB463" s="26"/>
      <c r="BC463" s="1"/>
      <c r="BD463" s="26"/>
      <c r="BE463" s="1"/>
      <c r="BF463" s="26"/>
      <c r="BG463" s="1"/>
      <c r="BH463" s="26"/>
      <c r="BI463" s="1"/>
      <c r="BJ463" s="26"/>
      <c r="BK463" s="1"/>
      <c r="BL463" s="26"/>
      <c r="BM463" s="1"/>
      <c r="BN463" s="26"/>
      <c r="BO463" s="1"/>
      <c r="BP463" s="26"/>
      <c r="BQ463" s="1"/>
      <c r="BR463" s="26"/>
      <c r="BS463" s="1"/>
      <c r="BT463" s="26"/>
      <c r="BU463" s="1"/>
      <c r="BV463" s="1">
        <v>51</v>
      </c>
      <c r="BW463" s="26" t="s">
        <v>100</v>
      </c>
      <c r="BX463" s="1"/>
      <c r="BY463" s="26"/>
      <c r="BZ463" s="30"/>
      <c r="CA463" s="26"/>
    </row>
    <row r="464" spans="1:79" s="99" customFormat="1" x14ac:dyDescent="0.35">
      <c r="A464" s="1" t="s">
        <v>354</v>
      </c>
      <c r="B464" s="1" t="s">
        <v>58</v>
      </c>
      <c r="C464" s="1" t="s">
        <v>1671</v>
      </c>
      <c r="D464" s="1" t="s">
        <v>1672</v>
      </c>
      <c r="E464" s="1" t="s">
        <v>61</v>
      </c>
      <c r="F464" s="1">
        <v>999921611</v>
      </c>
      <c r="G464" s="1">
        <f>(J464+S464+X464+R464+U464+W464+Y464)-H464</f>
        <v>131</v>
      </c>
      <c r="H464" s="1"/>
      <c r="I464" s="27"/>
      <c r="J464" s="1">
        <f>SUM(AA464)</f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27"/>
      <c r="R464" s="1">
        <f>SUM(AS464,BX464)</f>
        <v>0</v>
      </c>
      <c r="S464" s="1">
        <f>SUM(AE464,AG464,AI464,AK464,AO464,AM464,AQ464,AU464,AW464,AY464,BA464,BE464,BG464,BI464,BK464,BM464,BO464,BC464)</f>
        <v>131</v>
      </c>
      <c r="T464" s="1">
        <f>COUNT(AE464,AG464,AI464,AK464,AM464,AO464,AQ464,AU464,AW464,AY464,BA464,BC464,BE464,BG464,BI464,BK464,BM464,BO464)</f>
        <v>2</v>
      </c>
      <c r="U464" s="1">
        <f>BQ464+BS464</f>
        <v>0</v>
      </c>
      <c r="V464" s="1"/>
      <c r="W464" s="1">
        <f>BV464</f>
        <v>0</v>
      </c>
      <c r="X464" s="1">
        <f>AC464+BZ464</f>
        <v>0</v>
      </c>
      <c r="Y464" s="1">
        <f>BU464</f>
        <v>0</v>
      </c>
      <c r="Z464" s="26"/>
      <c r="AA464" s="1"/>
      <c r="AB464" s="26"/>
      <c r="AC464" s="1"/>
      <c r="AD464" s="26"/>
      <c r="AE464" s="1"/>
      <c r="AF464" s="26"/>
      <c r="AG464" s="1"/>
      <c r="AH464" s="26"/>
      <c r="AI464" s="1">
        <v>63</v>
      </c>
      <c r="AJ464" s="26">
        <v>5</v>
      </c>
      <c r="AK464" s="1"/>
      <c r="AL464" s="26"/>
      <c r="AM464" s="1"/>
      <c r="AN464" s="26"/>
      <c r="AO464" s="1"/>
      <c r="AP464" s="26"/>
      <c r="AQ464" s="1"/>
      <c r="AR464" s="26"/>
      <c r="AS464" s="1"/>
      <c r="AT464" s="26"/>
      <c r="AU464" s="1"/>
      <c r="AV464" s="26"/>
      <c r="AW464" s="1"/>
      <c r="AX464" s="26"/>
      <c r="AY464" s="1"/>
      <c r="AZ464" s="26"/>
      <c r="BA464" s="1"/>
      <c r="BB464" s="26"/>
      <c r="BC464" s="1"/>
      <c r="BD464" s="26"/>
      <c r="BE464" s="1"/>
      <c r="BF464" s="26"/>
      <c r="BG464" s="1">
        <v>68</v>
      </c>
      <c r="BH464" s="26">
        <v>4</v>
      </c>
      <c r="BI464" s="1"/>
      <c r="BJ464" s="26"/>
      <c r="BK464" s="1"/>
      <c r="BL464" s="26"/>
      <c r="BM464" s="1"/>
      <c r="BN464" s="26"/>
      <c r="BO464" s="1"/>
      <c r="BP464" s="26"/>
      <c r="BQ464" s="1"/>
      <c r="BR464" s="26"/>
      <c r="BS464" s="1"/>
      <c r="BT464" s="26"/>
      <c r="BU464" s="1"/>
      <c r="BV464" s="1"/>
      <c r="BW464" s="26"/>
      <c r="BX464" s="1"/>
      <c r="BY464" s="26"/>
      <c r="BZ464" s="30"/>
      <c r="CA464" s="26"/>
    </row>
    <row r="465" spans="1:79" s="99" customFormat="1" x14ac:dyDescent="0.35">
      <c r="A465" s="1" t="s">
        <v>354</v>
      </c>
      <c r="B465" s="1" t="s">
        <v>58</v>
      </c>
      <c r="C465" s="1" t="s">
        <v>1341</v>
      </c>
      <c r="D465" s="1" t="s">
        <v>1008</v>
      </c>
      <c r="E465" s="1" t="s">
        <v>61</v>
      </c>
      <c r="F465" s="1">
        <v>999919204</v>
      </c>
      <c r="G465" s="1">
        <f>(J465+S465+X465+R465+U465+W465+Y465)-H465</f>
        <v>122</v>
      </c>
      <c r="H465" s="1"/>
      <c r="I465" s="27"/>
      <c r="J465" s="1">
        <f>SUM(AA465)</f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27"/>
      <c r="R465" s="1">
        <f>SUM(AS465,BX465)</f>
        <v>0</v>
      </c>
      <c r="S465" s="1">
        <f>SUM(AE465,AG465,AI465,AK465,AO465,AM465,AQ465,AU465,AW465,AY465,BA465,BE465,BG465,BI465,BK465,BM465,BO465,BC465)</f>
        <v>0</v>
      </c>
      <c r="T465" s="1">
        <f>COUNT(AE465,AG465,AI465,AK465,AM465,AO465,AQ465,AU465,AW465,AY465,BA465,BC465,BE465,BG465,BI465,BK465,BM465,BO465)</f>
        <v>0</v>
      </c>
      <c r="U465" s="1">
        <f>BQ465+BS465</f>
        <v>71</v>
      </c>
      <c r="V465" s="1"/>
      <c r="W465" s="1">
        <f>BV465</f>
        <v>51</v>
      </c>
      <c r="X465" s="1">
        <f>AC465+BZ465</f>
        <v>0</v>
      </c>
      <c r="Y465" s="1">
        <f>BU465</f>
        <v>0</v>
      </c>
      <c r="Z465" s="27"/>
      <c r="AA465" s="1"/>
      <c r="AB465" s="26"/>
      <c r="AC465" s="1"/>
      <c r="AD465" s="26"/>
      <c r="AE465" s="1"/>
      <c r="AF465" s="26"/>
      <c r="AG465" s="1"/>
      <c r="AH465" s="26"/>
      <c r="AI465" s="1"/>
      <c r="AJ465" s="26"/>
      <c r="AK465" s="1"/>
      <c r="AL465" s="26"/>
      <c r="AM465" s="1"/>
      <c r="AN465" s="27"/>
      <c r="AO465" s="1"/>
      <c r="AP465" s="26"/>
      <c r="AQ465" s="1"/>
      <c r="AR465" s="27"/>
      <c r="AS465" s="1"/>
      <c r="AT465" s="27"/>
      <c r="AU465" s="1"/>
      <c r="AV465" s="27"/>
      <c r="AW465" s="1"/>
      <c r="AX465" s="27"/>
      <c r="AY465" s="1"/>
      <c r="AZ465" s="27"/>
      <c r="BA465" s="1"/>
      <c r="BB465" s="27"/>
      <c r="BC465" s="1"/>
      <c r="BD465" s="26"/>
      <c r="BE465" s="1"/>
      <c r="BF465" s="27"/>
      <c r="BG465" s="1"/>
      <c r="BH465" s="27"/>
      <c r="BI465" s="1"/>
      <c r="BJ465" s="27"/>
      <c r="BK465" s="1"/>
      <c r="BL465" s="27"/>
      <c r="BM465" s="1"/>
      <c r="BN465" s="27"/>
      <c r="BO465" s="1"/>
      <c r="BP465" s="27"/>
      <c r="BQ465" s="1">
        <v>71</v>
      </c>
      <c r="BR465" s="26">
        <v>5</v>
      </c>
      <c r="BS465" s="1"/>
      <c r="BT465" s="26"/>
      <c r="BU465" s="1"/>
      <c r="BV465" s="1">
        <v>51</v>
      </c>
      <c r="BW465" s="26" t="s">
        <v>100</v>
      </c>
      <c r="BX465" s="1"/>
      <c r="BY465" s="26"/>
      <c r="BZ465" s="30"/>
      <c r="CA465" s="26"/>
    </row>
    <row r="466" spans="1:79" s="99" customFormat="1" x14ac:dyDescent="0.35">
      <c r="A466" s="32" t="s">
        <v>354</v>
      </c>
      <c r="B466" s="32" t="s">
        <v>58</v>
      </c>
      <c r="C466" s="32" t="s">
        <v>2670</v>
      </c>
      <c r="D466" s="32" t="s">
        <v>3316</v>
      </c>
      <c r="E466" s="32" t="s">
        <v>61</v>
      </c>
      <c r="F466" s="32">
        <v>999927360</v>
      </c>
      <c r="G466" s="1">
        <f>(J466+S466+X466+R466+U466+W466+Y466)-H466</f>
        <v>120</v>
      </c>
      <c r="H466" s="1"/>
      <c r="I466" s="27"/>
      <c r="J466" s="1">
        <f>SUM(AA466)</f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27"/>
      <c r="R466" s="1">
        <f>SUM(AS466,BX466)</f>
        <v>0</v>
      </c>
      <c r="S466" s="1">
        <f>SUM(AE466,AG466,AI466,AK466,AO466,AM466,AQ466,AU466,AW466,AY466,BA466,BE466,BG466,BI466,BK466,BM466,BO466,BC466)</f>
        <v>120</v>
      </c>
      <c r="T466" s="1">
        <f>COUNT(AE466,AG466,AI466,AK466,AM466,AO466,AQ466,AU466,AW466,AY466,BA466,BC466,BE466,BG466,BI466,BK466,BM466,BO466)</f>
        <v>1</v>
      </c>
      <c r="U466" s="1">
        <f>BQ466+BS466</f>
        <v>0</v>
      </c>
      <c r="V466" s="1"/>
      <c r="W466" s="1">
        <f>BV466</f>
        <v>0</v>
      </c>
      <c r="X466" s="1">
        <f>AC466+BZ466</f>
        <v>0</v>
      </c>
      <c r="Y466" s="1">
        <f>BU466</f>
        <v>0</v>
      </c>
      <c r="Z466" s="27"/>
      <c r="AA466" s="1"/>
      <c r="AB466" s="26"/>
      <c r="AC466" s="1"/>
      <c r="AD466" s="26"/>
      <c r="AE466" s="1"/>
      <c r="AF466" s="26"/>
      <c r="AG466" s="1"/>
      <c r="AH466" s="26"/>
      <c r="AI466" s="1"/>
      <c r="AJ466" s="26"/>
      <c r="AK466" s="1"/>
      <c r="AL466" s="26"/>
      <c r="AM466" s="1"/>
      <c r="AN466" s="26"/>
      <c r="AO466" s="1"/>
      <c r="AP466" s="26"/>
      <c r="AQ466" s="1"/>
      <c r="AR466" s="26"/>
      <c r="AS466" s="1"/>
      <c r="AT466" s="26"/>
      <c r="AU466" s="1"/>
      <c r="AV466" s="26"/>
      <c r="AW466" s="1"/>
      <c r="AX466" s="26"/>
      <c r="AY466" s="1"/>
      <c r="AZ466" s="26"/>
      <c r="BA466" s="1"/>
      <c r="BB466" s="26"/>
      <c r="BC466" s="1"/>
      <c r="BD466" s="26"/>
      <c r="BE466" s="1"/>
      <c r="BF466" s="26"/>
      <c r="BG466" s="1"/>
      <c r="BH466" s="26"/>
      <c r="BI466" s="1">
        <v>120</v>
      </c>
      <c r="BJ466" s="26">
        <v>1</v>
      </c>
      <c r="BK466" s="1"/>
      <c r="BL466" s="26"/>
      <c r="BM466" s="1"/>
      <c r="BN466" s="26"/>
      <c r="BO466" s="1"/>
      <c r="BP466" s="26"/>
      <c r="BQ466" s="1"/>
      <c r="BR466" s="26"/>
      <c r="BS466" s="1"/>
      <c r="BT466" s="26"/>
      <c r="BU466" s="1"/>
      <c r="BV466" s="1"/>
      <c r="BW466" s="26"/>
      <c r="BX466" s="1"/>
      <c r="BY466" s="26"/>
      <c r="BZ466" s="30"/>
      <c r="CA466" s="26"/>
    </row>
    <row r="467" spans="1:79" s="99" customFormat="1" x14ac:dyDescent="0.35">
      <c r="A467" s="31" t="s">
        <v>354</v>
      </c>
      <c r="B467" s="31" t="s">
        <v>58</v>
      </c>
      <c r="C467" s="31" t="s">
        <v>2486</v>
      </c>
      <c r="D467" s="31" t="s">
        <v>3433</v>
      </c>
      <c r="E467" s="31" t="s">
        <v>61</v>
      </c>
      <c r="F467" s="1">
        <v>999927663</v>
      </c>
      <c r="G467" s="1">
        <f>(J467+S467+X467+R467+U467+W467+Y467)-H467</f>
        <v>114</v>
      </c>
      <c r="H467" s="1"/>
      <c r="I467" s="27"/>
      <c r="J467" s="1">
        <f>SUM(AA467)</f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27"/>
      <c r="R467" s="1">
        <f>SUM(AS467,BX467)</f>
        <v>29</v>
      </c>
      <c r="S467" s="1">
        <f>SUM(AE467,AG467,AI467,AK467,AO467,AM467,AQ467,AU467,AW467,AY467,BA467,BE467,BG467,BI467,BK467,BM467,BO467,BC467)</f>
        <v>85</v>
      </c>
      <c r="T467" s="1">
        <f>COUNT(AE467,AG467,AI467,AK467,AM467,AO467,AQ467,AU467,AW467,AY467,BA467,BC467,BE467,BG467,BI467,BK467,BM467,BO467)</f>
        <v>2</v>
      </c>
      <c r="U467" s="1">
        <f>BQ467+BS467</f>
        <v>0</v>
      </c>
      <c r="V467" s="1"/>
      <c r="W467" s="1">
        <f>BV467</f>
        <v>0</v>
      </c>
      <c r="X467" s="1">
        <f>AC467+BZ467</f>
        <v>0</v>
      </c>
      <c r="Y467" s="1">
        <f>BU467</f>
        <v>0</v>
      </c>
      <c r="Z467" s="27"/>
      <c r="AA467" s="1"/>
      <c r="AB467" s="26"/>
      <c r="AC467" s="1"/>
      <c r="AD467" s="26"/>
      <c r="AE467" s="1"/>
      <c r="AF467" s="26"/>
      <c r="AG467" s="1"/>
      <c r="AH467" s="26"/>
      <c r="AI467" s="1"/>
      <c r="AJ467" s="26"/>
      <c r="AK467" s="1"/>
      <c r="AL467" s="26"/>
      <c r="AM467" s="1"/>
      <c r="AN467" s="26"/>
      <c r="AO467" s="1"/>
      <c r="AP467" s="26"/>
      <c r="AQ467" s="1"/>
      <c r="AR467" s="26"/>
      <c r="AS467" s="1">
        <v>29</v>
      </c>
      <c r="AT467" s="26" t="s">
        <v>178</v>
      </c>
      <c r="AU467" s="1"/>
      <c r="AV467" s="26"/>
      <c r="AW467" s="1"/>
      <c r="AX467" s="26"/>
      <c r="AY467" s="1"/>
      <c r="AZ467" s="26"/>
      <c r="BA467" s="1"/>
      <c r="BB467" s="26"/>
      <c r="BC467" s="1">
        <v>51</v>
      </c>
      <c r="BD467" s="26"/>
      <c r="BE467" s="1"/>
      <c r="BF467" s="26"/>
      <c r="BG467" s="1"/>
      <c r="BH467" s="26"/>
      <c r="BI467" s="1"/>
      <c r="BJ467" s="26"/>
      <c r="BK467" s="1"/>
      <c r="BL467" s="26"/>
      <c r="BM467" s="1"/>
      <c r="BN467" s="26"/>
      <c r="BO467" s="1">
        <v>34</v>
      </c>
      <c r="BP467" s="26">
        <v>3</v>
      </c>
      <c r="BQ467" s="1"/>
      <c r="BR467" s="26"/>
      <c r="BS467" s="1"/>
      <c r="BT467" s="26"/>
      <c r="BU467" s="1"/>
      <c r="BV467" s="1"/>
      <c r="BW467" s="26"/>
      <c r="BX467" s="1"/>
      <c r="BY467" s="26"/>
      <c r="BZ467" s="30"/>
      <c r="CA467" s="26"/>
    </row>
    <row r="468" spans="1:79" s="99" customFormat="1" x14ac:dyDescent="0.35">
      <c r="A468" s="1" t="s">
        <v>354</v>
      </c>
      <c r="B468" s="1" t="s">
        <v>58</v>
      </c>
      <c r="C468" s="1" t="s">
        <v>877</v>
      </c>
      <c r="D468" s="1" t="s">
        <v>3098</v>
      </c>
      <c r="E468" s="1" t="s">
        <v>61</v>
      </c>
      <c r="F468" s="1">
        <v>999926851</v>
      </c>
      <c r="G468" s="1">
        <f>(J468+S468+X468+R468+U468+W468+Y468)-H468</f>
        <v>111</v>
      </c>
      <c r="H468" s="1"/>
      <c r="I468" s="27"/>
      <c r="J468" s="1">
        <f>SUM(AA468)</f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27"/>
      <c r="R468" s="1">
        <f>SUM(AS468,BX468)</f>
        <v>0</v>
      </c>
      <c r="S468" s="1">
        <f>SUM(AE468,AG468,AI468,AK468,AO468,AM468,AQ468,AU468,AW468,AY468,BA468,BE468,BG468,BI468,BK468,BM468,BO468,BC468)</f>
        <v>60</v>
      </c>
      <c r="T468" s="1">
        <f>COUNT(AE468,AG468,AI468,AK468,AM468,AO468,AQ468,AU468,AW468,AY468,BA468,BC468,BE468,BG468,BI468,BK468,BM468,BO468)</f>
        <v>1</v>
      </c>
      <c r="U468" s="1">
        <f>BQ468+BS468</f>
        <v>0</v>
      </c>
      <c r="V468" s="1"/>
      <c r="W468" s="1">
        <f>BV468</f>
        <v>51</v>
      </c>
      <c r="X468" s="1">
        <f>AC468+BZ468</f>
        <v>0</v>
      </c>
      <c r="Y468" s="1">
        <f>BU468</f>
        <v>0</v>
      </c>
      <c r="Z468" s="27"/>
      <c r="AA468" s="1"/>
      <c r="AB468" s="26"/>
      <c r="AC468" s="1"/>
      <c r="AD468" s="26"/>
      <c r="AE468" s="1"/>
      <c r="AF468" s="26"/>
      <c r="AG468" s="1"/>
      <c r="AH468" s="26"/>
      <c r="AI468" s="1"/>
      <c r="AJ468" s="26"/>
      <c r="AK468" s="1"/>
      <c r="AL468" s="26"/>
      <c r="AM468" s="1"/>
      <c r="AN468" s="26"/>
      <c r="AO468" s="1"/>
      <c r="AP468" s="26"/>
      <c r="AQ468" s="1"/>
      <c r="AR468" s="26"/>
      <c r="AS468" s="1"/>
      <c r="AT468" s="26"/>
      <c r="AU468" s="1"/>
      <c r="AV468" s="26"/>
      <c r="AW468" s="1"/>
      <c r="AX468" s="26"/>
      <c r="AY468" s="1"/>
      <c r="AZ468" s="26"/>
      <c r="BA468" s="1"/>
      <c r="BB468" s="26"/>
      <c r="BC468" s="1"/>
      <c r="BD468" s="26"/>
      <c r="BE468" s="1"/>
      <c r="BF468" s="26"/>
      <c r="BG468" s="1"/>
      <c r="BH468" s="26"/>
      <c r="BI468" s="1"/>
      <c r="BJ468" s="26"/>
      <c r="BK468" s="1">
        <v>60</v>
      </c>
      <c r="BL468" s="26">
        <v>1</v>
      </c>
      <c r="BM468" s="1"/>
      <c r="BN468" s="26"/>
      <c r="BO468" s="1"/>
      <c r="BP468" s="26"/>
      <c r="BQ468" s="1"/>
      <c r="BR468" s="26"/>
      <c r="BS468" s="1"/>
      <c r="BT468" s="26"/>
      <c r="BU468" s="1"/>
      <c r="BV468" s="1">
        <v>51</v>
      </c>
      <c r="BW468" s="26" t="s">
        <v>100</v>
      </c>
      <c r="BX468" s="1"/>
      <c r="BY468" s="26"/>
      <c r="BZ468" s="30"/>
      <c r="CA468" s="26"/>
    </row>
    <row r="469" spans="1:79" s="99" customFormat="1" x14ac:dyDescent="0.35">
      <c r="A469" s="31" t="s">
        <v>354</v>
      </c>
      <c r="B469" s="31" t="s">
        <v>58</v>
      </c>
      <c r="C469" s="31" t="s">
        <v>704</v>
      </c>
      <c r="D469" s="31" t="s">
        <v>1503</v>
      </c>
      <c r="E469" s="31" t="s">
        <v>61</v>
      </c>
      <c r="F469" s="1">
        <v>999920618</v>
      </c>
      <c r="G469" s="1">
        <f>(J469+S469+X469+R469+U469+W469+Y469)-H469</f>
        <v>108</v>
      </c>
      <c r="H469" s="1"/>
      <c r="I469" s="27"/>
      <c r="J469" s="1">
        <f>SUM(AA469)</f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27"/>
      <c r="R469" s="1">
        <f>SUM(AS469,BX469)</f>
        <v>0</v>
      </c>
      <c r="S469" s="1">
        <f>SUM(AE469,AG469,AI469,AK469,AO469,AM469,AQ469,AU469,AW469,AY469,BA469,BE469,BG469,BI469,BK469,BM469,BO469,BC469)</f>
        <v>108</v>
      </c>
      <c r="T469" s="1">
        <f>COUNT(AE469,AG469,AI469,AK469,AM469,AO469,AQ469,AU469,AW469,AY469,BA469,BC469,BE469,BG469,BI469,BK469,BM469,BO469)</f>
        <v>2</v>
      </c>
      <c r="U469" s="1">
        <f>BQ469+BS469</f>
        <v>0</v>
      </c>
      <c r="V469" s="1"/>
      <c r="W469" s="1">
        <f>BV469</f>
        <v>0</v>
      </c>
      <c r="X469" s="1">
        <f>AC469+BZ469</f>
        <v>0</v>
      </c>
      <c r="Y469" s="1">
        <f>BU469</f>
        <v>0</v>
      </c>
      <c r="Z469" s="27"/>
      <c r="AA469" s="1"/>
      <c r="AB469" s="26"/>
      <c r="AC469" s="1"/>
      <c r="AD469" s="26"/>
      <c r="AE469" s="1"/>
      <c r="AF469" s="26"/>
      <c r="AG469" s="1"/>
      <c r="AH469" s="26"/>
      <c r="AI469" s="1"/>
      <c r="AJ469" s="26"/>
      <c r="AK469" s="1"/>
      <c r="AL469" s="26"/>
      <c r="AM469" s="1"/>
      <c r="AN469" s="26"/>
      <c r="AO469" s="1"/>
      <c r="AP469" s="26"/>
      <c r="AQ469" s="1"/>
      <c r="AR469" s="26"/>
      <c r="AS469" s="1"/>
      <c r="AT469" s="26"/>
      <c r="AU469" s="1"/>
      <c r="AV469" s="26"/>
      <c r="AW469" s="1"/>
      <c r="AX469" s="26"/>
      <c r="AY469" s="1"/>
      <c r="AZ469" s="26"/>
      <c r="BA469" s="1"/>
      <c r="BB469" s="26"/>
      <c r="BC469" s="1">
        <v>63</v>
      </c>
      <c r="BD469" s="26"/>
      <c r="BE469" s="1"/>
      <c r="BF469" s="26"/>
      <c r="BG469" s="1"/>
      <c r="BH469" s="26"/>
      <c r="BI469" s="1"/>
      <c r="BJ469" s="26"/>
      <c r="BK469" s="1"/>
      <c r="BL469" s="26"/>
      <c r="BM469" s="1"/>
      <c r="BN469" s="26"/>
      <c r="BO469" s="1">
        <v>45</v>
      </c>
      <c r="BP469" s="26">
        <v>2</v>
      </c>
      <c r="BQ469" s="1"/>
      <c r="BR469" s="26"/>
      <c r="BS469" s="1"/>
      <c r="BT469" s="26"/>
      <c r="BU469" s="1"/>
      <c r="BV469" s="1"/>
      <c r="BW469" s="26"/>
      <c r="BX469" s="1"/>
      <c r="BY469" s="26"/>
      <c r="BZ469" s="30"/>
      <c r="CA469" s="26"/>
    </row>
    <row r="470" spans="1:79" s="99" customFormat="1" x14ac:dyDescent="0.35">
      <c r="A470" s="31" t="s">
        <v>354</v>
      </c>
      <c r="B470" s="31" t="s">
        <v>58</v>
      </c>
      <c r="C470" s="31" t="s">
        <v>506</v>
      </c>
      <c r="D470" s="31" t="s">
        <v>3478</v>
      </c>
      <c r="E470" s="31" t="s">
        <v>61</v>
      </c>
      <c r="F470" s="1">
        <v>999927829</v>
      </c>
      <c r="G470" s="1">
        <f>(J470+S470+X470+R470+U470+W470+Y470)-H470</f>
        <v>98</v>
      </c>
      <c r="H470" s="1"/>
      <c r="I470" s="27"/>
      <c r="J470" s="1">
        <f>SUM(AA470)</f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27"/>
      <c r="R470" s="1">
        <f>SUM(AS470,BX470)</f>
        <v>0</v>
      </c>
      <c r="S470" s="1">
        <f>SUM(AE470,AG470,AI470,AK470,AO470,AM470,AQ470,AU470,AW470,AY470,BA470,BE470,BG470,BI470,BK470,BM470,BO470,BC470)</f>
        <v>98</v>
      </c>
      <c r="T470" s="1">
        <f>COUNT(AE470,AG470,AI470,AK470,AM470,AO470,AQ470,AU470,AW470,AY470,BA470,BC470,BE470,BG470,BI470,BK470,BM470,BO470)</f>
        <v>2</v>
      </c>
      <c r="U470" s="1">
        <f>BQ470+BS470</f>
        <v>0</v>
      </c>
      <c r="V470" s="1"/>
      <c r="W470" s="1">
        <f>BV470</f>
        <v>0</v>
      </c>
      <c r="X470" s="1">
        <f>AC470+BZ470</f>
        <v>0</v>
      </c>
      <c r="Y470" s="1">
        <f>BU470</f>
        <v>0</v>
      </c>
      <c r="Z470" s="27"/>
      <c r="AA470" s="1"/>
      <c r="AB470" s="26"/>
      <c r="AC470" s="1"/>
      <c r="AD470" s="26"/>
      <c r="AE470" s="1"/>
      <c r="AF470" s="26"/>
      <c r="AG470" s="1"/>
      <c r="AH470" s="26"/>
      <c r="AI470" s="1"/>
      <c r="AJ470" s="26"/>
      <c r="AK470" s="1"/>
      <c r="AL470" s="26"/>
      <c r="AM470" s="1"/>
      <c r="AN470" s="26"/>
      <c r="AO470" s="1"/>
      <c r="AP470" s="26"/>
      <c r="AQ470" s="1"/>
      <c r="AR470" s="26"/>
      <c r="AS470" s="1"/>
      <c r="AT470" s="26"/>
      <c r="AU470" s="1"/>
      <c r="AV470" s="26"/>
      <c r="AW470" s="1"/>
      <c r="AX470" s="26"/>
      <c r="AY470" s="1"/>
      <c r="AZ470" s="26"/>
      <c r="BA470" s="1"/>
      <c r="BB470" s="26"/>
      <c r="BC470" s="1">
        <v>38</v>
      </c>
      <c r="BD470" s="26"/>
      <c r="BE470" s="1"/>
      <c r="BF470" s="26"/>
      <c r="BG470" s="1"/>
      <c r="BH470" s="26"/>
      <c r="BI470" s="1"/>
      <c r="BJ470" s="26"/>
      <c r="BK470" s="1"/>
      <c r="BL470" s="26"/>
      <c r="BM470" s="1"/>
      <c r="BN470" s="26"/>
      <c r="BO470" s="1">
        <v>60</v>
      </c>
      <c r="BP470" s="26">
        <v>1</v>
      </c>
      <c r="BQ470" s="1"/>
      <c r="BR470" s="26"/>
      <c r="BS470" s="1"/>
      <c r="BT470" s="26"/>
      <c r="BU470" s="1"/>
      <c r="BV470" s="1"/>
      <c r="BW470" s="26"/>
      <c r="BX470" s="1"/>
      <c r="BY470" s="26"/>
      <c r="BZ470" s="30"/>
      <c r="CA470" s="26"/>
    </row>
    <row r="471" spans="1:79" s="99" customFormat="1" x14ac:dyDescent="0.35">
      <c r="A471" s="1" t="s">
        <v>354</v>
      </c>
      <c r="B471" s="1" t="s">
        <v>58</v>
      </c>
      <c r="C471" s="1" t="s">
        <v>1840</v>
      </c>
      <c r="D471" s="1" t="s">
        <v>1841</v>
      </c>
      <c r="E471" s="1" t="s">
        <v>61</v>
      </c>
      <c r="F471" s="1">
        <v>999922372</v>
      </c>
      <c r="G471" s="1">
        <f>(J471+S471+X471+R471+U471+W471+Y471)-H471</f>
        <v>90</v>
      </c>
      <c r="H471" s="1"/>
      <c r="I471" s="27"/>
      <c r="J471" s="1">
        <f>SUM(AA471)</f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27"/>
      <c r="R471" s="1">
        <f>SUM(AS471,BX471)</f>
        <v>0</v>
      </c>
      <c r="S471" s="1">
        <f>SUM(AE471,AG471,AI471,AK471,AO471,AM471,AQ471,AU471,AW471,AY471,BA471,BE471,BG471,BI471,BK471,BM471,BO471,BC471)</f>
        <v>90</v>
      </c>
      <c r="T471" s="1">
        <f>COUNT(AE471,AG471,AI471,AK471,AM471,AO471,AQ471,AU471,AW471,AY471,BA471,BC471,BE471,BG471,BI471,BK471,BM471,BO471)</f>
        <v>1</v>
      </c>
      <c r="U471" s="1">
        <f>BQ471+BS471</f>
        <v>0</v>
      </c>
      <c r="V471" s="1"/>
      <c r="W471" s="1">
        <f>BV471</f>
        <v>0</v>
      </c>
      <c r="X471" s="1">
        <f>AC471+BZ471</f>
        <v>0</v>
      </c>
      <c r="Y471" s="1">
        <f>BU471</f>
        <v>0</v>
      </c>
      <c r="Z471" s="26"/>
      <c r="AA471" s="1"/>
      <c r="AB471" s="26"/>
      <c r="AC471" s="1"/>
      <c r="AD471" s="26"/>
      <c r="AE471" s="1"/>
      <c r="AF471" s="26"/>
      <c r="AG471" s="1"/>
      <c r="AH471" s="26"/>
      <c r="AI471" s="1"/>
      <c r="AJ471" s="26"/>
      <c r="AK471" s="1"/>
      <c r="AL471" s="26"/>
      <c r="AM471" s="1">
        <v>90</v>
      </c>
      <c r="AN471" s="26">
        <v>2</v>
      </c>
      <c r="AO471" s="1"/>
      <c r="AP471" s="26"/>
      <c r="AQ471" s="1"/>
      <c r="AR471" s="26"/>
      <c r="AS471" s="1"/>
      <c r="AT471" s="26"/>
      <c r="AU471" s="1"/>
      <c r="AV471" s="26"/>
      <c r="AW471" s="1"/>
      <c r="AX471" s="26"/>
      <c r="AY471" s="1"/>
      <c r="AZ471" s="26"/>
      <c r="BA471" s="1"/>
      <c r="BB471" s="26"/>
      <c r="BC471" s="1"/>
      <c r="BD471" s="26"/>
      <c r="BE471" s="1"/>
      <c r="BF471" s="26"/>
      <c r="BG471" s="1"/>
      <c r="BH471" s="26"/>
      <c r="BI471" s="1"/>
      <c r="BJ471" s="26"/>
      <c r="BK471" s="1"/>
      <c r="BL471" s="26"/>
      <c r="BM471" s="1"/>
      <c r="BN471" s="26"/>
      <c r="BO471" s="1"/>
      <c r="BP471" s="26"/>
      <c r="BQ471" s="1"/>
      <c r="BR471" s="26"/>
      <c r="BS471" s="1"/>
      <c r="BT471" s="26"/>
      <c r="BU471" s="1"/>
      <c r="BV471" s="1"/>
      <c r="BW471" s="26"/>
      <c r="BX471" s="1"/>
      <c r="BY471" s="26"/>
      <c r="BZ471" s="30"/>
      <c r="CA471" s="26"/>
    </row>
    <row r="472" spans="1:79" s="99" customFormat="1" x14ac:dyDescent="0.35">
      <c r="A472" s="1" t="s">
        <v>354</v>
      </c>
      <c r="B472" s="1" t="s">
        <v>58</v>
      </c>
      <c r="C472" s="1" t="s">
        <v>652</v>
      </c>
      <c r="D472" s="1" t="s">
        <v>117</v>
      </c>
      <c r="E472" s="1" t="s">
        <v>61</v>
      </c>
      <c r="F472" s="1">
        <v>999928166</v>
      </c>
      <c r="G472" s="1">
        <f>(J472+S472+X472+R472+U472+W472+Y472)-H472</f>
        <v>71</v>
      </c>
      <c r="H472" s="1"/>
      <c r="I472" s="27"/>
      <c r="J472" s="1">
        <f>SUM(AA472)</f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27"/>
      <c r="R472" s="1">
        <f>SUM(AS472,BX472)</f>
        <v>0</v>
      </c>
      <c r="S472" s="1">
        <f>SUM(AE472,AG472,AI472,AK472,AO472,AM472,AQ472,AU472,AW472,AY472,BA472,BE472,BG472,BI472,BK472,BM472,BO472,BC472)</f>
        <v>0</v>
      </c>
      <c r="T472" s="1">
        <f>COUNT(AE472,AG472,AI472,AK472,AM472,AO472,AQ472,AU472,AW472,AY472,BA472,BC472,BE472,BG472,BI472,BK472,BM472,BO472)</f>
        <v>0</v>
      </c>
      <c r="U472" s="1">
        <f>BQ472+BS472</f>
        <v>71</v>
      </c>
      <c r="V472" s="1"/>
      <c r="W472" s="1">
        <f>BV472</f>
        <v>0</v>
      </c>
      <c r="X472" s="1">
        <f>AC472+BZ472</f>
        <v>0</v>
      </c>
      <c r="Y472" s="1">
        <f>BU472</f>
        <v>0</v>
      </c>
      <c r="Z472" s="27"/>
      <c r="AA472" s="1"/>
      <c r="AB472" s="26"/>
      <c r="AC472" s="1"/>
      <c r="AD472" s="26"/>
      <c r="AE472" s="1"/>
      <c r="AF472" s="26"/>
      <c r="AG472" s="1"/>
      <c r="AH472" s="26"/>
      <c r="AI472" s="1"/>
      <c r="AJ472" s="26"/>
      <c r="AK472" s="1"/>
      <c r="AL472" s="26"/>
      <c r="AM472" s="1"/>
      <c r="AN472" s="27"/>
      <c r="AO472" s="1"/>
      <c r="AP472" s="26"/>
      <c r="AQ472" s="1"/>
      <c r="AR472" s="27"/>
      <c r="AS472" s="1"/>
      <c r="AT472" s="27"/>
      <c r="AU472" s="1"/>
      <c r="AV472" s="27"/>
      <c r="AW472" s="1"/>
      <c r="AX472" s="27"/>
      <c r="AY472" s="1"/>
      <c r="AZ472" s="27"/>
      <c r="BA472" s="1"/>
      <c r="BB472" s="27"/>
      <c r="BC472" s="1"/>
      <c r="BD472" s="26"/>
      <c r="BE472" s="1"/>
      <c r="BF472" s="27"/>
      <c r="BG472" s="1"/>
      <c r="BH472" s="27"/>
      <c r="BI472" s="1"/>
      <c r="BJ472" s="27"/>
      <c r="BK472" s="1"/>
      <c r="BL472" s="27"/>
      <c r="BM472" s="1"/>
      <c r="BN472" s="27"/>
      <c r="BO472" s="1"/>
      <c r="BP472" s="27"/>
      <c r="BQ472" s="1"/>
      <c r="BR472" s="26"/>
      <c r="BS472" s="1">
        <v>71</v>
      </c>
      <c r="BT472" s="26">
        <v>5</v>
      </c>
      <c r="BU472" s="1"/>
      <c r="BV472" s="1"/>
      <c r="BW472" s="26"/>
      <c r="BX472" s="1"/>
      <c r="BY472" s="26"/>
      <c r="BZ472" s="30"/>
      <c r="CA472" s="26"/>
    </row>
    <row r="473" spans="1:79" s="99" customFormat="1" x14ac:dyDescent="0.35">
      <c r="A473" s="31" t="s">
        <v>354</v>
      </c>
      <c r="B473" s="31" t="s">
        <v>58</v>
      </c>
      <c r="C473" s="31" t="s">
        <v>976</v>
      </c>
      <c r="D473" s="31" t="s">
        <v>977</v>
      </c>
      <c r="E473" s="31" t="s">
        <v>61</v>
      </c>
      <c r="F473" s="1">
        <v>999915460</v>
      </c>
      <c r="G473" s="1">
        <f>(J473+S473+X473+R473+U473+W473+Y473)-H473</f>
        <v>68</v>
      </c>
      <c r="H473" s="1"/>
      <c r="I473" s="27"/>
      <c r="J473" s="1">
        <f>SUM(AA473)</f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27"/>
      <c r="R473" s="1">
        <f>SUM(AS473,BX473)</f>
        <v>0</v>
      </c>
      <c r="S473" s="1">
        <f>SUM(AE473,AG473,AI473,AK473,AO473,AM473,AQ473,AU473,AW473,AY473,BA473,BE473,BG473,BI473,BK473,BM473,BO473,BC473)</f>
        <v>68</v>
      </c>
      <c r="T473" s="1">
        <f>COUNT(AE473,AG473,AI473,AK473,AM473,AO473,AQ473,AU473,AW473,AY473,BA473,BC473,BE473,BG473,BI473,BK473,BM473,BO473)</f>
        <v>1</v>
      </c>
      <c r="U473" s="1">
        <f>BQ473+BS473</f>
        <v>0</v>
      </c>
      <c r="V473" s="1"/>
      <c r="W473" s="1">
        <f>BV473</f>
        <v>0</v>
      </c>
      <c r="X473" s="1">
        <f>AC473+BZ473</f>
        <v>0</v>
      </c>
      <c r="Y473" s="1">
        <f>BU473</f>
        <v>0</v>
      </c>
      <c r="Z473" s="27"/>
      <c r="AA473" s="1"/>
      <c r="AB473" s="26"/>
      <c r="AC473" s="1"/>
      <c r="AD473" s="26"/>
      <c r="AE473" s="1"/>
      <c r="AF473" s="26"/>
      <c r="AG473" s="1"/>
      <c r="AH473" s="26"/>
      <c r="AI473" s="1"/>
      <c r="AJ473" s="26"/>
      <c r="AK473" s="1"/>
      <c r="AL473" s="26"/>
      <c r="AM473" s="1"/>
      <c r="AN473" s="26"/>
      <c r="AO473" s="1"/>
      <c r="AP473" s="26"/>
      <c r="AQ473" s="1"/>
      <c r="AR473" s="26"/>
      <c r="AS473" s="1"/>
      <c r="AT473" s="26"/>
      <c r="AU473" s="1"/>
      <c r="AV473" s="26"/>
      <c r="AW473" s="1"/>
      <c r="AX473" s="26"/>
      <c r="AY473" s="1"/>
      <c r="AZ473" s="26"/>
      <c r="BA473" s="1"/>
      <c r="BB473" s="26"/>
      <c r="BC473" s="1">
        <v>68</v>
      </c>
      <c r="BD473" s="26"/>
      <c r="BE473" s="1"/>
      <c r="BF473" s="26"/>
      <c r="BG473" s="1"/>
      <c r="BH473" s="26"/>
      <c r="BI473" s="1"/>
      <c r="BJ473" s="26"/>
      <c r="BK473" s="1"/>
      <c r="BL473" s="26"/>
      <c r="BM473" s="1"/>
      <c r="BN473" s="26"/>
      <c r="BO473" s="1"/>
      <c r="BP473" s="26"/>
      <c r="BQ473" s="1"/>
      <c r="BR473" s="26"/>
      <c r="BS473" s="1"/>
      <c r="BT473" s="26"/>
      <c r="BU473" s="1"/>
      <c r="BV473" s="1"/>
      <c r="BW473" s="26"/>
      <c r="BX473" s="1"/>
      <c r="BY473" s="26"/>
      <c r="BZ473" s="30"/>
      <c r="CA473" s="26"/>
    </row>
    <row r="474" spans="1:79" s="99" customFormat="1" x14ac:dyDescent="0.35">
      <c r="A474" s="31" t="s">
        <v>354</v>
      </c>
      <c r="B474" s="31" t="s">
        <v>58</v>
      </c>
      <c r="C474" s="31" t="s">
        <v>326</v>
      </c>
      <c r="D474" s="31" t="s">
        <v>162</v>
      </c>
      <c r="E474" s="31" t="s">
        <v>61</v>
      </c>
      <c r="F474" s="1">
        <v>999927375</v>
      </c>
      <c r="G474" s="1">
        <f>(J474+S474+X474+R474+U474+W474+Y474)-H474</f>
        <v>68</v>
      </c>
      <c r="H474" s="1"/>
      <c r="I474" s="27"/>
      <c r="J474" s="1">
        <f>SUM(AA474)</f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27"/>
      <c r="R474" s="1">
        <f>SUM(AS474,BX474)</f>
        <v>0</v>
      </c>
      <c r="S474" s="1">
        <f>SUM(AE474,AG474,AI474,AK474,AO474,AM474,AQ474,AU474,AW474,AY474,BA474,BE474,BG474,BI474,BK474,BM474,BO474,BC474)</f>
        <v>68</v>
      </c>
      <c r="T474" s="1">
        <f>COUNT(AE474,AG474,AI474,AK474,AM474,AO474,AQ474,AU474,AW474,AY474,BA474,BC474,BE474,BG474,BI474,BK474,BM474,BO474)</f>
        <v>1</v>
      </c>
      <c r="U474" s="1">
        <f>BQ474+BS474</f>
        <v>0</v>
      </c>
      <c r="V474" s="1"/>
      <c r="W474" s="1">
        <f>BV474</f>
        <v>0</v>
      </c>
      <c r="X474" s="1">
        <f>AC474+BZ474</f>
        <v>0</v>
      </c>
      <c r="Y474" s="1">
        <f>BU474</f>
        <v>0</v>
      </c>
      <c r="Z474" s="27"/>
      <c r="AA474" s="1"/>
      <c r="AB474" s="26"/>
      <c r="AC474" s="1"/>
      <c r="AD474" s="26"/>
      <c r="AE474" s="1"/>
      <c r="AF474" s="26"/>
      <c r="AG474" s="1"/>
      <c r="AH474" s="26"/>
      <c r="AI474" s="1"/>
      <c r="AJ474" s="26"/>
      <c r="AK474" s="1"/>
      <c r="AL474" s="26"/>
      <c r="AM474" s="1"/>
      <c r="AN474" s="26"/>
      <c r="AO474" s="1"/>
      <c r="AP474" s="26"/>
      <c r="AQ474" s="1"/>
      <c r="AR474" s="26"/>
      <c r="AS474" s="1"/>
      <c r="AT474" s="26"/>
      <c r="AU474" s="1">
        <v>68</v>
      </c>
      <c r="AV474" s="26">
        <v>3</v>
      </c>
      <c r="AW474" s="1"/>
      <c r="AX474" s="26"/>
      <c r="AY474" s="1"/>
      <c r="AZ474" s="26"/>
      <c r="BA474" s="1"/>
      <c r="BB474" s="26"/>
      <c r="BC474" s="1"/>
      <c r="BD474" s="26"/>
      <c r="BE474" s="1"/>
      <c r="BF474" s="26"/>
      <c r="BG474" s="1"/>
      <c r="BH474" s="26"/>
      <c r="BI474" s="1"/>
      <c r="BJ474" s="26"/>
      <c r="BK474" s="1"/>
      <c r="BL474" s="26"/>
      <c r="BM474" s="1"/>
      <c r="BN474" s="26"/>
      <c r="BO474" s="1"/>
      <c r="BP474" s="26"/>
      <c r="BQ474" s="1"/>
      <c r="BR474" s="26"/>
      <c r="BS474" s="1"/>
      <c r="BT474" s="26"/>
      <c r="BU474" s="1"/>
      <c r="BV474" s="1"/>
      <c r="BW474" s="26"/>
      <c r="BX474" s="1"/>
      <c r="BY474" s="26"/>
      <c r="BZ474" s="30"/>
      <c r="CA474" s="26"/>
    </row>
    <row r="475" spans="1:79" s="99" customFormat="1" x14ac:dyDescent="0.35">
      <c r="A475" s="1" t="s">
        <v>354</v>
      </c>
      <c r="B475" s="1" t="s">
        <v>58</v>
      </c>
      <c r="C475" s="1" t="s">
        <v>1372</v>
      </c>
      <c r="D475" s="1" t="s">
        <v>1373</v>
      </c>
      <c r="E475" s="1" t="s">
        <v>61</v>
      </c>
      <c r="F475" s="1">
        <v>999919400</v>
      </c>
      <c r="G475" s="1">
        <f>(J475+S475+X475+R475+U475+W475+Y475)-H475</f>
        <v>67</v>
      </c>
      <c r="H475" s="1"/>
      <c r="I475" s="27"/>
      <c r="J475" s="1">
        <f>SUM(AA475)</f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27"/>
      <c r="R475" s="1">
        <f>SUM(AS475,BX475)</f>
        <v>0</v>
      </c>
      <c r="S475" s="1">
        <f>SUM(AE475,AG475,AI475,AK475,AO475,AM475,AQ475,AU475,AW475,AY475,BA475,BE475,BG475,BI475,BK475,BM475,BO475,BC475)</f>
        <v>0</v>
      </c>
      <c r="T475" s="1">
        <f>COUNT(AE475,AG475,AI475,AK475,AM475,AO475,AQ475,AU475,AW475,AY475,BA475,BC475,BE475,BG475,BI475,BK475,BM475,BO475)</f>
        <v>0</v>
      </c>
      <c r="U475" s="1">
        <f>BQ475+BS475</f>
        <v>67</v>
      </c>
      <c r="V475" s="1"/>
      <c r="W475" s="1">
        <f>BV475</f>
        <v>0</v>
      </c>
      <c r="X475" s="1">
        <f>AC475+BZ475</f>
        <v>0</v>
      </c>
      <c r="Y475" s="1">
        <f>BU475</f>
        <v>0</v>
      </c>
      <c r="Z475" s="27"/>
      <c r="AA475" s="1"/>
      <c r="AB475" s="26"/>
      <c r="AC475" s="1"/>
      <c r="AD475" s="26"/>
      <c r="AE475" s="1"/>
      <c r="AF475" s="26"/>
      <c r="AG475" s="1"/>
      <c r="AH475" s="26"/>
      <c r="AI475" s="1"/>
      <c r="AJ475" s="26"/>
      <c r="AK475" s="1"/>
      <c r="AL475" s="26"/>
      <c r="AM475" s="1"/>
      <c r="AN475" s="26"/>
      <c r="AO475" s="1"/>
      <c r="AP475" s="26"/>
      <c r="AQ475" s="1"/>
      <c r="AR475" s="26"/>
      <c r="AS475" s="1"/>
      <c r="AT475" s="26"/>
      <c r="AU475" s="1"/>
      <c r="AV475" s="26"/>
      <c r="AW475" s="1"/>
      <c r="AX475" s="26"/>
      <c r="AY475" s="1"/>
      <c r="AZ475" s="26"/>
      <c r="BA475" s="1"/>
      <c r="BB475" s="26"/>
      <c r="BC475" s="1"/>
      <c r="BD475" s="26"/>
      <c r="BE475" s="1"/>
      <c r="BF475" s="26"/>
      <c r="BG475" s="1"/>
      <c r="BH475" s="26"/>
      <c r="BI475" s="1"/>
      <c r="BJ475" s="26"/>
      <c r="BK475" s="1"/>
      <c r="BL475" s="26"/>
      <c r="BM475" s="1"/>
      <c r="BN475" s="26"/>
      <c r="BO475" s="1"/>
      <c r="BP475" s="26"/>
      <c r="BQ475" s="1">
        <v>67</v>
      </c>
      <c r="BR475" s="26">
        <v>6</v>
      </c>
      <c r="BS475" s="1"/>
      <c r="BT475" s="26"/>
      <c r="BU475" s="1"/>
      <c r="BV475" s="1"/>
      <c r="BW475" s="26"/>
      <c r="BX475" s="1"/>
      <c r="BY475" s="26"/>
      <c r="BZ475" s="30"/>
      <c r="CA475" s="26"/>
    </row>
    <row r="476" spans="1:79" s="99" customFormat="1" x14ac:dyDescent="0.35">
      <c r="A476" s="1" t="s">
        <v>354</v>
      </c>
      <c r="B476" s="1" t="s">
        <v>58</v>
      </c>
      <c r="C476" s="1" t="s">
        <v>68</v>
      </c>
      <c r="D476" s="1" t="s">
        <v>1184</v>
      </c>
      <c r="E476" s="1" t="s">
        <v>61</v>
      </c>
      <c r="F476" s="1">
        <v>999918101</v>
      </c>
      <c r="G476" s="1">
        <f>(J476+S476+X476+R476+U476+W476+Y476)-H476</f>
        <v>64</v>
      </c>
      <c r="H476" s="1"/>
      <c r="I476" s="27"/>
      <c r="J476" s="1">
        <f>SUM(AA476)</f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27"/>
      <c r="R476" s="1">
        <f>SUM(AS476,BX476)</f>
        <v>0</v>
      </c>
      <c r="S476" s="1">
        <f>SUM(AE476,AG476,AI476,AK476,AO476,AM476,AQ476,AU476,AW476,AY476,BA476,BE476,BG476,BI476,BK476,BM476,BO476,BC476)</f>
        <v>0</v>
      </c>
      <c r="T476" s="1">
        <f>COUNT(AE476,AG476,AI476,AK476,AM476,AO476,AQ476,AU476,AW476,AY476,BA476,BC476,BE476,BG476,BI476,BK476,BM476,BO476)</f>
        <v>0</v>
      </c>
      <c r="U476" s="1">
        <f>BQ476+BS476</f>
        <v>0</v>
      </c>
      <c r="V476" s="1"/>
      <c r="W476" s="1">
        <f>BV476</f>
        <v>0</v>
      </c>
      <c r="X476" s="1">
        <f>AC476+BZ476</f>
        <v>64</v>
      </c>
      <c r="Y476" s="1">
        <f>BU476</f>
        <v>0</v>
      </c>
      <c r="Z476" s="27"/>
      <c r="AA476" s="1"/>
      <c r="AB476" s="26"/>
      <c r="AC476" s="1">
        <v>64</v>
      </c>
      <c r="AD476" s="26"/>
      <c r="AE476" s="1"/>
      <c r="AF476" s="26"/>
      <c r="AG476" s="1"/>
      <c r="AH476" s="26"/>
      <c r="AI476" s="1"/>
      <c r="AJ476" s="26"/>
      <c r="AK476" s="1"/>
      <c r="AL476" s="26"/>
      <c r="AM476" s="1"/>
      <c r="AN476" s="26"/>
      <c r="AO476" s="1"/>
      <c r="AP476" s="26"/>
      <c r="AQ476" s="1"/>
      <c r="AR476" s="26"/>
      <c r="AS476" s="1"/>
      <c r="AT476" s="26"/>
      <c r="AU476" s="1"/>
      <c r="AV476" s="26"/>
      <c r="AW476" s="1"/>
      <c r="AX476" s="26"/>
      <c r="AY476" s="1"/>
      <c r="AZ476" s="26"/>
      <c r="BA476" s="1"/>
      <c r="BB476" s="26"/>
      <c r="BC476" s="1"/>
      <c r="BD476" s="26"/>
      <c r="BE476" s="1"/>
      <c r="BF476" s="26"/>
      <c r="BG476" s="1"/>
      <c r="BH476" s="26"/>
      <c r="BI476" s="1"/>
      <c r="BJ476" s="26"/>
      <c r="BK476" s="1"/>
      <c r="BL476" s="26"/>
      <c r="BM476" s="1"/>
      <c r="BN476" s="26"/>
      <c r="BO476" s="1"/>
      <c r="BP476" s="26"/>
      <c r="BQ476" s="1"/>
      <c r="BR476" s="26"/>
      <c r="BS476" s="1"/>
      <c r="BT476" s="26"/>
      <c r="BU476" s="1"/>
      <c r="BV476" s="1"/>
      <c r="BW476" s="26"/>
      <c r="BX476" s="1"/>
      <c r="BY476" s="26"/>
      <c r="BZ476" s="30"/>
      <c r="CA476" s="26"/>
    </row>
    <row r="477" spans="1:79" s="99" customFormat="1" x14ac:dyDescent="0.35">
      <c r="A477" s="30" t="s">
        <v>354</v>
      </c>
      <c r="B477" s="30" t="s">
        <v>58</v>
      </c>
      <c r="C477" s="30" t="s">
        <v>1059</v>
      </c>
      <c r="D477" s="30" t="s">
        <v>1060</v>
      </c>
      <c r="E477" s="30" t="s">
        <v>61</v>
      </c>
      <c r="F477" s="30">
        <v>999916839</v>
      </c>
      <c r="G477" s="1">
        <f>(J477+S477+X477+R477+U477+W477+Y477)-H477</f>
        <v>60</v>
      </c>
      <c r="H477" s="1"/>
      <c r="I477" s="27"/>
      <c r="J477" s="1">
        <f>SUM(AA477)</f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27"/>
      <c r="R477" s="1">
        <f>SUM(AS477,BX477)</f>
        <v>0</v>
      </c>
      <c r="S477" s="1">
        <f>SUM(AE477,AG477,AI477,AK477,AO477,AM477,AQ477,AU477,AW477,AY477,BA477,BE477,BG477,BI477,BK477,BM477,BO477,BC477)</f>
        <v>60</v>
      </c>
      <c r="T477" s="1">
        <f>COUNT(AE477,AG477,AI477,AK477,AM477,AO477,AQ477,AU477,AW477,AY477,BA477,BC477,BE477,BG477,BI477,BK477,BM477,BO477)</f>
        <v>1</v>
      </c>
      <c r="U477" s="1">
        <f>BQ477+BS477</f>
        <v>0</v>
      </c>
      <c r="V477" s="1"/>
      <c r="W477" s="1">
        <f>BV477</f>
        <v>0</v>
      </c>
      <c r="X477" s="1">
        <f>AC477+BZ477</f>
        <v>0</v>
      </c>
      <c r="Y477" s="1">
        <f>BU477</f>
        <v>0</v>
      </c>
      <c r="Z477" s="29"/>
      <c r="AA477" s="1"/>
      <c r="AB477" s="26"/>
      <c r="AC477" s="1"/>
      <c r="AD477" s="26"/>
      <c r="AE477" s="30"/>
      <c r="AF477" s="26"/>
      <c r="AG477" s="1"/>
      <c r="AH477" s="26"/>
      <c r="AI477" s="1"/>
      <c r="AJ477" s="26"/>
      <c r="AK477" s="1"/>
      <c r="AL477" s="26"/>
      <c r="AM477" s="1"/>
      <c r="AN477" s="26"/>
      <c r="AO477" s="1"/>
      <c r="AP477" s="26"/>
      <c r="AQ477" s="1"/>
      <c r="AR477" s="26"/>
      <c r="AS477" s="1"/>
      <c r="AT477" s="26"/>
      <c r="AU477" s="1"/>
      <c r="AV477" s="26"/>
      <c r="AW477" s="1">
        <v>60</v>
      </c>
      <c r="AX477" s="26">
        <v>1</v>
      </c>
      <c r="AY477" s="1"/>
      <c r="AZ477" s="26"/>
      <c r="BA477" s="1"/>
      <c r="BB477" s="26"/>
      <c r="BC477" s="1"/>
      <c r="BD477" s="26"/>
      <c r="BE477" s="1"/>
      <c r="BF477" s="26"/>
      <c r="BG477" s="1"/>
      <c r="BH477" s="26"/>
      <c r="BI477" s="1"/>
      <c r="BJ477" s="26"/>
      <c r="BK477" s="1"/>
      <c r="BL477" s="26"/>
      <c r="BM477" s="1"/>
      <c r="BN477" s="26"/>
      <c r="BO477" s="1"/>
      <c r="BP477" s="26"/>
      <c r="BQ477" s="1"/>
      <c r="BR477" s="26"/>
      <c r="BS477" s="1"/>
      <c r="BT477" s="26"/>
      <c r="BU477" s="1"/>
      <c r="BV477" s="1"/>
      <c r="BW477" s="26"/>
      <c r="BX477" s="1"/>
      <c r="BY477" s="26"/>
      <c r="BZ477" s="30"/>
      <c r="CA477" s="26"/>
    </row>
    <row r="478" spans="1:79" s="99" customFormat="1" x14ac:dyDescent="0.35">
      <c r="A478" s="1" t="s">
        <v>354</v>
      </c>
      <c r="B478" s="1" t="s">
        <v>58</v>
      </c>
      <c r="C478" s="1" t="s">
        <v>719</v>
      </c>
      <c r="D478" s="1" t="s">
        <v>3366</v>
      </c>
      <c r="E478" s="1" t="s">
        <v>61</v>
      </c>
      <c r="F478" s="1">
        <v>999927490</v>
      </c>
      <c r="G478" s="1">
        <f>(J478+S478+X478+R478+U478+W478+Y478)-H478</f>
        <v>60</v>
      </c>
      <c r="H478" s="1"/>
      <c r="I478" s="27"/>
      <c r="J478" s="1">
        <f>SUM(AA478)</f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27"/>
      <c r="R478" s="1">
        <f>SUM(AS478,BX478)</f>
        <v>0</v>
      </c>
      <c r="S478" s="1">
        <f>SUM(AE478,AG478,AI478,AK478,AO478,AM478,AQ478,AU478,AW478,AY478,BA478,BE478,BG478,BI478,BK478,BM478,BO478,BC478)</f>
        <v>60</v>
      </c>
      <c r="T478" s="1">
        <f>COUNT(AE478,AG478,AI478,AK478,AM478,AO478,AQ478,AU478,AW478,AY478,BA478,BC478,BE478,BG478,BI478,BK478,BM478,BO478)</f>
        <v>1</v>
      </c>
      <c r="U478" s="1">
        <f>BQ478+BS478</f>
        <v>0</v>
      </c>
      <c r="V478" s="1"/>
      <c r="W478" s="1">
        <f>BV478</f>
        <v>0</v>
      </c>
      <c r="X478" s="1">
        <f>AC478+BZ478</f>
        <v>0</v>
      </c>
      <c r="Y478" s="1">
        <f>BU478</f>
        <v>0</v>
      </c>
      <c r="Z478" s="27"/>
      <c r="AA478" s="1"/>
      <c r="AB478" s="26"/>
      <c r="AC478" s="1"/>
      <c r="AD478" s="26"/>
      <c r="AE478" s="1"/>
      <c r="AF478" s="26"/>
      <c r="AG478" s="1"/>
      <c r="AH478" s="26"/>
      <c r="AI478" s="1"/>
      <c r="AJ478" s="26"/>
      <c r="AK478" s="1"/>
      <c r="AL478" s="26"/>
      <c r="AM478" s="1"/>
      <c r="AN478" s="26"/>
      <c r="AO478" s="1"/>
      <c r="AP478" s="26"/>
      <c r="AQ478" s="1"/>
      <c r="AR478" s="26"/>
      <c r="AS478" s="1"/>
      <c r="AT478" s="26"/>
      <c r="AU478" s="1"/>
      <c r="AV478" s="26"/>
      <c r="AW478" s="1"/>
      <c r="AX478" s="26"/>
      <c r="AY478" s="1"/>
      <c r="AZ478" s="26"/>
      <c r="BA478" s="1">
        <v>60</v>
      </c>
      <c r="BB478" s="26">
        <v>1</v>
      </c>
      <c r="BC478" s="1"/>
      <c r="BD478" s="26"/>
      <c r="BE478" s="1"/>
      <c r="BF478" s="26"/>
      <c r="BG478" s="1"/>
      <c r="BH478" s="26"/>
      <c r="BI478" s="1"/>
      <c r="BJ478" s="26"/>
      <c r="BK478" s="1"/>
      <c r="BL478" s="26"/>
      <c r="BM478" s="1"/>
      <c r="BN478" s="26"/>
      <c r="BO478" s="1"/>
      <c r="BP478" s="26"/>
      <c r="BQ478" s="1"/>
      <c r="BR478" s="26"/>
      <c r="BS478" s="1"/>
      <c r="BT478" s="26"/>
      <c r="BU478" s="1"/>
      <c r="BV478" s="1"/>
      <c r="BW478" s="26"/>
      <c r="BX478" s="1"/>
      <c r="BY478" s="26"/>
      <c r="BZ478" s="30"/>
      <c r="CA478" s="26"/>
    </row>
    <row r="479" spans="1:79" s="99" customFormat="1" x14ac:dyDescent="0.35">
      <c r="A479" s="31" t="s">
        <v>354</v>
      </c>
      <c r="B479" s="31" t="s">
        <v>58</v>
      </c>
      <c r="C479" s="31" t="s">
        <v>198</v>
      </c>
      <c r="D479" s="31" t="s">
        <v>2740</v>
      </c>
      <c r="E479" s="31" t="s">
        <v>61</v>
      </c>
      <c r="F479" s="1">
        <v>999925963</v>
      </c>
      <c r="G479" s="1">
        <f>(J479+S479+X479+R479+U479+W479+Y479)-H479</f>
        <v>58</v>
      </c>
      <c r="H479" s="1"/>
      <c r="I479" s="27"/>
      <c r="J479" s="1">
        <f>SUM(AA479)</f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27"/>
      <c r="R479" s="1">
        <f>SUM(AS479,BX479)</f>
        <v>0</v>
      </c>
      <c r="S479" s="1">
        <f>SUM(AE479,AG479,AI479,AK479,AO479,AM479,AQ479,AU479,AW479,AY479,BA479,BE479,BG479,BI479,BK479,BM479,BO479,BC479)</f>
        <v>58</v>
      </c>
      <c r="T479" s="1">
        <f>COUNT(AE479,AG479,AI479,AK479,AM479,AO479,AQ479,AU479,AW479,AY479,BA479,BC479,BE479,BG479,BI479,BK479,BM479,BO479)</f>
        <v>1</v>
      </c>
      <c r="U479" s="1">
        <f>BQ479+BS479</f>
        <v>0</v>
      </c>
      <c r="V479" s="1"/>
      <c r="W479" s="1">
        <f>BV479</f>
        <v>0</v>
      </c>
      <c r="X479" s="1">
        <f>AC479+BZ479</f>
        <v>0</v>
      </c>
      <c r="Y479" s="1">
        <f>BU479</f>
        <v>0</v>
      </c>
      <c r="Z479" s="27"/>
      <c r="AA479" s="1"/>
      <c r="AB479" s="26"/>
      <c r="AC479" s="1"/>
      <c r="AD479" s="26"/>
      <c r="AE479" s="1"/>
      <c r="AF479" s="26"/>
      <c r="AG479" s="1"/>
      <c r="AH479" s="26"/>
      <c r="AI479" s="1"/>
      <c r="AJ479" s="26"/>
      <c r="AK479" s="1"/>
      <c r="AL479" s="26"/>
      <c r="AM479" s="1"/>
      <c r="AN479" s="26"/>
      <c r="AO479" s="1"/>
      <c r="AP479" s="26"/>
      <c r="AQ479" s="1"/>
      <c r="AR479" s="26"/>
      <c r="AS479" s="1"/>
      <c r="AT479" s="26"/>
      <c r="AU479" s="1"/>
      <c r="AV479" s="26"/>
      <c r="AW479" s="1"/>
      <c r="AX479" s="26"/>
      <c r="AY479" s="1"/>
      <c r="AZ479" s="26"/>
      <c r="BA479" s="1"/>
      <c r="BB479" s="26"/>
      <c r="BC479" s="1">
        <v>58</v>
      </c>
      <c r="BD479" s="26"/>
      <c r="BE479" s="1"/>
      <c r="BF479" s="26"/>
      <c r="BG479" s="1"/>
      <c r="BH479" s="26"/>
      <c r="BI479" s="1"/>
      <c r="BJ479" s="26"/>
      <c r="BK479" s="1"/>
      <c r="BL479" s="26"/>
      <c r="BM479" s="1"/>
      <c r="BN479" s="26"/>
      <c r="BO479" s="1"/>
      <c r="BP479" s="26"/>
      <c r="BQ479" s="1"/>
      <c r="BR479" s="26"/>
      <c r="BS479" s="1"/>
      <c r="BT479" s="26"/>
      <c r="BU479" s="1"/>
      <c r="BV479" s="1"/>
      <c r="BW479" s="26"/>
      <c r="BX479" s="1"/>
      <c r="BY479" s="26"/>
      <c r="BZ479" s="30"/>
      <c r="CA479" s="26"/>
    </row>
    <row r="480" spans="1:79" s="99" customFormat="1" x14ac:dyDescent="0.35">
      <c r="A480" s="1" t="s">
        <v>354</v>
      </c>
      <c r="B480" s="1" t="s">
        <v>58</v>
      </c>
      <c r="C480" s="1" t="s">
        <v>102</v>
      </c>
      <c r="D480" s="1" t="s">
        <v>2746</v>
      </c>
      <c r="E480" s="1" t="s">
        <v>61</v>
      </c>
      <c r="F480" s="1">
        <v>999925977</v>
      </c>
      <c r="G480" s="1">
        <f>(J480+S480+X480+R480+U480+W480+Y480)-H480</f>
        <v>58</v>
      </c>
      <c r="H480" s="1"/>
      <c r="I480" s="27"/>
      <c r="J480" s="1">
        <f>SUM(AA480)</f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27"/>
      <c r="R480" s="1">
        <f>SUM(AS480,BX480)</f>
        <v>0</v>
      </c>
      <c r="S480" s="1">
        <f>SUM(AE480,AG480,AI480,AK480,AO480,AM480,AQ480,AU480,AW480,AY480,BA480,BE480,BG480,BI480,BK480,BM480,BO480,BC480)</f>
        <v>58</v>
      </c>
      <c r="T480" s="1">
        <f>COUNT(AE480,AG480,AI480,AK480,AM480,AO480,AQ480,AU480,AW480,AY480,BA480,BC480,BE480,BG480,BI480,BK480,BM480,BO480)</f>
        <v>1</v>
      </c>
      <c r="U480" s="1">
        <f>BQ480+BS480</f>
        <v>0</v>
      </c>
      <c r="V480" s="1"/>
      <c r="W480" s="1">
        <f>BV480</f>
        <v>0</v>
      </c>
      <c r="X480" s="1">
        <f>AC480+BZ480</f>
        <v>0</v>
      </c>
      <c r="Y480" s="1">
        <f>BU480</f>
        <v>0</v>
      </c>
      <c r="Z480" s="27"/>
      <c r="AA480" s="1"/>
      <c r="AB480" s="26"/>
      <c r="AC480" s="1"/>
      <c r="AD480" s="26"/>
      <c r="AE480" s="1"/>
      <c r="AF480" s="26"/>
      <c r="AG480" s="1"/>
      <c r="AH480" s="26"/>
      <c r="AI480" s="1"/>
      <c r="AJ480" s="26"/>
      <c r="AK480" s="1"/>
      <c r="AL480" s="26"/>
      <c r="AM480" s="1">
        <v>58</v>
      </c>
      <c r="AN480" s="26">
        <v>6</v>
      </c>
      <c r="AO480" s="1"/>
      <c r="AP480" s="26"/>
      <c r="AQ480" s="1"/>
      <c r="AR480" s="26"/>
      <c r="AS480" s="1"/>
      <c r="AT480" s="26"/>
      <c r="AU480" s="1"/>
      <c r="AV480" s="26"/>
      <c r="AW480" s="1"/>
      <c r="AX480" s="26"/>
      <c r="AY480" s="1"/>
      <c r="AZ480" s="26"/>
      <c r="BA480" s="1"/>
      <c r="BB480" s="26"/>
      <c r="BC480" s="1"/>
      <c r="BD480" s="26"/>
      <c r="BE480" s="1"/>
      <c r="BF480" s="26"/>
      <c r="BG480" s="1"/>
      <c r="BH480" s="26"/>
      <c r="BI480" s="1"/>
      <c r="BJ480" s="26"/>
      <c r="BK480" s="1"/>
      <c r="BL480" s="26"/>
      <c r="BM480" s="1"/>
      <c r="BN480" s="26"/>
      <c r="BO480" s="1"/>
      <c r="BP480" s="26"/>
      <c r="BQ480" s="1"/>
      <c r="BR480" s="26"/>
      <c r="BS480" s="1"/>
      <c r="BT480" s="26"/>
      <c r="BU480" s="1"/>
      <c r="BV480" s="1"/>
      <c r="BW480" s="26"/>
      <c r="BX480" s="1"/>
      <c r="BY480" s="26"/>
      <c r="BZ480" s="30"/>
      <c r="CA480" s="26"/>
    </row>
    <row r="481" spans="1:79" s="99" customFormat="1" x14ac:dyDescent="0.35">
      <c r="A481" s="31" t="s">
        <v>354</v>
      </c>
      <c r="B481" s="31" t="s">
        <v>58</v>
      </c>
      <c r="C481" s="31" t="s">
        <v>2692</v>
      </c>
      <c r="D481" s="31" t="s">
        <v>123</v>
      </c>
      <c r="E481" s="31" t="s">
        <v>61</v>
      </c>
      <c r="F481" s="1">
        <v>999925841</v>
      </c>
      <c r="G481" s="1">
        <f>(J481+S481+X481+R481+U481+W481+Y481)-H481</f>
        <v>54</v>
      </c>
      <c r="H481" s="1"/>
      <c r="I481" s="27"/>
      <c r="J481" s="1">
        <f>SUM(AA481)</f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27"/>
      <c r="R481" s="1">
        <f>SUM(AS481,BX481)</f>
        <v>0</v>
      </c>
      <c r="S481" s="1">
        <f>SUM(AE481,AG481,AI481,AK481,AO481,AM481,AQ481,AU481,AW481,AY481,BA481,BE481,BG481,BI481,BK481,BM481,BO481,BC481)</f>
        <v>54</v>
      </c>
      <c r="T481" s="1">
        <f>COUNT(AE481,AG481,AI481,AK481,AM481,AO481,AQ481,AU481,AW481,AY481,BA481,BC481,BE481,BG481,BI481,BK481,BM481,BO481)</f>
        <v>1</v>
      </c>
      <c r="U481" s="1">
        <f>BQ481+BS481</f>
        <v>0</v>
      </c>
      <c r="V481" s="1"/>
      <c r="W481" s="1">
        <f>BV481</f>
        <v>0</v>
      </c>
      <c r="X481" s="1">
        <f>AC481+BZ481</f>
        <v>0</v>
      </c>
      <c r="Y481" s="1">
        <f>BU481</f>
        <v>0</v>
      </c>
      <c r="Z481" s="27"/>
      <c r="AA481" s="1"/>
      <c r="AB481" s="26"/>
      <c r="AC481" s="1"/>
      <c r="AD481" s="26"/>
      <c r="AE481" s="1"/>
      <c r="AF481" s="26"/>
      <c r="AG481" s="1"/>
      <c r="AH481" s="26"/>
      <c r="AI481" s="1"/>
      <c r="AJ481" s="26"/>
      <c r="AK481" s="1"/>
      <c r="AL481" s="26"/>
      <c r="AM481" s="1"/>
      <c r="AN481" s="26"/>
      <c r="AO481" s="1"/>
      <c r="AP481" s="26"/>
      <c r="AQ481" s="1"/>
      <c r="AR481" s="26"/>
      <c r="AS481" s="1"/>
      <c r="AT481" s="26"/>
      <c r="AU481" s="1"/>
      <c r="AV481" s="26"/>
      <c r="AW481" s="1"/>
      <c r="AX481" s="26"/>
      <c r="AY481" s="1"/>
      <c r="AZ481" s="26"/>
      <c r="BA481" s="1"/>
      <c r="BB481" s="26"/>
      <c r="BC481" s="1">
        <v>54</v>
      </c>
      <c r="BD481" s="26"/>
      <c r="BE481" s="1"/>
      <c r="BF481" s="26"/>
      <c r="BG481" s="1"/>
      <c r="BH481" s="26"/>
      <c r="BI481" s="1"/>
      <c r="BJ481" s="26"/>
      <c r="BK481" s="1"/>
      <c r="BL481" s="26"/>
      <c r="BM481" s="1"/>
      <c r="BN481" s="26"/>
      <c r="BO481" s="1"/>
      <c r="BP481" s="26"/>
      <c r="BQ481" s="1"/>
      <c r="BR481" s="26"/>
      <c r="BS481" s="1"/>
      <c r="BT481" s="26"/>
      <c r="BU481" s="1"/>
      <c r="BV481" s="1"/>
      <c r="BW481" s="26"/>
      <c r="BX481" s="1"/>
      <c r="BY481" s="26"/>
      <c r="BZ481" s="30"/>
      <c r="CA481" s="26"/>
    </row>
    <row r="482" spans="1:79" s="99" customFormat="1" x14ac:dyDescent="0.35">
      <c r="A482" s="30" t="s">
        <v>354</v>
      </c>
      <c r="B482" s="30" t="s">
        <v>58</v>
      </c>
      <c r="C482" s="38" t="s">
        <v>1370</v>
      </c>
      <c r="D482" s="38" t="s">
        <v>1371</v>
      </c>
      <c r="E482" s="34" t="s">
        <v>61</v>
      </c>
      <c r="F482" s="30">
        <v>999919370</v>
      </c>
      <c r="G482" s="1">
        <f>(J482+S482+X482+R482+U482+W482+Y482)-H482</f>
        <v>45</v>
      </c>
      <c r="H482" s="1"/>
      <c r="I482" s="27"/>
      <c r="J482" s="1">
        <f>SUM(AA482)</f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27"/>
      <c r="R482" s="1">
        <f>SUM(AS482,BX482)</f>
        <v>0</v>
      </c>
      <c r="S482" s="1">
        <f>SUM(AE482,AG482,AI482,AK482,AO482,AM482,AQ482,AU482,AW482,AY482,BA482,BE482,BG482,BI482,BK482,BM482,BO482,BC482)</f>
        <v>45</v>
      </c>
      <c r="T482" s="1">
        <f>COUNT(AE482,AG482,AI482,AK482,AM482,AO482,AQ482,AU482,AW482,AY482,BA482,BC482,BE482,BG482,BI482,BK482,BM482,BO482)</f>
        <v>1</v>
      </c>
      <c r="U482" s="1">
        <f>BQ482+BS482</f>
        <v>0</v>
      </c>
      <c r="V482" s="1"/>
      <c r="W482" s="1">
        <f>BV482</f>
        <v>0</v>
      </c>
      <c r="X482" s="1">
        <f>AC482+BZ482</f>
        <v>0</v>
      </c>
      <c r="Y482" s="1">
        <f>BU482</f>
        <v>0</v>
      </c>
      <c r="Z482" s="27"/>
      <c r="AA482" s="1"/>
      <c r="AB482" s="26"/>
      <c r="AC482" s="1"/>
      <c r="AD482" s="26"/>
      <c r="AE482" s="1"/>
      <c r="AF482" s="26"/>
      <c r="AG482" s="1"/>
      <c r="AH482" s="26"/>
      <c r="AI482" s="1"/>
      <c r="AJ482" s="26"/>
      <c r="AK482" s="1"/>
      <c r="AL482" s="26"/>
      <c r="AM482" s="1"/>
      <c r="AN482" s="26"/>
      <c r="AO482" s="1"/>
      <c r="AP482" s="26"/>
      <c r="AQ482" s="1"/>
      <c r="AR482" s="26"/>
      <c r="AS482" s="1"/>
      <c r="AT482" s="26"/>
      <c r="AU482" s="1"/>
      <c r="AV482" s="26"/>
      <c r="AW482" s="1">
        <v>45</v>
      </c>
      <c r="AX482" s="26">
        <v>2</v>
      </c>
      <c r="AY482" s="1"/>
      <c r="AZ482" s="26"/>
      <c r="BA482" s="1"/>
      <c r="BB482" s="26"/>
      <c r="BC482" s="1"/>
      <c r="BD482" s="26"/>
      <c r="BE482" s="1"/>
      <c r="BF482" s="26"/>
      <c r="BG482" s="1"/>
      <c r="BH482" s="26"/>
      <c r="BI482" s="1"/>
      <c r="BJ482" s="26"/>
      <c r="BK482" s="1"/>
      <c r="BL482" s="26"/>
      <c r="BM482" s="1"/>
      <c r="BN482" s="26"/>
      <c r="BO482" s="1"/>
      <c r="BP482" s="26"/>
      <c r="BQ482" s="1"/>
      <c r="BR482" s="26"/>
      <c r="BS482" s="1"/>
      <c r="BT482" s="26"/>
      <c r="BU482" s="1"/>
      <c r="BV482" s="1"/>
      <c r="BW482" s="26"/>
      <c r="BX482" s="1"/>
      <c r="BY482" s="26"/>
      <c r="BZ482" s="30"/>
      <c r="CA482" s="26"/>
    </row>
    <row r="483" spans="1:79" s="99" customFormat="1" x14ac:dyDescent="0.35">
      <c r="A483" s="30" t="s">
        <v>354</v>
      </c>
      <c r="B483" s="1" t="s">
        <v>58</v>
      </c>
      <c r="C483" s="30" t="s">
        <v>1600</v>
      </c>
      <c r="D483" s="30" t="s">
        <v>1669</v>
      </c>
      <c r="E483" s="1" t="s">
        <v>61</v>
      </c>
      <c r="F483" s="30">
        <v>999921591</v>
      </c>
      <c r="G483" s="1">
        <f>(J483+S483+X483+R483+U483+W483+Y483)-H483</f>
        <v>45</v>
      </c>
      <c r="H483" s="30">
        <f>(J483+K483+M483+N483+O483+P483)/2</f>
        <v>0</v>
      </c>
      <c r="I483" s="27"/>
      <c r="J483" s="1">
        <f>SUM(AA483)</f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27"/>
      <c r="R483" s="1">
        <f>SUM(AS483,BX483)</f>
        <v>0</v>
      </c>
      <c r="S483" s="1">
        <f>SUM(AE483,AG483,AI483,AK483,AO483,AM483,AQ483,AU483,AW483,AY483,BA483,BE483,BG483,BI483,BK483,BM483,BO483,BC483)</f>
        <v>45</v>
      </c>
      <c r="T483" s="1">
        <f>COUNT(AE483,AG483,AI483,AK483,AM483,AO483,AQ483,AU483,AW483,AY483,BA483,BC483,BE483,BG483,BI483,BK483,BM483,BO483)</f>
        <v>1</v>
      </c>
      <c r="U483" s="1">
        <f>BQ483+BS483</f>
        <v>0</v>
      </c>
      <c r="V483" s="1"/>
      <c r="W483" s="1">
        <f>BV483</f>
        <v>0</v>
      </c>
      <c r="X483" s="1">
        <f>AC483+BZ483</f>
        <v>0</v>
      </c>
      <c r="Y483" s="1">
        <f>BU483</f>
        <v>0</v>
      </c>
      <c r="Z483" s="26"/>
      <c r="AA483" s="1"/>
      <c r="AB483" s="26"/>
      <c r="AC483" s="1"/>
      <c r="AD483" s="26"/>
      <c r="AE483" s="1"/>
      <c r="AF483" s="26"/>
      <c r="AG483" s="1"/>
      <c r="AH483" s="26"/>
      <c r="AI483" s="1"/>
      <c r="AJ483" s="26"/>
      <c r="AK483" s="1"/>
      <c r="AL483" s="26"/>
      <c r="AM483" s="1"/>
      <c r="AN483" s="26"/>
      <c r="AO483" s="1"/>
      <c r="AP483" s="26"/>
      <c r="AQ483" s="1"/>
      <c r="AR483" s="26"/>
      <c r="AS483" s="1"/>
      <c r="AT483" s="26"/>
      <c r="AU483" s="1"/>
      <c r="AV483" s="26"/>
      <c r="AW483" s="1"/>
      <c r="AX483" s="26"/>
      <c r="AY483" s="1"/>
      <c r="AZ483" s="26"/>
      <c r="BA483" s="1">
        <v>45</v>
      </c>
      <c r="BB483" s="26">
        <v>2</v>
      </c>
      <c r="BC483" s="1"/>
      <c r="BD483" s="26"/>
      <c r="BE483" s="1"/>
      <c r="BF483" s="26"/>
      <c r="BG483" s="1"/>
      <c r="BH483" s="26"/>
      <c r="BI483" s="1"/>
      <c r="BJ483" s="26"/>
      <c r="BK483" s="1"/>
      <c r="BL483" s="26"/>
      <c r="BM483" s="1"/>
      <c r="BN483" s="26"/>
      <c r="BO483" s="1"/>
      <c r="BP483" s="26"/>
      <c r="BQ483" s="1"/>
      <c r="BR483" s="26"/>
      <c r="BS483" s="1"/>
      <c r="BT483" s="26"/>
      <c r="BU483" s="1"/>
      <c r="BV483" s="1"/>
      <c r="BW483" s="26"/>
      <c r="BX483" s="1"/>
      <c r="BY483" s="26"/>
      <c r="BZ483" s="30"/>
      <c r="CA483" s="26"/>
    </row>
    <row r="484" spans="1:79" s="99" customFormat="1" x14ac:dyDescent="0.35">
      <c r="A484" s="35" t="s">
        <v>354</v>
      </c>
      <c r="B484" s="35" t="s">
        <v>58</v>
      </c>
      <c r="C484" s="35" t="s">
        <v>2783</v>
      </c>
      <c r="D484" s="35" t="s">
        <v>248</v>
      </c>
      <c r="E484" s="35" t="s">
        <v>61</v>
      </c>
      <c r="F484" s="35">
        <v>999926287</v>
      </c>
      <c r="G484" s="1">
        <f>(J484+S484+X484+R484+U484+W484+Y484)-H484</f>
        <v>45</v>
      </c>
      <c r="H484" s="1"/>
      <c r="I484" s="27"/>
      <c r="J484" s="1">
        <f>SUM(AA484)</f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27"/>
      <c r="R484" s="1">
        <f>SUM(AS484,BX484)</f>
        <v>0</v>
      </c>
      <c r="S484" s="1">
        <f>SUM(AE484,AG484,AI484,AK484,AO484,AM484,AQ484,AU484,AW484,AY484,BA484,BE484,BG484,BI484,BK484,BM484,BO484,BC484)</f>
        <v>45</v>
      </c>
      <c r="T484" s="1">
        <f>COUNT(AE484,AG484,AI484,AK484,AM484,AO484,AQ484,AU484,AW484,AY484,BA484,BC484,BE484,BG484,BI484,BK484,BM484,BO484)</f>
        <v>1</v>
      </c>
      <c r="U484" s="1">
        <f>BQ484+BS484</f>
        <v>0</v>
      </c>
      <c r="V484" s="1"/>
      <c r="W484" s="1">
        <f>BV484</f>
        <v>0</v>
      </c>
      <c r="X484" s="1">
        <f>AC484+BZ484</f>
        <v>0</v>
      </c>
      <c r="Y484" s="1">
        <f>BU484</f>
        <v>0</v>
      </c>
      <c r="Z484" s="27"/>
      <c r="AA484" s="1"/>
      <c r="AB484" s="26"/>
      <c r="AC484" s="1"/>
      <c r="AD484" s="26"/>
      <c r="AE484" s="1"/>
      <c r="AF484" s="26"/>
      <c r="AG484" s="1"/>
      <c r="AH484" s="26"/>
      <c r="AI484" s="1"/>
      <c r="AJ484" s="26"/>
      <c r="AK484" s="1">
        <v>45</v>
      </c>
      <c r="AL484" s="26">
        <v>2</v>
      </c>
      <c r="AM484" s="1"/>
      <c r="AN484" s="26"/>
      <c r="AO484" s="1"/>
      <c r="AP484" s="26"/>
      <c r="AQ484" s="1"/>
      <c r="AR484" s="26"/>
      <c r="AS484" s="1"/>
      <c r="AT484" s="26"/>
      <c r="AU484" s="1"/>
      <c r="AV484" s="26"/>
      <c r="AW484" s="1"/>
      <c r="AX484" s="26"/>
      <c r="AY484" s="1"/>
      <c r="AZ484" s="26"/>
      <c r="BA484" s="1"/>
      <c r="BB484" s="26"/>
      <c r="BC484" s="1"/>
      <c r="BD484" s="26"/>
      <c r="BE484" s="1"/>
      <c r="BF484" s="26"/>
      <c r="BG484" s="1"/>
      <c r="BH484" s="26"/>
      <c r="BI484" s="1"/>
      <c r="BJ484" s="26"/>
      <c r="BK484" s="1"/>
      <c r="BL484" s="26"/>
      <c r="BM484" s="1"/>
      <c r="BN484" s="26"/>
      <c r="BO484" s="1"/>
      <c r="BP484" s="26"/>
      <c r="BQ484" s="1"/>
      <c r="BR484" s="26"/>
      <c r="BS484" s="1"/>
      <c r="BT484" s="26"/>
      <c r="BU484" s="1"/>
      <c r="BV484" s="1"/>
      <c r="BW484" s="26"/>
      <c r="BX484" s="1"/>
      <c r="BY484" s="26"/>
      <c r="BZ484" s="30"/>
      <c r="CA484" s="26"/>
    </row>
    <row r="485" spans="1:79" s="99" customFormat="1" x14ac:dyDescent="0.35">
      <c r="A485" s="31" t="s">
        <v>354</v>
      </c>
      <c r="B485" s="31" t="s">
        <v>58</v>
      </c>
      <c r="C485" s="31" t="s">
        <v>3496</v>
      </c>
      <c r="D485" s="31" t="s">
        <v>3497</v>
      </c>
      <c r="E485" s="31" t="s">
        <v>61</v>
      </c>
      <c r="F485" s="1">
        <v>999927887</v>
      </c>
      <c r="G485" s="1">
        <f>(J485+S485+X485+R485+U485+W485+Y485)-H485</f>
        <v>38</v>
      </c>
      <c r="H485" s="1"/>
      <c r="I485" s="27"/>
      <c r="J485" s="1">
        <f>SUM(AA485)</f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27"/>
      <c r="R485" s="1">
        <f>SUM(AS485,BX485)</f>
        <v>0</v>
      </c>
      <c r="S485" s="1">
        <f>SUM(AE485,AG485,AI485,AK485,AO485,AM485,AQ485,AU485,AW485,AY485,BA485,BE485,BG485,BI485,BK485,BM485,BO485,BC485)</f>
        <v>38</v>
      </c>
      <c r="T485" s="1">
        <f>COUNT(AE485,AG485,AI485,AK485,AM485,AO485,AQ485,AU485,AW485,AY485,BA485,BC485,BE485,BG485,BI485,BK485,BM485,BO485)</f>
        <v>1</v>
      </c>
      <c r="U485" s="1">
        <f>BQ485+BS485</f>
        <v>0</v>
      </c>
      <c r="V485" s="1"/>
      <c r="W485" s="1">
        <f>BV485</f>
        <v>0</v>
      </c>
      <c r="X485" s="1">
        <f>AC485+BZ485</f>
        <v>0</v>
      </c>
      <c r="Y485" s="1">
        <f>BU485</f>
        <v>0</v>
      </c>
      <c r="Z485" s="27"/>
      <c r="AA485" s="1"/>
      <c r="AB485" s="26"/>
      <c r="AC485" s="1"/>
      <c r="AD485" s="26"/>
      <c r="AE485" s="1"/>
      <c r="AF485" s="26"/>
      <c r="AG485" s="1"/>
      <c r="AH485" s="26"/>
      <c r="AI485" s="1"/>
      <c r="AJ485" s="26"/>
      <c r="AK485" s="1"/>
      <c r="AL485" s="26"/>
      <c r="AM485" s="1"/>
      <c r="AN485" s="26"/>
      <c r="AO485" s="1"/>
      <c r="AP485" s="26"/>
      <c r="AQ485" s="1"/>
      <c r="AR485" s="26"/>
      <c r="AS485" s="1"/>
      <c r="AT485" s="26"/>
      <c r="AU485" s="1"/>
      <c r="AV485" s="26"/>
      <c r="AW485" s="1"/>
      <c r="AX485" s="26"/>
      <c r="AY485" s="1"/>
      <c r="AZ485" s="26"/>
      <c r="BA485" s="1"/>
      <c r="BB485" s="26"/>
      <c r="BC485" s="1">
        <v>38</v>
      </c>
      <c r="BD485" s="26"/>
      <c r="BE485" s="1"/>
      <c r="BF485" s="26"/>
      <c r="BG485" s="1"/>
      <c r="BH485" s="26"/>
      <c r="BI485" s="1"/>
      <c r="BJ485" s="26"/>
      <c r="BK485" s="1"/>
      <c r="BL485" s="26"/>
      <c r="BM485" s="1"/>
      <c r="BN485" s="26"/>
      <c r="BO485" s="1"/>
      <c r="BP485" s="26"/>
      <c r="BQ485" s="1"/>
      <c r="BR485" s="26"/>
      <c r="BS485" s="1"/>
      <c r="BT485" s="26"/>
      <c r="BU485" s="1"/>
      <c r="BV485" s="1"/>
      <c r="BW485" s="26"/>
      <c r="BX485" s="1"/>
      <c r="BY485" s="26"/>
      <c r="BZ485" s="30"/>
      <c r="CA485" s="26"/>
    </row>
    <row r="486" spans="1:79" s="99" customFormat="1" x14ac:dyDescent="0.35">
      <c r="A486" s="30" t="s">
        <v>354</v>
      </c>
      <c r="B486" s="1" t="s">
        <v>58</v>
      </c>
      <c r="C486" s="30" t="s">
        <v>1330</v>
      </c>
      <c r="D486" s="30" t="s">
        <v>96</v>
      </c>
      <c r="E486" s="30" t="s">
        <v>61</v>
      </c>
      <c r="F486" s="30">
        <v>999928451</v>
      </c>
      <c r="G486" s="1">
        <f>(J486+S486+X486+R486+U486+W486+Y486)-H486</f>
        <v>37.5</v>
      </c>
      <c r="H486" s="1"/>
      <c r="I486" s="27"/>
      <c r="J486" s="1">
        <f>SUM(AA486)</f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27"/>
      <c r="R486" s="1">
        <f>SUM(AS486,BX486)</f>
        <v>37.5</v>
      </c>
      <c r="S486" s="1">
        <f>SUM(AE486,AG486,AI486,AK486,AO486,AM486,AQ486,AU486,AW486,AY486,BA486,BE486,BG486,BI486,BK486,BM486,BO486,BC486)</f>
        <v>0</v>
      </c>
      <c r="T486" s="1">
        <f>COUNT(AE486,AG486,AI486,AK486,AM486,AO486,AQ486,AU486,AW486,AY486,BA486,BC486,BE486,BG486,BI486,BK486,BM486,BO486)</f>
        <v>0</v>
      </c>
      <c r="U486" s="1">
        <f>BQ486+BS486</f>
        <v>0</v>
      </c>
      <c r="V486" s="1"/>
      <c r="W486" s="1">
        <f>BV486</f>
        <v>0</v>
      </c>
      <c r="X486" s="1">
        <f>AC486+BZ486</f>
        <v>0</v>
      </c>
      <c r="Y486" s="1">
        <f>BU486</f>
        <v>0</v>
      </c>
      <c r="Z486" s="27"/>
      <c r="AA486" s="1"/>
      <c r="AB486" s="26"/>
      <c r="AC486" s="1"/>
      <c r="AD486" s="26"/>
      <c r="AE486" s="1"/>
      <c r="AF486" s="26"/>
      <c r="AG486" s="1"/>
      <c r="AH486" s="26"/>
      <c r="AI486" s="1"/>
      <c r="AJ486" s="26"/>
      <c r="AK486" s="1"/>
      <c r="AL486" s="26"/>
      <c r="AM486" s="1"/>
      <c r="AN486" s="27"/>
      <c r="AO486" s="1"/>
      <c r="AP486" s="26"/>
      <c r="AQ486" s="1"/>
      <c r="AR486" s="27"/>
      <c r="AS486" s="1"/>
      <c r="AT486" s="27"/>
      <c r="AU486" s="1"/>
      <c r="AV486" s="27"/>
      <c r="AW486" s="1"/>
      <c r="AX486" s="27"/>
      <c r="AY486" s="1"/>
      <c r="AZ486" s="27"/>
      <c r="BA486" s="1"/>
      <c r="BB486" s="27"/>
      <c r="BC486" s="1"/>
      <c r="BD486" s="26"/>
      <c r="BE486" s="1"/>
      <c r="BF486" s="27"/>
      <c r="BG486" s="1"/>
      <c r="BH486" s="27"/>
      <c r="BI486" s="1"/>
      <c r="BJ486" s="27"/>
      <c r="BK486" s="1"/>
      <c r="BL486" s="27"/>
      <c r="BM486" s="1"/>
      <c r="BN486" s="27"/>
      <c r="BO486" s="1"/>
      <c r="BP486" s="27"/>
      <c r="BQ486" s="1"/>
      <c r="BR486" s="26"/>
      <c r="BS486" s="1"/>
      <c r="BT486" s="26"/>
      <c r="BU486" s="1"/>
      <c r="BV486" s="1"/>
      <c r="BW486" s="26"/>
      <c r="BX486" s="1">
        <v>37.5</v>
      </c>
      <c r="BY486" s="26">
        <v>2</v>
      </c>
      <c r="BZ486" s="30"/>
      <c r="CA486" s="26"/>
    </row>
    <row r="487" spans="1:79" s="99" customFormat="1" x14ac:dyDescent="0.35">
      <c r="A487" s="32" t="s">
        <v>354</v>
      </c>
      <c r="B487" s="32" t="s">
        <v>58</v>
      </c>
      <c r="C487" s="32" t="s">
        <v>298</v>
      </c>
      <c r="D487" s="36" t="s">
        <v>119</v>
      </c>
      <c r="E487" s="32" t="s">
        <v>61</v>
      </c>
      <c r="F487" s="32">
        <v>999925619</v>
      </c>
      <c r="G487" s="1">
        <f>(J487+S487+X487+R487+U487+W487+Y487)-H487</f>
        <v>30</v>
      </c>
      <c r="H487" s="1"/>
      <c r="I487" s="27"/>
      <c r="J487" s="1">
        <f>SUM(AA487)</f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27"/>
      <c r="R487" s="1">
        <f>SUM(AS487,BX487)</f>
        <v>0</v>
      </c>
      <c r="S487" s="1">
        <f>SUM(AE487,AG487,AI487,AK487,AO487,AM487,AQ487,AU487,AW487,AY487,BA487,BE487,BG487,BI487,BK487,BM487,BO487,BC487)</f>
        <v>30</v>
      </c>
      <c r="T487" s="1">
        <f>COUNT(AE487,AG487,AI487,AK487,AM487,AO487,AQ487,AU487,AW487,AY487,BA487,BC487,BE487,BG487,BI487,BK487,BM487,BO487)</f>
        <v>1</v>
      </c>
      <c r="U487" s="1">
        <f>BQ487+BS487</f>
        <v>0</v>
      </c>
      <c r="V487" s="1"/>
      <c r="W487" s="1">
        <f>BV487</f>
        <v>0</v>
      </c>
      <c r="X487" s="1">
        <f>AC487+BZ487</f>
        <v>0</v>
      </c>
      <c r="Y487" s="1">
        <f>BU487</f>
        <v>0</v>
      </c>
      <c r="Z487" s="27"/>
      <c r="AA487" s="1"/>
      <c r="AB487" s="26"/>
      <c r="AC487" s="1"/>
      <c r="AD487" s="26"/>
      <c r="AE487" s="1"/>
      <c r="AF487" s="26"/>
      <c r="AG487" s="1">
        <v>30</v>
      </c>
      <c r="AH487" s="26">
        <v>1</v>
      </c>
      <c r="AI487" s="1"/>
      <c r="AJ487" s="26"/>
      <c r="AK487" s="1"/>
      <c r="AL487" s="26"/>
      <c r="AM487" s="1"/>
      <c r="AN487" s="26"/>
      <c r="AO487" s="1"/>
      <c r="AP487" s="26"/>
      <c r="AQ487" s="1"/>
      <c r="AR487" s="26"/>
      <c r="AS487" s="1"/>
      <c r="AT487" s="26"/>
      <c r="AU487" s="1"/>
      <c r="AV487" s="26"/>
      <c r="AW487" s="1"/>
      <c r="AX487" s="26"/>
      <c r="AY487" s="1"/>
      <c r="AZ487" s="26"/>
      <c r="BA487" s="1"/>
      <c r="BB487" s="26"/>
      <c r="BC487" s="1"/>
      <c r="BD487" s="26"/>
      <c r="BE487" s="1"/>
      <c r="BF487" s="26"/>
      <c r="BG487" s="1"/>
      <c r="BH487" s="26"/>
      <c r="BI487" s="1"/>
      <c r="BJ487" s="26"/>
      <c r="BK487" s="1"/>
      <c r="BL487" s="26"/>
      <c r="BM487" s="1"/>
      <c r="BN487" s="26"/>
      <c r="BO487" s="1"/>
      <c r="BP487" s="26"/>
      <c r="BQ487" s="1"/>
      <c r="BR487" s="26"/>
      <c r="BS487" s="1"/>
      <c r="BT487" s="26"/>
      <c r="BU487" s="1"/>
      <c r="BV487" s="1"/>
      <c r="BW487" s="26"/>
      <c r="BX487" s="1"/>
      <c r="BY487" s="26"/>
      <c r="BZ487" s="30"/>
      <c r="CA487" s="26"/>
    </row>
    <row r="488" spans="1:79" s="99" customFormat="1" x14ac:dyDescent="0.35">
      <c r="A488" s="30" t="s">
        <v>62</v>
      </c>
      <c r="B488" s="30" t="s">
        <v>255</v>
      </c>
      <c r="C488" s="30" t="s">
        <v>323</v>
      </c>
      <c r="D488" s="30" t="s">
        <v>1183</v>
      </c>
      <c r="E488" s="30" t="s">
        <v>61</v>
      </c>
      <c r="F488" s="30">
        <v>999921848</v>
      </c>
      <c r="G488" s="1">
        <f>(J488+S488+X488+R488+U488+W488+Y488)-H488</f>
        <v>425</v>
      </c>
      <c r="H488" s="1"/>
      <c r="I488" s="27"/>
      <c r="J488" s="1">
        <f>SUM(AA488)</f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27"/>
      <c r="R488" s="1">
        <f>SUM(AS488,BX488)</f>
        <v>0</v>
      </c>
      <c r="S488" s="1">
        <f>SUM(AE488,AG488,AI488,AK488,AO488,AM488,AQ488,AU488,AW488,AY488,BA488,BE488,BG488,BI488,BK488,BM488,BO488,BC488)</f>
        <v>180</v>
      </c>
      <c r="T488" s="1">
        <f>COUNT(AE488,AG488,AI488,AK488,AM488,AO488,AQ488,AU488,AW488,AY488,BA488,BC488,BE488,BG488,BI488,BK488,BM488,BO488)</f>
        <v>2</v>
      </c>
      <c r="U488" s="1">
        <f>BQ488+BS488</f>
        <v>35</v>
      </c>
      <c r="V488" s="1"/>
      <c r="W488" s="1">
        <f>BV488</f>
        <v>160</v>
      </c>
      <c r="X488" s="1">
        <f>AC488+BZ488</f>
        <v>50</v>
      </c>
      <c r="Y488" s="1">
        <f>BU488</f>
        <v>0</v>
      </c>
      <c r="Z488" s="29"/>
      <c r="AA488" s="1"/>
      <c r="AB488" s="26"/>
      <c r="AC488" s="1"/>
      <c r="AD488" s="26"/>
      <c r="AE488" s="1"/>
      <c r="AF488" s="26"/>
      <c r="AG488" s="1"/>
      <c r="AH488" s="26"/>
      <c r="AI488" s="1"/>
      <c r="AJ488" s="26"/>
      <c r="AK488" s="1">
        <v>120</v>
      </c>
      <c r="AL488" s="26">
        <v>1</v>
      </c>
      <c r="AM488" s="1"/>
      <c r="AN488" s="26"/>
      <c r="AO488" s="1"/>
      <c r="AP488" s="26"/>
      <c r="AQ488" s="1"/>
      <c r="AR488" s="26"/>
      <c r="AS488" s="1"/>
      <c r="AT488" s="26"/>
      <c r="AU488" s="1"/>
      <c r="AV488" s="26"/>
      <c r="AW488" s="1"/>
      <c r="AX488" s="26"/>
      <c r="AY488" s="1"/>
      <c r="AZ488" s="26"/>
      <c r="BA488" s="1"/>
      <c r="BB488" s="26"/>
      <c r="BC488" s="1"/>
      <c r="BD488" s="26"/>
      <c r="BE488" s="1">
        <v>60</v>
      </c>
      <c r="BF488" s="26">
        <v>1</v>
      </c>
      <c r="BG488" s="1"/>
      <c r="BH488" s="26"/>
      <c r="BI488" s="1"/>
      <c r="BJ488" s="26"/>
      <c r="BK488" s="1"/>
      <c r="BL488" s="26"/>
      <c r="BM488" s="1"/>
      <c r="BN488" s="26"/>
      <c r="BO488" s="1"/>
      <c r="BP488" s="26"/>
      <c r="BQ488" s="1">
        <v>35</v>
      </c>
      <c r="BR488" s="26">
        <v>1</v>
      </c>
      <c r="BS488" s="1"/>
      <c r="BT488" s="26"/>
      <c r="BU488" s="1"/>
      <c r="BV488" s="1">
        <v>160</v>
      </c>
      <c r="BW488" s="26">
        <v>1</v>
      </c>
      <c r="BX488" s="1"/>
      <c r="BY488" s="26"/>
      <c r="BZ488" s="30">
        <v>50</v>
      </c>
      <c r="CA488" s="26">
        <v>1</v>
      </c>
    </row>
    <row r="489" spans="1:79" s="99" customFormat="1" x14ac:dyDescent="0.35">
      <c r="A489" s="1" t="s">
        <v>62</v>
      </c>
      <c r="B489" s="1" t="s">
        <v>255</v>
      </c>
      <c r="C489" s="1" t="s">
        <v>2150</v>
      </c>
      <c r="D489" s="1" t="s">
        <v>117</v>
      </c>
      <c r="E489" s="1" t="s">
        <v>61</v>
      </c>
      <c r="F489" s="1">
        <v>999926713</v>
      </c>
      <c r="G489" s="1">
        <f>(J489+S489+X489+R489+U489+W489+Y489)-H489</f>
        <v>240</v>
      </c>
      <c r="H489" s="1"/>
      <c r="I489" s="27"/>
      <c r="J489" s="1">
        <f>SUM(AA489)</f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27"/>
      <c r="R489" s="1">
        <f>SUM(AS489,BX489)</f>
        <v>0</v>
      </c>
      <c r="S489" s="1">
        <f>SUM(AE489,AG489,AI489,AK489,AO489,AM489,AQ489,AU489,AW489,AY489,BA489,BE489,BG489,BI489,BK489,BM489,BO489,BC489)</f>
        <v>120</v>
      </c>
      <c r="T489" s="1">
        <f>COUNT(AE489,AG489,AI489,AK489,AM489,AO489,AQ489,AU489,AW489,AY489,BA489,BC489,BE489,BG489,BI489,BK489,BM489,BO489)</f>
        <v>1</v>
      </c>
      <c r="U489" s="1">
        <f>BQ489+BS489</f>
        <v>0</v>
      </c>
      <c r="V489" s="1"/>
      <c r="W489" s="1">
        <f>BV489</f>
        <v>120</v>
      </c>
      <c r="X489" s="1">
        <f>AC489+BZ489</f>
        <v>0</v>
      </c>
      <c r="Y489" s="1">
        <f>BU489</f>
        <v>0</v>
      </c>
      <c r="Z489" s="27"/>
      <c r="AA489" s="1"/>
      <c r="AB489" s="26"/>
      <c r="AC489" s="1"/>
      <c r="AD489" s="26"/>
      <c r="AE489" s="1"/>
      <c r="AF489" s="26"/>
      <c r="AG489" s="1"/>
      <c r="AH489" s="26"/>
      <c r="AI489" s="1"/>
      <c r="AJ489" s="26"/>
      <c r="AK489" s="1"/>
      <c r="AL489" s="26"/>
      <c r="AM489" s="1">
        <v>120</v>
      </c>
      <c r="AN489" s="26">
        <v>1</v>
      </c>
      <c r="AO489" s="1"/>
      <c r="AP489" s="26"/>
      <c r="AQ489" s="1"/>
      <c r="AR489" s="26"/>
      <c r="AS489" s="1"/>
      <c r="AT489" s="26"/>
      <c r="AU489" s="1"/>
      <c r="AV489" s="26"/>
      <c r="AW489" s="1"/>
      <c r="AX489" s="26"/>
      <c r="AY489" s="1"/>
      <c r="AZ489" s="26"/>
      <c r="BA489" s="1"/>
      <c r="BB489" s="26"/>
      <c r="BC489" s="1"/>
      <c r="BD489" s="26"/>
      <c r="BE489" s="1"/>
      <c r="BF489" s="26"/>
      <c r="BG489" s="1"/>
      <c r="BH489" s="26"/>
      <c r="BI489" s="1"/>
      <c r="BJ489" s="26"/>
      <c r="BK489" s="1"/>
      <c r="BL489" s="26"/>
      <c r="BM489" s="1"/>
      <c r="BN489" s="26"/>
      <c r="BO489" s="1"/>
      <c r="BP489" s="26"/>
      <c r="BQ489" s="1"/>
      <c r="BR489" s="26"/>
      <c r="BS489" s="1"/>
      <c r="BT489" s="26"/>
      <c r="BU489" s="1"/>
      <c r="BV489" s="1">
        <v>120</v>
      </c>
      <c r="BW489" s="26">
        <v>2</v>
      </c>
      <c r="BX489" s="1"/>
      <c r="BY489" s="26"/>
      <c r="BZ489" s="30"/>
      <c r="CA489" s="26"/>
    </row>
    <row r="490" spans="1:79" s="99" customFormat="1" x14ac:dyDescent="0.35">
      <c r="A490" s="1" t="s">
        <v>62</v>
      </c>
      <c r="B490" s="1" t="s">
        <v>255</v>
      </c>
      <c r="C490" s="1" t="s">
        <v>68</v>
      </c>
      <c r="D490" s="1" t="s">
        <v>2268</v>
      </c>
      <c r="E490" s="1" t="s">
        <v>61</v>
      </c>
      <c r="F490" s="1">
        <v>999924647</v>
      </c>
      <c r="G490" s="1">
        <f>(J490+S490+X490+R490+U490+W490+Y490)-H490</f>
        <v>225</v>
      </c>
      <c r="H490" s="30">
        <f>(J490+K490+M490+N490+O490+P490)/2</f>
        <v>0</v>
      </c>
      <c r="I490" s="27"/>
      <c r="J490" s="1">
        <f>SUM(AA490)</f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27"/>
      <c r="R490" s="1">
        <f>SUM(AS490,BX490)</f>
        <v>0</v>
      </c>
      <c r="S490" s="1">
        <f>SUM(AE490,AG490,AI490,AK490,AO490,AM490,AQ490,AU490,AW490,AY490,BA490,BE490,BG490,BI490,BK490,BM490,BO490,BC490)</f>
        <v>153</v>
      </c>
      <c r="T490" s="1">
        <f>COUNT(AE490,AG490,AI490,AK490,AM490,AO490,AQ490,AU490,AW490,AY490,BA490,BC490,BE490,BG490,BI490,BK490,BM490,BO490)</f>
        <v>2</v>
      </c>
      <c r="U490" s="1">
        <f>BQ490+BS490</f>
        <v>0</v>
      </c>
      <c r="V490" s="1"/>
      <c r="W490" s="1">
        <f>BV490</f>
        <v>72</v>
      </c>
      <c r="X490" s="1">
        <f>AC490+BZ490</f>
        <v>0</v>
      </c>
      <c r="Y490" s="1">
        <f>BU490</f>
        <v>0</v>
      </c>
      <c r="Z490" s="27"/>
      <c r="AA490" s="1"/>
      <c r="AB490" s="26"/>
      <c r="AC490" s="1"/>
      <c r="AD490" s="26"/>
      <c r="AE490" s="1">
        <v>63</v>
      </c>
      <c r="AF490" s="26">
        <v>5</v>
      </c>
      <c r="AG490" s="1"/>
      <c r="AH490" s="26"/>
      <c r="AI490" s="1"/>
      <c r="AJ490" s="26"/>
      <c r="AK490" s="1"/>
      <c r="AL490" s="26"/>
      <c r="AM490" s="1"/>
      <c r="AN490" s="26"/>
      <c r="AO490" s="1"/>
      <c r="AP490" s="26"/>
      <c r="AQ490" s="1"/>
      <c r="AR490" s="26"/>
      <c r="AS490" s="1"/>
      <c r="AT490" s="26"/>
      <c r="AU490" s="1"/>
      <c r="AV490" s="26"/>
      <c r="AW490" s="1"/>
      <c r="AX490" s="26"/>
      <c r="AY490" s="1">
        <v>90</v>
      </c>
      <c r="AZ490" s="26">
        <v>2</v>
      </c>
      <c r="BA490" s="1"/>
      <c r="BB490" s="26"/>
      <c r="BC490" s="1"/>
      <c r="BD490" s="26"/>
      <c r="BE490" s="1"/>
      <c r="BF490" s="26"/>
      <c r="BG490" s="1"/>
      <c r="BH490" s="26"/>
      <c r="BI490" s="1"/>
      <c r="BJ490" s="26"/>
      <c r="BK490" s="1"/>
      <c r="BL490" s="26"/>
      <c r="BM490" s="1"/>
      <c r="BN490" s="26"/>
      <c r="BO490" s="1"/>
      <c r="BP490" s="26"/>
      <c r="BQ490" s="1"/>
      <c r="BR490" s="26"/>
      <c r="BS490" s="1"/>
      <c r="BT490" s="26"/>
      <c r="BU490" s="1"/>
      <c r="BV490" s="1">
        <v>72</v>
      </c>
      <c r="BW490" s="26">
        <v>7</v>
      </c>
      <c r="BX490" s="1"/>
      <c r="BY490" s="26"/>
      <c r="BZ490" s="30"/>
      <c r="CA490" s="26"/>
    </row>
    <row r="491" spans="1:79" s="99" customFormat="1" x14ac:dyDescent="0.35">
      <c r="A491" s="1" t="s">
        <v>62</v>
      </c>
      <c r="B491" s="1" t="s">
        <v>255</v>
      </c>
      <c r="C491" s="1" t="s">
        <v>2209</v>
      </c>
      <c r="D491" s="1" t="s">
        <v>2210</v>
      </c>
      <c r="E491" s="1" t="s">
        <v>61</v>
      </c>
      <c r="F491" s="1">
        <v>999924415</v>
      </c>
      <c r="G491" s="1">
        <f>(J491+S491+X491+R491+U491+W491+Y491)-H491</f>
        <v>214</v>
      </c>
      <c r="H491" s="30">
        <f>(J491+K491+M491+N491+O491+P491)/2</f>
        <v>0</v>
      </c>
      <c r="I491" s="27"/>
      <c r="J491" s="1">
        <f>SUM(AA491)</f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27"/>
      <c r="R491" s="1">
        <f>SUM(AS491,BX491)</f>
        <v>0</v>
      </c>
      <c r="S491" s="1">
        <f>SUM(AE491,AG491,AI491,AK491,AO491,AM491,AQ491,AU491,AW491,AY491,BA491,BE491,BG491,BI491,BK491,BM491,BO491,BC491)</f>
        <v>136</v>
      </c>
      <c r="T491" s="1">
        <f>COUNT(AE491,AG491,AI491,AK491,AM491,AO491,AQ491,AU491,AW491,AY491,BA491,BC491,BE491,BG491,BI491,BK491,BM491,BO491)</f>
        <v>2</v>
      </c>
      <c r="U491" s="1">
        <f>BQ491+BS491</f>
        <v>0</v>
      </c>
      <c r="V491" s="1"/>
      <c r="W491" s="1">
        <f>BV491</f>
        <v>78</v>
      </c>
      <c r="X491" s="1">
        <f>AC491+BZ491</f>
        <v>0</v>
      </c>
      <c r="Y491" s="1">
        <f>BU491</f>
        <v>0</v>
      </c>
      <c r="Z491" s="27"/>
      <c r="AA491" s="1"/>
      <c r="AB491" s="26"/>
      <c r="AC491" s="1"/>
      <c r="AD491" s="26"/>
      <c r="AE491" s="1">
        <v>68</v>
      </c>
      <c r="AF491" s="26">
        <v>3</v>
      </c>
      <c r="AG491" s="1"/>
      <c r="AH491" s="26"/>
      <c r="AI491" s="1"/>
      <c r="AJ491" s="26"/>
      <c r="AK491" s="1"/>
      <c r="AL491" s="26"/>
      <c r="AM491" s="1"/>
      <c r="AN491" s="26"/>
      <c r="AO491" s="1"/>
      <c r="AP491" s="26"/>
      <c r="AQ491" s="1"/>
      <c r="AR491" s="26"/>
      <c r="AS491" s="1"/>
      <c r="AT491" s="26"/>
      <c r="AU491" s="1"/>
      <c r="AV491" s="26"/>
      <c r="AW491" s="1"/>
      <c r="AX491" s="26"/>
      <c r="AY491" s="1">
        <v>68</v>
      </c>
      <c r="AZ491" s="26">
        <v>3</v>
      </c>
      <c r="BA491" s="1"/>
      <c r="BB491" s="26"/>
      <c r="BC491" s="1"/>
      <c r="BD491" s="26"/>
      <c r="BE491" s="1"/>
      <c r="BF491" s="26"/>
      <c r="BG491" s="1"/>
      <c r="BH491" s="26"/>
      <c r="BI491" s="1"/>
      <c r="BJ491" s="26"/>
      <c r="BK491" s="1"/>
      <c r="BL491" s="26"/>
      <c r="BM491" s="1"/>
      <c r="BN491" s="26"/>
      <c r="BO491" s="1"/>
      <c r="BP491" s="26"/>
      <c r="BQ491" s="1"/>
      <c r="BR491" s="26"/>
      <c r="BS491" s="1"/>
      <c r="BT491" s="26"/>
      <c r="BU491" s="1"/>
      <c r="BV491" s="1">
        <v>78</v>
      </c>
      <c r="BW491" s="26">
        <v>6</v>
      </c>
      <c r="BX491" s="1"/>
      <c r="BY491" s="26"/>
      <c r="BZ491" s="30"/>
      <c r="CA491" s="26"/>
    </row>
    <row r="492" spans="1:79" s="99" customFormat="1" x14ac:dyDescent="0.35">
      <c r="A492" s="1" t="s">
        <v>62</v>
      </c>
      <c r="B492" s="1" t="s">
        <v>255</v>
      </c>
      <c r="C492" s="1" t="s">
        <v>1859</v>
      </c>
      <c r="D492" s="1" t="s">
        <v>655</v>
      </c>
      <c r="E492" s="1" t="s">
        <v>61</v>
      </c>
      <c r="F492" s="33">
        <v>999922477</v>
      </c>
      <c r="G492" s="1">
        <f>(J492+S492+X492+R492+U492+W492+Y492)-H492</f>
        <v>210</v>
      </c>
      <c r="H492" s="30">
        <f>(J492+K492+M492+N492+O492+P492)/2</f>
        <v>0</v>
      </c>
      <c r="I492" s="27"/>
      <c r="J492" s="1">
        <f>SUM(AA492)</f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27"/>
      <c r="R492" s="1">
        <f>SUM(AS492,BX492)</f>
        <v>0</v>
      </c>
      <c r="S492" s="1">
        <f>SUM(AE492,AG492,AI492,AK492,AO492,AM492,AQ492,AU492,AW492,AY492,BA492,BE492,BG492,BI492,BK492,BM492,BO492,BC492)</f>
        <v>120</v>
      </c>
      <c r="T492" s="1">
        <f>COUNT(AE492,AG492,AI492,AK492,AM492,AO492,AQ492,AU492,AW492,AY492,BA492,BC492,BE492,BG492,BI492,BK492,BM492,BO492)</f>
        <v>1</v>
      </c>
      <c r="U492" s="1">
        <f>BQ492+BS492</f>
        <v>0</v>
      </c>
      <c r="V492" s="1"/>
      <c r="W492" s="1">
        <f>BV492</f>
        <v>90</v>
      </c>
      <c r="X492" s="1">
        <f>AC492+BZ492</f>
        <v>0</v>
      </c>
      <c r="Y492" s="1">
        <f>BU492</f>
        <v>0</v>
      </c>
      <c r="Z492" s="27"/>
      <c r="AA492" s="1"/>
      <c r="AB492" s="26"/>
      <c r="AC492" s="1"/>
      <c r="AD492" s="26"/>
      <c r="AE492" s="1"/>
      <c r="AF492" s="26"/>
      <c r="AG492" s="1"/>
      <c r="AH492" s="26"/>
      <c r="AI492" s="1"/>
      <c r="AJ492" s="26"/>
      <c r="AK492" s="1"/>
      <c r="AL492" s="26"/>
      <c r="AM492" s="1"/>
      <c r="AN492" s="26"/>
      <c r="AO492" s="1"/>
      <c r="AP492" s="26"/>
      <c r="AQ492" s="1"/>
      <c r="AR492" s="26"/>
      <c r="AS492" s="1"/>
      <c r="AT492" s="26"/>
      <c r="AU492" s="1"/>
      <c r="AV492" s="26"/>
      <c r="AW492" s="1"/>
      <c r="AX492" s="26"/>
      <c r="AY492" s="1"/>
      <c r="AZ492" s="26"/>
      <c r="BA492" s="1"/>
      <c r="BB492" s="26"/>
      <c r="BC492" s="1">
        <v>120</v>
      </c>
      <c r="BD492" s="26"/>
      <c r="BE492" s="1"/>
      <c r="BF492" s="26"/>
      <c r="BG492" s="1"/>
      <c r="BH492" s="26"/>
      <c r="BI492" s="1"/>
      <c r="BJ492" s="26"/>
      <c r="BK492" s="1"/>
      <c r="BL492" s="26"/>
      <c r="BM492" s="1"/>
      <c r="BN492" s="26"/>
      <c r="BO492" s="1"/>
      <c r="BP492" s="26"/>
      <c r="BQ492" s="1"/>
      <c r="BR492" s="26"/>
      <c r="BS492" s="1"/>
      <c r="BT492" s="26"/>
      <c r="BU492" s="1"/>
      <c r="BV492" s="1">
        <v>90</v>
      </c>
      <c r="BW492" s="26">
        <v>3</v>
      </c>
      <c r="BX492" s="1"/>
      <c r="BY492" s="26"/>
      <c r="BZ492" s="30"/>
      <c r="CA492" s="26"/>
    </row>
    <row r="493" spans="1:79" s="99" customFormat="1" x14ac:dyDescent="0.35">
      <c r="A493" s="1" t="s">
        <v>62</v>
      </c>
      <c r="B493" s="1" t="s">
        <v>255</v>
      </c>
      <c r="C493" s="1" t="s">
        <v>1007</v>
      </c>
      <c r="D493" s="1" t="s">
        <v>2469</v>
      </c>
      <c r="E493" s="1" t="s">
        <v>61</v>
      </c>
      <c r="F493" s="1">
        <v>999925305</v>
      </c>
      <c r="G493" s="1">
        <f>(J493+S493+X493+R493+U493+W493+Y493)-H493</f>
        <v>171.5</v>
      </c>
      <c r="H493" s="1"/>
      <c r="I493" s="27"/>
      <c r="J493" s="1">
        <f>SUM(AA493)</f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27"/>
      <c r="R493" s="1">
        <f>SUM(AS493,BX493)</f>
        <v>0</v>
      </c>
      <c r="S493" s="1">
        <f>SUM(AE493,AG493,AI493,AK493,AO493,AM493,AQ493,AU493,AW493,AY493,BA493,BE493,BG493,BI493,BK493,BM493,BO493,BC493)</f>
        <v>68</v>
      </c>
      <c r="T493" s="1">
        <f>COUNT(AE493,AG493,AI493,AK493,AM493,AO493,AQ493,AU493,AW493,AY493,BA493,BC493,BE493,BG493,BI493,BK493,BM493,BO493)</f>
        <v>1</v>
      </c>
      <c r="U493" s="1">
        <f>BQ493+BS493</f>
        <v>52.5</v>
      </c>
      <c r="V493" s="1"/>
      <c r="W493" s="1">
        <f>BV493</f>
        <v>51</v>
      </c>
      <c r="X493" s="1">
        <f>AC493+BZ493</f>
        <v>0</v>
      </c>
      <c r="Y493" s="1">
        <f>BU493</f>
        <v>0</v>
      </c>
      <c r="Z493" s="27"/>
      <c r="AA493" s="1"/>
      <c r="AB493" s="26"/>
      <c r="AC493" s="1"/>
      <c r="AD493" s="26"/>
      <c r="AE493" s="1"/>
      <c r="AF493" s="26"/>
      <c r="AG493" s="1"/>
      <c r="AH493" s="26"/>
      <c r="AI493" s="1"/>
      <c r="AJ493" s="26"/>
      <c r="AK493" s="1"/>
      <c r="AL493" s="26"/>
      <c r="AM493" s="1">
        <v>68</v>
      </c>
      <c r="AN493" s="26">
        <v>3</v>
      </c>
      <c r="AO493" s="1"/>
      <c r="AP493" s="26"/>
      <c r="AQ493" s="1"/>
      <c r="AR493" s="26"/>
      <c r="AS493" s="1"/>
      <c r="AT493" s="26"/>
      <c r="AU493" s="1"/>
      <c r="AV493" s="26"/>
      <c r="AW493" s="1"/>
      <c r="AX493" s="26"/>
      <c r="AY493" s="1"/>
      <c r="AZ493" s="26"/>
      <c r="BA493" s="1"/>
      <c r="BB493" s="26"/>
      <c r="BC493" s="1"/>
      <c r="BD493" s="26"/>
      <c r="BE493" s="1"/>
      <c r="BF493" s="26"/>
      <c r="BG493" s="1"/>
      <c r="BH493" s="26"/>
      <c r="BI493" s="1"/>
      <c r="BJ493" s="26"/>
      <c r="BK493" s="1"/>
      <c r="BL493" s="26"/>
      <c r="BM493" s="1"/>
      <c r="BN493" s="26"/>
      <c r="BO493" s="1"/>
      <c r="BP493" s="26"/>
      <c r="BQ493" s="1"/>
      <c r="BR493" s="26"/>
      <c r="BS493" s="1">
        <v>52.5</v>
      </c>
      <c r="BT493" s="26">
        <v>2</v>
      </c>
      <c r="BU493" s="1"/>
      <c r="BV493" s="1">
        <v>51</v>
      </c>
      <c r="BW493" s="26" t="s">
        <v>100</v>
      </c>
      <c r="BX493" s="1"/>
      <c r="BY493" s="26"/>
      <c r="BZ493" s="30"/>
      <c r="CA493" s="26"/>
    </row>
    <row r="494" spans="1:79" s="99" customFormat="1" x14ac:dyDescent="0.35">
      <c r="A494" s="1" t="s">
        <v>62</v>
      </c>
      <c r="B494" s="1" t="s">
        <v>255</v>
      </c>
      <c r="C494" s="1" t="s">
        <v>1162</v>
      </c>
      <c r="D494" s="1" t="s">
        <v>1163</v>
      </c>
      <c r="E494" s="1" t="s">
        <v>61</v>
      </c>
      <c r="F494" s="1">
        <v>999917945</v>
      </c>
      <c r="G494" s="1">
        <f>(J494+S494+X494+R494+U494+W494+Y494)-H494</f>
        <v>164</v>
      </c>
      <c r="H494" s="30">
        <f>(J494+K494+M494+N494+O494+P494)/2</f>
        <v>0</v>
      </c>
      <c r="I494" s="27"/>
      <c r="J494" s="1">
        <f>SUM(AA494)</f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27"/>
      <c r="R494" s="1">
        <f>SUM(AS494,BX494)</f>
        <v>0</v>
      </c>
      <c r="S494" s="1">
        <f>SUM(AE494,AG494,AI494,AK494,AO494,AM494,AQ494,AU494,AW494,AY494,BA494,BE494,BG494,BI494,BK494,BM494,BO494,BC494)</f>
        <v>113</v>
      </c>
      <c r="T494" s="1">
        <f>COUNT(AE494,AG494,AI494,AK494,AM494,AO494,AQ494,AU494,AW494,AY494,BA494,BC494,BE494,BG494,BI494,BK494,BM494,BO494)</f>
        <v>2</v>
      </c>
      <c r="U494" s="1">
        <f>BQ494+BS494</f>
        <v>0</v>
      </c>
      <c r="V494" s="1"/>
      <c r="W494" s="1">
        <f>BV494</f>
        <v>51</v>
      </c>
      <c r="X494" s="1">
        <f>AC494+BZ494</f>
        <v>0</v>
      </c>
      <c r="Y494" s="1">
        <f>BU494</f>
        <v>0</v>
      </c>
      <c r="Z494" s="26"/>
      <c r="AA494" s="1"/>
      <c r="AB494" s="26"/>
      <c r="AC494" s="1"/>
      <c r="AD494" s="26"/>
      <c r="AE494" s="1"/>
      <c r="AF494" s="26"/>
      <c r="AG494" s="1"/>
      <c r="AH494" s="26"/>
      <c r="AI494" s="1">
        <v>45</v>
      </c>
      <c r="AJ494" s="26">
        <v>2</v>
      </c>
      <c r="AK494" s="1"/>
      <c r="AL494" s="26"/>
      <c r="AM494" s="1"/>
      <c r="AN494" s="26"/>
      <c r="AO494" s="1"/>
      <c r="AP494" s="26"/>
      <c r="AQ494" s="1"/>
      <c r="AR494" s="26"/>
      <c r="AS494" s="1"/>
      <c r="AT494" s="26"/>
      <c r="AU494" s="1"/>
      <c r="AV494" s="26"/>
      <c r="AW494" s="1"/>
      <c r="AX494" s="26"/>
      <c r="AY494" s="1"/>
      <c r="AZ494" s="26"/>
      <c r="BA494" s="1"/>
      <c r="BB494" s="26"/>
      <c r="BC494" s="1">
        <v>68</v>
      </c>
      <c r="BD494" s="26"/>
      <c r="BE494" s="1"/>
      <c r="BF494" s="26"/>
      <c r="BG494" s="1"/>
      <c r="BH494" s="26"/>
      <c r="BI494" s="1"/>
      <c r="BJ494" s="26"/>
      <c r="BK494" s="1"/>
      <c r="BL494" s="26"/>
      <c r="BM494" s="1"/>
      <c r="BN494" s="26"/>
      <c r="BO494" s="1"/>
      <c r="BP494" s="26"/>
      <c r="BQ494" s="1"/>
      <c r="BR494" s="26"/>
      <c r="BS494" s="1"/>
      <c r="BT494" s="26"/>
      <c r="BU494" s="1"/>
      <c r="BV494" s="1">
        <v>51</v>
      </c>
      <c r="BW494" s="26" t="s">
        <v>100</v>
      </c>
      <c r="BX494" s="1"/>
      <c r="BY494" s="26"/>
      <c r="BZ494" s="30"/>
      <c r="CA494" s="26"/>
    </row>
    <row r="495" spans="1:79" s="99" customFormat="1" x14ac:dyDescent="0.35">
      <c r="A495" s="1" t="s">
        <v>62</v>
      </c>
      <c r="B495" s="1" t="s">
        <v>255</v>
      </c>
      <c r="C495" s="1" t="s">
        <v>946</v>
      </c>
      <c r="D495" s="1" t="s">
        <v>1569</v>
      </c>
      <c r="E495" s="1" t="s">
        <v>61</v>
      </c>
      <c r="F495" s="1">
        <v>999921191</v>
      </c>
      <c r="G495" s="1">
        <f>(J495+S495+X495+R495+U495+W495+Y495)-H495</f>
        <v>158</v>
      </c>
      <c r="H495" s="1"/>
      <c r="I495" s="27"/>
      <c r="J495" s="1">
        <f>SUM(AA495)</f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27"/>
      <c r="R495" s="1">
        <f>SUM(AS495,BX495)</f>
        <v>0</v>
      </c>
      <c r="S495" s="1">
        <f>SUM(AE495,AG495,AI495,AK495,AO495,AM495,AQ495,AU495,AW495,AY495,BA495,BE495,BG495,BI495,BK495,BM495,BO495,BC495)</f>
        <v>90</v>
      </c>
      <c r="T495" s="1">
        <f>COUNT(AE495,AG495,AI495,AK495,AM495,AO495,AQ495,AU495,AW495,AY495,BA495,BC495,BE495,BG495,BI495,BK495,BM495,BO495)</f>
        <v>1</v>
      </c>
      <c r="U495" s="1">
        <f>BQ495+BS495</f>
        <v>0</v>
      </c>
      <c r="V495" s="1"/>
      <c r="W495" s="1">
        <f>BV495</f>
        <v>68</v>
      </c>
      <c r="X495" s="1">
        <f>AC495+BZ495</f>
        <v>0</v>
      </c>
      <c r="Y495" s="1">
        <f>BU495</f>
        <v>0</v>
      </c>
      <c r="Z495" s="27"/>
      <c r="AA495" s="1"/>
      <c r="AB495" s="26"/>
      <c r="AC495" s="1"/>
      <c r="AD495" s="26"/>
      <c r="AE495" s="1">
        <v>90</v>
      </c>
      <c r="AF495" s="26">
        <v>2</v>
      </c>
      <c r="AG495" s="1"/>
      <c r="AH495" s="26"/>
      <c r="AI495" s="1"/>
      <c r="AJ495" s="26"/>
      <c r="AK495" s="1"/>
      <c r="AL495" s="26"/>
      <c r="AM495" s="1"/>
      <c r="AN495" s="26"/>
      <c r="AO495" s="1"/>
      <c r="AP495" s="26"/>
      <c r="AQ495" s="1"/>
      <c r="AR495" s="26"/>
      <c r="AS495" s="1"/>
      <c r="AT495" s="26"/>
      <c r="AU495" s="1"/>
      <c r="AV495" s="26"/>
      <c r="AW495" s="1"/>
      <c r="AX495" s="26"/>
      <c r="AY495" s="1"/>
      <c r="AZ495" s="26"/>
      <c r="BA495" s="1"/>
      <c r="BB495" s="26"/>
      <c r="BC495" s="1"/>
      <c r="BD495" s="26"/>
      <c r="BE495" s="1"/>
      <c r="BF495" s="26"/>
      <c r="BG495" s="1"/>
      <c r="BH495" s="26"/>
      <c r="BI495" s="1"/>
      <c r="BJ495" s="26"/>
      <c r="BK495" s="1"/>
      <c r="BL495" s="26"/>
      <c r="BM495" s="1"/>
      <c r="BN495" s="26"/>
      <c r="BO495" s="1"/>
      <c r="BP495" s="26"/>
      <c r="BQ495" s="1"/>
      <c r="BR495" s="26"/>
      <c r="BS495" s="1"/>
      <c r="BT495" s="26"/>
      <c r="BU495" s="1"/>
      <c r="BV495" s="1">
        <v>68</v>
      </c>
      <c r="BW495" s="26">
        <v>8</v>
      </c>
      <c r="BX495" s="1"/>
      <c r="BY495" s="26"/>
      <c r="BZ495" s="30"/>
      <c r="CA495" s="26"/>
    </row>
    <row r="496" spans="1:79" s="99" customFormat="1" x14ac:dyDescent="0.35">
      <c r="A496" s="1" t="s">
        <v>62</v>
      </c>
      <c r="B496" s="1" t="s">
        <v>255</v>
      </c>
      <c r="C496" s="1" t="s">
        <v>1868</v>
      </c>
      <c r="D496" s="1" t="s">
        <v>795</v>
      </c>
      <c r="E496" s="1" t="s">
        <v>61</v>
      </c>
      <c r="F496" s="1">
        <v>999922500</v>
      </c>
      <c r="G496" s="1">
        <f>(J496+S496+X496+R496+U496+W496+Y496)-H496</f>
        <v>158</v>
      </c>
      <c r="H496" s="30"/>
      <c r="I496" s="27"/>
      <c r="J496" s="1">
        <f>SUM(AA496)</f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27"/>
      <c r="R496" s="1">
        <f>SUM(AS496,BX496)</f>
        <v>0</v>
      </c>
      <c r="S496" s="1">
        <f>SUM(AE496,AG496,AI496,AK496,AO496,AM496,AQ496,AU496,AW496,AY496,BA496,BE496,BG496,BI496,BK496,BM496,BO496,BC496)</f>
        <v>68</v>
      </c>
      <c r="T496" s="1">
        <f>COUNT(AE496,AG496,AI496,AK496,AM496,AO496,AQ496,AU496,AW496,AY496,BA496,BC496,BE496,BG496,BI496,BK496,BM496,BO496)</f>
        <v>1</v>
      </c>
      <c r="U496" s="1">
        <f>BQ496+BS496</f>
        <v>0</v>
      </c>
      <c r="V496" s="1"/>
      <c r="W496" s="1">
        <f>BV496</f>
        <v>90</v>
      </c>
      <c r="X496" s="1">
        <f>AC496+BZ496</f>
        <v>0</v>
      </c>
      <c r="Y496" s="1">
        <f>BU496</f>
        <v>0</v>
      </c>
      <c r="Z496" s="26"/>
      <c r="AA496" s="1"/>
      <c r="AB496" s="26"/>
      <c r="AC496" s="1"/>
      <c r="AD496" s="26"/>
      <c r="AE496" s="1"/>
      <c r="AF496" s="26"/>
      <c r="AG496" s="1"/>
      <c r="AH496" s="26"/>
      <c r="AI496" s="1"/>
      <c r="AJ496" s="26"/>
      <c r="AK496" s="1"/>
      <c r="AL496" s="26"/>
      <c r="AM496" s="1"/>
      <c r="AN496" s="26"/>
      <c r="AO496" s="1"/>
      <c r="AP496" s="26"/>
      <c r="AQ496" s="1"/>
      <c r="AR496" s="26"/>
      <c r="AS496" s="1"/>
      <c r="AT496" s="26"/>
      <c r="AU496" s="1"/>
      <c r="AV496" s="26"/>
      <c r="AW496" s="1"/>
      <c r="AX496" s="26"/>
      <c r="AY496" s="1"/>
      <c r="AZ496" s="26"/>
      <c r="BA496" s="1"/>
      <c r="BB496" s="26"/>
      <c r="BC496" s="1">
        <v>68</v>
      </c>
      <c r="BD496" s="26"/>
      <c r="BE496" s="1"/>
      <c r="BF496" s="26"/>
      <c r="BG496" s="1"/>
      <c r="BH496" s="26"/>
      <c r="BI496" s="1"/>
      <c r="BJ496" s="26"/>
      <c r="BK496" s="1"/>
      <c r="BL496" s="26"/>
      <c r="BM496" s="1"/>
      <c r="BN496" s="26"/>
      <c r="BO496" s="1"/>
      <c r="BP496" s="26"/>
      <c r="BQ496" s="1"/>
      <c r="BR496" s="26"/>
      <c r="BS496" s="1"/>
      <c r="BT496" s="26"/>
      <c r="BU496" s="1"/>
      <c r="BV496" s="1">
        <v>90</v>
      </c>
      <c r="BW496" s="26">
        <v>4</v>
      </c>
      <c r="BX496" s="1"/>
      <c r="BY496" s="26"/>
      <c r="BZ496" s="30"/>
      <c r="CA496" s="26"/>
    </row>
    <row r="497" spans="1:79" s="99" customFormat="1" x14ac:dyDescent="0.35">
      <c r="A497" s="1" t="s">
        <v>62</v>
      </c>
      <c r="B497" s="30" t="s">
        <v>255</v>
      </c>
      <c r="C497" s="30" t="s">
        <v>794</v>
      </c>
      <c r="D497" s="30" t="s">
        <v>211</v>
      </c>
      <c r="E497" s="30" t="s">
        <v>61</v>
      </c>
      <c r="F497" s="30">
        <v>999908553</v>
      </c>
      <c r="G497" s="1">
        <f>(J497+S497+X497+R497+U497+W497+Y497)-H497</f>
        <v>154</v>
      </c>
      <c r="H497" s="30">
        <f>(J497+K497+M497+N497+O497+P497)/2</f>
        <v>0</v>
      </c>
      <c r="I497" s="27"/>
      <c r="J497" s="1">
        <f>SUM(AA497)</f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27"/>
      <c r="R497" s="1">
        <f>SUM(AS497,BX497)</f>
        <v>0</v>
      </c>
      <c r="S497" s="1">
        <f>SUM(AE497,AG497,AI497,AK497,AO497,AM497,AQ497,AU497,AW497,AY497,BA497,BE497,BG497,BI497,BK497,BM497,BO497,BC497)</f>
        <v>0</v>
      </c>
      <c r="T497" s="1">
        <f>COUNT(AE497,AG497,AI497,AK497,AM497,AO497,AQ497,AU497,AW497,AY497,BA497,BC497,BE497,BG497,BI497,BK497,BM497,BO497)</f>
        <v>0</v>
      </c>
      <c r="U497" s="1">
        <f>BQ497+BS497</f>
        <v>70</v>
      </c>
      <c r="V497" s="1"/>
      <c r="W497" s="1">
        <f>BV497</f>
        <v>84</v>
      </c>
      <c r="X497" s="1">
        <f>AC497+BZ497</f>
        <v>0</v>
      </c>
      <c r="Y497" s="1">
        <f>BU497</f>
        <v>0</v>
      </c>
      <c r="Z497" s="29"/>
      <c r="AA497" s="1"/>
      <c r="AB497" s="26"/>
      <c r="AC497" s="1"/>
      <c r="AD497" s="26"/>
      <c r="AE497" s="30"/>
      <c r="AF497" s="26"/>
      <c r="AG497" s="1"/>
      <c r="AH497" s="26"/>
      <c r="AI497" s="1"/>
      <c r="AJ497" s="26"/>
      <c r="AK497" s="1"/>
      <c r="AL497" s="26"/>
      <c r="AM497" s="1"/>
      <c r="AN497" s="26"/>
      <c r="AO497" s="1"/>
      <c r="AP497" s="26"/>
      <c r="AQ497" s="1"/>
      <c r="AR497" s="26"/>
      <c r="AS497" s="1"/>
      <c r="AT497" s="26"/>
      <c r="AU497" s="1"/>
      <c r="AV497" s="26"/>
      <c r="AW497" s="1"/>
      <c r="AX497" s="26"/>
      <c r="AY497" s="1"/>
      <c r="AZ497" s="26"/>
      <c r="BA497" s="1"/>
      <c r="BB497" s="26"/>
      <c r="BC497" s="1"/>
      <c r="BD497" s="26"/>
      <c r="BE497" s="1"/>
      <c r="BF497" s="26"/>
      <c r="BG497" s="1"/>
      <c r="BH497" s="26"/>
      <c r="BI497" s="1"/>
      <c r="BJ497" s="26"/>
      <c r="BK497" s="1"/>
      <c r="BL497" s="26"/>
      <c r="BM497" s="1"/>
      <c r="BN497" s="26"/>
      <c r="BO497" s="1"/>
      <c r="BP497" s="26"/>
      <c r="BQ497" s="1"/>
      <c r="BR497" s="26"/>
      <c r="BS497" s="1">
        <v>70</v>
      </c>
      <c r="BT497" s="26">
        <v>1</v>
      </c>
      <c r="BU497" s="1"/>
      <c r="BV497" s="1">
        <v>84</v>
      </c>
      <c r="BW497" s="26">
        <v>5</v>
      </c>
      <c r="BX497" s="1"/>
      <c r="BY497" s="26"/>
      <c r="BZ497" s="30"/>
      <c r="CA497" s="26"/>
    </row>
    <row r="498" spans="1:79" s="99" customFormat="1" x14ac:dyDescent="0.35">
      <c r="A498" s="1" t="s">
        <v>62</v>
      </c>
      <c r="B498" s="1" t="s">
        <v>255</v>
      </c>
      <c r="C498" s="1" t="s">
        <v>2287</v>
      </c>
      <c r="D498" s="1" t="s">
        <v>2288</v>
      </c>
      <c r="E498" s="1" t="s">
        <v>61</v>
      </c>
      <c r="F498" s="1">
        <v>999924739</v>
      </c>
      <c r="G498" s="1">
        <f>(J498+S498+X498+R498+U498+W498+Y498)-H498</f>
        <v>146</v>
      </c>
      <c r="H498" s="1"/>
      <c r="I498" s="27"/>
      <c r="J498" s="1">
        <f>SUM(AA498)</f>
        <v>56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27"/>
      <c r="R498" s="1">
        <f>SUM(AS498,BX498)</f>
        <v>0</v>
      </c>
      <c r="S498" s="1">
        <f>SUM(AE498,AG498,AI498,AK498,AO498,AM498,AQ498,AU498,AW498,AY498,BA498,BE498,BG498,BI498,BK498,BM498,BO498,BC498)</f>
        <v>90</v>
      </c>
      <c r="T498" s="1">
        <f>COUNT(AE498,AG498,AI498,AK498,AM498,AO498,AQ498,AU498,AW498,AY498,BA498,BC498,BE498,BG498,BI498,BK498,BM498,BO498)</f>
        <v>1</v>
      </c>
      <c r="U498" s="1">
        <f>BQ498+BS498</f>
        <v>0</v>
      </c>
      <c r="V498" s="1"/>
      <c r="W498" s="1">
        <f>BV498</f>
        <v>0</v>
      </c>
      <c r="X498" s="1">
        <f>AC498+BZ498</f>
        <v>0</v>
      </c>
      <c r="Y498" s="1">
        <f>BU498</f>
        <v>0</v>
      </c>
      <c r="Z498" s="27"/>
      <c r="AA498" s="1">
        <v>56</v>
      </c>
      <c r="AB498" s="26">
        <v>3</v>
      </c>
      <c r="AC498" s="1"/>
      <c r="AD498" s="26"/>
      <c r="AE498" s="1"/>
      <c r="AF498" s="26"/>
      <c r="AG498" s="1"/>
      <c r="AH498" s="26"/>
      <c r="AI498" s="1"/>
      <c r="AJ498" s="26"/>
      <c r="AK498" s="1"/>
      <c r="AL498" s="26"/>
      <c r="AM498" s="1"/>
      <c r="AN498" s="26"/>
      <c r="AO498" s="1"/>
      <c r="AP498" s="26"/>
      <c r="AQ498" s="1">
        <v>90</v>
      </c>
      <c r="AR498" s="26">
        <v>2</v>
      </c>
      <c r="AS498" s="1"/>
      <c r="AT498" s="26"/>
      <c r="AU498" s="1"/>
      <c r="AV498" s="26"/>
      <c r="AW498" s="1"/>
      <c r="AX498" s="26"/>
      <c r="AY498" s="1"/>
      <c r="AZ498" s="26"/>
      <c r="BA498" s="1"/>
      <c r="BB498" s="26"/>
      <c r="BC498" s="1"/>
      <c r="BD498" s="26"/>
      <c r="BE498" s="1"/>
      <c r="BF498" s="26"/>
      <c r="BG498" s="1"/>
      <c r="BH498" s="26"/>
      <c r="BI498" s="1"/>
      <c r="BJ498" s="26"/>
      <c r="BK498" s="1"/>
      <c r="BL498" s="26"/>
      <c r="BM498" s="1"/>
      <c r="BN498" s="26"/>
      <c r="BO498" s="1"/>
      <c r="BP498" s="26"/>
      <c r="BQ498" s="1"/>
      <c r="BR498" s="26"/>
      <c r="BS498" s="1"/>
      <c r="BT498" s="26"/>
      <c r="BU498" s="1"/>
      <c r="BV498" s="1"/>
      <c r="BW498" s="26"/>
      <c r="BX498" s="1"/>
      <c r="BY498" s="26"/>
      <c r="BZ498" s="30"/>
      <c r="CA498" s="26"/>
    </row>
    <row r="499" spans="1:79" s="99" customFormat="1" x14ac:dyDescent="0.35">
      <c r="A499" s="1" t="s">
        <v>62</v>
      </c>
      <c r="B499" s="1" t="s">
        <v>255</v>
      </c>
      <c r="C499" s="1" t="s">
        <v>2570</v>
      </c>
      <c r="D499" s="1" t="s">
        <v>2571</v>
      </c>
      <c r="E499" s="1" t="s">
        <v>61</v>
      </c>
      <c r="F499" s="1">
        <v>999925566</v>
      </c>
      <c r="G499" s="1">
        <f>(J499+S499+X499+R499+U499+W499+Y499)-H499</f>
        <v>134</v>
      </c>
      <c r="H499" s="1"/>
      <c r="I499" s="27"/>
      <c r="J499" s="1">
        <f>SUM(AA499)</f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27"/>
      <c r="R499" s="1">
        <f>SUM(AS499,BX499)</f>
        <v>25</v>
      </c>
      <c r="S499" s="1">
        <f>SUM(AE499,AG499,AI499,AK499,AO499,AM499,AQ499,AU499,AW499,AY499,BA499,BE499,BG499,BI499,BK499,BM499,BO499,BC499)</f>
        <v>58</v>
      </c>
      <c r="T499" s="1">
        <f>COUNT(AE499,AG499,AI499,AK499,AM499,AO499,AQ499,AU499,AW499,AY499,BA499,BC499,BE499,BG499,BI499,BK499,BM499,BO499)</f>
        <v>1</v>
      </c>
      <c r="U499" s="1">
        <f>BQ499+BS499</f>
        <v>0</v>
      </c>
      <c r="V499" s="1"/>
      <c r="W499" s="1">
        <f>BV499</f>
        <v>51</v>
      </c>
      <c r="X499" s="1">
        <f>AC499+BZ499</f>
        <v>0</v>
      </c>
      <c r="Y499" s="1">
        <f>BU499</f>
        <v>0</v>
      </c>
      <c r="Z499" s="27"/>
      <c r="AA499" s="1"/>
      <c r="AB499" s="26"/>
      <c r="AC499" s="1"/>
      <c r="AD499" s="26"/>
      <c r="AE499" s="1">
        <v>58</v>
      </c>
      <c r="AF499" s="26">
        <v>6</v>
      </c>
      <c r="AG499" s="1"/>
      <c r="AH499" s="26"/>
      <c r="AI499" s="1"/>
      <c r="AJ499" s="26"/>
      <c r="AK499" s="1"/>
      <c r="AL499" s="26"/>
      <c r="AM499" s="1"/>
      <c r="AN499" s="26"/>
      <c r="AO499" s="1"/>
      <c r="AP499" s="26"/>
      <c r="AQ499" s="1"/>
      <c r="AR499" s="26"/>
      <c r="AS499" s="1"/>
      <c r="AT499" s="26"/>
      <c r="AU499" s="1"/>
      <c r="AV499" s="26"/>
      <c r="AW499" s="1"/>
      <c r="AX499" s="26"/>
      <c r="AY499" s="1"/>
      <c r="AZ499" s="26"/>
      <c r="BA499" s="1"/>
      <c r="BB499" s="26"/>
      <c r="BC499" s="1"/>
      <c r="BD499" s="26"/>
      <c r="BE499" s="1"/>
      <c r="BF499" s="26"/>
      <c r="BG499" s="1"/>
      <c r="BH499" s="26"/>
      <c r="BI499" s="1"/>
      <c r="BJ499" s="26"/>
      <c r="BK499" s="1"/>
      <c r="BL499" s="26"/>
      <c r="BM499" s="1"/>
      <c r="BN499" s="26"/>
      <c r="BO499" s="1"/>
      <c r="BP499" s="26"/>
      <c r="BQ499" s="1"/>
      <c r="BR499" s="26"/>
      <c r="BS499" s="1"/>
      <c r="BT499" s="26"/>
      <c r="BU499" s="1"/>
      <c r="BV499" s="1">
        <v>51</v>
      </c>
      <c r="BW499" s="26" t="s">
        <v>100</v>
      </c>
      <c r="BX499" s="1">
        <v>25</v>
      </c>
      <c r="BY499" s="26">
        <v>1</v>
      </c>
      <c r="BZ499" s="30"/>
      <c r="CA499" s="26"/>
    </row>
    <row r="500" spans="1:79" s="99" customFormat="1" x14ac:dyDescent="0.35">
      <c r="A500" s="1" t="s">
        <v>62</v>
      </c>
      <c r="B500" s="1" t="s">
        <v>255</v>
      </c>
      <c r="C500" s="30" t="s">
        <v>1405</v>
      </c>
      <c r="D500" s="30" t="s">
        <v>571</v>
      </c>
      <c r="E500" s="30" t="s">
        <v>61</v>
      </c>
      <c r="F500" s="1">
        <v>999921924</v>
      </c>
      <c r="G500" s="1">
        <f>(J500+S500+X500+R500+U500+W500+Y500)-H500</f>
        <v>128</v>
      </c>
      <c r="H500" s="30">
        <f>(J500+K500+M500+N500+O500+P500)/2</f>
        <v>0</v>
      </c>
      <c r="I500" s="27"/>
      <c r="J500" s="1">
        <f>SUM(AA500)</f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27"/>
      <c r="R500" s="1">
        <f>SUM(AS500,BX500)</f>
        <v>0</v>
      </c>
      <c r="S500" s="1">
        <f>SUM(AE500,AG500,AI500,AK500,AO500,AM500,AQ500,AU500,AW500,AY500,BA500,BE500,BG500,BI500,BK500,BM500,BO500,BC500)</f>
        <v>128</v>
      </c>
      <c r="T500" s="1">
        <f>COUNT(AE500,AG500,AI500,AK500,AM500,AO500,AQ500,AU500,AW500,AY500,BA500,BC500,BE500,BG500,BI500,BK500,BM500,BO500)</f>
        <v>2</v>
      </c>
      <c r="U500" s="1">
        <f>BQ500+BS500</f>
        <v>0</v>
      </c>
      <c r="V500" s="1"/>
      <c r="W500" s="1">
        <f>BV500</f>
        <v>0</v>
      </c>
      <c r="X500" s="1">
        <f>AC500+BZ500</f>
        <v>0</v>
      </c>
      <c r="Y500" s="1">
        <f>BU500</f>
        <v>0</v>
      </c>
      <c r="Z500" s="29"/>
      <c r="AA500" s="1"/>
      <c r="AB500" s="26"/>
      <c r="AC500" s="1"/>
      <c r="AD500" s="26"/>
      <c r="AE500" s="1"/>
      <c r="AF500" s="26"/>
      <c r="AG500" s="1"/>
      <c r="AH500" s="26"/>
      <c r="AI500" s="1"/>
      <c r="AJ500" s="26"/>
      <c r="AK500" s="1"/>
      <c r="AL500" s="26"/>
      <c r="AM500" s="1">
        <v>68</v>
      </c>
      <c r="AN500" s="26">
        <v>4</v>
      </c>
      <c r="AO500" s="1"/>
      <c r="AP500" s="26"/>
      <c r="AQ500" s="1"/>
      <c r="AR500" s="26"/>
      <c r="AS500" s="1"/>
      <c r="AT500" s="26"/>
      <c r="AU500" s="1">
        <v>60</v>
      </c>
      <c r="AV500" s="26">
        <v>1</v>
      </c>
      <c r="AW500" s="1"/>
      <c r="AX500" s="26"/>
      <c r="AY500" s="1"/>
      <c r="AZ500" s="26"/>
      <c r="BA500" s="1"/>
      <c r="BB500" s="26"/>
      <c r="BC500" s="1"/>
      <c r="BD500" s="26"/>
      <c r="BE500" s="1"/>
      <c r="BF500" s="26"/>
      <c r="BG500" s="1"/>
      <c r="BH500" s="26"/>
      <c r="BI500" s="1"/>
      <c r="BJ500" s="26"/>
      <c r="BK500" s="1"/>
      <c r="BL500" s="26"/>
      <c r="BM500" s="1"/>
      <c r="BN500" s="26"/>
      <c r="BO500" s="1"/>
      <c r="BP500" s="26"/>
      <c r="BQ500" s="1"/>
      <c r="BR500" s="26"/>
      <c r="BS500" s="1"/>
      <c r="BT500" s="26"/>
      <c r="BU500" s="1"/>
      <c r="BV500" s="1"/>
      <c r="BW500" s="26"/>
      <c r="BX500" s="1"/>
      <c r="BY500" s="26"/>
      <c r="BZ500" s="30"/>
      <c r="CA500" s="26"/>
    </row>
    <row r="501" spans="1:79" s="99" customFormat="1" x14ac:dyDescent="0.35">
      <c r="A501" s="1" t="s">
        <v>62</v>
      </c>
      <c r="B501" s="1" t="s">
        <v>255</v>
      </c>
      <c r="C501" s="1" t="s">
        <v>2066</v>
      </c>
      <c r="D501" s="1" t="s">
        <v>2067</v>
      </c>
      <c r="E501" s="1" t="s">
        <v>61</v>
      </c>
      <c r="F501" s="1">
        <v>999923594</v>
      </c>
      <c r="G501" s="1">
        <f>(J501+S501+X501+R501+U501+W501+Y501)-H501</f>
        <v>125</v>
      </c>
      <c r="H501" s="30">
        <f>(J501+K501+M501+N501+O501+P501)/2</f>
        <v>14</v>
      </c>
      <c r="I501" s="27"/>
      <c r="J501" s="1">
        <f>SUM(AA501)</f>
        <v>28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27"/>
      <c r="R501" s="1">
        <f>SUM(AS501,BX501)</f>
        <v>0</v>
      </c>
      <c r="S501" s="1">
        <f>SUM(AE501,AG501,AI501,AK501,AO501,AM501,AQ501,AU501,AW501,AY501,BA501,BE501,BG501,BI501,BK501,BM501,BO501,BC501)</f>
        <v>60</v>
      </c>
      <c r="T501" s="1">
        <f>COUNT(AE501,AG501,AI501,AK501,AM501,AO501,AQ501,AU501,AW501,AY501,BA501,BC501,BE501,BG501,BI501,BK501,BM501,BO501)</f>
        <v>1</v>
      </c>
      <c r="U501" s="1">
        <f>BQ501+BS501</f>
        <v>0</v>
      </c>
      <c r="V501" s="1"/>
      <c r="W501" s="1">
        <f>BV501</f>
        <v>51</v>
      </c>
      <c r="X501" s="1">
        <f>AC501+BZ501</f>
        <v>0</v>
      </c>
      <c r="Y501" s="1">
        <f>BU501</f>
        <v>0</v>
      </c>
      <c r="Z501" s="26"/>
      <c r="AA501" s="1">
        <v>28</v>
      </c>
      <c r="AB501" s="26">
        <v>3</v>
      </c>
      <c r="AC501" s="1"/>
      <c r="AD501" s="26"/>
      <c r="AE501" s="1"/>
      <c r="AF501" s="26"/>
      <c r="AG501" s="1"/>
      <c r="AH501" s="26"/>
      <c r="AI501" s="1"/>
      <c r="AJ501" s="26"/>
      <c r="AK501" s="1"/>
      <c r="AL501" s="26"/>
      <c r="AM501" s="1"/>
      <c r="AN501" s="26"/>
      <c r="AO501" s="1"/>
      <c r="AP501" s="26"/>
      <c r="AQ501" s="1"/>
      <c r="AR501" s="26"/>
      <c r="AS501" s="1"/>
      <c r="AT501" s="26"/>
      <c r="AU501" s="1"/>
      <c r="AV501" s="26"/>
      <c r="AW501" s="1"/>
      <c r="AX501" s="26"/>
      <c r="AY501" s="1"/>
      <c r="AZ501" s="26"/>
      <c r="BA501" s="1"/>
      <c r="BB501" s="26"/>
      <c r="BC501" s="1"/>
      <c r="BD501" s="26"/>
      <c r="BE501" s="1"/>
      <c r="BF501" s="26"/>
      <c r="BG501" s="1"/>
      <c r="BH501" s="26"/>
      <c r="BI501" s="1"/>
      <c r="BJ501" s="26"/>
      <c r="BK501" s="1">
        <v>60</v>
      </c>
      <c r="BL501" s="26">
        <v>1</v>
      </c>
      <c r="BM501" s="1"/>
      <c r="BN501" s="26"/>
      <c r="BO501" s="1"/>
      <c r="BP501" s="26"/>
      <c r="BQ501" s="1"/>
      <c r="BR501" s="26"/>
      <c r="BS501" s="1"/>
      <c r="BT501" s="26"/>
      <c r="BU501" s="1"/>
      <c r="BV501" s="1">
        <v>51</v>
      </c>
      <c r="BW501" s="26" t="s">
        <v>100</v>
      </c>
      <c r="BX501" s="1"/>
      <c r="BY501" s="26"/>
      <c r="BZ501" s="30"/>
      <c r="CA501" s="26"/>
    </row>
    <row r="502" spans="1:79" s="99" customFormat="1" x14ac:dyDescent="0.35">
      <c r="A502" s="1" t="s">
        <v>62</v>
      </c>
      <c r="B502" s="1" t="s">
        <v>255</v>
      </c>
      <c r="C502" s="30" t="s">
        <v>1969</v>
      </c>
      <c r="D502" s="30" t="s">
        <v>1970</v>
      </c>
      <c r="E502" s="1" t="s">
        <v>61</v>
      </c>
      <c r="F502" s="30">
        <v>999923029</v>
      </c>
      <c r="G502" s="1">
        <f>(J502+S502+X502+R502+U502+W502+Y502)-H502</f>
        <v>120</v>
      </c>
      <c r="H502" s="30"/>
      <c r="I502" s="27"/>
      <c r="J502" s="1">
        <f>SUM(AA502)</f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27"/>
      <c r="R502" s="1">
        <f>SUM(AS502,BX502)</f>
        <v>0</v>
      </c>
      <c r="S502" s="1">
        <f>SUM(AE502,AG502,AI502,AK502,AO502,AM502,AQ502,AU502,AW502,AY502,BA502,BE502,BG502,BI502,BK502,BM502,BO502,BC502)</f>
        <v>120</v>
      </c>
      <c r="T502" s="1">
        <f>COUNT(AE502,AG502,AI502,AK502,AM502,AO502,AQ502,AU502,AW502,AY502,BA502,BC502,BE502,BG502,BI502,BK502,BM502,BO502)</f>
        <v>1</v>
      </c>
      <c r="U502" s="1">
        <f>BQ502+BS502</f>
        <v>0</v>
      </c>
      <c r="V502" s="1"/>
      <c r="W502" s="1">
        <f>BV502</f>
        <v>0</v>
      </c>
      <c r="X502" s="1">
        <f>AC502+BZ502</f>
        <v>0</v>
      </c>
      <c r="Y502" s="1">
        <f>BU502</f>
        <v>0</v>
      </c>
      <c r="Z502" s="26"/>
      <c r="AA502" s="1"/>
      <c r="AB502" s="26"/>
      <c r="AC502" s="1"/>
      <c r="AD502" s="26"/>
      <c r="AE502" s="1"/>
      <c r="AF502" s="26"/>
      <c r="AG502" s="1"/>
      <c r="AH502" s="26"/>
      <c r="AI502" s="1"/>
      <c r="AJ502" s="26"/>
      <c r="AK502" s="1"/>
      <c r="AL502" s="26"/>
      <c r="AM502" s="1"/>
      <c r="AN502" s="26"/>
      <c r="AO502" s="1"/>
      <c r="AP502" s="26"/>
      <c r="AQ502" s="1">
        <v>120</v>
      </c>
      <c r="AR502" s="26">
        <v>1</v>
      </c>
      <c r="AS502" s="1"/>
      <c r="AT502" s="26"/>
      <c r="AU502" s="1"/>
      <c r="AV502" s="26"/>
      <c r="AW502" s="1"/>
      <c r="AX502" s="26"/>
      <c r="AY502" s="1"/>
      <c r="AZ502" s="26"/>
      <c r="BA502" s="1"/>
      <c r="BB502" s="26"/>
      <c r="BC502" s="1"/>
      <c r="BD502" s="26"/>
      <c r="BE502" s="1"/>
      <c r="BF502" s="26"/>
      <c r="BG502" s="1"/>
      <c r="BH502" s="26"/>
      <c r="BI502" s="1"/>
      <c r="BJ502" s="26"/>
      <c r="BK502" s="1"/>
      <c r="BL502" s="26"/>
      <c r="BM502" s="1"/>
      <c r="BN502" s="26"/>
      <c r="BO502" s="1"/>
      <c r="BP502" s="26"/>
      <c r="BQ502" s="1"/>
      <c r="BR502" s="26"/>
      <c r="BS502" s="1"/>
      <c r="BT502" s="26"/>
      <c r="BU502" s="1"/>
      <c r="BV502" s="1"/>
      <c r="BW502" s="26"/>
      <c r="BX502" s="1"/>
      <c r="BY502" s="26"/>
      <c r="BZ502" s="30"/>
      <c r="CA502" s="26"/>
    </row>
    <row r="503" spans="1:79" s="99" customFormat="1" x14ac:dyDescent="0.35">
      <c r="A503" s="1" t="s">
        <v>62</v>
      </c>
      <c r="B503" s="1" t="s">
        <v>255</v>
      </c>
      <c r="C503" s="1" t="s">
        <v>1193</v>
      </c>
      <c r="D503" s="1" t="s">
        <v>1194</v>
      </c>
      <c r="E503" s="1" t="s">
        <v>61</v>
      </c>
      <c r="F503" s="1">
        <v>999918156</v>
      </c>
      <c r="G503" s="1">
        <f>(J503+S503+X503+R503+U503+W503+Y503)-H503</f>
        <v>119</v>
      </c>
      <c r="H503" s="30">
        <f>(J503+K503+M503+N503+O503+P503)/2</f>
        <v>0</v>
      </c>
      <c r="I503" s="27"/>
      <c r="J503" s="1">
        <f>SUM(AA503)</f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27"/>
      <c r="R503" s="1">
        <f>SUM(AS503,BX503)</f>
        <v>0</v>
      </c>
      <c r="S503" s="1">
        <f>SUM(AE503,AG503,AI503,AK503,AO503,AM503,AQ503,AU503,AW503,AY503,BA503,BE503,BG503,BI503,BK503,BM503,BO503,BC503)</f>
        <v>68</v>
      </c>
      <c r="T503" s="1">
        <f>COUNT(AE503,AG503,AI503,AK503,AM503,AO503,AQ503,AU503,AW503,AY503,BA503,BC503,BE503,BG503,BI503,BK503,BM503,BO503)</f>
        <v>1</v>
      </c>
      <c r="U503" s="1">
        <f>BQ503+BS503</f>
        <v>0</v>
      </c>
      <c r="V503" s="1"/>
      <c r="W503" s="1">
        <f>BV503</f>
        <v>51</v>
      </c>
      <c r="X503" s="1">
        <f>AC503+BZ503</f>
        <v>0</v>
      </c>
      <c r="Y503" s="1">
        <f>BU503</f>
        <v>0</v>
      </c>
      <c r="Z503" s="26"/>
      <c r="AA503" s="1"/>
      <c r="AB503" s="26"/>
      <c r="AC503" s="1"/>
      <c r="AD503" s="26"/>
      <c r="AE503" s="1">
        <v>68</v>
      </c>
      <c r="AF503" s="26">
        <v>3</v>
      </c>
      <c r="AG503" s="1"/>
      <c r="AH503" s="26"/>
      <c r="AI503" s="1"/>
      <c r="AJ503" s="26"/>
      <c r="AK503" s="1"/>
      <c r="AL503" s="26"/>
      <c r="AM503" s="1"/>
      <c r="AN503" s="26"/>
      <c r="AO503" s="1"/>
      <c r="AP503" s="26"/>
      <c r="AQ503" s="1"/>
      <c r="AR503" s="26"/>
      <c r="AS503" s="1"/>
      <c r="AT503" s="26"/>
      <c r="AU503" s="1"/>
      <c r="AV503" s="26"/>
      <c r="AW503" s="1"/>
      <c r="AX503" s="26"/>
      <c r="AY503" s="1"/>
      <c r="AZ503" s="26"/>
      <c r="BA503" s="1"/>
      <c r="BB503" s="26"/>
      <c r="BC503" s="1"/>
      <c r="BD503" s="26"/>
      <c r="BE503" s="1"/>
      <c r="BF503" s="26"/>
      <c r="BG503" s="1"/>
      <c r="BH503" s="26"/>
      <c r="BI503" s="1"/>
      <c r="BJ503" s="26"/>
      <c r="BK503" s="1"/>
      <c r="BL503" s="26"/>
      <c r="BM503" s="1"/>
      <c r="BN503" s="26"/>
      <c r="BO503" s="1"/>
      <c r="BP503" s="26"/>
      <c r="BQ503" s="1"/>
      <c r="BR503" s="26"/>
      <c r="BS503" s="1"/>
      <c r="BT503" s="26"/>
      <c r="BU503" s="1"/>
      <c r="BV503" s="1">
        <v>51</v>
      </c>
      <c r="BW503" s="26" t="s">
        <v>100</v>
      </c>
      <c r="BX503" s="1"/>
      <c r="BY503" s="26"/>
      <c r="BZ503" s="30"/>
      <c r="CA503" s="26"/>
    </row>
    <row r="504" spans="1:79" s="99" customFormat="1" x14ac:dyDescent="0.35">
      <c r="A504" s="35" t="s">
        <v>62</v>
      </c>
      <c r="B504" s="35" t="s">
        <v>255</v>
      </c>
      <c r="C504" s="35" t="s">
        <v>2778</v>
      </c>
      <c r="D504" s="35" t="s">
        <v>84</v>
      </c>
      <c r="E504" s="35" t="s">
        <v>61</v>
      </c>
      <c r="F504" s="35">
        <v>999926069</v>
      </c>
      <c r="G504" s="1">
        <f>(J504+S504+X504+R504+U504+W504+Y504)-H504</f>
        <v>119</v>
      </c>
      <c r="H504" s="1"/>
      <c r="I504" s="27"/>
      <c r="J504" s="1">
        <f>SUM(AA504)</f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27"/>
      <c r="R504" s="1">
        <f>SUM(AS504,BX504)</f>
        <v>0</v>
      </c>
      <c r="S504" s="1">
        <f>SUM(AE504,AG504,AI504,AK504,AO504,AM504,AQ504,AU504,AW504,AY504,BA504,BE504,BG504,BI504,BK504,BM504,BO504,BC504)</f>
        <v>68</v>
      </c>
      <c r="T504" s="1">
        <f>COUNT(AE504,AG504,AI504,AK504,AM504,AO504,AQ504,AU504,AW504,AY504,BA504,BC504,BE504,BG504,BI504,BK504,BM504,BO504)</f>
        <v>1</v>
      </c>
      <c r="U504" s="1">
        <f>BQ504+BS504</f>
        <v>0</v>
      </c>
      <c r="V504" s="1"/>
      <c r="W504" s="1">
        <f>BV504</f>
        <v>51</v>
      </c>
      <c r="X504" s="1">
        <f>AC504+BZ504</f>
        <v>0</v>
      </c>
      <c r="Y504" s="1">
        <f>BU504</f>
        <v>0</v>
      </c>
      <c r="Z504" s="27"/>
      <c r="AA504" s="1"/>
      <c r="AB504" s="26"/>
      <c r="AC504" s="1"/>
      <c r="AD504" s="26"/>
      <c r="AE504" s="1"/>
      <c r="AF504" s="26"/>
      <c r="AG504" s="1"/>
      <c r="AH504" s="26"/>
      <c r="AI504" s="1"/>
      <c r="AJ504" s="26"/>
      <c r="AK504" s="1">
        <v>68</v>
      </c>
      <c r="AL504" s="26">
        <v>4</v>
      </c>
      <c r="AM504" s="1"/>
      <c r="AN504" s="26"/>
      <c r="AO504" s="1"/>
      <c r="AP504" s="26"/>
      <c r="AQ504" s="1"/>
      <c r="AR504" s="26"/>
      <c r="AS504" s="1"/>
      <c r="AT504" s="26"/>
      <c r="AU504" s="1"/>
      <c r="AV504" s="26"/>
      <c r="AW504" s="1"/>
      <c r="AX504" s="26"/>
      <c r="AY504" s="1"/>
      <c r="AZ504" s="26"/>
      <c r="BA504" s="1"/>
      <c r="BB504" s="26"/>
      <c r="BC504" s="1"/>
      <c r="BD504" s="26"/>
      <c r="BE504" s="1"/>
      <c r="BF504" s="26"/>
      <c r="BG504" s="1"/>
      <c r="BH504" s="26"/>
      <c r="BI504" s="1"/>
      <c r="BJ504" s="26"/>
      <c r="BK504" s="1"/>
      <c r="BL504" s="26"/>
      <c r="BM504" s="1"/>
      <c r="BN504" s="26"/>
      <c r="BO504" s="1"/>
      <c r="BP504" s="26"/>
      <c r="BQ504" s="1"/>
      <c r="BR504" s="26"/>
      <c r="BS504" s="1"/>
      <c r="BT504" s="26"/>
      <c r="BU504" s="1"/>
      <c r="BV504" s="1">
        <v>51</v>
      </c>
      <c r="BW504" s="26" t="s">
        <v>100</v>
      </c>
      <c r="BX504" s="1"/>
      <c r="BY504" s="26"/>
      <c r="BZ504" s="30"/>
      <c r="CA504" s="26"/>
    </row>
    <row r="505" spans="1:79" s="99" customFormat="1" x14ac:dyDescent="0.35">
      <c r="A505" s="1" t="s">
        <v>62</v>
      </c>
      <c r="B505" s="1" t="s">
        <v>255</v>
      </c>
      <c r="C505" s="1" t="s">
        <v>177</v>
      </c>
      <c r="D505" s="1" t="s">
        <v>887</v>
      </c>
      <c r="E505" s="1" t="s">
        <v>61</v>
      </c>
      <c r="F505" s="1">
        <v>999912200</v>
      </c>
      <c r="G505" s="1">
        <f>(J505+S505+X505+R505+U505+W505+Y505)-H505</f>
        <v>113</v>
      </c>
      <c r="H505" s="1"/>
      <c r="I505" s="27"/>
      <c r="J505" s="1">
        <f>SUM(AA505)</f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27"/>
      <c r="R505" s="1">
        <f>SUM(AS505,BX505)</f>
        <v>0</v>
      </c>
      <c r="S505" s="1">
        <f>SUM(AE505,AG505,AI505,AK505,AO505,AM505,AQ505,AU505,AW505,AY505,BA505,BE505,BG505,BI505,BK505,BM505,BO505,BC505)</f>
        <v>113</v>
      </c>
      <c r="T505" s="1">
        <f>COUNT(AE505,AG505,AI505,AK505,AM505,AO505,AQ505,AU505,AW505,AY505,BA505,BC505,BE505,BG505,BI505,BK505,BM505,BO505)</f>
        <v>2</v>
      </c>
      <c r="U505" s="1">
        <f>BQ505+BS505</f>
        <v>0</v>
      </c>
      <c r="V505" s="1"/>
      <c r="W505" s="1">
        <f>BV505</f>
        <v>0</v>
      </c>
      <c r="X505" s="1">
        <f>AC505+BZ505</f>
        <v>0</v>
      </c>
      <c r="Y505" s="1">
        <f>BU505</f>
        <v>0</v>
      </c>
      <c r="Z505" s="27"/>
      <c r="AA505" s="1"/>
      <c r="AB505" s="26"/>
      <c r="AC505" s="1"/>
      <c r="AD505" s="26"/>
      <c r="AE505" s="1"/>
      <c r="AF505" s="26"/>
      <c r="AG505" s="1"/>
      <c r="AH505" s="26"/>
      <c r="AI505" s="1"/>
      <c r="AJ505" s="26"/>
      <c r="AK505" s="1"/>
      <c r="AL505" s="26"/>
      <c r="AM505" s="1"/>
      <c r="AN505" s="26"/>
      <c r="AO505" s="1"/>
      <c r="AP505" s="26"/>
      <c r="AQ505" s="1">
        <v>68</v>
      </c>
      <c r="AR505" s="26">
        <v>3</v>
      </c>
      <c r="AS505" s="1"/>
      <c r="AT505" s="26"/>
      <c r="AU505" s="1"/>
      <c r="AV505" s="26"/>
      <c r="AW505" s="1"/>
      <c r="AX505" s="26"/>
      <c r="AY505" s="1"/>
      <c r="AZ505" s="26"/>
      <c r="BA505" s="1">
        <v>45</v>
      </c>
      <c r="BB505" s="26">
        <v>2</v>
      </c>
      <c r="BC505" s="1"/>
      <c r="BD505" s="26"/>
      <c r="BE505" s="1"/>
      <c r="BF505" s="26"/>
      <c r="BG505" s="1"/>
      <c r="BH505" s="26"/>
      <c r="BI505" s="1"/>
      <c r="BJ505" s="26"/>
      <c r="BK505" s="1"/>
      <c r="BL505" s="26"/>
      <c r="BM505" s="1"/>
      <c r="BN505" s="26"/>
      <c r="BO505" s="1"/>
      <c r="BP505" s="26"/>
      <c r="BQ505" s="1"/>
      <c r="BR505" s="26"/>
      <c r="BS505" s="1"/>
      <c r="BT505" s="26"/>
      <c r="BU505" s="1"/>
      <c r="BV505" s="1"/>
      <c r="BW505" s="26"/>
      <c r="BX505" s="1"/>
      <c r="BY505" s="26"/>
      <c r="BZ505" s="30"/>
      <c r="CA505" s="26"/>
    </row>
    <row r="506" spans="1:79" s="99" customFormat="1" x14ac:dyDescent="0.35">
      <c r="A506" s="1" t="s">
        <v>62</v>
      </c>
      <c r="B506" s="1" t="s">
        <v>255</v>
      </c>
      <c r="C506" s="1" t="s">
        <v>3117</v>
      </c>
      <c r="D506" s="1" t="s">
        <v>3118</v>
      </c>
      <c r="E506" s="1" t="s">
        <v>61</v>
      </c>
      <c r="F506" s="1">
        <v>999926889</v>
      </c>
      <c r="G506" s="1">
        <f>(J506+S506+X506+R506+U506+W506+Y506)-H506</f>
        <v>90.5</v>
      </c>
      <c r="H506" s="1"/>
      <c r="I506" s="27"/>
      <c r="J506" s="1">
        <f>SUM(AA506)</f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27"/>
      <c r="R506" s="1">
        <f>SUM(AS506,BX506)</f>
        <v>0</v>
      </c>
      <c r="S506" s="1">
        <f>SUM(AE506,AG506,AI506,AK506,AO506,AM506,AQ506,AU506,AW506,AY506,BA506,BE506,BG506,BI506,BK506,BM506,BO506,BC506)</f>
        <v>0</v>
      </c>
      <c r="T506" s="1">
        <f>COUNT(AE506,AG506,AI506,AK506,AM506,AO506,AQ506,AU506,AW506,AY506,BA506,BC506,BE506,BG506,BI506,BK506,BM506,BO506)</f>
        <v>0</v>
      </c>
      <c r="U506" s="1">
        <f>BQ506+BS506</f>
        <v>39.5</v>
      </c>
      <c r="V506" s="1"/>
      <c r="W506" s="1">
        <f>BV506</f>
        <v>51</v>
      </c>
      <c r="X506" s="1">
        <f>AC506+BZ506</f>
        <v>0</v>
      </c>
      <c r="Y506" s="1">
        <f>BU506</f>
        <v>0</v>
      </c>
      <c r="Z506" s="27"/>
      <c r="AA506" s="1"/>
      <c r="AB506" s="26"/>
      <c r="AC506" s="1"/>
      <c r="AD506" s="26"/>
      <c r="AE506" s="1"/>
      <c r="AF506" s="26"/>
      <c r="AG506" s="1"/>
      <c r="AH506" s="26"/>
      <c r="AI506" s="1"/>
      <c r="AJ506" s="26"/>
      <c r="AK506" s="1"/>
      <c r="AL506" s="26"/>
      <c r="AM506" s="1"/>
      <c r="AN506" s="27"/>
      <c r="AO506" s="1"/>
      <c r="AP506" s="26"/>
      <c r="AQ506" s="1"/>
      <c r="AR506" s="27"/>
      <c r="AS506" s="1"/>
      <c r="AT506" s="27"/>
      <c r="AU506" s="1"/>
      <c r="AV506" s="27"/>
      <c r="AW506" s="1"/>
      <c r="AX506" s="27"/>
      <c r="AY506" s="1"/>
      <c r="AZ506" s="27"/>
      <c r="BA506" s="1"/>
      <c r="BB506" s="27"/>
      <c r="BC506" s="1"/>
      <c r="BD506" s="26"/>
      <c r="BE506" s="1"/>
      <c r="BF506" s="27"/>
      <c r="BG506" s="1"/>
      <c r="BH506" s="27"/>
      <c r="BI506" s="1"/>
      <c r="BJ506" s="27"/>
      <c r="BK506" s="1"/>
      <c r="BL506" s="27"/>
      <c r="BM506" s="1"/>
      <c r="BN506" s="27"/>
      <c r="BO506" s="1"/>
      <c r="BP506" s="27"/>
      <c r="BQ506" s="1"/>
      <c r="BR506" s="26"/>
      <c r="BS506" s="1">
        <v>39.5</v>
      </c>
      <c r="BT506" s="26">
        <v>3</v>
      </c>
      <c r="BU506" s="1"/>
      <c r="BV506" s="1">
        <v>51</v>
      </c>
      <c r="BW506" s="26" t="s">
        <v>100</v>
      </c>
      <c r="BX506" s="1"/>
      <c r="BY506" s="26"/>
      <c r="BZ506" s="30"/>
      <c r="CA506" s="26"/>
    </row>
    <row r="507" spans="1:79" s="99" customFormat="1" x14ac:dyDescent="0.35">
      <c r="A507" s="31" t="s">
        <v>62</v>
      </c>
      <c r="B507" s="31" t="s">
        <v>255</v>
      </c>
      <c r="C507" s="31" t="s">
        <v>374</v>
      </c>
      <c r="D507" s="31" t="s">
        <v>493</v>
      </c>
      <c r="E507" s="31" t="s">
        <v>61</v>
      </c>
      <c r="F507" s="1">
        <v>999922658</v>
      </c>
      <c r="G507" s="1">
        <f>(J507+S507+X507+R507+U507+W507+Y507)-H507</f>
        <v>90</v>
      </c>
      <c r="H507" s="1"/>
      <c r="I507" s="27"/>
      <c r="J507" s="1">
        <f>SUM(AA507)</f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27"/>
      <c r="R507" s="1">
        <f>SUM(AS507,BX507)</f>
        <v>0</v>
      </c>
      <c r="S507" s="1">
        <f>SUM(AE507,AG507,AI507,AK507,AO507,AM507,AQ507,AU507,AW507,AY507,BA507,BE507,BG507,BI507,BK507,BM507,BO507,BC507)</f>
        <v>90</v>
      </c>
      <c r="T507" s="1">
        <f>COUNT(AE507,AG507,AI507,AK507,AM507,AO507,AQ507,AU507,AW507,AY507,BA507,BC507,BE507,BG507,BI507,BK507,BM507,BO507)</f>
        <v>1</v>
      </c>
      <c r="U507" s="1">
        <f>BQ507+BS507</f>
        <v>0</v>
      </c>
      <c r="V507" s="1"/>
      <c r="W507" s="1">
        <f>BV507</f>
        <v>0</v>
      </c>
      <c r="X507" s="1">
        <f>AC507+BZ507</f>
        <v>0</v>
      </c>
      <c r="Y507" s="1">
        <f>BU507</f>
        <v>0</v>
      </c>
      <c r="Z507" s="27"/>
      <c r="AA507" s="1"/>
      <c r="AB507" s="26"/>
      <c r="AC507" s="1"/>
      <c r="AD507" s="26"/>
      <c r="AE507" s="1"/>
      <c r="AF507" s="26"/>
      <c r="AG507" s="1"/>
      <c r="AH507" s="26"/>
      <c r="AI507" s="1"/>
      <c r="AJ507" s="26"/>
      <c r="AK507" s="1"/>
      <c r="AL507" s="26"/>
      <c r="AM507" s="1"/>
      <c r="AN507" s="26"/>
      <c r="AO507" s="1"/>
      <c r="AP507" s="26"/>
      <c r="AQ507" s="1"/>
      <c r="AR507" s="26"/>
      <c r="AS507" s="1"/>
      <c r="AT507" s="26"/>
      <c r="AU507" s="1"/>
      <c r="AV507" s="26"/>
      <c r="AW507" s="1"/>
      <c r="AX507" s="26"/>
      <c r="AY507" s="1"/>
      <c r="AZ507" s="26"/>
      <c r="BA507" s="1"/>
      <c r="BB507" s="26"/>
      <c r="BC507" s="1">
        <v>90</v>
      </c>
      <c r="BD507" s="26"/>
      <c r="BE507" s="1"/>
      <c r="BF507" s="26"/>
      <c r="BG507" s="1"/>
      <c r="BH507" s="26"/>
      <c r="BI507" s="1"/>
      <c r="BJ507" s="26"/>
      <c r="BK507" s="1"/>
      <c r="BL507" s="26"/>
      <c r="BM507" s="1"/>
      <c r="BN507" s="26"/>
      <c r="BO507" s="1"/>
      <c r="BP507" s="26"/>
      <c r="BQ507" s="1"/>
      <c r="BR507" s="26"/>
      <c r="BS507" s="1"/>
      <c r="BT507" s="26"/>
      <c r="BU507" s="1"/>
      <c r="BV507" s="1"/>
      <c r="BW507" s="26"/>
      <c r="BX507" s="1"/>
      <c r="BY507" s="26"/>
      <c r="BZ507" s="30"/>
      <c r="CA507" s="26"/>
    </row>
    <row r="508" spans="1:79" s="99" customFormat="1" x14ac:dyDescent="0.35">
      <c r="A508" s="35" t="s">
        <v>62</v>
      </c>
      <c r="B508" s="35" t="s">
        <v>255</v>
      </c>
      <c r="C508" s="35" t="s">
        <v>2910</v>
      </c>
      <c r="D508" s="35" t="s">
        <v>2911</v>
      </c>
      <c r="E508" s="35" t="s">
        <v>61</v>
      </c>
      <c r="F508" s="35">
        <v>999926409</v>
      </c>
      <c r="G508" s="1">
        <f>(J508+S508+X508+R508+U508+W508+Y508)-H508</f>
        <v>90</v>
      </c>
      <c r="H508" s="1"/>
      <c r="I508" s="27"/>
      <c r="J508" s="1">
        <f>SUM(AA508)</f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27"/>
      <c r="R508" s="1">
        <f>SUM(AS508,BX508)</f>
        <v>0</v>
      </c>
      <c r="S508" s="1">
        <f>SUM(AE508,AG508,AI508,AK508,AO508,AM508,AQ508,AU508,AW508,AY508,BA508,BE508,BG508,BI508,BK508,BM508,BO508,BC508)</f>
        <v>90</v>
      </c>
      <c r="T508" s="1">
        <f>COUNT(AE508,AG508,AI508,AK508,AM508,AO508,AQ508,AU508,AW508,AY508,BA508,BC508,BE508,BG508,BI508,BK508,BM508,BO508)</f>
        <v>1</v>
      </c>
      <c r="U508" s="1">
        <f>BQ508+BS508</f>
        <v>0</v>
      </c>
      <c r="V508" s="1"/>
      <c r="W508" s="1">
        <f>BV508</f>
        <v>0</v>
      </c>
      <c r="X508" s="1">
        <f>AC508+BZ508</f>
        <v>0</v>
      </c>
      <c r="Y508" s="1">
        <f>BU508</f>
        <v>0</v>
      </c>
      <c r="Z508" s="27"/>
      <c r="AA508" s="1"/>
      <c r="AB508" s="26"/>
      <c r="AC508" s="1"/>
      <c r="AD508" s="26"/>
      <c r="AE508" s="1"/>
      <c r="AF508" s="26"/>
      <c r="AG508" s="1"/>
      <c r="AH508" s="26"/>
      <c r="AI508" s="1"/>
      <c r="AJ508" s="26"/>
      <c r="AK508" s="1">
        <v>90</v>
      </c>
      <c r="AL508" s="26">
        <v>2</v>
      </c>
      <c r="AM508" s="1"/>
      <c r="AN508" s="26"/>
      <c r="AO508" s="1"/>
      <c r="AP508" s="26"/>
      <c r="AQ508" s="1"/>
      <c r="AR508" s="26"/>
      <c r="AS508" s="1"/>
      <c r="AT508" s="26"/>
      <c r="AU508" s="1"/>
      <c r="AV508" s="26"/>
      <c r="AW508" s="1"/>
      <c r="AX508" s="26"/>
      <c r="AY508" s="1"/>
      <c r="AZ508" s="26"/>
      <c r="BA508" s="1"/>
      <c r="BB508" s="26"/>
      <c r="BC508" s="1"/>
      <c r="BD508" s="26"/>
      <c r="BE508" s="1"/>
      <c r="BF508" s="26"/>
      <c r="BG508" s="1"/>
      <c r="BH508" s="26"/>
      <c r="BI508" s="1"/>
      <c r="BJ508" s="26"/>
      <c r="BK508" s="1"/>
      <c r="BL508" s="26"/>
      <c r="BM508" s="1"/>
      <c r="BN508" s="26"/>
      <c r="BO508" s="1"/>
      <c r="BP508" s="26"/>
      <c r="BQ508" s="1"/>
      <c r="BR508" s="26"/>
      <c r="BS508" s="1"/>
      <c r="BT508" s="26"/>
      <c r="BU508" s="1"/>
      <c r="BV508" s="1"/>
      <c r="BW508" s="26"/>
      <c r="BX508" s="1"/>
      <c r="BY508" s="26"/>
      <c r="BZ508" s="30"/>
      <c r="CA508" s="26"/>
    </row>
    <row r="509" spans="1:79" s="99" customFormat="1" x14ac:dyDescent="0.35">
      <c r="A509" s="1" t="s">
        <v>62</v>
      </c>
      <c r="B509" s="1" t="s">
        <v>255</v>
      </c>
      <c r="C509" s="1" t="s">
        <v>1836</v>
      </c>
      <c r="D509" s="1" t="s">
        <v>1837</v>
      </c>
      <c r="E509" s="1" t="s">
        <v>61</v>
      </c>
      <c r="F509" s="1">
        <v>999922348</v>
      </c>
      <c r="G509" s="1">
        <f>(J509+S509+X509+R509+U509+W509+Y509)-H509</f>
        <v>81</v>
      </c>
      <c r="H509" s="1"/>
      <c r="I509" s="27"/>
      <c r="J509" s="1">
        <f>SUM(AA509)</f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27"/>
      <c r="R509" s="1">
        <f>SUM(AS509,BX509)</f>
        <v>0</v>
      </c>
      <c r="S509" s="1">
        <f>SUM(AE509,AG509,AI509,AK509,AO509,AM509,AQ509,AU509,AW509,AY509,BA509,BE509,BG509,BI509,BK509,BM509,BO509,BC509)</f>
        <v>30</v>
      </c>
      <c r="T509" s="1">
        <f>COUNT(AE509,AG509,AI509,AK509,AM509,AO509,AQ509,AU509,AW509,AY509,BA509,BC509,BE509,BG509,BI509,BK509,BM509,BO509)</f>
        <v>1</v>
      </c>
      <c r="U509" s="1">
        <f>BQ509+BS509</f>
        <v>0</v>
      </c>
      <c r="V509" s="1"/>
      <c r="W509" s="1">
        <f>BV509</f>
        <v>51</v>
      </c>
      <c r="X509" s="1">
        <f>AC509+BZ509</f>
        <v>0</v>
      </c>
      <c r="Y509" s="1">
        <f>BU509</f>
        <v>0</v>
      </c>
      <c r="Z509" s="27"/>
      <c r="AA509" s="1"/>
      <c r="AB509" s="26"/>
      <c r="AC509" s="1"/>
      <c r="AD509" s="26"/>
      <c r="AE509" s="1"/>
      <c r="AF509" s="26"/>
      <c r="AG509" s="1"/>
      <c r="AH509" s="26"/>
      <c r="AI509" s="1">
        <v>30</v>
      </c>
      <c r="AJ509" s="26">
        <v>1</v>
      </c>
      <c r="AK509" s="1"/>
      <c r="AL509" s="26"/>
      <c r="AM509" s="1"/>
      <c r="AN509" s="26"/>
      <c r="AO509" s="1"/>
      <c r="AP509" s="26"/>
      <c r="AQ509" s="1"/>
      <c r="AR509" s="26"/>
      <c r="AS509" s="1"/>
      <c r="AT509" s="26"/>
      <c r="AU509" s="1"/>
      <c r="AV509" s="26"/>
      <c r="AW509" s="1"/>
      <c r="AX509" s="26"/>
      <c r="AY509" s="1"/>
      <c r="AZ509" s="26"/>
      <c r="BA509" s="1"/>
      <c r="BB509" s="26"/>
      <c r="BC509" s="1"/>
      <c r="BD509" s="26"/>
      <c r="BE509" s="1"/>
      <c r="BF509" s="26"/>
      <c r="BG509" s="1"/>
      <c r="BH509" s="26"/>
      <c r="BI509" s="1"/>
      <c r="BJ509" s="26"/>
      <c r="BK509" s="1"/>
      <c r="BL509" s="26"/>
      <c r="BM509" s="1"/>
      <c r="BN509" s="26"/>
      <c r="BO509" s="1"/>
      <c r="BP509" s="26"/>
      <c r="BQ509" s="1"/>
      <c r="BR509" s="26"/>
      <c r="BS509" s="1"/>
      <c r="BT509" s="26"/>
      <c r="BU509" s="1"/>
      <c r="BV509" s="1">
        <v>51</v>
      </c>
      <c r="BW509" s="26" t="s">
        <v>100</v>
      </c>
      <c r="BX509" s="1"/>
      <c r="BY509" s="26"/>
      <c r="BZ509" s="30"/>
      <c r="CA509" s="26"/>
    </row>
    <row r="510" spans="1:79" s="99" customFormat="1" x14ac:dyDescent="0.35">
      <c r="A510" s="1" t="s">
        <v>62</v>
      </c>
      <c r="B510" s="1" t="s">
        <v>255</v>
      </c>
      <c r="C510" s="1" t="s">
        <v>1308</v>
      </c>
      <c r="D510" s="1" t="s">
        <v>1309</v>
      </c>
      <c r="E510" s="1" t="s">
        <v>61</v>
      </c>
      <c r="F510" s="1">
        <v>999919012</v>
      </c>
      <c r="G510" s="1">
        <f>(J510+S510+X510+R510+U510+W510+Y510)-H510</f>
        <v>75</v>
      </c>
      <c r="H510" s="1"/>
      <c r="I510" s="27"/>
      <c r="J510" s="1">
        <f>SUM(AA510)</f>
        <v>75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27"/>
      <c r="R510" s="1">
        <f>SUM(AS510,BX510)</f>
        <v>0</v>
      </c>
      <c r="S510" s="1">
        <f>SUM(AE510,AG510,AI510,AK510,AO510,AM510,AQ510,AU510,AW510,AY510,BA510,BE510,BG510,BI510,BK510,BM510,BO510,BC510)</f>
        <v>0</v>
      </c>
      <c r="T510" s="1">
        <f>COUNT(AE510,AG510,AI510,AK510,AM510,AO510,AQ510,AU510,AW510,AY510,BA510,BC510,BE510,BG510,BI510,BK510,BM510,BO510)</f>
        <v>0</v>
      </c>
      <c r="U510" s="1">
        <f>BQ510+BS510</f>
        <v>0</v>
      </c>
      <c r="V510" s="1"/>
      <c r="W510" s="1">
        <f>BV510</f>
        <v>0</v>
      </c>
      <c r="X510" s="1">
        <f>AC510+BZ510</f>
        <v>0</v>
      </c>
      <c r="Y510" s="1">
        <f>BU510</f>
        <v>0</v>
      </c>
      <c r="Z510" s="27"/>
      <c r="AA510" s="1">
        <v>75</v>
      </c>
      <c r="AB510" s="26">
        <v>2</v>
      </c>
      <c r="AC510" s="1"/>
      <c r="AD510" s="26"/>
      <c r="AE510" s="1"/>
      <c r="AF510" s="26"/>
      <c r="AG510" s="1"/>
      <c r="AH510" s="26"/>
      <c r="AI510" s="1"/>
      <c r="AJ510" s="26"/>
      <c r="AK510" s="1"/>
      <c r="AL510" s="26"/>
      <c r="AM510" s="1"/>
      <c r="AN510" s="26"/>
      <c r="AO510" s="1"/>
      <c r="AP510" s="26"/>
      <c r="AQ510" s="1"/>
      <c r="AR510" s="26"/>
      <c r="AS510" s="1"/>
      <c r="AT510" s="26"/>
      <c r="AU510" s="1"/>
      <c r="AV510" s="26"/>
      <c r="AW510" s="1"/>
      <c r="AX510" s="26"/>
      <c r="AY510" s="1"/>
      <c r="AZ510" s="26"/>
      <c r="BA510" s="1"/>
      <c r="BB510" s="26"/>
      <c r="BC510" s="1"/>
      <c r="BD510" s="26"/>
      <c r="BE510" s="1"/>
      <c r="BF510" s="26"/>
      <c r="BG510" s="1"/>
      <c r="BH510" s="26"/>
      <c r="BI510" s="1"/>
      <c r="BJ510" s="26"/>
      <c r="BK510" s="1"/>
      <c r="BL510" s="26"/>
      <c r="BM510" s="1"/>
      <c r="BN510" s="26"/>
      <c r="BO510" s="1"/>
      <c r="BP510" s="26"/>
      <c r="BQ510" s="1"/>
      <c r="BR510" s="26"/>
      <c r="BS510" s="1"/>
      <c r="BT510" s="26"/>
      <c r="BU510" s="1"/>
      <c r="BV510" s="1"/>
      <c r="BW510" s="26"/>
      <c r="BX510" s="1"/>
      <c r="BY510" s="26"/>
      <c r="BZ510" s="30"/>
      <c r="CA510" s="26"/>
    </row>
    <row r="511" spans="1:79" s="99" customFormat="1" x14ac:dyDescent="0.35">
      <c r="A511" s="35" t="s">
        <v>62</v>
      </c>
      <c r="B511" s="35" t="s">
        <v>255</v>
      </c>
      <c r="C511" s="35" t="s">
        <v>1001</v>
      </c>
      <c r="D511" s="35" t="s">
        <v>1002</v>
      </c>
      <c r="E511" s="35" t="s">
        <v>61</v>
      </c>
      <c r="F511" s="35">
        <v>999915973</v>
      </c>
      <c r="G511" s="1">
        <f>(J511+S511+X511+R511+U511+W511+Y511)-H511</f>
        <v>68</v>
      </c>
      <c r="H511" s="1"/>
      <c r="I511" s="27"/>
      <c r="J511" s="1">
        <f>SUM(AA511)</f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27"/>
      <c r="R511" s="1">
        <f>SUM(AS511,BX511)</f>
        <v>0</v>
      </c>
      <c r="S511" s="1">
        <f>SUM(AE511,AG511,AI511,AK511,AO511,AM511,AQ511,AU511,AW511,AY511,BA511,BE511,BG511,BI511,BK511,BM511,BO511,BC511)</f>
        <v>68</v>
      </c>
      <c r="T511" s="1">
        <f>COUNT(AE511,AG511,AI511,AK511,AM511,AO511,AQ511,AU511,AW511,AY511,BA511,BC511,BE511,BG511,BI511,BK511,BM511,BO511)</f>
        <v>1</v>
      </c>
      <c r="U511" s="1">
        <f>BQ511+BS511</f>
        <v>0</v>
      </c>
      <c r="V511" s="1"/>
      <c r="W511" s="1">
        <f>BV511</f>
        <v>0</v>
      </c>
      <c r="X511" s="1">
        <f>AC511+BZ511</f>
        <v>0</v>
      </c>
      <c r="Y511" s="1">
        <f>BU511</f>
        <v>0</v>
      </c>
      <c r="Z511" s="27"/>
      <c r="AA511" s="1"/>
      <c r="AB511" s="26"/>
      <c r="AC511" s="1"/>
      <c r="AD511" s="26"/>
      <c r="AE511" s="1"/>
      <c r="AF511" s="26"/>
      <c r="AG511" s="1"/>
      <c r="AH511" s="26"/>
      <c r="AI511" s="1"/>
      <c r="AJ511" s="26"/>
      <c r="AK511" s="1">
        <v>68</v>
      </c>
      <c r="AL511" s="26">
        <v>3</v>
      </c>
      <c r="AM511" s="1"/>
      <c r="AN511" s="26"/>
      <c r="AO511" s="1"/>
      <c r="AP511" s="26"/>
      <c r="AQ511" s="1"/>
      <c r="AR511" s="26"/>
      <c r="AS511" s="1"/>
      <c r="AT511" s="26"/>
      <c r="AU511" s="1"/>
      <c r="AV511" s="26"/>
      <c r="AW511" s="1"/>
      <c r="AX511" s="26"/>
      <c r="AY511" s="1"/>
      <c r="AZ511" s="26"/>
      <c r="BA511" s="1"/>
      <c r="BB511" s="26"/>
      <c r="BC511" s="1"/>
      <c r="BD511" s="26"/>
      <c r="BE511" s="1"/>
      <c r="BF511" s="26"/>
      <c r="BG511" s="1"/>
      <c r="BH511" s="26"/>
      <c r="BI511" s="1"/>
      <c r="BJ511" s="26"/>
      <c r="BK511" s="1"/>
      <c r="BL511" s="26"/>
      <c r="BM511" s="1"/>
      <c r="BN511" s="26"/>
      <c r="BO511" s="1"/>
      <c r="BP511" s="26"/>
      <c r="BQ511" s="1"/>
      <c r="BR511" s="26"/>
      <c r="BS511" s="1"/>
      <c r="BT511" s="26"/>
      <c r="BU511" s="1"/>
      <c r="BV511" s="1"/>
      <c r="BW511" s="26"/>
      <c r="BX511" s="1"/>
      <c r="BY511" s="26"/>
      <c r="BZ511" s="30"/>
      <c r="CA511" s="26"/>
    </row>
    <row r="512" spans="1:79" s="99" customFormat="1" x14ac:dyDescent="0.35">
      <c r="A512" s="1" t="s">
        <v>62</v>
      </c>
      <c r="B512" s="1" t="s">
        <v>255</v>
      </c>
      <c r="C512" s="1" t="s">
        <v>1068</v>
      </c>
      <c r="D512" s="1" t="s">
        <v>1069</v>
      </c>
      <c r="E512" s="1" t="s">
        <v>61</v>
      </c>
      <c r="F512" s="1">
        <v>999916890</v>
      </c>
      <c r="G512" s="1">
        <f>(J512+S512+X512+R512+U512+W512+Y512)-H512</f>
        <v>68</v>
      </c>
      <c r="H512" s="1"/>
      <c r="I512" s="27"/>
      <c r="J512" s="1">
        <f>SUM(AA512)</f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27"/>
      <c r="R512" s="1">
        <f>SUM(AS512,BX512)</f>
        <v>0</v>
      </c>
      <c r="S512" s="1">
        <f>SUM(AE512,AG512,AI512,AK512,AO512,AM512,AQ512,AU512,AW512,AY512,BA512,BE512,BG512,BI512,BK512,BM512,BO512,BC512)</f>
        <v>68</v>
      </c>
      <c r="T512" s="1">
        <f>COUNT(AE512,AG512,AI512,AK512,AM512,AO512,AQ512,AU512,AW512,AY512,BA512,BC512,BE512,BG512,BI512,BK512,BM512,BO512)</f>
        <v>1</v>
      </c>
      <c r="U512" s="1">
        <f>BQ512+BS512</f>
        <v>0</v>
      </c>
      <c r="V512" s="1"/>
      <c r="W512" s="1">
        <f>BV512</f>
        <v>0</v>
      </c>
      <c r="X512" s="1">
        <f>AC512+BZ512</f>
        <v>0</v>
      </c>
      <c r="Y512" s="1">
        <f>BU512</f>
        <v>0</v>
      </c>
      <c r="Z512" s="29"/>
      <c r="AA512" s="1"/>
      <c r="AB512" s="26"/>
      <c r="AC512" s="1"/>
      <c r="AD512" s="26"/>
      <c r="AE512" s="1"/>
      <c r="AF512" s="26"/>
      <c r="AG512" s="1"/>
      <c r="AH512" s="26"/>
      <c r="AI512" s="1"/>
      <c r="AJ512" s="26"/>
      <c r="AK512" s="1"/>
      <c r="AL512" s="26"/>
      <c r="AM512" s="1"/>
      <c r="AN512" s="26"/>
      <c r="AO512" s="1"/>
      <c r="AP512" s="26"/>
      <c r="AQ512" s="1"/>
      <c r="AR512" s="26"/>
      <c r="AS512" s="1"/>
      <c r="AT512" s="26"/>
      <c r="AU512" s="1"/>
      <c r="AV512" s="26"/>
      <c r="AW512" s="1"/>
      <c r="AX512" s="26"/>
      <c r="AY512" s="1">
        <v>68</v>
      </c>
      <c r="AZ512" s="26">
        <v>3</v>
      </c>
      <c r="BA512" s="1"/>
      <c r="BB512" s="26"/>
      <c r="BC512" s="1"/>
      <c r="BD512" s="26"/>
      <c r="BE512" s="1"/>
      <c r="BF512" s="26"/>
      <c r="BG512" s="1"/>
      <c r="BH512" s="26"/>
      <c r="BI512" s="1"/>
      <c r="BJ512" s="26"/>
      <c r="BK512" s="1"/>
      <c r="BL512" s="26"/>
      <c r="BM512" s="1"/>
      <c r="BN512" s="26"/>
      <c r="BO512" s="1"/>
      <c r="BP512" s="26"/>
      <c r="BQ512" s="1"/>
      <c r="BR512" s="26"/>
      <c r="BS512" s="1"/>
      <c r="BT512" s="26"/>
      <c r="BU512" s="1"/>
      <c r="BV512" s="1"/>
      <c r="BW512" s="26"/>
      <c r="BX512" s="1"/>
      <c r="BY512" s="26"/>
      <c r="BZ512" s="30"/>
      <c r="CA512" s="26"/>
    </row>
    <row r="513" spans="1:79" s="99" customFormat="1" x14ac:dyDescent="0.35">
      <c r="A513" s="1" t="s">
        <v>62</v>
      </c>
      <c r="B513" s="1" t="s">
        <v>255</v>
      </c>
      <c r="C513" s="30" t="s">
        <v>1976</v>
      </c>
      <c r="D513" s="30" t="s">
        <v>1970</v>
      </c>
      <c r="E513" s="1" t="s">
        <v>61</v>
      </c>
      <c r="F513" s="30">
        <v>999923051</v>
      </c>
      <c r="G513" s="1">
        <f>(J513+S513+X513+R513+U513+W513+Y513)-H513</f>
        <v>68</v>
      </c>
      <c r="H513" s="30">
        <f>(J513+K513+M513+N513+O513+P513)/2</f>
        <v>0</v>
      </c>
      <c r="I513" s="27"/>
      <c r="J513" s="1">
        <f>SUM(AA513)</f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27"/>
      <c r="R513" s="1">
        <f>SUM(AS513,BX513)</f>
        <v>0</v>
      </c>
      <c r="S513" s="1">
        <f>SUM(AE513,AG513,AI513,AK513,AO513,AM513,AQ513,AU513,AW513,AY513,BA513,BE513,BG513,BI513,BK513,BM513,BO513,BC513)</f>
        <v>68</v>
      </c>
      <c r="T513" s="1">
        <f>COUNT(AE513,AG513,AI513,AK513,AM513,AO513,AQ513,AU513,AW513,AY513,BA513,BC513,BE513,BG513,BI513,BK513,BM513,BO513)</f>
        <v>1</v>
      </c>
      <c r="U513" s="1">
        <f>BQ513+BS513</f>
        <v>0</v>
      </c>
      <c r="V513" s="1"/>
      <c r="W513" s="1">
        <f>BV513</f>
        <v>0</v>
      </c>
      <c r="X513" s="1">
        <f>AC513+BZ513</f>
        <v>0</v>
      </c>
      <c r="Y513" s="1">
        <f>BU513</f>
        <v>0</v>
      </c>
      <c r="Z513" s="26"/>
      <c r="AA513" s="1"/>
      <c r="AB513" s="26"/>
      <c r="AC513" s="1"/>
      <c r="AD513" s="26"/>
      <c r="AE513" s="1"/>
      <c r="AF513" s="26"/>
      <c r="AG513" s="1"/>
      <c r="AH513" s="26"/>
      <c r="AI513" s="1"/>
      <c r="AJ513" s="26"/>
      <c r="AK513" s="1"/>
      <c r="AL513" s="26"/>
      <c r="AM513" s="1"/>
      <c r="AN513" s="26"/>
      <c r="AO513" s="1"/>
      <c r="AP513" s="26"/>
      <c r="AQ513" s="1">
        <v>68</v>
      </c>
      <c r="AR513" s="26">
        <v>3</v>
      </c>
      <c r="AS513" s="1"/>
      <c r="AT513" s="26"/>
      <c r="AU513" s="1"/>
      <c r="AV513" s="26"/>
      <c r="AW513" s="1"/>
      <c r="AX513" s="26"/>
      <c r="AY513" s="1"/>
      <c r="AZ513" s="26"/>
      <c r="BA513" s="1"/>
      <c r="BB513" s="26"/>
      <c r="BC513" s="1"/>
      <c r="BD513" s="26"/>
      <c r="BE513" s="1"/>
      <c r="BF513" s="26"/>
      <c r="BG513" s="1"/>
      <c r="BH513" s="26"/>
      <c r="BI513" s="1"/>
      <c r="BJ513" s="26"/>
      <c r="BK513" s="1"/>
      <c r="BL513" s="26"/>
      <c r="BM513" s="1"/>
      <c r="BN513" s="26"/>
      <c r="BO513" s="1"/>
      <c r="BP513" s="26"/>
      <c r="BQ513" s="1"/>
      <c r="BR513" s="26"/>
      <c r="BS513" s="1"/>
      <c r="BT513" s="26"/>
      <c r="BU513" s="1"/>
      <c r="BV513" s="1"/>
      <c r="BW513" s="26"/>
      <c r="BX513" s="1"/>
      <c r="BY513" s="26"/>
      <c r="BZ513" s="30"/>
      <c r="CA513" s="26"/>
    </row>
    <row r="514" spans="1:79" s="99" customFormat="1" x14ac:dyDescent="0.35">
      <c r="A514" s="1" t="s">
        <v>62</v>
      </c>
      <c r="B514" s="1" t="s">
        <v>255</v>
      </c>
      <c r="C514" s="1" t="s">
        <v>3021</v>
      </c>
      <c r="D514" s="1" t="s">
        <v>3022</v>
      </c>
      <c r="E514" s="1" t="s">
        <v>61</v>
      </c>
      <c r="F514" s="1">
        <v>999926693</v>
      </c>
      <c r="G514" s="1">
        <f>(J514+S514+X514+R514+U514+W514+Y514)-H514</f>
        <v>68</v>
      </c>
      <c r="H514" s="1"/>
      <c r="I514" s="27"/>
      <c r="J514" s="1">
        <f>SUM(AA514)</f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27"/>
      <c r="R514" s="1">
        <f>SUM(AS514,BX514)</f>
        <v>0</v>
      </c>
      <c r="S514" s="1">
        <f>SUM(AE514,AG514,AI514,AK514,AO514,AM514,AQ514,AU514,AW514,AY514,BA514,BE514,BG514,BI514,BK514,BM514,BO514,BC514)</f>
        <v>68</v>
      </c>
      <c r="T514" s="1">
        <f>COUNT(AE514,AG514,AI514,AK514,AM514,AO514,AQ514,AU514,AW514,AY514,BA514,BC514,BE514,BG514,BI514,BK514,BM514,BO514)</f>
        <v>1</v>
      </c>
      <c r="U514" s="1">
        <f>BQ514+BS514</f>
        <v>0</v>
      </c>
      <c r="V514" s="1"/>
      <c r="W514" s="1">
        <f>BV514</f>
        <v>0</v>
      </c>
      <c r="X514" s="1">
        <f>AC514+BZ514</f>
        <v>0</v>
      </c>
      <c r="Y514" s="1">
        <f>BU514</f>
        <v>0</v>
      </c>
      <c r="Z514" s="27"/>
      <c r="AA514" s="1"/>
      <c r="AB514" s="26"/>
      <c r="AC514" s="1"/>
      <c r="AD514" s="26"/>
      <c r="AE514" s="1"/>
      <c r="AF514" s="26"/>
      <c r="AG514" s="1"/>
      <c r="AH514" s="26"/>
      <c r="AI514" s="1"/>
      <c r="AJ514" s="26"/>
      <c r="AK514" s="1"/>
      <c r="AL514" s="26"/>
      <c r="AM514" s="1">
        <v>68</v>
      </c>
      <c r="AN514" s="26">
        <v>3</v>
      </c>
      <c r="AO514" s="1"/>
      <c r="AP514" s="26"/>
      <c r="AQ514" s="1"/>
      <c r="AR514" s="26"/>
      <c r="AS514" s="1"/>
      <c r="AT514" s="26"/>
      <c r="AU514" s="1"/>
      <c r="AV514" s="26"/>
      <c r="AW514" s="1"/>
      <c r="AX514" s="26"/>
      <c r="AY514" s="1"/>
      <c r="AZ514" s="26"/>
      <c r="BA514" s="1"/>
      <c r="BB514" s="26"/>
      <c r="BC514" s="1"/>
      <c r="BD514" s="26"/>
      <c r="BE514" s="1"/>
      <c r="BF514" s="26"/>
      <c r="BG514" s="1"/>
      <c r="BH514" s="26"/>
      <c r="BI514" s="1"/>
      <c r="BJ514" s="26"/>
      <c r="BK514" s="1"/>
      <c r="BL514" s="26"/>
      <c r="BM514" s="1"/>
      <c r="BN514" s="26"/>
      <c r="BO514" s="1"/>
      <c r="BP514" s="26"/>
      <c r="BQ514" s="1"/>
      <c r="BR514" s="26"/>
      <c r="BS514" s="1"/>
      <c r="BT514" s="26"/>
      <c r="BU514" s="1"/>
      <c r="BV514" s="1"/>
      <c r="BW514" s="26"/>
      <c r="BX514" s="1"/>
      <c r="BY514" s="26"/>
      <c r="BZ514" s="30"/>
      <c r="CA514" s="26"/>
    </row>
    <row r="515" spans="1:79" s="99" customFormat="1" x14ac:dyDescent="0.35">
      <c r="A515" s="31" t="s">
        <v>62</v>
      </c>
      <c r="B515" s="31" t="s">
        <v>255</v>
      </c>
      <c r="C515" s="31" t="s">
        <v>1047</v>
      </c>
      <c r="D515" s="31" t="s">
        <v>1922</v>
      </c>
      <c r="E515" s="31" t="s">
        <v>61</v>
      </c>
      <c r="F515" s="1">
        <v>999927205</v>
      </c>
      <c r="G515" s="1">
        <f>(J515+S515+X515+R515+U515+W515+Y515)-H515</f>
        <v>68</v>
      </c>
      <c r="H515" s="1"/>
      <c r="I515" s="27"/>
      <c r="J515" s="1">
        <f>SUM(AA515)</f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27"/>
      <c r="R515" s="1">
        <f>SUM(AS515,BX515)</f>
        <v>0</v>
      </c>
      <c r="S515" s="1">
        <f>SUM(AE515,AG515,AI515,AK515,AO515,AM515,AQ515,AU515,AW515,AY515,BA515,BE515,BG515,BI515,BK515,BM515,BO515,BC515)</f>
        <v>68</v>
      </c>
      <c r="T515" s="1">
        <f>COUNT(AE515,AG515,AI515,AK515,AM515,AO515,AQ515,AU515,AW515,AY515,BA515,BC515,BE515,BG515,BI515,BK515,BM515,BO515)</f>
        <v>1</v>
      </c>
      <c r="U515" s="1">
        <f>BQ515+BS515</f>
        <v>0</v>
      </c>
      <c r="V515" s="1"/>
      <c r="W515" s="1">
        <f>BV515</f>
        <v>0</v>
      </c>
      <c r="X515" s="1">
        <f>AC515+BZ515</f>
        <v>0</v>
      </c>
      <c r="Y515" s="1">
        <f>BU515</f>
        <v>0</v>
      </c>
      <c r="Z515" s="27"/>
      <c r="AA515" s="1"/>
      <c r="AB515" s="26"/>
      <c r="AC515" s="1"/>
      <c r="AD515" s="26"/>
      <c r="AE515" s="1"/>
      <c r="AF515" s="26"/>
      <c r="AG515" s="1"/>
      <c r="AH515" s="26"/>
      <c r="AI515" s="1"/>
      <c r="AJ515" s="26"/>
      <c r="AK515" s="1"/>
      <c r="AL515" s="26"/>
      <c r="AM515" s="1"/>
      <c r="AN515" s="26"/>
      <c r="AO515" s="1"/>
      <c r="AP515" s="26"/>
      <c r="AQ515" s="1"/>
      <c r="AR515" s="26"/>
      <c r="AS515" s="1"/>
      <c r="AT515" s="26"/>
      <c r="AU515" s="1"/>
      <c r="AV515" s="26"/>
      <c r="AW515" s="1"/>
      <c r="AX515" s="26"/>
      <c r="AY515" s="1"/>
      <c r="AZ515" s="26"/>
      <c r="BA515" s="1"/>
      <c r="BB515" s="26"/>
      <c r="BC515" s="1">
        <v>68</v>
      </c>
      <c r="BD515" s="26"/>
      <c r="BE515" s="1"/>
      <c r="BF515" s="26"/>
      <c r="BG515" s="1"/>
      <c r="BH515" s="26"/>
      <c r="BI515" s="1"/>
      <c r="BJ515" s="26"/>
      <c r="BK515" s="1"/>
      <c r="BL515" s="26"/>
      <c r="BM515" s="1"/>
      <c r="BN515" s="26"/>
      <c r="BO515" s="1"/>
      <c r="BP515" s="26"/>
      <c r="BQ515" s="1"/>
      <c r="BR515" s="26"/>
      <c r="BS515" s="1"/>
      <c r="BT515" s="26"/>
      <c r="BU515" s="1"/>
      <c r="BV515" s="1"/>
      <c r="BW515" s="26"/>
      <c r="BX515" s="1"/>
      <c r="BY515" s="26"/>
      <c r="BZ515" s="30"/>
      <c r="CA515" s="26"/>
    </row>
    <row r="516" spans="1:79" s="99" customFormat="1" x14ac:dyDescent="0.35">
      <c r="A516" s="32" t="s">
        <v>62</v>
      </c>
      <c r="B516" s="32" t="s">
        <v>255</v>
      </c>
      <c r="C516" s="32" t="s">
        <v>996</v>
      </c>
      <c r="D516" s="32" t="s">
        <v>3385</v>
      </c>
      <c r="E516" s="32" t="s">
        <v>61</v>
      </c>
      <c r="F516" s="1">
        <v>999927532</v>
      </c>
      <c r="G516" s="1">
        <f>(J516+S516+X516+R516+U516+W516+Y516)-H516</f>
        <v>68</v>
      </c>
      <c r="H516" s="1"/>
      <c r="I516" s="27"/>
      <c r="J516" s="1">
        <f>SUM(AA516)</f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27"/>
      <c r="R516" s="1">
        <f>SUM(AS516,BX516)</f>
        <v>0</v>
      </c>
      <c r="S516" s="1">
        <f>SUM(AE516,AG516,AI516,AK516,AO516,AM516,AQ516,AU516,AW516,AY516,BA516,BE516,BG516,BI516,BK516,BM516,BO516,BC516)</f>
        <v>68</v>
      </c>
      <c r="T516" s="1">
        <f>COUNT(AE516,AG516,AI516,AK516,AM516,AO516,AQ516,AU516,AW516,AY516,BA516,BC516,BE516,BG516,BI516,BK516,BM516,BO516)</f>
        <v>1</v>
      </c>
      <c r="U516" s="1">
        <f>BQ516+BS516</f>
        <v>0</v>
      </c>
      <c r="V516" s="1"/>
      <c r="W516" s="1">
        <f>BV516</f>
        <v>0</v>
      </c>
      <c r="X516" s="1">
        <f>AC516+BZ516</f>
        <v>0</v>
      </c>
      <c r="Y516" s="1">
        <f>BU516</f>
        <v>0</v>
      </c>
      <c r="Z516" s="27"/>
      <c r="AA516" s="1"/>
      <c r="AB516" s="26"/>
      <c r="AC516" s="1"/>
      <c r="AD516" s="26"/>
      <c r="AE516" s="1"/>
      <c r="AF516" s="26"/>
      <c r="AG516" s="1"/>
      <c r="AH516" s="26"/>
      <c r="AI516" s="1"/>
      <c r="AJ516" s="26"/>
      <c r="AK516" s="1"/>
      <c r="AL516" s="27"/>
      <c r="AM516" s="1"/>
      <c r="AN516" s="26"/>
      <c r="AO516" s="1"/>
      <c r="AP516" s="26"/>
      <c r="AQ516" s="1"/>
      <c r="AR516" s="26"/>
      <c r="AS516" s="1"/>
      <c r="AT516" s="26"/>
      <c r="AU516" s="1"/>
      <c r="AV516" s="26"/>
      <c r="AW516" s="1"/>
      <c r="AX516" s="26"/>
      <c r="AY516" s="1"/>
      <c r="AZ516" s="26"/>
      <c r="BA516" s="1"/>
      <c r="BB516" s="26"/>
      <c r="BC516" s="1"/>
      <c r="BD516" s="26"/>
      <c r="BE516" s="1"/>
      <c r="BF516" s="26"/>
      <c r="BG516" s="1"/>
      <c r="BH516" s="26"/>
      <c r="BI516" s="1">
        <v>68</v>
      </c>
      <c r="BJ516" s="26">
        <v>3</v>
      </c>
      <c r="BK516" s="1"/>
      <c r="BL516" s="26"/>
      <c r="BM516" s="1"/>
      <c r="BN516" s="26"/>
      <c r="BO516" s="1"/>
      <c r="BP516" s="26"/>
      <c r="BQ516" s="1"/>
      <c r="BR516" s="26"/>
      <c r="BS516" s="1"/>
      <c r="BT516" s="26"/>
      <c r="BU516" s="1"/>
      <c r="BV516" s="1"/>
      <c r="BW516" s="26"/>
      <c r="BX516" s="1"/>
      <c r="BY516" s="26"/>
      <c r="BZ516" s="30"/>
      <c r="CA516" s="26"/>
    </row>
    <row r="517" spans="1:79" s="99" customFormat="1" x14ac:dyDescent="0.35">
      <c r="A517" s="35" t="s">
        <v>62</v>
      </c>
      <c r="B517" s="35" t="s">
        <v>255</v>
      </c>
      <c r="C517" s="35" t="s">
        <v>2858</v>
      </c>
      <c r="D517" s="35" t="s">
        <v>2859</v>
      </c>
      <c r="E517" s="35" t="s">
        <v>61</v>
      </c>
      <c r="F517" s="35">
        <v>999926267</v>
      </c>
      <c r="G517" s="1">
        <f>(J517+S517+X517+R517+U517+W517+Y517)-H517</f>
        <v>63</v>
      </c>
      <c r="H517" s="1"/>
      <c r="I517" s="27"/>
      <c r="J517" s="1">
        <f>SUM(AA517)</f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27"/>
      <c r="R517" s="1">
        <f>SUM(AS517,BX517)</f>
        <v>0</v>
      </c>
      <c r="S517" s="1">
        <f>SUM(AE517,AG517,AI517,AK517,AO517,AM517,AQ517,AU517,AW517,AY517,BA517,BE517,BG517,BI517,BK517,BM517,BO517,BC517)</f>
        <v>63</v>
      </c>
      <c r="T517" s="1">
        <f>COUNT(AE517,AG517,AI517,AK517,AM517,AO517,AQ517,AU517,AW517,AY517,BA517,BC517,BE517,BG517,BI517,BK517,BM517,BO517)</f>
        <v>1</v>
      </c>
      <c r="U517" s="1">
        <f>BQ517+BS517</f>
        <v>0</v>
      </c>
      <c r="V517" s="1"/>
      <c r="W517" s="1">
        <f>BV517</f>
        <v>0</v>
      </c>
      <c r="X517" s="1">
        <f>AC517+BZ517</f>
        <v>0</v>
      </c>
      <c r="Y517" s="1">
        <f>BU517</f>
        <v>0</v>
      </c>
      <c r="Z517" s="27"/>
      <c r="AA517" s="1"/>
      <c r="AB517" s="26"/>
      <c r="AC517" s="1"/>
      <c r="AD517" s="26"/>
      <c r="AE517" s="1"/>
      <c r="AF517" s="26"/>
      <c r="AG517" s="1"/>
      <c r="AH517" s="26"/>
      <c r="AI517" s="1"/>
      <c r="AJ517" s="26"/>
      <c r="AK517" s="1">
        <v>63</v>
      </c>
      <c r="AL517" s="26">
        <v>5</v>
      </c>
      <c r="AM517" s="1"/>
      <c r="AN517" s="26"/>
      <c r="AO517" s="1"/>
      <c r="AP517" s="26"/>
      <c r="AQ517" s="1"/>
      <c r="AR517" s="26"/>
      <c r="AS517" s="1"/>
      <c r="AT517" s="26"/>
      <c r="AU517" s="1"/>
      <c r="AV517" s="26"/>
      <c r="AW517" s="1"/>
      <c r="AX517" s="26"/>
      <c r="AY517" s="1"/>
      <c r="AZ517" s="26"/>
      <c r="BA517" s="1"/>
      <c r="BB517" s="26"/>
      <c r="BC517" s="1"/>
      <c r="BD517" s="26"/>
      <c r="BE517" s="1"/>
      <c r="BF517" s="26"/>
      <c r="BG517" s="1"/>
      <c r="BH517" s="26"/>
      <c r="BI517" s="1"/>
      <c r="BJ517" s="26"/>
      <c r="BK517" s="1"/>
      <c r="BL517" s="26"/>
      <c r="BM517" s="1"/>
      <c r="BN517" s="26"/>
      <c r="BO517" s="1"/>
      <c r="BP517" s="26"/>
      <c r="BQ517" s="1"/>
      <c r="BR517" s="26"/>
      <c r="BS517" s="1"/>
      <c r="BT517" s="26"/>
      <c r="BU517" s="1"/>
      <c r="BV517" s="1"/>
      <c r="BW517" s="26"/>
      <c r="BX517" s="1"/>
      <c r="BY517" s="26"/>
      <c r="BZ517" s="30"/>
      <c r="CA517" s="26"/>
    </row>
    <row r="518" spans="1:79" s="99" customFormat="1" x14ac:dyDescent="0.35">
      <c r="A518" s="1" t="s">
        <v>62</v>
      </c>
      <c r="B518" s="1" t="s">
        <v>255</v>
      </c>
      <c r="C518" s="1" t="s">
        <v>3085</v>
      </c>
      <c r="D518" s="1" t="s">
        <v>3086</v>
      </c>
      <c r="E518" s="1" t="s">
        <v>61</v>
      </c>
      <c r="F518" s="1">
        <v>999926820</v>
      </c>
      <c r="G518" s="1">
        <f>(J518+S518+X518+R518+U518+W518+Y518)-H518</f>
        <v>63</v>
      </c>
      <c r="H518" s="1"/>
      <c r="I518" s="27"/>
      <c r="J518" s="1">
        <f>SUM(AA518)</f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27"/>
      <c r="R518" s="1">
        <f>SUM(AS518,BX518)</f>
        <v>0</v>
      </c>
      <c r="S518" s="1">
        <f>SUM(AE518,AG518,AI518,AK518,AO518,AM518,AQ518,AU518,AW518,AY518,BA518,BE518,BG518,BI518,BK518,BM518,BO518,BC518)</f>
        <v>63</v>
      </c>
      <c r="T518" s="1">
        <f>COUNT(AE518,AG518,AI518,AK518,AM518,AO518,AQ518,AU518,AW518,AY518,BA518,BC518,BE518,BG518,BI518,BK518,BM518,BO518)</f>
        <v>1</v>
      </c>
      <c r="U518" s="1">
        <f>BQ518+BS518</f>
        <v>0</v>
      </c>
      <c r="V518" s="1"/>
      <c r="W518" s="1">
        <f>BV518</f>
        <v>0</v>
      </c>
      <c r="X518" s="1">
        <f>AC518+BZ518</f>
        <v>0</v>
      </c>
      <c r="Y518" s="1">
        <f>BU518</f>
        <v>0</v>
      </c>
      <c r="Z518" s="27"/>
      <c r="AA518" s="1"/>
      <c r="AB518" s="26"/>
      <c r="AC518" s="1"/>
      <c r="AD518" s="26"/>
      <c r="AE518" s="1"/>
      <c r="AF518" s="26"/>
      <c r="AG518" s="1"/>
      <c r="AH518" s="26"/>
      <c r="AI518" s="1"/>
      <c r="AJ518" s="26"/>
      <c r="AK518" s="1"/>
      <c r="AL518" s="26"/>
      <c r="AM518" s="1"/>
      <c r="AN518" s="26"/>
      <c r="AO518" s="1"/>
      <c r="AP518" s="26"/>
      <c r="AQ518" s="1">
        <v>63</v>
      </c>
      <c r="AR518" s="26">
        <v>5</v>
      </c>
      <c r="AS518" s="1"/>
      <c r="AT518" s="26"/>
      <c r="AU518" s="1"/>
      <c r="AV518" s="26"/>
      <c r="AW518" s="1"/>
      <c r="AX518" s="26"/>
      <c r="AY518" s="1"/>
      <c r="AZ518" s="26"/>
      <c r="BA518" s="1"/>
      <c r="BB518" s="26"/>
      <c r="BC518" s="1"/>
      <c r="BD518" s="26"/>
      <c r="BE518" s="1"/>
      <c r="BF518" s="26"/>
      <c r="BG518" s="1"/>
      <c r="BH518" s="26"/>
      <c r="BI518" s="1"/>
      <c r="BJ518" s="26"/>
      <c r="BK518" s="1"/>
      <c r="BL518" s="26"/>
      <c r="BM518" s="1"/>
      <c r="BN518" s="26"/>
      <c r="BO518" s="1"/>
      <c r="BP518" s="26"/>
      <c r="BQ518" s="1"/>
      <c r="BR518" s="26"/>
      <c r="BS518" s="1"/>
      <c r="BT518" s="26"/>
      <c r="BU518" s="1"/>
      <c r="BV518" s="1"/>
      <c r="BW518" s="26"/>
      <c r="BX518" s="1"/>
      <c r="BY518" s="26"/>
      <c r="BZ518" s="30"/>
      <c r="CA518" s="26"/>
    </row>
    <row r="519" spans="1:79" s="99" customFormat="1" x14ac:dyDescent="0.35">
      <c r="A519" s="30" t="s">
        <v>62</v>
      </c>
      <c r="B519" s="30" t="s">
        <v>255</v>
      </c>
      <c r="C519" s="37" t="s">
        <v>1009</v>
      </c>
      <c r="D519" s="37" t="s">
        <v>1010</v>
      </c>
      <c r="E519" s="34" t="s">
        <v>61</v>
      </c>
      <c r="F519" s="30">
        <v>999916384</v>
      </c>
      <c r="G519" s="1">
        <f>(J519+S519+X519+R519+U519+W519+Y519)-H519</f>
        <v>60</v>
      </c>
      <c r="H519" s="1"/>
      <c r="I519" s="27"/>
      <c r="J519" s="1">
        <f>SUM(AA519)</f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27"/>
      <c r="R519" s="1">
        <f>SUM(AS519,BX519)</f>
        <v>0</v>
      </c>
      <c r="S519" s="1">
        <f>SUM(AE519,AG519,AI519,AK519,AO519,AM519,AQ519,AU519,AW519,AY519,BA519,BE519,BG519,BI519,BK519,BM519,BO519,BC519)</f>
        <v>60</v>
      </c>
      <c r="T519" s="1">
        <f>COUNT(AE519,AG519,AI519,AK519,AM519,AO519,AQ519,AU519,AW519,AY519,BA519,BC519,BE519,BG519,BI519,BK519,BM519,BO519)</f>
        <v>1</v>
      </c>
      <c r="U519" s="1">
        <f>BQ519+BS519</f>
        <v>0</v>
      </c>
      <c r="V519" s="1"/>
      <c r="W519" s="1">
        <f>BV519</f>
        <v>0</v>
      </c>
      <c r="X519" s="1">
        <f>AC519+BZ519</f>
        <v>0</v>
      </c>
      <c r="Y519" s="1">
        <f>BU519</f>
        <v>0</v>
      </c>
      <c r="Z519" s="27"/>
      <c r="AA519" s="1"/>
      <c r="AB519" s="26"/>
      <c r="AC519" s="1"/>
      <c r="AD519" s="26"/>
      <c r="AE519" s="1"/>
      <c r="AF519" s="26"/>
      <c r="AG519" s="1"/>
      <c r="AH519" s="26"/>
      <c r="AI519" s="1"/>
      <c r="AJ519" s="26"/>
      <c r="AK519" s="1"/>
      <c r="AL519" s="26"/>
      <c r="AM519" s="1"/>
      <c r="AN519" s="26"/>
      <c r="AO519" s="1"/>
      <c r="AP519" s="26"/>
      <c r="AQ519" s="1"/>
      <c r="AR519" s="26"/>
      <c r="AS519" s="1"/>
      <c r="AT519" s="26"/>
      <c r="AU519" s="1"/>
      <c r="AV519" s="26"/>
      <c r="AW519" s="1">
        <v>60</v>
      </c>
      <c r="AX519" s="26">
        <v>1</v>
      </c>
      <c r="AY519" s="1"/>
      <c r="AZ519" s="26"/>
      <c r="BA519" s="1"/>
      <c r="BB519" s="26"/>
      <c r="BC519" s="1"/>
      <c r="BD519" s="26"/>
      <c r="BE519" s="1"/>
      <c r="BF519" s="26"/>
      <c r="BG519" s="1"/>
      <c r="BH519" s="26"/>
      <c r="BI519" s="1"/>
      <c r="BJ519" s="26"/>
      <c r="BK519" s="1"/>
      <c r="BL519" s="26"/>
      <c r="BM519" s="1"/>
      <c r="BN519" s="26"/>
      <c r="BO519" s="1"/>
      <c r="BP519" s="26"/>
      <c r="BQ519" s="1"/>
      <c r="BR519" s="26"/>
      <c r="BS519" s="1"/>
      <c r="BT519" s="26"/>
      <c r="BU519" s="1"/>
      <c r="BV519" s="1"/>
      <c r="BW519" s="26"/>
      <c r="BX519" s="1"/>
      <c r="BY519" s="26"/>
      <c r="BZ519" s="30"/>
      <c r="CA519" s="26"/>
    </row>
    <row r="520" spans="1:79" s="99" customFormat="1" x14ac:dyDescent="0.35">
      <c r="A520" s="30" t="s">
        <v>62</v>
      </c>
      <c r="B520" s="30" t="s">
        <v>255</v>
      </c>
      <c r="C520" s="30" t="s">
        <v>247</v>
      </c>
      <c r="D520" s="30" t="s">
        <v>1856</v>
      </c>
      <c r="E520" s="30" t="s">
        <v>61</v>
      </c>
      <c r="F520" s="30">
        <v>999922455</v>
      </c>
      <c r="G520" s="1">
        <f>(J520+S520+X520+R520+U520+W520+Y520)-H520</f>
        <v>60</v>
      </c>
      <c r="H520" s="1"/>
      <c r="I520" s="27"/>
      <c r="J520" s="1">
        <f>SUM(AA520)</f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27"/>
      <c r="R520" s="1">
        <f>SUM(AS520,BX520)</f>
        <v>0</v>
      </c>
      <c r="S520" s="1">
        <f>SUM(AE520,AG520,AI520,AK520,AO520,AM520,AQ520,AU520,AW520,AY520,BA520,BE520,BG520,BI520,BK520,BM520,BO520,BC520)</f>
        <v>60</v>
      </c>
      <c r="T520" s="1">
        <f>COUNT(AE520,AG520,AI520,AK520,AM520,AO520,AQ520,AU520,AW520,AY520,BA520,BC520,BE520,BG520,BI520,BK520,BM520,BO520)</f>
        <v>1</v>
      </c>
      <c r="U520" s="1">
        <f>BQ520+BS520</f>
        <v>0</v>
      </c>
      <c r="V520" s="1"/>
      <c r="W520" s="1">
        <f>BV520</f>
        <v>0</v>
      </c>
      <c r="X520" s="1">
        <f>AC520+BZ520</f>
        <v>0</v>
      </c>
      <c r="Y520" s="1">
        <f>BU520</f>
        <v>0</v>
      </c>
      <c r="Z520" s="27"/>
      <c r="AA520" s="1"/>
      <c r="AB520" s="26"/>
      <c r="AC520" s="1"/>
      <c r="AD520" s="26"/>
      <c r="AE520" s="1"/>
      <c r="AF520" s="26"/>
      <c r="AG520" s="1"/>
      <c r="AH520" s="26"/>
      <c r="AI520" s="1"/>
      <c r="AJ520" s="26"/>
      <c r="AK520" s="1"/>
      <c r="AL520" s="26"/>
      <c r="AM520" s="1"/>
      <c r="AN520" s="26"/>
      <c r="AO520" s="1"/>
      <c r="AP520" s="26"/>
      <c r="AQ520" s="1"/>
      <c r="AR520" s="26"/>
      <c r="AS520" s="1"/>
      <c r="AT520" s="26"/>
      <c r="AU520" s="1"/>
      <c r="AV520" s="26"/>
      <c r="AW520" s="1"/>
      <c r="AX520" s="26"/>
      <c r="AY520" s="1"/>
      <c r="AZ520" s="26"/>
      <c r="BA520" s="1"/>
      <c r="BB520" s="26"/>
      <c r="BC520" s="1"/>
      <c r="BD520" s="26"/>
      <c r="BE520" s="1"/>
      <c r="BF520" s="26"/>
      <c r="BG520" s="1">
        <v>60</v>
      </c>
      <c r="BH520" s="26">
        <v>1</v>
      </c>
      <c r="BI520" s="1"/>
      <c r="BJ520" s="26"/>
      <c r="BK520" s="1"/>
      <c r="BL520" s="26"/>
      <c r="BM520" s="1"/>
      <c r="BN520" s="26"/>
      <c r="BO520" s="1"/>
      <c r="BP520" s="26"/>
      <c r="BQ520" s="1"/>
      <c r="BR520" s="26"/>
      <c r="BS520" s="1"/>
      <c r="BT520" s="26"/>
      <c r="BU520" s="1"/>
      <c r="BV520" s="1"/>
      <c r="BW520" s="26"/>
      <c r="BX520" s="1"/>
      <c r="BY520" s="26"/>
      <c r="BZ520" s="30"/>
      <c r="CA520" s="26"/>
    </row>
    <row r="521" spans="1:79" s="99" customFormat="1" x14ac:dyDescent="0.35">
      <c r="A521" s="1" t="s">
        <v>62</v>
      </c>
      <c r="B521" s="1" t="s">
        <v>255</v>
      </c>
      <c r="C521" s="1" t="s">
        <v>751</v>
      </c>
      <c r="D521" s="1" t="s">
        <v>96</v>
      </c>
      <c r="E521" s="1" t="s">
        <v>61</v>
      </c>
      <c r="F521" s="1">
        <v>999926625</v>
      </c>
      <c r="G521" s="1">
        <f>(J521+S521+X521+R521+U521+W521+Y521)-H521</f>
        <v>60</v>
      </c>
      <c r="H521" s="1"/>
      <c r="I521" s="27"/>
      <c r="J521" s="1">
        <f>SUM(AA521)</f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27"/>
      <c r="R521" s="1">
        <f>SUM(AS521,BX521)</f>
        <v>0</v>
      </c>
      <c r="S521" s="1">
        <f>SUM(AE521,AG521,AI521,AK521,AO521,AM521,AQ521,AU521,AW521,AY521,BA521,BE521,BG521,BI521,BK521,BM521,BO521,BC521)</f>
        <v>60</v>
      </c>
      <c r="T521" s="1">
        <f>COUNT(AE521,AG521,AI521,AK521,AM521,AO521,AQ521,AU521,AW521,AY521,BA521,BC521,BE521,BG521,BI521,BK521,BM521,BO521)</f>
        <v>1</v>
      </c>
      <c r="U521" s="1">
        <f>BQ521+BS521</f>
        <v>0</v>
      </c>
      <c r="V521" s="1"/>
      <c r="W521" s="1">
        <f>BV521</f>
        <v>0</v>
      </c>
      <c r="X521" s="1">
        <f>AC521+BZ521</f>
        <v>0</v>
      </c>
      <c r="Y521" s="1">
        <f>BU521</f>
        <v>0</v>
      </c>
      <c r="Z521" s="27"/>
      <c r="AA521" s="1"/>
      <c r="AB521" s="26"/>
      <c r="AC521" s="1"/>
      <c r="AD521" s="26"/>
      <c r="AE521" s="1"/>
      <c r="AF521" s="26"/>
      <c r="AG521" s="1"/>
      <c r="AH521" s="26"/>
      <c r="AI521" s="1"/>
      <c r="AJ521" s="26"/>
      <c r="AK521" s="1"/>
      <c r="AL521" s="26"/>
      <c r="AM521" s="1"/>
      <c r="AN521" s="26"/>
      <c r="AO521" s="1"/>
      <c r="AP521" s="26"/>
      <c r="AQ521" s="1"/>
      <c r="AR521" s="26"/>
      <c r="AS521" s="1"/>
      <c r="AT521" s="26"/>
      <c r="AU521" s="1"/>
      <c r="AV521" s="26"/>
      <c r="AW521" s="1"/>
      <c r="AX521" s="26"/>
      <c r="AY521" s="1"/>
      <c r="AZ521" s="26"/>
      <c r="BA521" s="1">
        <v>60</v>
      </c>
      <c r="BB521" s="26">
        <v>1</v>
      </c>
      <c r="BC521" s="1"/>
      <c r="BD521" s="26"/>
      <c r="BE521" s="1"/>
      <c r="BF521" s="26"/>
      <c r="BG521" s="1"/>
      <c r="BH521" s="26"/>
      <c r="BI521" s="1"/>
      <c r="BJ521" s="26"/>
      <c r="BK521" s="1"/>
      <c r="BL521" s="26"/>
      <c r="BM521" s="1"/>
      <c r="BN521" s="26"/>
      <c r="BO521" s="1"/>
      <c r="BP521" s="26"/>
      <c r="BQ521" s="1"/>
      <c r="BR521" s="26"/>
      <c r="BS521" s="1"/>
      <c r="BT521" s="26"/>
      <c r="BU521" s="1"/>
      <c r="BV521" s="1"/>
      <c r="BW521" s="26"/>
      <c r="BX521" s="1"/>
      <c r="BY521" s="26"/>
      <c r="BZ521" s="30"/>
      <c r="CA521" s="26"/>
    </row>
    <row r="522" spans="1:79" s="99" customFormat="1" x14ac:dyDescent="0.35">
      <c r="A522" s="1" t="s">
        <v>62</v>
      </c>
      <c r="B522" s="1" t="s">
        <v>255</v>
      </c>
      <c r="C522" s="1" t="s">
        <v>374</v>
      </c>
      <c r="D522" s="1" t="s">
        <v>1630</v>
      </c>
      <c r="E522" s="1" t="s">
        <v>61</v>
      </c>
      <c r="F522" s="1">
        <v>999921441</v>
      </c>
      <c r="G522" s="1">
        <f>(J522+S522+X522+R522+U522+W522+Y522)-H522</f>
        <v>56</v>
      </c>
      <c r="H522" s="1"/>
      <c r="I522" s="27"/>
      <c r="J522" s="1">
        <f>SUM(AA522)</f>
        <v>56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27"/>
      <c r="R522" s="1">
        <f>SUM(AS522,BX522)</f>
        <v>0</v>
      </c>
      <c r="S522" s="1">
        <f>SUM(AE522,AG522,AI522,AK522,AO522,AM522,AQ522,AU522,AW522,AY522,BA522,BE522,BG522,BI522,BK522,BM522,BO522,BC522)</f>
        <v>0</v>
      </c>
      <c r="T522" s="1">
        <f>COUNT(AE522,AG522,AI522,AK522,AM522,AO522,AQ522,AU522,AW522,AY522,BA522,BC522,BE522,BG522,BI522,BK522,BM522,BO522)</f>
        <v>0</v>
      </c>
      <c r="U522" s="1">
        <f>BQ522+BS522</f>
        <v>0</v>
      </c>
      <c r="V522" s="1"/>
      <c r="W522" s="1">
        <f>BV522</f>
        <v>0</v>
      </c>
      <c r="X522" s="1">
        <f>AC522+BZ522</f>
        <v>0</v>
      </c>
      <c r="Y522" s="1">
        <f>BU522</f>
        <v>0</v>
      </c>
      <c r="Z522" s="26"/>
      <c r="AA522" s="1">
        <v>56</v>
      </c>
      <c r="AB522" s="26">
        <v>4</v>
      </c>
      <c r="AC522" s="1"/>
      <c r="AD522" s="26"/>
      <c r="AE522" s="1"/>
      <c r="AF522" s="26"/>
      <c r="AG522" s="1"/>
      <c r="AH522" s="26"/>
      <c r="AI522" s="1"/>
      <c r="AJ522" s="26"/>
      <c r="AK522" s="1"/>
      <c r="AL522" s="26"/>
      <c r="AM522" s="1"/>
      <c r="AN522" s="26"/>
      <c r="AO522" s="1"/>
      <c r="AP522" s="26"/>
      <c r="AQ522" s="1"/>
      <c r="AR522" s="26"/>
      <c r="AS522" s="1"/>
      <c r="AT522" s="26"/>
      <c r="AU522" s="1"/>
      <c r="AV522" s="26"/>
      <c r="AW522" s="1"/>
      <c r="AX522" s="26"/>
      <c r="AY522" s="1"/>
      <c r="AZ522" s="26"/>
      <c r="BA522" s="1"/>
      <c r="BB522" s="26"/>
      <c r="BC522" s="1"/>
      <c r="BD522" s="26"/>
      <c r="BE522" s="1"/>
      <c r="BF522" s="26"/>
      <c r="BG522" s="1"/>
      <c r="BH522" s="26"/>
      <c r="BI522" s="1"/>
      <c r="BJ522" s="26"/>
      <c r="BK522" s="1"/>
      <c r="BL522" s="26"/>
      <c r="BM522" s="1"/>
      <c r="BN522" s="26"/>
      <c r="BO522" s="1"/>
      <c r="BP522" s="26"/>
      <c r="BQ522" s="1"/>
      <c r="BR522" s="26"/>
      <c r="BS522" s="1"/>
      <c r="BT522" s="26"/>
      <c r="BU522" s="1"/>
      <c r="BV522" s="1"/>
      <c r="BW522" s="26"/>
      <c r="BX522" s="1"/>
      <c r="BY522" s="26"/>
      <c r="BZ522" s="30"/>
      <c r="CA522" s="26"/>
    </row>
    <row r="523" spans="1:79" s="99" customFormat="1" x14ac:dyDescent="0.35">
      <c r="A523" s="1" t="s">
        <v>62</v>
      </c>
      <c r="B523" s="1" t="s">
        <v>255</v>
      </c>
      <c r="C523" s="1" t="s">
        <v>1354</v>
      </c>
      <c r="D523" s="1" t="s">
        <v>2360</v>
      </c>
      <c r="E523" s="1" t="s">
        <v>61</v>
      </c>
      <c r="F523" s="1">
        <v>999925012</v>
      </c>
      <c r="G523" s="1">
        <f>(J523+S523+X523+R523+U523+W523+Y523)-H523</f>
        <v>52</v>
      </c>
      <c r="H523" s="1"/>
      <c r="I523" s="27"/>
      <c r="J523" s="1">
        <f>SUM(AA523)</f>
        <v>52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27"/>
      <c r="R523" s="1">
        <f>SUM(AS523,BX523)</f>
        <v>0</v>
      </c>
      <c r="S523" s="1">
        <f>SUM(AE523,AG523,AI523,AK523,AO523,AM523,AQ523,AU523,AW523,AY523,BA523,BE523,BG523,BI523,BK523,BM523,BO523,BC523)</f>
        <v>0</v>
      </c>
      <c r="T523" s="1">
        <f>COUNT(AE523,AG523,AI523,AK523,AM523,AO523,AQ523,AU523,AW523,AY523,BA523,BC523,BE523,BG523,BI523,BK523,BM523,BO523)</f>
        <v>0</v>
      </c>
      <c r="U523" s="1">
        <f>BQ523+BS523</f>
        <v>0</v>
      </c>
      <c r="V523" s="1"/>
      <c r="W523" s="1">
        <f>BV523</f>
        <v>0</v>
      </c>
      <c r="X523" s="1">
        <f>AC523+BZ523</f>
        <v>0</v>
      </c>
      <c r="Y523" s="1">
        <f>BU523</f>
        <v>0</v>
      </c>
      <c r="Z523" s="27"/>
      <c r="AA523" s="1">
        <v>52</v>
      </c>
      <c r="AB523" s="26">
        <v>5</v>
      </c>
      <c r="AC523" s="1"/>
      <c r="AD523" s="26"/>
      <c r="AE523" s="1"/>
      <c r="AF523" s="26"/>
      <c r="AG523" s="1"/>
      <c r="AH523" s="26"/>
      <c r="AI523" s="1"/>
      <c r="AJ523" s="26"/>
      <c r="AK523" s="1"/>
      <c r="AL523" s="26"/>
      <c r="AM523" s="1"/>
      <c r="AN523" s="26"/>
      <c r="AO523" s="1"/>
      <c r="AP523" s="26"/>
      <c r="AQ523" s="1"/>
      <c r="AR523" s="26"/>
      <c r="AS523" s="1"/>
      <c r="AT523" s="26"/>
      <c r="AU523" s="1"/>
      <c r="AV523" s="26"/>
      <c r="AW523" s="1"/>
      <c r="AX523" s="26"/>
      <c r="AY523" s="1"/>
      <c r="AZ523" s="26"/>
      <c r="BA523" s="1"/>
      <c r="BB523" s="26"/>
      <c r="BC523" s="1"/>
      <c r="BD523" s="26"/>
      <c r="BE523" s="1"/>
      <c r="BF523" s="26"/>
      <c r="BG523" s="1"/>
      <c r="BH523" s="26"/>
      <c r="BI523" s="1"/>
      <c r="BJ523" s="26"/>
      <c r="BK523" s="1"/>
      <c r="BL523" s="26"/>
      <c r="BM523" s="1"/>
      <c r="BN523" s="26"/>
      <c r="BO523" s="1"/>
      <c r="BP523" s="26"/>
      <c r="BQ523" s="1"/>
      <c r="BR523" s="26"/>
      <c r="BS523" s="1"/>
      <c r="BT523" s="26"/>
      <c r="BU523" s="1"/>
      <c r="BV523" s="1"/>
      <c r="BW523" s="26"/>
      <c r="BX523" s="1"/>
      <c r="BY523" s="26"/>
      <c r="BZ523" s="30"/>
      <c r="CA523" s="26"/>
    </row>
    <row r="524" spans="1:79" s="99" customFormat="1" x14ac:dyDescent="0.35">
      <c r="A524" s="1" t="s">
        <v>62</v>
      </c>
      <c r="B524" s="1" t="s">
        <v>255</v>
      </c>
      <c r="C524" s="1" t="s">
        <v>68</v>
      </c>
      <c r="D524" s="1" t="s">
        <v>1437</v>
      </c>
      <c r="E524" s="1" t="s">
        <v>61</v>
      </c>
      <c r="F524" s="1">
        <v>999919912</v>
      </c>
      <c r="G524" s="1">
        <f>(J524+S524+X524+R524+U524+W524+Y524)-H524</f>
        <v>45</v>
      </c>
      <c r="H524" s="30">
        <f>(J524+K524+M524+N524+O524+P524)/2</f>
        <v>0</v>
      </c>
      <c r="I524" s="27"/>
      <c r="J524" s="1">
        <f>SUM(AA524)</f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27"/>
      <c r="R524" s="1">
        <f>SUM(AS524,BX524)</f>
        <v>0</v>
      </c>
      <c r="S524" s="1">
        <f>SUM(AE524,AG524,AI524,AK524,AO524,AM524,AQ524,AU524,AW524,AY524,BA524,BE524,BG524,BI524,BK524,BM524,BO524,BC524)</f>
        <v>45</v>
      </c>
      <c r="T524" s="1">
        <f>COUNT(AE524,AG524,AI524,AK524,AM524,AO524,AQ524,AU524,AW524,AY524,BA524,BC524,BE524,BG524,BI524,BK524,BM524,BO524)</f>
        <v>1</v>
      </c>
      <c r="U524" s="1">
        <f>BQ524+BS524</f>
        <v>0</v>
      </c>
      <c r="V524" s="1"/>
      <c r="W524" s="1">
        <f>BV524</f>
        <v>0</v>
      </c>
      <c r="X524" s="1">
        <f>AC524+BZ524</f>
        <v>0</v>
      </c>
      <c r="Y524" s="1">
        <f>BU524</f>
        <v>0</v>
      </c>
      <c r="Z524" s="26"/>
      <c r="AA524" s="1"/>
      <c r="AB524" s="26"/>
      <c r="AC524" s="1"/>
      <c r="AD524" s="26"/>
      <c r="AE524" s="1"/>
      <c r="AF524" s="26"/>
      <c r="AG524" s="1"/>
      <c r="AH524" s="26"/>
      <c r="AI524" s="1"/>
      <c r="AJ524" s="26"/>
      <c r="AK524" s="1"/>
      <c r="AL524" s="26"/>
      <c r="AM524" s="1"/>
      <c r="AN524" s="26"/>
      <c r="AO524" s="1"/>
      <c r="AP524" s="26"/>
      <c r="AQ524" s="1"/>
      <c r="AR524" s="26"/>
      <c r="AS524" s="1"/>
      <c r="AT524" s="26"/>
      <c r="AU524" s="1"/>
      <c r="AV524" s="26"/>
      <c r="AW524" s="1"/>
      <c r="AX524" s="26"/>
      <c r="AY524" s="1"/>
      <c r="AZ524" s="26"/>
      <c r="BA524" s="1"/>
      <c r="BB524" s="26"/>
      <c r="BC524" s="1"/>
      <c r="BD524" s="26"/>
      <c r="BE524" s="1">
        <v>45</v>
      </c>
      <c r="BF524" s="26">
        <v>2</v>
      </c>
      <c r="BG524" s="1"/>
      <c r="BH524" s="26"/>
      <c r="BI524" s="1"/>
      <c r="BJ524" s="26"/>
      <c r="BK524" s="1"/>
      <c r="BL524" s="26"/>
      <c r="BM524" s="1"/>
      <c r="BN524" s="26"/>
      <c r="BO524" s="1"/>
      <c r="BP524" s="26"/>
      <c r="BQ524" s="1"/>
      <c r="BR524" s="26"/>
      <c r="BS524" s="1"/>
      <c r="BT524" s="26"/>
      <c r="BU524" s="1"/>
      <c r="BV524" s="1"/>
      <c r="BW524" s="26"/>
      <c r="BX524" s="1"/>
      <c r="BY524" s="26"/>
      <c r="BZ524" s="30"/>
      <c r="CA524" s="26"/>
    </row>
    <row r="525" spans="1:79" s="99" customFormat="1" x14ac:dyDescent="0.35">
      <c r="A525" s="30" t="s">
        <v>62</v>
      </c>
      <c r="B525" s="30" t="s">
        <v>255</v>
      </c>
      <c r="C525" s="39" t="s">
        <v>2019</v>
      </c>
      <c r="D525" s="39" t="s">
        <v>2020</v>
      </c>
      <c r="E525" s="34" t="s">
        <v>61</v>
      </c>
      <c r="F525" s="30">
        <v>999923276</v>
      </c>
      <c r="G525" s="1">
        <f>(J525+S525+X525+R525+U525+W525+Y525)-H525</f>
        <v>45</v>
      </c>
      <c r="H525" s="1"/>
      <c r="I525" s="27"/>
      <c r="J525" s="1">
        <f>SUM(AA525)</f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27"/>
      <c r="R525" s="1">
        <f>SUM(AS525,BX525)</f>
        <v>0</v>
      </c>
      <c r="S525" s="1">
        <f>SUM(AE525,AG525,AI525,AK525,AO525,AM525,AQ525,AU525,AW525,AY525,BA525,BE525,BG525,BI525,BK525,BM525,BO525,BC525)</f>
        <v>45</v>
      </c>
      <c r="T525" s="1">
        <f>COUNT(AE525,AG525,AI525,AK525,AM525,AO525,AQ525,AU525,AW525,AY525,BA525,BC525,BE525,BG525,BI525,BK525,BM525,BO525)</f>
        <v>1</v>
      </c>
      <c r="U525" s="1">
        <f>BQ525+BS525</f>
        <v>0</v>
      </c>
      <c r="V525" s="1"/>
      <c r="W525" s="1">
        <f>BV525</f>
        <v>0</v>
      </c>
      <c r="X525" s="1">
        <f>AC525+BZ525</f>
        <v>0</v>
      </c>
      <c r="Y525" s="1">
        <f>BU525</f>
        <v>0</v>
      </c>
      <c r="Z525" s="27"/>
      <c r="AA525" s="1"/>
      <c r="AB525" s="26"/>
      <c r="AC525" s="1"/>
      <c r="AD525" s="26"/>
      <c r="AE525" s="1"/>
      <c r="AF525" s="26"/>
      <c r="AG525" s="1"/>
      <c r="AH525" s="26"/>
      <c r="AI525" s="1"/>
      <c r="AJ525" s="26"/>
      <c r="AK525" s="1"/>
      <c r="AL525" s="26"/>
      <c r="AM525" s="1"/>
      <c r="AN525" s="26"/>
      <c r="AO525" s="1"/>
      <c r="AP525" s="26"/>
      <c r="AQ525" s="1"/>
      <c r="AR525" s="26"/>
      <c r="AS525" s="1"/>
      <c r="AT525" s="26"/>
      <c r="AU525" s="1"/>
      <c r="AV525" s="26"/>
      <c r="AW525" s="1">
        <v>45</v>
      </c>
      <c r="AX525" s="26">
        <v>2</v>
      </c>
      <c r="AY525" s="1"/>
      <c r="AZ525" s="26"/>
      <c r="BA525" s="1"/>
      <c r="BB525" s="26"/>
      <c r="BC525" s="1"/>
      <c r="BD525" s="26"/>
      <c r="BE525" s="1"/>
      <c r="BF525" s="26"/>
      <c r="BG525" s="1"/>
      <c r="BH525" s="26"/>
      <c r="BI525" s="1"/>
      <c r="BJ525" s="26"/>
      <c r="BK525" s="1"/>
      <c r="BL525" s="26"/>
      <c r="BM525" s="1"/>
      <c r="BN525" s="26"/>
      <c r="BO525" s="1"/>
      <c r="BP525" s="26"/>
      <c r="BQ525" s="1"/>
      <c r="BR525" s="26"/>
      <c r="BS525" s="1"/>
      <c r="BT525" s="26"/>
      <c r="BU525" s="1"/>
      <c r="BV525" s="1"/>
      <c r="BW525" s="26"/>
      <c r="BX525" s="1"/>
      <c r="BY525" s="26"/>
      <c r="BZ525" s="30"/>
      <c r="CA525" s="26"/>
    </row>
    <row r="526" spans="1:79" s="99" customFormat="1" x14ac:dyDescent="0.35">
      <c r="A526" s="1" t="s">
        <v>62</v>
      </c>
      <c r="B526" s="1" t="s">
        <v>255</v>
      </c>
      <c r="C526" s="1" t="s">
        <v>2087</v>
      </c>
      <c r="D526" s="1" t="s">
        <v>2088</v>
      </c>
      <c r="E526" s="1" t="s">
        <v>61</v>
      </c>
      <c r="F526" s="1">
        <v>999923746</v>
      </c>
      <c r="G526" s="1">
        <f>(J526+S526+X526+R526+U526+W526+Y526)-H526</f>
        <v>45</v>
      </c>
      <c r="H526" s="1"/>
      <c r="I526" s="27"/>
      <c r="J526" s="1">
        <f>SUM(AA526)</f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27"/>
      <c r="R526" s="1">
        <f>SUM(AS526,BX526)</f>
        <v>0</v>
      </c>
      <c r="S526" s="1">
        <f>SUM(AE526,AG526,AI526,AK526,AO526,AM526,AQ526,AU526,AW526,AY526,BA526,BE526,BG526,BI526,BK526,BM526,BO526,BC526)</f>
        <v>45</v>
      </c>
      <c r="T526" s="1">
        <f>COUNT(AE526,AG526,AI526,AK526,AM526,AO526,AQ526,AU526,AW526,AY526,BA526,BC526,BE526,BG526,BI526,BK526,BM526,BO526)</f>
        <v>1</v>
      </c>
      <c r="U526" s="1">
        <f>BQ526+BS526</f>
        <v>0</v>
      </c>
      <c r="V526" s="1"/>
      <c r="W526" s="1">
        <f>BV526</f>
        <v>0</v>
      </c>
      <c r="X526" s="1">
        <f>AC526+BZ526</f>
        <v>0</v>
      </c>
      <c r="Y526" s="1">
        <f>BU526</f>
        <v>0</v>
      </c>
      <c r="Z526" s="27"/>
      <c r="AA526" s="1"/>
      <c r="AB526" s="26"/>
      <c r="AC526" s="1"/>
      <c r="AD526" s="26"/>
      <c r="AE526" s="1"/>
      <c r="AF526" s="26"/>
      <c r="AG526" s="1"/>
      <c r="AH526" s="26"/>
      <c r="AI526" s="1"/>
      <c r="AJ526" s="26"/>
      <c r="AK526" s="1"/>
      <c r="AL526" s="26"/>
      <c r="AM526" s="1"/>
      <c r="AN526" s="26"/>
      <c r="AO526" s="1"/>
      <c r="AP526" s="26"/>
      <c r="AQ526" s="1"/>
      <c r="AR526" s="26"/>
      <c r="AS526" s="1"/>
      <c r="AT526" s="26"/>
      <c r="AU526" s="1"/>
      <c r="AV526" s="26"/>
      <c r="AW526" s="1"/>
      <c r="AX526" s="26"/>
      <c r="AY526" s="1"/>
      <c r="AZ526" s="26"/>
      <c r="BA526" s="1"/>
      <c r="BB526" s="26"/>
      <c r="BC526" s="1"/>
      <c r="BD526" s="26"/>
      <c r="BE526" s="1"/>
      <c r="BF526" s="26"/>
      <c r="BG526" s="1"/>
      <c r="BH526" s="26"/>
      <c r="BI526" s="1">
        <v>45</v>
      </c>
      <c r="BJ526" s="26">
        <v>2</v>
      </c>
      <c r="BK526" s="1"/>
      <c r="BL526" s="26"/>
      <c r="BM526" s="1"/>
      <c r="BN526" s="26"/>
      <c r="BO526" s="1"/>
      <c r="BP526" s="26"/>
      <c r="BQ526" s="1"/>
      <c r="BR526" s="26"/>
      <c r="BS526" s="1"/>
      <c r="BT526" s="26"/>
      <c r="BU526" s="1"/>
      <c r="BV526" s="1"/>
      <c r="BW526" s="26"/>
      <c r="BX526" s="1"/>
      <c r="BY526" s="26"/>
      <c r="BZ526" s="30"/>
      <c r="CA526" s="26"/>
    </row>
    <row r="527" spans="1:79" s="99" customFormat="1" x14ac:dyDescent="0.35">
      <c r="A527" s="31" t="s">
        <v>62</v>
      </c>
      <c r="B527" s="31" t="s">
        <v>255</v>
      </c>
      <c r="C527" s="31" t="s">
        <v>309</v>
      </c>
      <c r="D527" s="31" t="s">
        <v>3313</v>
      </c>
      <c r="E527" s="31" t="s">
        <v>61</v>
      </c>
      <c r="F527" s="1">
        <v>999927350</v>
      </c>
      <c r="G527" s="1">
        <f>(J527+S527+X527+R527+U527+W527+Y527)-H527</f>
        <v>45</v>
      </c>
      <c r="H527" s="1"/>
      <c r="I527" s="27"/>
      <c r="J527" s="1">
        <f>SUM(AA527)</f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27"/>
      <c r="R527" s="1">
        <f>SUM(AS527,BX527)</f>
        <v>0</v>
      </c>
      <c r="S527" s="1">
        <f>SUM(AE527,AG527,AI527,AK527,AO527,AM527,AQ527,AU527,AW527,AY527,BA527,BE527,BG527,BI527,BK527,BM527,BO527,BC527)</f>
        <v>45</v>
      </c>
      <c r="T527" s="1">
        <f>COUNT(AE527,AG527,AI527,AK527,AM527,AO527,AQ527,AU527,AW527,AY527,BA527,BC527,BE527,BG527,BI527,BK527,BM527,BO527)</f>
        <v>1</v>
      </c>
      <c r="U527" s="1">
        <f>BQ527+BS527</f>
        <v>0</v>
      </c>
      <c r="V527" s="1"/>
      <c r="W527" s="1">
        <f>BV527</f>
        <v>0</v>
      </c>
      <c r="X527" s="1">
        <f>AC527+BZ527</f>
        <v>0</v>
      </c>
      <c r="Y527" s="1">
        <f>BU527</f>
        <v>0</v>
      </c>
      <c r="Z527" s="27"/>
      <c r="AA527" s="1"/>
      <c r="AB527" s="26"/>
      <c r="AC527" s="1"/>
      <c r="AD527" s="26"/>
      <c r="AE527" s="1"/>
      <c r="AF527" s="26"/>
      <c r="AG527" s="1"/>
      <c r="AH527" s="26"/>
      <c r="AI527" s="1"/>
      <c r="AJ527" s="26"/>
      <c r="AK527" s="1"/>
      <c r="AL527" s="26"/>
      <c r="AM527" s="1"/>
      <c r="AN527" s="26"/>
      <c r="AO527" s="1"/>
      <c r="AP527" s="26"/>
      <c r="AQ527" s="1"/>
      <c r="AR527" s="26"/>
      <c r="AS527" s="1"/>
      <c r="AT527" s="26"/>
      <c r="AU527" s="1">
        <v>45</v>
      </c>
      <c r="AV527" s="26">
        <v>2</v>
      </c>
      <c r="AW527" s="1"/>
      <c r="AX527" s="26"/>
      <c r="AY527" s="1"/>
      <c r="AZ527" s="26"/>
      <c r="BA527" s="1"/>
      <c r="BB527" s="26"/>
      <c r="BC527" s="1"/>
      <c r="BD527" s="26"/>
      <c r="BE527" s="1"/>
      <c r="BF527" s="26"/>
      <c r="BG527" s="1"/>
      <c r="BH527" s="26"/>
      <c r="BI527" s="1"/>
      <c r="BJ527" s="26"/>
      <c r="BK527" s="1"/>
      <c r="BL527" s="26"/>
      <c r="BM527" s="1"/>
      <c r="BN527" s="26"/>
      <c r="BO527" s="1"/>
      <c r="BP527" s="26"/>
      <c r="BQ527" s="1"/>
      <c r="BR527" s="26"/>
      <c r="BS527" s="1"/>
      <c r="BT527" s="26"/>
      <c r="BU527" s="1"/>
      <c r="BV527" s="1"/>
      <c r="BW527" s="26"/>
      <c r="BX527" s="1"/>
      <c r="BY527" s="26"/>
      <c r="BZ527" s="30"/>
      <c r="CA527" s="26"/>
    </row>
    <row r="528" spans="1:79" s="99" customFormat="1" x14ac:dyDescent="0.35">
      <c r="A528" s="30" t="s">
        <v>62</v>
      </c>
      <c r="B528" s="30" t="s">
        <v>255</v>
      </c>
      <c r="C528" s="30" t="s">
        <v>247</v>
      </c>
      <c r="D528" s="30" t="s">
        <v>1412</v>
      </c>
      <c r="E528" s="30" t="s">
        <v>61</v>
      </c>
      <c r="F528" s="30">
        <v>999919692</v>
      </c>
      <c r="G528" s="1">
        <f>(J528+S528+X528+R528+U528+W528+Y528)-H528</f>
        <v>34</v>
      </c>
      <c r="H528" s="1"/>
      <c r="I528" s="27"/>
      <c r="J528" s="1">
        <f>SUM(AA528)</f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27"/>
      <c r="R528" s="1">
        <f>SUM(AS528,BX528)</f>
        <v>0</v>
      </c>
      <c r="S528" s="1">
        <f>SUM(AE528,AG528,AI528,AK528,AO528,AM528,AQ528,AU528,AW528,AY528,BA528,BE528,BG528,BI528,BK528,BM528,BO528,BC528)</f>
        <v>34</v>
      </c>
      <c r="T528" s="1">
        <f>COUNT(AE528,AG528,AI528,AK528,AM528,AO528,AQ528,AU528,AW528,AY528,BA528,BC528,BE528,BG528,BI528,BK528,BM528,BO528)</f>
        <v>1</v>
      </c>
      <c r="U528" s="1">
        <f>BQ528+BS528</f>
        <v>0</v>
      </c>
      <c r="V528" s="1"/>
      <c r="W528" s="1">
        <f>BV528</f>
        <v>0</v>
      </c>
      <c r="X528" s="1">
        <f>AC528+BZ528</f>
        <v>0</v>
      </c>
      <c r="Y528" s="1">
        <f>BU528</f>
        <v>0</v>
      </c>
      <c r="Z528" s="27"/>
      <c r="AA528" s="1"/>
      <c r="AB528" s="26"/>
      <c r="AC528" s="1"/>
      <c r="AD528" s="26"/>
      <c r="AE528" s="1"/>
      <c r="AF528" s="26"/>
      <c r="AG528" s="1"/>
      <c r="AH528" s="26"/>
      <c r="AI528" s="1"/>
      <c r="AJ528" s="26"/>
      <c r="AK528" s="1"/>
      <c r="AL528" s="26"/>
      <c r="AM528" s="1"/>
      <c r="AN528" s="26"/>
      <c r="AO528" s="1"/>
      <c r="AP528" s="26"/>
      <c r="AQ528" s="1"/>
      <c r="AR528" s="26"/>
      <c r="AS528" s="1"/>
      <c r="AT528" s="26"/>
      <c r="AU528" s="1"/>
      <c r="AV528" s="26"/>
      <c r="AW528" s="1"/>
      <c r="AX528" s="26"/>
      <c r="AY528" s="1"/>
      <c r="AZ528" s="26"/>
      <c r="BA528" s="1"/>
      <c r="BB528" s="26"/>
      <c r="BC528" s="1"/>
      <c r="BD528" s="26"/>
      <c r="BE528" s="1"/>
      <c r="BF528" s="26"/>
      <c r="BG528" s="1">
        <v>34</v>
      </c>
      <c r="BH528" s="26">
        <v>3</v>
      </c>
      <c r="BI528" s="1"/>
      <c r="BJ528" s="26"/>
      <c r="BK528" s="1"/>
      <c r="BL528" s="26"/>
      <c r="BM528" s="1"/>
      <c r="BN528" s="26"/>
      <c r="BO528" s="1"/>
      <c r="BP528" s="26"/>
      <c r="BQ528" s="1"/>
      <c r="BR528" s="26"/>
      <c r="BS528" s="1"/>
      <c r="BT528" s="26"/>
      <c r="BU528" s="1"/>
      <c r="BV528" s="1"/>
      <c r="BW528" s="26"/>
      <c r="BX528" s="1"/>
      <c r="BY528" s="26"/>
      <c r="BZ528" s="30"/>
      <c r="CA528" s="26"/>
    </row>
    <row r="529" spans="1:79" s="99" customFormat="1" x14ac:dyDescent="0.35">
      <c r="A529" s="30" t="s">
        <v>62</v>
      </c>
      <c r="B529" s="30" t="s">
        <v>255</v>
      </c>
      <c r="C529" s="37" t="s">
        <v>2144</v>
      </c>
      <c r="D529" s="37" t="s">
        <v>2145</v>
      </c>
      <c r="E529" s="34" t="s">
        <v>61</v>
      </c>
      <c r="F529" s="30">
        <v>999924033</v>
      </c>
      <c r="G529" s="1">
        <f>(J529+S529+X529+R529+U529+W529+Y529)-H529</f>
        <v>34</v>
      </c>
      <c r="H529" s="1"/>
      <c r="I529" s="27"/>
      <c r="J529" s="1">
        <f>SUM(AA529)</f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27"/>
      <c r="R529" s="1">
        <f>SUM(AS529,BX529)</f>
        <v>0</v>
      </c>
      <c r="S529" s="1">
        <f>SUM(AE529,AG529,AI529,AK529,AO529,AM529,AQ529,AU529,AW529,AY529,BA529,BE529,BG529,BI529,BK529,BM529,BO529,BC529)</f>
        <v>34</v>
      </c>
      <c r="T529" s="1">
        <f>COUNT(AE529,AG529,AI529,AK529,AM529,AO529,AQ529,AU529,AW529,AY529,BA529,BC529,BE529,BG529,BI529,BK529,BM529,BO529)</f>
        <v>1</v>
      </c>
      <c r="U529" s="1">
        <f>BQ529+BS529</f>
        <v>0</v>
      </c>
      <c r="V529" s="1"/>
      <c r="W529" s="1">
        <f>BV529</f>
        <v>0</v>
      </c>
      <c r="X529" s="1">
        <f>AC529+BZ529</f>
        <v>0</v>
      </c>
      <c r="Y529" s="1">
        <f>BU529</f>
        <v>0</v>
      </c>
      <c r="Z529" s="27"/>
      <c r="AA529" s="1"/>
      <c r="AB529" s="26"/>
      <c r="AC529" s="1"/>
      <c r="AD529" s="26"/>
      <c r="AE529" s="1"/>
      <c r="AF529" s="26"/>
      <c r="AG529" s="1"/>
      <c r="AH529" s="26"/>
      <c r="AI529" s="1"/>
      <c r="AJ529" s="26"/>
      <c r="AK529" s="1"/>
      <c r="AL529" s="26"/>
      <c r="AM529" s="1"/>
      <c r="AN529" s="26"/>
      <c r="AO529" s="1"/>
      <c r="AP529" s="26"/>
      <c r="AQ529" s="1"/>
      <c r="AR529" s="26"/>
      <c r="AS529" s="1"/>
      <c r="AT529" s="26"/>
      <c r="AU529" s="1"/>
      <c r="AV529" s="26"/>
      <c r="AW529" s="1">
        <v>34</v>
      </c>
      <c r="AX529" s="26">
        <v>3</v>
      </c>
      <c r="AY529" s="1"/>
      <c r="AZ529" s="26"/>
      <c r="BA529" s="1"/>
      <c r="BB529" s="26"/>
      <c r="BC529" s="1"/>
      <c r="BD529" s="26"/>
      <c r="BE529" s="1"/>
      <c r="BF529" s="26"/>
      <c r="BG529" s="1"/>
      <c r="BH529" s="26"/>
      <c r="BI529" s="1"/>
      <c r="BJ529" s="26"/>
      <c r="BK529" s="1"/>
      <c r="BL529" s="26"/>
      <c r="BM529" s="1"/>
      <c r="BN529" s="26"/>
      <c r="BO529" s="1"/>
      <c r="BP529" s="26"/>
      <c r="BQ529" s="1"/>
      <c r="BR529" s="26"/>
      <c r="BS529" s="1"/>
      <c r="BT529" s="26"/>
      <c r="BU529" s="1"/>
      <c r="BV529" s="1"/>
      <c r="BW529" s="26"/>
      <c r="BX529" s="1"/>
      <c r="BY529" s="26"/>
      <c r="BZ529" s="30"/>
      <c r="CA529" s="26"/>
    </row>
    <row r="530" spans="1:79" s="99" customFormat="1" x14ac:dyDescent="0.35">
      <c r="A530" s="1" t="s">
        <v>62</v>
      </c>
      <c r="B530" s="1" t="s">
        <v>255</v>
      </c>
      <c r="C530" s="1" t="s">
        <v>2599</v>
      </c>
      <c r="D530" s="1" t="s">
        <v>2600</v>
      </c>
      <c r="E530" s="1" t="s">
        <v>61</v>
      </c>
      <c r="F530" s="1">
        <v>999925629</v>
      </c>
      <c r="G530" s="1">
        <f>(J530+S530+X530+R530+U530+W530+Y530)-H530</f>
        <v>34</v>
      </c>
      <c r="H530" s="1"/>
      <c r="I530" s="27"/>
      <c r="J530" s="1">
        <f>SUM(AA530)</f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27"/>
      <c r="R530" s="1">
        <f>SUM(AS530,BX530)</f>
        <v>0</v>
      </c>
      <c r="S530" s="1">
        <f>SUM(AE530,AG530,AI530,AK530,AO530,AM530,AQ530,AU530,AW530,AY530,BA530,BE530,BG530,BI530,BK530,BM530,BO530,BC530)</f>
        <v>34</v>
      </c>
      <c r="T530" s="1">
        <f>COUNT(AE530,AG530,AI530,AK530,AM530,AO530,AQ530,AU530,AW530,AY530,BA530,BC530,BE530,BG530,BI530,BK530,BM530,BO530)</f>
        <v>1</v>
      </c>
      <c r="U530" s="1">
        <f>BQ530+BS530</f>
        <v>0</v>
      </c>
      <c r="V530" s="1"/>
      <c r="W530" s="1">
        <f>BV530</f>
        <v>0</v>
      </c>
      <c r="X530" s="1">
        <f>AC530+BZ530</f>
        <v>0</v>
      </c>
      <c r="Y530" s="1">
        <f>BU530</f>
        <v>0</v>
      </c>
      <c r="Z530" s="27"/>
      <c r="AA530" s="1"/>
      <c r="AB530" s="26"/>
      <c r="AC530" s="1"/>
      <c r="AD530" s="26"/>
      <c r="AE530" s="1"/>
      <c r="AF530" s="26"/>
      <c r="AG530" s="1"/>
      <c r="AH530" s="26"/>
      <c r="AI530" s="1"/>
      <c r="AJ530" s="26"/>
      <c r="AK530" s="1"/>
      <c r="AL530" s="26"/>
      <c r="AM530" s="1"/>
      <c r="AN530" s="26"/>
      <c r="AO530" s="1"/>
      <c r="AP530" s="26"/>
      <c r="AQ530" s="1"/>
      <c r="AR530" s="26"/>
      <c r="AS530" s="1"/>
      <c r="AT530" s="26"/>
      <c r="AU530" s="1"/>
      <c r="AV530" s="26"/>
      <c r="AW530" s="1"/>
      <c r="AX530" s="26"/>
      <c r="AY530" s="1"/>
      <c r="AZ530" s="26"/>
      <c r="BA530" s="1">
        <v>34</v>
      </c>
      <c r="BB530" s="26">
        <v>3</v>
      </c>
      <c r="BC530" s="1"/>
      <c r="BD530" s="26"/>
      <c r="BE530" s="1"/>
      <c r="BF530" s="26"/>
      <c r="BG530" s="1"/>
      <c r="BH530" s="26"/>
      <c r="BI530" s="1"/>
      <c r="BJ530" s="26"/>
      <c r="BK530" s="1"/>
      <c r="BL530" s="26"/>
      <c r="BM530" s="1"/>
      <c r="BN530" s="26"/>
      <c r="BO530" s="1"/>
      <c r="BP530" s="26"/>
      <c r="BQ530" s="1"/>
      <c r="BR530" s="26"/>
      <c r="BS530" s="1"/>
      <c r="BT530" s="26"/>
      <c r="BU530" s="1"/>
      <c r="BV530" s="1"/>
      <c r="BW530" s="26"/>
      <c r="BX530" s="1"/>
      <c r="BY530" s="26"/>
      <c r="BZ530" s="30"/>
      <c r="CA530" s="26"/>
    </row>
    <row r="531" spans="1:79" s="99" customFormat="1" x14ac:dyDescent="0.35">
      <c r="A531" s="31" t="s">
        <v>62</v>
      </c>
      <c r="B531" s="31" t="s">
        <v>255</v>
      </c>
      <c r="C531" s="31" t="s">
        <v>2370</v>
      </c>
      <c r="D531" s="31" t="s">
        <v>3347</v>
      </c>
      <c r="E531" s="31" t="s">
        <v>61</v>
      </c>
      <c r="F531" s="1">
        <v>999927447</v>
      </c>
      <c r="G531" s="1">
        <f>(J531+S531+X531+R531+U531+W531+Y531)-H531</f>
        <v>34</v>
      </c>
      <c r="H531" s="1"/>
      <c r="I531" s="27"/>
      <c r="J531" s="1">
        <f>SUM(AA531)</f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27"/>
      <c r="R531" s="1">
        <f>SUM(AS531,BX531)</f>
        <v>0</v>
      </c>
      <c r="S531" s="1">
        <f>SUM(AE531,AG531,AI531,AK531,AO531,AM531,AQ531,AU531,AW531,AY531,BA531,BE531,BG531,BI531,BK531,BM531,BO531,BC531)</f>
        <v>34</v>
      </c>
      <c r="T531" s="1">
        <f>COUNT(AE531,AG531,AI531,AK531,AM531,AO531,AQ531,AU531,AW531,AY531,BA531,BC531,BE531,BG531,BI531,BK531,BM531,BO531)</f>
        <v>1</v>
      </c>
      <c r="U531" s="1">
        <f>BQ531+BS531</f>
        <v>0</v>
      </c>
      <c r="V531" s="1"/>
      <c r="W531" s="1">
        <f>BV531</f>
        <v>0</v>
      </c>
      <c r="X531" s="1">
        <f>AC531+BZ531</f>
        <v>0</v>
      </c>
      <c r="Y531" s="1">
        <f>BU531</f>
        <v>0</v>
      </c>
      <c r="Z531" s="27"/>
      <c r="AA531" s="1"/>
      <c r="AB531" s="26"/>
      <c r="AC531" s="1"/>
      <c r="AD531" s="26"/>
      <c r="AE531" s="1"/>
      <c r="AF531" s="26"/>
      <c r="AG531" s="1"/>
      <c r="AH531" s="26"/>
      <c r="AI531" s="1"/>
      <c r="AJ531" s="26"/>
      <c r="AK531" s="1"/>
      <c r="AL531" s="26"/>
      <c r="AM531" s="1"/>
      <c r="AN531" s="26"/>
      <c r="AO531" s="1"/>
      <c r="AP531" s="26"/>
      <c r="AQ531" s="1"/>
      <c r="AR531" s="26"/>
      <c r="AS531" s="1"/>
      <c r="AT531" s="26"/>
      <c r="AU531" s="1">
        <v>34</v>
      </c>
      <c r="AV531" s="26">
        <v>3</v>
      </c>
      <c r="AW531" s="1"/>
      <c r="AX531" s="26"/>
      <c r="AY531" s="1"/>
      <c r="AZ531" s="26"/>
      <c r="BA531" s="1"/>
      <c r="BB531" s="26"/>
      <c r="BC531" s="1"/>
      <c r="BD531" s="26"/>
      <c r="BE531" s="1"/>
      <c r="BF531" s="26"/>
      <c r="BG531" s="1"/>
      <c r="BH531" s="26"/>
      <c r="BI531" s="1"/>
      <c r="BJ531" s="26"/>
      <c r="BK531" s="1"/>
      <c r="BL531" s="26"/>
      <c r="BM531" s="1"/>
      <c r="BN531" s="26"/>
      <c r="BO531" s="1"/>
      <c r="BP531" s="26"/>
      <c r="BQ531" s="1"/>
      <c r="BR531" s="26"/>
      <c r="BS531" s="1"/>
      <c r="BT531" s="26"/>
      <c r="BU531" s="1"/>
      <c r="BV531" s="1"/>
      <c r="BW531" s="26"/>
      <c r="BX531" s="1"/>
      <c r="BY531" s="26"/>
      <c r="BZ531" s="30"/>
      <c r="CA531" s="26"/>
    </row>
    <row r="532" spans="1:79" s="99" customFormat="1" x14ac:dyDescent="0.35">
      <c r="A532" s="1" t="s">
        <v>62</v>
      </c>
      <c r="B532" s="1" t="s">
        <v>255</v>
      </c>
      <c r="C532" s="1" t="s">
        <v>1132</v>
      </c>
      <c r="D532" s="1" t="s">
        <v>1764</v>
      </c>
      <c r="E532" s="1" t="s">
        <v>61</v>
      </c>
      <c r="F532" s="1">
        <v>999925183</v>
      </c>
      <c r="G532" s="1">
        <f>(J532+S532+X532+R532+U532+W532+Y532)-H532</f>
        <v>30</v>
      </c>
      <c r="H532" s="1"/>
      <c r="I532" s="27"/>
      <c r="J532" s="1">
        <f>SUM(AA532)</f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27"/>
      <c r="R532" s="1">
        <f>SUM(AS532,BX532)</f>
        <v>0</v>
      </c>
      <c r="S532" s="1">
        <f>SUM(AE532,AG532,AI532,AK532,AO532,AM532,AQ532,AU532,AW532,AY532,BA532,BE532,BG532,BI532,BK532,BM532,BO532,BC532)</f>
        <v>30</v>
      </c>
      <c r="T532" s="1">
        <f>COUNT(AE532,AG532,AI532,AK532,AM532,AO532,AQ532,AU532,AW532,AY532,BA532,BC532,BE532,BG532,BI532,BK532,BM532,BO532)</f>
        <v>1</v>
      </c>
      <c r="U532" s="1">
        <f>BQ532+BS532</f>
        <v>0</v>
      </c>
      <c r="V532" s="1"/>
      <c r="W532" s="1">
        <f>BV532</f>
        <v>0</v>
      </c>
      <c r="X532" s="1">
        <f>AC532+BZ532</f>
        <v>0</v>
      </c>
      <c r="Y532" s="1">
        <f>BU532</f>
        <v>0</v>
      </c>
      <c r="Z532" s="27"/>
      <c r="AA532" s="1"/>
      <c r="AB532" s="26"/>
      <c r="AC532" s="1"/>
      <c r="AD532" s="26"/>
      <c r="AE532" s="1"/>
      <c r="AF532" s="26"/>
      <c r="AG532" s="1"/>
      <c r="AH532" s="26"/>
      <c r="AI532" s="1"/>
      <c r="AJ532" s="26"/>
      <c r="AK532" s="1"/>
      <c r="AL532" s="26"/>
      <c r="AM532" s="1"/>
      <c r="AN532" s="26"/>
      <c r="AO532" s="1"/>
      <c r="AP532" s="26"/>
      <c r="AQ532" s="1"/>
      <c r="AR532" s="26"/>
      <c r="AS532" s="1"/>
      <c r="AT532" s="26"/>
      <c r="AU532" s="1"/>
      <c r="AV532" s="26"/>
      <c r="AW532" s="1"/>
      <c r="AX532" s="26"/>
      <c r="AY532" s="1"/>
      <c r="AZ532" s="26"/>
      <c r="BA532" s="1"/>
      <c r="BB532" s="26"/>
      <c r="BC532" s="1"/>
      <c r="BD532" s="26"/>
      <c r="BE532" s="1"/>
      <c r="BF532" s="26"/>
      <c r="BG532" s="1"/>
      <c r="BH532" s="26"/>
      <c r="BI532" s="1"/>
      <c r="BJ532" s="26"/>
      <c r="BK532" s="1">
        <v>30</v>
      </c>
      <c r="BL532" s="26">
        <v>1</v>
      </c>
      <c r="BM532" s="1"/>
      <c r="BN532" s="26"/>
      <c r="BO532" s="1"/>
      <c r="BP532" s="26"/>
      <c r="BQ532" s="1"/>
      <c r="BR532" s="26"/>
      <c r="BS532" s="1"/>
      <c r="BT532" s="26"/>
      <c r="BU532" s="1"/>
      <c r="BV532" s="1"/>
      <c r="BW532" s="26"/>
      <c r="BX532" s="1"/>
      <c r="BY532" s="26"/>
      <c r="BZ532" s="30"/>
      <c r="CA532" s="26"/>
    </row>
    <row r="533" spans="1:79" s="99" customFormat="1" x14ac:dyDescent="0.35">
      <c r="A533" s="32" t="s">
        <v>62</v>
      </c>
      <c r="B533" s="32" t="s">
        <v>255</v>
      </c>
      <c r="C533" s="32" t="s">
        <v>102</v>
      </c>
      <c r="D533" s="36" t="s">
        <v>2588</v>
      </c>
      <c r="E533" s="32" t="s">
        <v>61</v>
      </c>
      <c r="F533" s="32">
        <v>999925604</v>
      </c>
      <c r="G533" s="1">
        <f>(J533+S533+X533+R533+U533+W533+Y533)-H533</f>
        <v>30</v>
      </c>
      <c r="H533" s="1"/>
      <c r="I533" s="27"/>
      <c r="J533" s="1">
        <f>SUM(AA533)</f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27"/>
      <c r="R533" s="1">
        <f>SUM(AS533,BX533)</f>
        <v>0</v>
      </c>
      <c r="S533" s="1">
        <f>SUM(AE533,AG533,AI533,AK533,AO533,AM533,AQ533,AU533,AW533,AY533,BA533,BE533,BG533,BI533,BK533,BM533,BO533,BC533)</f>
        <v>30</v>
      </c>
      <c r="T533" s="1">
        <f>COUNT(AE533,AG533,AI533,AK533,AM533,AO533,AQ533,AU533,AW533,AY533,BA533,BC533,BE533,BG533,BI533,BK533,BM533,BO533)</f>
        <v>1</v>
      </c>
      <c r="U533" s="1">
        <f>BQ533+BS533</f>
        <v>0</v>
      </c>
      <c r="V533" s="1"/>
      <c r="W533" s="1">
        <f>BV533</f>
        <v>0</v>
      </c>
      <c r="X533" s="1">
        <f>AC533+BZ533</f>
        <v>0</v>
      </c>
      <c r="Y533" s="1">
        <f>BU533</f>
        <v>0</v>
      </c>
      <c r="Z533" s="27"/>
      <c r="AA533" s="1"/>
      <c r="AB533" s="26"/>
      <c r="AC533" s="1"/>
      <c r="AD533" s="26"/>
      <c r="AE533" s="1"/>
      <c r="AF533" s="26"/>
      <c r="AG533" s="1">
        <v>30</v>
      </c>
      <c r="AH533" s="26">
        <v>1</v>
      </c>
      <c r="AI533" s="1"/>
      <c r="AJ533" s="26"/>
      <c r="AK533" s="1"/>
      <c r="AL533" s="26"/>
      <c r="AM533" s="1"/>
      <c r="AN533" s="26"/>
      <c r="AO533" s="1"/>
      <c r="AP533" s="26"/>
      <c r="AQ533" s="1"/>
      <c r="AR533" s="26"/>
      <c r="AS533" s="1"/>
      <c r="AT533" s="26"/>
      <c r="AU533" s="1"/>
      <c r="AV533" s="26"/>
      <c r="AW533" s="1"/>
      <c r="AX533" s="26"/>
      <c r="AY533" s="1"/>
      <c r="AZ533" s="26"/>
      <c r="BA533" s="1"/>
      <c r="BB533" s="26"/>
      <c r="BC533" s="1"/>
      <c r="BD533" s="26"/>
      <c r="BE533" s="1"/>
      <c r="BF533" s="26"/>
      <c r="BG533" s="1"/>
      <c r="BH533" s="26"/>
      <c r="BI533" s="1"/>
      <c r="BJ533" s="26"/>
      <c r="BK533" s="1"/>
      <c r="BL533" s="26"/>
      <c r="BM533" s="1"/>
      <c r="BN533" s="26"/>
      <c r="BO533" s="1"/>
      <c r="BP533" s="26"/>
      <c r="BQ533" s="1"/>
      <c r="BR533" s="26"/>
      <c r="BS533" s="1"/>
      <c r="BT533" s="26"/>
      <c r="BU533" s="1"/>
      <c r="BV533" s="1"/>
      <c r="BW533" s="26"/>
      <c r="BX533" s="1"/>
      <c r="BY533" s="26"/>
      <c r="BZ533" s="30"/>
      <c r="CA533" s="26"/>
    </row>
    <row r="534" spans="1:79" s="99" customFormat="1" x14ac:dyDescent="0.35">
      <c r="A534" s="1" t="s">
        <v>875</v>
      </c>
      <c r="B534" s="1" t="s">
        <v>255</v>
      </c>
      <c r="C534" s="1" t="s">
        <v>2980</v>
      </c>
      <c r="D534" s="1" t="s">
        <v>2981</v>
      </c>
      <c r="E534" s="1" t="s">
        <v>61</v>
      </c>
      <c r="F534" s="1">
        <v>999926588</v>
      </c>
      <c r="G534" s="1">
        <f>(J534+S534+X534+R534+U534+W534+Y534)-H534</f>
        <v>155</v>
      </c>
      <c r="H534" s="1"/>
      <c r="I534" s="27"/>
      <c r="J534" s="1">
        <f>SUM(AA534)</f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27"/>
      <c r="R534" s="1">
        <f>SUM(AS534,BX534)</f>
        <v>50</v>
      </c>
      <c r="S534" s="1">
        <f>SUM(AE534,AG534,AI534,AK534,AO534,AM534,AQ534,AU534,AW534,AY534,BA534,BE534,BG534,BI534,BK534,BM534,BO534,BC534)</f>
        <v>45</v>
      </c>
      <c r="T534" s="1">
        <f>COUNT(AE534,AG534,AI534,AK534,AM534,AO534,AQ534,AU534,AW534,AY534,BA534,BC534,BE534,BG534,BI534,BK534,BM534,BO534)</f>
        <v>1</v>
      </c>
      <c r="U534" s="1">
        <f>BQ534+BS534</f>
        <v>0</v>
      </c>
      <c r="V534" s="1"/>
      <c r="W534" s="1">
        <f>BV534</f>
        <v>60</v>
      </c>
      <c r="X534" s="1">
        <f>AC534+BZ534</f>
        <v>0</v>
      </c>
      <c r="Y534" s="1">
        <f>BU534</f>
        <v>0</v>
      </c>
      <c r="Z534" s="27"/>
      <c r="AA534" s="1"/>
      <c r="AB534" s="26"/>
      <c r="AC534" s="1"/>
      <c r="AD534" s="26"/>
      <c r="AE534" s="1"/>
      <c r="AF534" s="26"/>
      <c r="AG534" s="1"/>
      <c r="AH534" s="26"/>
      <c r="AI534" s="1"/>
      <c r="AJ534" s="26"/>
      <c r="AK534" s="1"/>
      <c r="AL534" s="26"/>
      <c r="AM534" s="1"/>
      <c r="AN534" s="26"/>
      <c r="AO534" s="1"/>
      <c r="AP534" s="26"/>
      <c r="AQ534" s="1">
        <v>45</v>
      </c>
      <c r="AR534" s="26">
        <v>2</v>
      </c>
      <c r="AS534" s="1"/>
      <c r="AT534" s="26"/>
      <c r="AU534" s="1"/>
      <c r="AV534" s="26"/>
      <c r="AW534" s="1"/>
      <c r="AX534" s="26"/>
      <c r="AY534" s="1"/>
      <c r="AZ534" s="26"/>
      <c r="BA534" s="1"/>
      <c r="BB534" s="26"/>
      <c r="BC534" s="1"/>
      <c r="BD534" s="26"/>
      <c r="BE534" s="1"/>
      <c r="BF534" s="26"/>
      <c r="BG534" s="1"/>
      <c r="BH534" s="26"/>
      <c r="BI534" s="1"/>
      <c r="BJ534" s="26"/>
      <c r="BK534" s="1"/>
      <c r="BL534" s="26"/>
      <c r="BM534" s="1"/>
      <c r="BN534" s="26"/>
      <c r="BO534" s="1"/>
      <c r="BP534" s="26"/>
      <c r="BQ534" s="1"/>
      <c r="BR534" s="26"/>
      <c r="BS534" s="1"/>
      <c r="BT534" s="26"/>
      <c r="BU534" s="1"/>
      <c r="BV534" s="1">
        <v>60</v>
      </c>
      <c r="BW534" s="26">
        <v>2</v>
      </c>
      <c r="BX534" s="1">
        <v>50</v>
      </c>
      <c r="BY534" s="26">
        <v>1</v>
      </c>
      <c r="BZ534" s="30"/>
      <c r="CA534" s="26"/>
    </row>
    <row r="535" spans="1:79" s="99" customFormat="1" x14ac:dyDescent="0.35">
      <c r="A535" s="1" t="s">
        <v>875</v>
      </c>
      <c r="B535" s="1" t="s">
        <v>255</v>
      </c>
      <c r="C535" s="1" t="s">
        <v>1498</v>
      </c>
      <c r="D535" s="1" t="s">
        <v>2219</v>
      </c>
      <c r="E535" s="1" t="s">
        <v>61</v>
      </c>
      <c r="F535" s="1">
        <v>999924444</v>
      </c>
      <c r="G535" s="1">
        <f>(J535+S535+X535+R535+U535+W535+Y535)-H535</f>
        <v>154</v>
      </c>
      <c r="H535" s="1"/>
      <c r="I535" s="27"/>
      <c r="J535" s="1">
        <f>SUM(AA535)</f>
        <v>6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27"/>
      <c r="R535" s="1">
        <f>SUM(AS535,BX535)</f>
        <v>0</v>
      </c>
      <c r="S535" s="1">
        <f>SUM(AE535,AG535,AI535,AK535,AO535,AM535,AQ535,AU535,AW535,AY535,BA535,BE535,BG535,BI535,BK535,BM535,BO535,BC535)</f>
        <v>36</v>
      </c>
      <c r="T535" s="1">
        <f>COUNT(AE535,AG535,AI535,AK535,AM535,AO535,AQ535,AU535,AW535,AY535,BA535,BC535,BE535,BG535,BI535,BK535,BM535,BO535)</f>
        <v>2</v>
      </c>
      <c r="U535" s="1">
        <f>BQ535+BS535</f>
        <v>14</v>
      </c>
      <c r="V535" s="1"/>
      <c r="W535" s="1">
        <f>BV535</f>
        <v>48</v>
      </c>
      <c r="X535" s="1">
        <f>AC535+BZ535</f>
        <v>50</v>
      </c>
      <c r="Y535" s="1">
        <f>BU535</f>
        <v>0</v>
      </c>
      <c r="Z535" s="27"/>
      <c r="AA535" s="1">
        <v>6</v>
      </c>
      <c r="AB535" s="26">
        <v>2</v>
      </c>
      <c r="AC535" s="1"/>
      <c r="AD535" s="26"/>
      <c r="AE535" s="1">
        <v>24</v>
      </c>
      <c r="AF535" s="26">
        <v>1</v>
      </c>
      <c r="AG535" s="1"/>
      <c r="AH535" s="26"/>
      <c r="AI535" s="1"/>
      <c r="AJ535" s="26"/>
      <c r="AK535" s="1"/>
      <c r="AL535" s="26"/>
      <c r="AM535" s="1"/>
      <c r="AN535" s="26"/>
      <c r="AO535" s="1"/>
      <c r="AP535" s="26"/>
      <c r="AQ535" s="1"/>
      <c r="AR535" s="26"/>
      <c r="AS535" s="1"/>
      <c r="AT535" s="26"/>
      <c r="AU535" s="1"/>
      <c r="AV535" s="26"/>
      <c r="AW535" s="1"/>
      <c r="AX535" s="26"/>
      <c r="AY535" s="1">
        <v>12</v>
      </c>
      <c r="AZ535" s="26">
        <v>1</v>
      </c>
      <c r="BA535" s="1"/>
      <c r="BB535" s="26"/>
      <c r="BC535" s="1"/>
      <c r="BD535" s="26"/>
      <c r="BE535" s="1"/>
      <c r="BF535" s="26"/>
      <c r="BG535" s="1"/>
      <c r="BH535" s="26"/>
      <c r="BI535" s="1"/>
      <c r="BJ535" s="26"/>
      <c r="BK535" s="1"/>
      <c r="BL535" s="26"/>
      <c r="BM535" s="1"/>
      <c r="BN535" s="26"/>
      <c r="BO535" s="1"/>
      <c r="BP535" s="26"/>
      <c r="BQ535" s="1">
        <v>14</v>
      </c>
      <c r="BR535" s="26">
        <v>1</v>
      </c>
      <c r="BS535" s="1"/>
      <c r="BT535" s="26"/>
      <c r="BU535" s="1"/>
      <c r="BV535" s="1">
        <v>48</v>
      </c>
      <c r="BW535" s="26">
        <v>2</v>
      </c>
      <c r="BX535" s="1"/>
      <c r="BY535" s="26"/>
      <c r="BZ535" s="30">
        <v>50</v>
      </c>
      <c r="CA535" s="26">
        <v>1</v>
      </c>
    </row>
    <row r="536" spans="1:79" s="99" customFormat="1" x14ac:dyDescent="0.35">
      <c r="A536" s="1" t="s">
        <v>875</v>
      </c>
      <c r="B536" s="1" t="s">
        <v>255</v>
      </c>
      <c r="C536" s="1" t="s">
        <v>138</v>
      </c>
      <c r="D536" s="1" t="s">
        <v>117</v>
      </c>
      <c r="E536" s="1" t="s">
        <v>61</v>
      </c>
      <c r="F536" s="1">
        <v>999926546</v>
      </c>
      <c r="G536" s="1">
        <f>(J536+S536+X536+R536+U536+W536+Y536)-H536</f>
        <v>110</v>
      </c>
      <c r="H536" s="1"/>
      <c r="I536" s="27"/>
      <c r="J536" s="1">
        <f>SUM(AA536)</f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27"/>
      <c r="R536" s="1">
        <f>SUM(AS536,BX536)</f>
        <v>0</v>
      </c>
      <c r="S536" s="1">
        <f>SUM(AE536,AG536,AI536,AK536,AO536,AM536,AQ536,AU536,AW536,AY536,BA536,BE536,BG536,BI536,BK536,BM536,BO536,BC536)</f>
        <v>30</v>
      </c>
      <c r="T536" s="1">
        <f>COUNT(AE536,AG536,AI536,AK536,AM536,AO536,AQ536,AU536,AW536,AY536,BA536,BC536,BE536,BG536,BI536,BK536,BM536,BO536)</f>
        <v>1</v>
      </c>
      <c r="U536" s="1">
        <f>BQ536+BS536</f>
        <v>0</v>
      </c>
      <c r="V536" s="1"/>
      <c r="W536" s="1">
        <f>BV536</f>
        <v>80</v>
      </c>
      <c r="X536" s="1">
        <f>AC536+BZ536</f>
        <v>0</v>
      </c>
      <c r="Y536" s="1">
        <f>BU536</f>
        <v>0</v>
      </c>
      <c r="Z536" s="27"/>
      <c r="AA536" s="1"/>
      <c r="AB536" s="26"/>
      <c r="AC536" s="1"/>
      <c r="AD536" s="26"/>
      <c r="AE536" s="1"/>
      <c r="AF536" s="26"/>
      <c r="AG536" s="1"/>
      <c r="AH536" s="26"/>
      <c r="AI536" s="1"/>
      <c r="AJ536" s="26"/>
      <c r="AK536" s="1"/>
      <c r="AL536" s="26"/>
      <c r="AM536" s="1">
        <v>30</v>
      </c>
      <c r="AN536" s="26">
        <v>1</v>
      </c>
      <c r="AO536" s="1"/>
      <c r="AP536" s="26"/>
      <c r="AQ536" s="1"/>
      <c r="AR536" s="26"/>
      <c r="AS536" s="1"/>
      <c r="AT536" s="26"/>
      <c r="AU536" s="1"/>
      <c r="AV536" s="26"/>
      <c r="AW536" s="1"/>
      <c r="AX536" s="26"/>
      <c r="AY536" s="1"/>
      <c r="AZ536" s="26"/>
      <c r="BA536" s="1"/>
      <c r="BB536" s="26"/>
      <c r="BC536" s="1"/>
      <c r="BD536" s="26"/>
      <c r="BE536" s="1"/>
      <c r="BF536" s="26"/>
      <c r="BG536" s="1"/>
      <c r="BH536" s="26"/>
      <c r="BI536" s="1"/>
      <c r="BJ536" s="26"/>
      <c r="BK536" s="1"/>
      <c r="BL536" s="26"/>
      <c r="BM536" s="1"/>
      <c r="BN536" s="26"/>
      <c r="BO536" s="1"/>
      <c r="BP536" s="26"/>
      <c r="BQ536" s="1"/>
      <c r="BR536" s="26"/>
      <c r="BS536" s="1"/>
      <c r="BT536" s="26"/>
      <c r="BU536" s="1"/>
      <c r="BV536" s="1">
        <v>80</v>
      </c>
      <c r="BW536" s="26">
        <v>1</v>
      </c>
      <c r="BX536" s="1"/>
      <c r="BY536" s="26"/>
      <c r="BZ536" s="30"/>
      <c r="CA536" s="26"/>
    </row>
    <row r="537" spans="1:79" s="99" customFormat="1" x14ac:dyDescent="0.35">
      <c r="A537" s="1" t="s">
        <v>875</v>
      </c>
      <c r="B537" s="1" t="s">
        <v>255</v>
      </c>
      <c r="C537" s="1" t="s">
        <v>1665</v>
      </c>
      <c r="D537" s="1" t="s">
        <v>1664</v>
      </c>
      <c r="E537" s="1" t="s">
        <v>61</v>
      </c>
      <c r="F537" s="1">
        <v>999921578</v>
      </c>
      <c r="G537" s="1">
        <f>(J537+S537+X537+R537+U537+W537+Y537)-H537</f>
        <v>60</v>
      </c>
      <c r="H537" s="1"/>
      <c r="I537" s="27"/>
      <c r="J537" s="1">
        <f>SUM(AA537)</f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27"/>
      <c r="R537" s="1">
        <f>SUM(AS537,BX537)</f>
        <v>0</v>
      </c>
      <c r="S537" s="1">
        <f>SUM(AE537,AG537,AI537,AK537,AO537,AM537,AQ537,AU537,AW537,AY537,BA537,BE537,BG537,BI537,BK537,BM537,BO537,BC537)</f>
        <v>60</v>
      </c>
      <c r="T537" s="1">
        <f>COUNT(AE537,AG537,AI537,AK537,AM537,AO537,AQ537,AU537,AW537,AY537,BA537,BC537,BE537,BG537,BI537,BK537,BM537,BO537)</f>
        <v>1</v>
      </c>
      <c r="U537" s="1">
        <f>BQ537+BS537</f>
        <v>0</v>
      </c>
      <c r="V537" s="1"/>
      <c r="W537" s="1">
        <f>BV537</f>
        <v>0</v>
      </c>
      <c r="X537" s="1">
        <f>AC537+BZ537</f>
        <v>0</v>
      </c>
      <c r="Y537" s="1">
        <f>BU537</f>
        <v>0</v>
      </c>
      <c r="Z537" s="27"/>
      <c r="AA537" s="1"/>
      <c r="AB537" s="26"/>
      <c r="AC537" s="1"/>
      <c r="AD537" s="26"/>
      <c r="AE537" s="1"/>
      <c r="AF537" s="26"/>
      <c r="AG537" s="1"/>
      <c r="AH537" s="26"/>
      <c r="AI537" s="1"/>
      <c r="AJ537" s="26"/>
      <c r="AK537" s="1"/>
      <c r="AL537" s="26"/>
      <c r="AM537" s="1"/>
      <c r="AN537" s="26"/>
      <c r="AO537" s="1"/>
      <c r="AP537" s="26"/>
      <c r="AQ537" s="1">
        <v>60</v>
      </c>
      <c r="AR537" s="26">
        <v>1</v>
      </c>
      <c r="AS537" s="1"/>
      <c r="AT537" s="26"/>
      <c r="AU537" s="1"/>
      <c r="AV537" s="26"/>
      <c r="AW537" s="1"/>
      <c r="AX537" s="26"/>
      <c r="AY537" s="1"/>
      <c r="AZ537" s="26"/>
      <c r="BA537" s="1"/>
      <c r="BB537" s="26"/>
      <c r="BC537" s="1"/>
      <c r="BD537" s="26"/>
      <c r="BE537" s="1"/>
      <c r="BF537" s="26"/>
      <c r="BG537" s="1"/>
      <c r="BH537" s="26"/>
      <c r="BI537" s="1"/>
      <c r="BJ537" s="26"/>
      <c r="BK537" s="1"/>
      <c r="BL537" s="26"/>
      <c r="BM537" s="1"/>
      <c r="BN537" s="26"/>
      <c r="BO537" s="1"/>
      <c r="BP537" s="26"/>
      <c r="BQ537" s="1"/>
      <c r="BR537" s="26"/>
      <c r="BS537" s="1"/>
      <c r="BT537" s="26"/>
      <c r="BU537" s="1"/>
      <c r="BV537" s="1"/>
      <c r="BW537" s="26"/>
      <c r="BX537" s="1"/>
      <c r="BY537" s="26"/>
      <c r="BZ537" s="30"/>
      <c r="CA537" s="26"/>
    </row>
    <row r="538" spans="1:79" s="99" customFormat="1" x14ac:dyDescent="0.35">
      <c r="A538" s="1" t="s">
        <v>875</v>
      </c>
      <c r="B538" s="1" t="s">
        <v>255</v>
      </c>
      <c r="C538" s="1" t="s">
        <v>1666</v>
      </c>
      <c r="D538" s="1" t="s">
        <v>1667</v>
      </c>
      <c r="E538" s="1" t="s">
        <v>61</v>
      </c>
      <c r="F538" s="1">
        <v>999921579</v>
      </c>
      <c r="G538" s="1">
        <f>(J538+S538+X538+R538+U538+W538+Y538)-H538</f>
        <v>56.2</v>
      </c>
      <c r="H538" s="1"/>
      <c r="I538" s="27"/>
      <c r="J538" s="1">
        <f>SUM(AA538)</f>
        <v>11.2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27"/>
      <c r="R538" s="1">
        <f>SUM(AS538,BX538)</f>
        <v>0</v>
      </c>
      <c r="S538" s="1">
        <f>SUM(AE538,AG538,AI538,AK538,AO538,AM538,AQ538,AU538,AW538,AY538,BA538,BE538,BG538,BI538,BK538,BM538,BO538,BC538)</f>
        <v>45</v>
      </c>
      <c r="T538" s="1">
        <f>COUNT(AE538,AG538,AI538,AK538,AM538,AO538,AQ538,AU538,AW538,AY538,BA538,BC538,BE538,BG538,BI538,BK538,BM538,BO538)</f>
        <v>1</v>
      </c>
      <c r="U538" s="1">
        <f>BQ538+BS538</f>
        <v>0</v>
      </c>
      <c r="V538" s="1"/>
      <c r="W538" s="1">
        <f>BV538</f>
        <v>0</v>
      </c>
      <c r="X538" s="1">
        <f>AC538+BZ538</f>
        <v>0</v>
      </c>
      <c r="Y538" s="1">
        <f>BU538</f>
        <v>0</v>
      </c>
      <c r="Z538" s="27"/>
      <c r="AA538" s="1">
        <v>11.2</v>
      </c>
      <c r="AB538" s="26">
        <v>3</v>
      </c>
      <c r="AC538" s="1"/>
      <c r="AD538" s="26"/>
      <c r="AE538" s="1"/>
      <c r="AF538" s="26"/>
      <c r="AG538" s="1"/>
      <c r="AH538" s="26"/>
      <c r="AI538" s="1"/>
      <c r="AJ538" s="26"/>
      <c r="AK538" s="1"/>
      <c r="AL538" s="26"/>
      <c r="AM538" s="1"/>
      <c r="AN538" s="26"/>
      <c r="AO538" s="1"/>
      <c r="AP538" s="26"/>
      <c r="AQ538" s="1">
        <v>45</v>
      </c>
      <c r="AR538" s="26">
        <v>2</v>
      </c>
      <c r="AS538" s="1"/>
      <c r="AT538" s="26"/>
      <c r="AU538" s="1"/>
      <c r="AV538" s="26"/>
      <c r="AW538" s="1"/>
      <c r="AX538" s="26"/>
      <c r="AY538" s="1"/>
      <c r="AZ538" s="26"/>
      <c r="BA538" s="1"/>
      <c r="BB538" s="26"/>
      <c r="BC538" s="1"/>
      <c r="BD538" s="26"/>
      <c r="BE538" s="1"/>
      <c r="BF538" s="26"/>
      <c r="BG538" s="1"/>
      <c r="BH538" s="26"/>
      <c r="BI538" s="1"/>
      <c r="BJ538" s="26"/>
      <c r="BK538" s="1"/>
      <c r="BL538" s="26"/>
      <c r="BM538" s="1"/>
      <c r="BN538" s="26"/>
      <c r="BO538" s="1"/>
      <c r="BP538" s="26"/>
      <c r="BQ538" s="1"/>
      <c r="BR538" s="26"/>
      <c r="BS538" s="1"/>
      <c r="BT538" s="26"/>
      <c r="BU538" s="1"/>
      <c r="BV538" s="1"/>
      <c r="BW538" s="26"/>
      <c r="BX538" s="1"/>
      <c r="BY538" s="26"/>
      <c r="BZ538" s="30"/>
      <c r="CA538" s="26"/>
    </row>
    <row r="539" spans="1:79" s="99" customFormat="1" x14ac:dyDescent="0.35">
      <c r="A539" s="30" t="s">
        <v>875</v>
      </c>
      <c r="B539" s="30" t="s">
        <v>255</v>
      </c>
      <c r="C539" s="30" t="s">
        <v>208</v>
      </c>
      <c r="D539" s="30" t="s">
        <v>3649</v>
      </c>
      <c r="E539" s="30" t="s">
        <v>61</v>
      </c>
      <c r="F539" s="30">
        <v>999928433</v>
      </c>
      <c r="G539" s="1">
        <f>(J539+S539+X539+R539+U539+W539+Y539)-H539</f>
        <v>37.5</v>
      </c>
      <c r="H539" s="1"/>
      <c r="I539" s="27"/>
      <c r="J539" s="1">
        <f>SUM(AA539)</f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27"/>
      <c r="R539" s="1">
        <f>SUM(AS539,BX539)</f>
        <v>37.5</v>
      </c>
      <c r="S539" s="1">
        <f>SUM(AE539,AG539,AI539,AK539,AO539,AM539,AQ539,AU539,AW539,AY539,BA539,BE539,BG539,BI539,BK539,BM539,BO539,BC539)</f>
        <v>0</v>
      </c>
      <c r="T539" s="1">
        <f>COUNT(AE539,AG539,AI539,AK539,AM539,AO539,AQ539,AU539,AW539,AY539,BA539,BC539,BE539,BG539,BI539,BK539,BM539,BO539)</f>
        <v>0</v>
      </c>
      <c r="U539" s="1">
        <f>BQ539+BS539</f>
        <v>0</v>
      </c>
      <c r="V539" s="1"/>
      <c r="W539" s="1">
        <f>BV539</f>
        <v>0</v>
      </c>
      <c r="X539" s="1">
        <f>AC539+BZ539</f>
        <v>0</v>
      </c>
      <c r="Y539" s="1">
        <f>BU539</f>
        <v>0</v>
      </c>
      <c r="Z539" s="27"/>
      <c r="AA539" s="1"/>
      <c r="AB539" s="26"/>
      <c r="AC539" s="1"/>
      <c r="AD539" s="26"/>
      <c r="AE539" s="1"/>
      <c r="AF539" s="26"/>
      <c r="AG539" s="1"/>
      <c r="AH539" s="26"/>
      <c r="AI539" s="1"/>
      <c r="AJ539" s="26"/>
      <c r="AK539" s="1"/>
      <c r="AL539" s="26"/>
      <c r="AM539" s="1"/>
      <c r="AN539" s="27"/>
      <c r="AO539" s="1"/>
      <c r="AP539" s="26"/>
      <c r="AQ539" s="1"/>
      <c r="AR539" s="27"/>
      <c r="AS539" s="1"/>
      <c r="AT539" s="27"/>
      <c r="AU539" s="1"/>
      <c r="AV539" s="27"/>
      <c r="AW539" s="1"/>
      <c r="AX539" s="27"/>
      <c r="AY539" s="1"/>
      <c r="AZ539" s="27"/>
      <c r="BA539" s="1"/>
      <c r="BB539" s="27"/>
      <c r="BC539" s="1"/>
      <c r="BD539" s="26"/>
      <c r="BE539" s="1"/>
      <c r="BF539" s="27"/>
      <c r="BG539" s="1"/>
      <c r="BH539" s="27"/>
      <c r="BI539" s="1"/>
      <c r="BJ539" s="27"/>
      <c r="BK539" s="1"/>
      <c r="BL539" s="27"/>
      <c r="BM539" s="1"/>
      <c r="BN539" s="27"/>
      <c r="BO539" s="1"/>
      <c r="BP539" s="27"/>
      <c r="BQ539" s="1"/>
      <c r="BR539" s="26"/>
      <c r="BS539" s="1"/>
      <c r="BT539" s="26"/>
      <c r="BU539" s="1"/>
      <c r="BV539" s="1"/>
      <c r="BW539" s="26"/>
      <c r="BX539" s="1">
        <v>37.5</v>
      </c>
      <c r="BY539" s="26">
        <v>2</v>
      </c>
      <c r="BZ539" s="30"/>
      <c r="CA539" s="26"/>
    </row>
    <row r="540" spans="1:79" s="99" customFormat="1" x14ac:dyDescent="0.35">
      <c r="A540" s="1" t="s">
        <v>875</v>
      </c>
      <c r="B540" s="1" t="s">
        <v>255</v>
      </c>
      <c r="C540" s="1" t="s">
        <v>2001</v>
      </c>
      <c r="D540" s="1" t="s">
        <v>2002</v>
      </c>
      <c r="E540" s="1" t="s">
        <v>61</v>
      </c>
      <c r="F540" s="1">
        <v>999923227</v>
      </c>
      <c r="G540" s="1">
        <f>(J540+S540+X540+R540+U540+W540+Y540)-H540</f>
        <v>34</v>
      </c>
      <c r="H540" s="1"/>
      <c r="I540" s="27"/>
      <c r="J540" s="1">
        <f>SUM(AA540)</f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27"/>
      <c r="R540" s="1">
        <f>SUM(AS540,BX540)</f>
        <v>0</v>
      </c>
      <c r="S540" s="1">
        <f>SUM(AE540,AG540,AI540,AK540,AO540,AM540,AQ540,AU540,AW540,AY540,BA540,BE540,BG540,BI540,BK540,BM540,BO540,BC540)</f>
        <v>34</v>
      </c>
      <c r="T540" s="1">
        <f>COUNT(AE540,AG540,AI540,AK540,AM540,AO540,AQ540,AU540,AW540,AY540,BA540,BC540,BE540,BG540,BI540,BK540,BM540,BO540)</f>
        <v>1</v>
      </c>
      <c r="U540" s="1">
        <f>BQ540+BS540</f>
        <v>0</v>
      </c>
      <c r="V540" s="1"/>
      <c r="W540" s="1">
        <f>BV540</f>
        <v>0</v>
      </c>
      <c r="X540" s="1">
        <f>AC540+BZ540</f>
        <v>0</v>
      </c>
      <c r="Y540" s="1">
        <f>BU540</f>
        <v>0</v>
      </c>
      <c r="Z540" s="27"/>
      <c r="AA540" s="1"/>
      <c r="AB540" s="26"/>
      <c r="AC540" s="1"/>
      <c r="AD540" s="26"/>
      <c r="AE540" s="1"/>
      <c r="AF540" s="26"/>
      <c r="AG540" s="1"/>
      <c r="AH540" s="26"/>
      <c r="AI540" s="1"/>
      <c r="AJ540" s="26"/>
      <c r="AK540" s="1"/>
      <c r="AL540" s="26"/>
      <c r="AM540" s="1"/>
      <c r="AN540" s="26"/>
      <c r="AO540" s="1"/>
      <c r="AP540" s="26"/>
      <c r="AQ540" s="1">
        <v>34</v>
      </c>
      <c r="AR540" s="26">
        <v>3</v>
      </c>
      <c r="AS540" s="1"/>
      <c r="AT540" s="26"/>
      <c r="AU540" s="1"/>
      <c r="AV540" s="26"/>
      <c r="AW540" s="1"/>
      <c r="AX540" s="26"/>
      <c r="AY540" s="1"/>
      <c r="AZ540" s="26"/>
      <c r="BA540" s="1"/>
      <c r="BB540" s="26"/>
      <c r="BC540" s="1"/>
      <c r="BD540" s="26"/>
      <c r="BE540" s="1"/>
      <c r="BF540" s="26"/>
      <c r="BG540" s="1"/>
      <c r="BH540" s="26"/>
      <c r="BI540" s="1"/>
      <c r="BJ540" s="26"/>
      <c r="BK540" s="1"/>
      <c r="BL540" s="26"/>
      <c r="BM540" s="1"/>
      <c r="BN540" s="26"/>
      <c r="BO540" s="1"/>
      <c r="BP540" s="26"/>
      <c r="BQ540" s="1"/>
      <c r="BR540" s="26"/>
      <c r="BS540" s="1"/>
      <c r="BT540" s="26"/>
      <c r="BU540" s="1"/>
      <c r="BV540" s="1"/>
      <c r="BW540" s="26"/>
      <c r="BX540" s="1"/>
      <c r="BY540" s="26"/>
      <c r="BZ540" s="30"/>
      <c r="CA540" s="26"/>
    </row>
    <row r="541" spans="1:79" s="99" customFormat="1" x14ac:dyDescent="0.35">
      <c r="A541" s="30" t="s">
        <v>875</v>
      </c>
      <c r="B541" s="30" t="s">
        <v>255</v>
      </c>
      <c r="C541" s="30" t="s">
        <v>612</v>
      </c>
      <c r="D541" s="30" t="s">
        <v>92</v>
      </c>
      <c r="E541" s="30" t="s">
        <v>61</v>
      </c>
      <c r="F541" s="30">
        <v>999922257</v>
      </c>
      <c r="G541" s="1">
        <f>(J541+S541+X541+R541+U541+W541+Y541)-H541</f>
        <v>30</v>
      </c>
      <c r="H541" s="1"/>
      <c r="I541" s="27"/>
      <c r="J541" s="1">
        <f>SUM(AA541)</f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27"/>
      <c r="R541" s="1">
        <f>SUM(AS541,BX541)</f>
        <v>0</v>
      </c>
      <c r="S541" s="1">
        <f>SUM(AE541,AG541,AI541,AK541,AO541,AM541,AQ541,AU541,AW541,AY541,BA541,BE541,BG541,BI541,BK541,BM541,BO541,BC541)</f>
        <v>30</v>
      </c>
      <c r="T541" s="1">
        <f>COUNT(AE541,AG541,AI541,AK541,AM541,AO541,AQ541,AU541,AW541,AY541,BA541,BC541,BE541,BG541,BI541,BK541,BM541,BO541)</f>
        <v>1</v>
      </c>
      <c r="U541" s="1">
        <f>BQ541+BS541</f>
        <v>0</v>
      </c>
      <c r="V541" s="1"/>
      <c r="W541" s="1">
        <f>BV541</f>
        <v>0</v>
      </c>
      <c r="X541" s="1">
        <f>AC541+BZ541</f>
        <v>0</v>
      </c>
      <c r="Y541" s="1">
        <f>BU541</f>
        <v>0</v>
      </c>
      <c r="Z541" s="29"/>
      <c r="AA541" s="1"/>
      <c r="AB541" s="26"/>
      <c r="AC541" s="1"/>
      <c r="AD541" s="26"/>
      <c r="AE541" s="1"/>
      <c r="AF541" s="26"/>
      <c r="AG541" s="1"/>
      <c r="AH541" s="26"/>
      <c r="AI541" s="1"/>
      <c r="AJ541" s="26"/>
      <c r="AK541" s="1">
        <v>30</v>
      </c>
      <c r="AL541" s="26">
        <v>1</v>
      </c>
      <c r="AM541" s="1"/>
      <c r="AN541" s="26"/>
      <c r="AO541" s="1"/>
      <c r="AP541" s="26"/>
      <c r="AQ541" s="1"/>
      <c r="AR541" s="26"/>
      <c r="AS541" s="1"/>
      <c r="AT541" s="26"/>
      <c r="AU541" s="1"/>
      <c r="AV541" s="26"/>
      <c r="AW541" s="1"/>
      <c r="AX541" s="26"/>
      <c r="AY541" s="1"/>
      <c r="AZ541" s="26"/>
      <c r="BA541" s="1"/>
      <c r="BB541" s="26"/>
      <c r="BC541" s="1"/>
      <c r="BD541" s="26"/>
      <c r="BE541" s="1"/>
      <c r="BF541" s="26"/>
      <c r="BG541" s="1"/>
      <c r="BH541" s="26"/>
      <c r="BI541" s="1"/>
      <c r="BJ541" s="26"/>
      <c r="BK541" s="1"/>
      <c r="BL541" s="26"/>
      <c r="BM541" s="1"/>
      <c r="BN541" s="26"/>
      <c r="BO541" s="1"/>
      <c r="BP541" s="26"/>
      <c r="BQ541" s="1"/>
      <c r="BR541" s="26"/>
      <c r="BS541" s="1"/>
      <c r="BT541" s="26"/>
      <c r="BU541" s="1"/>
      <c r="BV541" s="1"/>
      <c r="BW541" s="26"/>
      <c r="BX541" s="1"/>
      <c r="BY541" s="26"/>
      <c r="BZ541" s="30"/>
      <c r="CA541" s="26"/>
    </row>
    <row r="542" spans="1:79" s="99" customFormat="1" x14ac:dyDescent="0.35">
      <c r="A542" s="31" t="s">
        <v>875</v>
      </c>
      <c r="B542" s="31" t="s">
        <v>255</v>
      </c>
      <c r="C542" s="31" t="s">
        <v>2756</v>
      </c>
      <c r="D542" s="31" t="s">
        <v>2757</v>
      </c>
      <c r="E542" s="31" t="s">
        <v>61</v>
      </c>
      <c r="F542" s="1">
        <v>999926018</v>
      </c>
      <c r="G542" s="1">
        <f>(J542+S542+X542+R542+U542+W542+Y542)-H542</f>
        <v>30</v>
      </c>
      <c r="H542" s="1"/>
      <c r="I542" s="27"/>
      <c r="J542" s="1">
        <f>SUM(AA542)</f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27"/>
      <c r="R542" s="1">
        <f>SUM(AS542,BX542)</f>
        <v>0</v>
      </c>
      <c r="S542" s="1">
        <f>SUM(AE542,AG542,AI542,AK542,AO542,AM542,AQ542,AU542,AW542,AY542,BA542,BE542,BG542,BI542,BK542,BM542,BO542,BC542)</f>
        <v>30</v>
      </c>
      <c r="T542" s="1">
        <f>COUNT(AE542,AG542,AI542,AK542,AM542,AO542,AQ542,AU542,AW542,AY542,BA542,BC542,BE542,BG542,BI542,BK542,BM542,BO542)</f>
        <v>1</v>
      </c>
      <c r="U542" s="1">
        <f>BQ542+BS542</f>
        <v>0</v>
      </c>
      <c r="V542" s="1"/>
      <c r="W542" s="1">
        <f>BV542</f>
        <v>0</v>
      </c>
      <c r="X542" s="1">
        <f>AC542+BZ542</f>
        <v>0</v>
      </c>
      <c r="Y542" s="1">
        <f>BU542</f>
        <v>0</v>
      </c>
      <c r="Z542" s="27"/>
      <c r="AA542" s="1"/>
      <c r="AB542" s="26"/>
      <c r="AC542" s="1"/>
      <c r="AD542" s="26"/>
      <c r="AE542" s="1"/>
      <c r="AF542" s="26"/>
      <c r="AG542" s="1"/>
      <c r="AH542" s="26"/>
      <c r="AI542" s="1"/>
      <c r="AJ542" s="26"/>
      <c r="AK542" s="1"/>
      <c r="AL542" s="26"/>
      <c r="AM542" s="1"/>
      <c r="AN542" s="26"/>
      <c r="AO542" s="1"/>
      <c r="AP542" s="26"/>
      <c r="AQ542" s="1"/>
      <c r="AR542" s="26"/>
      <c r="AS542" s="1"/>
      <c r="AT542" s="26"/>
      <c r="AU542" s="1"/>
      <c r="AV542" s="26"/>
      <c r="AW542" s="1"/>
      <c r="AX542" s="26"/>
      <c r="AY542" s="1"/>
      <c r="AZ542" s="26"/>
      <c r="BA542" s="1"/>
      <c r="BB542" s="26"/>
      <c r="BC542" s="1">
        <v>30</v>
      </c>
      <c r="BD542" s="26"/>
      <c r="BE542" s="1"/>
      <c r="BF542" s="26"/>
      <c r="BG542" s="1"/>
      <c r="BH542" s="26"/>
      <c r="BI542" s="1"/>
      <c r="BJ542" s="26"/>
      <c r="BK542" s="1"/>
      <c r="BL542" s="26"/>
      <c r="BM542" s="1"/>
      <c r="BN542" s="26"/>
      <c r="BO542" s="1"/>
      <c r="BP542" s="26"/>
      <c r="BQ542" s="1"/>
      <c r="BR542" s="26"/>
      <c r="BS542" s="1"/>
      <c r="BT542" s="26"/>
      <c r="BU542" s="1"/>
      <c r="BV542" s="1"/>
      <c r="BW542" s="26"/>
      <c r="BX542" s="1"/>
      <c r="BY542" s="26"/>
      <c r="BZ542" s="30"/>
      <c r="CA542" s="26"/>
    </row>
    <row r="543" spans="1:79" s="99" customFormat="1" x14ac:dyDescent="0.35">
      <c r="A543" s="1" t="s">
        <v>176</v>
      </c>
      <c r="B543" s="1" t="s">
        <v>255</v>
      </c>
      <c r="C543" s="1" t="s">
        <v>2258</v>
      </c>
      <c r="D543" s="1" t="s">
        <v>655</v>
      </c>
      <c r="E543" s="1" t="s">
        <v>61</v>
      </c>
      <c r="F543" s="1">
        <v>999924624</v>
      </c>
      <c r="G543" s="1">
        <f>(J543+S543+X543+R543+U543+W543+Y543)-H543</f>
        <v>350</v>
      </c>
      <c r="H543" s="1"/>
      <c r="I543" s="27"/>
      <c r="J543" s="1">
        <f>SUM(AA543)</f>
        <v>25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27"/>
      <c r="R543" s="1">
        <f>SUM(AS543,BX543)</f>
        <v>0</v>
      </c>
      <c r="S543" s="1">
        <f>SUM(AE543,AG543,AI543,AK543,AO543,AM543,AQ543,AU543,AW543,AY543,BA543,BE543,BG543,BI543,BK543,BM543,BO543,BC543)</f>
        <v>165</v>
      </c>
      <c r="T543" s="1">
        <f>COUNT(AE543,AG543,AI543,AK543,AM543,AO543,AQ543,AU543,AW543,AY543,BA543,BC543,BE543,BG543,BI543,BK543,BM543,BO543)</f>
        <v>2</v>
      </c>
      <c r="U543" s="1">
        <f>BQ543+BS543</f>
        <v>0</v>
      </c>
      <c r="V543" s="1"/>
      <c r="W543" s="1">
        <f>BV543</f>
        <v>160</v>
      </c>
      <c r="X543" s="1">
        <f>AC543+BZ543</f>
        <v>0</v>
      </c>
      <c r="Y543" s="1">
        <f>BU543</f>
        <v>0</v>
      </c>
      <c r="Z543" s="27"/>
      <c r="AA543" s="1">
        <v>25</v>
      </c>
      <c r="AB543" s="26">
        <v>1</v>
      </c>
      <c r="AC543" s="1"/>
      <c r="AD543" s="26"/>
      <c r="AE543" s="1">
        <v>45</v>
      </c>
      <c r="AF543" s="26">
        <v>2</v>
      </c>
      <c r="AG543" s="1"/>
      <c r="AH543" s="26"/>
      <c r="AI543" s="1"/>
      <c r="AJ543" s="26"/>
      <c r="AK543" s="1"/>
      <c r="AL543" s="26"/>
      <c r="AM543" s="1"/>
      <c r="AN543" s="26"/>
      <c r="AO543" s="1"/>
      <c r="AP543" s="26"/>
      <c r="AQ543" s="1"/>
      <c r="AR543" s="26"/>
      <c r="AS543" s="1"/>
      <c r="AT543" s="26"/>
      <c r="AU543" s="1"/>
      <c r="AV543" s="26"/>
      <c r="AW543" s="1"/>
      <c r="AX543" s="26"/>
      <c r="AY543" s="1">
        <v>120</v>
      </c>
      <c r="AZ543" s="26">
        <v>1</v>
      </c>
      <c r="BA543" s="1"/>
      <c r="BB543" s="26"/>
      <c r="BC543" s="1"/>
      <c r="BD543" s="26"/>
      <c r="BE543" s="1"/>
      <c r="BF543" s="26"/>
      <c r="BG543" s="1"/>
      <c r="BH543" s="26"/>
      <c r="BI543" s="1"/>
      <c r="BJ543" s="26"/>
      <c r="BK543" s="1"/>
      <c r="BL543" s="26"/>
      <c r="BM543" s="1"/>
      <c r="BN543" s="26"/>
      <c r="BO543" s="1"/>
      <c r="BP543" s="26"/>
      <c r="BQ543" s="1"/>
      <c r="BR543" s="26"/>
      <c r="BS543" s="1"/>
      <c r="BT543" s="26"/>
      <c r="BU543" s="1"/>
      <c r="BV543" s="1">
        <v>160</v>
      </c>
      <c r="BW543" s="26">
        <v>1</v>
      </c>
      <c r="BX543" s="1"/>
      <c r="BY543" s="26"/>
      <c r="BZ543" s="30"/>
      <c r="CA543" s="26"/>
    </row>
    <row r="544" spans="1:79" s="99" customFormat="1" x14ac:dyDescent="0.35">
      <c r="A544" s="30" t="s">
        <v>176</v>
      </c>
      <c r="B544" s="1" t="s">
        <v>255</v>
      </c>
      <c r="C544" s="1" t="s">
        <v>2273</v>
      </c>
      <c r="D544" s="1" t="s">
        <v>1226</v>
      </c>
      <c r="E544" s="1" t="s">
        <v>61</v>
      </c>
      <c r="F544" s="1">
        <v>999924673</v>
      </c>
      <c r="G544" s="1">
        <f>(J544+S544+X544+R544+U544+W544+Y544)-H544</f>
        <v>202</v>
      </c>
      <c r="H544" s="30">
        <f>(J544+K544+M544+N544+O544+P544)/2</f>
        <v>0</v>
      </c>
      <c r="I544" s="27"/>
      <c r="J544" s="1">
        <f>SUM(AA544)</f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27"/>
      <c r="R544" s="1">
        <f>SUM(AS544,BX544)</f>
        <v>0</v>
      </c>
      <c r="S544" s="1">
        <f>SUM(AE544,AG544,AI544,AK544,AO544,AM544,AQ544,AU544,AW544,AY544,BA544,BE544,BG544,BI544,BK544,BM544,BO544,BC544)</f>
        <v>124</v>
      </c>
      <c r="T544" s="1">
        <f>COUNT(AE544,AG544,AI544,AK544,AM544,AO544,AQ544,AU544,AW544,AY544,BA544,BC544,BE544,BG544,BI544,BK544,BM544,BO544)</f>
        <v>2</v>
      </c>
      <c r="U544" s="1">
        <f>BQ544+BS544</f>
        <v>0</v>
      </c>
      <c r="V544" s="1"/>
      <c r="W544" s="1">
        <f>BV544</f>
        <v>78</v>
      </c>
      <c r="X544" s="1">
        <f>AC544+BZ544</f>
        <v>0</v>
      </c>
      <c r="Y544" s="1">
        <f>BU544</f>
        <v>0</v>
      </c>
      <c r="Z544" s="27"/>
      <c r="AA544" s="1"/>
      <c r="AB544" s="26"/>
      <c r="AC544" s="1"/>
      <c r="AD544" s="26"/>
      <c r="AE544" s="1">
        <v>34</v>
      </c>
      <c r="AF544" s="26">
        <v>3</v>
      </c>
      <c r="AG544" s="1"/>
      <c r="AH544" s="26"/>
      <c r="AI544" s="1"/>
      <c r="AJ544" s="26"/>
      <c r="AK544" s="1"/>
      <c r="AL544" s="26"/>
      <c r="AM544" s="1"/>
      <c r="AN544" s="26"/>
      <c r="AO544" s="1"/>
      <c r="AP544" s="26"/>
      <c r="AQ544" s="1"/>
      <c r="AR544" s="26"/>
      <c r="AS544" s="1"/>
      <c r="AT544" s="26"/>
      <c r="AU544" s="1"/>
      <c r="AV544" s="26"/>
      <c r="AW544" s="1"/>
      <c r="AX544" s="26"/>
      <c r="AY544" s="1">
        <v>90</v>
      </c>
      <c r="AZ544" s="26">
        <v>2</v>
      </c>
      <c r="BA544" s="1"/>
      <c r="BB544" s="26"/>
      <c r="BC544" s="1"/>
      <c r="BD544" s="26"/>
      <c r="BE544" s="1"/>
      <c r="BF544" s="26"/>
      <c r="BG544" s="1"/>
      <c r="BH544" s="26"/>
      <c r="BI544" s="1"/>
      <c r="BJ544" s="26"/>
      <c r="BK544" s="1"/>
      <c r="BL544" s="26"/>
      <c r="BM544" s="1"/>
      <c r="BN544" s="26"/>
      <c r="BO544" s="1"/>
      <c r="BP544" s="26"/>
      <c r="BQ544" s="1"/>
      <c r="BR544" s="26"/>
      <c r="BS544" s="1"/>
      <c r="BT544" s="26"/>
      <c r="BU544" s="1"/>
      <c r="BV544" s="1">
        <v>78</v>
      </c>
      <c r="BW544" s="26">
        <v>6</v>
      </c>
      <c r="BX544" s="1"/>
      <c r="BY544" s="26"/>
      <c r="BZ544" s="30"/>
      <c r="CA544" s="26"/>
    </row>
    <row r="545" spans="1:79" s="99" customFormat="1" x14ac:dyDescent="0.35">
      <c r="A545" s="32" t="s">
        <v>176</v>
      </c>
      <c r="B545" s="32" t="s">
        <v>255</v>
      </c>
      <c r="C545" s="32" t="s">
        <v>1449</v>
      </c>
      <c r="D545" s="32" t="s">
        <v>1448</v>
      </c>
      <c r="E545" s="32" t="s">
        <v>61</v>
      </c>
      <c r="F545" s="32">
        <v>999920027</v>
      </c>
      <c r="G545" s="1">
        <f>(J545+S545+X545+R545+U545+W545+Y545)-H545</f>
        <v>165</v>
      </c>
      <c r="H545" s="1"/>
      <c r="I545" s="27"/>
      <c r="J545" s="1">
        <f>SUM(AA545)</f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27"/>
      <c r="R545" s="1">
        <f>SUM(AS545,BX545)</f>
        <v>0</v>
      </c>
      <c r="S545" s="1">
        <f>SUM(AE545,AG545,AI545,AK545,AO545,AM545,AQ545,AU545,AW545,AY545,BA545,BE545,BG545,BI545,BK545,BM545,BO545,BC545)</f>
        <v>45</v>
      </c>
      <c r="T545" s="1">
        <f>COUNT(AE545,AG545,AI545,AK545,AM545,AO545,AQ545,AU545,AW545,AY545,BA545,BC545,BE545,BG545,BI545,BK545,BM545,BO545)</f>
        <v>1</v>
      </c>
      <c r="U545" s="1">
        <f>BQ545+BS545</f>
        <v>0</v>
      </c>
      <c r="V545" s="1"/>
      <c r="W545" s="1">
        <f>BV545</f>
        <v>120</v>
      </c>
      <c r="X545" s="1">
        <f>AC545+BZ545</f>
        <v>0</v>
      </c>
      <c r="Y545" s="1">
        <f>BU545</f>
        <v>0</v>
      </c>
      <c r="Z545" s="27"/>
      <c r="AA545" s="1"/>
      <c r="AB545" s="26"/>
      <c r="AC545" s="1"/>
      <c r="AD545" s="26"/>
      <c r="AE545" s="1"/>
      <c r="AF545" s="26"/>
      <c r="AG545" s="1"/>
      <c r="AH545" s="26"/>
      <c r="AI545" s="1"/>
      <c r="AJ545" s="26"/>
      <c r="AK545" s="1"/>
      <c r="AL545" s="27"/>
      <c r="AM545" s="1"/>
      <c r="AN545" s="26"/>
      <c r="AO545" s="1"/>
      <c r="AP545" s="26"/>
      <c r="AQ545" s="1"/>
      <c r="AR545" s="26"/>
      <c r="AS545" s="1"/>
      <c r="AT545" s="26"/>
      <c r="AU545" s="1"/>
      <c r="AV545" s="26"/>
      <c r="AW545" s="1"/>
      <c r="AX545" s="26"/>
      <c r="AY545" s="1"/>
      <c r="AZ545" s="26"/>
      <c r="BA545" s="1"/>
      <c r="BB545" s="26"/>
      <c r="BC545" s="1"/>
      <c r="BD545" s="26"/>
      <c r="BE545" s="1"/>
      <c r="BF545" s="26"/>
      <c r="BG545" s="1"/>
      <c r="BH545" s="26"/>
      <c r="BI545" s="1">
        <v>45</v>
      </c>
      <c r="BJ545" s="26">
        <v>2</v>
      </c>
      <c r="BK545" s="1"/>
      <c r="BL545" s="26"/>
      <c r="BM545" s="1"/>
      <c r="BN545" s="26"/>
      <c r="BO545" s="1"/>
      <c r="BP545" s="26"/>
      <c r="BQ545" s="1"/>
      <c r="BR545" s="26"/>
      <c r="BS545" s="1"/>
      <c r="BT545" s="26"/>
      <c r="BU545" s="1"/>
      <c r="BV545" s="1">
        <v>120</v>
      </c>
      <c r="BW545" s="26">
        <v>2</v>
      </c>
      <c r="BX545" s="1"/>
      <c r="BY545" s="26"/>
      <c r="BZ545" s="30"/>
      <c r="CA545" s="26"/>
    </row>
    <row r="546" spans="1:79" s="99" customFormat="1" x14ac:dyDescent="0.35">
      <c r="A546" s="31" t="s">
        <v>176</v>
      </c>
      <c r="B546" s="31" t="s">
        <v>255</v>
      </c>
      <c r="C546" s="31" t="s">
        <v>455</v>
      </c>
      <c r="D546" s="31" t="s">
        <v>456</v>
      </c>
      <c r="E546" s="31" t="s">
        <v>61</v>
      </c>
      <c r="F546" s="1">
        <v>999881971</v>
      </c>
      <c r="G546" s="1">
        <f>(J546+S546+X546+R546+U546+W546+Y546)-H546</f>
        <v>159</v>
      </c>
      <c r="H546" s="1"/>
      <c r="I546" s="27"/>
      <c r="J546" s="1">
        <f>SUM(AA546)</f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27"/>
      <c r="R546" s="1">
        <f>SUM(AS546,BX546)</f>
        <v>0</v>
      </c>
      <c r="S546" s="1">
        <f>SUM(AE546,AG546,AI546,AK546,AO546,AM546,AQ546,AU546,AW546,AY546,BA546,BE546,BG546,BI546,BK546,BM546,BO546,BC546)</f>
        <v>75</v>
      </c>
      <c r="T546" s="1">
        <f>COUNT(AE546,AG546,AI546,AK546,AM546,AO546,AQ546,AU546,AW546,AY546,BA546,BC546,BE546,BG546,BI546,BK546,BM546,BO546)</f>
        <v>2</v>
      </c>
      <c r="U546" s="1">
        <f>BQ546+BS546</f>
        <v>0</v>
      </c>
      <c r="V546" s="1"/>
      <c r="W546" s="1">
        <f>BV546</f>
        <v>84</v>
      </c>
      <c r="X546" s="1">
        <f>AC546+BZ546</f>
        <v>0</v>
      </c>
      <c r="Y546" s="1">
        <f>BU546</f>
        <v>0</v>
      </c>
      <c r="Z546" s="27"/>
      <c r="AA546" s="1"/>
      <c r="AB546" s="26"/>
      <c r="AC546" s="1"/>
      <c r="AD546" s="26"/>
      <c r="AE546" s="1"/>
      <c r="AF546" s="26"/>
      <c r="AG546" s="1"/>
      <c r="AH546" s="26"/>
      <c r="AI546" s="1">
        <v>30</v>
      </c>
      <c r="AJ546" s="26">
        <v>1</v>
      </c>
      <c r="AK546" s="1"/>
      <c r="AL546" s="26"/>
      <c r="AM546" s="1"/>
      <c r="AN546" s="26"/>
      <c r="AO546" s="1"/>
      <c r="AP546" s="26"/>
      <c r="AQ546" s="1"/>
      <c r="AR546" s="26"/>
      <c r="AS546" s="1"/>
      <c r="AT546" s="26"/>
      <c r="AU546" s="1"/>
      <c r="AV546" s="26"/>
      <c r="AW546" s="1"/>
      <c r="AX546" s="26"/>
      <c r="AY546" s="1"/>
      <c r="AZ546" s="26"/>
      <c r="BA546" s="1"/>
      <c r="BB546" s="26"/>
      <c r="BC546" s="1">
        <v>45</v>
      </c>
      <c r="BD546" s="26"/>
      <c r="BE546" s="1"/>
      <c r="BF546" s="26"/>
      <c r="BG546" s="1"/>
      <c r="BH546" s="26"/>
      <c r="BI546" s="1"/>
      <c r="BJ546" s="26"/>
      <c r="BK546" s="1"/>
      <c r="BL546" s="26"/>
      <c r="BM546" s="1"/>
      <c r="BN546" s="26"/>
      <c r="BO546" s="1"/>
      <c r="BP546" s="26"/>
      <c r="BQ546" s="1"/>
      <c r="BR546" s="26"/>
      <c r="BS546" s="1"/>
      <c r="BT546" s="26"/>
      <c r="BU546" s="1"/>
      <c r="BV546" s="1">
        <v>84</v>
      </c>
      <c r="BW546" s="26">
        <v>5</v>
      </c>
      <c r="BX546" s="1"/>
      <c r="BY546" s="26"/>
      <c r="BZ546" s="30"/>
      <c r="CA546" s="26"/>
    </row>
    <row r="547" spans="1:79" s="99" customFormat="1" x14ac:dyDescent="0.35">
      <c r="A547" s="1" t="s">
        <v>176</v>
      </c>
      <c r="B547" s="1" t="s">
        <v>255</v>
      </c>
      <c r="C547" s="1" t="s">
        <v>888</v>
      </c>
      <c r="D547" s="1" t="s">
        <v>1700</v>
      </c>
      <c r="E547" s="1" t="s">
        <v>61</v>
      </c>
      <c r="F547" s="1">
        <v>999921681</v>
      </c>
      <c r="G547" s="1">
        <f>(J547+S547+X547+R547+U547+W547+Y547)-H547</f>
        <v>135</v>
      </c>
      <c r="H547" s="30"/>
      <c r="I547" s="27"/>
      <c r="J547" s="1">
        <f>SUM(AA547)</f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27"/>
      <c r="R547" s="1">
        <f>SUM(AS547,BX547)</f>
        <v>0</v>
      </c>
      <c r="S547" s="1">
        <f>SUM(AE547,AG547,AI547,AK547,AO547,AM547,AQ547,AU547,AW547,AY547,BA547,BE547,BG547,BI547,BK547,BM547,BO547,BC547)</f>
        <v>45</v>
      </c>
      <c r="T547" s="1">
        <f>COUNT(AE547,AG547,AI547,AK547,AM547,AO547,AQ547,AU547,AW547,AY547,BA547,BC547,BE547,BG547,BI547,BK547,BM547,BO547)</f>
        <v>1</v>
      </c>
      <c r="U547" s="1">
        <f>BQ547+BS547</f>
        <v>0</v>
      </c>
      <c r="V547" s="1"/>
      <c r="W547" s="1">
        <f>BV547</f>
        <v>90</v>
      </c>
      <c r="X547" s="1">
        <f>AC547+BZ547</f>
        <v>0</v>
      </c>
      <c r="Y547" s="1">
        <f>BU547</f>
        <v>0</v>
      </c>
      <c r="Z547" s="26"/>
      <c r="AA547" s="1"/>
      <c r="AB547" s="26"/>
      <c r="AC547" s="1"/>
      <c r="AD547" s="26"/>
      <c r="AE547" s="1"/>
      <c r="AF547" s="26"/>
      <c r="AG547" s="1"/>
      <c r="AH547" s="26"/>
      <c r="AI547" s="1"/>
      <c r="AJ547" s="26"/>
      <c r="AK547" s="1"/>
      <c r="AL547" s="26"/>
      <c r="AM547" s="1"/>
      <c r="AN547" s="26"/>
      <c r="AO547" s="1"/>
      <c r="AP547" s="26"/>
      <c r="AQ547" s="1">
        <v>45</v>
      </c>
      <c r="AR547" s="26">
        <v>2</v>
      </c>
      <c r="AS547" s="1"/>
      <c r="AT547" s="26"/>
      <c r="AU547" s="1"/>
      <c r="AV547" s="26"/>
      <c r="AW547" s="1"/>
      <c r="AX547" s="26"/>
      <c r="AY547" s="1"/>
      <c r="AZ547" s="26"/>
      <c r="BA547" s="1"/>
      <c r="BB547" s="26"/>
      <c r="BC547" s="1"/>
      <c r="BD547" s="26"/>
      <c r="BE547" s="1"/>
      <c r="BF547" s="26"/>
      <c r="BG547" s="1"/>
      <c r="BH547" s="26"/>
      <c r="BI547" s="1"/>
      <c r="BJ547" s="26"/>
      <c r="BK547" s="1"/>
      <c r="BL547" s="26"/>
      <c r="BM547" s="1"/>
      <c r="BN547" s="26"/>
      <c r="BO547" s="1"/>
      <c r="BP547" s="26"/>
      <c r="BQ547" s="1"/>
      <c r="BR547" s="26"/>
      <c r="BS547" s="1"/>
      <c r="BT547" s="26"/>
      <c r="BU547" s="1"/>
      <c r="BV547" s="1">
        <v>90</v>
      </c>
      <c r="BW547" s="26">
        <v>4</v>
      </c>
      <c r="BX547" s="1"/>
      <c r="BY547" s="26"/>
      <c r="BZ547" s="30"/>
      <c r="CA547" s="26"/>
    </row>
    <row r="548" spans="1:79" s="99" customFormat="1" x14ac:dyDescent="0.35">
      <c r="A548" s="30" t="s">
        <v>176</v>
      </c>
      <c r="B548" s="1" t="s">
        <v>255</v>
      </c>
      <c r="C548" s="1" t="s">
        <v>1047</v>
      </c>
      <c r="D548" s="1" t="s">
        <v>1447</v>
      </c>
      <c r="E548" s="1" t="s">
        <v>61</v>
      </c>
      <c r="F548" s="1">
        <v>999920018</v>
      </c>
      <c r="G548" s="1">
        <f>(J548+S548+X548+R548+U548+W548+Y548)-H548</f>
        <v>125</v>
      </c>
      <c r="H548" s="1"/>
      <c r="I548" s="27"/>
      <c r="J548" s="1">
        <f>SUM(AA548)</f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27"/>
      <c r="R548" s="1">
        <f>SUM(AS548,BX548)</f>
        <v>0</v>
      </c>
      <c r="S548" s="1">
        <f>SUM(AE548,AG548,AI548,AK548,AO548,AM548,AQ548,AU548,AW548,AY548,BA548,BE548,BG548,BI548,BK548,BM548,BO548,BC548)</f>
        <v>0</v>
      </c>
      <c r="T548" s="1">
        <f>COUNT(AE548,AG548,AI548,AK548,AM548,AO548,AQ548,AU548,AW548,AY548,BA548,BC548,BE548,BG548,BI548,BK548,BM548,BO548)</f>
        <v>0</v>
      </c>
      <c r="U548" s="1">
        <f>BQ548+BS548</f>
        <v>35</v>
      </c>
      <c r="V548" s="1"/>
      <c r="W548" s="1">
        <f>BV548</f>
        <v>90</v>
      </c>
      <c r="X548" s="1">
        <f>AC548+BZ548</f>
        <v>0</v>
      </c>
      <c r="Y548" s="1">
        <f>BU548</f>
        <v>0</v>
      </c>
      <c r="Z548" s="29"/>
      <c r="AA548" s="1"/>
      <c r="AB548" s="26"/>
      <c r="AC548" s="1"/>
      <c r="AD548" s="26"/>
      <c r="AE548" s="1"/>
      <c r="AF548" s="26"/>
      <c r="AG548" s="1"/>
      <c r="AH548" s="26"/>
      <c r="AI548" s="1"/>
      <c r="AJ548" s="26"/>
      <c r="AK548" s="1"/>
      <c r="AL548" s="26"/>
      <c r="AM548" s="1"/>
      <c r="AN548" s="26"/>
      <c r="AO548" s="1"/>
      <c r="AP548" s="26"/>
      <c r="AQ548" s="1"/>
      <c r="AR548" s="26"/>
      <c r="AS548" s="1"/>
      <c r="AT548" s="26"/>
      <c r="AU548" s="1"/>
      <c r="AV548" s="26"/>
      <c r="AW548" s="1"/>
      <c r="AX548" s="26"/>
      <c r="AY548" s="1"/>
      <c r="AZ548" s="26"/>
      <c r="BA548" s="1"/>
      <c r="BB548" s="26"/>
      <c r="BC548" s="1"/>
      <c r="BD548" s="26"/>
      <c r="BE548" s="1"/>
      <c r="BF548" s="26"/>
      <c r="BG548" s="1"/>
      <c r="BH548" s="26"/>
      <c r="BI548" s="1"/>
      <c r="BJ548" s="26"/>
      <c r="BK548" s="1"/>
      <c r="BL548" s="26"/>
      <c r="BM548" s="1"/>
      <c r="BN548" s="26"/>
      <c r="BO548" s="1"/>
      <c r="BP548" s="26"/>
      <c r="BQ548" s="1"/>
      <c r="BR548" s="26"/>
      <c r="BS548" s="1">
        <v>35</v>
      </c>
      <c r="BT548" s="26">
        <v>1</v>
      </c>
      <c r="BU548" s="1"/>
      <c r="BV548" s="1">
        <v>90</v>
      </c>
      <c r="BW548" s="26">
        <v>3</v>
      </c>
      <c r="BX548" s="1"/>
      <c r="BY548" s="26"/>
      <c r="BZ548" s="30"/>
      <c r="CA548" s="26"/>
    </row>
    <row r="549" spans="1:79" s="99" customFormat="1" x14ac:dyDescent="0.35">
      <c r="A549" s="1" t="s">
        <v>176</v>
      </c>
      <c r="B549" s="1" t="s">
        <v>255</v>
      </c>
      <c r="C549" s="1" t="s">
        <v>1951</v>
      </c>
      <c r="D549" s="1" t="s">
        <v>918</v>
      </c>
      <c r="E549" s="1" t="s">
        <v>61</v>
      </c>
      <c r="F549" s="1">
        <v>999922965</v>
      </c>
      <c r="G549" s="1">
        <f>(J549+S549+X549+R549+U549+W549+Y549)-H549</f>
        <v>113</v>
      </c>
      <c r="H549" s="1"/>
      <c r="I549" s="27"/>
      <c r="J549" s="1">
        <f>SUM(AA549)</f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27"/>
      <c r="R549" s="1">
        <f>SUM(AS549,BX549)</f>
        <v>0</v>
      </c>
      <c r="S549" s="1">
        <f>SUM(AE549,AG549,AI549,AK549,AO549,AM549,AQ549,AU549,AW549,AY549,BA549,BE549,BG549,BI549,BK549,BM549,BO549,BC549)</f>
        <v>45</v>
      </c>
      <c r="T549" s="1">
        <f>COUNT(AE549,AG549,AI549,AK549,AM549,AO549,AQ549,AU549,AW549,AY549,BA549,BC549,BE549,BG549,BI549,BK549,BM549,BO549)</f>
        <v>1</v>
      </c>
      <c r="U549" s="1">
        <f>BQ549+BS549</f>
        <v>0</v>
      </c>
      <c r="V549" s="1"/>
      <c r="W549" s="1">
        <f>BV549</f>
        <v>68</v>
      </c>
      <c r="X549" s="1">
        <f>AC549+BZ549</f>
        <v>0</v>
      </c>
      <c r="Y549" s="1">
        <f>BU549</f>
        <v>0</v>
      </c>
      <c r="Z549" s="27"/>
      <c r="AA549" s="1"/>
      <c r="AB549" s="26"/>
      <c r="AC549" s="1"/>
      <c r="AD549" s="26"/>
      <c r="AE549" s="1"/>
      <c r="AF549" s="26"/>
      <c r="AG549" s="1"/>
      <c r="AH549" s="26"/>
      <c r="AI549" s="1"/>
      <c r="AJ549" s="26"/>
      <c r="AK549" s="1"/>
      <c r="AL549" s="26"/>
      <c r="AM549" s="1"/>
      <c r="AN549" s="26"/>
      <c r="AO549" s="1"/>
      <c r="AP549" s="26"/>
      <c r="AQ549" s="1"/>
      <c r="AR549" s="26"/>
      <c r="AS549" s="1"/>
      <c r="AT549" s="26"/>
      <c r="AU549" s="1"/>
      <c r="AV549" s="26"/>
      <c r="AW549" s="1"/>
      <c r="AX549" s="26"/>
      <c r="AY549" s="1"/>
      <c r="AZ549" s="26"/>
      <c r="BA549" s="1"/>
      <c r="BB549" s="26"/>
      <c r="BC549" s="1"/>
      <c r="BD549" s="26"/>
      <c r="BE549" s="1"/>
      <c r="BF549" s="26"/>
      <c r="BG549" s="1"/>
      <c r="BH549" s="26"/>
      <c r="BI549" s="1"/>
      <c r="BJ549" s="26"/>
      <c r="BK549" s="1">
        <v>45</v>
      </c>
      <c r="BL549" s="26">
        <v>2</v>
      </c>
      <c r="BM549" s="1"/>
      <c r="BN549" s="26"/>
      <c r="BO549" s="1"/>
      <c r="BP549" s="26"/>
      <c r="BQ549" s="1"/>
      <c r="BR549" s="26"/>
      <c r="BS549" s="1"/>
      <c r="BT549" s="26"/>
      <c r="BU549" s="1"/>
      <c r="BV549" s="1">
        <v>68</v>
      </c>
      <c r="BW549" s="26">
        <v>8</v>
      </c>
      <c r="BX549" s="1"/>
      <c r="BY549" s="26"/>
      <c r="BZ549" s="30"/>
      <c r="CA549" s="26"/>
    </row>
    <row r="550" spans="1:79" s="99" customFormat="1" x14ac:dyDescent="0.35">
      <c r="A550" s="1" t="s">
        <v>176</v>
      </c>
      <c r="B550" s="1" t="s">
        <v>255</v>
      </c>
      <c r="C550" s="1" t="s">
        <v>1971</v>
      </c>
      <c r="D550" s="1" t="s">
        <v>1972</v>
      </c>
      <c r="E550" s="1" t="s">
        <v>61</v>
      </c>
      <c r="F550" s="1">
        <v>999923038</v>
      </c>
      <c r="G550" s="1">
        <f>(J550+S550+X550+R550+U550+W550+Y550)-H550</f>
        <v>107</v>
      </c>
      <c r="H550" s="1"/>
      <c r="I550" s="27"/>
      <c r="J550" s="1">
        <f>SUM(AA550)</f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27"/>
      <c r="R550" s="1">
        <f>SUM(AS550,BX550)</f>
        <v>0</v>
      </c>
      <c r="S550" s="1">
        <f>SUM(AE550,AG550,AI550,AK550,AO550,AM550,AQ550,AU550,AW550,AY550,BA550,BE550,BG550,BI550,BK550,BM550,BO550,BC550)</f>
        <v>0</v>
      </c>
      <c r="T550" s="1">
        <f>COUNT(AE550,AG550,AI550,AK550,AM550,AO550,AQ550,AU550,AW550,AY550,BA550,BC550,BE550,BG550,BI550,BK550,BM550,BO550)</f>
        <v>0</v>
      </c>
      <c r="U550" s="1">
        <f>BQ550+BS550</f>
        <v>35</v>
      </c>
      <c r="V550" s="1"/>
      <c r="W550" s="1">
        <f>BV550</f>
        <v>72</v>
      </c>
      <c r="X550" s="1">
        <f>AC550+BZ550</f>
        <v>0</v>
      </c>
      <c r="Y550" s="1">
        <f>BU550</f>
        <v>0</v>
      </c>
      <c r="Z550" s="27"/>
      <c r="AA550" s="1"/>
      <c r="AB550" s="26"/>
      <c r="AC550" s="1"/>
      <c r="AD550" s="26"/>
      <c r="AE550" s="1"/>
      <c r="AF550" s="26"/>
      <c r="AG550" s="1"/>
      <c r="AH550" s="26"/>
      <c r="AI550" s="1"/>
      <c r="AJ550" s="26"/>
      <c r="AK550" s="1"/>
      <c r="AL550" s="26"/>
      <c r="AM550" s="1"/>
      <c r="AN550" s="27"/>
      <c r="AO550" s="1"/>
      <c r="AP550" s="26"/>
      <c r="AQ550" s="1"/>
      <c r="AR550" s="27"/>
      <c r="AS550" s="1"/>
      <c r="AT550" s="27"/>
      <c r="AU550" s="1"/>
      <c r="AV550" s="27"/>
      <c r="AW550" s="1"/>
      <c r="AX550" s="27"/>
      <c r="AY550" s="1"/>
      <c r="AZ550" s="27"/>
      <c r="BA550" s="1"/>
      <c r="BB550" s="27"/>
      <c r="BC550" s="1"/>
      <c r="BD550" s="26"/>
      <c r="BE550" s="1"/>
      <c r="BF550" s="27"/>
      <c r="BG550" s="1"/>
      <c r="BH550" s="27"/>
      <c r="BI550" s="1"/>
      <c r="BJ550" s="27"/>
      <c r="BK550" s="1"/>
      <c r="BL550" s="27"/>
      <c r="BM550" s="1"/>
      <c r="BN550" s="27"/>
      <c r="BO550" s="1"/>
      <c r="BP550" s="27"/>
      <c r="BQ550" s="1">
        <v>35</v>
      </c>
      <c r="BR550" s="26">
        <v>1</v>
      </c>
      <c r="BS550" s="1"/>
      <c r="BT550" s="26"/>
      <c r="BU550" s="1"/>
      <c r="BV550" s="1">
        <v>72</v>
      </c>
      <c r="BW550" s="26">
        <v>7</v>
      </c>
      <c r="BX550" s="1"/>
      <c r="BY550" s="26"/>
      <c r="BZ550" s="30"/>
      <c r="CA550" s="26"/>
    </row>
    <row r="551" spans="1:79" s="99" customFormat="1" x14ac:dyDescent="0.35">
      <c r="A551" s="30" t="s">
        <v>176</v>
      </c>
      <c r="B551" s="1" t="s">
        <v>255</v>
      </c>
      <c r="C551" s="1" t="s">
        <v>450</v>
      </c>
      <c r="D551" s="1" t="s">
        <v>117</v>
      </c>
      <c r="E551" s="1" t="s">
        <v>61</v>
      </c>
      <c r="F551" s="1">
        <v>999881597</v>
      </c>
      <c r="G551" s="1">
        <f>(J551+S551+X551+R551+U551+W551+Y551)-H551</f>
        <v>68</v>
      </c>
      <c r="H551" s="30">
        <f>(J551+K551+M551+N551+O551+P551)/2</f>
        <v>0</v>
      </c>
      <c r="I551" s="27"/>
      <c r="J551" s="1">
        <f>SUM(AA551)</f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27"/>
      <c r="R551" s="1">
        <f>SUM(AS551,BX551)</f>
        <v>0</v>
      </c>
      <c r="S551" s="1">
        <f>SUM(AE551,AG551,AI551,AK551,AO551,AM551,AQ551,AU551,AW551,AY551,BA551,BE551,BG551,BI551,BK551,BM551,BO551,BC551)</f>
        <v>68</v>
      </c>
      <c r="T551" s="1">
        <f>COUNT(AE551,AG551,AI551,AK551,AM551,AO551,AQ551,AU551,AW551,AY551,BA551,BC551,BE551,BG551,BI551,BK551,BM551,BO551)</f>
        <v>1</v>
      </c>
      <c r="U551" s="1">
        <f>BQ551+BS551</f>
        <v>0</v>
      </c>
      <c r="V551" s="1"/>
      <c r="W551" s="1">
        <f>BV551</f>
        <v>0</v>
      </c>
      <c r="X551" s="1">
        <f>AC551+BZ551</f>
        <v>0</v>
      </c>
      <c r="Y551" s="1">
        <f>BU551</f>
        <v>0</v>
      </c>
      <c r="Z551" s="27"/>
      <c r="AA551" s="1"/>
      <c r="AB551" s="26"/>
      <c r="AC551" s="1"/>
      <c r="AD551" s="26"/>
      <c r="AE551" s="1"/>
      <c r="AF551" s="26"/>
      <c r="AG551" s="1"/>
      <c r="AH551" s="26"/>
      <c r="AI551" s="1"/>
      <c r="AJ551" s="26"/>
      <c r="AK551" s="1"/>
      <c r="AL551" s="26"/>
      <c r="AM551" s="1"/>
      <c r="AN551" s="26"/>
      <c r="AO551" s="1"/>
      <c r="AP551" s="26"/>
      <c r="AQ551" s="1"/>
      <c r="AR551" s="26"/>
      <c r="AS551" s="1"/>
      <c r="AT551" s="26"/>
      <c r="AU551" s="1"/>
      <c r="AV551" s="26"/>
      <c r="AW551" s="1"/>
      <c r="AX551" s="26"/>
      <c r="AY551" s="1">
        <v>68</v>
      </c>
      <c r="AZ551" s="26">
        <v>3</v>
      </c>
      <c r="BA551" s="1"/>
      <c r="BB551" s="26"/>
      <c r="BC551" s="1"/>
      <c r="BD551" s="26"/>
      <c r="BE551" s="1"/>
      <c r="BF551" s="26"/>
      <c r="BG551" s="1"/>
      <c r="BH551" s="26"/>
      <c r="BI551" s="1"/>
      <c r="BJ551" s="26"/>
      <c r="BK551" s="1"/>
      <c r="BL551" s="26"/>
      <c r="BM551" s="1"/>
      <c r="BN551" s="26"/>
      <c r="BO551" s="1"/>
      <c r="BP551" s="26"/>
      <c r="BQ551" s="1"/>
      <c r="BR551" s="26"/>
      <c r="BS551" s="1"/>
      <c r="BT551" s="26"/>
      <c r="BU551" s="1"/>
      <c r="BV551" s="1"/>
      <c r="BW551" s="26"/>
      <c r="BX551" s="1"/>
      <c r="BY551" s="26"/>
      <c r="BZ551" s="30"/>
      <c r="CA551" s="26"/>
    </row>
    <row r="552" spans="1:79" s="99" customFormat="1" x14ac:dyDescent="0.35">
      <c r="A552" s="1" t="s">
        <v>176</v>
      </c>
      <c r="B552" s="1" t="s">
        <v>255</v>
      </c>
      <c r="C552" s="1" t="s">
        <v>2220</v>
      </c>
      <c r="D552" s="1" t="s">
        <v>2221</v>
      </c>
      <c r="E552" s="1" t="s">
        <v>61</v>
      </c>
      <c r="F552" s="1">
        <v>999924449</v>
      </c>
      <c r="G552" s="1">
        <f>(J552+S552+X552+R552+U552+W552+Y552)-H552</f>
        <v>68</v>
      </c>
      <c r="H552" s="1"/>
      <c r="I552" s="27"/>
      <c r="J552" s="1">
        <f>SUM(AA552)</f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27"/>
      <c r="R552" s="1">
        <f>SUM(AS552,BX552)</f>
        <v>0</v>
      </c>
      <c r="S552" s="1">
        <f>SUM(AE552,AG552,AI552,AK552,AO552,AM552,AQ552,AU552,AW552,AY552,BA552,BE552,BG552,BI552,BK552,BM552,BO552,BC552)</f>
        <v>68</v>
      </c>
      <c r="T552" s="1">
        <f>COUNT(AE552,AG552,AI552,AK552,AM552,AO552,AQ552,AU552,AW552,AY552,BA552,BC552,BE552,BG552,BI552,BK552,BM552,BO552)</f>
        <v>1</v>
      </c>
      <c r="U552" s="1">
        <f>BQ552+BS552</f>
        <v>0</v>
      </c>
      <c r="V552" s="1"/>
      <c r="W552" s="1">
        <f>BV552</f>
        <v>0</v>
      </c>
      <c r="X552" s="1">
        <f>AC552+BZ552</f>
        <v>0</v>
      </c>
      <c r="Y552" s="1">
        <f>BU552</f>
        <v>0</v>
      </c>
      <c r="Z552" s="27"/>
      <c r="AA552" s="1"/>
      <c r="AB552" s="26"/>
      <c r="AC552" s="1"/>
      <c r="AD552" s="26"/>
      <c r="AE552" s="1"/>
      <c r="AF552" s="26"/>
      <c r="AG552" s="1"/>
      <c r="AH552" s="26"/>
      <c r="AI552" s="1"/>
      <c r="AJ552" s="26"/>
      <c r="AK552" s="1"/>
      <c r="AL552" s="26"/>
      <c r="AM552" s="1"/>
      <c r="AN552" s="26"/>
      <c r="AO552" s="1"/>
      <c r="AP552" s="26"/>
      <c r="AQ552" s="1"/>
      <c r="AR552" s="26"/>
      <c r="AS552" s="1"/>
      <c r="AT552" s="26"/>
      <c r="AU552" s="1"/>
      <c r="AV552" s="26"/>
      <c r="AW552" s="1"/>
      <c r="AX552" s="26"/>
      <c r="AY552" s="1">
        <v>68</v>
      </c>
      <c r="AZ552" s="26">
        <v>3</v>
      </c>
      <c r="BA552" s="1"/>
      <c r="BB552" s="26"/>
      <c r="BC552" s="1"/>
      <c r="BD552" s="26"/>
      <c r="BE552" s="1"/>
      <c r="BF552" s="26"/>
      <c r="BG552" s="1"/>
      <c r="BH552" s="26"/>
      <c r="BI552" s="1"/>
      <c r="BJ552" s="26"/>
      <c r="BK552" s="1"/>
      <c r="BL552" s="26"/>
      <c r="BM552" s="1"/>
      <c r="BN552" s="26"/>
      <c r="BO552" s="1"/>
      <c r="BP552" s="26"/>
      <c r="BQ552" s="1"/>
      <c r="BR552" s="26"/>
      <c r="BS552" s="1"/>
      <c r="BT552" s="26"/>
      <c r="BU552" s="1"/>
      <c r="BV552" s="1"/>
      <c r="BW552" s="26"/>
      <c r="BX552" s="1"/>
      <c r="BY552" s="26"/>
      <c r="BZ552" s="30"/>
      <c r="CA552" s="26"/>
    </row>
    <row r="553" spans="1:79" s="99" customFormat="1" x14ac:dyDescent="0.35">
      <c r="A553" s="1" t="s">
        <v>176</v>
      </c>
      <c r="B553" s="1" t="s">
        <v>255</v>
      </c>
      <c r="C553" s="1" t="s">
        <v>2188</v>
      </c>
      <c r="D553" s="1" t="s">
        <v>2189</v>
      </c>
      <c r="E553" s="1" t="s">
        <v>61</v>
      </c>
      <c r="F553" s="1">
        <v>999924364</v>
      </c>
      <c r="G553" s="1">
        <f>(J553+S553+X553+R553+U553+W553+Y553)-H553</f>
        <v>63</v>
      </c>
      <c r="H553" s="1"/>
      <c r="I553" s="27"/>
      <c r="J553" s="1">
        <f>SUM(AA553)</f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27"/>
      <c r="R553" s="1">
        <f>SUM(AS553,BX553)</f>
        <v>0</v>
      </c>
      <c r="S553" s="1">
        <f>SUM(AE553,AG553,AI553,AK553,AO553,AM553,AQ553,AU553,AW553,AY553,BA553,BE553,BG553,BI553,BK553,BM553,BO553,BC553)</f>
        <v>63</v>
      </c>
      <c r="T553" s="1">
        <f>COUNT(AE553,AG553,AI553,AK553,AM553,AO553,AQ553,AU553,AW553,AY553,BA553,BC553,BE553,BG553,BI553,BK553,BM553,BO553)</f>
        <v>1</v>
      </c>
      <c r="U553" s="1">
        <f>BQ553+BS553</f>
        <v>0</v>
      </c>
      <c r="V553" s="1"/>
      <c r="W553" s="1">
        <f>BV553</f>
        <v>0</v>
      </c>
      <c r="X553" s="1">
        <f>AC553+BZ553</f>
        <v>0</v>
      </c>
      <c r="Y553" s="1">
        <f>BU553</f>
        <v>0</v>
      </c>
      <c r="Z553" s="27"/>
      <c r="AA553" s="1"/>
      <c r="AB553" s="26"/>
      <c r="AC553" s="1"/>
      <c r="AD553" s="26"/>
      <c r="AE553" s="1"/>
      <c r="AF553" s="26"/>
      <c r="AG553" s="1"/>
      <c r="AH553" s="26"/>
      <c r="AI553" s="1"/>
      <c r="AJ553" s="26"/>
      <c r="AK553" s="1"/>
      <c r="AL553" s="26"/>
      <c r="AM553" s="1"/>
      <c r="AN553" s="26"/>
      <c r="AO553" s="1"/>
      <c r="AP553" s="26"/>
      <c r="AQ553" s="1"/>
      <c r="AR553" s="26"/>
      <c r="AS553" s="1"/>
      <c r="AT553" s="26"/>
      <c r="AU553" s="1"/>
      <c r="AV553" s="26"/>
      <c r="AW553" s="1"/>
      <c r="AX553" s="26"/>
      <c r="AY553" s="1">
        <v>63</v>
      </c>
      <c r="AZ553" s="26">
        <v>5</v>
      </c>
      <c r="BA553" s="1"/>
      <c r="BB553" s="26"/>
      <c r="BC553" s="1"/>
      <c r="BD553" s="26"/>
      <c r="BE553" s="1"/>
      <c r="BF553" s="26"/>
      <c r="BG553" s="1"/>
      <c r="BH553" s="26"/>
      <c r="BI553" s="1"/>
      <c r="BJ553" s="26"/>
      <c r="BK553" s="1"/>
      <c r="BL553" s="26"/>
      <c r="BM553" s="1"/>
      <c r="BN553" s="26"/>
      <c r="BO553" s="1"/>
      <c r="BP553" s="26"/>
      <c r="BQ553" s="1"/>
      <c r="BR553" s="26"/>
      <c r="BS553" s="1"/>
      <c r="BT553" s="26"/>
      <c r="BU553" s="1"/>
      <c r="BV553" s="1"/>
      <c r="BW553" s="26"/>
      <c r="BX553" s="1"/>
      <c r="BY553" s="26"/>
      <c r="BZ553" s="30"/>
      <c r="CA553" s="26"/>
    </row>
    <row r="554" spans="1:79" s="99" customFormat="1" x14ac:dyDescent="0.35">
      <c r="A554" s="30" t="s">
        <v>176</v>
      </c>
      <c r="B554" s="1" t="s">
        <v>255</v>
      </c>
      <c r="C554" s="1" t="s">
        <v>1791</v>
      </c>
      <c r="D554" s="1" t="s">
        <v>1792</v>
      </c>
      <c r="E554" s="1" t="s">
        <v>61</v>
      </c>
      <c r="F554" s="1">
        <v>999922131</v>
      </c>
      <c r="G554" s="1">
        <f>(J554+S554+X554+R554+U554+W554+Y554)-H554</f>
        <v>60</v>
      </c>
      <c r="H554" s="30">
        <f>(J554+K554+M554+N554+O554+P554)/2</f>
        <v>0</v>
      </c>
      <c r="I554" s="27"/>
      <c r="J554" s="1">
        <f>SUM(AA554)</f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27"/>
      <c r="R554" s="1">
        <f>SUM(AS554,BX554)</f>
        <v>0</v>
      </c>
      <c r="S554" s="1">
        <f>SUM(AE554,AG554,AI554,AK554,AO554,AM554,AQ554,AU554,AW554,AY554,BA554,BE554,BG554,BI554,BK554,BM554,BO554,BC554)</f>
        <v>60</v>
      </c>
      <c r="T554" s="1">
        <f>COUNT(AE554,AG554,AI554,AK554,AM554,AO554,AQ554,AU554,AW554,AY554,BA554,BC554,BE554,BG554,BI554,BK554,BM554,BO554)</f>
        <v>1</v>
      </c>
      <c r="U554" s="1">
        <f>BQ554+BS554</f>
        <v>0</v>
      </c>
      <c r="V554" s="1"/>
      <c r="W554" s="1">
        <f>BV554</f>
        <v>0</v>
      </c>
      <c r="X554" s="1">
        <f>AC554+BZ554</f>
        <v>0</v>
      </c>
      <c r="Y554" s="1">
        <f>BU554</f>
        <v>0</v>
      </c>
      <c r="Z554" s="27"/>
      <c r="AA554" s="1"/>
      <c r="AB554" s="26"/>
      <c r="AC554" s="1"/>
      <c r="AD554" s="26"/>
      <c r="AE554" s="1"/>
      <c r="AF554" s="26"/>
      <c r="AG554" s="1"/>
      <c r="AH554" s="26"/>
      <c r="AI554" s="1"/>
      <c r="AJ554" s="26"/>
      <c r="AK554" s="1"/>
      <c r="AL554" s="26"/>
      <c r="AM554" s="1"/>
      <c r="AN554" s="26"/>
      <c r="AO554" s="1"/>
      <c r="AP554" s="26"/>
      <c r="AQ554" s="1"/>
      <c r="AR554" s="26"/>
      <c r="AS554" s="1"/>
      <c r="AT554" s="26"/>
      <c r="AU554" s="1"/>
      <c r="AV554" s="26"/>
      <c r="AW554" s="1"/>
      <c r="AX554" s="26"/>
      <c r="AY554" s="1"/>
      <c r="AZ554" s="26"/>
      <c r="BA554" s="1"/>
      <c r="BB554" s="26"/>
      <c r="BC554" s="1">
        <v>60</v>
      </c>
      <c r="BD554" s="26"/>
      <c r="BE554" s="1"/>
      <c r="BF554" s="26"/>
      <c r="BG554" s="1"/>
      <c r="BH554" s="26"/>
      <c r="BI554" s="1"/>
      <c r="BJ554" s="26"/>
      <c r="BK554" s="1"/>
      <c r="BL554" s="26"/>
      <c r="BM554" s="1"/>
      <c r="BN554" s="26"/>
      <c r="BO554" s="1"/>
      <c r="BP554" s="26"/>
      <c r="BQ554" s="1"/>
      <c r="BR554" s="26"/>
      <c r="BS554" s="1"/>
      <c r="BT554" s="26"/>
      <c r="BU554" s="1"/>
      <c r="BV554" s="1"/>
      <c r="BW554" s="26"/>
      <c r="BX554" s="1"/>
      <c r="BY554" s="26"/>
      <c r="BZ554" s="30"/>
      <c r="CA554" s="26"/>
    </row>
    <row r="555" spans="1:79" s="99" customFormat="1" x14ac:dyDescent="0.35">
      <c r="A555" s="1" t="s">
        <v>176</v>
      </c>
      <c r="B555" s="1" t="s">
        <v>255</v>
      </c>
      <c r="C555" s="1" t="s">
        <v>3135</v>
      </c>
      <c r="D555" s="1" t="s">
        <v>130</v>
      </c>
      <c r="E555" s="1" t="s">
        <v>61</v>
      </c>
      <c r="F555" s="1">
        <v>999926910</v>
      </c>
      <c r="G555" s="1">
        <f>(J555+S555+X555+R555+U555+W555+Y555)-H555</f>
        <v>60</v>
      </c>
      <c r="H555" s="1"/>
      <c r="I555" s="27"/>
      <c r="J555" s="1">
        <f>SUM(AA555)</f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27"/>
      <c r="R555" s="1">
        <f>SUM(AS555,BX555)</f>
        <v>0</v>
      </c>
      <c r="S555" s="1">
        <f>SUM(AE555,AG555,AI555,AK555,AO555,AM555,AQ555,AU555,AW555,AY555,BA555,BE555,BG555,BI555,BK555,BM555,BO555,BC555)</f>
        <v>60</v>
      </c>
      <c r="T555" s="1">
        <f>COUNT(AE555,AG555,AI555,AK555,AM555,AO555,AQ555,AU555,AW555,AY555,BA555,BC555,BE555,BG555,BI555,BK555,BM555,BO555)</f>
        <v>1</v>
      </c>
      <c r="U555" s="1">
        <f>BQ555+BS555</f>
        <v>0</v>
      </c>
      <c r="V555" s="1"/>
      <c r="W555" s="1">
        <f>BV555</f>
        <v>0</v>
      </c>
      <c r="X555" s="1">
        <f>AC555+BZ555</f>
        <v>0</v>
      </c>
      <c r="Y555" s="1">
        <f>BU555</f>
        <v>0</v>
      </c>
      <c r="Z555" s="27"/>
      <c r="AA555" s="1"/>
      <c r="AB555" s="26"/>
      <c r="AC555" s="1"/>
      <c r="AD555" s="26"/>
      <c r="AE555" s="1"/>
      <c r="AF555" s="26"/>
      <c r="AG555" s="1"/>
      <c r="AH555" s="26"/>
      <c r="AI555" s="1"/>
      <c r="AJ555" s="26"/>
      <c r="AK555" s="1"/>
      <c r="AL555" s="26"/>
      <c r="AM555" s="1"/>
      <c r="AN555" s="26"/>
      <c r="AO555" s="1"/>
      <c r="AP555" s="26"/>
      <c r="AQ555" s="1">
        <v>60</v>
      </c>
      <c r="AR555" s="26">
        <v>1</v>
      </c>
      <c r="AS555" s="1"/>
      <c r="AT555" s="26"/>
      <c r="AU555" s="1"/>
      <c r="AV555" s="26"/>
      <c r="AW555" s="1"/>
      <c r="AX555" s="26"/>
      <c r="AY555" s="1"/>
      <c r="AZ555" s="26"/>
      <c r="BA555" s="1"/>
      <c r="BB555" s="26"/>
      <c r="BC555" s="1"/>
      <c r="BD555" s="26"/>
      <c r="BE555" s="1"/>
      <c r="BF555" s="26"/>
      <c r="BG555" s="1"/>
      <c r="BH555" s="26"/>
      <c r="BI555" s="1"/>
      <c r="BJ555" s="26"/>
      <c r="BK555" s="1"/>
      <c r="BL555" s="26"/>
      <c r="BM555" s="1"/>
      <c r="BN555" s="26"/>
      <c r="BO555" s="1"/>
      <c r="BP555" s="26"/>
      <c r="BQ555" s="1"/>
      <c r="BR555" s="26"/>
      <c r="BS555" s="1"/>
      <c r="BT555" s="26"/>
      <c r="BU555" s="1"/>
      <c r="BV555" s="1"/>
      <c r="BW555" s="26"/>
      <c r="BX555" s="1"/>
      <c r="BY555" s="26"/>
      <c r="BZ555" s="30"/>
      <c r="CA555" s="26"/>
    </row>
    <row r="556" spans="1:79" s="99" customFormat="1" x14ac:dyDescent="0.35">
      <c r="A556" s="1" t="s">
        <v>176</v>
      </c>
      <c r="B556" s="1" t="s">
        <v>255</v>
      </c>
      <c r="C556" s="1" t="s">
        <v>919</v>
      </c>
      <c r="D556" s="1" t="s">
        <v>1564</v>
      </c>
      <c r="E556" s="1" t="s">
        <v>61</v>
      </c>
      <c r="F556" s="1">
        <v>999921170</v>
      </c>
      <c r="G556" s="1">
        <f>(J556+S556+X556+R556+U556+W556+Y556)-H556</f>
        <v>51</v>
      </c>
      <c r="H556" s="1"/>
      <c r="I556" s="27"/>
      <c r="J556" s="1">
        <f>SUM(AA556)</f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27"/>
      <c r="R556" s="1">
        <f>SUM(AS556,BX556)</f>
        <v>0</v>
      </c>
      <c r="S556" s="1">
        <f>SUM(AE556,AG556,AI556,AK556,AO556,AM556,AQ556,AU556,AW556,AY556,BA556,BE556,BG556,BI556,BK556,BM556,BO556,BC556)</f>
        <v>0</v>
      </c>
      <c r="T556" s="1">
        <f>COUNT(AE556,AG556,AI556,AK556,AM556,AO556,AQ556,AU556,AW556,AY556,BA556,BC556,BE556,BG556,BI556,BK556,BM556,BO556)</f>
        <v>0</v>
      </c>
      <c r="U556" s="1">
        <f>BQ556+BS556</f>
        <v>0</v>
      </c>
      <c r="V556" s="1"/>
      <c r="W556" s="1">
        <f>BV556</f>
        <v>51</v>
      </c>
      <c r="X556" s="1">
        <f>AC556+BZ556</f>
        <v>0</v>
      </c>
      <c r="Y556" s="1">
        <f>BU556</f>
        <v>0</v>
      </c>
      <c r="Z556" s="27"/>
      <c r="AA556" s="1"/>
      <c r="AB556" s="26"/>
      <c r="AC556" s="1"/>
      <c r="AD556" s="26"/>
      <c r="AE556" s="1"/>
      <c r="AF556" s="26"/>
      <c r="AG556" s="1"/>
      <c r="AH556" s="26"/>
      <c r="AI556" s="1"/>
      <c r="AJ556" s="26"/>
      <c r="AK556" s="1"/>
      <c r="AL556" s="26"/>
      <c r="AM556" s="1"/>
      <c r="AN556" s="27"/>
      <c r="AO556" s="1"/>
      <c r="AP556" s="26"/>
      <c r="AQ556" s="1"/>
      <c r="AR556" s="27"/>
      <c r="AS556" s="1"/>
      <c r="AT556" s="27"/>
      <c r="AU556" s="1"/>
      <c r="AV556" s="27"/>
      <c r="AW556" s="1"/>
      <c r="AX556" s="27"/>
      <c r="AY556" s="1"/>
      <c r="AZ556" s="27"/>
      <c r="BA556" s="1"/>
      <c r="BB556" s="27"/>
      <c r="BC556" s="1"/>
      <c r="BD556" s="26"/>
      <c r="BE556" s="1"/>
      <c r="BF556" s="27"/>
      <c r="BG556" s="1"/>
      <c r="BH556" s="27"/>
      <c r="BI556" s="1"/>
      <c r="BJ556" s="27"/>
      <c r="BK556" s="1"/>
      <c r="BL556" s="27"/>
      <c r="BM556" s="1"/>
      <c r="BN556" s="27"/>
      <c r="BO556" s="1"/>
      <c r="BP556" s="27"/>
      <c r="BQ556" s="1"/>
      <c r="BR556" s="26"/>
      <c r="BS556" s="1"/>
      <c r="BT556" s="26"/>
      <c r="BU556" s="1"/>
      <c r="BV556" s="1">
        <v>51</v>
      </c>
      <c r="BW556" s="26" t="s">
        <v>100</v>
      </c>
      <c r="BX556" s="1"/>
      <c r="BY556" s="26"/>
      <c r="BZ556" s="30"/>
      <c r="CA556" s="26"/>
    </row>
    <row r="557" spans="1:79" s="99" customFormat="1" x14ac:dyDescent="0.35">
      <c r="A557" s="35" t="s">
        <v>176</v>
      </c>
      <c r="B557" s="35" t="s">
        <v>255</v>
      </c>
      <c r="C557" s="35" t="s">
        <v>2928</v>
      </c>
      <c r="D557" s="35" t="s">
        <v>754</v>
      </c>
      <c r="E557" s="35" t="s">
        <v>61</v>
      </c>
      <c r="F557" s="35">
        <v>999926452</v>
      </c>
      <c r="G557" s="1">
        <f>(J557+S557+X557+R557+U557+W557+Y557)-H557</f>
        <v>30</v>
      </c>
      <c r="H557" s="1"/>
      <c r="I557" s="27"/>
      <c r="J557" s="1">
        <f>SUM(AA557)</f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27"/>
      <c r="R557" s="1">
        <f>SUM(AS557,BX557)</f>
        <v>0</v>
      </c>
      <c r="S557" s="1">
        <f>SUM(AE557,AG557,AI557,AK557,AO557,AM557,AQ557,AU557,AW557,AY557,BA557,BE557,BG557,BI557,BK557,BM557,BO557,BC557)</f>
        <v>30</v>
      </c>
      <c r="T557" s="1">
        <f>COUNT(AE557,AG557,AI557,AK557,AM557,AO557,AQ557,AU557,AW557,AY557,BA557,BC557,BE557,BG557,BI557,BK557,BM557,BO557)</f>
        <v>1</v>
      </c>
      <c r="U557" s="1">
        <f>BQ557+BS557</f>
        <v>0</v>
      </c>
      <c r="V557" s="1"/>
      <c r="W557" s="1">
        <f>BV557</f>
        <v>0</v>
      </c>
      <c r="X557" s="1">
        <f>AC557+BZ557</f>
        <v>0</v>
      </c>
      <c r="Y557" s="1">
        <f>BU557</f>
        <v>0</v>
      </c>
      <c r="Z557" s="27"/>
      <c r="AA557" s="1"/>
      <c r="AB557" s="26"/>
      <c r="AC557" s="1"/>
      <c r="AD557" s="26"/>
      <c r="AE557" s="1"/>
      <c r="AF557" s="26"/>
      <c r="AG557" s="1"/>
      <c r="AH557" s="26"/>
      <c r="AI557" s="1"/>
      <c r="AJ557" s="26"/>
      <c r="AK557" s="1">
        <v>30</v>
      </c>
      <c r="AL557" s="26">
        <v>1</v>
      </c>
      <c r="AM557" s="1"/>
      <c r="AN557" s="26"/>
      <c r="AO557" s="1"/>
      <c r="AP557" s="26"/>
      <c r="AQ557" s="1"/>
      <c r="AR557" s="26"/>
      <c r="AS557" s="1"/>
      <c r="AT557" s="26"/>
      <c r="AU557" s="1"/>
      <c r="AV557" s="26"/>
      <c r="AW557" s="1"/>
      <c r="AX557" s="26"/>
      <c r="AY557" s="1"/>
      <c r="AZ557" s="26"/>
      <c r="BA557" s="1"/>
      <c r="BB557" s="26"/>
      <c r="BC557" s="1"/>
      <c r="BD557" s="26"/>
      <c r="BE557" s="1"/>
      <c r="BF557" s="26"/>
      <c r="BG557" s="1"/>
      <c r="BH557" s="26"/>
      <c r="BI557" s="1"/>
      <c r="BJ557" s="26"/>
      <c r="BK557" s="1"/>
      <c r="BL557" s="26"/>
      <c r="BM557" s="1"/>
      <c r="BN557" s="26"/>
      <c r="BO557" s="1"/>
      <c r="BP557" s="26"/>
      <c r="BQ557" s="1"/>
      <c r="BR557" s="26"/>
      <c r="BS557" s="1"/>
      <c r="BT557" s="26"/>
      <c r="BU557" s="1"/>
      <c r="BV557" s="1"/>
      <c r="BW557" s="26"/>
      <c r="BX557" s="1"/>
      <c r="BY557" s="26"/>
      <c r="BZ557" s="30"/>
      <c r="CA557" s="26"/>
    </row>
    <row r="558" spans="1:79" s="99" customFormat="1" x14ac:dyDescent="0.35">
      <c r="A558" s="30" t="s">
        <v>176</v>
      </c>
      <c r="B558" s="30" t="s">
        <v>255</v>
      </c>
      <c r="C558" s="30" t="s">
        <v>3164</v>
      </c>
      <c r="D558" s="30" t="s">
        <v>702</v>
      </c>
      <c r="E558" s="34" t="s">
        <v>61</v>
      </c>
      <c r="F558" s="30">
        <v>999926970</v>
      </c>
      <c r="G558" s="1">
        <f>(J558+S558+X558+R558+U558+W558+Y558)-H558</f>
        <v>30</v>
      </c>
      <c r="H558" s="1"/>
      <c r="I558" s="27"/>
      <c r="J558" s="1">
        <f>SUM(AA558)</f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27"/>
      <c r="R558" s="1">
        <f>SUM(AS558,BX558)</f>
        <v>0</v>
      </c>
      <c r="S558" s="1">
        <f>SUM(AE558,AG558,AI558,AK558,AO558,AM558,AQ558,AU558,AW558,AY558,BA558,BE558,BG558,BI558,BK558,BM558,BO558,BC558)</f>
        <v>30</v>
      </c>
      <c r="T558" s="1">
        <f>COUNT(AE558,AG558,AI558,AK558,AM558,AO558,AQ558,AU558,AW558,AY558,BA558,BC558,BE558,BG558,BI558,BK558,BM558,BO558)</f>
        <v>1</v>
      </c>
      <c r="U558" s="1">
        <f>BQ558+BS558</f>
        <v>0</v>
      </c>
      <c r="V558" s="1"/>
      <c r="W558" s="1">
        <f>BV558</f>
        <v>0</v>
      </c>
      <c r="X558" s="1">
        <f>AC558+BZ558</f>
        <v>0</v>
      </c>
      <c r="Y558" s="1">
        <f>BU558</f>
        <v>0</v>
      </c>
      <c r="Z558" s="27"/>
      <c r="AA558" s="1"/>
      <c r="AB558" s="26"/>
      <c r="AC558" s="1"/>
      <c r="AD558" s="26"/>
      <c r="AE558" s="1"/>
      <c r="AF558" s="26"/>
      <c r="AG558" s="1"/>
      <c r="AH558" s="26"/>
      <c r="AI558" s="1"/>
      <c r="AJ558" s="26"/>
      <c r="AK558" s="1"/>
      <c r="AL558" s="26"/>
      <c r="AM558" s="1"/>
      <c r="AN558" s="26"/>
      <c r="AO558" s="1"/>
      <c r="AP558" s="26"/>
      <c r="AQ558" s="1"/>
      <c r="AR558" s="26"/>
      <c r="AS558" s="1"/>
      <c r="AT558" s="26"/>
      <c r="AU558" s="1"/>
      <c r="AV558" s="26"/>
      <c r="AW558" s="1">
        <v>30</v>
      </c>
      <c r="AX558" s="26">
        <v>1</v>
      </c>
      <c r="AY558" s="1"/>
      <c r="AZ558" s="26"/>
      <c r="BA558" s="1"/>
      <c r="BB558" s="26"/>
      <c r="BC558" s="1"/>
      <c r="BD558" s="26"/>
      <c r="BE558" s="1"/>
      <c r="BF558" s="26"/>
      <c r="BG558" s="1"/>
      <c r="BH558" s="26"/>
      <c r="BI558" s="1"/>
      <c r="BJ558" s="26"/>
      <c r="BK558" s="1"/>
      <c r="BL558" s="26"/>
      <c r="BM558" s="1"/>
      <c r="BN558" s="26"/>
      <c r="BO558" s="1"/>
      <c r="BP558" s="26"/>
      <c r="BQ558" s="1"/>
      <c r="BR558" s="26"/>
      <c r="BS558" s="1"/>
      <c r="BT558" s="26"/>
      <c r="BU558" s="1"/>
      <c r="BV558" s="1"/>
      <c r="BW558" s="26"/>
      <c r="BX558" s="1"/>
      <c r="BY558" s="26"/>
      <c r="BZ558" s="30"/>
      <c r="CA558" s="26"/>
    </row>
    <row r="559" spans="1:79" s="99" customFormat="1" x14ac:dyDescent="0.35">
      <c r="A559" s="31" t="s">
        <v>176</v>
      </c>
      <c r="B559" s="31" t="s">
        <v>255</v>
      </c>
      <c r="C559" s="31" t="s">
        <v>536</v>
      </c>
      <c r="D559" s="31" t="s">
        <v>413</v>
      </c>
      <c r="E559" s="31" t="s">
        <v>61</v>
      </c>
      <c r="F559" s="1">
        <v>999927329</v>
      </c>
      <c r="G559" s="1">
        <f>(J559+S559+X559+R559+U559+W559+Y559)-H559</f>
        <v>30</v>
      </c>
      <c r="H559" s="1"/>
      <c r="I559" s="27"/>
      <c r="J559" s="1">
        <f>SUM(AA559)</f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27"/>
      <c r="R559" s="1">
        <f>SUM(AS559,BX559)</f>
        <v>0</v>
      </c>
      <c r="S559" s="1">
        <f>SUM(AE559,AG559,AI559,AK559,AO559,AM559,AQ559,AU559,AW559,AY559,BA559,BE559,BG559,BI559,BK559,BM559,BO559,BC559)</f>
        <v>30</v>
      </c>
      <c r="T559" s="1">
        <f>COUNT(AE559,AG559,AI559,AK559,AM559,AO559,AQ559,AU559,AW559,AY559,BA559,BC559,BE559,BG559,BI559,BK559,BM559,BO559)</f>
        <v>1</v>
      </c>
      <c r="U559" s="1">
        <f>BQ559+BS559</f>
        <v>0</v>
      </c>
      <c r="V559" s="1"/>
      <c r="W559" s="1">
        <f>BV559</f>
        <v>0</v>
      </c>
      <c r="X559" s="1">
        <f>AC559+BZ559</f>
        <v>0</v>
      </c>
      <c r="Y559" s="1">
        <f>BU559</f>
        <v>0</v>
      </c>
      <c r="Z559" s="27"/>
      <c r="AA559" s="1"/>
      <c r="AB559" s="26"/>
      <c r="AC559" s="1"/>
      <c r="AD559" s="26"/>
      <c r="AE559" s="1"/>
      <c r="AF559" s="26"/>
      <c r="AG559" s="1"/>
      <c r="AH559" s="26"/>
      <c r="AI559" s="1"/>
      <c r="AJ559" s="26"/>
      <c r="AK559" s="1"/>
      <c r="AL559" s="26"/>
      <c r="AM559" s="1"/>
      <c r="AN559" s="26"/>
      <c r="AO559" s="1"/>
      <c r="AP559" s="26"/>
      <c r="AQ559" s="1"/>
      <c r="AR559" s="26"/>
      <c r="AS559" s="1"/>
      <c r="AT559" s="26"/>
      <c r="AU559" s="1">
        <v>30</v>
      </c>
      <c r="AV559" s="26">
        <v>1</v>
      </c>
      <c r="AW559" s="1"/>
      <c r="AX559" s="26"/>
      <c r="AY559" s="1"/>
      <c r="AZ559" s="26"/>
      <c r="BA559" s="1"/>
      <c r="BB559" s="26"/>
      <c r="BC559" s="1"/>
      <c r="BD559" s="26"/>
      <c r="BE559" s="1"/>
      <c r="BF559" s="26"/>
      <c r="BG559" s="1"/>
      <c r="BH559" s="26"/>
      <c r="BI559" s="1"/>
      <c r="BJ559" s="26"/>
      <c r="BK559" s="1"/>
      <c r="BL559" s="26"/>
      <c r="BM559" s="1"/>
      <c r="BN559" s="26"/>
      <c r="BO559" s="1"/>
      <c r="BP559" s="26"/>
      <c r="BQ559" s="1"/>
      <c r="BR559" s="26"/>
      <c r="BS559" s="1"/>
      <c r="BT559" s="26"/>
      <c r="BU559" s="1"/>
      <c r="BV559" s="1"/>
      <c r="BW559" s="26"/>
      <c r="BX559" s="1"/>
      <c r="BY559" s="26"/>
      <c r="BZ559" s="30"/>
      <c r="CA559" s="26"/>
    </row>
    <row r="560" spans="1:79" s="99" customFormat="1" x14ac:dyDescent="0.35">
      <c r="A560" s="30" t="s">
        <v>176</v>
      </c>
      <c r="B560" s="30" t="s">
        <v>255</v>
      </c>
      <c r="C560" s="30" t="s">
        <v>3515</v>
      </c>
      <c r="D560" s="30" t="s">
        <v>1411</v>
      </c>
      <c r="E560" s="30" t="s">
        <v>61</v>
      </c>
      <c r="F560" s="30">
        <v>999927917</v>
      </c>
      <c r="G560" s="1">
        <f>(J560+S560+X560+R560+U560+W560+Y560)-H560</f>
        <v>30</v>
      </c>
      <c r="H560" s="1"/>
      <c r="I560" s="27"/>
      <c r="J560" s="1">
        <f>SUM(AA560)</f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27"/>
      <c r="R560" s="1">
        <f>SUM(AS560,BX560)</f>
        <v>0</v>
      </c>
      <c r="S560" s="1">
        <f>SUM(AE560,AG560,AI560,AK560,AO560,AM560,AQ560,AU560,AW560,AY560,BA560,BE560,BG560,BI560,BK560,BM560,BO560,BC560)</f>
        <v>30</v>
      </c>
      <c r="T560" s="1">
        <f>COUNT(AE560,AG560,AI560,AK560,AM560,AO560,AQ560,AU560,AW560,AY560,BA560,BC560,BE560,BG560,BI560,BK560,BM560,BO560)</f>
        <v>1</v>
      </c>
      <c r="U560" s="1">
        <f>BQ560+BS560</f>
        <v>0</v>
      </c>
      <c r="V560" s="1"/>
      <c r="W560" s="1">
        <f>BV560</f>
        <v>0</v>
      </c>
      <c r="X560" s="1">
        <f>AC560+BZ560</f>
        <v>0</v>
      </c>
      <c r="Y560" s="1">
        <f>BU560</f>
        <v>0</v>
      </c>
      <c r="Z560" s="27"/>
      <c r="AA560" s="1"/>
      <c r="AB560" s="26"/>
      <c r="AC560" s="1"/>
      <c r="AD560" s="26"/>
      <c r="AE560" s="1"/>
      <c r="AF560" s="26"/>
      <c r="AG560" s="1"/>
      <c r="AH560" s="26"/>
      <c r="AI560" s="1"/>
      <c r="AJ560" s="26"/>
      <c r="AK560" s="1"/>
      <c r="AL560" s="26"/>
      <c r="AM560" s="1"/>
      <c r="AN560" s="26"/>
      <c r="AO560" s="1"/>
      <c r="AP560" s="26"/>
      <c r="AQ560" s="1"/>
      <c r="AR560" s="26"/>
      <c r="AS560" s="1"/>
      <c r="AT560" s="26"/>
      <c r="AU560" s="1"/>
      <c r="AV560" s="26"/>
      <c r="AW560" s="1"/>
      <c r="AX560" s="26"/>
      <c r="AY560" s="1"/>
      <c r="AZ560" s="26"/>
      <c r="BA560" s="1"/>
      <c r="BB560" s="26"/>
      <c r="BC560" s="1"/>
      <c r="BD560" s="26"/>
      <c r="BE560" s="1"/>
      <c r="BF560" s="26"/>
      <c r="BG560" s="1">
        <v>30</v>
      </c>
      <c r="BH560" s="26">
        <v>1</v>
      </c>
      <c r="BI560" s="1"/>
      <c r="BJ560" s="26"/>
      <c r="BK560" s="1"/>
      <c r="BL560" s="26"/>
      <c r="BM560" s="1"/>
      <c r="BN560" s="26"/>
      <c r="BO560" s="1"/>
      <c r="BP560" s="26"/>
      <c r="BQ560" s="1"/>
      <c r="BR560" s="26"/>
      <c r="BS560" s="1"/>
      <c r="BT560" s="26"/>
      <c r="BU560" s="1"/>
      <c r="BV560" s="1"/>
      <c r="BW560" s="26"/>
      <c r="BX560" s="1"/>
      <c r="BY560" s="26"/>
      <c r="BZ560" s="30"/>
      <c r="CA560" s="26"/>
    </row>
    <row r="561" spans="1:79" s="99" customFormat="1" x14ac:dyDescent="0.35">
      <c r="A561" s="30" t="s">
        <v>66</v>
      </c>
      <c r="B561" s="1" t="s">
        <v>255</v>
      </c>
      <c r="C561" s="1" t="s">
        <v>962</v>
      </c>
      <c r="D561" s="1" t="s">
        <v>1998</v>
      </c>
      <c r="E561" s="1" t="s">
        <v>61</v>
      </c>
      <c r="F561" s="1">
        <v>999923201</v>
      </c>
      <c r="G561" s="1">
        <f>(J561+S561+X561+R561+U561+W561+Y561)-H561</f>
        <v>495</v>
      </c>
      <c r="H561" s="30">
        <f>(J561+K561+M561+N561+O561+P561)/2</f>
        <v>0</v>
      </c>
      <c r="I561" s="27"/>
      <c r="J561" s="1">
        <f>SUM(AA561)</f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27"/>
      <c r="R561" s="1">
        <f>SUM(AS561,BX561)</f>
        <v>0</v>
      </c>
      <c r="S561" s="1">
        <f>SUM(AE561,AG561,AI561,AK561,AO561,AM561,AQ561,AU561,AW561,AY561,BA561,BE561,BG561,BI561,BK561,BM561,BO561,BC561)</f>
        <v>300</v>
      </c>
      <c r="T561" s="1">
        <f>COUNT(AE561,AG561,AI561,AK561,AM561,AO561,AQ561,AU561,AW561,AY561,BA561,BC561,BE561,BG561,BI561,BK561,BM561,BO561)</f>
        <v>3</v>
      </c>
      <c r="U561" s="1">
        <f>BQ561+BS561</f>
        <v>35</v>
      </c>
      <c r="V561" s="1"/>
      <c r="W561" s="1">
        <f>BV561</f>
        <v>160</v>
      </c>
      <c r="X561" s="1">
        <f>AC561+BZ561</f>
        <v>0</v>
      </c>
      <c r="Y561" s="1">
        <f>BU561</f>
        <v>0</v>
      </c>
      <c r="Z561" s="26"/>
      <c r="AA561" s="1"/>
      <c r="AB561" s="26"/>
      <c r="AC561" s="1"/>
      <c r="AD561" s="26"/>
      <c r="AE561" s="1"/>
      <c r="AF561" s="26"/>
      <c r="AG561" s="1"/>
      <c r="AH561" s="26"/>
      <c r="AI561" s="1">
        <v>120</v>
      </c>
      <c r="AJ561" s="26">
        <v>1</v>
      </c>
      <c r="AK561" s="1"/>
      <c r="AL561" s="26"/>
      <c r="AM561" s="1"/>
      <c r="AN561" s="26"/>
      <c r="AO561" s="1"/>
      <c r="AP561" s="26"/>
      <c r="AQ561" s="1"/>
      <c r="AR561" s="26"/>
      <c r="AS561" s="1"/>
      <c r="AT561" s="26"/>
      <c r="AU561" s="1"/>
      <c r="AV561" s="26"/>
      <c r="AW561" s="1"/>
      <c r="AX561" s="26"/>
      <c r="AY561" s="1"/>
      <c r="AZ561" s="26"/>
      <c r="BA561" s="1"/>
      <c r="BB561" s="26"/>
      <c r="BC561" s="1">
        <v>120</v>
      </c>
      <c r="BD561" s="26"/>
      <c r="BE561" s="1"/>
      <c r="BF561" s="26"/>
      <c r="BG561" s="1">
        <v>60</v>
      </c>
      <c r="BH561" s="26">
        <v>1</v>
      </c>
      <c r="BI561" s="1"/>
      <c r="BJ561" s="26"/>
      <c r="BK561" s="1"/>
      <c r="BL561" s="26"/>
      <c r="BM561" s="1"/>
      <c r="BN561" s="26"/>
      <c r="BO561" s="1"/>
      <c r="BP561" s="26"/>
      <c r="BQ561" s="1"/>
      <c r="BR561" s="26"/>
      <c r="BS561" s="1">
        <v>35</v>
      </c>
      <c r="BT561" s="26">
        <v>1</v>
      </c>
      <c r="BU561" s="1"/>
      <c r="BV561" s="1">
        <v>160</v>
      </c>
      <c r="BW561" s="26">
        <v>1</v>
      </c>
      <c r="BX561" s="1"/>
      <c r="BY561" s="26"/>
      <c r="BZ561" s="30"/>
      <c r="CA561" s="26"/>
    </row>
    <row r="562" spans="1:79" s="99" customFormat="1" x14ac:dyDescent="0.35">
      <c r="A562" s="30" t="s">
        <v>66</v>
      </c>
      <c r="B562" s="1" t="s">
        <v>255</v>
      </c>
      <c r="C562" s="30" t="s">
        <v>2169</v>
      </c>
      <c r="D562" s="30" t="s">
        <v>2170</v>
      </c>
      <c r="E562" s="30" t="s">
        <v>61</v>
      </c>
      <c r="F562" s="1">
        <v>999924288</v>
      </c>
      <c r="G562" s="1">
        <f>(J562+S562+X562+R562+U562+W562+Y562)-H562</f>
        <v>221.2</v>
      </c>
      <c r="H562" s="1"/>
      <c r="I562" s="27"/>
      <c r="J562" s="1">
        <f>SUM(AA562)</f>
        <v>40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27"/>
      <c r="R562" s="1">
        <f>SUM(AS562,BX562)</f>
        <v>50</v>
      </c>
      <c r="S562" s="1">
        <f>SUM(AE562,AG562,AI562,AK562,AO562,AM562,AQ562,AU562,AW562,AY562,BA562,BE562,BG562,BI562,BK562,BM562,BO562,BC562)</f>
        <v>75.2</v>
      </c>
      <c r="T562" s="1">
        <f>COUNT(AE562,AG562,AI562,AK562,AM562,AO562,AQ562,AU562,AW562,AY562,BA562,BC562,BE562,BG562,BI562,BK562,BM562,BO562)</f>
        <v>2</v>
      </c>
      <c r="U562" s="1">
        <f>BQ562+BS562</f>
        <v>56</v>
      </c>
      <c r="V562" s="1"/>
      <c r="W562" s="1">
        <f>BV562</f>
        <v>0</v>
      </c>
      <c r="X562" s="1">
        <f>AC562+BZ562</f>
        <v>0</v>
      </c>
      <c r="Y562" s="1">
        <f>BU562</f>
        <v>0</v>
      </c>
      <c r="Z562" s="29"/>
      <c r="AA562" s="1">
        <v>40</v>
      </c>
      <c r="AB562" s="26">
        <v>1</v>
      </c>
      <c r="AC562" s="1"/>
      <c r="AD562" s="26"/>
      <c r="AE562" s="1">
        <v>48</v>
      </c>
      <c r="AF562" s="26">
        <v>1</v>
      </c>
      <c r="AG562" s="1"/>
      <c r="AH562" s="26"/>
      <c r="AI562" s="1"/>
      <c r="AJ562" s="26"/>
      <c r="AK562" s="1"/>
      <c r="AL562" s="26"/>
      <c r="AM562" s="1"/>
      <c r="AN562" s="26"/>
      <c r="AO562" s="1"/>
      <c r="AP562" s="26"/>
      <c r="AQ562" s="1">
        <v>27.2</v>
      </c>
      <c r="AR562" s="26">
        <v>3</v>
      </c>
      <c r="AS562" s="1"/>
      <c r="AT562" s="26"/>
      <c r="AU562" s="1"/>
      <c r="AV562" s="26"/>
      <c r="AW562" s="1"/>
      <c r="AX562" s="26"/>
      <c r="AY562" s="1"/>
      <c r="AZ562" s="26"/>
      <c r="BA562" s="1"/>
      <c r="BB562" s="26"/>
      <c r="BC562" s="1"/>
      <c r="BD562" s="26"/>
      <c r="BE562" s="1"/>
      <c r="BF562" s="26"/>
      <c r="BG562" s="1"/>
      <c r="BH562" s="26"/>
      <c r="BI562" s="1"/>
      <c r="BJ562" s="26"/>
      <c r="BK562" s="1"/>
      <c r="BL562" s="26"/>
      <c r="BM562" s="1"/>
      <c r="BN562" s="26"/>
      <c r="BO562" s="1"/>
      <c r="BP562" s="26"/>
      <c r="BQ562" s="1">
        <v>56</v>
      </c>
      <c r="BR562" s="26">
        <v>1</v>
      </c>
      <c r="BS562" s="1"/>
      <c r="BT562" s="26"/>
      <c r="BU562" s="1"/>
      <c r="BV562" s="1"/>
      <c r="BW562" s="26"/>
      <c r="BX562" s="1">
        <v>50</v>
      </c>
      <c r="BY562" s="26">
        <v>1</v>
      </c>
      <c r="BZ562" s="30"/>
      <c r="CA562" s="26"/>
    </row>
    <row r="563" spans="1:79" s="99" customFormat="1" x14ac:dyDescent="0.35">
      <c r="A563" s="30" t="s">
        <v>66</v>
      </c>
      <c r="B563" s="1" t="s">
        <v>255</v>
      </c>
      <c r="C563" s="1" t="s">
        <v>1476</v>
      </c>
      <c r="D563" s="1" t="s">
        <v>1477</v>
      </c>
      <c r="E563" s="1" t="s">
        <v>61</v>
      </c>
      <c r="F563" s="1">
        <v>999920328</v>
      </c>
      <c r="G563" s="1">
        <f>(J563+S563+X563+R563+U563+W563+Y563)-H563</f>
        <v>198</v>
      </c>
      <c r="H563" s="1"/>
      <c r="I563" s="27"/>
      <c r="J563" s="1">
        <f>SUM(AA563)</f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27"/>
      <c r="R563" s="1">
        <f>SUM(AS563,BX563)</f>
        <v>0</v>
      </c>
      <c r="S563" s="1">
        <f>SUM(AE563,AG563,AI563,AK563,AO563,AM563,AQ563,AU563,AW563,AY563,BA563,BE563,BG563,BI563,BK563,BM563,BO563,BC563)</f>
        <v>120</v>
      </c>
      <c r="T563" s="1">
        <f>COUNT(AE563,AG563,AI563,AK563,AM563,AO563,AQ563,AU563,AW563,AY563,BA563,BC563,BE563,BG563,BI563,BK563,BM563,BO563)</f>
        <v>1</v>
      </c>
      <c r="U563" s="1">
        <f>BQ563+BS563</f>
        <v>0</v>
      </c>
      <c r="V563" s="1"/>
      <c r="W563" s="1">
        <f>BV563</f>
        <v>78</v>
      </c>
      <c r="X563" s="1">
        <f>AC563+BZ563</f>
        <v>0</v>
      </c>
      <c r="Y563" s="1">
        <f>BU563</f>
        <v>0</v>
      </c>
      <c r="Z563" s="27"/>
      <c r="AA563" s="1"/>
      <c r="AB563" s="26"/>
      <c r="AC563" s="1"/>
      <c r="AD563" s="26"/>
      <c r="AE563" s="1"/>
      <c r="AF563" s="26"/>
      <c r="AG563" s="1"/>
      <c r="AH563" s="26"/>
      <c r="AI563" s="1"/>
      <c r="AJ563" s="26"/>
      <c r="AK563" s="1"/>
      <c r="AL563" s="26"/>
      <c r="AM563" s="1"/>
      <c r="AN563" s="26"/>
      <c r="AO563" s="1"/>
      <c r="AP563" s="26"/>
      <c r="AQ563" s="1">
        <v>120</v>
      </c>
      <c r="AR563" s="26">
        <v>1</v>
      </c>
      <c r="AS563" s="1"/>
      <c r="AT563" s="26"/>
      <c r="AU563" s="1"/>
      <c r="AV563" s="26"/>
      <c r="AW563" s="1"/>
      <c r="AX563" s="26"/>
      <c r="AY563" s="1"/>
      <c r="AZ563" s="26"/>
      <c r="BA563" s="1"/>
      <c r="BB563" s="26"/>
      <c r="BC563" s="1"/>
      <c r="BD563" s="26"/>
      <c r="BE563" s="1"/>
      <c r="BF563" s="26"/>
      <c r="BG563" s="1"/>
      <c r="BH563" s="26"/>
      <c r="BI563" s="1"/>
      <c r="BJ563" s="26"/>
      <c r="BK563" s="1"/>
      <c r="BL563" s="26"/>
      <c r="BM563" s="1"/>
      <c r="BN563" s="26"/>
      <c r="BO563" s="1"/>
      <c r="BP563" s="26"/>
      <c r="BQ563" s="1"/>
      <c r="BR563" s="26"/>
      <c r="BS563" s="1"/>
      <c r="BT563" s="26"/>
      <c r="BU563" s="1"/>
      <c r="BV563" s="1">
        <v>78</v>
      </c>
      <c r="BW563" s="26">
        <v>6</v>
      </c>
      <c r="BX563" s="1"/>
      <c r="BY563" s="26"/>
      <c r="BZ563" s="30"/>
      <c r="CA563" s="26"/>
    </row>
    <row r="564" spans="1:79" s="99" customFormat="1" x14ac:dyDescent="0.35">
      <c r="A564" s="30" t="s">
        <v>66</v>
      </c>
      <c r="B564" s="1" t="s">
        <v>255</v>
      </c>
      <c r="C564" s="1" t="s">
        <v>428</v>
      </c>
      <c r="D564" s="1" t="s">
        <v>211</v>
      </c>
      <c r="E564" s="1" t="s">
        <v>61</v>
      </c>
      <c r="F564" s="1">
        <v>999925349</v>
      </c>
      <c r="G564" s="1">
        <f>(J564+S564+X564+R564+U564+W564+Y564)-H564</f>
        <v>197.5</v>
      </c>
      <c r="H564" s="1"/>
      <c r="I564" s="27"/>
      <c r="J564" s="1">
        <f>SUM(AA564)</f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27"/>
      <c r="R564" s="1">
        <f>SUM(AS564,BX564)</f>
        <v>0</v>
      </c>
      <c r="S564" s="1">
        <f>SUM(AE564,AG564,AI564,AK564,AO564,AM564,AQ564,AU564,AW564,AY564,BA564,BE564,BG564,BI564,BK564,BM564,BO564,BC564)</f>
        <v>90</v>
      </c>
      <c r="T564" s="1">
        <f>COUNT(AE564,AG564,AI564,AK564,AM564,AO564,AQ564,AU564,AW564,AY564,BA564,BC564,BE564,BG564,BI564,BK564,BM564,BO564)</f>
        <v>1</v>
      </c>
      <c r="U564" s="1">
        <f>BQ564+BS564</f>
        <v>39.5</v>
      </c>
      <c r="V564" s="1"/>
      <c r="W564" s="1">
        <f>BV564</f>
        <v>68</v>
      </c>
      <c r="X564" s="1">
        <f>AC564+BZ564</f>
        <v>0</v>
      </c>
      <c r="Y564" s="1">
        <f>BU564</f>
        <v>0</v>
      </c>
      <c r="Z564" s="27"/>
      <c r="AA564" s="1"/>
      <c r="AB564" s="26"/>
      <c r="AC564" s="1"/>
      <c r="AD564" s="26"/>
      <c r="AE564" s="1"/>
      <c r="AF564" s="26"/>
      <c r="AG564" s="1"/>
      <c r="AH564" s="26"/>
      <c r="AI564" s="1"/>
      <c r="AJ564" s="26"/>
      <c r="AK564" s="1"/>
      <c r="AL564" s="26"/>
      <c r="AM564" s="1"/>
      <c r="AN564" s="26"/>
      <c r="AO564" s="1"/>
      <c r="AP564" s="26"/>
      <c r="AQ564" s="1">
        <v>90</v>
      </c>
      <c r="AR564" s="26">
        <v>2</v>
      </c>
      <c r="AS564" s="1"/>
      <c r="AT564" s="26"/>
      <c r="AU564" s="1"/>
      <c r="AV564" s="26"/>
      <c r="AW564" s="1"/>
      <c r="AX564" s="26"/>
      <c r="AY564" s="1"/>
      <c r="AZ564" s="26"/>
      <c r="BA564" s="1"/>
      <c r="BB564" s="26"/>
      <c r="BC564" s="1"/>
      <c r="BD564" s="26"/>
      <c r="BE564" s="1"/>
      <c r="BF564" s="26"/>
      <c r="BG564" s="1"/>
      <c r="BH564" s="26"/>
      <c r="BI564" s="1"/>
      <c r="BJ564" s="26"/>
      <c r="BK564" s="1"/>
      <c r="BL564" s="26"/>
      <c r="BM564" s="1"/>
      <c r="BN564" s="26"/>
      <c r="BO564" s="1"/>
      <c r="BP564" s="26"/>
      <c r="BQ564" s="1">
        <v>39.5</v>
      </c>
      <c r="BR564" s="26">
        <v>3</v>
      </c>
      <c r="BS564" s="1"/>
      <c r="BT564" s="26"/>
      <c r="BU564" s="1"/>
      <c r="BV564" s="1">
        <v>68</v>
      </c>
      <c r="BW564" s="26">
        <v>8</v>
      </c>
      <c r="BX564" s="1"/>
      <c r="BY564" s="26"/>
      <c r="BZ564" s="30"/>
      <c r="CA564" s="26"/>
    </row>
    <row r="565" spans="1:79" s="99" customFormat="1" x14ac:dyDescent="0.35">
      <c r="A565" s="30" t="s">
        <v>66</v>
      </c>
      <c r="B565" s="1" t="s">
        <v>255</v>
      </c>
      <c r="C565" s="30" t="s">
        <v>2117</v>
      </c>
      <c r="D565" s="30" t="s">
        <v>280</v>
      </c>
      <c r="E565" s="30" t="s">
        <v>61</v>
      </c>
      <c r="F565" s="1">
        <v>999923868</v>
      </c>
      <c r="G565" s="1">
        <f>(J565+S565+X565+R565+U565+W565+Y565)-H565</f>
        <v>194</v>
      </c>
      <c r="H565" s="30">
        <f>(J565+K565+M565+N565+O565+P565)/2</f>
        <v>0</v>
      </c>
      <c r="I565" s="27"/>
      <c r="J565" s="1">
        <f>SUM(AA565)</f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27"/>
      <c r="R565" s="1">
        <f>SUM(AS565,BX565)</f>
        <v>0</v>
      </c>
      <c r="S565" s="1">
        <f>SUM(AE565,AG565,AI565,AK565,AO565,AM565,AQ565,AU565,AW565,AY565,BA565,BE565,BG565,BI565,BK565,BM565,BO565,BC565)</f>
        <v>48</v>
      </c>
      <c r="T565" s="1">
        <f>COUNT(AE565,AG565,AI565,AK565,AM565,AO565,AQ565,AU565,AW565,AY565,BA565,BC565,BE565,BG565,BI565,BK565,BM565,BO565)</f>
        <v>1</v>
      </c>
      <c r="U565" s="1">
        <f>BQ565+BS565</f>
        <v>56</v>
      </c>
      <c r="V565" s="1"/>
      <c r="W565" s="1">
        <f>BV565</f>
        <v>90</v>
      </c>
      <c r="X565" s="1">
        <f>AC565+BZ565</f>
        <v>0</v>
      </c>
      <c r="Y565" s="1">
        <f>BU565</f>
        <v>0</v>
      </c>
      <c r="Z565" s="29"/>
      <c r="AA565" s="1"/>
      <c r="AB565" s="26"/>
      <c r="AC565" s="1"/>
      <c r="AD565" s="26"/>
      <c r="AE565" s="1"/>
      <c r="AF565" s="26"/>
      <c r="AG565" s="1"/>
      <c r="AH565" s="26"/>
      <c r="AI565" s="1"/>
      <c r="AJ565" s="26"/>
      <c r="AK565" s="1"/>
      <c r="AL565" s="26"/>
      <c r="AM565" s="1"/>
      <c r="AN565" s="26"/>
      <c r="AO565" s="1"/>
      <c r="AP565" s="26"/>
      <c r="AQ565" s="1"/>
      <c r="AR565" s="26"/>
      <c r="AS565" s="1"/>
      <c r="AT565" s="26"/>
      <c r="AU565" s="1"/>
      <c r="AV565" s="26"/>
      <c r="AW565" s="1"/>
      <c r="AX565" s="26"/>
      <c r="AY565" s="1"/>
      <c r="AZ565" s="26"/>
      <c r="BA565" s="1"/>
      <c r="BB565" s="26"/>
      <c r="BC565" s="1">
        <v>48</v>
      </c>
      <c r="BD565" s="26"/>
      <c r="BE565" s="1"/>
      <c r="BF565" s="26"/>
      <c r="BG565" s="1"/>
      <c r="BH565" s="26"/>
      <c r="BI565" s="1"/>
      <c r="BJ565" s="26"/>
      <c r="BK565" s="1"/>
      <c r="BL565" s="26"/>
      <c r="BM565" s="1"/>
      <c r="BN565" s="26"/>
      <c r="BO565" s="1"/>
      <c r="BP565" s="26"/>
      <c r="BQ565" s="1"/>
      <c r="BR565" s="26"/>
      <c r="BS565" s="1">
        <v>56</v>
      </c>
      <c r="BT565" s="26">
        <v>1</v>
      </c>
      <c r="BU565" s="1"/>
      <c r="BV565" s="1">
        <v>90</v>
      </c>
      <c r="BW565" s="26">
        <v>3</v>
      </c>
      <c r="BX565" s="1"/>
      <c r="BY565" s="26"/>
      <c r="BZ565" s="30"/>
      <c r="CA565" s="26"/>
    </row>
    <row r="566" spans="1:79" s="99" customFormat="1" x14ac:dyDescent="0.35">
      <c r="A566" s="30" t="s">
        <v>66</v>
      </c>
      <c r="B566" s="1" t="s">
        <v>255</v>
      </c>
      <c r="C566" s="1" t="s">
        <v>877</v>
      </c>
      <c r="D566" s="1" t="s">
        <v>2433</v>
      </c>
      <c r="E566" s="1" t="s">
        <v>61</v>
      </c>
      <c r="F566" s="1">
        <v>999925263</v>
      </c>
      <c r="G566" s="1">
        <f>(J566+S566+X566+R566+U566+W566+Y566)-H566</f>
        <v>192.5</v>
      </c>
      <c r="H566" s="1"/>
      <c r="I566" s="27"/>
      <c r="J566" s="1">
        <f>SUM(AA566)</f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27"/>
      <c r="R566" s="1">
        <f>SUM(AS566,BX566)</f>
        <v>0</v>
      </c>
      <c r="S566" s="1">
        <f>SUM(AE566,AG566,AI566,AK566,AO566,AM566,AQ566,AU566,AW566,AY566,BA566,BE566,BG566,BI566,BK566,BM566,BO566,BC566)</f>
        <v>68</v>
      </c>
      <c r="T566" s="1">
        <f>COUNT(AE566,AG566,AI566,AK566,AM566,AO566,AQ566,AU566,AW566,AY566,BA566,BC566,BE566,BG566,BI566,BK566,BM566,BO566)</f>
        <v>1</v>
      </c>
      <c r="U566" s="1">
        <f>BQ566+BS566</f>
        <v>52.5</v>
      </c>
      <c r="V566" s="1"/>
      <c r="W566" s="1">
        <f>BV566</f>
        <v>72</v>
      </c>
      <c r="X566" s="1">
        <f>AC566+BZ566</f>
        <v>0</v>
      </c>
      <c r="Y566" s="1">
        <f>BU566</f>
        <v>0</v>
      </c>
      <c r="Z566" s="27"/>
      <c r="AA566" s="1"/>
      <c r="AB566" s="26"/>
      <c r="AC566" s="1"/>
      <c r="AD566" s="26"/>
      <c r="AE566" s="1"/>
      <c r="AF566" s="26"/>
      <c r="AG566" s="1"/>
      <c r="AH566" s="26"/>
      <c r="AI566" s="1"/>
      <c r="AJ566" s="26"/>
      <c r="AK566" s="1"/>
      <c r="AL566" s="26"/>
      <c r="AM566" s="1"/>
      <c r="AN566" s="26"/>
      <c r="AO566" s="1"/>
      <c r="AP566" s="26"/>
      <c r="AQ566" s="1">
        <v>68</v>
      </c>
      <c r="AR566" s="26">
        <v>3</v>
      </c>
      <c r="AS566" s="1"/>
      <c r="AT566" s="26"/>
      <c r="AU566" s="1"/>
      <c r="AV566" s="26"/>
      <c r="AW566" s="1"/>
      <c r="AX566" s="26"/>
      <c r="AY566" s="1"/>
      <c r="AZ566" s="26"/>
      <c r="BA566" s="1"/>
      <c r="BB566" s="26"/>
      <c r="BC566" s="1"/>
      <c r="BD566" s="26"/>
      <c r="BE566" s="1"/>
      <c r="BF566" s="26"/>
      <c r="BG566" s="1"/>
      <c r="BH566" s="26"/>
      <c r="BI566" s="1"/>
      <c r="BJ566" s="26"/>
      <c r="BK566" s="1"/>
      <c r="BL566" s="26"/>
      <c r="BM566" s="1"/>
      <c r="BN566" s="26"/>
      <c r="BO566" s="1"/>
      <c r="BP566" s="26"/>
      <c r="BQ566" s="1">
        <v>52.5</v>
      </c>
      <c r="BR566" s="26">
        <v>2</v>
      </c>
      <c r="BS566" s="1"/>
      <c r="BT566" s="26"/>
      <c r="BU566" s="1"/>
      <c r="BV566" s="1">
        <v>72</v>
      </c>
      <c r="BW566" s="26">
        <v>7</v>
      </c>
      <c r="BX566" s="1"/>
      <c r="BY566" s="26"/>
      <c r="BZ566" s="30"/>
      <c r="CA566" s="26"/>
    </row>
    <row r="567" spans="1:79" s="99" customFormat="1" x14ac:dyDescent="0.35">
      <c r="A567" s="30" t="s">
        <v>66</v>
      </c>
      <c r="B567" s="1" t="s">
        <v>255</v>
      </c>
      <c r="C567" s="1" t="s">
        <v>1711</v>
      </c>
      <c r="D567" s="1" t="s">
        <v>1483</v>
      </c>
      <c r="E567" s="1" t="s">
        <v>61</v>
      </c>
      <c r="F567" s="1">
        <v>999921749</v>
      </c>
      <c r="G567" s="1">
        <f>(J567+S567+X567+R567+U567+W567+Y567)-H567</f>
        <v>190</v>
      </c>
      <c r="H567" s="1"/>
      <c r="I567" s="27"/>
      <c r="J567" s="1">
        <f>SUM(AA567)</f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27"/>
      <c r="R567" s="1">
        <f>SUM(AS567,BX567)</f>
        <v>0</v>
      </c>
      <c r="S567" s="1">
        <f>SUM(AE567,AG567,AI567,AK567,AO567,AM567,AQ567,AU567,AW567,AY567,BA567,BE567,BG567,BI567,BK567,BM567,BO567,BC567)</f>
        <v>0</v>
      </c>
      <c r="T567" s="1">
        <f>COUNT(AE567,AG567,AI567,AK567,AM567,AO567,AQ567,AU567,AW567,AY567,BA567,BC567,BE567,BG567,BI567,BK567,BM567,BO567)</f>
        <v>0</v>
      </c>
      <c r="U567" s="1">
        <f>BQ567+BS567</f>
        <v>70</v>
      </c>
      <c r="V567" s="1"/>
      <c r="W567" s="1">
        <f>BV567</f>
        <v>120</v>
      </c>
      <c r="X567" s="1">
        <f>AC567+BZ567</f>
        <v>0</v>
      </c>
      <c r="Y567" s="1">
        <f>BU567</f>
        <v>0</v>
      </c>
      <c r="Z567" s="27"/>
      <c r="AA567" s="1"/>
      <c r="AB567" s="26"/>
      <c r="AC567" s="1"/>
      <c r="AD567" s="26"/>
      <c r="AE567" s="1"/>
      <c r="AF567" s="26"/>
      <c r="AG567" s="1"/>
      <c r="AH567" s="26"/>
      <c r="AI567" s="1"/>
      <c r="AJ567" s="26"/>
      <c r="AK567" s="1"/>
      <c r="AL567" s="26"/>
      <c r="AM567" s="1"/>
      <c r="AN567" s="27"/>
      <c r="AO567" s="1"/>
      <c r="AP567" s="26"/>
      <c r="AQ567" s="1"/>
      <c r="AR567" s="27"/>
      <c r="AS567" s="1"/>
      <c r="AT567" s="27"/>
      <c r="AU567" s="1"/>
      <c r="AV567" s="27"/>
      <c r="AW567" s="1"/>
      <c r="AX567" s="27"/>
      <c r="AY567" s="1"/>
      <c r="AZ567" s="27"/>
      <c r="BA567" s="1"/>
      <c r="BB567" s="27"/>
      <c r="BC567" s="1"/>
      <c r="BD567" s="26"/>
      <c r="BE567" s="1"/>
      <c r="BF567" s="27"/>
      <c r="BG567" s="1"/>
      <c r="BH567" s="27"/>
      <c r="BI567" s="1"/>
      <c r="BJ567" s="27"/>
      <c r="BK567" s="1"/>
      <c r="BL567" s="27"/>
      <c r="BM567" s="1"/>
      <c r="BN567" s="27"/>
      <c r="BO567" s="1"/>
      <c r="BP567" s="27"/>
      <c r="BQ567" s="1">
        <v>70</v>
      </c>
      <c r="BR567" s="26">
        <v>1</v>
      </c>
      <c r="BS567" s="1"/>
      <c r="BT567" s="26"/>
      <c r="BU567" s="1"/>
      <c r="BV567" s="1">
        <v>120</v>
      </c>
      <c r="BW567" s="26">
        <v>2</v>
      </c>
      <c r="BX567" s="1"/>
      <c r="BY567" s="26"/>
      <c r="BZ567" s="30"/>
      <c r="CA567" s="26"/>
    </row>
    <row r="568" spans="1:79" s="99" customFormat="1" x14ac:dyDescent="0.35">
      <c r="A568" s="30" t="s">
        <v>66</v>
      </c>
      <c r="B568" s="35" t="s">
        <v>255</v>
      </c>
      <c r="C568" s="35" t="s">
        <v>2682</v>
      </c>
      <c r="D568" s="35" t="s">
        <v>117</v>
      </c>
      <c r="E568" s="35" t="s">
        <v>61</v>
      </c>
      <c r="F568" s="35">
        <v>999925820</v>
      </c>
      <c r="G568" s="1">
        <f>(J568+S568+X568+R568+U568+W568+Y568)-H568</f>
        <v>162</v>
      </c>
      <c r="H568" s="1"/>
      <c r="I568" s="27"/>
      <c r="J568" s="1">
        <f>SUM(AA568)</f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27"/>
      <c r="R568" s="1">
        <f>SUM(AS568,BX568)</f>
        <v>0</v>
      </c>
      <c r="S568" s="1">
        <f>SUM(AE568,AG568,AI568,AK568,AO568,AM568,AQ568,AU568,AW568,AY568,BA568,BE568,BG568,BI568,BK568,BM568,BO568,BC568)</f>
        <v>72</v>
      </c>
      <c r="T568" s="1">
        <f>COUNT(AE568,AG568,AI568,AK568,AM568,AO568,AQ568,AU568,AW568,AY568,BA568,BC568,BE568,BG568,BI568,BK568,BM568,BO568)</f>
        <v>2</v>
      </c>
      <c r="U568" s="1">
        <f>BQ568+BS568</f>
        <v>0</v>
      </c>
      <c r="V568" s="1"/>
      <c r="W568" s="1">
        <f>BV568</f>
        <v>90</v>
      </c>
      <c r="X568" s="1">
        <f>AC568+BZ568</f>
        <v>0</v>
      </c>
      <c r="Y568" s="1">
        <f>BU568</f>
        <v>0</v>
      </c>
      <c r="Z568" s="27"/>
      <c r="AA568" s="1"/>
      <c r="AB568" s="26"/>
      <c r="AC568" s="1"/>
      <c r="AD568" s="26"/>
      <c r="AE568" s="1"/>
      <c r="AF568" s="26"/>
      <c r="AG568" s="1"/>
      <c r="AH568" s="26"/>
      <c r="AI568" s="1"/>
      <c r="AJ568" s="26"/>
      <c r="AK568" s="1">
        <v>48</v>
      </c>
      <c r="AL568" s="26">
        <v>1</v>
      </c>
      <c r="AM568" s="1"/>
      <c r="AN568" s="26"/>
      <c r="AO568" s="1"/>
      <c r="AP568" s="26"/>
      <c r="AQ568" s="1"/>
      <c r="AR568" s="26"/>
      <c r="AS568" s="1"/>
      <c r="AT568" s="26"/>
      <c r="AU568" s="1"/>
      <c r="AV568" s="26"/>
      <c r="AW568" s="1"/>
      <c r="AX568" s="26"/>
      <c r="AY568" s="1"/>
      <c r="AZ568" s="26"/>
      <c r="BA568" s="1"/>
      <c r="BB568" s="26"/>
      <c r="BC568" s="1"/>
      <c r="BD568" s="26"/>
      <c r="BE568" s="1">
        <v>24</v>
      </c>
      <c r="BF568" s="26">
        <v>1</v>
      </c>
      <c r="BG568" s="1"/>
      <c r="BH568" s="26"/>
      <c r="BI568" s="1"/>
      <c r="BJ568" s="26"/>
      <c r="BK568" s="1"/>
      <c r="BL568" s="26"/>
      <c r="BM568" s="1"/>
      <c r="BN568" s="26"/>
      <c r="BO568" s="1"/>
      <c r="BP568" s="26"/>
      <c r="BQ568" s="1"/>
      <c r="BR568" s="26"/>
      <c r="BS568" s="1"/>
      <c r="BT568" s="26"/>
      <c r="BU568" s="1"/>
      <c r="BV568" s="1">
        <v>90</v>
      </c>
      <c r="BW568" s="26">
        <v>4</v>
      </c>
      <c r="BX568" s="1"/>
      <c r="BY568" s="26"/>
      <c r="BZ568" s="30"/>
      <c r="CA568" s="26"/>
    </row>
    <row r="569" spans="1:79" s="99" customFormat="1" x14ac:dyDescent="0.35">
      <c r="A569" s="30" t="s">
        <v>66</v>
      </c>
      <c r="B569" s="35" t="s">
        <v>255</v>
      </c>
      <c r="C569" s="35" t="s">
        <v>1829</v>
      </c>
      <c r="D569" s="35" t="s">
        <v>1828</v>
      </c>
      <c r="E569" s="35" t="s">
        <v>61</v>
      </c>
      <c r="F569" s="35">
        <v>999922312</v>
      </c>
      <c r="G569" s="1">
        <f>(J569+S569+X569+R569+U569+W569+Y569)-H569</f>
        <v>144</v>
      </c>
      <c r="H569" s="1"/>
      <c r="I569" s="27"/>
      <c r="J569" s="1">
        <f>SUM(AA569)</f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27"/>
      <c r="R569" s="1">
        <f>SUM(AS569,BX569)</f>
        <v>0</v>
      </c>
      <c r="S569" s="1">
        <f>SUM(AE569,AG569,AI569,AK569,AO569,AM569,AQ569,AU569,AW569,AY569,BA569,BE569,BG569,BI569,BK569,BM569,BO569,BC569)</f>
        <v>60</v>
      </c>
      <c r="T569" s="1">
        <f>COUNT(AE569,AG569,AI569,AK569,AM569,AO569,AQ569,AU569,AW569,AY569,BA569,BC569,BE569,BG569,BI569,BK569,BM569,BO569)</f>
        <v>1</v>
      </c>
      <c r="U569" s="1">
        <f>BQ569+BS569</f>
        <v>0</v>
      </c>
      <c r="V569" s="1"/>
      <c r="W569" s="1">
        <f>BV569</f>
        <v>84</v>
      </c>
      <c r="X569" s="1">
        <f>AC569+BZ569</f>
        <v>0</v>
      </c>
      <c r="Y569" s="1">
        <f>BU569</f>
        <v>0</v>
      </c>
      <c r="Z569" s="27"/>
      <c r="AA569" s="1"/>
      <c r="AB569" s="26"/>
      <c r="AC569" s="1"/>
      <c r="AD569" s="26"/>
      <c r="AE569" s="1"/>
      <c r="AF569" s="26"/>
      <c r="AG569" s="1"/>
      <c r="AH569" s="26"/>
      <c r="AI569" s="1"/>
      <c r="AJ569" s="26"/>
      <c r="AK569" s="1">
        <v>60</v>
      </c>
      <c r="AL569" s="26">
        <v>1</v>
      </c>
      <c r="AM569" s="1"/>
      <c r="AN569" s="26"/>
      <c r="AO569" s="1"/>
      <c r="AP569" s="26"/>
      <c r="AQ569" s="1"/>
      <c r="AR569" s="26"/>
      <c r="AS569" s="1"/>
      <c r="AT569" s="26"/>
      <c r="AU569" s="1"/>
      <c r="AV569" s="26"/>
      <c r="AW569" s="1"/>
      <c r="AX569" s="26"/>
      <c r="AY569" s="1"/>
      <c r="AZ569" s="26"/>
      <c r="BA569" s="1"/>
      <c r="BB569" s="26"/>
      <c r="BC569" s="1"/>
      <c r="BD569" s="26"/>
      <c r="BE569" s="1"/>
      <c r="BF569" s="26"/>
      <c r="BG569" s="1"/>
      <c r="BH569" s="26"/>
      <c r="BI569" s="1"/>
      <c r="BJ569" s="26"/>
      <c r="BK569" s="1"/>
      <c r="BL569" s="26"/>
      <c r="BM569" s="1"/>
      <c r="BN569" s="26"/>
      <c r="BO569" s="1"/>
      <c r="BP569" s="26"/>
      <c r="BQ569" s="1"/>
      <c r="BR569" s="26"/>
      <c r="BS569" s="1"/>
      <c r="BT569" s="26"/>
      <c r="BU569" s="1"/>
      <c r="BV569" s="1">
        <v>84</v>
      </c>
      <c r="BW569" s="26">
        <v>5</v>
      </c>
      <c r="BX569" s="1"/>
      <c r="BY569" s="26"/>
      <c r="BZ569" s="30"/>
      <c r="CA569" s="26"/>
    </row>
    <row r="570" spans="1:79" s="99" customFormat="1" x14ac:dyDescent="0.35">
      <c r="A570" s="30" t="s">
        <v>66</v>
      </c>
      <c r="B570" s="1" t="s">
        <v>255</v>
      </c>
      <c r="C570" s="1" t="s">
        <v>980</v>
      </c>
      <c r="D570" s="1" t="s">
        <v>1885</v>
      </c>
      <c r="E570" s="30" t="s">
        <v>61</v>
      </c>
      <c r="F570" s="1">
        <v>999922565</v>
      </c>
      <c r="G570" s="1">
        <f>(J570+S570+X570+R570+U570+W570+Y570)-H570</f>
        <v>141.5</v>
      </c>
      <c r="H570" s="30">
        <f>(J570+K570+M570+N570+O570+P570)/2</f>
        <v>0</v>
      </c>
      <c r="I570" s="27"/>
      <c r="J570" s="1">
        <f>SUM(AA570)</f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27"/>
      <c r="R570" s="1">
        <f>SUM(AS570,BX570)</f>
        <v>37.5</v>
      </c>
      <c r="S570" s="1">
        <f>SUM(AE570,AG570,AI570,AK570,AO570,AM570,AQ570,AU570,AW570,AY570,BA570,BE570,BG570,BI570,BK570,BM570,BO570,BC570)</f>
        <v>48</v>
      </c>
      <c r="T570" s="1">
        <f>COUNT(AE570,AG570,AI570,AK570,AM570,AO570,AQ570,AU570,AW570,AY570,BA570,BC570,BE570,BG570,BI570,BK570,BM570,BO570)</f>
        <v>1</v>
      </c>
      <c r="U570" s="1">
        <f>BQ570+BS570</f>
        <v>56</v>
      </c>
      <c r="V570" s="1"/>
      <c r="W570" s="1">
        <f>BV570</f>
        <v>0</v>
      </c>
      <c r="X570" s="1">
        <f>AC570+BZ570</f>
        <v>0</v>
      </c>
      <c r="Y570" s="1">
        <f>BU570</f>
        <v>0</v>
      </c>
      <c r="Z570" s="29"/>
      <c r="AA570" s="1"/>
      <c r="AB570" s="26"/>
      <c r="AC570" s="1"/>
      <c r="AD570" s="26"/>
      <c r="AE570" s="1">
        <v>48</v>
      </c>
      <c r="AF570" s="26">
        <v>1</v>
      </c>
      <c r="AG570" s="1"/>
      <c r="AH570" s="26"/>
      <c r="AI570" s="1"/>
      <c r="AJ570" s="26"/>
      <c r="AK570" s="1"/>
      <c r="AL570" s="26"/>
      <c r="AM570" s="1"/>
      <c r="AN570" s="26"/>
      <c r="AO570" s="1"/>
      <c r="AP570" s="26"/>
      <c r="AQ570" s="1"/>
      <c r="AR570" s="26"/>
      <c r="AS570" s="1"/>
      <c r="AT570" s="26"/>
      <c r="AU570" s="1"/>
      <c r="AV570" s="26"/>
      <c r="AW570" s="1"/>
      <c r="AX570" s="26"/>
      <c r="AY570" s="1"/>
      <c r="AZ570" s="26"/>
      <c r="BA570" s="1"/>
      <c r="BB570" s="26"/>
      <c r="BC570" s="1"/>
      <c r="BD570" s="26"/>
      <c r="BE570" s="1"/>
      <c r="BF570" s="26"/>
      <c r="BG570" s="1"/>
      <c r="BH570" s="26"/>
      <c r="BI570" s="1"/>
      <c r="BJ570" s="26"/>
      <c r="BK570" s="1"/>
      <c r="BL570" s="26"/>
      <c r="BM570" s="1"/>
      <c r="BN570" s="26"/>
      <c r="BO570" s="1"/>
      <c r="BP570" s="26"/>
      <c r="BQ570" s="1">
        <v>56</v>
      </c>
      <c r="BR570" s="26">
        <v>1</v>
      </c>
      <c r="BS570" s="1"/>
      <c r="BT570" s="26"/>
      <c r="BU570" s="1"/>
      <c r="BV570" s="1"/>
      <c r="BW570" s="26"/>
      <c r="BX570" s="1">
        <v>37.5</v>
      </c>
      <c r="BY570" s="26">
        <v>2</v>
      </c>
      <c r="BZ570" s="30"/>
      <c r="CA570" s="26"/>
    </row>
    <row r="571" spans="1:79" s="99" customFormat="1" x14ac:dyDescent="0.35">
      <c r="A571" s="30" t="s">
        <v>66</v>
      </c>
      <c r="B571" s="1" t="s">
        <v>255</v>
      </c>
      <c r="C571" s="1" t="s">
        <v>2477</v>
      </c>
      <c r="D571" s="1" t="s">
        <v>2478</v>
      </c>
      <c r="E571" s="1" t="s">
        <v>61</v>
      </c>
      <c r="F571" s="1">
        <v>999925315</v>
      </c>
      <c r="G571" s="1">
        <f>(J571+S571+X571+R571+U571+W571+Y571)-H571</f>
        <v>111</v>
      </c>
      <c r="H571" s="1"/>
      <c r="I571" s="27"/>
      <c r="J571" s="1">
        <f>SUM(AA571)</f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27"/>
      <c r="R571" s="1">
        <f>SUM(AS571,BX571)</f>
        <v>0</v>
      </c>
      <c r="S571" s="1">
        <f>SUM(AE571,AG571,AI571,AK571,AO571,AM571,AQ571,AU571,AW571,AY571,BA571,BE571,BG571,BI571,BK571,BM571,BO571,BC571)</f>
        <v>60</v>
      </c>
      <c r="T571" s="1">
        <f>COUNT(AE571,AG571,AI571,AK571,AM571,AO571,AQ571,AU571,AW571,AY571,BA571,BC571,BE571,BG571,BI571,BK571,BM571,BO571)</f>
        <v>1</v>
      </c>
      <c r="U571" s="1">
        <f>BQ571+BS571</f>
        <v>0</v>
      </c>
      <c r="V571" s="1"/>
      <c r="W571" s="1">
        <f>BV571</f>
        <v>51</v>
      </c>
      <c r="X571" s="1">
        <f>AC571+BZ571</f>
        <v>0</v>
      </c>
      <c r="Y571" s="1">
        <f>BU571</f>
        <v>0</v>
      </c>
      <c r="Z571" s="27"/>
      <c r="AA571" s="1"/>
      <c r="AB571" s="26"/>
      <c r="AC571" s="1"/>
      <c r="AD571" s="26"/>
      <c r="AE571" s="1"/>
      <c r="AF571" s="26"/>
      <c r="AG571" s="1"/>
      <c r="AH571" s="26"/>
      <c r="AI571" s="1"/>
      <c r="AJ571" s="26"/>
      <c r="AK571" s="1"/>
      <c r="AL571" s="26"/>
      <c r="AM571" s="1">
        <v>60</v>
      </c>
      <c r="AN571" s="26">
        <v>1</v>
      </c>
      <c r="AO571" s="1"/>
      <c r="AP571" s="26"/>
      <c r="AQ571" s="1"/>
      <c r="AR571" s="26"/>
      <c r="AS571" s="1"/>
      <c r="AT571" s="26"/>
      <c r="AU571" s="1"/>
      <c r="AV571" s="26"/>
      <c r="AW571" s="1"/>
      <c r="AX571" s="26"/>
      <c r="AY571" s="1"/>
      <c r="AZ571" s="26"/>
      <c r="BA571" s="1"/>
      <c r="BB571" s="26"/>
      <c r="BC571" s="1"/>
      <c r="BD571" s="26"/>
      <c r="BE571" s="1"/>
      <c r="BF571" s="26"/>
      <c r="BG571" s="1"/>
      <c r="BH571" s="26"/>
      <c r="BI571" s="1"/>
      <c r="BJ571" s="26"/>
      <c r="BK571" s="1"/>
      <c r="BL571" s="26"/>
      <c r="BM571" s="1"/>
      <c r="BN571" s="26"/>
      <c r="BO571" s="1"/>
      <c r="BP571" s="26"/>
      <c r="BQ571" s="1"/>
      <c r="BR571" s="26"/>
      <c r="BS571" s="1"/>
      <c r="BT571" s="26"/>
      <c r="BU571" s="1"/>
      <c r="BV571" s="1">
        <v>51</v>
      </c>
      <c r="BW571" s="26" t="s">
        <v>100</v>
      </c>
      <c r="BX571" s="1"/>
      <c r="BY571" s="26"/>
      <c r="BZ571" s="30"/>
      <c r="CA571" s="26"/>
    </row>
    <row r="572" spans="1:79" s="99" customFormat="1" x14ac:dyDescent="0.35">
      <c r="A572" s="30" t="s">
        <v>66</v>
      </c>
      <c r="B572" s="1" t="s">
        <v>255</v>
      </c>
      <c r="C572" s="1" t="s">
        <v>1335</v>
      </c>
      <c r="D572" s="1" t="s">
        <v>1336</v>
      </c>
      <c r="E572" s="1" t="s">
        <v>61</v>
      </c>
      <c r="F572" s="1">
        <v>999919189</v>
      </c>
      <c r="G572" s="1">
        <f>(J572+S572+X572+R572+U572+W572+Y572)-H572</f>
        <v>102</v>
      </c>
      <c r="H572" s="1"/>
      <c r="I572" s="27"/>
      <c r="J572" s="1">
        <f>SUM(AA572)</f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27"/>
      <c r="R572" s="1">
        <f>SUM(AS572,BX572)</f>
        <v>0</v>
      </c>
      <c r="S572" s="1">
        <f>SUM(AE572,AG572,AI572,AK572,AO572,AM572,AQ572,AU572,AW572,AY572,BA572,BE572,BG572,BI572,BK572,BM572,BO572,BC572)</f>
        <v>102</v>
      </c>
      <c r="T572" s="1">
        <f>COUNT(AE572,AG572,AI572,AK572,AM572,AO572,AQ572,AU572,AW572,AY572,BA572,BC572,BE572,BG572,BI572,BK572,BM572,BO572)</f>
        <v>2</v>
      </c>
      <c r="U572" s="1">
        <f>BQ572+BS572</f>
        <v>0</v>
      </c>
      <c r="V572" s="1"/>
      <c r="W572" s="1">
        <f>BV572</f>
        <v>0</v>
      </c>
      <c r="X572" s="1">
        <f>AC572+BZ572</f>
        <v>0</v>
      </c>
      <c r="Y572" s="1">
        <f>BU572</f>
        <v>0</v>
      </c>
      <c r="Z572" s="26"/>
      <c r="AA572" s="1"/>
      <c r="AB572" s="26"/>
      <c r="AC572" s="1"/>
      <c r="AD572" s="26"/>
      <c r="AE572" s="1"/>
      <c r="AF572" s="26"/>
      <c r="AG572" s="1"/>
      <c r="AH572" s="26"/>
      <c r="AI572" s="1">
        <v>68</v>
      </c>
      <c r="AJ572" s="26">
        <v>3</v>
      </c>
      <c r="AK572" s="1"/>
      <c r="AL572" s="26"/>
      <c r="AM572" s="1"/>
      <c r="AN572" s="26"/>
      <c r="AO572" s="1"/>
      <c r="AP572" s="26"/>
      <c r="AQ572" s="1"/>
      <c r="AR572" s="26"/>
      <c r="AS572" s="1"/>
      <c r="AT572" s="26"/>
      <c r="AU572" s="1"/>
      <c r="AV572" s="26"/>
      <c r="AW572" s="1"/>
      <c r="AX572" s="26"/>
      <c r="AY572" s="1"/>
      <c r="AZ572" s="26"/>
      <c r="BA572" s="1"/>
      <c r="BB572" s="26"/>
      <c r="BC572" s="1"/>
      <c r="BD572" s="26"/>
      <c r="BE572" s="1"/>
      <c r="BF572" s="26"/>
      <c r="BG572" s="1">
        <v>34</v>
      </c>
      <c r="BH572" s="26">
        <v>3</v>
      </c>
      <c r="BI572" s="1"/>
      <c r="BJ572" s="26"/>
      <c r="BK572" s="1"/>
      <c r="BL572" s="26"/>
      <c r="BM572" s="1"/>
      <c r="BN572" s="26"/>
      <c r="BO572" s="1"/>
      <c r="BP572" s="26"/>
      <c r="BQ572" s="1"/>
      <c r="BR572" s="26"/>
      <c r="BS572" s="1"/>
      <c r="BT572" s="26"/>
      <c r="BU572" s="1"/>
      <c r="BV572" s="1"/>
      <c r="BW572" s="26"/>
      <c r="BX572" s="1"/>
      <c r="BY572" s="26"/>
      <c r="BZ572" s="30"/>
      <c r="CA572" s="26"/>
    </row>
    <row r="573" spans="1:79" s="99" customFormat="1" x14ac:dyDescent="0.35">
      <c r="A573" s="30" t="s">
        <v>66</v>
      </c>
      <c r="B573" s="1" t="s">
        <v>255</v>
      </c>
      <c r="C573" s="1" t="s">
        <v>1721</v>
      </c>
      <c r="D573" s="1" t="s">
        <v>117</v>
      </c>
      <c r="E573" s="1" t="s">
        <v>61</v>
      </c>
      <c r="F573" s="1">
        <v>999921785</v>
      </c>
      <c r="G573" s="1">
        <f>(J573+S573+X573+R573+U573+W573+Y573)-H573</f>
        <v>90</v>
      </c>
      <c r="H573" s="30">
        <f>(J573+K573+M573+N573+O573+P573)/2</f>
        <v>0</v>
      </c>
      <c r="I573" s="27"/>
      <c r="J573" s="1">
        <f>SUM(AA573)</f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27"/>
      <c r="R573" s="1">
        <f>SUM(AS573,BX573)</f>
        <v>0</v>
      </c>
      <c r="S573" s="1">
        <f>SUM(AE573,AG573,AI573,AK573,AO573,AM573,AQ573,AU573,AW573,AY573,BA573,BE573,BG573,BI573,BK573,BM573,BO573,BC573)</f>
        <v>90</v>
      </c>
      <c r="T573" s="1">
        <f>COUNT(AE573,AG573,AI573,AK573,AM573,AO573,AQ573,AU573,AW573,AY573,BA573,BC573,BE573,BG573,BI573,BK573,BM573,BO573)</f>
        <v>1</v>
      </c>
      <c r="U573" s="1">
        <f>BQ573+BS573</f>
        <v>0</v>
      </c>
      <c r="V573" s="1"/>
      <c r="W573" s="1">
        <f>BV573</f>
        <v>0</v>
      </c>
      <c r="X573" s="1">
        <f>AC573+BZ573</f>
        <v>0</v>
      </c>
      <c r="Y573" s="1">
        <f>BU573</f>
        <v>0</v>
      </c>
      <c r="Z573" s="26"/>
      <c r="AA573" s="1"/>
      <c r="AB573" s="26"/>
      <c r="AC573" s="1"/>
      <c r="AD573" s="26"/>
      <c r="AE573" s="1"/>
      <c r="AF573" s="26"/>
      <c r="AG573" s="1"/>
      <c r="AH573" s="26"/>
      <c r="AI573" s="1">
        <v>90</v>
      </c>
      <c r="AJ573" s="26">
        <v>2</v>
      </c>
      <c r="AK573" s="1"/>
      <c r="AL573" s="26"/>
      <c r="AM573" s="1"/>
      <c r="AN573" s="26"/>
      <c r="AO573" s="1"/>
      <c r="AP573" s="26"/>
      <c r="AQ573" s="1"/>
      <c r="AR573" s="26"/>
      <c r="AS573" s="1"/>
      <c r="AT573" s="26"/>
      <c r="AU573" s="1"/>
      <c r="AV573" s="26"/>
      <c r="AW573" s="1"/>
      <c r="AX573" s="26"/>
      <c r="AY573" s="1"/>
      <c r="AZ573" s="26"/>
      <c r="BA573" s="1"/>
      <c r="BB573" s="26"/>
      <c r="BC573" s="1"/>
      <c r="BD573" s="26"/>
      <c r="BE573" s="1"/>
      <c r="BF573" s="26"/>
      <c r="BG573" s="1"/>
      <c r="BH573" s="26"/>
      <c r="BI573" s="1"/>
      <c r="BJ573" s="26"/>
      <c r="BK573" s="1"/>
      <c r="BL573" s="26"/>
      <c r="BM573" s="1"/>
      <c r="BN573" s="26"/>
      <c r="BO573" s="1"/>
      <c r="BP573" s="26"/>
      <c r="BQ573" s="1"/>
      <c r="BR573" s="26"/>
      <c r="BS573" s="1"/>
      <c r="BT573" s="26"/>
      <c r="BU573" s="1"/>
      <c r="BV573" s="1"/>
      <c r="BW573" s="26"/>
      <c r="BX573" s="1"/>
      <c r="BY573" s="26"/>
      <c r="BZ573" s="30"/>
      <c r="CA573" s="26"/>
    </row>
    <row r="574" spans="1:79" s="99" customFormat="1" x14ac:dyDescent="0.35">
      <c r="A574" s="30" t="s">
        <v>66</v>
      </c>
      <c r="B574" s="31" t="s">
        <v>255</v>
      </c>
      <c r="C574" s="31" t="s">
        <v>652</v>
      </c>
      <c r="D574" s="31" t="s">
        <v>145</v>
      </c>
      <c r="E574" s="31" t="s">
        <v>61</v>
      </c>
      <c r="F574" s="1">
        <v>999926010</v>
      </c>
      <c r="G574" s="1">
        <f>(J574+S574+X574+R574+U574+W574+Y574)-H574</f>
        <v>90</v>
      </c>
      <c r="H574" s="1"/>
      <c r="I574" s="27"/>
      <c r="J574" s="1">
        <f>SUM(AA574)</f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27"/>
      <c r="R574" s="1">
        <f>SUM(AS574,BX574)</f>
        <v>0</v>
      </c>
      <c r="S574" s="1">
        <f>SUM(AE574,AG574,AI574,AK574,AO574,AM574,AQ574,AU574,AW574,AY574,BA574,BE574,BG574,BI574,BK574,BM574,BO574,BC574)</f>
        <v>90</v>
      </c>
      <c r="T574" s="1">
        <f>COUNT(AE574,AG574,AI574,AK574,AM574,AO574,AQ574,AU574,AW574,AY574,BA574,BC574,BE574,BG574,BI574,BK574,BM574,BO574)</f>
        <v>1</v>
      </c>
      <c r="U574" s="1">
        <f>BQ574+BS574</f>
        <v>0</v>
      </c>
      <c r="V574" s="1"/>
      <c r="W574" s="1">
        <f>BV574</f>
        <v>0</v>
      </c>
      <c r="X574" s="1">
        <f>AC574+BZ574</f>
        <v>0</v>
      </c>
      <c r="Y574" s="1">
        <f>BU574</f>
        <v>0</v>
      </c>
      <c r="Z574" s="27"/>
      <c r="AA574" s="1"/>
      <c r="AB574" s="26"/>
      <c r="AC574" s="1"/>
      <c r="AD574" s="26"/>
      <c r="AE574" s="1"/>
      <c r="AF574" s="26"/>
      <c r="AG574" s="1"/>
      <c r="AH574" s="26"/>
      <c r="AI574" s="1"/>
      <c r="AJ574" s="26"/>
      <c r="AK574" s="1"/>
      <c r="AL574" s="26"/>
      <c r="AM574" s="1"/>
      <c r="AN574" s="26"/>
      <c r="AO574" s="1"/>
      <c r="AP574" s="26"/>
      <c r="AQ574" s="1"/>
      <c r="AR574" s="26"/>
      <c r="AS574" s="1"/>
      <c r="AT574" s="26"/>
      <c r="AU574" s="1"/>
      <c r="AV574" s="26"/>
      <c r="AW574" s="1"/>
      <c r="AX574" s="26"/>
      <c r="AY574" s="1"/>
      <c r="AZ574" s="26"/>
      <c r="BA574" s="1"/>
      <c r="BB574" s="26"/>
      <c r="BC574" s="1">
        <v>90</v>
      </c>
      <c r="BD574" s="26"/>
      <c r="BE574" s="1"/>
      <c r="BF574" s="26"/>
      <c r="BG574" s="1"/>
      <c r="BH574" s="26"/>
      <c r="BI574" s="1"/>
      <c r="BJ574" s="26"/>
      <c r="BK574" s="1"/>
      <c r="BL574" s="26"/>
      <c r="BM574" s="1"/>
      <c r="BN574" s="26"/>
      <c r="BO574" s="1"/>
      <c r="BP574" s="26"/>
      <c r="BQ574" s="1"/>
      <c r="BR574" s="26"/>
      <c r="BS574" s="1"/>
      <c r="BT574" s="26"/>
      <c r="BU574" s="1"/>
      <c r="BV574" s="1"/>
      <c r="BW574" s="26"/>
      <c r="BX574" s="1"/>
      <c r="BY574" s="26"/>
      <c r="BZ574" s="30"/>
      <c r="CA574" s="26"/>
    </row>
    <row r="575" spans="1:79" s="99" customFormat="1" x14ac:dyDescent="0.35">
      <c r="A575" s="30" t="s">
        <v>66</v>
      </c>
      <c r="B575" s="35" t="s">
        <v>255</v>
      </c>
      <c r="C575" s="35" t="s">
        <v>2764</v>
      </c>
      <c r="D575" s="35" t="s">
        <v>2765</v>
      </c>
      <c r="E575" s="35" t="s">
        <v>61</v>
      </c>
      <c r="F575" s="35">
        <v>999926033</v>
      </c>
      <c r="G575" s="1">
        <f>(J575+S575+X575+R575+U575+W575+Y575)-H575</f>
        <v>85</v>
      </c>
      <c r="H575" s="1"/>
      <c r="I575" s="27"/>
      <c r="J575" s="1">
        <f>SUM(AA575)</f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27"/>
      <c r="R575" s="1">
        <f>SUM(AS575,BX575)</f>
        <v>0</v>
      </c>
      <c r="S575" s="1">
        <f>SUM(AE575,AG575,AI575,AK575,AO575,AM575,AQ575,AU575,AW575,AY575,BA575,BE575,BG575,BI575,BK575,BM575,BO575,BC575)</f>
        <v>34</v>
      </c>
      <c r="T575" s="1">
        <f>COUNT(AE575,AG575,AI575,AK575,AM575,AO575,AQ575,AU575,AW575,AY575,BA575,BC575,BE575,BG575,BI575,BK575,BM575,BO575)</f>
        <v>1</v>
      </c>
      <c r="U575" s="1">
        <f>BQ575+BS575</f>
        <v>0</v>
      </c>
      <c r="V575" s="1"/>
      <c r="W575" s="1">
        <f>BV575</f>
        <v>51</v>
      </c>
      <c r="X575" s="1">
        <f>AC575+BZ575</f>
        <v>0</v>
      </c>
      <c r="Y575" s="1">
        <f>BU575</f>
        <v>0</v>
      </c>
      <c r="Z575" s="27"/>
      <c r="AA575" s="1"/>
      <c r="AB575" s="26"/>
      <c r="AC575" s="1"/>
      <c r="AD575" s="26"/>
      <c r="AE575" s="1"/>
      <c r="AF575" s="26"/>
      <c r="AG575" s="1"/>
      <c r="AH575" s="26"/>
      <c r="AI575" s="1"/>
      <c r="AJ575" s="26"/>
      <c r="AK575" s="1">
        <v>34</v>
      </c>
      <c r="AL575" s="26">
        <v>3</v>
      </c>
      <c r="AM575" s="1"/>
      <c r="AN575" s="26"/>
      <c r="AO575" s="1"/>
      <c r="AP575" s="26"/>
      <c r="AQ575" s="1"/>
      <c r="AR575" s="26"/>
      <c r="AS575" s="1"/>
      <c r="AT575" s="26"/>
      <c r="AU575" s="1"/>
      <c r="AV575" s="26"/>
      <c r="AW575" s="1"/>
      <c r="AX575" s="26"/>
      <c r="AY575" s="1"/>
      <c r="AZ575" s="26"/>
      <c r="BA575" s="1"/>
      <c r="BB575" s="26"/>
      <c r="BC575" s="1"/>
      <c r="BD575" s="26"/>
      <c r="BE575" s="1"/>
      <c r="BF575" s="26"/>
      <c r="BG575" s="1"/>
      <c r="BH575" s="26"/>
      <c r="BI575" s="1"/>
      <c r="BJ575" s="26"/>
      <c r="BK575" s="1"/>
      <c r="BL575" s="26"/>
      <c r="BM575" s="1"/>
      <c r="BN575" s="26"/>
      <c r="BO575" s="1"/>
      <c r="BP575" s="26"/>
      <c r="BQ575" s="1"/>
      <c r="BR575" s="26"/>
      <c r="BS575" s="1"/>
      <c r="BT575" s="26"/>
      <c r="BU575" s="1"/>
      <c r="BV575" s="1">
        <v>51</v>
      </c>
      <c r="BW575" s="26" t="s">
        <v>100</v>
      </c>
      <c r="BX575" s="1"/>
      <c r="BY575" s="26"/>
      <c r="BZ575" s="30"/>
      <c r="CA575" s="26"/>
    </row>
    <row r="576" spans="1:79" s="99" customFormat="1" x14ac:dyDescent="0.35">
      <c r="A576" s="30" t="s">
        <v>66</v>
      </c>
      <c r="B576" s="1" t="s">
        <v>255</v>
      </c>
      <c r="C576" s="1" t="s">
        <v>1924</v>
      </c>
      <c r="D576" s="1" t="s">
        <v>1925</v>
      </c>
      <c r="E576" s="1" t="s">
        <v>61</v>
      </c>
      <c r="F576" s="1">
        <v>999922783</v>
      </c>
      <c r="G576" s="1">
        <f>(J576+S576+X576+R576+U576+W576+Y576)-H576</f>
        <v>81</v>
      </c>
      <c r="H576" s="1"/>
      <c r="I576" s="27"/>
      <c r="J576" s="1">
        <f>SUM(AA576)</f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27"/>
      <c r="R576" s="1">
        <f>SUM(AS576,BX576)</f>
        <v>0</v>
      </c>
      <c r="S576" s="1">
        <f>SUM(AE576,AG576,AI576,AK576,AO576,AM576,AQ576,AU576,AW576,AY576,BA576,BE576,BG576,BI576,BK576,BM576,BO576,BC576)</f>
        <v>30</v>
      </c>
      <c r="T576" s="1">
        <f>COUNT(AE576,AG576,AI576,AK576,AM576,AO576,AQ576,AU576,AW576,AY576,BA576,BC576,BE576,BG576,BI576,BK576,BM576,BO576)</f>
        <v>1</v>
      </c>
      <c r="U576" s="1">
        <f>BQ576+BS576</f>
        <v>0</v>
      </c>
      <c r="V576" s="1"/>
      <c r="W576" s="1">
        <f>BV576</f>
        <v>51</v>
      </c>
      <c r="X576" s="1">
        <f>AC576+BZ576</f>
        <v>0</v>
      </c>
      <c r="Y576" s="1">
        <f>BU576</f>
        <v>0</v>
      </c>
      <c r="Z576" s="27"/>
      <c r="AA576" s="1"/>
      <c r="AB576" s="26"/>
      <c r="AC576" s="1"/>
      <c r="AD576" s="26"/>
      <c r="AE576" s="1">
        <v>30</v>
      </c>
      <c r="AF576" s="26">
        <v>1</v>
      </c>
      <c r="AG576" s="1"/>
      <c r="AH576" s="26"/>
      <c r="AI576" s="1"/>
      <c r="AJ576" s="26"/>
      <c r="AK576" s="1"/>
      <c r="AL576" s="26"/>
      <c r="AM576" s="1"/>
      <c r="AN576" s="26"/>
      <c r="AO576" s="1"/>
      <c r="AP576" s="26"/>
      <c r="AQ576" s="1"/>
      <c r="AR576" s="26"/>
      <c r="AS576" s="1"/>
      <c r="AT576" s="26"/>
      <c r="AU576" s="1"/>
      <c r="AV576" s="26"/>
      <c r="AW576" s="1"/>
      <c r="AX576" s="26"/>
      <c r="AY576" s="1"/>
      <c r="AZ576" s="26"/>
      <c r="BA576" s="1"/>
      <c r="BB576" s="26"/>
      <c r="BC576" s="1"/>
      <c r="BD576" s="26"/>
      <c r="BE576" s="1"/>
      <c r="BF576" s="26"/>
      <c r="BG576" s="1"/>
      <c r="BH576" s="26"/>
      <c r="BI576" s="1"/>
      <c r="BJ576" s="26"/>
      <c r="BK576" s="1"/>
      <c r="BL576" s="26"/>
      <c r="BM576" s="1"/>
      <c r="BN576" s="26"/>
      <c r="BO576" s="1"/>
      <c r="BP576" s="26"/>
      <c r="BQ576" s="1"/>
      <c r="BR576" s="26"/>
      <c r="BS576" s="1"/>
      <c r="BT576" s="26"/>
      <c r="BU576" s="1"/>
      <c r="BV576" s="1">
        <v>51</v>
      </c>
      <c r="BW576" s="26" t="s">
        <v>100</v>
      </c>
      <c r="BX576" s="1"/>
      <c r="BY576" s="26"/>
      <c r="BZ576" s="30"/>
      <c r="CA576" s="26"/>
    </row>
    <row r="577" spans="1:79" s="99" customFormat="1" x14ac:dyDescent="0.35">
      <c r="A577" s="30" t="s">
        <v>66</v>
      </c>
      <c r="B577" s="31" t="s">
        <v>255</v>
      </c>
      <c r="C577" s="31" t="s">
        <v>2535</v>
      </c>
      <c r="D577" s="31" t="s">
        <v>2536</v>
      </c>
      <c r="E577" s="31" t="s">
        <v>61</v>
      </c>
      <c r="F577" s="1">
        <v>999925463</v>
      </c>
      <c r="G577" s="1">
        <f>(J577+S577+X577+R577+U577+W577+Y577)-H577</f>
        <v>68</v>
      </c>
      <c r="H577" s="1"/>
      <c r="I577" s="27"/>
      <c r="J577" s="1">
        <f>SUM(AA577)</f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27"/>
      <c r="R577" s="1">
        <f>SUM(AS577,BX577)</f>
        <v>0</v>
      </c>
      <c r="S577" s="1">
        <f>SUM(AE577,AG577,AI577,AK577,AO577,AM577,AQ577,AU577,AW577,AY577,BA577,BE577,BG577,BI577,BK577,BM577,BO577,BC577)</f>
        <v>68</v>
      </c>
      <c r="T577" s="1">
        <f>COUNT(AE577,AG577,AI577,AK577,AM577,AO577,AQ577,AU577,AW577,AY577,BA577,BC577,BE577,BG577,BI577,BK577,BM577,BO577)</f>
        <v>1</v>
      </c>
      <c r="U577" s="1">
        <f>BQ577+BS577</f>
        <v>0</v>
      </c>
      <c r="V577" s="1"/>
      <c r="W577" s="1">
        <f>BV577</f>
        <v>0</v>
      </c>
      <c r="X577" s="1">
        <f>AC577+BZ577</f>
        <v>0</v>
      </c>
      <c r="Y577" s="1">
        <f>BU577</f>
        <v>0</v>
      </c>
      <c r="Z577" s="27"/>
      <c r="AA577" s="1"/>
      <c r="AB577" s="26"/>
      <c r="AC577" s="1"/>
      <c r="AD577" s="26"/>
      <c r="AE577" s="1"/>
      <c r="AF577" s="26"/>
      <c r="AG577" s="1"/>
      <c r="AH577" s="26"/>
      <c r="AI577" s="1">
        <v>68</v>
      </c>
      <c r="AJ577" s="26">
        <v>4</v>
      </c>
      <c r="AK577" s="1"/>
      <c r="AL577" s="26"/>
      <c r="AM577" s="1"/>
      <c r="AN577" s="26"/>
      <c r="AO577" s="1"/>
      <c r="AP577" s="26"/>
      <c r="AQ577" s="1"/>
      <c r="AR577" s="26"/>
      <c r="AS577" s="1"/>
      <c r="AT577" s="26"/>
      <c r="AU577" s="1"/>
      <c r="AV577" s="26"/>
      <c r="AW577" s="1"/>
      <c r="AX577" s="26"/>
      <c r="AY577" s="1"/>
      <c r="AZ577" s="26"/>
      <c r="BA577" s="1"/>
      <c r="BB577" s="26"/>
      <c r="BC577" s="1"/>
      <c r="BD577" s="26"/>
      <c r="BE577" s="1"/>
      <c r="BF577" s="26"/>
      <c r="BG577" s="1"/>
      <c r="BH577" s="26"/>
      <c r="BI577" s="1"/>
      <c r="BJ577" s="26"/>
      <c r="BK577" s="1"/>
      <c r="BL577" s="26"/>
      <c r="BM577" s="1"/>
      <c r="BN577" s="26"/>
      <c r="BO577" s="1"/>
      <c r="BP577" s="26"/>
      <c r="BQ577" s="1"/>
      <c r="BR577" s="26"/>
      <c r="BS577" s="1"/>
      <c r="BT577" s="26"/>
      <c r="BU577" s="1"/>
      <c r="BV577" s="1"/>
      <c r="BW577" s="26"/>
      <c r="BX577" s="1"/>
      <c r="BY577" s="26"/>
      <c r="BZ577" s="30"/>
      <c r="CA577" s="26"/>
    </row>
    <row r="578" spans="1:79" s="99" customFormat="1" x14ac:dyDescent="0.35">
      <c r="A578" s="30" t="s">
        <v>66</v>
      </c>
      <c r="B578" s="31" t="s">
        <v>255</v>
      </c>
      <c r="C578" s="31" t="s">
        <v>2589</v>
      </c>
      <c r="D578" s="31" t="s">
        <v>2590</v>
      </c>
      <c r="E578" s="31" t="s">
        <v>61</v>
      </c>
      <c r="F578" s="1">
        <v>999925610</v>
      </c>
      <c r="G578" s="1">
        <f>(J578+S578+X578+R578+U578+W578+Y578)-H578</f>
        <v>68</v>
      </c>
      <c r="H578" s="1"/>
      <c r="I578" s="27"/>
      <c r="J578" s="1">
        <f>SUM(AA578)</f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27"/>
      <c r="R578" s="1">
        <f>SUM(AS578,BX578)</f>
        <v>0</v>
      </c>
      <c r="S578" s="1">
        <f>SUM(AE578,AG578,AI578,AK578,AO578,AM578,AQ578,AU578,AW578,AY578,BA578,BE578,BG578,BI578,BK578,BM578,BO578,BC578)</f>
        <v>68</v>
      </c>
      <c r="T578" s="1">
        <f>COUNT(AE578,AG578,AI578,AK578,AM578,AO578,AQ578,AU578,AW578,AY578,BA578,BC578,BE578,BG578,BI578,BK578,BM578,BO578)</f>
        <v>1</v>
      </c>
      <c r="U578" s="1">
        <f>BQ578+BS578</f>
        <v>0</v>
      </c>
      <c r="V578" s="1"/>
      <c r="W578" s="1">
        <f>BV578</f>
        <v>0</v>
      </c>
      <c r="X578" s="1">
        <f>AC578+BZ578</f>
        <v>0</v>
      </c>
      <c r="Y578" s="1">
        <f>BU578</f>
        <v>0</v>
      </c>
      <c r="Z578" s="27"/>
      <c r="AA578" s="1"/>
      <c r="AB578" s="26"/>
      <c r="AC578" s="1"/>
      <c r="AD578" s="26"/>
      <c r="AE578" s="1"/>
      <c r="AF578" s="26"/>
      <c r="AG578" s="1"/>
      <c r="AH578" s="26"/>
      <c r="AI578" s="1"/>
      <c r="AJ578" s="26"/>
      <c r="AK578" s="1"/>
      <c r="AL578" s="26"/>
      <c r="AM578" s="1"/>
      <c r="AN578" s="26"/>
      <c r="AO578" s="1"/>
      <c r="AP578" s="26"/>
      <c r="AQ578" s="1"/>
      <c r="AR578" s="26"/>
      <c r="AS578" s="1"/>
      <c r="AT578" s="26"/>
      <c r="AU578" s="1"/>
      <c r="AV578" s="26"/>
      <c r="AW578" s="1"/>
      <c r="AX578" s="26"/>
      <c r="AY578" s="1"/>
      <c r="AZ578" s="26"/>
      <c r="BA578" s="1"/>
      <c r="BB578" s="26"/>
      <c r="BC578" s="1">
        <v>68</v>
      </c>
      <c r="BD578" s="26"/>
      <c r="BE578" s="1"/>
      <c r="BF578" s="26"/>
      <c r="BG578" s="1"/>
      <c r="BH578" s="26"/>
      <c r="BI578" s="1"/>
      <c r="BJ578" s="26"/>
      <c r="BK578" s="1"/>
      <c r="BL578" s="26"/>
      <c r="BM578" s="1"/>
      <c r="BN578" s="26"/>
      <c r="BO578" s="1"/>
      <c r="BP578" s="26"/>
      <c r="BQ578" s="1"/>
      <c r="BR578" s="26"/>
      <c r="BS578" s="1"/>
      <c r="BT578" s="26"/>
      <c r="BU578" s="1"/>
      <c r="BV578" s="1"/>
      <c r="BW578" s="26"/>
      <c r="BX578" s="1"/>
      <c r="BY578" s="26"/>
      <c r="BZ578" s="30"/>
      <c r="CA578" s="26"/>
    </row>
    <row r="579" spans="1:79" s="99" customFormat="1" x14ac:dyDescent="0.35">
      <c r="A579" s="30" t="s">
        <v>66</v>
      </c>
      <c r="B579" s="31" t="s">
        <v>255</v>
      </c>
      <c r="C579" s="31" t="s">
        <v>919</v>
      </c>
      <c r="D579" s="31" t="s">
        <v>655</v>
      </c>
      <c r="E579" s="31" t="s">
        <v>61</v>
      </c>
      <c r="F579" s="1">
        <v>999926433</v>
      </c>
      <c r="G579" s="1">
        <f>(J579+S579+X579+R579+U579+W579+Y579)-H579</f>
        <v>68</v>
      </c>
      <c r="H579" s="1"/>
      <c r="I579" s="27"/>
      <c r="J579" s="1">
        <f>SUM(AA579)</f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27"/>
      <c r="R579" s="1">
        <f>SUM(AS579,BX579)</f>
        <v>0</v>
      </c>
      <c r="S579" s="1">
        <f>SUM(AE579,AG579,AI579,AK579,AO579,AM579,AQ579,AU579,AW579,AY579,BA579,BE579,BG579,BI579,BK579,BM579,BO579,BC579)</f>
        <v>68</v>
      </c>
      <c r="T579" s="1">
        <f>COUNT(AE579,AG579,AI579,AK579,AM579,AO579,AQ579,AU579,AW579,AY579,BA579,BC579,BE579,BG579,BI579,BK579,BM579,BO579)</f>
        <v>1</v>
      </c>
      <c r="U579" s="1">
        <f>BQ579+BS579</f>
        <v>0</v>
      </c>
      <c r="V579" s="1"/>
      <c r="W579" s="1">
        <f>BV579</f>
        <v>0</v>
      </c>
      <c r="X579" s="1">
        <f>AC579+BZ579</f>
        <v>0</v>
      </c>
      <c r="Y579" s="1">
        <f>BU579</f>
        <v>0</v>
      </c>
      <c r="Z579" s="27"/>
      <c r="AA579" s="1"/>
      <c r="AB579" s="26"/>
      <c r="AC579" s="1"/>
      <c r="AD579" s="26"/>
      <c r="AE579" s="1"/>
      <c r="AF579" s="26"/>
      <c r="AG579" s="1"/>
      <c r="AH579" s="26"/>
      <c r="AI579" s="1"/>
      <c r="AJ579" s="26"/>
      <c r="AK579" s="1"/>
      <c r="AL579" s="26"/>
      <c r="AM579" s="1"/>
      <c r="AN579" s="26"/>
      <c r="AO579" s="1"/>
      <c r="AP579" s="26"/>
      <c r="AQ579" s="1"/>
      <c r="AR579" s="26"/>
      <c r="AS579" s="1"/>
      <c r="AT579" s="26"/>
      <c r="AU579" s="1"/>
      <c r="AV579" s="26"/>
      <c r="AW579" s="1"/>
      <c r="AX579" s="26"/>
      <c r="AY579" s="1"/>
      <c r="AZ579" s="26"/>
      <c r="BA579" s="1"/>
      <c r="BB579" s="26"/>
      <c r="BC579" s="1">
        <v>68</v>
      </c>
      <c r="BD579" s="26"/>
      <c r="BE579" s="1"/>
      <c r="BF579" s="26"/>
      <c r="BG579" s="1"/>
      <c r="BH579" s="26"/>
      <c r="BI579" s="1"/>
      <c r="BJ579" s="26"/>
      <c r="BK579" s="1"/>
      <c r="BL579" s="26"/>
      <c r="BM579" s="1"/>
      <c r="BN579" s="26"/>
      <c r="BO579" s="1"/>
      <c r="BP579" s="26"/>
      <c r="BQ579" s="1"/>
      <c r="BR579" s="26"/>
      <c r="BS579" s="1"/>
      <c r="BT579" s="26"/>
      <c r="BU579" s="1"/>
      <c r="BV579" s="1"/>
      <c r="BW579" s="26"/>
      <c r="BX579" s="1"/>
      <c r="BY579" s="26"/>
      <c r="BZ579" s="30"/>
      <c r="CA579" s="26"/>
    </row>
    <row r="580" spans="1:79" s="99" customFormat="1" x14ac:dyDescent="0.35">
      <c r="A580" s="30" t="s">
        <v>66</v>
      </c>
      <c r="B580" s="1" t="s">
        <v>255</v>
      </c>
      <c r="C580" s="1" t="s">
        <v>3011</v>
      </c>
      <c r="D580" s="1" t="s">
        <v>3012</v>
      </c>
      <c r="E580" s="1" t="s">
        <v>61</v>
      </c>
      <c r="F580" s="1">
        <v>999926654</v>
      </c>
      <c r="G580" s="1">
        <f>(J580+S580+X580+R580+U580+W580+Y580)-H580</f>
        <v>68</v>
      </c>
      <c r="H580" s="1"/>
      <c r="I580" s="27"/>
      <c r="J580" s="1">
        <f>SUM(AA580)</f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27"/>
      <c r="R580" s="1">
        <f>SUM(AS580,BX580)</f>
        <v>0</v>
      </c>
      <c r="S580" s="1">
        <f>SUM(AE580,AG580,AI580,AK580,AO580,AM580,AQ580,AU580,AW580,AY580,BA580,BE580,BG580,BI580,BK580,BM580,BO580,BC580)</f>
        <v>68</v>
      </c>
      <c r="T580" s="1">
        <f>COUNT(AE580,AG580,AI580,AK580,AM580,AO580,AQ580,AU580,AW580,AY580,BA580,BC580,BE580,BG580,BI580,BK580,BM580,BO580)</f>
        <v>1</v>
      </c>
      <c r="U580" s="1">
        <f>BQ580+BS580</f>
        <v>0</v>
      </c>
      <c r="V580" s="1"/>
      <c r="W580" s="1">
        <f>BV580</f>
        <v>0</v>
      </c>
      <c r="X580" s="1">
        <f>AC580+BZ580</f>
        <v>0</v>
      </c>
      <c r="Y580" s="1">
        <f>BU580</f>
        <v>0</v>
      </c>
      <c r="Z580" s="27"/>
      <c r="AA580" s="1"/>
      <c r="AB580" s="26"/>
      <c r="AC580" s="1"/>
      <c r="AD580" s="26"/>
      <c r="AE580" s="1"/>
      <c r="AF580" s="26"/>
      <c r="AG580" s="1"/>
      <c r="AH580" s="26"/>
      <c r="AI580" s="1"/>
      <c r="AJ580" s="26"/>
      <c r="AK580" s="1"/>
      <c r="AL580" s="26"/>
      <c r="AM580" s="1"/>
      <c r="AN580" s="26"/>
      <c r="AO580" s="1"/>
      <c r="AP580" s="26"/>
      <c r="AQ580" s="1">
        <v>68</v>
      </c>
      <c r="AR580" s="26">
        <v>3</v>
      </c>
      <c r="AS580" s="1"/>
      <c r="AT580" s="26"/>
      <c r="AU580" s="1"/>
      <c r="AV580" s="26"/>
      <c r="AW580" s="1"/>
      <c r="AX580" s="26"/>
      <c r="AY580" s="1"/>
      <c r="AZ580" s="26"/>
      <c r="BA580" s="1"/>
      <c r="BB580" s="26"/>
      <c r="BC580" s="1"/>
      <c r="BD580" s="26"/>
      <c r="BE580" s="1"/>
      <c r="BF580" s="26"/>
      <c r="BG580" s="1"/>
      <c r="BH580" s="26"/>
      <c r="BI580" s="1"/>
      <c r="BJ580" s="26"/>
      <c r="BK580" s="1"/>
      <c r="BL580" s="26"/>
      <c r="BM580" s="1"/>
      <c r="BN580" s="26"/>
      <c r="BO580" s="1"/>
      <c r="BP580" s="26"/>
      <c r="BQ580" s="1"/>
      <c r="BR580" s="26"/>
      <c r="BS580" s="1"/>
      <c r="BT580" s="26"/>
      <c r="BU580" s="1"/>
      <c r="BV580" s="1"/>
      <c r="BW580" s="26"/>
      <c r="BX580" s="1"/>
      <c r="BY580" s="26"/>
      <c r="BZ580" s="30"/>
      <c r="CA580" s="26"/>
    </row>
    <row r="581" spans="1:79" s="99" customFormat="1" x14ac:dyDescent="0.35">
      <c r="A581" s="30" t="s">
        <v>66</v>
      </c>
      <c r="B581" s="31" t="s">
        <v>255</v>
      </c>
      <c r="C581" s="31" t="s">
        <v>3216</v>
      </c>
      <c r="D581" s="31" t="s">
        <v>3217</v>
      </c>
      <c r="E581" s="31" t="s">
        <v>61</v>
      </c>
      <c r="F581" s="1">
        <v>999927106</v>
      </c>
      <c r="G581" s="1">
        <f>(J581+S581+X581+R581+U581+W581+Y581)-H581</f>
        <v>63</v>
      </c>
      <c r="H581" s="1"/>
      <c r="I581" s="27"/>
      <c r="J581" s="1">
        <f>SUM(AA581)</f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27"/>
      <c r="R581" s="1">
        <f>SUM(AS581,BX581)</f>
        <v>0</v>
      </c>
      <c r="S581" s="1">
        <f>SUM(AE581,AG581,AI581,AK581,AO581,AM581,AQ581,AU581,AW581,AY581,BA581,BE581,BG581,BI581,BK581,BM581,BO581,BC581)</f>
        <v>63</v>
      </c>
      <c r="T581" s="1">
        <f>COUNT(AE581,AG581,AI581,AK581,AM581,AO581,AQ581,AU581,AW581,AY581,BA581,BC581,BE581,BG581,BI581,BK581,BM581,BO581)</f>
        <v>1</v>
      </c>
      <c r="U581" s="1">
        <f>BQ581+BS581</f>
        <v>0</v>
      </c>
      <c r="V581" s="1"/>
      <c r="W581" s="1">
        <f>BV581</f>
        <v>0</v>
      </c>
      <c r="X581" s="1">
        <f>AC581+BZ581</f>
        <v>0</v>
      </c>
      <c r="Y581" s="1">
        <f>BU581</f>
        <v>0</v>
      </c>
      <c r="Z581" s="27"/>
      <c r="AA581" s="1"/>
      <c r="AB581" s="26"/>
      <c r="AC581" s="1"/>
      <c r="AD581" s="26"/>
      <c r="AE581" s="1"/>
      <c r="AF581" s="26"/>
      <c r="AG581" s="1"/>
      <c r="AH581" s="26"/>
      <c r="AI581" s="1"/>
      <c r="AJ581" s="26"/>
      <c r="AK581" s="1"/>
      <c r="AL581" s="26"/>
      <c r="AM581" s="1"/>
      <c r="AN581" s="26"/>
      <c r="AO581" s="1"/>
      <c r="AP581" s="26"/>
      <c r="AQ581" s="1"/>
      <c r="AR581" s="26"/>
      <c r="AS581" s="1"/>
      <c r="AT581" s="26"/>
      <c r="AU581" s="1"/>
      <c r="AV581" s="26"/>
      <c r="AW581" s="1"/>
      <c r="AX581" s="26"/>
      <c r="AY581" s="1"/>
      <c r="AZ581" s="26"/>
      <c r="BA581" s="1"/>
      <c r="BB581" s="26"/>
      <c r="BC581" s="1">
        <v>63</v>
      </c>
      <c r="BD581" s="26"/>
      <c r="BE581" s="1"/>
      <c r="BF581" s="26"/>
      <c r="BG581" s="1"/>
      <c r="BH581" s="26"/>
      <c r="BI581" s="1"/>
      <c r="BJ581" s="26"/>
      <c r="BK581" s="1"/>
      <c r="BL581" s="26"/>
      <c r="BM581" s="1"/>
      <c r="BN581" s="26"/>
      <c r="BO581" s="1"/>
      <c r="BP581" s="26"/>
      <c r="BQ581" s="1"/>
      <c r="BR581" s="26"/>
      <c r="BS581" s="1"/>
      <c r="BT581" s="26"/>
      <c r="BU581" s="1"/>
      <c r="BV581" s="1"/>
      <c r="BW581" s="26"/>
      <c r="BX581" s="1"/>
      <c r="BY581" s="26"/>
      <c r="BZ581" s="30"/>
      <c r="CA581" s="26"/>
    </row>
    <row r="582" spans="1:79" s="99" customFormat="1" x14ac:dyDescent="0.35">
      <c r="A582" s="30" t="s">
        <v>66</v>
      </c>
      <c r="B582" s="1" t="s">
        <v>255</v>
      </c>
      <c r="C582" s="1" t="s">
        <v>3218</v>
      </c>
      <c r="D582" s="1" t="s">
        <v>3219</v>
      </c>
      <c r="E582" s="1" t="s">
        <v>61</v>
      </c>
      <c r="F582" s="1">
        <v>999927114</v>
      </c>
      <c r="G582" s="1">
        <f>(J582+S582+X582+R582+U582+W582+Y582)-H582</f>
        <v>63</v>
      </c>
      <c r="H582" s="1"/>
      <c r="I582" s="27"/>
      <c r="J582" s="1">
        <f>SUM(AA582)</f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27"/>
      <c r="R582" s="1">
        <f>SUM(AS582,BX582)</f>
        <v>0</v>
      </c>
      <c r="S582" s="1">
        <f>SUM(AE582,AG582,AI582,AK582,AO582,AM582,AQ582,AU582,AW582,AY582,BA582,BE582,BG582,BI582,BK582,BM582,BO582,BC582)</f>
        <v>63</v>
      </c>
      <c r="T582" s="1">
        <f>COUNT(AE582,AG582,AI582,AK582,AM582,AO582,AQ582,AU582,AW582,AY582,BA582,BC582,BE582,BG582,BI582,BK582,BM582,BO582)</f>
        <v>1</v>
      </c>
      <c r="U582" s="1">
        <f>BQ582+BS582</f>
        <v>0</v>
      </c>
      <c r="V582" s="1"/>
      <c r="W582" s="1">
        <f>BV582</f>
        <v>0</v>
      </c>
      <c r="X582" s="1">
        <f>AC582+BZ582</f>
        <v>0</v>
      </c>
      <c r="Y582" s="1">
        <f>BU582</f>
        <v>0</v>
      </c>
      <c r="Z582" s="27"/>
      <c r="AA582" s="1"/>
      <c r="AB582" s="26"/>
      <c r="AC582" s="1"/>
      <c r="AD582" s="26"/>
      <c r="AE582" s="1"/>
      <c r="AF582" s="26"/>
      <c r="AG582" s="1"/>
      <c r="AH582" s="26"/>
      <c r="AI582" s="1"/>
      <c r="AJ582" s="26"/>
      <c r="AK582" s="1"/>
      <c r="AL582" s="26"/>
      <c r="AM582" s="1"/>
      <c r="AN582" s="26"/>
      <c r="AO582" s="1"/>
      <c r="AP582" s="26"/>
      <c r="AQ582" s="1">
        <v>63</v>
      </c>
      <c r="AR582" s="26">
        <v>5</v>
      </c>
      <c r="AS582" s="1"/>
      <c r="AT582" s="26"/>
      <c r="AU582" s="1"/>
      <c r="AV582" s="26"/>
      <c r="AW582" s="1"/>
      <c r="AX582" s="26"/>
      <c r="AY582" s="1"/>
      <c r="AZ582" s="26"/>
      <c r="BA582" s="1"/>
      <c r="BB582" s="26"/>
      <c r="BC582" s="1"/>
      <c r="BD582" s="26"/>
      <c r="BE582" s="1"/>
      <c r="BF582" s="26"/>
      <c r="BG582" s="1"/>
      <c r="BH582" s="26"/>
      <c r="BI582" s="1"/>
      <c r="BJ582" s="26"/>
      <c r="BK582" s="1"/>
      <c r="BL582" s="26"/>
      <c r="BM582" s="1"/>
      <c r="BN582" s="26"/>
      <c r="BO582" s="1"/>
      <c r="BP582" s="26"/>
      <c r="BQ582" s="1"/>
      <c r="BR582" s="26"/>
      <c r="BS582" s="1"/>
      <c r="BT582" s="26"/>
      <c r="BU582" s="1"/>
      <c r="BV582" s="1"/>
      <c r="BW582" s="26"/>
      <c r="BX582" s="1"/>
      <c r="BY582" s="26"/>
      <c r="BZ582" s="30"/>
      <c r="CA582" s="26"/>
    </row>
    <row r="583" spans="1:79" s="99" customFormat="1" x14ac:dyDescent="0.35">
      <c r="A583" s="30" t="s">
        <v>66</v>
      </c>
      <c r="B583" s="31" t="s">
        <v>255</v>
      </c>
      <c r="C583" s="31" t="s">
        <v>3336</v>
      </c>
      <c r="D583" s="31" t="s">
        <v>3337</v>
      </c>
      <c r="E583" s="31" t="s">
        <v>61</v>
      </c>
      <c r="F583" s="1">
        <v>999927421</v>
      </c>
      <c r="G583" s="1">
        <f>(J583+S583+X583+R583+U583+W583+Y583)-H583</f>
        <v>58</v>
      </c>
      <c r="H583" s="1"/>
      <c r="I583" s="27"/>
      <c r="J583" s="1">
        <f>SUM(AA583)</f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27"/>
      <c r="R583" s="1">
        <f>SUM(AS583,BX583)</f>
        <v>0</v>
      </c>
      <c r="S583" s="1">
        <f>SUM(AE583,AG583,AI583,AK583,AO583,AM583,AQ583,AU583,AW583,AY583,BA583,BE583,BG583,BI583,BK583,BM583,BO583,BC583)</f>
        <v>58</v>
      </c>
      <c r="T583" s="1">
        <f>COUNT(AE583,AG583,AI583,AK583,AM583,AO583,AQ583,AU583,AW583,AY583,BA583,BC583,BE583,BG583,BI583,BK583,BM583,BO583)</f>
        <v>1</v>
      </c>
      <c r="U583" s="1">
        <f>BQ583+BS583</f>
        <v>0</v>
      </c>
      <c r="V583" s="1"/>
      <c r="W583" s="1">
        <f>BV583</f>
        <v>0</v>
      </c>
      <c r="X583" s="1">
        <f>AC583+BZ583</f>
        <v>0</v>
      </c>
      <c r="Y583" s="1">
        <f>BU583</f>
        <v>0</v>
      </c>
      <c r="Z583" s="27"/>
      <c r="AA583" s="1"/>
      <c r="AB583" s="26"/>
      <c r="AC583" s="1"/>
      <c r="AD583" s="26"/>
      <c r="AE583" s="1"/>
      <c r="AF583" s="26"/>
      <c r="AG583" s="1"/>
      <c r="AH583" s="26"/>
      <c r="AI583" s="1"/>
      <c r="AJ583" s="26"/>
      <c r="AK583" s="1"/>
      <c r="AL583" s="26"/>
      <c r="AM583" s="1"/>
      <c r="AN583" s="26"/>
      <c r="AO583" s="1"/>
      <c r="AP583" s="26"/>
      <c r="AQ583" s="1"/>
      <c r="AR583" s="26"/>
      <c r="AS583" s="1"/>
      <c r="AT583" s="26"/>
      <c r="AU583" s="1"/>
      <c r="AV583" s="26"/>
      <c r="AW583" s="1"/>
      <c r="AX583" s="26"/>
      <c r="AY583" s="1"/>
      <c r="AZ583" s="26"/>
      <c r="BA583" s="1"/>
      <c r="BB583" s="26"/>
      <c r="BC583" s="1">
        <v>58</v>
      </c>
      <c r="BD583" s="26"/>
      <c r="BE583" s="1"/>
      <c r="BF583" s="26"/>
      <c r="BG583" s="1"/>
      <c r="BH583" s="26"/>
      <c r="BI583" s="1"/>
      <c r="BJ583" s="26"/>
      <c r="BK583" s="1"/>
      <c r="BL583" s="26"/>
      <c r="BM583" s="1"/>
      <c r="BN583" s="26"/>
      <c r="BO583" s="1"/>
      <c r="BP583" s="26"/>
      <c r="BQ583" s="1"/>
      <c r="BR583" s="26"/>
      <c r="BS583" s="1"/>
      <c r="BT583" s="26"/>
      <c r="BU583" s="1"/>
      <c r="BV583" s="1"/>
      <c r="BW583" s="26"/>
      <c r="BX583" s="1"/>
      <c r="BY583" s="26"/>
      <c r="BZ583" s="30"/>
      <c r="CA583" s="26"/>
    </row>
    <row r="584" spans="1:79" s="99" customFormat="1" x14ac:dyDescent="0.35">
      <c r="A584" s="30" t="s">
        <v>66</v>
      </c>
      <c r="B584" s="31" t="s">
        <v>255</v>
      </c>
      <c r="C584" s="31" t="s">
        <v>1570</v>
      </c>
      <c r="D584" s="31" t="s">
        <v>3438</v>
      </c>
      <c r="E584" s="31" t="s">
        <v>61</v>
      </c>
      <c r="F584" s="1">
        <v>999927689</v>
      </c>
      <c r="G584" s="1">
        <f>(J584+S584+X584+R584+U584+W584+Y584)-H584</f>
        <v>54</v>
      </c>
      <c r="H584" s="1"/>
      <c r="I584" s="27"/>
      <c r="J584" s="1">
        <f>SUM(AA584)</f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27"/>
      <c r="R584" s="1">
        <f>SUM(AS584,BX584)</f>
        <v>0</v>
      </c>
      <c r="S584" s="1">
        <f>SUM(AE584,AG584,AI584,AK584,AO584,AM584,AQ584,AU584,AW584,AY584,BA584,BE584,BG584,BI584,BK584,BM584,BO584,BC584)</f>
        <v>54</v>
      </c>
      <c r="T584" s="1">
        <f>COUNT(AE584,AG584,AI584,AK584,AM584,AO584,AQ584,AU584,AW584,AY584,BA584,BC584,BE584,BG584,BI584,BK584,BM584,BO584)</f>
        <v>1</v>
      </c>
      <c r="U584" s="1">
        <f>BQ584+BS584</f>
        <v>0</v>
      </c>
      <c r="V584" s="1"/>
      <c r="W584" s="1">
        <f>BV584</f>
        <v>0</v>
      </c>
      <c r="X584" s="1">
        <f>AC584+BZ584</f>
        <v>0</v>
      </c>
      <c r="Y584" s="1">
        <f>BU584</f>
        <v>0</v>
      </c>
      <c r="Z584" s="27"/>
      <c r="AA584" s="1"/>
      <c r="AB584" s="26"/>
      <c r="AC584" s="1"/>
      <c r="AD584" s="26"/>
      <c r="AE584" s="1"/>
      <c r="AF584" s="26"/>
      <c r="AG584" s="1"/>
      <c r="AH584" s="26"/>
      <c r="AI584" s="1"/>
      <c r="AJ584" s="26"/>
      <c r="AK584" s="1"/>
      <c r="AL584" s="26"/>
      <c r="AM584" s="1"/>
      <c r="AN584" s="26"/>
      <c r="AO584" s="1"/>
      <c r="AP584" s="26"/>
      <c r="AQ584" s="1"/>
      <c r="AR584" s="26"/>
      <c r="AS584" s="1"/>
      <c r="AT584" s="26"/>
      <c r="AU584" s="1"/>
      <c r="AV584" s="26"/>
      <c r="AW584" s="1"/>
      <c r="AX584" s="26"/>
      <c r="AY584" s="1"/>
      <c r="AZ584" s="26"/>
      <c r="BA584" s="1"/>
      <c r="BB584" s="26"/>
      <c r="BC584" s="1">
        <v>54</v>
      </c>
      <c r="BD584" s="26"/>
      <c r="BE584" s="1"/>
      <c r="BF584" s="26"/>
      <c r="BG584" s="1"/>
      <c r="BH584" s="26"/>
      <c r="BI584" s="1"/>
      <c r="BJ584" s="26"/>
      <c r="BK584" s="1"/>
      <c r="BL584" s="26"/>
      <c r="BM584" s="1"/>
      <c r="BN584" s="26"/>
      <c r="BO584" s="1"/>
      <c r="BP584" s="26"/>
      <c r="BQ584" s="1"/>
      <c r="BR584" s="26"/>
      <c r="BS584" s="1"/>
      <c r="BT584" s="26"/>
      <c r="BU584" s="1"/>
      <c r="BV584" s="1"/>
      <c r="BW584" s="26"/>
      <c r="BX584" s="1"/>
      <c r="BY584" s="26"/>
      <c r="BZ584" s="30"/>
      <c r="CA584" s="26"/>
    </row>
    <row r="585" spans="1:79" s="99" customFormat="1" x14ac:dyDescent="0.35">
      <c r="A585" s="30" t="s">
        <v>66</v>
      </c>
      <c r="B585" s="1" t="s">
        <v>255</v>
      </c>
      <c r="C585" s="1" t="s">
        <v>965</v>
      </c>
      <c r="D585" s="1" t="s">
        <v>1568</v>
      </c>
      <c r="E585" s="1" t="s">
        <v>61</v>
      </c>
      <c r="F585" s="1">
        <v>999921189</v>
      </c>
      <c r="G585" s="1">
        <f>(J585+S585+X585+R585+U585+W585+Y585)-H585</f>
        <v>51</v>
      </c>
      <c r="H585" s="1"/>
      <c r="I585" s="27"/>
      <c r="J585" s="1">
        <f>SUM(AA585)</f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27"/>
      <c r="R585" s="1">
        <f>SUM(AS585,BX585)</f>
        <v>0</v>
      </c>
      <c r="S585" s="1">
        <f>SUM(AE585,AG585,AI585,AK585,AO585,AM585,AQ585,AU585,AW585,AY585,BA585,BE585,BG585,BI585,BK585,BM585,BO585,BC585)</f>
        <v>0</v>
      </c>
      <c r="T585" s="1">
        <f>COUNT(AE585,AG585,AI585,AK585,AM585,AO585,AQ585,AU585,AW585,AY585,BA585,BC585,BE585,BG585,BI585,BK585,BM585,BO585)</f>
        <v>0</v>
      </c>
      <c r="U585" s="1">
        <f>BQ585+BS585</f>
        <v>0</v>
      </c>
      <c r="V585" s="1"/>
      <c r="W585" s="1">
        <f>BV585</f>
        <v>51</v>
      </c>
      <c r="X585" s="1">
        <f>AC585+BZ585</f>
        <v>0</v>
      </c>
      <c r="Y585" s="1">
        <f>BU585</f>
        <v>0</v>
      </c>
      <c r="Z585" s="27"/>
      <c r="AA585" s="1"/>
      <c r="AB585" s="26"/>
      <c r="AC585" s="1"/>
      <c r="AD585" s="26"/>
      <c r="AE585" s="1"/>
      <c r="AF585" s="26"/>
      <c r="AG585" s="1"/>
      <c r="AH585" s="26"/>
      <c r="AI585" s="1"/>
      <c r="AJ585" s="26"/>
      <c r="AK585" s="1"/>
      <c r="AL585" s="26"/>
      <c r="AM585" s="1"/>
      <c r="AN585" s="27"/>
      <c r="AO585" s="1"/>
      <c r="AP585" s="26"/>
      <c r="AQ585" s="1"/>
      <c r="AR585" s="27"/>
      <c r="AS585" s="1"/>
      <c r="AT585" s="27"/>
      <c r="AU585" s="1"/>
      <c r="AV585" s="27"/>
      <c r="AW585" s="1"/>
      <c r="AX585" s="27"/>
      <c r="AY585" s="1"/>
      <c r="AZ585" s="27"/>
      <c r="BA585" s="1"/>
      <c r="BB585" s="27"/>
      <c r="BC585" s="1"/>
      <c r="BD585" s="26"/>
      <c r="BE585" s="1"/>
      <c r="BF585" s="27"/>
      <c r="BG585" s="1"/>
      <c r="BH585" s="27"/>
      <c r="BI585" s="1"/>
      <c r="BJ585" s="27"/>
      <c r="BK585" s="1"/>
      <c r="BL585" s="27"/>
      <c r="BM585" s="1"/>
      <c r="BN585" s="27"/>
      <c r="BO585" s="1"/>
      <c r="BP585" s="27"/>
      <c r="BQ585" s="1"/>
      <c r="BR585" s="26"/>
      <c r="BS585" s="1"/>
      <c r="BT585" s="26"/>
      <c r="BU585" s="1"/>
      <c r="BV585" s="1">
        <v>51</v>
      </c>
      <c r="BW585" s="26" t="s">
        <v>100</v>
      </c>
      <c r="BX585" s="1"/>
      <c r="BY585" s="26"/>
      <c r="BZ585" s="30"/>
      <c r="CA585" s="26"/>
    </row>
    <row r="586" spans="1:79" s="99" customFormat="1" x14ac:dyDescent="0.35">
      <c r="A586" s="30" t="s">
        <v>66</v>
      </c>
      <c r="B586" s="31" t="s">
        <v>255</v>
      </c>
      <c r="C586" s="31" t="s">
        <v>2028</v>
      </c>
      <c r="D586" s="31" t="s">
        <v>3439</v>
      </c>
      <c r="E586" s="31" t="s">
        <v>61</v>
      </c>
      <c r="F586" s="1">
        <v>999927694</v>
      </c>
      <c r="G586" s="1">
        <f>(J586+S586+X586+R586+U586+W586+Y586)-H586</f>
        <v>51</v>
      </c>
      <c r="H586" s="1"/>
      <c r="I586" s="27"/>
      <c r="J586" s="1">
        <f>SUM(AA586)</f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27"/>
      <c r="R586" s="1">
        <f>SUM(AS586,BX586)</f>
        <v>0</v>
      </c>
      <c r="S586" s="1">
        <f>SUM(AE586,AG586,AI586,AK586,AO586,AM586,AQ586,AU586,AW586,AY586,BA586,BE586,BG586,BI586,BK586,BM586,BO586,BC586)</f>
        <v>51</v>
      </c>
      <c r="T586" s="1">
        <f>COUNT(AE586,AG586,AI586,AK586,AM586,AO586,AQ586,AU586,AW586,AY586,BA586,BC586,BE586,BG586,BI586,BK586,BM586,BO586)</f>
        <v>1</v>
      </c>
      <c r="U586" s="1">
        <f>BQ586+BS586</f>
        <v>0</v>
      </c>
      <c r="V586" s="1"/>
      <c r="W586" s="1">
        <f>BV586</f>
        <v>0</v>
      </c>
      <c r="X586" s="1">
        <f>AC586+BZ586</f>
        <v>0</v>
      </c>
      <c r="Y586" s="1">
        <f>BU586</f>
        <v>0</v>
      </c>
      <c r="Z586" s="27"/>
      <c r="AA586" s="1"/>
      <c r="AB586" s="26"/>
      <c r="AC586" s="1"/>
      <c r="AD586" s="26"/>
      <c r="AE586" s="1"/>
      <c r="AF586" s="26"/>
      <c r="AG586" s="1"/>
      <c r="AH586" s="26"/>
      <c r="AI586" s="1"/>
      <c r="AJ586" s="26"/>
      <c r="AK586" s="1"/>
      <c r="AL586" s="26"/>
      <c r="AM586" s="1"/>
      <c r="AN586" s="26"/>
      <c r="AO586" s="1"/>
      <c r="AP586" s="26"/>
      <c r="AQ586" s="1"/>
      <c r="AR586" s="26"/>
      <c r="AS586" s="1"/>
      <c r="AT586" s="26"/>
      <c r="AU586" s="1"/>
      <c r="AV586" s="26"/>
      <c r="AW586" s="1"/>
      <c r="AX586" s="26"/>
      <c r="AY586" s="1"/>
      <c r="AZ586" s="26"/>
      <c r="BA586" s="1"/>
      <c r="BB586" s="26"/>
      <c r="BC586" s="1">
        <v>51</v>
      </c>
      <c r="BD586" s="26"/>
      <c r="BE586" s="1"/>
      <c r="BF586" s="26"/>
      <c r="BG586" s="1"/>
      <c r="BH586" s="26"/>
      <c r="BI586" s="1"/>
      <c r="BJ586" s="26"/>
      <c r="BK586" s="1"/>
      <c r="BL586" s="26"/>
      <c r="BM586" s="1"/>
      <c r="BN586" s="26"/>
      <c r="BO586" s="1"/>
      <c r="BP586" s="26"/>
      <c r="BQ586" s="1"/>
      <c r="BR586" s="26"/>
      <c r="BS586" s="1"/>
      <c r="BT586" s="26"/>
      <c r="BU586" s="1"/>
      <c r="BV586" s="1"/>
      <c r="BW586" s="26"/>
      <c r="BX586" s="1"/>
      <c r="BY586" s="26"/>
      <c r="BZ586" s="30"/>
      <c r="CA586" s="26"/>
    </row>
    <row r="587" spans="1:79" s="99" customFormat="1" x14ac:dyDescent="0.35">
      <c r="A587" s="30" t="s">
        <v>66</v>
      </c>
      <c r="B587" s="30" t="s">
        <v>255</v>
      </c>
      <c r="C587" s="30" t="s">
        <v>3708</v>
      </c>
      <c r="D587" s="30" t="s">
        <v>117</v>
      </c>
      <c r="E587" s="30" t="s">
        <v>61</v>
      </c>
      <c r="F587" s="30">
        <v>999925820</v>
      </c>
      <c r="G587" s="1">
        <f>(J587+S587+X587+R587+U587+W587+Y587)-H587</f>
        <v>50</v>
      </c>
      <c r="H587" s="30"/>
      <c r="I587" s="130"/>
      <c r="J587" s="1">
        <f>SUM(AA587)</f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30"/>
      <c r="R587" s="1">
        <f>SUM(AS587,BX587)</f>
        <v>0</v>
      </c>
      <c r="S587" s="1">
        <f>SUM(AE587,AG587,AI587,AK587,AO587,AM587,AQ587,AU587,AW587,AY587,BA587,BE587,BG587,BI587,BK587,BM587,BO587,BC587)</f>
        <v>0</v>
      </c>
      <c r="T587" s="1">
        <f>COUNT(AE587,AG587,AI587,AK587,AM587,AO587,AQ587,AU587,AW587,AY587,BA587,BC587,BE587,BG587,BI587,BK587,BM587,BO587)</f>
        <v>0</v>
      </c>
      <c r="U587" s="1">
        <f>BQ587+BS587</f>
        <v>0</v>
      </c>
      <c r="V587" s="1"/>
      <c r="W587" s="1">
        <f>BV587</f>
        <v>0</v>
      </c>
      <c r="X587" s="1">
        <f>AC587+BZ587</f>
        <v>50</v>
      </c>
      <c r="Y587" s="1">
        <f>BU587</f>
        <v>0</v>
      </c>
      <c r="Z587" s="130"/>
      <c r="AA587" s="30"/>
      <c r="AB587" s="130"/>
      <c r="AC587" s="30"/>
      <c r="AD587" s="130"/>
      <c r="AE587" s="30"/>
      <c r="AF587" s="130"/>
      <c r="AG587" s="30"/>
      <c r="AH587" s="130"/>
      <c r="AI587" s="30"/>
      <c r="AJ587" s="130"/>
      <c r="AK587" s="30"/>
      <c r="AL587" s="130"/>
      <c r="AM587" s="30"/>
      <c r="AN587" s="130"/>
      <c r="AO587" s="30"/>
      <c r="AP587" s="130"/>
      <c r="AQ587" s="30"/>
      <c r="AR587" s="130"/>
      <c r="AS587" s="30"/>
      <c r="AT587" s="130"/>
      <c r="AU587" s="30"/>
      <c r="AV587" s="130"/>
      <c r="AW587" s="30"/>
      <c r="AX587" s="130"/>
      <c r="AY587" s="30"/>
      <c r="AZ587" s="130"/>
      <c r="BA587" s="30"/>
      <c r="BB587" s="130"/>
      <c r="BC587" s="30"/>
      <c r="BD587" s="130"/>
      <c r="BE587" s="30"/>
      <c r="BF587" s="130"/>
      <c r="BG587" s="30"/>
      <c r="BH587" s="130"/>
      <c r="BI587" s="30"/>
      <c r="BJ587" s="130"/>
      <c r="BK587" s="30"/>
      <c r="BL587" s="130"/>
      <c r="BM587" s="30"/>
      <c r="BN587" s="130"/>
      <c r="BO587" s="30"/>
      <c r="BP587" s="130"/>
      <c r="BQ587" s="30"/>
      <c r="BR587" s="130"/>
      <c r="BS587" s="30"/>
      <c r="BT587" s="130"/>
      <c r="BU587" s="30"/>
      <c r="BV587" s="30"/>
      <c r="BW587" s="130"/>
      <c r="BX587" s="30"/>
      <c r="BY587" s="130"/>
      <c r="BZ587" s="30">
        <v>50</v>
      </c>
      <c r="CA587" s="26">
        <v>1</v>
      </c>
    </row>
    <row r="588" spans="1:79" s="99" customFormat="1" x14ac:dyDescent="0.35">
      <c r="A588" s="30" t="s">
        <v>66</v>
      </c>
      <c r="B588" s="1" t="s">
        <v>255</v>
      </c>
      <c r="C588" s="30" t="s">
        <v>712</v>
      </c>
      <c r="D588" s="30" t="s">
        <v>1757</v>
      </c>
      <c r="E588" s="30" t="s">
        <v>61</v>
      </c>
      <c r="F588" s="1">
        <v>999921979</v>
      </c>
      <c r="G588" s="1">
        <f>(J588+S588+X588+R588+U588+W588+Y588)-H588</f>
        <v>45</v>
      </c>
      <c r="H588" s="30">
        <f>(J588+K588+M588+N588+O588+P588)/2</f>
        <v>0</v>
      </c>
      <c r="I588" s="27"/>
      <c r="J588" s="1">
        <f>SUM(AA588)</f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27"/>
      <c r="R588" s="1">
        <f>SUM(AS588,BX588)</f>
        <v>0</v>
      </c>
      <c r="S588" s="1">
        <f>SUM(AE588,AG588,AI588,AK588,AO588,AM588,AQ588,AU588,AW588,AY588,BA588,BE588,BG588,BI588,BK588,BM588,BO588,BC588)</f>
        <v>45</v>
      </c>
      <c r="T588" s="1">
        <f>COUNT(AE588,AG588,AI588,AK588,AM588,AO588,AQ588,AU588,AW588,AY588,BA588,BC588,BE588,BG588,BI588,BK588,BM588,BO588)</f>
        <v>1</v>
      </c>
      <c r="U588" s="1">
        <f>BQ588+BS588</f>
        <v>0</v>
      </c>
      <c r="V588" s="1"/>
      <c r="W588" s="1">
        <f>BV588</f>
        <v>0</v>
      </c>
      <c r="X588" s="1">
        <f>AC588+BZ588</f>
        <v>0</v>
      </c>
      <c r="Y588" s="1">
        <f>BU588</f>
        <v>0</v>
      </c>
      <c r="Z588" s="29"/>
      <c r="AA588" s="1"/>
      <c r="AB588" s="26"/>
      <c r="AC588" s="1"/>
      <c r="AD588" s="26"/>
      <c r="AE588" s="1"/>
      <c r="AF588" s="26"/>
      <c r="AG588" s="1"/>
      <c r="AH588" s="26"/>
      <c r="AI588" s="1"/>
      <c r="AJ588" s="26"/>
      <c r="AK588" s="1"/>
      <c r="AL588" s="26"/>
      <c r="AM588" s="1">
        <v>45</v>
      </c>
      <c r="AN588" s="26">
        <v>2</v>
      </c>
      <c r="AO588" s="1"/>
      <c r="AP588" s="26"/>
      <c r="AQ588" s="1"/>
      <c r="AR588" s="26"/>
      <c r="AS588" s="1"/>
      <c r="AT588" s="26"/>
      <c r="AU588" s="1"/>
      <c r="AV588" s="26"/>
      <c r="AW588" s="1"/>
      <c r="AX588" s="26"/>
      <c r="AY588" s="1"/>
      <c r="AZ588" s="26"/>
      <c r="BA588" s="1"/>
      <c r="BB588" s="26"/>
      <c r="BC588" s="1"/>
      <c r="BD588" s="26"/>
      <c r="BE588" s="1"/>
      <c r="BF588" s="26"/>
      <c r="BG588" s="1"/>
      <c r="BH588" s="26"/>
      <c r="BI588" s="1"/>
      <c r="BJ588" s="26"/>
      <c r="BK588" s="1"/>
      <c r="BL588" s="26"/>
      <c r="BM588" s="1"/>
      <c r="BN588" s="26"/>
      <c r="BO588" s="1"/>
      <c r="BP588" s="26"/>
      <c r="BQ588" s="1"/>
      <c r="BR588" s="26"/>
      <c r="BS588" s="1"/>
      <c r="BT588" s="26"/>
      <c r="BU588" s="1"/>
      <c r="BV588" s="1"/>
      <c r="BW588" s="26"/>
      <c r="BX588" s="1"/>
      <c r="BY588" s="26"/>
      <c r="BZ588" s="30"/>
      <c r="CA588" s="26"/>
    </row>
    <row r="589" spans="1:79" s="99" customFormat="1" x14ac:dyDescent="0.35">
      <c r="A589" s="30" t="s">
        <v>66</v>
      </c>
      <c r="B589" s="35" t="s">
        <v>255</v>
      </c>
      <c r="C589" s="35" t="s">
        <v>1814</v>
      </c>
      <c r="D589" s="35" t="s">
        <v>1815</v>
      </c>
      <c r="E589" s="35" t="s">
        <v>61</v>
      </c>
      <c r="F589" s="35">
        <v>999922265</v>
      </c>
      <c r="G589" s="1">
        <f>(J589+S589+X589+R589+U589+W589+Y589)-H589</f>
        <v>45</v>
      </c>
      <c r="H589" s="1"/>
      <c r="I589" s="27"/>
      <c r="J589" s="1">
        <f>SUM(AA589)</f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27"/>
      <c r="R589" s="1">
        <f>SUM(AS589,BX589)</f>
        <v>0</v>
      </c>
      <c r="S589" s="1">
        <f>SUM(AE589,AG589,AI589,AK589,AO589,AM589,AQ589,AU589,AW589,AY589,BA589,BE589,BG589,BI589,BK589,BM589,BO589,BC589)</f>
        <v>45</v>
      </c>
      <c r="T589" s="1">
        <f>COUNT(AE589,AG589,AI589,AK589,AM589,AO589,AQ589,AU589,AW589,AY589,BA589,BC589,BE589,BG589,BI589,BK589,BM589,BO589)</f>
        <v>1</v>
      </c>
      <c r="U589" s="1">
        <f>BQ589+BS589</f>
        <v>0</v>
      </c>
      <c r="V589" s="1"/>
      <c r="W589" s="1">
        <f>BV589</f>
        <v>0</v>
      </c>
      <c r="X589" s="1">
        <f>AC589+BZ589</f>
        <v>0</v>
      </c>
      <c r="Y589" s="1">
        <f>BU589</f>
        <v>0</v>
      </c>
      <c r="Z589" s="27"/>
      <c r="AA589" s="1"/>
      <c r="AB589" s="26"/>
      <c r="AC589" s="1"/>
      <c r="AD589" s="26"/>
      <c r="AE589" s="1"/>
      <c r="AF589" s="26"/>
      <c r="AG589" s="1"/>
      <c r="AH589" s="26"/>
      <c r="AI589" s="1"/>
      <c r="AJ589" s="26"/>
      <c r="AK589" s="1">
        <v>45</v>
      </c>
      <c r="AL589" s="26">
        <v>2</v>
      </c>
      <c r="AM589" s="1"/>
      <c r="AN589" s="26"/>
      <c r="AO589" s="1"/>
      <c r="AP589" s="26"/>
      <c r="AQ589" s="1"/>
      <c r="AR589" s="26"/>
      <c r="AS589" s="1"/>
      <c r="AT589" s="26"/>
      <c r="AU589" s="1"/>
      <c r="AV589" s="26"/>
      <c r="AW589" s="1"/>
      <c r="AX589" s="26"/>
      <c r="AY589" s="1"/>
      <c r="AZ589" s="26"/>
      <c r="BA589" s="1"/>
      <c r="BB589" s="26"/>
      <c r="BC589" s="1"/>
      <c r="BD589" s="26"/>
      <c r="BE589" s="1"/>
      <c r="BF589" s="26"/>
      <c r="BG589" s="1"/>
      <c r="BH589" s="26"/>
      <c r="BI589" s="1"/>
      <c r="BJ589" s="26"/>
      <c r="BK589" s="1"/>
      <c r="BL589" s="26"/>
      <c r="BM589" s="1"/>
      <c r="BN589" s="26"/>
      <c r="BO589" s="1"/>
      <c r="BP589" s="26"/>
      <c r="BQ589" s="1"/>
      <c r="BR589" s="26"/>
      <c r="BS589" s="1"/>
      <c r="BT589" s="26"/>
      <c r="BU589" s="1"/>
      <c r="BV589" s="1"/>
      <c r="BW589" s="26"/>
      <c r="BX589" s="1"/>
      <c r="BY589" s="26"/>
      <c r="BZ589" s="30"/>
      <c r="CA589" s="26"/>
    </row>
    <row r="590" spans="1:79" s="99" customFormat="1" x14ac:dyDescent="0.35">
      <c r="A590" s="30" t="s">
        <v>66</v>
      </c>
      <c r="B590" s="30" t="s">
        <v>255</v>
      </c>
      <c r="C590" s="30" t="s">
        <v>919</v>
      </c>
      <c r="D590" s="30" t="s">
        <v>2139</v>
      </c>
      <c r="E590" s="30" t="s">
        <v>61</v>
      </c>
      <c r="F590" s="30">
        <v>999923984</v>
      </c>
      <c r="G590" s="1">
        <f>(J590+S590+X590+R590+U590+W590+Y590)-H590</f>
        <v>45</v>
      </c>
      <c r="H590" s="1"/>
      <c r="I590" s="27"/>
      <c r="J590" s="1">
        <f>SUM(AA590)</f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27"/>
      <c r="R590" s="1">
        <f>SUM(AS590,BX590)</f>
        <v>0</v>
      </c>
      <c r="S590" s="1">
        <f>SUM(AE590,AG590,AI590,AK590,AO590,AM590,AQ590,AU590,AW590,AY590,BA590,BE590,BG590,BI590,BK590,BM590,BO590,BC590)</f>
        <v>45</v>
      </c>
      <c r="T590" s="1">
        <f>COUNT(AE590,AG590,AI590,AK590,AM590,AO590,AQ590,AU590,AW590,AY590,BA590,BC590,BE590,BG590,BI590,BK590,BM590,BO590)</f>
        <v>1</v>
      </c>
      <c r="U590" s="1">
        <f>BQ590+BS590</f>
        <v>0</v>
      </c>
      <c r="V590" s="1"/>
      <c r="W590" s="1">
        <f>BV590</f>
        <v>0</v>
      </c>
      <c r="X590" s="1">
        <f>AC590+BZ590</f>
        <v>0</v>
      </c>
      <c r="Y590" s="1">
        <f>BU590</f>
        <v>0</v>
      </c>
      <c r="Z590" s="29"/>
      <c r="AA590" s="1"/>
      <c r="AB590" s="26"/>
      <c r="AC590" s="1"/>
      <c r="AD590" s="26"/>
      <c r="AE590" s="30"/>
      <c r="AF590" s="26"/>
      <c r="AG590" s="1"/>
      <c r="AH590" s="26"/>
      <c r="AI590" s="1"/>
      <c r="AJ590" s="26"/>
      <c r="AK590" s="1"/>
      <c r="AL590" s="26"/>
      <c r="AM590" s="1"/>
      <c r="AN590" s="26"/>
      <c r="AO590" s="1"/>
      <c r="AP590" s="26"/>
      <c r="AQ590" s="1"/>
      <c r="AR590" s="26"/>
      <c r="AS590" s="1"/>
      <c r="AT590" s="26"/>
      <c r="AU590" s="1"/>
      <c r="AV590" s="26"/>
      <c r="AW590" s="1"/>
      <c r="AX590" s="26"/>
      <c r="AY590" s="1"/>
      <c r="AZ590" s="26"/>
      <c r="BA590" s="1"/>
      <c r="BB590" s="26"/>
      <c r="BC590" s="1"/>
      <c r="BD590" s="26"/>
      <c r="BE590" s="1"/>
      <c r="BF590" s="26"/>
      <c r="BG590" s="1"/>
      <c r="BH590" s="26"/>
      <c r="BI590" s="1">
        <v>45</v>
      </c>
      <c r="BJ590" s="26">
        <v>2</v>
      </c>
      <c r="BK590" s="1"/>
      <c r="BL590" s="26"/>
      <c r="BM590" s="1"/>
      <c r="BN590" s="26"/>
      <c r="BO590" s="1"/>
      <c r="BP590" s="26"/>
      <c r="BQ590" s="1"/>
      <c r="BR590" s="26"/>
      <c r="BS590" s="1"/>
      <c r="BT590" s="26"/>
      <c r="BU590" s="1"/>
      <c r="BV590" s="1"/>
      <c r="BW590" s="26"/>
      <c r="BX590" s="1"/>
      <c r="BY590" s="26"/>
      <c r="BZ590" s="30"/>
      <c r="CA590" s="26"/>
    </row>
    <row r="591" spans="1:79" s="99" customFormat="1" x14ac:dyDescent="0.35">
      <c r="A591" s="30" t="s">
        <v>66</v>
      </c>
      <c r="B591" s="1" t="s">
        <v>255</v>
      </c>
      <c r="C591" s="1" t="s">
        <v>68</v>
      </c>
      <c r="D591" s="1" t="s">
        <v>2299</v>
      </c>
      <c r="E591" s="1" t="s">
        <v>61</v>
      </c>
      <c r="F591" s="1">
        <v>999924785</v>
      </c>
      <c r="G591" s="1">
        <f>(J591+S591+X591+R591+U591+W591+Y591)-H591</f>
        <v>45</v>
      </c>
      <c r="H591" s="1"/>
      <c r="I591" s="27"/>
      <c r="J591" s="1">
        <f>SUM(AA591)</f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27"/>
      <c r="R591" s="1">
        <f>SUM(AS591,BX591)</f>
        <v>0</v>
      </c>
      <c r="S591" s="1">
        <f>SUM(AE591,AG591,AI591,AK591,AO591,AM591,AQ591,AU591,AW591,AY591,BA591,BE591,BG591,BI591,BK591,BM591,BO591,BC591)</f>
        <v>45</v>
      </c>
      <c r="T591" s="1">
        <f>COUNT(AE591,AG591,AI591,AK591,AM591,AO591,AQ591,AU591,AW591,AY591,BA591,BC591,BE591,BG591,BI591,BK591,BM591,BO591)</f>
        <v>1</v>
      </c>
      <c r="U591" s="1">
        <f>BQ591+BS591</f>
        <v>0</v>
      </c>
      <c r="V591" s="1"/>
      <c r="W591" s="1">
        <f>BV591</f>
        <v>0</v>
      </c>
      <c r="X591" s="1">
        <f>AC591+BZ591</f>
        <v>0</v>
      </c>
      <c r="Y591" s="1">
        <f>BU591</f>
        <v>0</v>
      </c>
      <c r="Z591" s="27"/>
      <c r="AA591" s="1"/>
      <c r="AB591" s="26"/>
      <c r="AC591" s="1"/>
      <c r="AD591" s="26"/>
      <c r="AE591" s="1"/>
      <c r="AF591" s="26"/>
      <c r="AG591" s="1"/>
      <c r="AH591" s="26"/>
      <c r="AI591" s="1"/>
      <c r="AJ591" s="26"/>
      <c r="AK591" s="1"/>
      <c r="AL591" s="26"/>
      <c r="AM591" s="1"/>
      <c r="AN591" s="26"/>
      <c r="AO591" s="1"/>
      <c r="AP591" s="26"/>
      <c r="AQ591" s="1"/>
      <c r="AR591" s="26"/>
      <c r="AS591" s="1"/>
      <c r="AT591" s="26"/>
      <c r="AU591" s="1"/>
      <c r="AV591" s="26"/>
      <c r="AW591" s="1"/>
      <c r="AX591" s="26"/>
      <c r="AY591" s="1">
        <v>45</v>
      </c>
      <c r="AZ591" s="26">
        <v>2</v>
      </c>
      <c r="BA591" s="1"/>
      <c r="BB591" s="26"/>
      <c r="BC591" s="1"/>
      <c r="BD591" s="26"/>
      <c r="BE591" s="1"/>
      <c r="BF591" s="26"/>
      <c r="BG591" s="1"/>
      <c r="BH591" s="26"/>
      <c r="BI591" s="1"/>
      <c r="BJ591" s="26"/>
      <c r="BK591" s="1"/>
      <c r="BL591" s="26"/>
      <c r="BM591" s="1"/>
      <c r="BN591" s="26"/>
      <c r="BO591" s="1"/>
      <c r="BP591" s="26"/>
      <c r="BQ591" s="1"/>
      <c r="BR591" s="26"/>
      <c r="BS591" s="1"/>
      <c r="BT591" s="26"/>
      <c r="BU591" s="1"/>
      <c r="BV591" s="1"/>
      <c r="BW591" s="26"/>
      <c r="BX591" s="1"/>
      <c r="BY591" s="26"/>
      <c r="BZ591" s="30"/>
      <c r="CA591" s="26"/>
    </row>
    <row r="592" spans="1:79" s="99" customFormat="1" x14ac:dyDescent="0.35">
      <c r="A592" s="30" t="s">
        <v>66</v>
      </c>
      <c r="B592" s="32" t="s">
        <v>255</v>
      </c>
      <c r="C592" s="32" t="s">
        <v>3293</v>
      </c>
      <c r="D592" s="32" t="s">
        <v>3294</v>
      </c>
      <c r="E592" s="32" t="s">
        <v>61</v>
      </c>
      <c r="F592" s="1">
        <v>999927305</v>
      </c>
      <c r="G592" s="1">
        <f>(J592+S592+X592+R592+U592+W592+Y592)-H592</f>
        <v>45</v>
      </c>
      <c r="H592" s="1"/>
      <c r="I592" s="27"/>
      <c r="J592" s="1">
        <f>SUM(AA592)</f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27"/>
      <c r="R592" s="1">
        <f>SUM(AS592,BX592)</f>
        <v>0</v>
      </c>
      <c r="S592" s="1">
        <f>SUM(AE592,AG592,AI592,AK592,AO592,AM592,AQ592,AU592,AW592,AY592,BA592,BE592,BG592,BI592,BK592,BM592,BO592,BC592)</f>
        <v>45</v>
      </c>
      <c r="T592" s="1">
        <f>COUNT(AE592,AG592,AI592,AK592,AM592,AO592,AQ592,AU592,AW592,AY592,BA592,BC592,BE592,BG592,BI592,BK592,BM592,BO592)</f>
        <v>1</v>
      </c>
      <c r="U592" s="1">
        <f>BQ592+BS592</f>
        <v>0</v>
      </c>
      <c r="V592" s="1"/>
      <c r="W592" s="1">
        <f>BV592</f>
        <v>0</v>
      </c>
      <c r="X592" s="1">
        <f>AC592+BZ592</f>
        <v>0</v>
      </c>
      <c r="Y592" s="1">
        <f>BU592</f>
        <v>0</v>
      </c>
      <c r="Z592" s="27"/>
      <c r="AA592" s="1"/>
      <c r="AB592" s="26"/>
      <c r="AC592" s="1"/>
      <c r="AD592" s="26"/>
      <c r="AE592" s="1"/>
      <c r="AF592" s="26"/>
      <c r="AG592" s="1"/>
      <c r="AH592" s="26"/>
      <c r="AI592" s="1"/>
      <c r="AJ592" s="26"/>
      <c r="AK592" s="1"/>
      <c r="AL592" s="27"/>
      <c r="AM592" s="1"/>
      <c r="AN592" s="26"/>
      <c r="AO592" s="1"/>
      <c r="AP592" s="26"/>
      <c r="AQ592" s="1"/>
      <c r="AR592" s="26"/>
      <c r="AS592" s="1"/>
      <c r="AT592" s="26"/>
      <c r="AU592" s="1"/>
      <c r="AV592" s="26"/>
      <c r="AW592" s="1"/>
      <c r="AX592" s="26"/>
      <c r="AY592" s="1"/>
      <c r="AZ592" s="26"/>
      <c r="BA592" s="1"/>
      <c r="BB592" s="26"/>
      <c r="BC592" s="1"/>
      <c r="BD592" s="26"/>
      <c r="BE592" s="1"/>
      <c r="BF592" s="26"/>
      <c r="BG592" s="1"/>
      <c r="BH592" s="26"/>
      <c r="BI592" s="1">
        <v>45</v>
      </c>
      <c r="BJ592" s="26">
        <v>2</v>
      </c>
      <c r="BK592" s="1"/>
      <c r="BL592" s="26"/>
      <c r="BM592" s="1"/>
      <c r="BN592" s="26"/>
      <c r="BO592" s="1"/>
      <c r="BP592" s="26"/>
      <c r="BQ592" s="1"/>
      <c r="BR592" s="26"/>
      <c r="BS592" s="1"/>
      <c r="BT592" s="26"/>
      <c r="BU592" s="1"/>
      <c r="BV592" s="1"/>
      <c r="BW592" s="26"/>
      <c r="BX592" s="1"/>
      <c r="BY592" s="26"/>
      <c r="BZ592" s="30"/>
      <c r="CA592" s="26"/>
    </row>
    <row r="593" spans="1:79" s="99" customFormat="1" x14ac:dyDescent="0.35">
      <c r="A593" s="30" t="s">
        <v>66</v>
      </c>
      <c r="B593" s="30" t="s">
        <v>255</v>
      </c>
      <c r="C593" s="30" t="s">
        <v>3423</v>
      </c>
      <c r="D593" s="30" t="s">
        <v>3424</v>
      </c>
      <c r="E593" s="30" t="s">
        <v>61</v>
      </c>
      <c r="F593" s="30">
        <v>999927639</v>
      </c>
      <c r="G593" s="1">
        <f>(J593+S593+X593+R593+U593+W593+Y593)-H593</f>
        <v>45</v>
      </c>
      <c r="H593" s="1"/>
      <c r="I593" s="27"/>
      <c r="J593" s="1">
        <f>SUM(AA593)</f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27"/>
      <c r="R593" s="1">
        <f>SUM(AS593,BX593)</f>
        <v>0</v>
      </c>
      <c r="S593" s="1">
        <f>SUM(AE593,AG593,AI593,AK593,AO593,AM593,AQ593,AU593,AW593,AY593,BA593,BE593,BG593,BI593,BK593,BM593,BO593,BC593)</f>
        <v>45</v>
      </c>
      <c r="T593" s="1">
        <f>COUNT(AE593,AG593,AI593,AK593,AM593,AO593,AQ593,AU593,AW593,AY593,BA593,BC593,BE593,BG593,BI593,BK593,BM593,BO593)</f>
        <v>1</v>
      </c>
      <c r="U593" s="1">
        <f>BQ593+BS593</f>
        <v>0</v>
      </c>
      <c r="V593" s="1"/>
      <c r="W593" s="1">
        <f>BV593</f>
        <v>0</v>
      </c>
      <c r="X593" s="1">
        <f>AC593+BZ593</f>
        <v>0</v>
      </c>
      <c r="Y593" s="1">
        <f>BU593</f>
        <v>0</v>
      </c>
      <c r="Z593" s="27"/>
      <c r="AA593" s="1"/>
      <c r="AB593" s="26"/>
      <c r="AC593" s="1"/>
      <c r="AD593" s="26"/>
      <c r="AE593" s="1"/>
      <c r="AF593" s="26"/>
      <c r="AG593" s="1"/>
      <c r="AH593" s="26"/>
      <c r="AI593" s="1"/>
      <c r="AJ593" s="26"/>
      <c r="AK593" s="1"/>
      <c r="AL593" s="26"/>
      <c r="AM593" s="1"/>
      <c r="AN593" s="26"/>
      <c r="AO593" s="1"/>
      <c r="AP593" s="26"/>
      <c r="AQ593" s="1"/>
      <c r="AR593" s="26"/>
      <c r="AS593" s="1"/>
      <c r="AT593" s="26"/>
      <c r="AU593" s="1"/>
      <c r="AV593" s="26"/>
      <c r="AW593" s="1"/>
      <c r="AX593" s="26"/>
      <c r="AY593" s="1"/>
      <c r="AZ593" s="26"/>
      <c r="BA593" s="1"/>
      <c r="BB593" s="26"/>
      <c r="BC593" s="1"/>
      <c r="BD593" s="26"/>
      <c r="BE593" s="1"/>
      <c r="BF593" s="26"/>
      <c r="BG593" s="1">
        <v>45</v>
      </c>
      <c r="BH593" s="26">
        <v>2</v>
      </c>
      <c r="BI593" s="1"/>
      <c r="BJ593" s="26"/>
      <c r="BK593" s="1"/>
      <c r="BL593" s="26"/>
      <c r="BM593" s="1"/>
      <c r="BN593" s="26"/>
      <c r="BO593" s="1"/>
      <c r="BP593" s="26"/>
      <c r="BQ593" s="1"/>
      <c r="BR593" s="26"/>
      <c r="BS593" s="1"/>
      <c r="BT593" s="26"/>
      <c r="BU593" s="1"/>
      <c r="BV593" s="1"/>
      <c r="BW593" s="26"/>
      <c r="BX593" s="1"/>
      <c r="BY593" s="26"/>
      <c r="BZ593" s="30"/>
      <c r="CA593" s="26"/>
    </row>
    <row r="594" spans="1:79" s="99" customFormat="1" x14ac:dyDescent="0.35">
      <c r="A594" s="30" t="s">
        <v>66</v>
      </c>
      <c r="B594" s="1" t="s">
        <v>255</v>
      </c>
      <c r="C594" s="1" t="s">
        <v>428</v>
      </c>
      <c r="D594" s="1" t="s">
        <v>1179</v>
      </c>
      <c r="E594" s="1" t="s">
        <v>61</v>
      </c>
      <c r="F594" s="1">
        <v>999924873</v>
      </c>
      <c r="G594" s="1">
        <f>(J594+S594+X594+R594+U594+W594+Y594)-H594</f>
        <v>37.5</v>
      </c>
      <c r="H594" s="1"/>
      <c r="I594" s="27"/>
      <c r="J594" s="1">
        <f>SUM(AA594)</f>
        <v>37.5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27"/>
      <c r="R594" s="1">
        <f>SUM(AS594,BX594)</f>
        <v>0</v>
      </c>
      <c r="S594" s="1">
        <f>SUM(AE594,AG594,AI594,AK594,AO594,AM594,AQ594,AU594,AW594,AY594,BA594,BE594,BG594,BI594,BK594,BM594,BO594,BC594)</f>
        <v>0</v>
      </c>
      <c r="T594" s="1">
        <f>COUNT(AE594,AG594,AI594,AK594,AM594,AO594,AQ594,AU594,AW594,AY594,BA594,BC594,BE594,BG594,BI594,BK594,BM594,BO594)</f>
        <v>0</v>
      </c>
      <c r="U594" s="1">
        <f>BQ594+BS594</f>
        <v>0</v>
      </c>
      <c r="V594" s="1"/>
      <c r="W594" s="1">
        <f>BV594</f>
        <v>0</v>
      </c>
      <c r="X594" s="1">
        <f>AC594+BZ594</f>
        <v>0</v>
      </c>
      <c r="Y594" s="1">
        <f>BU594</f>
        <v>0</v>
      </c>
      <c r="Z594" s="27"/>
      <c r="AA594" s="1">
        <v>37.5</v>
      </c>
      <c r="AB594" s="26">
        <v>2</v>
      </c>
      <c r="AC594" s="1"/>
      <c r="AD594" s="26"/>
      <c r="AE594" s="1"/>
      <c r="AF594" s="26"/>
      <c r="AG594" s="1"/>
      <c r="AH594" s="26"/>
      <c r="AI594" s="1"/>
      <c r="AJ594" s="26"/>
      <c r="AK594" s="1"/>
      <c r="AL594" s="26"/>
      <c r="AM594" s="1"/>
      <c r="AN594" s="26"/>
      <c r="AO594" s="1"/>
      <c r="AP594" s="26"/>
      <c r="AQ594" s="1"/>
      <c r="AR594" s="26"/>
      <c r="AS594" s="1"/>
      <c r="AT594" s="26"/>
      <c r="AU594" s="1"/>
      <c r="AV594" s="26"/>
      <c r="AW594" s="1"/>
      <c r="AX594" s="26"/>
      <c r="AY594" s="1"/>
      <c r="AZ594" s="26"/>
      <c r="BA594" s="1"/>
      <c r="BB594" s="26"/>
      <c r="BC594" s="1"/>
      <c r="BD594" s="26"/>
      <c r="BE594" s="1"/>
      <c r="BF594" s="26"/>
      <c r="BG594" s="1"/>
      <c r="BH594" s="26"/>
      <c r="BI594" s="1"/>
      <c r="BJ594" s="26"/>
      <c r="BK594" s="1"/>
      <c r="BL594" s="26"/>
      <c r="BM594" s="1"/>
      <c r="BN594" s="26"/>
      <c r="BO594" s="1"/>
      <c r="BP594" s="26"/>
      <c r="BQ594" s="1"/>
      <c r="BR594" s="26"/>
      <c r="BS594" s="1"/>
      <c r="BT594" s="26"/>
      <c r="BU594" s="1"/>
      <c r="BV594" s="1"/>
      <c r="BW594" s="26"/>
      <c r="BX594" s="1"/>
      <c r="BY594" s="26"/>
      <c r="BZ594" s="30"/>
      <c r="CA594" s="26"/>
    </row>
    <row r="595" spans="1:79" s="99" customFormat="1" x14ac:dyDescent="0.35">
      <c r="A595" s="30" t="s">
        <v>66</v>
      </c>
      <c r="B595" s="1" t="s">
        <v>255</v>
      </c>
      <c r="C595" s="1" t="s">
        <v>699</v>
      </c>
      <c r="D595" s="1" t="s">
        <v>700</v>
      </c>
      <c r="E595" s="1" t="s">
        <v>61</v>
      </c>
      <c r="F595" s="1">
        <v>999904161</v>
      </c>
      <c r="G595" s="1">
        <f>(J595+S595+X595+R595+U595+W595+Y595)-H595</f>
        <v>34</v>
      </c>
      <c r="H595" s="1"/>
      <c r="I595" s="27"/>
      <c r="J595" s="1">
        <f>SUM(AA595)</f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27"/>
      <c r="R595" s="1">
        <f>SUM(AS595,BX595)</f>
        <v>0</v>
      </c>
      <c r="S595" s="1">
        <f>SUM(AE595,AG595,AI595,AK595,AO595,AM595,AQ595,AU595,AW595,AY595,BA595,BE595,BG595,BI595,BK595,BM595,BO595,BC595)</f>
        <v>34</v>
      </c>
      <c r="T595" s="1">
        <f>COUNT(AE595,AG595,AI595,AK595,AM595,AO595,AQ595,AU595,AW595,AY595,BA595,BC595,BE595,BG595,BI595,BK595,BM595,BO595)</f>
        <v>1</v>
      </c>
      <c r="U595" s="1">
        <f>BQ595+BS595</f>
        <v>0</v>
      </c>
      <c r="V595" s="1"/>
      <c r="W595" s="1">
        <f>BV595</f>
        <v>0</v>
      </c>
      <c r="X595" s="1">
        <f>AC595+BZ595</f>
        <v>0</v>
      </c>
      <c r="Y595" s="1">
        <f>BU595</f>
        <v>0</v>
      </c>
      <c r="Z595" s="27"/>
      <c r="AA595" s="1"/>
      <c r="AB595" s="26"/>
      <c r="AC595" s="1"/>
      <c r="AD595" s="26"/>
      <c r="AE595" s="1"/>
      <c r="AF595" s="26"/>
      <c r="AG595" s="1"/>
      <c r="AH595" s="26"/>
      <c r="AI595" s="1"/>
      <c r="AJ595" s="26"/>
      <c r="AK595" s="1"/>
      <c r="AL595" s="26"/>
      <c r="AM595" s="1"/>
      <c r="AN595" s="26"/>
      <c r="AO595" s="1"/>
      <c r="AP595" s="26"/>
      <c r="AQ595" s="1"/>
      <c r="AR595" s="26"/>
      <c r="AS595" s="1"/>
      <c r="AT595" s="26"/>
      <c r="AU595" s="1"/>
      <c r="AV595" s="26"/>
      <c r="AW595" s="1"/>
      <c r="AX595" s="26"/>
      <c r="AY595" s="1"/>
      <c r="AZ595" s="26"/>
      <c r="BA595" s="1"/>
      <c r="BB595" s="26"/>
      <c r="BC595" s="1"/>
      <c r="BD595" s="26"/>
      <c r="BE595" s="1"/>
      <c r="BF595" s="26"/>
      <c r="BG595" s="1"/>
      <c r="BH595" s="26"/>
      <c r="BI595" s="1">
        <v>34</v>
      </c>
      <c r="BJ595" s="26">
        <v>3</v>
      </c>
      <c r="BK595" s="1"/>
      <c r="BL595" s="26"/>
      <c r="BM595" s="1"/>
      <c r="BN595" s="26"/>
      <c r="BO595" s="1"/>
      <c r="BP595" s="26"/>
      <c r="BQ595" s="1"/>
      <c r="BR595" s="26"/>
      <c r="BS595" s="1"/>
      <c r="BT595" s="26"/>
      <c r="BU595" s="1"/>
      <c r="BV595" s="1"/>
      <c r="BW595" s="26"/>
      <c r="BX595" s="1"/>
      <c r="BY595" s="26"/>
      <c r="BZ595" s="30"/>
      <c r="CA595" s="26"/>
    </row>
    <row r="596" spans="1:79" s="99" customFormat="1" x14ac:dyDescent="0.35">
      <c r="A596" s="30" t="s">
        <v>66</v>
      </c>
      <c r="B596" s="31" t="s">
        <v>255</v>
      </c>
      <c r="C596" s="31" t="s">
        <v>751</v>
      </c>
      <c r="D596" s="31" t="s">
        <v>3396</v>
      </c>
      <c r="E596" s="31" t="s">
        <v>61</v>
      </c>
      <c r="F596" s="1">
        <v>999927557</v>
      </c>
      <c r="G596" s="1">
        <f>(J596+S596+X596+R596+U596+W596+Y596)-H596</f>
        <v>30</v>
      </c>
      <c r="H596" s="1"/>
      <c r="I596" s="27"/>
      <c r="J596" s="1">
        <f>SUM(AA596)</f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27"/>
      <c r="R596" s="1">
        <f>SUM(AS596,BX596)</f>
        <v>0</v>
      </c>
      <c r="S596" s="1">
        <f>SUM(AE596,AG596,AI596,AK596,AO596,AM596,AQ596,AU596,AW596,AY596,BA596,BE596,BG596,BI596,BK596,BM596,BO596,BC596)</f>
        <v>30</v>
      </c>
      <c r="T596" s="1">
        <f>COUNT(AE596,AG596,AI596,AK596,AM596,AO596,AQ596,AU596,AW596,AY596,BA596,BC596,BE596,BG596,BI596,BK596,BM596,BO596)</f>
        <v>1</v>
      </c>
      <c r="U596" s="1">
        <f>BQ596+BS596</f>
        <v>0</v>
      </c>
      <c r="V596" s="1"/>
      <c r="W596" s="1">
        <f>BV596</f>
        <v>0</v>
      </c>
      <c r="X596" s="1">
        <f>AC596+BZ596</f>
        <v>0</v>
      </c>
      <c r="Y596" s="1">
        <f>BU596</f>
        <v>0</v>
      </c>
      <c r="Z596" s="27"/>
      <c r="AA596" s="1"/>
      <c r="AB596" s="26"/>
      <c r="AC596" s="1"/>
      <c r="AD596" s="26"/>
      <c r="AE596" s="1"/>
      <c r="AF596" s="26"/>
      <c r="AG596" s="1"/>
      <c r="AH596" s="26"/>
      <c r="AI596" s="1"/>
      <c r="AJ596" s="26"/>
      <c r="AK596" s="1"/>
      <c r="AL596" s="26"/>
      <c r="AM596" s="1"/>
      <c r="AN596" s="26"/>
      <c r="AO596" s="1"/>
      <c r="AP596" s="26"/>
      <c r="AQ596" s="1"/>
      <c r="AR596" s="26"/>
      <c r="AS596" s="1"/>
      <c r="AT596" s="26"/>
      <c r="AU596" s="1">
        <v>30</v>
      </c>
      <c r="AV596" s="26">
        <v>1</v>
      </c>
      <c r="AW596" s="1"/>
      <c r="AX596" s="26"/>
      <c r="AY596" s="1"/>
      <c r="AZ596" s="26"/>
      <c r="BA596" s="1"/>
      <c r="BB596" s="26"/>
      <c r="BC596" s="1"/>
      <c r="BD596" s="26"/>
      <c r="BE596" s="1"/>
      <c r="BF596" s="26"/>
      <c r="BG596" s="1"/>
      <c r="BH596" s="26"/>
      <c r="BI596" s="1"/>
      <c r="BJ596" s="26"/>
      <c r="BK596" s="1"/>
      <c r="BL596" s="26"/>
      <c r="BM596" s="1"/>
      <c r="BN596" s="26"/>
      <c r="BO596" s="1"/>
      <c r="BP596" s="26"/>
      <c r="BQ596" s="1"/>
      <c r="BR596" s="26"/>
      <c r="BS596" s="1"/>
      <c r="BT596" s="26"/>
      <c r="BU596" s="1"/>
      <c r="BV596" s="1"/>
      <c r="BW596" s="26"/>
      <c r="BX596" s="1"/>
      <c r="BY596" s="26"/>
      <c r="BZ596" s="30"/>
      <c r="CA596" s="26"/>
    </row>
    <row r="597" spans="1:79" s="99" customFormat="1" x14ac:dyDescent="0.35">
      <c r="A597" s="30" t="s">
        <v>66</v>
      </c>
      <c r="B597" s="1" t="s">
        <v>255</v>
      </c>
      <c r="C597" s="1" t="s">
        <v>3580</v>
      </c>
      <c r="D597" s="1" t="s">
        <v>3581</v>
      </c>
      <c r="E597" s="1" t="s">
        <v>61</v>
      </c>
      <c r="F597" s="1">
        <v>999928090</v>
      </c>
      <c r="G597" s="1">
        <f>(J597+S597+X597+R597+U597+W597+Y597)-H597</f>
        <v>30</v>
      </c>
      <c r="H597" s="1"/>
      <c r="I597" s="27"/>
      <c r="J597" s="1">
        <f>SUM(AA597)</f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27"/>
      <c r="R597" s="1">
        <f>SUM(AS597,BX597)</f>
        <v>0</v>
      </c>
      <c r="S597" s="1">
        <f>SUM(AE597,AG597,AI597,AK597,AO597,AM597,AQ597,AU597,AW597,AY597,BA597,BE597,BG597,BI597,BK597,BM597,BO597,BC597)</f>
        <v>30</v>
      </c>
      <c r="T597" s="1">
        <f>COUNT(AE597,AG597,AI597,AK597,AM597,AO597,AQ597,AU597,AW597,AY597,BA597,BC597,BE597,BG597,BI597,BK597,BM597,BO597)</f>
        <v>1</v>
      </c>
      <c r="U597" s="1">
        <f>BQ597+BS597</f>
        <v>0</v>
      </c>
      <c r="V597" s="1"/>
      <c r="W597" s="1">
        <f>BV597</f>
        <v>0</v>
      </c>
      <c r="X597" s="1">
        <f>AC597+BZ597</f>
        <v>0</v>
      </c>
      <c r="Y597" s="1">
        <f>BU597</f>
        <v>0</v>
      </c>
      <c r="Z597" s="27"/>
      <c r="AA597" s="1"/>
      <c r="AB597" s="26"/>
      <c r="AC597" s="1"/>
      <c r="AD597" s="26"/>
      <c r="AE597" s="1"/>
      <c r="AF597" s="26"/>
      <c r="AG597" s="1"/>
      <c r="AH597" s="26"/>
      <c r="AI597" s="1"/>
      <c r="AJ597" s="26"/>
      <c r="AK597" s="1"/>
      <c r="AL597" s="26"/>
      <c r="AM597" s="1"/>
      <c r="AN597" s="26"/>
      <c r="AO597" s="1"/>
      <c r="AP597" s="26"/>
      <c r="AQ597" s="1"/>
      <c r="AR597" s="26"/>
      <c r="AS597" s="1"/>
      <c r="AT597" s="26"/>
      <c r="AU597" s="1"/>
      <c r="AV597" s="26"/>
      <c r="AW597" s="1"/>
      <c r="AX597" s="26"/>
      <c r="AY597" s="1"/>
      <c r="AZ597" s="26"/>
      <c r="BA597" s="1"/>
      <c r="BB597" s="26"/>
      <c r="BC597" s="1"/>
      <c r="BD597" s="26"/>
      <c r="BE597" s="1">
        <v>30</v>
      </c>
      <c r="BF597" s="26">
        <v>1</v>
      </c>
      <c r="BG597" s="1"/>
      <c r="BH597" s="26"/>
      <c r="BI597" s="1"/>
      <c r="BJ597" s="26"/>
      <c r="BK597" s="1"/>
      <c r="BL597" s="26"/>
      <c r="BM597" s="1"/>
      <c r="BN597" s="26"/>
      <c r="BO597" s="1"/>
      <c r="BP597" s="26"/>
      <c r="BQ597" s="1"/>
      <c r="BR597" s="26"/>
      <c r="BS597" s="1"/>
      <c r="BT597" s="26"/>
      <c r="BU597" s="1"/>
      <c r="BV597" s="1"/>
      <c r="BW597" s="26"/>
      <c r="BX597" s="1"/>
      <c r="BY597" s="26"/>
      <c r="BZ597" s="30"/>
      <c r="CA597" s="26"/>
    </row>
    <row r="598" spans="1:79" s="99" customFormat="1" x14ac:dyDescent="0.35">
      <c r="A598" s="30" t="s">
        <v>66</v>
      </c>
      <c r="B598" s="1" t="s">
        <v>255</v>
      </c>
      <c r="C598" s="1" t="s">
        <v>2361</v>
      </c>
      <c r="D598" s="1" t="s">
        <v>92</v>
      </c>
      <c r="E598" s="1" t="s">
        <v>61</v>
      </c>
      <c r="F598" s="1">
        <v>999925017</v>
      </c>
      <c r="G598" s="1">
        <f>(J598+S598+X598+R598+U598+W598+Y598)-H598</f>
        <v>28</v>
      </c>
      <c r="H598" s="1"/>
      <c r="I598" s="27"/>
      <c r="J598" s="1">
        <f>SUM(AA598)</f>
        <v>28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27"/>
      <c r="R598" s="1">
        <f>SUM(AS598,BX598)</f>
        <v>0</v>
      </c>
      <c r="S598" s="1">
        <f>SUM(AE598,AG598,AI598,AK598,AO598,AM598,AQ598,AU598,AW598,AY598,BA598,BE598,BG598,BI598,BK598,BM598,BO598,BC598)</f>
        <v>0</v>
      </c>
      <c r="T598" s="1">
        <f>COUNT(AE598,AG598,AI598,AK598,AM598,AO598,AQ598,AU598,AW598,AY598,BA598,BC598,BE598,BG598,BI598,BK598,BM598,BO598)</f>
        <v>0</v>
      </c>
      <c r="U598" s="1">
        <f>BQ598+BS598</f>
        <v>0</v>
      </c>
      <c r="V598" s="1"/>
      <c r="W598" s="1">
        <f>BV598</f>
        <v>0</v>
      </c>
      <c r="X598" s="1">
        <f>AC598+BZ598</f>
        <v>0</v>
      </c>
      <c r="Y598" s="1">
        <f>BU598</f>
        <v>0</v>
      </c>
      <c r="Z598" s="27"/>
      <c r="AA598" s="1">
        <v>28</v>
      </c>
      <c r="AB598" s="26">
        <v>3</v>
      </c>
      <c r="AC598" s="1"/>
      <c r="AD598" s="26"/>
      <c r="AE598" s="1"/>
      <c r="AF598" s="26"/>
      <c r="AG598" s="1"/>
      <c r="AH598" s="26"/>
      <c r="AI598" s="1"/>
      <c r="AJ598" s="26"/>
      <c r="AK598" s="1"/>
      <c r="AL598" s="26"/>
      <c r="AM598" s="1"/>
      <c r="AN598" s="26"/>
      <c r="AO598" s="1"/>
      <c r="AP598" s="26"/>
      <c r="AQ598" s="1"/>
      <c r="AR598" s="26"/>
      <c r="AS598" s="1"/>
      <c r="AT598" s="26"/>
      <c r="AU598" s="1"/>
      <c r="AV598" s="26"/>
      <c r="AW598" s="1"/>
      <c r="AX598" s="26"/>
      <c r="AY598" s="1"/>
      <c r="AZ598" s="26"/>
      <c r="BA598" s="1"/>
      <c r="BB598" s="26"/>
      <c r="BC598" s="1"/>
      <c r="BD598" s="26"/>
      <c r="BE598" s="1"/>
      <c r="BF598" s="26"/>
      <c r="BG598" s="1"/>
      <c r="BH598" s="26"/>
      <c r="BI598" s="1"/>
      <c r="BJ598" s="26"/>
      <c r="BK598" s="1"/>
      <c r="BL598" s="26"/>
      <c r="BM598" s="1"/>
      <c r="BN598" s="26"/>
      <c r="BO598" s="1"/>
      <c r="BP598" s="26"/>
      <c r="BQ598" s="1"/>
      <c r="BR598" s="26"/>
      <c r="BS598" s="1"/>
      <c r="BT598" s="26"/>
      <c r="BU598" s="1"/>
      <c r="BV598" s="1"/>
      <c r="BW598" s="26"/>
      <c r="BX598" s="1"/>
      <c r="BY598" s="26"/>
      <c r="BZ598" s="30"/>
      <c r="CA598" s="26"/>
    </row>
    <row r="599" spans="1:79" s="99" customFormat="1" x14ac:dyDescent="0.35">
      <c r="A599" s="30" t="s">
        <v>97</v>
      </c>
      <c r="B599" s="30" t="s">
        <v>255</v>
      </c>
      <c r="C599" s="30" t="s">
        <v>216</v>
      </c>
      <c r="D599" s="30" t="s">
        <v>1300</v>
      </c>
      <c r="E599" s="30" t="s">
        <v>61</v>
      </c>
      <c r="F599" s="30">
        <v>999922682</v>
      </c>
      <c r="G599" s="1">
        <f>(J599+S599+X599+R599+U599+W599+Y599)-H599</f>
        <v>172</v>
      </c>
      <c r="H599" s="1"/>
      <c r="I599" s="27"/>
      <c r="J599" s="1">
        <f>SUM(AA599)</f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27"/>
      <c r="R599" s="1">
        <f>SUM(AS599,BX599)</f>
        <v>56</v>
      </c>
      <c r="S599" s="1">
        <f>SUM(AE599,AG599,AI599,AK599,AO599,AM599,AQ599,AU599,AW599,AY599,BA599,BE599,BG599,BI599,BK599,BM599,BO599,BC599)</f>
        <v>36</v>
      </c>
      <c r="T599" s="1">
        <f>COUNT(AE599,AG599,AI599,AK599,AM599,AO599,AQ599,AU599,AW599,AY599,BA599,BC599,BE599,BG599,BI599,BK599,BM599,BO599)</f>
        <v>1</v>
      </c>
      <c r="U599" s="1">
        <f>BQ599+BS599</f>
        <v>0</v>
      </c>
      <c r="V599" s="1"/>
      <c r="W599" s="1">
        <f>BV599</f>
        <v>80</v>
      </c>
      <c r="X599" s="1">
        <f>AC599+BZ599</f>
        <v>0</v>
      </c>
      <c r="Y599" s="1">
        <f>BU599</f>
        <v>0</v>
      </c>
      <c r="Z599" s="27"/>
      <c r="AA599" s="1"/>
      <c r="AB599" s="26"/>
      <c r="AC599" s="1"/>
      <c r="AD599" s="26"/>
      <c r="AE599" s="1"/>
      <c r="AF599" s="26"/>
      <c r="AG599" s="1"/>
      <c r="AH599" s="26"/>
      <c r="AI599" s="1"/>
      <c r="AJ599" s="26"/>
      <c r="AK599" s="1">
        <v>36</v>
      </c>
      <c r="AL599" s="26"/>
      <c r="AM599" s="1"/>
      <c r="AN599" s="26"/>
      <c r="AO599" s="1"/>
      <c r="AP599" s="26"/>
      <c r="AQ599" s="1"/>
      <c r="AR599" s="26"/>
      <c r="AS599" s="1">
        <v>56</v>
      </c>
      <c r="AT599" s="26">
        <v>3</v>
      </c>
      <c r="AU599" s="1"/>
      <c r="AV599" s="26"/>
      <c r="AW599" s="1"/>
      <c r="AX599" s="26"/>
      <c r="AY599" s="1"/>
      <c r="AZ599" s="26"/>
      <c r="BA599" s="1"/>
      <c r="BB599" s="26"/>
      <c r="BC599" s="1"/>
      <c r="BD599" s="26"/>
      <c r="BE599" s="1"/>
      <c r="BF599" s="26"/>
      <c r="BG599" s="1"/>
      <c r="BH599" s="26"/>
      <c r="BI599" s="1"/>
      <c r="BJ599" s="26"/>
      <c r="BK599" s="1"/>
      <c r="BL599" s="26"/>
      <c r="BM599" s="1"/>
      <c r="BN599" s="26"/>
      <c r="BO599" s="1"/>
      <c r="BP599" s="26"/>
      <c r="BQ599" s="1"/>
      <c r="BR599" s="26"/>
      <c r="BS599" s="1"/>
      <c r="BT599" s="26"/>
      <c r="BU599" s="1"/>
      <c r="BV599" s="1">
        <v>80</v>
      </c>
      <c r="BW599" s="26">
        <v>1</v>
      </c>
      <c r="BX599" s="1"/>
      <c r="BY599" s="26"/>
      <c r="BZ599" s="30"/>
      <c r="CA599" s="26"/>
    </row>
    <row r="600" spans="1:79" s="99" customFormat="1" x14ac:dyDescent="0.35">
      <c r="A600" s="30" t="s">
        <v>97</v>
      </c>
      <c r="B600" s="30" t="s">
        <v>255</v>
      </c>
      <c r="C600" s="30" t="s">
        <v>3426</v>
      </c>
      <c r="D600" s="30" t="s">
        <v>3427</v>
      </c>
      <c r="E600" s="30" t="s">
        <v>61</v>
      </c>
      <c r="F600" s="30">
        <v>999927646</v>
      </c>
      <c r="G600" s="1">
        <f>(J600+S600+X600+R600+U600+W600+Y600)-H600</f>
        <v>100</v>
      </c>
      <c r="H600" s="1"/>
      <c r="I600" s="27"/>
      <c r="J600" s="1">
        <f>SUM(AA600)</f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27"/>
      <c r="R600" s="1">
        <f>SUM(AS600,BX600)</f>
        <v>100</v>
      </c>
      <c r="S600" s="1">
        <f>SUM(AE600,AG600,AI600,AK600,AO600,AM600,AQ600,AU600,AW600,AY600,BA600,BE600,BG600,BI600,BK600,BM600,BO600,BC600)</f>
        <v>0</v>
      </c>
      <c r="T600" s="1">
        <f>COUNT(AE600,AG600,AI600,AK600,AM600,AO600,AQ600,AU600,AW600,AY600,BA600,BC600,BE600,BG600,BI600,BK600,BM600,BO600)</f>
        <v>0</v>
      </c>
      <c r="U600" s="1">
        <f>BQ600+BS600</f>
        <v>0</v>
      </c>
      <c r="V600" s="1"/>
      <c r="W600" s="1">
        <f>BV600</f>
        <v>0</v>
      </c>
      <c r="X600" s="1">
        <f>AC600+BZ600</f>
        <v>0</v>
      </c>
      <c r="Y600" s="1">
        <f>BU600</f>
        <v>0</v>
      </c>
      <c r="Z600" s="27"/>
      <c r="AA600" s="1"/>
      <c r="AB600" s="26"/>
      <c r="AC600" s="1"/>
      <c r="AD600" s="26"/>
      <c r="AE600" s="1"/>
      <c r="AF600" s="26"/>
      <c r="AG600" s="1"/>
      <c r="AH600" s="26"/>
      <c r="AI600" s="1"/>
      <c r="AJ600" s="26"/>
      <c r="AK600" s="1"/>
      <c r="AL600" s="26"/>
      <c r="AM600" s="1"/>
      <c r="AN600" s="26"/>
      <c r="AO600" s="1"/>
      <c r="AP600" s="26"/>
      <c r="AQ600" s="1"/>
      <c r="AR600" s="26"/>
      <c r="AS600" s="1">
        <v>100</v>
      </c>
      <c r="AT600" s="26">
        <v>1</v>
      </c>
      <c r="AU600" s="1"/>
      <c r="AV600" s="26"/>
      <c r="AW600" s="1"/>
      <c r="AX600" s="26"/>
      <c r="AY600" s="1"/>
      <c r="AZ600" s="26"/>
      <c r="BA600" s="1"/>
      <c r="BB600" s="26"/>
      <c r="BC600" s="1"/>
      <c r="BD600" s="26"/>
      <c r="BE600" s="1"/>
      <c r="BF600" s="26"/>
      <c r="BG600" s="1"/>
      <c r="BH600" s="26"/>
      <c r="BI600" s="1"/>
      <c r="BJ600" s="26"/>
      <c r="BK600" s="1"/>
      <c r="BL600" s="26"/>
      <c r="BM600" s="1"/>
      <c r="BN600" s="26"/>
      <c r="BO600" s="1"/>
      <c r="BP600" s="26"/>
      <c r="BQ600" s="1"/>
      <c r="BR600" s="26"/>
      <c r="BS600" s="1"/>
      <c r="BT600" s="26"/>
      <c r="BU600" s="1"/>
      <c r="BV600" s="1"/>
      <c r="BW600" s="26"/>
      <c r="BX600" s="1"/>
      <c r="BY600" s="26"/>
      <c r="BZ600" s="30"/>
      <c r="CA600" s="26"/>
    </row>
    <row r="601" spans="1:79" s="99" customFormat="1" x14ac:dyDescent="0.35">
      <c r="A601" s="1" t="s">
        <v>97</v>
      </c>
      <c r="B601" s="1" t="s">
        <v>255</v>
      </c>
      <c r="C601" s="1" t="s">
        <v>424</v>
      </c>
      <c r="D601" s="1" t="s">
        <v>2175</v>
      </c>
      <c r="E601" s="1" t="s">
        <v>61</v>
      </c>
      <c r="F601" s="1">
        <v>999924325</v>
      </c>
      <c r="G601" s="1">
        <f>(J601+S601+X601+R601+U601+W601+Y601)-H601</f>
        <v>95</v>
      </c>
      <c r="H601" s="1"/>
      <c r="I601" s="27"/>
      <c r="J601" s="1">
        <f>SUM(AA601)</f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27"/>
      <c r="R601" s="1">
        <f>SUM(AS601,BX601)</f>
        <v>0</v>
      </c>
      <c r="S601" s="1">
        <f>SUM(AE601,AG601,AI601,AK601,AO601,AM601,AQ601,AU601,AW601,AY601,BA601,BE601,BG601,BI601,BK601,BM601,BO601,BC601)</f>
        <v>0</v>
      </c>
      <c r="T601" s="1">
        <f>COUNT(AE601,AG601,AI601,AK601,AM601,AO601,AQ601,AU601,AW601,AY601,BA601,BC601,BE601,BG601,BI601,BK601,BM601,BO601)</f>
        <v>0</v>
      </c>
      <c r="U601" s="1">
        <f>BQ601+BS601</f>
        <v>35</v>
      </c>
      <c r="V601" s="1"/>
      <c r="W601" s="1">
        <f>BV601</f>
        <v>60</v>
      </c>
      <c r="X601" s="1">
        <f>AC601+BZ601</f>
        <v>0</v>
      </c>
      <c r="Y601" s="1">
        <f>BU601</f>
        <v>0</v>
      </c>
      <c r="Z601" s="27"/>
      <c r="AA601" s="1"/>
      <c r="AB601" s="26"/>
      <c r="AC601" s="1"/>
      <c r="AD601" s="26"/>
      <c r="AE601" s="1"/>
      <c r="AF601" s="26"/>
      <c r="AG601" s="1"/>
      <c r="AH601" s="26"/>
      <c r="AI601" s="1"/>
      <c r="AJ601" s="26"/>
      <c r="AK601" s="1"/>
      <c r="AL601" s="26"/>
      <c r="AM601" s="1"/>
      <c r="AN601" s="27"/>
      <c r="AO601" s="1"/>
      <c r="AP601" s="26"/>
      <c r="AQ601" s="1"/>
      <c r="AR601" s="27"/>
      <c r="AS601" s="1"/>
      <c r="AT601" s="27"/>
      <c r="AU601" s="1"/>
      <c r="AV601" s="27"/>
      <c r="AW601" s="1"/>
      <c r="AX601" s="27"/>
      <c r="AY601" s="1"/>
      <c r="AZ601" s="27"/>
      <c r="BA601" s="1"/>
      <c r="BB601" s="27"/>
      <c r="BC601" s="1"/>
      <c r="BD601" s="26"/>
      <c r="BE601" s="1"/>
      <c r="BF601" s="27"/>
      <c r="BG601" s="1"/>
      <c r="BH601" s="27"/>
      <c r="BI601" s="1"/>
      <c r="BJ601" s="27"/>
      <c r="BK601" s="1"/>
      <c r="BL601" s="27"/>
      <c r="BM601" s="1"/>
      <c r="BN601" s="27"/>
      <c r="BO601" s="1"/>
      <c r="BP601" s="27"/>
      <c r="BQ601" s="1">
        <v>35</v>
      </c>
      <c r="BR601" s="26">
        <v>1</v>
      </c>
      <c r="BS601" s="1"/>
      <c r="BT601" s="26"/>
      <c r="BU601" s="1"/>
      <c r="BV601" s="1">
        <v>60</v>
      </c>
      <c r="BW601" s="26">
        <v>2</v>
      </c>
      <c r="BX601" s="1"/>
      <c r="BY601" s="26"/>
      <c r="BZ601" s="30"/>
      <c r="CA601" s="26"/>
    </row>
    <row r="602" spans="1:79" s="99" customFormat="1" x14ac:dyDescent="0.35">
      <c r="A602" s="30" t="s">
        <v>97</v>
      </c>
      <c r="B602" s="30" t="s">
        <v>255</v>
      </c>
      <c r="C602" s="30" t="s">
        <v>506</v>
      </c>
      <c r="D602" s="30" t="s">
        <v>3362</v>
      </c>
      <c r="E602" s="30" t="s">
        <v>61</v>
      </c>
      <c r="F602" s="30">
        <v>999927482</v>
      </c>
      <c r="G602" s="1">
        <f>(J602+S602+X602+R602+U602+W602+Y602)-H602</f>
        <v>75</v>
      </c>
      <c r="H602" s="1"/>
      <c r="I602" s="27"/>
      <c r="J602" s="1">
        <f>SUM(AA602)</f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27"/>
      <c r="R602" s="1">
        <f>SUM(AS602,BX602)</f>
        <v>75</v>
      </c>
      <c r="S602" s="1">
        <f>SUM(AE602,AG602,AI602,AK602,AO602,AM602,AQ602,AU602,AW602,AY602,BA602,BE602,BG602,BI602,BK602,BM602,BO602,BC602)</f>
        <v>0</v>
      </c>
      <c r="T602" s="1">
        <f>COUNT(AE602,AG602,AI602,AK602,AM602,AO602,AQ602,AU602,AW602,AY602,BA602,BC602,BE602,BG602,BI602,BK602,BM602,BO602)</f>
        <v>0</v>
      </c>
      <c r="U602" s="1">
        <f>BQ602+BS602</f>
        <v>0</v>
      </c>
      <c r="V602" s="1"/>
      <c r="W602" s="1">
        <f>BV602</f>
        <v>0</v>
      </c>
      <c r="X602" s="1">
        <f>AC602+BZ602</f>
        <v>0</v>
      </c>
      <c r="Y602" s="1">
        <f>BU602</f>
        <v>0</v>
      </c>
      <c r="Z602" s="27"/>
      <c r="AA602" s="1"/>
      <c r="AB602" s="26"/>
      <c r="AC602" s="1"/>
      <c r="AD602" s="26"/>
      <c r="AE602" s="1"/>
      <c r="AF602" s="26"/>
      <c r="AG602" s="1"/>
      <c r="AH602" s="26"/>
      <c r="AI602" s="1"/>
      <c r="AJ602" s="26"/>
      <c r="AK602" s="1"/>
      <c r="AL602" s="26"/>
      <c r="AM602" s="1"/>
      <c r="AN602" s="26"/>
      <c r="AO602" s="1"/>
      <c r="AP602" s="26"/>
      <c r="AQ602" s="1"/>
      <c r="AR602" s="26"/>
      <c r="AS602" s="1">
        <v>75</v>
      </c>
      <c r="AT602" s="26">
        <v>2</v>
      </c>
      <c r="AU602" s="1"/>
      <c r="AV602" s="26"/>
      <c r="AW602" s="1"/>
      <c r="AX602" s="26"/>
      <c r="AY602" s="1"/>
      <c r="AZ602" s="26"/>
      <c r="BA602" s="1"/>
      <c r="BB602" s="26"/>
      <c r="BC602" s="1"/>
      <c r="BD602" s="26"/>
      <c r="BE602" s="1"/>
      <c r="BF602" s="26"/>
      <c r="BG602" s="1"/>
      <c r="BH602" s="26"/>
      <c r="BI602" s="1"/>
      <c r="BJ602" s="26"/>
      <c r="BK602" s="1"/>
      <c r="BL602" s="26"/>
      <c r="BM602" s="1"/>
      <c r="BN602" s="26"/>
      <c r="BO602" s="1"/>
      <c r="BP602" s="26"/>
      <c r="BQ602" s="1"/>
      <c r="BR602" s="26"/>
      <c r="BS602" s="1"/>
      <c r="BT602" s="26"/>
      <c r="BU602" s="1"/>
      <c r="BV602" s="1"/>
      <c r="BW602" s="26"/>
      <c r="BX602" s="1"/>
      <c r="BY602" s="26"/>
      <c r="BZ602" s="30"/>
      <c r="CA602" s="26"/>
    </row>
    <row r="603" spans="1:79" s="99" customFormat="1" x14ac:dyDescent="0.35">
      <c r="A603" s="1" t="s">
        <v>97</v>
      </c>
      <c r="B603" s="1" t="s">
        <v>255</v>
      </c>
      <c r="C603" s="1" t="s">
        <v>323</v>
      </c>
      <c r="D603" s="1" t="s">
        <v>616</v>
      </c>
      <c r="E603" s="1" t="s">
        <v>61</v>
      </c>
      <c r="F603" s="1">
        <v>999923856</v>
      </c>
      <c r="G603" s="1">
        <f>(J603+S603+X603+R603+U603+W603+Y603)-H603</f>
        <v>60</v>
      </c>
      <c r="H603" s="1"/>
      <c r="I603" s="27"/>
      <c r="J603" s="1">
        <f>SUM(AA603)</f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27"/>
      <c r="R603" s="1">
        <f>SUM(AS603,BX603)</f>
        <v>0</v>
      </c>
      <c r="S603" s="1">
        <f>SUM(AE603,AG603,AI603,AK603,AO603,AM603,AQ603,AU603,AW603,AY603,BA603,BE603,BG603,BI603,BK603,BM603,BO603,BC603)</f>
        <v>60</v>
      </c>
      <c r="T603" s="1">
        <f>COUNT(AE603,AG603,AI603,AK603,AM603,AO603,AQ603,AU603,AW603,AY603,BA603,BC603,BE603,BG603,BI603,BK603,BM603,BO603)</f>
        <v>1</v>
      </c>
      <c r="U603" s="1">
        <f>BQ603+BS603</f>
        <v>0</v>
      </c>
      <c r="V603" s="1"/>
      <c r="W603" s="1">
        <f>BV603</f>
        <v>0</v>
      </c>
      <c r="X603" s="1">
        <f>AC603+BZ603</f>
        <v>0</v>
      </c>
      <c r="Y603" s="1">
        <f>BU603</f>
        <v>0</v>
      </c>
      <c r="Z603" s="27"/>
      <c r="AA603" s="1"/>
      <c r="AB603" s="26"/>
      <c r="AC603" s="1"/>
      <c r="AD603" s="26"/>
      <c r="AE603" s="1"/>
      <c r="AF603" s="26"/>
      <c r="AG603" s="1"/>
      <c r="AH603" s="26"/>
      <c r="AI603" s="1"/>
      <c r="AJ603" s="26"/>
      <c r="AK603" s="1"/>
      <c r="AL603" s="26"/>
      <c r="AM603" s="1"/>
      <c r="AN603" s="26"/>
      <c r="AO603" s="1"/>
      <c r="AP603" s="26"/>
      <c r="AQ603" s="1"/>
      <c r="AR603" s="26"/>
      <c r="AS603" s="1"/>
      <c r="AT603" s="26"/>
      <c r="AU603" s="1"/>
      <c r="AV603" s="26"/>
      <c r="AW603" s="1"/>
      <c r="AX603" s="26"/>
      <c r="AY603" s="1"/>
      <c r="AZ603" s="26"/>
      <c r="BA603" s="1"/>
      <c r="BB603" s="26"/>
      <c r="BC603" s="1"/>
      <c r="BD603" s="26"/>
      <c r="BE603" s="1"/>
      <c r="BF603" s="26"/>
      <c r="BG603" s="1"/>
      <c r="BH603" s="26"/>
      <c r="BI603" s="1">
        <v>60</v>
      </c>
      <c r="BJ603" s="26">
        <v>1</v>
      </c>
      <c r="BK603" s="1"/>
      <c r="BL603" s="26"/>
      <c r="BM603" s="1"/>
      <c r="BN603" s="26"/>
      <c r="BO603" s="1"/>
      <c r="BP603" s="26"/>
      <c r="BQ603" s="1"/>
      <c r="BR603" s="26"/>
      <c r="BS603" s="1"/>
      <c r="BT603" s="26"/>
      <c r="BU603" s="1"/>
      <c r="BV603" s="1"/>
      <c r="BW603" s="26"/>
      <c r="BX603" s="1"/>
      <c r="BY603" s="26"/>
      <c r="BZ603" s="30"/>
      <c r="CA603" s="26"/>
    </row>
    <row r="604" spans="1:79" s="99" customFormat="1" x14ac:dyDescent="0.35">
      <c r="A604" s="30" t="s">
        <v>97</v>
      </c>
      <c r="B604" s="30" t="s">
        <v>255</v>
      </c>
      <c r="C604" s="30" t="s">
        <v>1262</v>
      </c>
      <c r="D604" s="30" t="s">
        <v>117</v>
      </c>
      <c r="E604" s="30" t="s">
        <v>61</v>
      </c>
      <c r="F604" s="30">
        <v>999918755</v>
      </c>
      <c r="G604" s="1">
        <f>(J604+S604+X604+R604+U604+W604+Y604)-H604</f>
        <v>56</v>
      </c>
      <c r="H604" s="1"/>
      <c r="I604" s="27"/>
      <c r="J604" s="1">
        <f>SUM(AA604)</f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27"/>
      <c r="R604" s="1">
        <f>SUM(AS604,BX604)</f>
        <v>56</v>
      </c>
      <c r="S604" s="1">
        <f>SUM(AE604,AG604,AI604,AK604,AO604,AM604,AQ604,AU604,AW604,AY604,BA604,BE604,BG604,BI604,BK604,BM604,BO604,BC604)</f>
        <v>0</v>
      </c>
      <c r="T604" s="1">
        <f>COUNT(AE604,AG604,AI604,AK604,AM604,AO604,AQ604,AU604,AW604,AY604,BA604,BC604,BE604,BG604,BI604,BK604,BM604,BO604)</f>
        <v>0</v>
      </c>
      <c r="U604" s="1">
        <f>BQ604+BS604</f>
        <v>0</v>
      </c>
      <c r="V604" s="1"/>
      <c r="W604" s="1">
        <f>BV604</f>
        <v>0</v>
      </c>
      <c r="X604" s="1">
        <f>AC604+BZ604</f>
        <v>0</v>
      </c>
      <c r="Y604" s="1">
        <f>BU604</f>
        <v>0</v>
      </c>
      <c r="Z604" s="27"/>
      <c r="AA604" s="1"/>
      <c r="AB604" s="26"/>
      <c r="AC604" s="1"/>
      <c r="AD604" s="26"/>
      <c r="AE604" s="1"/>
      <c r="AF604" s="26"/>
      <c r="AG604" s="1"/>
      <c r="AH604" s="26"/>
      <c r="AI604" s="1"/>
      <c r="AJ604" s="26"/>
      <c r="AK604" s="1"/>
      <c r="AL604" s="26"/>
      <c r="AM604" s="1"/>
      <c r="AN604" s="26"/>
      <c r="AO604" s="1"/>
      <c r="AP604" s="26"/>
      <c r="AQ604" s="1"/>
      <c r="AR604" s="26"/>
      <c r="AS604" s="1">
        <v>56</v>
      </c>
      <c r="AT604" s="26">
        <v>4</v>
      </c>
      <c r="AU604" s="1"/>
      <c r="AV604" s="26"/>
      <c r="AW604" s="1"/>
      <c r="AX604" s="26"/>
      <c r="AY604" s="1"/>
      <c r="AZ604" s="26"/>
      <c r="BA604" s="1"/>
      <c r="BB604" s="26"/>
      <c r="BC604" s="1"/>
      <c r="BD604" s="26"/>
      <c r="BE604" s="1"/>
      <c r="BF604" s="26"/>
      <c r="BG604" s="1"/>
      <c r="BH604" s="26"/>
      <c r="BI604" s="1"/>
      <c r="BJ604" s="26"/>
      <c r="BK604" s="1"/>
      <c r="BL604" s="26"/>
      <c r="BM604" s="1"/>
      <c r="BN604" s="26"/>
      <c r="BO604" s="1"/>
      <c r="BP604" s="26"/>
      <c r="BQ604" s="1"/>
      <c r="BR604" s="26"/>
      <c r="BS604" s="1"/>
      <c r="BT604" s="26"/>
      <c r="BU604" s="1"/>
      <c r="BV604" s="1"/>
      <c r="BW604" s="26"/>
      <c r="BX604" s="1"/>
      <c r="BY604" s="26"/>
      <c r="BZ604" s="30"/>
      <c r="CA604" s="26"/>
    </row>
    <row r="605" spans="1:79" s="99" customFormat="1" x14ac:dyDescent="0.35">
      <c r="A605" s="30" t="s">
        <v>97</v>
      </c>
      <c r="B605" s="30" t="s">
        <v>255</v>
      </c>
      <c r="C605" s="30" t="s">
        <v>1284</v>
      </c>
      <c r="D605" s="30" t="s">
        <v>92</v>
      </c>
      <c r="E605" s="30" t="s">
        <v>61</v>
      </c>
      <c r="F605" s="30">
        <v>999918884</v>
      </c>
      <c r="G605" s="1">
        <f>(J605+S605+X605+R605+U605+W605+Y605)-H605</f>
        <v>52</v>
      </c>
      <c r="H605" s="1"/>
      <c r="I605" s="27"/>
      <c r="J605" s="1">
        <f>SUM(AA605)</f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27"/>
      <c r="R605" s="1">
        <f>SUM(AS605,BX605)</f>
        <v>52</v>
      </c>
      <c r="S605" s="1">
        <f>SUM(AE605,AG605,AI605,AK605,AO605,AM605,AQ605,AU605,AW605,AY605,BA605,BE605,BG605,BI605,BK605,BM605,BO605,BC605)</f>
        <v>0</v>
      </c>
      <c r="T605" s="1">
        <f>COUNT(AE605,AG605,AI605,AK605,AM605,AO605,AQ605,AU605,AW605,AY605,BA605,BC605,BE605,BG605,BI605,BK605,BM605,BO605)</f>
        <v>0</v>
      </c>
      <c r="U605" s="1">
        <f>BQ605+BS605</f>
        <v>0</v>
      </c>
      <c r="V605" s="1"/>
      <c r="W605" s="1">
        <f>BV605</f>
        <v>0</v>
      </c>
      <c r="X605" s="1">
        <f>AC605+BZ605</f>
        <v>0</v>
      </c>
      <c r="Y605" s="1">
        <f>BU605</f>
        <v>0</v>
      </c>
      <c r="Z605" s="27"/>
      <c r="AA605" s="1"/>
      <c r="AB605" s="26"/>
      <c r="AC605" s="1"/>
      <c r="AD605" s="26"/>
      <c r="AE605" s="1"/>
      <c r="AF605" s="26"/>
      <c r="AG605" s="1"/>
      <c r="AH605" s="26"/>
      <c r="AI605" s="1"/>
      <c r="AJ605" s="26"/>
      <c r="AK605" s="1"/>
      <c r="AL605" s="26"/>
      <c r="AM605" s="1"/>
      <c r="AN605" s="26"/>
      <c r="AO605" s="1"/>
      <c r="AP605" s="26"/>
      <c r="AQ605" s="1"/>
      <c r="AR605" s="26"/>
      <c r="AS605" s="1">
        <v>52</v>
      </c>
      <c r="AT605" s="26">
        <v>5</v>
      </c>
      <c r="AU605" s="1"/>
      <c r="AV605" s="26"/>
      <c r="AW605" s="1"/>
      <c r="AX605" s="26"/>
      <c r="AY605" s="1"/>
      <c r="AZ605" s="26"/>
      <c r="BA605" s="1"/>
      <c r="BB605" s="26"/>
      <c r="BC605" s="1"/>
      <c r="BD605" s="26"/>
      <c r="BE605" s="1"/>
      <c r="BF605" s="26"/>
      <c r="BG605" s="1"/>
      <c r="BH605" s="26"/>
      <c r="BI605" s="1"/>
      <c r="BJ605" s="26"/>
      <c r="BK605" s="1"/>
      <c r="BL605" s="26"/>
      <c r="BM605" s="1"/>
      <c r="BN605" s="26"/>
      <c r="BO605" s="1"/>
      <c r="BP605" s="26"/>
      <c r="BQ605" s="1"/>
      <c r="BR605" s="26"/>
      <c r="BS605" s="1"/>
      <c r="BT605" s="26"/>
      <c r="BU605" s="1"/>
      <c r="BV605" s="1"/>
      <c r="BW605" s="26"/>
      <c r="BX605" s="1"/>
      <c r="BY605" s="26"/>
      <c r="BZ605" s="30"/>
      <c r="CA605" s="26"/>
    </row>
    <row r="606" spans="1:79" s="99" customFormat="1" x14ac:dyDescent="0.35">
      <c r="A606" s="30" t="s">
        <v>97</v>
      </c>
      <c r="B606" s="30" t="s">
        <v>255</v>
      </c>
      <c r="C606" s="30" t="s">
        <v>2029</v>
      </c>
      <c r="D606" s="30" t="s">
        <v>1502</v>
      </c>
      <c r="E606" s="30" t="s">
        <v>61</v>
      </c>
      <c r="F606" s="30">
        <v>999923353</v>
      </c>
      <c r="G606" s="1">
        <f>(J606+S606+X606+R606+U606+W606+Y606)-H606</f>
        <v>48</v>
      </c>
      <c r="H606" s="1"/>
      <c r="I606" s="27"/>
      <c r="J606" s="1">
        <f>SUM(AA606)</f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27"/>
      <c r="R606" s="1">
        <f>SUM(AS606,BX606)</f>
        <v>48</v>
      </c>
      <c r="S606" s="1">
        <f>SUM(AE606,AG606,AI606,AK606,AO606,AM606,AQ606,AU606,AW606,AY606,BA606,BE606,BG606,BI606,BK606,BM606,BO606,BC606)</f>
        <v>0</v>
      </c>
      <c r="T606" s="1">
        <f>COUNT(AE606,AG606,AI606,AK606,AM606,AO606,AQ606,AU606,AW606,AY606,BA606,BC606,BE606,BG606,BI606,BK606,BM606,BO606)</f>
        <v>0</v>
      </c>
      <c r="U606" s="1">
        <f>BQ606+BS606</f>
        <v>0</v>
      </c>
      <c r="V606" s="1"/>
      <c r="W606" s="1">
        <f>BV606</f>
        <v>0</v>
      </c>
      <c r="X606" s="1">
        <f>AC606+BZ606</f>
        <v>0</v>
      </c>
      <c r="Y606" s="1">
        <f>BU606</f>
        <v>0</v>
      </c>
      <c r="Z606" s="27"/>
      <c r="AA606" s="1"/>
      <c r="AB606" s="26"/>
      <c r="AC606" s="1"/>
      <c r="AD606" s="26"/>
      <c r="AE606" s="1"/>
      <c r="AF606" s="26"/>
      <c r="AG606" s="1"/>
      <c r="AH606" s="26"/>
      <c r="AI606" s="1"/>
      <c r="AJ606" s="26"/>
      <c r="AK606" s="1"/>
      <c r="AL606" s="26"/>
      <c r="AM606" s="1"/>
      <c r="AN606" s="26"/>
      <c r="AO606" s="1"/>
      <c r="AP606" s="26"/>
      <c r="AQ606" s="1"/>
      <c r="AR606" s="26"/>
      <c r="AS606" s="1">
        <v>48</v>
      </c>
      <c r="AT606" s="26">
        <v>6</v>
      </c>
      <c r="AU606" s="1"/>
      <c r="AV606" s="26"/>
      <c r="AW606" s="1"/>
      <c r="AX606" s="26"/>
      <c r="AY606" s="1"/>
      <c r="AZ606" s="26"/>
      <c r="BA606" s="1"/>
      <c r="BB606" s="26"/>
      <c r="BC606" s="1"/>
      <c r="BD606" s="26"/>
      <c r="BE606" s="1"/>
      <c r="BF606" s="26"/>
      <c r="BG606" s="1"/>
      <c r="BH606" s="26"/>
      <c r="BI606" s="1"/>
      <c r="BJ606" s="26"/>
      <c r="BK606" s="1"/>
      <c r="BL606" s="26"/>
      <c r="BM606" s="1"/>
      <c r="BN606" s="26"/>
      <c r="BO606" s="1"/>
      <c r="BP606" s="26"/>
      <c r="BQ606" s="1"/>
      <c r="BR606" s="26"/>
      <c r="BS606" s="1"/>
      <c r="BT606" s="26"/>
      <c r="BU606" s="1"/>
      <c r="BV606" s="1"/>
      <c r="BW606" s="26"/>
      <c r="BX606" s="1"/>
      <c r="BY606" s="26"/>
      <c r="BZ606" s="30"/>
      <c r="CA606" s="26"/>
    </row>
    <row r="607" spans="1:79" s="99" customFormat="1" x14ac:dyDescent="0.35">
      <c r="A607" s="30" t="s">
        <v>97</v>
      </c>
      <c r="B607" s="30" t="s">
        <v>255</v>
      </c>
      <c r="C607" s="30" t="s">
        <v>1327</v>
      </c>
      <c r="D607" s="30" t="s">
        <v>248</v>
      </c>
      <c r="E607" s="30" t="s">
        <v>61</v>
      </c>
      <c r="F607" s="30">
        <v>999919104</v>
      </c>
      <c r="G607" s="1">
        <f>(J607+S607+X607+R607+U607+W607+Y607)-H607</f>
        <v>44</v>
      </c>
      <c r="H607" s="1"/>
      <c r="I607" s="27"/>
      <c r="J607" s="1">
        <f>SUM(AA607)</f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27"/>
      <c r="R607" s="1">
        <f>SUM(AS607,BX607)</f>
        <v>44</v>
      </c>
      <c r="S607" s="1">
        <f>SUM(AE607,AG607,AI607,AK607,AO607,AM607,AQ607,AU607,AW607,AY607,BA607,BE607,BG607,BI607,BK607,BM607,BO607,BC607)</f>
        <v>0</v>
      </c>
      <c r="T607" s="1">
        <f>COUNT(AE607,AG607,AI607,AK607,AM607,AO607,AQ607,AU607,AW607,AY607,BA607,BC607,BE607,BG607,BI607,BK607,BM607,BO607)</f>
        <v>0</v>
      </c>
      <c r="U607" s="1">
        <f>BQ607+BS607</f>
        <v>0</v>
      </c>
      <c r="V607" s="1"/>
      <c r="W607" s="1">
        <f>BV607</f>
        <v>0</v>
      </c>
      <c r="X607" s="1">
        <f>AC607+BZ607</f>
        <v>0</v>
      </c>
      <c r="Y607" s="1">
        <f>BU607</f>
        <v>0</v>
      </c>
      <c r="Z607" s="27"/>
      <c r="AA607" s="1"/>
      <c r="AB607" s="26"/>
      <c r="AC607" s="1"/>
      <c r="AD607" s="26"/>
      <c r="AE607" s="1"/>
      <c r="AF607" s="26"/>
      <c r="AG607" s="1"/>
      <c r="AH607" s="26"/>
      <c r="AI607" s="1"/>
      <c r="AJ607" s="26"/>
      <c r="AK607" s="1"/>
      <c r="AL607" s="26"/>
      <c r="AM607" s="1"/>
      <c r="AN607" s="26"/>
      <c r="AO607" s="1"/>
      <c r="AP607" s="26"/>
      <c r="AQ607" s="1"/>
      <c r="AR607" s="26"/>
      <c r="AS607" s="1">
        <v>44</v>
      </c>
      <c r="AT607" s="26">
        <v>7</v>
      </c>
      <c r="AU607" s="1"/>
      <c r="AV607" s="26"/>
      <c r="AW607" s="1"/>
      <c r="AX607" s="26"/>
      <c r="AY607" s="1"/>
      <c r="AZ607" s="26"/>
      <c r="BA607" s="1"/>
      <c r="BB607" s="26"/>
      <c r="BC607" s="1"/>
      <c r="BD607" s="26"/>
      <c r="BE607" s="1"/>
      <c r="BF607" s="26"/>
      <c r="BG607" s="1"/>
      <c r="BH607" s="26"/>
      <c r="BI607" s="1"/>
      <c r="BJ607" s="26"/>
      <c r="BK607" s="1"/>
      <c r="BL607" s="26"/>
      <c r="BM607" s="1"/>
      <c r="BN607" s="26"/>
      <c r="BO607" s="1"/>
      <c r="BP607" s="26"/>
      <c r="BQ607" s="1"/>
      <c r="BR607" s="26"/>
      <c r="BS607" s="1"/>
      <c r="BT607" s="26"/>
      <c r="BU607" s="1"/>
      <c r="BV607" s="1"/>
      <c r="BW607" s="26"/>
      <c r="BX607" s="1"/>
      <c r="BY607" s="26"/>
      <c r="BZ607" s="30"/>
      <c r="CA607" s="26"/>
    </row>
    <row r="608" spans="1:79" s="99" customFormat="1" x14ac:dyDescent="0.35">
      <c r="A608" s="30" t="s">
        <v>97</v>
      </c>
      <c r="B608" s="30" t="s">
        <v>255</v>
      </c>
      <c r="C608" s="30" t="s">
        <v>2059</v>
      </c>
      <c r="D608" s="30" t="s">
        <v>2060</v>
      </c>
      <c r="E608" s="30" t="s">
        <v>61</v>
      </c>
      <c r="F608" s="30">
        <v>999923544</v>
      </c>
      <c r="G608" s="1">
        <f>(J608+S608+X608+R608+U608+W608+Y608)-H608</f>
        <v>42</v>
      </c>
      <c r="H608" s="1"/>
      <c r="I608" s="27"/>
      <c r="J608" s="1">
        <f>SUM(AA608)</f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27"/>
      <c r="R608" s="1">
        <f>SUM(AS608,BX608)</f>
        <v>42</v>
      </c>
      <c r="S608" s="1">
        <f>SUM(AE608,AG608,AI608,AK608,AO608,AM608,AQ608,AU608,AW608,AY608,BA608,BE608,BG608,BI608,BK608,BM608,BO608,BC608)</f>
        <v>0</v>
      </c>
      <c r="T608" s="1">
        <f>COUNT(AE608,AG608,AI608,AK608,AM608,AO608,AQ608,AU608,AW608,AY608,BA608,BC608,BE608,BG608,BI608,BK608,BM608,BO608)</f>
        <v>0</v>
      </c>
      <c r="U608" s="1">
        <f>BQ608+BS608</f>
        <v>0</v>
      </c>
      <c r="V608" s="1"/>
      <c r="W608" s="1">
        <f>BV608</f>
        <v>0</v>
      </c>
      <c r="X608" s="1">
        <f>AC608+BZ608</f>
        <v>0</v>
      </c>
      <c r="Y608" s="1">
        <f>BU608</f>
        <v>0</v>
      </c>
      <c r="Z608" s="27"/>
      <c r="AA608" s="1"/>
      <c r="AB608" s="26"/>
      <c r="AC608" s="1"/>
      <c r="AD608" s="26"/>
      <c r="AE608" s="1"/>
      <c r="AF608" s="26"/>
      <c r="AG608" s="1"/>
      <c r="AH608" s="26"/>
      <c r="AI608" s="1"/>
      <c r="AJ608" s="26"/>
      <c r="AK608" s="1"/>
      <c r="AL608" s="26"/>
      <c r="AM608" s="1"/>
      <c r="AN608" s="26"/>
      <c r="AO608" s="1"/>
      <c r="AP608" s="26"/>
      <c r="AQ608" s="1"/>
      <c r="AR608" s="26"/>
      <c r="AS608" s="1">
        <v>42</v>
      </c>
      <c r="AT608" s="26">
        <v>8</v>
      </c>
      <c r="AU608" s="1"/>
      <c r="AV608" s="26"/>
      <c r="AW608" s="1"/>
      <c r="AX608" s="26"/>
      <c r="AY608" s="1"/>
      <c r="AZ608" s="26"/>
      <c r="BA608" s="1"/>
      <c r="BB608" s="26"/>
      <c r="BC608" s="1"/>
      <c r="BD608" s="26"/>
      <c r="BE608" s="1"/>
      <c r="BF608" s="26"/>
      <c r="BG608" s="1"/>
      <c r="BH608" s="26"/>
      <c r="BI608" s="1"/>
      <c r="BJ608" s="26"/>
      <c r="BK608" s="1"/>
      <c r="BL608" s="26"/>
      <c r="BM608" s="1"/>
      <c r="BN608" s="26"/>
      <c r="BO608" s="1"/>
      <c r="BP608" s="26"/>
      <c r="BQ608" s="1"/>
      <c r="BR608" s="26"/>
      <c r="BS608" s="1"/>
      <c r="BT608" s="26"/>
      <c r="BU608" s="1"/>
      <c r="BV608" s="1"/>
      <c r="BW608" s="26"/>
      <c r="BX608" s="1"/>
      <c r="BY608" s="26"/>
      <c r="BZ608" s="30"/>
      <c r="CA608" s="26"/>
    </row>
    <row r="609" spans="1:79" s="99" customFormat="1" x14ac:dyDescent="0.35">
      <c r="A609" s="30" t="s">
        <v>97</v>
      </c>
      <c r="B609" s="30" t="s">
        <v>255</v>
      </c>
      <c r="C609" s="30" t="s">
        <v>789</v>
      </c>
      <c r="D609" s="30" t="s">
        <v>852</v>
      </c>
      <c r="E609" s="30" t="s">
        <v>61</v>
      </c>
      <c r="F609" s="30">
        <v>999910616</v>
      </c>
      <c r="G609" s="1">
        <f>(J609+S609+X609+R609+U609+W609+Y609)-H609</f>
        <v>38</v>
      </c>
      <c r="H609" s="1"/>
      <c r="I609" s="27"/>
      <c r="J609" s="1">
        <f>SUM(AA609)</f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27"/>
      <c r="R609" s="1">
        <f>SUM(AS609,BX609)</f>
        <v>38</v>
      </c>
      <c r="S609" s="1">
        <f>SUM(AE609,AG609,AI609,AK609,AO609,AM609,AQ609,AU609,AW609,AY609,BA609,BE609,BG609,BI609,BK609,BM609,BO609,BC609)</f>
        <v>0</v>
      </c>
      <c r="T609" s="1">
        <f>COUNT(AE609,AG609,AI609,AK609,AM609,AO609,AQ609,AU609,AW609,AY609,BA609,BC609,BE609,BG609,BI609,BK609,BM609,BO609)</f>
        <v>0</v>
      </c>
      <c r="U609" s="1">
        <f>BQ609+BS609</f>
        <v>0</v>
      </c>
      <c r="V609" s="1"/>
      <c r="W609" s="1">
        <f>BV609</f>
        <v>0</v>
      </c>
      <c r="X609" s="1">
        <f>AC609+BZ609</f>
        <v>0</v>
      </c>
      <c r="Y609" s="1">
        <f>BU609</f>
        <v>0</v>
      </c>
      <c r="Z609" s="27"/>
      <c r="AA609" s="1"/>
      <c r="AB609" s="26"/>
      <c r="AC609" s="1"/>
      <c r="AD609" s="26"/>
      <c r="AE609" s="1"/>
      <c r="AF609" s="26"/>
      <c r="AG609" s="1"/>
      <c r="AH609" s="26"/>
      <c r="AI609" s="1"/>
      <c r="AJ609" s="26"/>
      <c r="AK609" s="1"/>
      <c r="AL609" s="26"/>
      <c r="AM609" s="1"/>
      <c r="AN609" s="26"/>
      <c r="AO609" s="1"/>
      <c r="AP609" s="26"/>
      <c r="AQ609" s="1"/>
      <c r="AR609" s="26"/>
      <c r="AS609" s="1">
        <v>38</v>
      </c>
      <c r="AT609" s="26" t="s">
        <v>100</v>
      </c>
      <c r="AU609" s="1"/>
      <c r="AV609" s="26"/>
      <c r="AW609" s="1"/>
      <c r="AX609" s="26"/>
      <c r="AY609" s="1"/>
      <c r="AZ609" s="26"/>
      <c r="BA609" s="1"/>
      <c r="BB609" s="26"/>
      <c r="BC609" s="1"/>
      <c r="BD609" s="26"/>
      <c r="BE609" s="1"/>
      <c r="BF609" s="26"/>
      <c r="BG609" s="1"/>
      <c r="BH609" s="26"/>
      <c r="BI609" s="1"/>
      <c r="BJ609" s="26"/>
      <c r="BK609" s="1"/>
      <c r="BL609" s="26"/>
      <c r="BM609" s="1"/>
      <c r="BN609" s="26"/>
      <c r="BO609" s="1"/>
      <c r="BP609" s="26"/>
      <c r="BQ609" s="1"/>
      <c r="BR609" s="26"/>
      <c r="BS609" s="1"/>
      <c r="BT609" s="26"/>
      <c r="BU609" s="1"/>
      <c r="BV609" s="1"/>
      <c r="BW609" s="26"/>
      <c r="BX609" s="1"/>
      <c r="BY609" s="26"/>
      <c r="BZ609" s="30"/>
      <c r="CA609" s="26"/>
    </row>
    <row r="610" spans="1:79" s="99" customFormat="1" x14ac:dyDescent="0.35">
      <c r="A610" s="30" t="s">
        <v>97</v>
      </c>
      <c r="B610" s="30" t="s">
        <v>255</v>
      </c>
      <c r="C610" s="30" t="s">
        <v>719</v>
      </c>
      <c r="D610" s="30" t="s">
        <v>1268</v>
      </c>
      <c r="E610" s="30" t="s">
        <v>61</v>
      </c>
      <c r="F610" s="30">
        <v>999918789</v>
      </c>
      <c r="G610" s="1">
        <f>(J610+S610+X610+R610+U610+W610+Y610)-H610</f>
        <v>38</v>
      </c>
      <c r="H610" s="1"/>
      <c r="I610" s="27"/>
      <c r="J610" s="1">
        <f>SUM(AA610)</f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27"/>
      <c r="R610" s="1">
        <f>SUM(AS610,BX610)</f>
        <v>38</v>
      </c>
      <c r="S610" s="1">
        <f>SUM(AE610,AG610,AI610,AK610,AO610,AM610,AQ610,AU610,AW610,AY610,BA610,BE610,BG610,BI610,BK610,BM610,BO610,BC610)</f>
        <v>0</v>
      </c>
      <c r="T610" s="1">
        <f>COUNT(AE610,AG610,AI610,AK610,AM610,AO610,AQ610,AU610,AW610,AY610,BA610,BC610,BE610,BG610,BI610,BK610,BM610,BO610)</f>
        <v>0</v>
      </c>
      <c r="U610" s="1">
        <f>BQ610+BS610</f>
        <v>0</v>
      </c>
      <c r="V610" s="1"/>
      <c r="W610" s="1">
        <f>BV610</f>
        <v>0</v>
      </c>
      <c r="X610" s="1">
        <f>AC610+BZ610</f>
        <v>0</v>
      </c>
      <c r="Y610" s="1">
        <f>BU610</f>
        <v>0</v>
      </c>
      <c r="Z610" s="27"/>
      <c r="AA610" s="1"/>
      <c r="AB610" s="26"/>
      <c r="AC610" s="1"/>
      <c r="AD610" s="26"/>
      <c r="AE610" s="1"/>
      <c r="AF610" s="26"/>
      <c r="AG610" s="1"/>
      <c r="AH610" s="26"/>
      <c r="AI610" s="1"/>
      <c r="AJ610" s="26"/>
      <c r="AK610" s="1"/>
      <c r="AL610" s="26"/>
      <c r="AM610" s="1"/>
      <c r="AN610" s="26"/>
      <c r="AO610" s="1"/>
      <c r="AP610" s="26"/>
      <c r="AQ610" s="1"/>
      <c r="AR610" s="26"/>
      <c r="AS610" s="1">
        <v>38</v>
      </c>
      <c r="AT610" s="26" t="s">
        <v>100</v>
      </c>
      <c r="AU610" s="1"/>
      <c r="AV610" s="26"/>
      <c r="AW610" s="1"/>
      <c r="AX610" s="26"/>
      <c r="AY610" s="1"/>
      <c r="AZ610" s="26"/>
      <c r="BA610" s="1"/>
      <c r="BB610" s="26"/>
      <c r="BC610" s="1"/>
      <c r="BD610" s="26"/>
      <c r="BE610" s="1"/>
      <c r="BF610" s="26"/>
      <c r="BG610" s="1"/>
      <c r="BH610" s="26"/>
      <c r="BI610" s="1"/>
      <c r="BJ610" s="26"/>
      <c r="BK610" s="1"/>
      <c r="BL610" s="26"/>
      <c r="BM610" s="1"/>
      <c r="BN610" s="26"/>
      <c r="BO610" s="1"/>
      <c r="BP610" s="26"/>
      <c r="BQ610" s="1"/>
      <c r="BR610" s="26"/>
      <c r="BS610" s="1"/>
      <c r="BT610" s="26"/>
      <c r="BU610" s="1"/>
      <c r="BV610" s="1"/>
      <c r="BW610" s="26"/>
      <c r="BX610" s="1"/>
      <c r="BY610" s="26"/>
      <c r="BZ610" s="30"/>
      <c r="CA610" s="26"/>
    </row>
    <row r="611" spans="1:79" s="99" customFormat="1" x14ac:dyDescent="0.35">
      <c r="A611" s="30" t="s">
        <v>97</v>
      </c>
      <c r="B611" s="30" t="s">
        <v>255</v>
      </c>
      <c r="C611" s="30" t="s">
        <v>1953</v>
      </c>
      <c r="D611" s="30" t="s">
        <v>1954</v>
      </c>
      <c r="E611" s="30" t="s">
        <v>61</v>
      </c>
      <c r="F611" s="30">
        <v>999922985</v>
      </c>
      <c r="G611" s="1">
        <f>(J611+S611+X611+R611+U611+W611+Y611)-H611</f>
        <v>38</v>
      </c>
      <c r="H611" s="1"/>
      <c r="I611" s="27"/>
      <c r="J611" s="1">
        <f>SUM(AA611)</f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27"/>
      <c r="R611" s="1">
        <f>SUM(AS611,BX611)</f>
        <v>38</v>
      </c>
      <c r="S611" s="1">
        <f>SUM(AE611,AG611,AI611,AK611,AO611,AM611,AQ611,AU611,AW611,AY611,BA611,BE611,BG611,BI611,BK611,BM611,BO611,BC611)</f>
        <v>0</v>
      </c>
      <c r="T611" s="1">
        <f>COUNT(AE611,AG611,AI611,AK611,AM611,AO611,AQ611,AU611,AW611,AY611,BA611,BC611,BE611,BG611,BI611,BK611,BM611,BO611)</f>
        <v>0</v>
      </c>
      <c r="U611" s="1">
        <f>BQ611+BS611</f>
        <v>0</v>
      </c>
      <c r="V611" s="1"/>
      <c r="W611" s="1">
        <f>BV611</f>
        <v>0</v>
      </c>
      <c r="X611" s="1">
        <f>AC611+BZ611</f>
        <v>0</v>
      </c>
      <c r="Y611" s="1">
        <f>BU611</f>
        <v>0</v>
      </c>
      <c r="Z611" s="27"/>
      <c r="AA611" s="1"/>
      <c r="AB611" s="26"/>
      <c r="AC611" s="1"/>
      <c r="AD611" s="26"/>
      <c r="AE611" s="1"/>
      <c r="AF611" s="26"/>
      <c r="AG611" s="1"/>
      <c r="AH611" s="26"/>
      <c r="AI611" s="1"/>
      <c r="AJ611" s="26"/>
      <c r="AK611" s="1"/>
      <c r="AL611" s="26"/>
      <c r="AM611" s="1"/>
      <c r="AN611" s="26"/>
      <c r="AO611" s="1"/>
      <c r="AP611" s="26"/>
      <c r="AQ611" s="1"/>
      <c r="AR611" s="26"/>
      <c r="AS611" s="1">
        <v>38</v>
      </c>
      <c r="AT611" s="26" t="s">
        <v>100</v>
      </c>
      <c r="AU611" s="1"/>
      <c r="AV611" s="26"/>
      <c r="AW611" s="1"/>
      <c r="AX611" s="26"/>
      <c r="AY611" s="1"/>
      <c r="AZ611" s="26"/>
      <c r="BA611" s="1"/>
      <c r="BB611" s="26"/>
      <c r="BC611" s="1"/>
      <c r="BD611" s="26"/>
      <c r="BE611" s="1"/>
      <c r="BF611" s="26"/>
      <c r="BG611" s="1"/>
      <c r="BH611" s="26"/>
      <c r="BI611" s="1"/>
      <c r="BJ611" s="26"/>
      <c r="BK611" s="1"/>
      <c r="BL611" s="26"/>
      <c r="BM611" s="1"/>
      <c r="BN611" s="26"/>
      <c r="BO611" s="1"/>
      <c r="BP611" s="26"/>
      <c r="BQ611" s="1"/>
      <c r="BR611" s="26"/>
      <c r="BS611" s="1"/>
      <c r="BT611" s="26"/>
      <c r="BU611" s="1"/>
      <c r="BV611" s="1"/>
      <c r="BW611" s="26"/>
      <c r="BX611" s="1"/>
      <c r="BY611" s="26"/>
      <c r="BZ611" s="30"/>
      <c r="CA611" s="26"/>
    </row>
    <row r="612" spans="1:79" s="99" customFormat="1" x14ac:dyDescent="0.35">
      <c r="A612" s="30" t="s">
        <v>97</v>
      </c>
      <c r="B612" s="30" t="s">
        <v>255</v>
      </c>
      <c r="C612" s="30" t="s">
        <v>280</v>
      </c>
      <c r="D612" s="30" t="s">
        <v>1338</v>
      </c>
      <c r="E612" s="30" t="s">
        <v>61</v>
      </c>
      <c r="F612" s="30">
        <v>999923485</v>
      </c>
      <c r="G612" s="1">
        <f>(J612+S612+X612+R612+U612+W612+Y612)-H612</f>
        <v>38</v>
      </c>
      <c r="H612" s="1"/>
      <c r="I612" s="27"/>
      <c r="J612" s="1">
        <f>SUM(AA612)</f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27"/>
      <c r="R612" s="1">
        <f>SUM(AS612,BX612)</f>
        <v>38</v>
      </c>
      <c r="S612" s="1">
        <f>SUM(AE612,AG612,AI612,AK612,AO612,AM612,AQ612,AU612,AW612,AY612,BA612,BE612,BG612,BI612,BK612,BM612,BO612,BC612)</f>
        <v>0</v>
      </c>
      <c r="T612" s="1">
        <f>COUNT(AE612,AG612,AI612,AK612,AM612,AO612,AQ612,AU612,AW612,AY612,BA612,BC612,BE612,BG612,BI612,BK612,BM612,BO612)</f>
        <v>0</v>
      </c>
      <c r="U612" s="1">
        <f>BQ612+BS612</f>
        <v>0</v>
      </c>
      <c r="V612" s="1"/>
      <c r="W612" s="1">
        <f>BV612</f>
        <v>0</v>
      </c>
      <c r="X612" s="1">
        <f>AC612+BZ612</f>
        <v>0</v>
      </c>
      <c r="Y612" s="1">
        <f>BU612</f>
        <v>0</v>
      </c>
      <c r="Z612" s="27"/>
      <c r="AA612" s="1"/>
      <c r="AB612" s="26"/>
      <c r="AC612" s="1"/>
      <c r="AD612" s="26"/>
      <c r="AE612" s="1"/>
      <c r="AF612" s="26"/>
      <c r="AG612" s="1"/>
      <c r="AH612" s="26"/>
      <c r="AI612" s="1"/>
      <c r="AJ612" s="26"/>
      <c r="AK612" s="1"/>
      <c r="AL612" s="26"/>
      <c r="AM612" s="1"/>
      <c r="AN612" s="26"/>
      <c r="AO612" s="1"/>
      <c r="AP612" s="26"/>
      <c r="AQ612" s="1"/>
      <c r="AR612" s="26"/>
      <c r="AS612" s="1">
        <v>38</v>
      </c>
      <c r="AT612" s="26" t="s">
        <v>100</v>
      </c>
      <c r="AU612" s="1"/>
      <c r="AV612" s="26"/>
      <c r="AW612" s="1"/>
      <c r="AX612" s="26"/>
      <c r="AY612" s="1"/>
      <c r="AZ612" s="26"/>
      <c r="BA612" s="1"/>
      <c r="BB612" s="26"/>
      <c r="BC612" s="1"/>
      <c r="BD612" s="26"/>
      <c r="BE612" s="1"/>
      <c r="BF612" s="26"/>
      <c r="BG612" s="1"/>
      <c r="BH612" s="26"/>
      <c r="BI612" s="1"/>
      <c r="BJ612" s="26"/>
      <c r="BK612" s="1"/>
      <c r="BL612" s="26"/>
      <c r="BM612" s="1"/>
      <c r="BN612" s="26"/>
      <c r="BO612" s="1"/>
      <c r="BP612" s="26"/>
      <c r="BQ612" s="1"/>
      <c r="BR612" s="26"/>
      <c r="BS612" s="1"/>
      <c r="BT612" s="26"/>
      <c r="BU612" s="1"/>
      <c r="BV612" s="1"/>
      <c r="BW612" s="26"/>
      <c r="BX612" s="1"/>
      <c r="BY612" s="26"/>
      <c r="BZ612" s="30"/>
      <c r="CA612" s="26"/>
    </row>
    <row r="613" spans="1:79" s="99" customFormat="1" x14ac:dyDescent="0.35">
      <c r="A613" s="30" t="s">
        <v>97</v>
      </c>
      <c r="B613" s="30" t="s">
        <v>255</v>
      </c>
      <c r="C613" s="30" t="s">
        <v>1899</v>
      </c>
      <c r="D613" s="30" t="s">
        <v>2053</v>
      </c>
      <c r="E613" s="30" t="s">
        <v>61</v>
      </c>
      <c r="F613" s="30">
        <v>999923495</v>
      </c>
      <c r="G613" s="1">
        <f>(J613+S613+X613+R613+U613+W613+Y613)-H613</f>
        <v>38</v>
      </c>
      <c r="H613" s="1"/>
      <c r="I613" s="27"/>
      <c r="J613" s="1">
        <f>SUM(AA613)</f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27"/>
      <c r="R613" s="1">
        <f>SUM(AS613,BX613)</f>
        <v>38</v>
      </c>
      <c r="S613" s="1">
        <f>SUM(AE613,AG613,AI613,AK613,AO613,AM613,AQ613,AU613,AW613,AY613,BA613,BE613,BG613,BI613,BK613,BM613,BO613,BC613)</f>
        <v>0</v>
      </c>
      <c r="T613" s="1">
        <f>COUNT(AE613,AG613,AI613,AK613,AM613,AO613,AQ613,AU613,AW613,AY613,BA613,BC613,BE613,BG613,BI613,BK613,BM613,BO613)</f>
        <v>0</v>
      </c>
      <c r="U613" s="1">
        <f>BQ613+BS613</f>
        <v>0</v>
      </c>
      <c r="V613" s="1"/>
      <c r="W613" s="1">
        <f>BV613</f>
        <v>0</v>
      </c>
      <c r="X613" s="1">
        <f>AC613+BZ613</f>
        <v>0</v>
      </c>
      <c r="Y613" s="1">
        <f>BU613</f>
        <v>0</v>
      </c>
      <c r="Z613" s="27"/>
      <c r="AA613" s="1"/>
      <c r="AB613" s="26"/>
      <c r="AC613" s="1"/>
      <c r="AD613" s="26"/>
      <c r="AE613" s="1"/>
      <c r="AF613" s="26"/>
      <c r="AG613" s="1"/>
      <c r="AH613" s="26"/>
      <c r="AI613" s="1"/>
      <c r="AJ613" s="26"/>
      <c r="AK613" s="1"/>
      <c r="AL613" s="26"/>
      <c r="AM613" s="1"/>
      <c r="AN613" s="26"/>
      <c r="AO613" s="1"/>
      <c r="AP613" s="26"/>
      <c r="AQ613" s="1"/>
      <c r="AR613" s="26"/>
      <c r="AS613" s="1">
        <v>38</v>
      </c>
      <c r="AT613" s="26" t="s">
        <v>100</v>
      </c>
      <c r="AU613" s="1"/>
      <c r="AV613" s="26"/>
      <c r="AW613" s="1"/>
      <c r="AX613" s="26"/>
      <c r="AY613" s="1"/>
      <c r="AZ613" s="26"/>
      <c r="BA613" s="1"/>
      <c r="BB613" s="26"/>
      <c r="BC613" s="1"/>
      <c r="BD613" s="26"/>
      <c r="BE613" s="1"/>
      <c r="BF613" s="26"/>
      <c r="BG613" s="1"/>
      <c r="BH613" s="26"/>
      <c r="BI613" s="1"/>
      <c r="BJ613" s="26"/>
      <c r="BK613" s="1"/>
      <c r="BL613" s="26"/>
      <c r="BM613" s="1"/>
      <c r="BN613" s="26"/>
      <c r="BO613" s="1"/>
      <c r="BP613" s="26"/>
      <c r="BQ613" s="1"/>
      <c r="BR613" s="26"/>
      <c r="BS613" s="1"/>
      <c r="BT613" s="26"/>
      <c r="BU613" s="1"/>
      <c r="BV613" s="1"/>
      <c r="BW613" s="26"/>
      <c r="BX613" s="1"/>
      <c r="BY613" s="26"/>
      <c r="BZ613" s="30"/>
      <c r="CA613" s="26"/>
    </row>
    <row r="614" spans="1:79" s="99" customFormat="1" x14ac:dyDescent="0.35">
      <c r="A614" s="30" t="s">
        <v>97</v>
      </c>
      <c r="B614" s="30" t="s">
        <v>255</v>
      </c>
      <c r="C614" s="30" t="s">
        <v>542</v>
      </c>
      <c r="D614" s="30" t="s">
        <v>2073</v>
      </c>
      <c r="E614" s="30" t="s">
        <v>61</v>
      </c>
      <c r="F614" s="30">
        <v>999923632</v>
      </c>
      <c r="G614" s="1">
        <f>(J614+S614+X614+R614+U614+W614+Y614)-H614</f>
        <v>38</v>
      </c>
      <c r="H614" s="1"/>
      <c r="I614" s="27"/>
      <c r="J614" s="1">
        <f>SUM(AA614)</f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27"/>
      <c r="R614" s="1">
        <f>SUM(AS614,BX614)</f>
        <v>38</v>
      </c>
      <c r="S614" s="1">
        <f>SUM(AE614,AG614,AI614,AK614,AO614,AM614,AQ614,AU614,AW614,AY614,BA614,BE614,BG614,BI614,BK614,BM614,BO614,BC614)</f>
        <v>0</v>
      </c>
      <c r="T614" s="1">
        <f>COUNT(AE614,AG614,AI614,AK614,AM614,AO614,AQ614,AU614,AW614,AY614,BA614,BC614,BE614,BG614,BI614,BK614,BM614,BO614)</f>
        <v>0</v>
      </c>
      <c r="U614" s="1">
        <f>BQ614+BS614</f>
        <v>0</v>
      </c>
      <c r="V614" s="1"/>
      <c r="W614" s="1">
        <f>BV614</f>
        <v>0</v>
      </c>
      <c r="X614" s="1">
        <f>AC614+BZ614</f>
        <v>0</v>
      </c>
      <c r="Y614" s="1">
        <f>BU614</f>
        <v>0</v>
      </c>
      <c r="Z614" s="27"/>
      <c r="AA614" s="1"/>
      <c r="AB614" s="26"/>
      <c r="AC614" s="1"/>
      <c r="AD614" s="26"/>
      <c r="AE614" s="1"/>
      <c r="AF614" s="26"/>
      <c r="AG614" s="1"/>
      <c r="AH614" s="26"/>
      <c r="AI614" s="1"/>
      <c r="AJ614" s="26"/>
      <c r="AK614" s="1"/>
      <c r="AL614" s="26"/>
      <c r="AM614" s="1"/>
      <c r="AN614" s="26"/>
      <c r="AO614" s="1"/>
      <c r="AP614" s="26"/>
      <c r="AQ614" s="1"/>
      <c r="AR614" s="26"/>
      <c r="AS614" s="1">
        <v>38</v>
      </c>
      <c r="AT614" s="26" t="s">
        <v>100</v>
      </c>
      <c r="AU614" s="1"/>
      <c r="AV614" s="26"/>
      <c r="AW614" s="1"/>
      <c r="AX614" s="26"/>
      <c r="AY614" s="1"/>
      <c r="AZ614" s="26"/>
      <c r="BA614" s="1"/>
      <c r="BB614" s="26"/>
      <c r="BC614" s="1"/>
      <c r="BD614" s="26"/>
      <c r="BE614" s="1"/>
      <c r="BF614" s="26"/>
      <c r="BG614" s="1"/>
      <c r="BH614" s="26"/>
      <c r="BI614" s="1"/>
      <c r="BJ614" s="26"/>
      <c r="BK614" s="1"/>
      <c r="BL614" s="26"/>
      <c r="BM614" s="1"/>
      <c r="BN614" s="26"/>
      <c r="BO614" s="1"/>
      <c r="BP614" s="26"/>
      <c r="BQ614" s="1"/>
      <c r="BR614" s="26"/>
      <c r="BS614" s="1"/>
      <c r="BT614" s="26"/>
      <c r="BU614" s="1"/>
      <c r="BV614" s="1"/>
      <c r="BW614" s="26"/>
      <c r="BX614" s="1"/>
      <c r="BY614" s="26"/>
      <c r="BZ614" s="30"/>
      <c r="CA614" s="26"/>
    </row>
    <row r="615" spans="1:79" s="99" customFormat="1" x14ac:dyDescent="0.35">
      <c r="A615" s="30" t="s">
        <v>97</v>
      </c>
      <c r="B615" s="30" t="s">
        <v>255</v>
      </c>
      <c r="C615" s="30" t="s">
        <v>1537</v>
      </c>
      <c r="D615" s="30" t="s">
        <v>2844</v>
      </c>
      <c r="E615" s="30" t="s">
        <v>61</v>
      </c>
      <c r="F615" s="30">
        <v>999926233</v>
      </c>
      <c r="G615" s="1">
        <f>(J615+S615+X615+R615+U615+W615+Y615)-H615</f>
        <v>38</v>
      </c>
      <c r="H615" s="1"/>
      <c r="I615" s="27"/>
      <c r="J615" s="1">
        <f>SUM(AA615)</f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27"/>
      <c r="R615" s="1">
        <f>SUM(AS615,BX615)</f>
        <v>38</v>
      </c>
      <c r="S615" s="1">
        <f>SUM(AE615,AG615,AI615,AK615,AO615,AM615,AQ615,AU615,AW615,AY615,BA615,BE615,BG615,BI615,BK615,BM615,BO615,BC615)</f>
        <v>0</v>
      </c>
      <c r="T615" s="1">
        <f>COUNT(AE615,AG615,AI615,AK615,AM615,AO615,AQ615,AU615,AW615,AY615,BA615,BC615,BE615,BG615,BI615,BK615,BM615,BO615)</f>
        <v>0</v>
      </c>
      <c r="U615" s="1">
        <f>BQ615+BS615</f>
        <v>0</v>
      </c>
      <c r="V615" s="1"/>
      <c r="W615" s="1">
        <f>BV615</f>
        <v>0</v>
      </c>
      <c r="X615" s="1">
        <f>AC615+BZ615</f>
        <v>0</v>
      </c>
      <c r="Y615" s="1">
        <f>BU615</f>
        <v>0</v>
      </c>
      <c r="Z615" s="27"/>
      <c r="AA615" s="1"/>
      <c r="AB615" s="26"/>
      <c r="AC615" s="1"/>
      <c r="AD615" s="26"/>
      <c r="AE615" s="1"/>
      <c r="AF615" s="26"/>
      <c r="AG615" s="1"/>
      <c r="AH615" s="26"/>
      <c r="AI615" s="1"/>
      <c r="AJ615" s="26"/>
      <c r="AK615" s="1"/>
      <c r="AL615" s="26"/>
      <c r="AM615" s="1"/>
      <c r="AN615" s="26"/>
      <c r="AO615" s="1"/>
      <c r="AP615" s="26"/>
      <c r="AQ615" s="1"/>
      <c r="AR615" s="26"/>
      <c r="AS615" s="1">
        <v>38</v>
      </c>
      <c r="AT615" s="26" t="s">
        <v>100</v>
      </c>
      <c r="AU615" s="1"/>
      <c r="AV615" s="26"/>
      <c r="AW615" s="1"/>
      <c r="AX615" s="26"/>
      <c r="AY615" s="1"/>
      <c r="AZ615" s="26"/>
      <c r="BA615" s="1"/>
      <c r="BB615" s="26"/>
      <c r="BC615" s="1"/>
      <c r="BD615" s="26"/>
      <c r="BE615" s="1"/>
      <c r="BF615" s="26"/>
      <c r="BG615" s="1"/>
      <c r="BH615" s="26"/>
      <c r="BI615" s="1"/>
      <c r="BJ615" s="26"/>
      <c r="BK615" s="1"/>
      <c r="BL615" s="26"/>
      <c r="BM615" s="1"/>
      <c r="BN615" s="26"/>
      <c r="BO615" s="1"/>
      <c r="BP615" s="26"/>
      <c r="BQ615" s="1"/>
      <c r="BR615" s="26"/>
      <c r="BS615" s="1"/>
      <c r="BT615" s="26"/>
      <c r="BU615" s="1"/>
      <c r="BV615" s="1"/>
      <c r="BW615" s="26"/>
      <c r="BX615" s="1"/>
      <c r="BY615" s="26"/>
      <c r="BZ615" s="30"/>
      <c r="CA615" s="26"/>
    </row>
    <row r="616" spans="1:79" s="99" customFormat="1" x14ac:dyDescent="0.35">
      <c r="A616" s="30" t="s">
        <v>97</v>
      </c>
      <c r="B616" s="30" t="s">
        <v>255</v>
      </c>
      <c r="C616" s="30" t="s">
        <v>3205</v>
      </c>
      <c r="D616" s="30" t="s">
        <v>3206</v>
      </c>
      <c r="E616" s="30" t="s">
        <v>61</v>
      </c>
      <c r="F616" s="30">
        <v>999927078</v>
      </c>
      <c r="G616" s="1">
        <f>(J616+S616+X616+R616+U616+W616+Y616)-H616</f>
        <v>38</v>
      </c>
      <c r="H616" s="1"/>
      <c r="I616" s="27"/>
      <c r="J616" s="1">
        <f>SUM(AA616)</f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27"/>
      <c r="R616" s="1">
        <f>SUM(AS616,BX616)</f>
        <v>38</v>
      </c>
      <c r="S616" s="1">
        <f>SUM(AE616,AG616,AI616,AK616,AO616,AM616,AQ616,AU616,AW616,AY616,BA616,BE616,BG616,BI616,BK616,BM616,BO616,BC616)</f>
        <v>0</v>
      </c>
      <c r="T616" s="1">
        <f>COUNT(AE616,AG616,AI616,AK616,AM616,AO616,AQ616,AU616,AW616,AY616,BA616,BC616,BE616,BG616,BI616,BK616,BM616,BO616)</f>
        <v>0</v>
      </c>
      <c r="U616" s="1">
        <f>BQ616+BS616</f>
        <v>0</v>
      </c>
      <c r="V616" s="1"/>
      <c r="W616" s="1">
        <f>BV616</f>
        <v>0</v>
      </c>
      <c r="X616" s="1">
        <f>AC616+BZ616</f>
        <v>0</v>
      </c>
      <c r="Y616" s="1">
        <f>BU616</f>
        <v>0</v>
      </c>
      <c r="Z616" s="27"/>
      <c r="AA616" s="1"/>
      <c r="AB616" s="26"/>
      <c r="AC616" s="1"/>
      <c r="AD616" s="26"/>
      <c r="AE616" s="1"/>
      <c r="AF616" s="26"/>
      <c r="AG616" s="1"/>
      <c r="AH616" s="26"/>
      <c r="AI616" s="1"/>
      <c r="AJ616" s="26"/>
      <c r="AK616" s="1"/>
      <c r="AL616" s="26"/>
      <c r="AM616" s="1"/>
      <c r="AN616" s="26"/>
      <c r="AO616" s="1"/>
      <c r="AP616" s="26"/>
      <c r="AQ616" s="1"/>
      <c r="AR616" s="26"/>
      <c r="AS616" s="1">
        <v>38</v>
      </c>
      <c r="AT616" s="26" t="s">
        <v>100</v>
      </c>
      <c r="AU616" s="1"/>
      <c r="AV616" s="26"/>
      <c r="AW616" s="1"/>
      <c r="AX616" s="26"/>
      <c r="AY616" s="1"/>
      <c r="AZ616" s="26"/>
      <c r="BA616" s="1"/>
      <c r="BB616" s="26"/>
      <c r="BC616" s="1"/>
      <c r="BD616" s="26"/>
      <c r="BE616" s="1"/>
      <c r="BF616" s="26"/>
      <c r="BG616" s="1"/>
      <c r="BH616" s="26"/>
      <c r="BI616" s="1"/>
      <c r="BJ616" s="26"/>
      <c r="BK616" s="1"/>
      <c r="BL616" s="26"/>
      <c r="BM616" s="1"/>
      <c r="BN616" s="26"/>
      <c r="BO616" s="1"/>
      <c r="BP616" s="26"/>
      <c r="BQ616" s="1"/>
      <c r="BR616" s="26"/>
      <c r="BS616" s="1"/>
      <c r="BT616" s="26"/>
      <c r="BU616" s="1"/>
      <c r="BV616" s="1"/>
      <c r="BW616" s="26"/>
      <c r="BX616" s="1"/>
      <c r="BY616" s="26"/>
      <c r="BZ616" s="30"/>
      <c r="CA616" s="26"/>
    </row>
    <row r="617" spans="1:79" s="99" customFormat="1" x14ac:dyDescent="0.35">
      <c r="A617" s="30" t="s">
        <v>97</v>
      </c>
      <c r="B617" s="30" t="s">
        <v>255</v>
      </c>
      <c r="C617" s="30" t="s">
        <v>1188</v>
      </c>
      <c r="D617" s="30" t="s">
        <v>1597</v>
      </c>
      <c r="E617" s="30" t="s">
        <v>61</v>
      </c>
      <c r="F617" s="30">
        <v>999927184</v>
      </c>
      <c r="G617" s="1">
        <f>(J617+S617+X617+R617+U617+W617+Y617)-H617</f>
        <v>38</v>
      </c>
      <c r="H617" s="1"/>
      <c r="I617" s="27"/>
      <c r="J617" s="1">
        <f>SUM(AA617)</f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27"/>
      <c r="R617" s="1">
        <f>SUM(AS617,BX617)</f>
        <v>38</v>
      </c>
      <c r="S617" s="1">
        <f>SUM(AE617,AG617,AI617,AK617,AO617,AM617,AQ617,AU617,AW617,AY617,BA617,BE617,BG617,BI617,BK617,BM617,BO617,BC617)</f>
        <v>0</v>
      </c>
      <c r="T617" s="1">
        <f>COUNT(AE617,AG617,AI617,AK617,AM617,AO617,AQ617,AU617,AW617,AY617,BA617,BC617,BE617,BG617,BI617,BK617,BM617,BO617)</f>
        <v>0</v>
      </c>
      <c r="U617" s="1">
        <f>BQ617+BS617</f>
        <v>0</v>
      </c>
      <c r="V617" s="1"/>
      <c r="W617" s="1">
        <f>BV617</f>
        <v>0</v>
      </c>
      <c r="X617" s="1">
        <f>AC617+BZ617</f>
        <v>0</v>
      </c>
      <c r="Y617" s="1">
        <f>BU617</f>
        <v>0</v>
      </c>
      <c r="Z617" s="27"/>
      <c r="AA617" s="1"/>
      <c r="AB617" s="26"/>
      <c r="AC617" s="1"/>
      <c r="AD617" s="26"/>
      <c r="AE617" s="1"/>
      <c r="AF617" s="26"/>
      <c r="AG617" s="1"/>
      <c r="AH617" s="26"/>
      <c r="AI617" s="1"/>
      <c r="AJ617" s="26"/>
      <c r="AK617" s="1"/>
      <c r="AL617" s="26"/>
      <c r="AM617" s="1"/>
      <c r="AN617" s="26"/>
      <c r="AO617" s="1"/>
      <c r="AP617" s="26"/>
      <c r="AQ617" s="1"/>
      <c r="AR617" s="26"/>
      <c r="AS617" s="1">
        <v>38</v>
      </c>
      <c r="AT617" s="26" t="s">
        <v>100</v>
      </c>
      <c r="AU617" s="1"/>
      <c r="AV617" s="26"/>
      <c r="AW617" s="1"/>
      <c r="AX617" s="26"/>
      <c r="AY617" s="1"/>
      <c r="AZ617" s="26"/>
      <c r="BA617" s="1"/>
      <c r="BB617" s="26"/>
      <c r="BC617" s="1"/>
      <c r="BD617" s="26"/>
      <c r="BE617" s="1"/>
      <c r="BF617" s="26"/>
      <c r="BG617" s="1"/>
      <c r="BH617" s="26"/>
      <c r="BI617" s="1"/>
      <c r="BJ617" s="26"/>
      <c r="BK617" s="1"/>
      <c r="BL617" s="26"/>
      <c r="BM617" s="1"/>
      <c r="BN617" s="26"/>
      <c r="BO617" s="1"/>
      <c r="BP617" s="26"/>
      <c r="BQ617" s="1"/>
      <c r="BR617" s="26"/>
      <c r="BS617" s="1"/>
      <c r="BT617" s="26"/>
      <c r="BU617" s="1"/>
      <c r="BV617" s="1"/>
      <c r="BW617" s="26"/>
      <c r="BX617" s="1"/>
      <c r="BY617" s="26"/>
      <c r="BZ617" s="30"/>
      <c r="CA617" s="26"/>
    </row>
    <row r="618" spans="1:79" s="99" customFormat="1" x14ac:dyDescent="0.35">
      <c r="A618" s="1" t="s">
        <v>78</v>
      </c>
      <c r="B618" s="1" t="s">
        <v>255</v>
      </c>
      <c r="C618" s="1" t="s">
        <v>1800</v>
      </c>
      <c r="D618" s="1" t="s">
        <v>1801</v>
      </c>
      <c r="E618" s="1" t="s">
        <v>61</v>
      </c>
      <c r="F618" s="1">
        <v>999922198</v>
      </c>
      <c r="G618" s="1">
        <f>(J618+S618+X618+R618+U618+W618+Y618)-H618</f>
        <v>70</v>
      </c>
      <c r="H618" s="30"/>
      <c r="I618" s="27"/>
      <c r="J618" s="1">
        <f>SUM(AA618)</f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27"/>
      <c r="R618" s="1">
        <f>SUM(AS618,BX618)</f>
        <v>0</v>
      </c>
      <c r="S618" s="1">
        <f>SUM(AE618,AG618,AI618,AK618,AO618,AM618,AQ618,AU618,AW618,AY618,BA618,BE618,BG618,BI618,BK618,BM618,BO618,BC618)</f>
        <v>30</v>
      </c>
      <c r="T618" s="1">
        <f>COUNT(AE618,AG618,AI618,AK618,AM618,AO618,AQ618,AU618,AW618,AY618,BA618,BC618,BE618,BG618,BI618,BK618,BM618,BO618)</f>
        <v>1</v>
      </c>
      <c r="U618" s="1">
        <f>BQ618+BS618</f>
        <v>0</v>
      </c>
      <c r="V618" s="1"/>
      <c r="W618" s="1">
        <f>BV618</f>
        <v>40</v>
      </c>
      <c r="X618" s="1">
        <f>AC618+BZ618</f>
        <v>0</v>
      </c>
      <c r="Y618" s="1">
        <f>BU618</f>
        <v>0</v>
      </c>
      <c r="Z618" s="26"/>
      <c r="AA618" s="1"/>
      <c r="AB618" s="26"/>
      <c r="AC618" s="1"/>
      <c r="AD618" s="26"/>
      <c r="AE618" s="1"/>
      <c r="AF618" s="26"/>
      <c r="AG618" s="1"/>
      <c r="AH618" s="26"/>
      <c r="AI618" s="1"/>
      <c r="AJ618" s="26"/>
      <c r="AK618" s="1"/>
      <c r="AL618" s="26"/>
      <c r="AM618" s="1"/>
      <c r="AN618" s="26"/>
      <c r="AO618" s="1"/>
      <c r="AP618" s="26"/>
      <c r="AQ618" s="1">
        <v>30</v>
      </c>
      <c r="AR618" s="26">
        <v>1</v>
      </c>
      <c r="AS618" s="1"/>
      <c r="AT618" s="26"/>
      <c r="AU618" s="1"/>
      <c r="AV618" s="26"/>
      <c r="AW618" s="1"/>
      <c r="AX618" s="26"/>
      <c r="AY618" s="1"/>
      <c r="AZ618" s="26"/>
      <c r="BA618" s="1"/>
      <c r="BB618" s="26"/>
      <c r="BC618" s="1"/>
      <c r="BD618" s="26"/>
      <c r="BE618" s="1"/>
      <c r="BF618" s="26"/>
      <c r="BG618" s="1"/>
      <c r="BH618" s="26"/>
      <c r="BI618" s="1"/>
      <c r="BJ618" s="26"/>
      <c r="BK618" s="1"/>
      <c r="BL618" s="26"/>
      <c r="BM618" s="1"/>
      <c r="BN618" s="26"/>
      <c r="BO618" s="1"/>
      <c r="BP618" s="26"/>
      <c r="BQ618" s="1"/>
      <c r="BR618" s="26"/>
      <c r="BS618" s="1"/>
      <c r="BT618" s="26"/>
      <c r="BU618" s="1"/>
      <c r="BV618" s="1">
        <v>40</v>
      </c>
      <c r="BW618" s="26">
        <v>1</v>
      </c>
      <c r="BX618" s="1"/>
      <c r="BY618" s="26"/>
      <c r="BZ618" s="30"/>
      <c r="CA618" s="26"/>
    </row>
    <row r="619" spans="1:79" s="99" customFormat="1" x14ac:dyDescent="0.35">
      <c r="A619" s="1" t="s">
        <v>78</v>
      </c>
      <c r="B619" s="1" t="s">
        <v>255</v>
      </c>
      <c r="C619" s="1" t="s">
        <v>2970</v>
      </c>
      <c r="D619" s="1" t="s">
        <v>2971</v>
      </c>
      <c r="E619" s="1" t="s">
        <v>61</v>
      </c>
      <c r="F619" s="1">
        <v>999926562</v>
      </c>
      <c r="G619" s="1">
        <f>(J619+S619+X619+R619+U619+W619+Y619)-H619</f>
        <v>30</v>
      </c>
      <c r="H619" s="1"/>
      <c r="I619" s="27"/>
      <c r="J619" s="1">
        <f>SUM(AA619)</f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27"/>
      <c r="R619" s="1">
        <f>SUM(AS619,BX619)</f>
        <v>0</v>
      </c>
      <c r="S619" s="1">
        <f>SUM(AE619,AG619,AI619,AK619,AO619,AM619,AQ619,AU619,AW619,AY619,BA619,BE619,BG619,BI619,BK619,BM619,BO619,BC619)</f>
        <v>30</v>
      </c>
      <c r="T619" s="1">
        <f>COUNT(AE619,AG619,AI619,AK619,AM619,AO619,AQ619,AU619,AW619,AY619,BA619,BC619,BE619,BG619,BI619,BK619,BM619,BO619)</f>
        <v>1</v>
      </c>
      <c r="U619" s="1">
        <f>BQ619+BS619</f>
        <v>0</v>
      </c>
      <c r="V619" s="1"/>
      <c r="W619" s="1">
        <f>BV619</f>
        <v>0</v>
      </c>
      <c r="X619" s="1">
        <f>AC619+BZ619</f>
        <v>0</v>
      </c>
      <c r="Y619" s="1">
        <f>BU619</f>
        <v>0</v>
      </c>
      <c r="Z619" s="27"/>
      <c r="AA619" s="1"/>
      <c r="AB619" s="26"/>
      <c r="AC619" s="1"/>
      <c r="AD619" s="26"/>
      <c r="AE619" s="1"/>
      <c r="AF619" s="26"/>
      <c r="AG619" s="1"/>
      <c r="AH619" s="26"/>
      <c r="AI619" s="1"/>
      <c r="AJ619" s="26"/>
      <c r="AK619" s="1"/>
      <c r="AL619" s="26"/>
      <c r="AM619" s="1"/>
      <c r="AN619" s="26"/>
      <c r="AO619" s="1"/>
      <c r="AP619" s="26"/>
      <c r="AQ619" s="1"/>
      <c r="AR619" s="26"/>
      <c r="AS619" s="1"/>
      <c r="AT619" s="26"/>
      <c r="AU619" s="1"/>
      <c r="AV619" s="26"/>
      <c r="AW619" s="1"/>
      <c r="AX619" s="26"/>
      <c r="AY619" s="1">
        <v>30</v>
      </c>
      <c r="AZ619" s="26">
        <v>1</v>
      </c>
      <c r="BA619" s="1"/>
      <c r="BB619" s="26"/>
      <c r="BC619" s="1"/>
      <c r="BD619" s="26"/>
      <c r="BE619" s="1"/>
      <c r="BF619" s="26"/>
      <c r="BG619" s="1"/>
      <c r="BH619" s="26"/>
      <c r="BI619" s="1"/>
      <c r="BJ619" s="26"/>
      <c r="BK619" s="1"/>
      <c r="BL619" s="26"/>
      <c r="BM619" s="1"/>
      <c r="BN619" s="26"/>
      <c r="BO619" s="1"/>
      <c r="BP619" s="26"/>
      <c r="BQ619" s="1"/>
      <c r="BR619" s="26"/>
      <c r="BS619" s="1"/>
      <c r="BT619" s="26"/>
      <c r="BU619" s="1"/>
      <c r="BV619" s="1"/>
      <c r="BW619" s="26"/>
      <c r="BX619" s="1"/>
      <c r="BY619" s="26"/>
      <c r="BZ619" s="30"/>
      <c r="CA619" s="26"/>
    </row>
    <row r="620" spans="1:79" s="99" customFormat="1" x14ac:dyDescent="0.35">
      <c r="A620" s="30" t="s">
        <v>354</v>
      </c>
      <c r="B620" s="30" t="s">
        <v>255</v>
      </c>
      <c r="C620" s="30" t="s">
        <v>1798</v>
      </c>
      <c r="D620" s="30" t="s">
        <v>1799</v>
      </c>
      <c r="E620" s="30" t="s">
        <v>61</v>
      </c>
      <c r="F620" s="30">
        <v>999922194</v>
      </c>
      <c r="G620" s="1">
        <f>(J620+S620+X620+R620+U620+W620+Y620)-H620</f>
        <v>315</v>
      </c>
      <c r="H620" s="30">
        <f>(J620+K620+M620+N620+O620+P620)/2</f>
        <v>0</v>
      </c>
      <c r="I620" s="27"/>
      <c r="J620" s="1">
        <f>SUM(AA620)</f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27"/>
      <c r="R620" s="1">
        <f>SUM(AS620,BX620)</f>
        <v>0</v>
      </c>
      <c r="S620" s="1">
        <f>SUM(AE620,AG620,AI620,AK620,AO620,AM620,AQ620,AU620,AW620,AY620,BA620,BE620,BG620,BI620,BK620,BM620,BO620,BC620)</f>
        <v>120</v>
      </c>
      <c r="T620" s="1">
        <f>COUNT(AE620,AG620,AI620,AK620,AM620,AO620,AQ620,AU620,AW620,AY620,BA620,BC620,BE620,BG620,BI620,BK620,BM620,BO620)</f>
        <v>1</v>
      </c>
      <c r="U620" s="1">
        <f>BQ620+BS620</f>
        <v>0</v>
      </c>
      <c r="V620" s="1"/>
      <c r="W620" s="1">
        <f>BV620</f>
        <v>120</v>
      </c>
      <c r="X620" s="1">
        <f>AC620+BZ620</f>
        <v>75</v>
      </c>
      <c r="Y620" s="1">
        <f>BU620</f>
        <v>0</v>
      </c>
      <c r="Z620" s="29"/>
      <c r="AA620" s="1"/>
      <c r="AB620" s="26"/>
      <c r="AC620" s="1"/>
      <c r="AD620" s="26"/>
      <c r="AE620" s="1"/>
      <c r="AF620" s="26"/>
      <c r="AG620" s="1"/>
      <c r="AH620" s="26"/>
      <c r="AI620" s="1"/>
      <c r="AJ620" s="26"/>
      <c r="AK620" s="1">
        <v>120</v>
      </c>
      <c r="AL620" s="26">
        <v>1</v>
      </c>
      <c r="AM620" s="1"/>
      <c r="AN620" s="26"/>
      <c r="AO620" s="1"/>
      <c r="AP620" s="26"/>
      <c r="AQ620" s="1"/>
      <c r="AR620" s="26"/>
      <c r="AS620" s="1"/>
      <c r="AT620" s="26"/>
      <c r="AU620" s="1"/>
      <c r="AV620" s="26"/>
      <c r="AW620" s="1"/>
      <c r="AX620" s="26"/>
      <c r="AY620" s="1"/>
      <c r="AZ620" s="26"/>
      <c r="BA620" s="1"/>
      <c r="BB620" s="26"/>
      <c r="BC620" s="1"/>
      <c r="BD620" s="26"/>
      <c r="BE620" s="1"/>
      <c r="BF620" s="26"/>
      <c r="BG620" s="1"/>
      <c r="BH620" s="26"/>
      <c r="BI620" s="1"/>
      <c r="BJ620" s="26"/>
      <c r="BK620" s="1"/>
      <c r="BL620" s="26"/>
      <c r="BM620" s="1"/>
      <c r="BN620" s="26"/>
      <c r="BO620" s="1"/>
      <c r="BP620" s="26"/>
      <c r="BQ620" s="1"/>
      <c r="BR620" s="26"/>
      <c r="BS620" s="1"/>
      <c r="BT620" s="26"/>
      <c r="BU620" s="1"/>
      <c r="BV620" s="1">
        <v>120</v>
      </c>
      <c r="BW620" s="26">
        <v>2</v>
      </c>
      <c r="BX620" s="1"/>
      <c r="BY620" s="26"/>
      <c r="BZ620" s="30">
        <v>75</v>
      </c>
      <c r="CA620" s="26">
        <v>2</v>
      </c>
    </row>
    <row r="621" spans="1:79" s="99" customFormat="1" x14ac:dyDescent="0.35">
      <c r="A621" s="30" t="s">
        <v>354</v>
      </c>
      <c r="B621" s="1" t="s">
        <v>255</v>
      </c>
      <c r="C621" s="30" t="s">
        <v>2106</v>
      </c>
      <c r="D621" s="30" t="s">
        <v>2107</v>
      </c>
      <c r="E621" s="30" t="s">
        <v>61</v>
      </c>
      <c r="F621" s="1">
        <v>999923830</v>
      </c>
      <c r="G621" s="1">
        <f>(J621+S621+X621+R621+U621+W621+Y621)-H621</f>
        <v>286.5</v>
      </c>
      <c r="H621" s="30">
        <f>(J621+K621+M621+N621+O621+P621)/2</f>
        <v>0</v>
      </c>
      <c r="I621" s="27"/>
      <c r="J621" s="1">
        <f>SUM(AA621)</f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27"/>
      <c r="R621" s="1">
        <f>SUM(AS621,BX621)</f>
        <v>0</v>
      </c>
      <c r="S621" s="1">
        <f>SUM(AE621,AG621,AI621,AK621,AO621,AM621,AQ621,AU621,AW621,AY621,BA621,BE621,BG621,BI621,BK621,BM621,BO621,BC621)</f>
        <v>0</v>
      </c>
      <c r="T621" s="1">
        <f>COUNT(AE621,AG621,AI621,AK621,AM621,AO621,AQ621,AU621,AW621,AY621,BA621,BC621,BE621,BG621,BI621,BK621,BM621,BO621)</f>
        <v>0</v>
      </c>
      <c r="U621" s="1">
        <f>BQ621+BS621</f>
        <v>70</v>
      </c>
      <c r="V621" s="1"/>
      <c r="W621" s="1">
        <f>BV621</f>
        <v>160</v>
      </c>
      <c r="X621" s="1">
        <f>AC621+BZ621</f>
        <v>56.5</v>
      </c>
      <c r="Y621" s="1">
        <f>BU621</f>
        <v>0</v>
      </c>
      <c r="Z621" s="29"/>
      <c r="AA621" s="1"/>
      <c r="AB621" s="26"/>
      <c r="AC621" s="1"/>
      <c r="AD621" s="26"/>
      <c r="AE621" s="1"/>
      <c r="AF621" s="26"/>
      <c r="AG621" s="1"/>
      <c r="AH621" s="26"/>
      <c r="AI621" s="1"/>
      <c r="AJ621" s="26"/>
      <c r="AK621" s="1"/>
      <c r="AL621" s="26"/>
      <c r="AM621" s="1"/>
      <c r="AN621" s="26"/>
      <c r="AO621" s="1"/>
      <c r="AP621" s="26"/>
      <c r="AQ621" s="1"/>
      <c r="AR621" s="26"/>
      <c r="AS621" s="1"/>
      <c r="AT621" s="26"/>
      <c r="AU621" s="1"/>
      <c r="AV621" s="26"/>
      <c r="AW621" s="1"/>
      <c r="AX621" s="26"/>
      <c r="AY621" s="1"/>
      <c r="AZ621" s="26"/>
      <c r="BA621" s="1"/>
      <c r="BB621" s="26"/>
      <c r="BC621" s="1"/>
      <c r="BD621" s="26"/>
      <c r="BE621" s="1"/>
      <c r="BF621" s="26"/>
      <c r="BG621" s="1"/>
      <c r="BH621" s="26"/>
      <c r="BI621" s="1"/>
      <c r="BJ621" s="26"/>
      <c r="BK621" s="1"/>
      <c r="BL621" s="26"/>
      <c r="BM621" s="1"/>
      <c r="BN621" s="26"/>
      <c r="BO621" s="1"/>
      <c r="BP621" s="26"/>
      <c r="BQ621" s="1"/>
      <c r="BR621" s="26"/>
      <c r="BS621" s="1">
        <v>70</v>
      </c>
      <c r="BT621" s="26">
        <v>1</v>
      </c>
      <c r="BU621" s="1"/>
      <c r="BV621" s="1">
        <v>160</v>
      </c>
      <c r="BW621" s="26">
        <v>1</v>
      </c>
      <c r="BX621" s="1"/>
      <c r="BY621" s="26"/>
      <c r="BZ621" s="30">
        <v>56.5</v>
      </c>
      <c r="CA621" s="26">
        <v>3</v>
      </c>
    </row>
    <row r="622" spans="1:79" s="99" customFormat="1" x14ac:dyDescent="0.35">
      <c r="A622" s="1" t="s">
        <v>354</v>
      </c>
      <c r="B622" s="1" t="s">
        <v>255</v>
      </c>
      <c r="C622" s="1" t="s">
        <v>1479</v>
      </c>
      <c r="D622" s="1" t="s">
        <v>1480</v>
      </c>
      <c r="E622" s="1" t="s">
        <v>61</v>
      </c>
      <c r="F622" s="1">
        <v>999920375</v>
      </c>
      <c r="G622" s="1">
        <f>(J622+S622+X622+R622+U622+W622+Y622)-H622</f>
        <v>252</v>
      </c>
      <c r="H622" s="1"/>
      <c r="I622" s="27"/>
      <c r="J622" s="1">
        <f>SUM(AA622)</f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27"/>
      <c r="R622" s="1">
        <f>SUM(AS622,BX622)</f>
        <v>0</v>
      </c>
      <c r="S622" s="1">
        <f>SUM(AE622,AG622,AI622,AK622,AO622,AM622,AQ622,AU622,AW622,AY622,BA622,BE622,BG622,BI622,BK622,BM622,BO622,BC622)</f>
        <v>68</v>
      </c>
      <c r="T622" s="1">
        <f>COUNT(AE622,AG622,AI622,AK622,AM622,AO622,AQ622,AU622,AW622,AY622,BA622,BC622,BE622,BG622,BI622,BK622,BM622,BO622)</f>
        <v>1</v>
      </c>
      <c r="U622" s="1">
        <f>BQ622+BS622</f>
        <v>0</v>
      </c>
      <c r="V622" s="1"/>
      <c r="W622" s="1">
        <f>BV622</f>
        <v>84</v>
      </c>
      <c r="X622" s="1">
        <f>AC622+BZ622</f>
        <v>100</v>
      </c>
      <c r="Y622" s="1">
        <f>BU622</f>
        <v>0</v>
      </c>
      <c r="Z622" s="27"/>
      <c r="AA622" s="1"/>
      <c r="AB622" s="26"/>
      <c r="AC622" s="1"/>
      <c r="AD622" s="26"/>
      <c r="AE622" s="1"/>
      <c r="AF622" s="26"/>
      <c r="AG622" s="1"/>
      <c r="AH622" s="26"/>
      <c r="AI622" s="1"/>
      <c r="AJ622" s="26"/>
      <c r="AK622" s="1"/>
      <c r="AL622" s="26"/>
      <c r="AM622" s="1"/>
      <c r="AN622" s="26"/>
      <c r="AO622" s="1"/>
      <c r="AP622" s="26"/>
      <c r="AQ622" s="1">
        <v>68</v>
      </c>
      <c r="AR622" s="26">
        <v>3</v>
      </c>
      <c r="AS622" s="1"/>
      <c r="AT622" s="26"/>
      <c r="AU622" s="1"/>
      <c r="AV622" s="26"/>
      <c r="AW622" s="1"/>
      <c r="AX622" s="26"/>
      <c r="AY622" s="1"/>
      <c r="AZ622" s="26"/>
      <c r="BA622" s="1"/>
      <c r="BB622" s="26"/>
      <c r="BC622" s="1"/>
      <c r="BD622" s="26"/>
      <c r="BE622" s="1"/>
      <c r="BF622" s="26"/>
      <c r="BG622" s="1"/>
      <c r="BH622" s="26"/>
      <c r="BI622" s="1"/>
      <c r="BJ622" s="26"/>
      <c r="BK622" s="1"/>
      <c r="BL622" s="26"/>
      <c r="BM622" s="1"/>
      <c r="BN622" s="26"/>
      <c r="BO622" s="1"/>
      <c r="BP622" s="26"/>
      <c r="BQ622" s="1"/>
      <c r="BR622" s="26"/>
      <c r="BS622" s="1"/>
      <c r="BT622" s="26"/>
      <c r="BU622" s="1"/>
      <c r="BV622" s="1">
        <v>84</v>
      </c>
      <c r="BW622" s="26">
        <v>5</v>
      </c>
      <c r="BX622" s="1"/>
      <c r="BY622" s="26"/>
      <c r="BZ622" s="30">
        <v>100</v>
      </c>
      <c r="CA622" s="26">
        <v>1</v>
      </c>
    </row>
    <row r="623" spans="1:79" s="99" customFormat="1" x14ac:dyDescent="0.35">
      <c r="A623" s="1" t="s">
        <v>354</v>
      </c>
      <c r="B623" s="1" t="s">
        <v>255</v>
      </c>
      <c r="C623" s="30" t="s">
        <v>1973</v>
      </c>
      <c r="D623" s="30" t="s">
        <v>211</v>
      </c>
      <c r="E623" s="1" t="s">
        <v>61</v>
      </c>
      <c r="F623" s="1">
        <v>999923049</v>
      </c>
      <c r="G623" s="1">
        <f>(J623+S623+X623+R623+U623+W623+Y623)-H623</f>
        <v>216</v>
      </c>
      <c r="H623" s="30"/>
      <c r="I623" s="27"/>
      <c r="J623" s="1">
        <f>SUM(AA623)</f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27"/>
      <c r="R623" s="1">
        <f>SUM(AS623,BX623)</f>
        <v>0</v>
      </c>
      <c r="S623" s="1">
        <f>SUM(AE623,AG623,AI623,AK623,AO623,AM623,AQ623,AU623,AW623,AY623,BA623,BE623,BG623,BI623,BK623,BM623,BO623,BC623)</f>
        <v>68</v>
      </c>
      <c r="T623" s="1">
        <f>COUNT(AE623,AG623,AI623,AK623,AM623,AO623,AQ623,AU623,AW623,AY623,BA623,BC623,BE623,BG623,BI623,BK623,BM623,BO623)</f>
        <v>1</v>
      </c>
      <c r="U623" s="1">
        <f>BQ623+BS623</f>
        <v>70</v>
      </c>
      <c r="V623" s="1"/>
      <c r="W623" s="1">
        <f>BV623</f>
        <v>78</v>
      </c>
      <c r="X623" s="1">
        <f>AC623+BZ623</f>
        <v>0</v>
      </c>
      <c r="Y623" s="1">
        <f>BU623</f>
        <v>0</v>
      </c>
      <c r="Z623" s="26"/>
      <c r="AA623" s="1"/>
      <c r="AB623" s="26"/>
      <c r="AC623" s="1"/>
      <c r="AD623" s="26"/>
      <c r="AE623" s="1"/>
      <c r="AF623" s="26"/>
      <c r="AG623" s="1"/>
      <c r="AH623" s="26"/>
      <c r="AI623" s="1"/>
      <c r="AJ623" s="26"/>
      <c r="AK623" s="1"/>
      <c r="AL623" s="26"/>
      <c r="AM623" s="1"/>
      <c r="AN623" s="26"/>
      <c r="AO623" s="1"/>
      <c r="AP623" s="26"/>
      <c r="AQ623" s="1">
        <v>68</v>
      </c>
      <c r="AR623" s="26">
        <v>3</v>
      </c>
      <c r="AS623" s="1"/>
      <c r="AT623" s="26"/>
      <c r="AU623" s="1"/>
      <c r="AV623" s="26"/>
      <c r="AW623" s="1"/>
      <c r="AX623" s="26"/>
      <c r="AY623" s="1"/>
      <c r="AZ623" s="26"/>
      <c r="BA623" s="1"/>
      <c r="BB623" s="26"/>
      <c r="BC623" s="1"/>
      <c r="BD623" s="26"/>
      <c r="BE623" s="1"/>
      <c r="BF623" s="26"/>
      <c r="BG623" s="1"/>
      <c r="BH623" s="26"/>
      <c r="BI623" s="1"/>
      <c r="BJ623" s="26"/>
      <c r="BK623" s="1"/>
      <c r="BL623" s="26"/>
      <c r="BM623" s="1"/>
      <c r="BN623" s="26"/>
      <c r="BO623" s="1"/>
      <c r="BP623" s="26"/>
      <c r="BQ623" s="1">
        <v>70</v>
      </c>
      <c r="BR623" s="26">
        <v>1</v>
      </c>
      <c r="BS623" s="1"/>
      <c r="BT623" s="26"/>
      <c r="BU623" s="1"/>
      <c r="BV623" s="1">
        <v>78</v>
      </c>
      <c r="BW623" s="26">
        <v>6</v>
      </c>
      <c r="BX623" s="1"/>
      <c r="BY623" s="26"/>
      <c r="BZ623" s="30"/>
      <c r="CA623" s="26"/>
    </row>
    <row r="624" spans="1:79" s="99" customFormat="1" x14ac:dyDescent="0.35">
      <c r="A624" s="30" t="s">
        <v>354</v>
      </c>
      <c r="B624" s="1" t="s">
        <v>255</v>
      </c>
      <c r="C624" s="30" t="s">
        <v>2162</v>
      </c>
      <c r="D624" s="30" t="s">
        <v>2163</v>
      </c>
      <c r="E624" s="30" t="s">
        <v>61</v>
      </c>
      <c r="F624" s="1">
        <v>999924257</v>
      </c>
      <c r="G624" s="1">
        <f>(J624+S624+X624+R624+U624+W624+Y624)-H624</f>
        <v>193.5</v>
      </c>
      <c r="H624" s="30">
        <f>(J624+K624+M624+N624+O624+P624)/2</f>
        <v>0</v>
      </c>
      <c r="I624" s="27"/>
      <c r="J624" s="1">
        <f>SUM(AA624)</f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27"/>
      <c r="R624" s="1">
        <f>SUM(AS624,BX624)</f>
        <v>0</v>
      </c>
      <c r="S624" s="1">
        <f>SUM(AE624,AG624,AI624,AK624,AO624,AM624,AQ624,AU624,AW624,AY624,BA624,BE624,BG624,BI624,BK624,BM624,BO624,BC624)</f>
        <v>90</v>
      </c>
      <c r="T624" s="1">
        <f>COUNT(AE624,AG624,AI624,AK624,AM624,AO624,AQ624,AU624,AW624,AY624,BA624,BC624,BE624,BG624,BI624,BK624,BM624,BO624)</f>
        <v>1</v>
      </c>
      <c r="U624" s="1">
        <f>BQ624+BS624</f>
        <v>52.5</v>
      </c>
      <c r="V624" s="1"/>
      <c r="W624" s="1">
        <f>BV624</f>
        <v>51</v>
      </c>
      <c r="X624" s="1">
        <f>AC624+BZ624</f>
        <v>0</v>
      </c>
      <c r="Y624" s="1">
        <f>BU624</f>
        <v>0</v>
      </c>
      <c r="Z624" s="29"/>
      <c r="AA624" s="1"/>
      <c r="AB624" s="26"/>
      <c r="AC624" s="1"/>
      <c r="AD624" s="26"/>
      <c r="AE624" s="1"/>
      <c r="AF624" s="26"/>
      <c r="AG624" s="1"/>
      <c r="AH624" s="26"/>
      <c r="AI624" s="1"/>
      <c r="AJ624" s="26"/>
      <c r="AK624" s="1"/>
      <c r="AL624" s="26"/>
      <c r="AM624" s="1"/>
      <c r="AN624" s="26"/>
      <c r="AO624" s="1"/>
      <c r="AP624" s="26"/>
      <c r="AQ624" s="1"/>
      <c r="AR624" s="26"/>
      <c r="AS624" s="1"/>
      <c r="AT624" s="26"/>
      <c r="AU624" s="1"/>
      <c r="AV624" s="26"/>
      <c r="AW624" s="1"/>
      <c r="AX624" s="26"/>
      <c r="AY624" s="1">
        <v>90</v>
      </c>
      <c r="AZ624" s="26">
        <v>2</v>
      </c>
      <c r="BA624" s="1"/>
      <c r="BB624" s="26"/>
      <c r="BC624" s="1"/>
      <c r="BD624" s="26"/>
      <c r="BE624" s="1"/>
      <c r="BF624" s="26"/>
      <c r="BG624" s="1"/>
      <c r="BH624" s="26"/>
      <c r="BI624" s="1"/>
      <c r="BJ624" s="26"/>
      <c r="BK624" s="1"/>
      <c r="BL624" s="26"/>
      <c r="BM624" s="1"/>
      <c r="BN624" s="26"/>
      <c r="BO624" s="1"/>
      <c r="BP624" s="26"/>
      <c r="BQ624" s="1">
        <v>52.5</v>
      </c>
      <c r="BR624" s="26">
        <v>2</v>
      </c>
      <c r="BS624" s="1"/>
      <c r="BT624" s="26"/>
      <c r="BU624" s="1"/>
      <c r="BV624" s="1">
        <v>51</v>
      </c>
      <c r="BW624" s="26" t="s">
        <v>100</v>
      </c>
      <c r="BX624" s="1"/>
      <c r="BY624" s="26"/>
      <c r="BZ624" s="30"/>
      <c r="CA624" s="26"/>
    </row>
    <row r="625" spans="1:79" s="99" customFormat="1" x14ac:dyDescent="0.35">
      <c r="A625" s="1" t="s">
        <v>354</v>
      </c>
      <c r="B625" s="1" t="s">
        <v>255</v>
      </c>
      <c r="C625" s="1" t="s">
        <v>2333</v>
      </c>
      <c r="D625" s="1" t="s">
        <v>183</v>
      </c>
      <c r="E625" s="1" t="s">
        <v>61</v>
      </c>
      <c r="F625" s="1">
        <v>999924881</v>
      </c>
      <c r="G625" s="1">
        <f>(J625+S625+X625+R625+U625+W625+Y625)-H625</f>
        <v>153.4</v>
      </c>
      <c r="H625" s="1"/>
      <c r="I625" s="27"/>
      <c r="J625" s="1">
        <f>SUM(AA625)</f>
        <v>22.4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27"/>
      <c r="R625" s="1">
        <f>SUM(AS625,BX625)</f>
        <v>0</v>
      </c>
      <c r="S625" s="1">
        <f>SUM(AE625,AG625,AI625,AK625,AO625,AM625,AQ625,AU625,AW625,AY625,BA625,BE625,BG625,BI625,BK625,BM625,BO625,BC625)</f>
        <v>63</v>
      </c>
      <c r="T625" s="1">
        <f>COUNT(AE625,AG625,AI625,AK625,AM625,AO625,AQ625,AU625,AW625,AY625,BA625,BC625,BE625,BG625,BI625,BK625,BM625,BO625)</f>
        <v>1</v>
      </c>
      <c r="U625" s="1">
        <f>BQ625+BS625</f>
        <v>0</v>
      </c>
      <c r="V625" s="1"/>
      <c r="W625" s="1">
        <f>BV625</f>
        <v>68</v>
      </c>
      <c r="X625" s="1">
        <f>AC625+BZ625</f>
        <v>0</v>
      </c>
      <c r="Y625" s="1">
        <f>BU625</f>
        <v>0</v>
      </c>
      <c r="Z625" s="27"/>
      <c r="AA625" s="1">
        <v>22.4</v>
      </c>
      <c r="AB625" s="26">
        <v>3</v>
      </c>
      <c r="AC625" s="1"/>
      <c r="AD625" s="26"/>
      <c r="AE625" s="1"/>
      <c r="AF625" s="26"/>
      <c r="AG625" s="1"/>
      <c r="AH625" s="26"/>
      <c r="AI625" s="1"/>
      <c r="AJ625" s="26"/>
      <c r="AK625" s="1"/>
      <c r="AL625" s="26"/>
      <c r="AM625" s="1"/>
      <c r="AN625" s="26"/>
      <c r="AO625" s="1"/>
      <c r="AP625" s="26"/>
      <c r="AQ625" s="1">
        <v>63</v>
      </c>
      <c r="AR625" s="26">
        <v>5</v>
      </c>
      <c r="AS625" s="1"/>
      <c r="AT625" s="26"/>
      <c r="AU625" s="1"/>
      <c r="AV625" s="26"/>
      <c r="AW625" s="1"/>
      <c r="AX625" s="26"/>
      <c r="AY625" s="1"/>
      <c r="AZ625" s="26"/>
      <c r="BA625" s="1"/>
      <c r="BB625" s="26"/>
      <c r="BC625" s="1"/>
      <c r="BD625" s="26"/>
      <c r="BE625" s="1"/>
      <c r="BF625" s="26"/>
      <c r="BG625" s="1"/>
      <c r="BH625" s="26"/>
      <c r="BI625" s="1"/>
      <c r="BJ625" s="26"/>
      <c r="BK625" s="1"/>
      <c r="BL625" s="26"/>
      <c r="BM625" s="1"/>
      <c r="BN625" s="26"/>
      <c r="BO625" s="1"/>
      <c r="BP625" s="26"/>
      <c r="BQ625" s="1"/>
      <c r="BR625" s="26"/>
      <c r="BS625" s="1"/>
      <c r="BT625" s="26"/>
      <c r="BU625" s="1"/>
      <c r="BV625" s="1">
        <v>68</v>
      </c>
      <c r="BW625" s="26">
        <v>8</v>
      </c>
      <c r="BX625" s="1"/>
      <c r="BY625" s="26"/>
      <c r="BZ625" s="30"/>
      <c r="CA625" s="26"/>
    </row>
    <row r="626" spans="1:79" s="99" customFormat="1" x14ac:dyDescent="0.35">
      <c r="A626" s="1" t="s">
        <v>354</v>
      </c>
      <c r="B626" s="1" t="s">
        <v>255</v>
      </c>
      <c r="C626" s="1" t="s">
        <v>171</v>
      </c>
      <c r="D626" s="1" t="s">
        <v>213</v>
      </c>
      <c r="E626" s="1" t="s">
        <v>61</v>
      </c>
      <c r="F626" s="1">
        <v>999926547</v>
      </c>
      <c r="G626" s="1">
        <f>(J626+S626+X626+R626+U626+W626+Y626)-H626</f>
        <v>150</v>
      </c>
      <c r="H626" s="1"/>
      <c r="I626" s="27"/>
      <c r="J626" s="1">
        <f>SUM(AA626)</f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27"/>
      <c r="R626" s="1">
        <f>SUM(AS626,BX626)</f>
        <v>0</v>
      </c>
      <c r="S626" s="1">
        <f>SUM(AE626,AG626,AI626,AK626,AO626,AM626,AQ626,AU626,AW626,AY626,BA626,BE626,BG626,BI626,BK626,BM626,BO626,BC626)</f>
        <v>60</v>
      </c>
      <c r="T626" s="1">
        <f>COUNT(AE626,AG626,AI626,AK626,AM626,AO626,AQ626,AU626,AW626,AY626,BA626,BC626,BE626,BG626,BI626,BK626,BM626,BO626)</f>
        <v>1</v>
      </c>
      <c r="U626" s="1">
        <f>BQ626+BS626</f>
        <v>0</v>
      </c>
      <c r="V626" s="1"/>
      <c r="W626" s="1">
        <f>BV626</f>
        <v>90</v>
      </c>
      <c r="X626" s="1">
        <f>AC626+BZ626</f>
        <v>0</v>
      </c>
      <c r="Y626" s="1">
        <f>BU626</f>
        <v>0</v>
      </c>
      <c r="Z626" s="27"/>
      <c r="AA626" s="1"/>
      <c r="AB626" s="26"/>
      <c r="AC626" s="1"/>
      <c r="AD626" s="26"/>
      <c r="AE626" s="1"/>
      <c r="AF626" s="26"/>
      <c r="AG626" s="1"/>
      <c r="AH626" s="26"/>
      <c r="AI626" s="1"/>
      <c r="AJ626" s="26"/>
      <c r="AK626" s="1"/>
      <c r="AL626" s="26"/>
      <c r="AM626" s="1">
        <v>60</v>
      </c>
      <c r="AN626" s="26">
        <v>1</v>
      </c>
      <c r="AO626" s="1"/>
      <c r="AP626" s="26"/>
      <c r="AQ626" s="1"/>
      <c r="AR626" s="26"/>
      <c r="AS626" s="1"/>
      <c r="AT626" s="26"/>
      <c r="AU626" s="1"/>
      <c r="AV626" s="26"/>
      <c r="AW626" s="1"/>
      <c r="AX626" s="26"/>
      <c r="AY626" s="1"/>
      <c r="AZ626" s="26"/>
      <c r="BA626" s="1"/>
      <c r="BB626" s="26"/>
      <c r="BC626" s="1"/>
      <c r="BD626" s="26"/>
      <c r="BE626" s="1"/>
      <c r="BF626" s="26"/>
      <c r="BG626" s="1"/>
      <c r="BH626" s="26"/>
      <c r="BI626" s="1"/>
      <c r="BJ626" s="26"/>
      <c r="BK626" s="1"/>
      <c r="BL626" s="26"/>
      <c r="BM626" s="1"/>
      <c r="BN626" s="26"/>
      <c r="BO626" s="1"/>
      <c r="BP626" s="26"/>
      <c r="BQ626" s="1"/>
      <c r="BR626" s="26"/>
      <c r="BS626" s="1"/>
      <c r="BT626" s="26"/>
      <c r="BU626" s="1"/>
      <c r="BV626" s="1">
        <v>90</v>
      </c>
      <c r="BW626" s="26">
        <v>4</v>
      </c>
      <c r="BX626" s="1"/>
      <c r="BY626" s="26"/>
      <c r="BZ626" s="30"/>
      <c r="CA626" s="26"/>
    </row>
    <row r="627" spans="1:79" s="99" customFormat="1" x14ac:dyDescent="0.35">
      <c r="A627" s="31" t="s">
        <v>354</v>
      </c>
      <c r="B627" s="31" t="s">
        <v>255</v>
      </c>
      <c r="C627" s="31" t="s">
        <v>327</v>
      </c>
      <c r="D627" s="31" t="s">
        <v>1677</v>
      </c>
      <c r="E627" s="31" t="s">
        <v>61</v>
      </c>
      <c r="F627" s="1">
        <v>999925732</v>
      </c>
      <c r="G627" s="1">
        <f>(J627+S627+X627+R627+U627+W627+Y627)-H627</f>
        <v>136</v>
      </c>
      <c r="H627" s="1"/>
      <c r="I627" s="27"/>
      <c r="J627" s="1">
        <f>SUM(AA627)</f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27"/>
      <c r="R627" s="1">
        <f>SUM(AS627,BX627)</f>
        <v>0</v>
      </c>
      <c r="S627" s="1">
        <f>SUM(AE627,AG627,AI627,AK627,AO627,AM627,AQ627,AU627,AW627,AY627,BA627,BE627,BG627,BI627,BK627,BM627,BO627,BC627)</f>
        <v>136</v>
      </c>
      <c r="T627" s="1">
        <f>COUNT(AE627,AG627,AI627,AK627,AM627,AO627,AQ627,AU627,AW627,AY627,BA627,BC627,BE627,BG627,BI627,BK627,BM627,BO627)</f>
        <v>2</v>
      </c>
      <c r="U627" s="1">
        <f>BQ627+BS627</f>
        <v>0</v>
      </c>
      <c r="V627" s="1"/>
      <c r="W627" s="1">
        <f>BV627</f>
        <v>0</v>
      </c>
      <c r="X627" s="1">
        <f>AC627+BZ627</f>
        <v>0</v>
      </c>
      <c r="Y627" s="1">
        <f>BU627</f>
        <v>0</v>
      </c>
      <c r="Z627" s="27"/>
      <c r="AA627" s="1"/>
      <c r="AB627" s="26"/>
      <c r="AC627" s="1"/>
      <c r="AD627" s="26"/>
      <c r="AE627" s="1"/>
      <c r="AF627" s="26"/>
      <c r="AG627" s="1"/>
      <c r="AH627" s="26"/>
      <c r="AI627" s="1">
        <v>68</v>
      </c>
      <c r="AJ627" s="26">
        <v>3</v>
      </c>
      <c r="AK627" s="1"/>
      <c r="AL627" s="26"/>
      <c r="AM627" s="1"/>
      <c r="AN627" s="26"/>
      <c r="AO627" s="1"/>
      <c r="AP627" s="26"/>
      <c r="AQ627" s="1"/>
      <c r="AR627" s="26"/>
      <c r="AS627" s="1"/>
      <c r="AT627" s="26"/>
      <c r="AU627" s="1"/>
      <c r="AV627" s="26"/>
      <c r="AW627" s="1"/>
      <c r="AX627" s="26"/>
      <c r="AY627" s="1"/>
      <c r="AZ627" s="26"/>
      <c r="BA627" s="1"/>
      <c r="BB627" s="26"/>
      <c r="BC627" s="1">
        <v>68</v>
      </c>
      <c r="BD627" s="26"/>
      <c r="BE627" s="1"/>
      <c r="BF627" s="26"/>
      <c r="BG627" s="1"/>
      <c r="BH627" s="26"/>
      <c r="BI627" s="1"/>
      <c r="BJ627" s="26"/>
      <c r="BK627" s="1"/>
      <c r="BL627" s="26"/>
      <c r="BM627" s="1"/>
      <c r="BN627" s="26"/>
      <c r="BO627" s="1"/>
      <c r="BP627" s="26"/>
      <c r="BQ627" s="1"/>
      <c r="BR627" s="26"/>
      <c r="BS627" s="1"/>
      <c r="BT627" s="26"/>
      <c r="BU627" s="1"/>
      <c r="BV627" s="1"/>
      <c r="BW627" s="26"/>
      <c r="BX627" s="1"/>
      <c r="BY627" s="26"/>
      <c r="BZ627" s="30"/>
      <c r="CA627" s="26"/>
    </row>
    <row r="628" spans="1:79" s="99" customFormat="1" x14ac:dyDescent="0.35">
      <c r="A628" s="31" t="s">
        <v>354</v>
      </c>
      <c r="B628" s="31" t="s">
        <v>255</v>
      </c>
      <c r="C628" s="31" t="s">
        <v>1022</v>
      </c>
      <c r="D628" s="31" t="s">
        <v>1008</v>
      </c>
      <c r="E628" s="31" t="s">
        <v>61</v>
      </c>
      <c r="F628" s="1">
        <v>999916463</v>
      </c>
      <c r="G628" s="1">
        <f>(J628+S628+X628+R628+U628+W628+Y628)-H628</f>
        <v>120</v>
      </c>
      <c r="H628" s="1"/>
      <c r="I628" s="27"/>
      <c r="J628" s="1">
        <f>SUM(AA628)</f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27"/>
      <c r="R628" s="1">
        <f>SUM(AS628,BX628)</f>
        <v>0</v>
      </c>
      <c r="S628" s="1">
        <f>SUM(AE628,AG628,AI628,AK628,AO628,AM628,AQ628,AU628,AW628,AY628,BA628,BE628,BG628,BI628,BK628,BM628,BO628,BC628)</f>
        <v>120</v>
      </c>
      <c r="T628" s="1">
        <f>COUNT(AE628,AG628,AI628,AK628,AM628,AO628,AQ628,AU628,AW628,AY628,BA628,BC628,BE628,BG628,BI628,BK628,BM628,BO628)</f>
        <v>1</v>
      </c>
      <c r="U628" s="1">
        <f>BQ628+BS628</f>
        <v>0</v>
      </c>
      <c r="V628" s="1"/>
      <c r="W628" s="1">
        <f>BV628</f>
        <v>0</v>
      </c>
      <c r="X628" s="1">
        <f>AC628+BZ628</f>
        <v>0</v>
      </c>
      <c r="Y628" s="1">
        <f>BU628</f>
        <v>0</v>
      </c>
      <c r="Z628" s="27"/>
      <c r="AA628" s="1"/>
      <c r="AB628" s="26"/>
      <c r="AC628" s="1"/>
      <c r="AD628" s="26"/>
      <c r="AE628" s="1"/>
      <c r="AF628" s="26"/>
      <c r="AG628" s="1"/>
      <c r="AH628" s="26"/>
      <c r="AI628" s="1">
        <v>120</v>
      </c>
      <c r="AJ628" s="26">
        <v>1</v>
      </c>
      <c r="AK628" s="1"/>
      <c r="AL628" s="26"/>
      <c r="AM628" s="1"/>
      <c r="AN628" s="26"/>
      <c r="AO628" s="1"/>
      <c r="AP628" s="26"/>
      <c r="AQ628" s="1"/>
      <c r="AR628" s="26"/>
      <c r="AS628" s="1"/>
      <c r="AT628" s="26"/>
      <c r="AU628" s="1"/>
      <c r="AV628" s="26"/>
      <c r="AW628" s="1"/>
      <c r="AX628" s="26"/>
      <c r="AY628" s="1"/>
      <c r="AZ628" s="26"/>
      <c r="BA628" s="1"/>
      <c r="BB628" s="26"/>
      <c r="BC628" s="1"/>
      <c r="BD628" s="26"/>
      <c r="BE628" s="1"/>
      <c r="BF628" s="26"/>
      <c r="BG628" s="1"/>
      <c r="BH628" s="26"/>
      <c r="BI628" s="1"/>
      <c r="BJ628" s="26"/>
      <c r="BK628" s="1"/>
      <c r="BL628" s="26"/>
      <c r="BM628" s="1"/>
      <c r="BN628" s="26"/>
      <c r="BO628" s="1"/>
      <c r="BP628" s="26"/>
      <c r="BQ628" s="1"/>
      <c r="BR628" s="26"/>
      <c r="BS628" s="1"/>
      <c r="BT628" s="26"/>
      <c r="BU628" s="1"/>
      <c r="BV628" s="1"/>
      <c r="BW628" s="26"/>
      <c r="BX628" s="1"/>
      <c r="BY628" s="26"/>
      <c r="BZ628" s="30"/>
      <c r="CA628" s="26"/>
    </row>
    <row r="629" spans="1:79" s="99" customFormat="1" x14ac:dyDescent="0.35">
      <c r="A629" s="31" t="s">
        <v>354</v>
      </c>
      <c r="B629" s="31" t="s">
        <v>255</v>
      </c>
      <c r="C629" s="31" t="s">
        <v>424</v>
      </c>
      <c r="D629" s="31" t="s">
        <v>92</v>
      </c>
      <c r="E629" s="31" t="s">
        <v>61</v>
      </c>
      <c r="F629" s="1">
        <v>999926217</v>
      </c>
      <c r="G629" s="1">
        <f>(J629+S629+X629+R629+U629+W629+Y629)-H629</f>
        <v>120</v>
      </c>
      <c r="H629" s="1"/>
      <c r="I629" s="27"/>
      <c r="J629" s="1">
        <f>SUM(AA629)</f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27"/>
      <c r="R629" s="1">
        <f>SUM(AS629,BX629)</f>
        <v>0</v>
      </c>
      <c r="S629" s="1">
        <f>SUM(AE629,AG629,AI629,AK629,AO629,AM629,AQ629,AU629,AW629,AY629,BA629,BE629,BG629,BI629,BK629,BM629,BO629,BC629)</f>
        <v>120</v>
      </c>
      <c r="T629" s="1">
        <f>COUNT(AE629,AG629,AI629,AK629,AM629,AO629,AQ629,AU629,AW629,AY629,BA629,BC629,BE629,BG629,BI629,BK629,BM629,BO629)</f>
        <v>1</v>
      </c>
      <c r="U629" s="1">
        <f>BQ629+BS629</f>
        <v>0</v>
      </c>
      <c r="V629" s="1"/>
      <c r="W629" s="1">
        <f>BV629</f>
        <v>0</v>
      </c>
      <c r="X629" s="1">
        <f>AC629+BZ629</f>
        <v>0</v>
      </c>
      <c r="Y629" s="1">
        <f>BU629</f>
        <v>0</v>
      </c>
      <c r="Z629" s="27"/>
      <c r="AA629" s="1"/>
      <c r="AB629" s="26"/>
      <c r="AC629" s="1"/>
      <c r="AD629" s="26"/>
      <c r="AE629" s="1"/>
      <c r="AF629" s="26"/>
      <c r="AG629" s="1"/>
      <c r="AH629" s="26"/>
      <c r="AI629" s="1"/>
      <c r="AJ629" s="26"/>
      <c r="AK629" s="1"/>
      <c r="AL629" s="26"/>
      <c r="AM629" s="1"/>
      <c r="AN629" s="26"/>
      <c r="AO629" s="1"/>
      <c r="AP629" s="26"/>
      <c r="AQ629" s="1"/>
      <c r="AR629" s="26"/>
      <c r="AS629" s="1"/>
      <c r="AT629" s="26"/>
      <c r="AU629" s="1"/>
      <c r="AV629" s="26"/>
      <c r="AW629" s="1"/>
      <c r="AX629" s="26"/>
      <c r="AY629" s="1"/>
      <c r="AZ629" s="26"/>
      <c r="BA629" s="1"/>
      <c r="BB629" s="26"/>
      <c r="BC629" s="1">
        <v>120</v>
      </c>
      <c r="BD629" s="26"/>
      <c r="BE629" s="1"/>
      <c r="BF629" s="26"/>
      <c r="BG629" s="1"/>
      <c r="BH629" s="26"/>
      <c r="BI629" s="1"/>
      <c r="BJ629" s="26"/>
      <c r="BK629" s="1"/>
      <c r="BL629" s="26"/>
      <c r="BM629" s="1"/>
      <c r="BN629" s="26"/>
      <c r="BO629" s="1"/>
      <c r="BP629" s="26"/>
      <c r="BQ629" s="1"/>
      <c r="BR629" s="26"/>
      <c r="BS629" s="1"/>
      <c r="BT629" s="26"/>
      <c r="BU629" s="1"/>
      <c r="BV629" s="1"/>
      <c r="BW629" s="26"/>
      <c r="BX629" s="1"/>
      <c r="BY629" s="26"/>
      <c r="BZ629" s="30"/>
      <c r="CA629" s="26"/>
    </row>
    <row r="630" spans="1:79" s="99" customFormat="1" x14ac:dyDescent="0.35">
      <c r="A630" s="1" t="s">
        <v>354</v>
      </c>
      <c r="B630" s="1" t="s">
        <v>255</v>
      </c>
      <c r="C630" s="1" t="s">
        <v>3246</v>
      </c>
      <c r="D630" s="1" t="s">
        <v>162</v>
      </c>
      <c r="E630" s="1" t="s">
        <v>61</v>
      </c>
      <c r="F630" s="1">
        <v>999927190</v>
      </c>
      <c r="G630" s="1">
        <f>(J630+S630+X630+R630+U630+W630+Y630)-H630</f>
        <v>120</v>
      </c>
      <c r="H630" s="1"/>
      <c r="I630" s="27"/>
      <c r="J630" s="1">
        <f>SUM(AA630)</f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27"/>
      <c r="R630" s="1">
        <f>SUM(AS630,BX630)</f>
        <v>0</v>
      </c>
      <c r="S630" s="1">
        <f>SUM(AE630,AG630,AI630,AK630,AO630,AM630,AQ630,AU630,AW630,AY630,BA630,BE630,BG630,BI630,BK630,BM630,BO630,BC630)</f>
        <v>120</v>
      </c>
      <c r="T630" s="1">
        <f>COUNT(AE630,AG630,AI630,AK630,AM630,AO630,AQ630,AU630,AW630,AY630,BA630,BC630,BE630,BG630,BI630,BK630,BM630,BO630)</f>
        <v>1</v>
      </c>
      <c r="U630" s="1">
        <f>BQ630+BS630</f>
        <v>0</v>
      </c>
      <c r="V630" s="1"/>
      <c r="W630" s="1">
        <f>BV630</f>
        <v>0</v>
      </c>
      <c r="X630" s="1">
        <f>AC630+BZ630</f>
        <v>0</v>
      </c>
      <c r="Y630" s="1">
        <f>BU630</f>
        <v>0</v>
      </c>
      <c r="Z630" s="27"/>
      <c r="AA630" s="1"/>
      <c r="AB630" s="26"/>
      <c r="AC630" s="1"/>
      <c r="AD630" s="26"/>
      <c r="AE630" s="1"/>
      <c r="AF630" s="26"/>
      <c r="AG630" s="1"/>
      <c r="AH630" s="26"/>
      <c r="AI630" s="1"/>
      <c r="AJ630" s="26"/>
      <c r="AK630" s="1"/>
      <c r="AL630" s="26"/>
      <c r="AM630" s="1"/>
      <c r="AN630" s="26"/>
      <c r="AO630" s="1"/>
      <c r="AP630" s="26"/>
      <c r="AQ630" s="1">
        <v>120</v>
      </c>
      <c r="AR630" s="26">
        <v>1</v>
      </c>
      <c r="AS630" s="1"/>
      <c r="AT630" s="26"/>
      <c r="AU630" s="1"/>
      <c r="AV630" s="26"/>
      <c r="AW630" s="1"/>
      <c r="AX630" s="26"/>
      <c r="AY630" s="1"/>
      <c r="AZ630" s="26"/>
      <c r="BA630" s="1"/>
      <c r="BB630" s="26"/>
      <c r="BC630" s="1"/>
      <c r="BD630" s="26"/>
      <c r="BE630" s="1"/>
      <c r="BF630" s="26"/>
      <c r="BG630" s="1"/>
      <c r="BH630" s="26"/>
      <c r="BI630" s="1"/>
      <c r="BJ630" s="26"/>
      <c r="BK630" s="1"/>
      <c r="BL630" s="26"/>
      <c r="BM630" s="1"/>
      <c r="BN630" s="26"/>
      <c r="BO630" s="1"/>
      <c r="BP630" s="26"/>
      <c r="BQ630" s="1"/>
      <c r="BR630" s="26"/>
      <c r="BS630" s="1"/>
      <c r="BT630" s="26"/>
      <c r="BU630" s="1"/>
      <c r="BV630" s="1"/>
      <c r="BW630" s="26"/>
      <c r="BX630" s="1"/>
      <c r="BY630" s="26"/>
      <c r="BZ630" s="30"/>
      <c r="CA630" s="26"/>
    </row>
    <row r="631" spans="1:79" s="99" customFormat="1" x14ac:dyDescent="0.35">
      <c r="A631" s="30" t="s">
        <v>354</v>
      </c>
      <c r="B631" s="30" t="s">
        <v>255</v>
      </c>
      <c r="C631" s="30" t="s">
        <v>2240</v>
      </c>
      <c r="D631" s="30" t="s">
        <v>3436</v>
      </c>
      <c r="E631" s="30" t="s">
        <v>61</v>
      </c>
      <c r="F631" s="30">
        <v>999927684</v>
      </c>
      <c r="G631" s="1">
        <f>(J631+S631+X631+R631+U631+W631+Y631)-H631</f>
        <v>120</v>
      </c>
      <c r="H631" s="1"/>
      <c r="I631" s="27"/>
      <c r="J631" s="1">
        <f>SUM(AA631)</f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27"/>
      <c r="R631" s="1">
        <f>SUM(AS631,BX631)</f>
        <v>0</v>
      </c>
      <c r="S631" s="1">
        <f>SUM(AE631,AG631,AI631,AK631,AO631,AM631,AQ631,AU631,AW631,AY631,BA631,BE631,BG631,BI631,BK631,BM631,BO631,BC631)</f>
        <v>120</v>
      </c>
      <c r="T631" s="1">
        <f>COUNT(AE631,AG631,AI631,AK631,AM631,AO631,AQ631,AU631,AW631,AY631,BA631,BC631,BE631,BG631,BI631,BK631,BM631,BO631)</f>
        <v>1</v>
      </c>
      <c r="U631" s="1">
        <f>BQ631+BS631</f>
        <v>0</v>
      </c>
      <c r="V631" s="1"/>
      <c r="W631" s="1">
        <f>BV631</f>
        <v>0</v>
      </c>
      <c r="X631" s="1">
        <f>AC631+BZ631</f>
        <v>0</v>
      </c>
      <c r="Y631" s="1">
        <f>BU631</f>
        <v>0</v>
      </c>
      <c r="Z631" s="27"/>
      <c r="AA631" s="1"/>
      <c r="AB631" s="26"/>
      <c r="AC631" s="1"/>
      <c r="AD631" s="26"/>
      <c r="AE631" s="1"/>
      <c r="AF631" s="26"/>
      <c r="AG631" s="1"/>
      <c r="AH631" s="26"/>
      <c r="AI631" s="1"/>
      <c r="AJ631" s="26"/>
      <c r="AK631" s="1"/>
      <c r="AL631" s="26"/>
      <c r="AM631" s="1"/>
      <c r="AN631" s="26"/>
      <c r="AO631" s="1"/>
      <c r="AP631" s="26"/>
      <c r="AQ631" s="1"/>
      <c r="AR631" s="26"/>
      <c r="AS631" s="1"/>
      <c r="AT631" s="26"/>
      <c r="AU631" s="1"/>
      <c r="AV631" s="26"/>
      <c r="AW631" s="1"/>
      <c r="AX631" s="26"/>
      <c r="AY631" s="1"/>
      <c r="AZ631" s="26"/>
      <c r="BA631" s="1"/>
      <c r="BB631" s="26"/>
      <c r="BC631" s="1"/>
      <c r="BD631" s="26"/>
      <c r="BE631" s="1"/>
      <c r="BF631" s="26"/>
      <c r="BG631" s="1">
        <v>120</v>
      </c>
      <c r="BH631" s="26">
        <v>1</v>
      </c>
      <c r="BI631" s="1"/>
      <c r="BJ631" s="26"/>
      <c r="BK631" s="1"/>
      <c r="BL631" s="26"/>
      <c r="BM631" s="1"/>
      <c r="BN631" s="26"/>
      <c r="BO631" s="1"/>
      <c r="BP631" s="26"/>
      <c r="BQ631" s="1"/>
      <c r="BR631" s="26"/>
      <c r="BS631" s="1"/>
      <c r="BT631" s="26"/>
      <c r="BU631" s="1"/>
      <c r="BV631" s="1"/>
      <c r="BW631" s="26"/>
      <c r="BX631" s="1"/>
      <c r="BY631" s="26"/>
      <c r="BZ631" s="30"/>
      <c r="CA631" s="26"/>
    </row>
    <row r="632" spans="1:79" s="99" customFormat="1" x14ac:dyDescent="0.35">
      <c r="A632" s="1" t="s">
        <v>354</v>
      </c>
      <c r="B632" s="1" t="s">
        <v>255</v>
      </c>
      <c r="C632" s="1" t="s">
        <v>1097</v>
      </c>
      <c r="D632" s="1" t="s">
        <v>2950</v>
      </c>
      <c r="E632" s="1" t="s">
        <v>61</v>
      </c>
      <c r="F632" s="1">
        <v>999926509</v>
      </c>
      <c r="G632" s="1">
        <f>(J632+S632+X632+R632+U632+W632+Y632)-H632</f>
        <v>117.2</v>
      </c>
      <c r="H632" s="1"/>
      <c r="I632" s="27"/>
      <c r="J632" s="1">
        <f>SUM(AA632)</f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27"/>
      <c r="R632" s="1">
        <f>SUM(AS632,BX632)</f>
        <v>0</v>
      </c>
      <c r="S632" s="1">
        <f>SUM(AE632,AG632,AI632,AK632,AO632,AM632,AQ632,AU632,AW632,AY632,BA632,BE632,BG632,BI632,BK632,BM632,BO632,BC632)</f>
        <v>27.2</v>
      </c>
      <c r="T632" s="1">
        <f>COUNT(AE632,AG632,AI632,AK632,AM632,AO632,AQ632,AU632,AW632,AY632,BA632,BC632,BE632,BG632,BI632,BK632,BM632,BO632)</f>
        <v>1</v>
      </c>
      <c r="U632" s="1">
        <f>BQ632+BS632</f>
        <v>0</v>
      </c>
      <c r="V632" s="1"/>
      <c r="W632" s="1">
        <f>BV632</f>
        <v>90</v>
      </c>
      <c r="X632" s="1">
        <f>AC632+BZ632</f>
        <v>0</v>
      </c>
      <c r="Y632" s="1">
        <f>BU632</f>
        <v>0</v>
      </c>
      <c r="Z632" s="27"/>
      <c r="AA632" s="1"/>
      <c r="AB632" s="26"/>
      <c r="AC632" s="1"/>
      <c r="AD632" s="26"/>
      <c r="AE632" s="1"/>
      <c r="AF632" s="26"/>
      <c r="AG632" s="1"/>
      <c r="AH632" s="26"/>
      <c r="AI632" s="1"/>
      <c r="AJ632" s="26"/>
      <c r="AK632" s="1"/>
      <c r="AL632" s="26"/>
      <c r="AM632" s="1">
        <v>27.2</v>
      </c>
      <c r="AN632" s="26">
        <v>3</v>
      </c>
      <c r="AO632" s="1"/>
      <c r="AP632" s="26"/>
      <c r="AQ632" s="1"/>
      <c r="AR632" s="26"/>
      <c r="AS632" s="1"/>
      <c r="AT632" s="26"/>
      <c r="AU632" s="1"/>
      <c r="AV632" s="26"/>
      <c r="AW632" s="1"/>
      <c r="AX632" s="26"/>
      <c r="AY632" s="1"/>
      <c r="AZ632" s="26"/>
      <c r="BA632" s="1"/>
      <c r="BB632" s="26"/>
      <c r="BC632" s="1"/>
      <c r="BD632" s="26"/>
      <c r="BE632" s="1"/>
      <c r="BF632" s="26"/>
      <c r="BG632" s="1"/>
      <c r="BH632" s="26"/>
      <c r="BI632" s="1"/>
      <c r="BJ632" s="26"/>
      <c r="BK632" s="1"/>
      <c r="BL632" s="26"/>
      <c r="BM632" s="1"/>
      <c r="BN632" s="26"/>
      <c r="BO632" s="1"/>
      <c r="BP632" s="26"/>
      <c r="BQ632" s="1"/>
      <c r="BR632" s="26"/>
      <c r="BS632" s="1"/>
      <c r="BT632" s="26"/>
      <c r="BU632" s="1"/>
      <c r="BV632" s="1">
        <v>90</v>
      </c>
      <c r="BW632" s="26">
        <v>3</v>
      </c>
      <c r="BX632" s="1"/>
      <c r="BY632" s="26"/>
      <c r="BZ632" s="30"/>
      <c r="CA632" s="26"/>
    </row>
    <row r="633" spans="1:79" s="99" customFormat="1" x14ac:dyDescent="0.35">
      <c r="A633" s="30" t="s">
        <v>354</v>
      </c>
      <c r="B633" s="30" t="s">
        <v>255</v>
      </c>
      <c r="C633" s="30" t="s">
        <v>1539</v>
      </c>
      <c r="D633" s="30" t="s">
        <v>1540</v>
      </c>
      <c r="E633" s="30" t="s">
        <v>61</v>
      </c>
      <c r="F633" s="30">
        <v>999921078</v>
      </c>
      <c r="G633" s="1">
        <f>(J633+S633+X633+R633+U633+W633+Y633)-H633</f>
        <v>117</v>
      </c>
      <c r="H633" s="30">
        <f>(J633+K633+M633+N633+O633+P633)/2</f>
        <v>0</v>
      </c>
      <c r="I633" s="27"/>
      <c r="J633" s="1">
        <f>SUM(AA633)</f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27"/>
      <c r="R633" s="1">
        <f>SUM(AS633,BX633)</f>
        <v>0</v>
      </c>
      <c r="S633" s="1">
        <f>SUM(AE633,AG633,AI633,AK633,AO633,AM633,AQ633,AU633,AW633,AY633,BA633,BE633,BG633,BI633,BK633,BM633,BO633,BC633)</f>
        <v>45</v>
      </c>
      <c r="T633" s="1">
        <f>COUNT(AE633,AG633,AI633,AK633,AM633,AO633,AQ633,AU633,AW633,AY633,BA633,BC633,BE633,BG633,BI633,BK633,BM633,BO633)</f>
        <v>1</v>
      </c>
      <c r="U633" s="1">
        <f>BQ633+BS633</f>
        <v>0</v>
      </c>
      <c r="V633" s="1"/>
      <c r="W633" s="1">
        <f>BV633</f>
        <v>72</v>
      </c>
      <c r="X633" s="1">
        <f>AC633+BZ633</f>
        <v>0</v>
      </c>
      <c r="Y633" s="1">
        <f>BU633</f>
        <v>0</v>
      </c>
      <c r="Z633" s="29"/>
      <c r="AA633" s="1"/>
      <c r="AB633" s="26"/>
      <c r="AC633" s="1"/>
      <c r="AD633" s="26"/>
      <c r="AE633" s="30"/>
      <c r="AF633" s="26"/>
      <c r="AG633" s="1"/>
      <c r="AH633" s="26"/>
      <c r="AI633" s="1"/>
      <c r="AJ633" s="26"/>
      <c r="AK633" s="1"/>
      <c r="AL633" s="26"/>
      <c r="AM633" s="1"/>
      <c r="AN633" s="26"/>
      <c r="AO633" s="1"/>
      <c r="AP633" s="26"/>
      <c r="AQ633" s="1"/>
      <c r="AR633" s="26"/>
      <c r="AS633" s="1"/>
      <c r="AT633" s="26"/>
      <c r="AU633" s="1"/>
      <c r="AV633" s="26"/>
      <c r="AW633" s="1">
        <v>45</v>
      </c>
      <c r="AX633" s="26">
        <v>2</v>
      </c>
      <c r="AY633" s="1"/>
      <c r="AZ633" s="26"/>
      <c r="BA633" s="1"/>
      <c r="BB633" s="26"/>
      <c r="BC633" s="1"/>
      <c r="BD633" s="26"/>
      <c r="BE633" s="1"/>
      <c r="BF633" s="26"/>
      <c r="BG633" s="1"/>
      <c r="BH633" s="26"/>
      <c r="BI633" s="1"/>
      <c r="BJ633" s="26"/>
      <c r="BK633" s="1"/>
      <c r="BL633" s="26"/>
      <c r="BM633" s="1"/>
      <c r="BN633" s="26"/>
      <c r="BO633" s="1"/>
      <c r="BP633" s="26"/>
      <c r="BQ633" s="1"/>
      <c r="BR633" s="26"/>
      <c r="BS633" s="1"/>
      <c r="BT633" s="26"/>
      <c r="BU633" s="1"/>
      <c r="BV633" s="1">
        <v>72</v>
      </c>
      <c r="BW633" s="26">
        <v>7</v>
      </c>
      <c r="BX633" s="1"/>
      <c r="BY633" s="26"/>
      <c r="BZ633" s="30"/>
      <c r="CA633" s="26"/>
    </row>
    <row r="634" spans="1:79" s="99" customFormat="1" x14ac:dyDescent="0.35">
      <c r="A634" s="1" t="s">
        <v>354</v>
      </c>
      <c r="B634" s="1" t="s">
        <v>255</v>
      </c>
      <c r="C634" s="1" t="s">
        <v>2475</v>
      </c>
      <c r="D634" s="1" t="s">
        <v>1351</v>
      </c>
      <c r="E634" s="1" t="s">
        <v>61</v>
      </c>
      <c r="F634" s="1">
        <v>999925313</v>
      </c>
      <c r="G634" s="1">
        <f>(J634+S634+X634+R634+U634+W634+Y634)-H634</f>
        <v>96</v>
      </c>
      <c r="H634" s="1"/>
      <c r="I634" s="27"/>
      <c r="J634" s="1">
        <f>SUM(AA634)</f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27"/>
      <c r="R634" s="1">
        <f>SUM(AS634,BX634)</f>
        <v>0</v>
      </c>
      <c r="S634" s="1">
        <f>SUM(AE634,AG634,AI634,AK634,AO634,AM634,AQ634,AU634,AW634,AY634,BA634,BE634,BG634,BI634,BK634,BM634,BO634,BC634)</f>
        <v>45</v>
      </c>
      <c r="T634" s="1">
        <f>COUNT(AE634,AG634,AI634,AK634,AM634,AO634,AQ634,AU634,AW634,AY634,BA634,BC634,BE634,BG634,BI634,BK634,BM634,BO634)</f>
        <v>1</v>
      </c>
      <c r="U634" s="1">
        <f>BQ634+BS634</f>
        <v>0</v>
      </c>
      <c r="V634" s="1"/>
      <c r="W634" s="1">
        <f>BV634</f>
        <v>51</v>
      </c>
      <c r="X634" s="1">
        <f>AC634+BZ634</f>
        <v>0</v>
      </c>
      <c r="Y634" s="1">
        <f>BU634</f>
        <v>0</v>
      </c>
      <c r="Z634" s="27"/>
      <c r="AA634" s="1"/>
      <c r="AB634" s="26"/>
      <c r="AC634" s="1"/>
      <c r="AD634" s="26"/>
      <c r="AE634" s="1"/>
      <c r="AF634" s="26"/>
      <c r="AG634" s="1"/>
      <c r="AH634" s="26"/>
      <c r="AI634" s="1"/>
      <c r="AJ634" s="26"/>
      <c r="AK634" s="1"/>
      <c r="AL634" s="26"/>
      <c r="AM634" s="1">
        <v>45</v>
      </c>
      <c r="AN634" s="26">
        <v>2</v>
      </c>
      <c r="AO634" s="1"/>
      <c r="AP634" s="26"/>
      <c r="AQ634" s="1"/>
      <c r="AR634" s="26"/>
      <c r="AS634" s="1"/>
      <c r="AT634" s="26"/>
      <c r="AU634" s="1"/>
      <c r="AV634" s="26"/>
      <c r="AW634" s="1"/>
      <c r="AX634" s="26"/>
      <c r="AY634" s="1"/>
      <c r="AZ634" s="26"/>
      <c r="BA634" s="1"/>
      <c r="BB634" s="26"/>
      <c r="BC634" s="1"/>
      <c r="BD634" s="26"/>
      <c r="BE634" s="1"/>
      <c r="BF634" s="26"/>
      <c r="BG634" s="1"/>
      <c r="BH634" s="26"/>
      <c r="BI634" s="1"/>
      <c r="BJ634" s="26"/>
      <c r="BK634" s="1"/>
      <c r="BL634" s="26"/>
      <c r="BM634" s="1"/>
      <c r="BN634" s="26"/>
      <c r="BO634" s="1"/>
      <c r="BP634" s="26"/>
      <c r="BQ634" s="1"/>
      <c r="BR634" s="26"/>
      <c r="BS634" s="1"/>
      <c r="BT634" s="26"/>
      <c r="BU634" s="1"/>
      <c r="BV634" s="1">
        <v>51</v>
      </c>
      <c r="BW634" s="26" t="s">
        <v>100</v>
      </c>
      <c r="BX634" s="1"/>
      <c r="BY634" s="26"/>
      <c r="BZ634" s="30"/>
      <c r="CA634" s="26"/>
    </row>
    <row r="635" spans="1:79" s="99" customFormat="1" x14ac:dyDescent="0.35">
      <c r="A635" s="1" t="s">
        <v>354</v>
      </c>
      <c r="B635" s="1" t="s">
        <v>255</v>
      </c>
      <c r="C635" s="1" t="s">
        <v>3519</v>
      </c>
      <c r="D635" s="1" t="s">
        <v>92</v>
      </c>
      <c r="E635" s="1" t="s">
        <v>61</v>
      </c>
      <c r="F635" s="1">
        <v>999927925</v>
      </c>
      <c r="G635" s="1">
        <f>(J635+S635+X635+R635+U635+W635+Y635)-H635</f>
        <v>96</v>
      </c>
      <c r="H635" s="1"/>
      <c r="I635" s="27"/>
      <c r="J635" s="1">
        <f>SUM(AA635)</f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27"/>
      <c r="R635" s="1">
        <f>SUM(AS635,BX635)</f>
        <v>0</v>
      </c>
      <c r="S635" s="1">
        <f>SUM(AE635,AG635,AI635,AK635,AO635,AM635,AQ635,AU635,AW635,AY635,BA635,BE635,BG635,BI635,BK635,BM635,BO635,BC635)</f>
        <v>45</v>
      </c>
      <c r="T635" s="1">
        <f>COUNT(AE635,AG635,AI635,AK635,AM635,AO635,AQ635,AU635,AW635,AY635,BA635,BC635,BE635,BG635,BI635,BK635,BM635,BO635)</f>
        <v>1</v>
      </c>
      <c r="U635" s="1">
        <f>BQ635+BS635</f>
        <v>0</v>
      </c>
      <c r="V635" s="1"/>
      <c r="W635" s="1">
        <f>BV635</f>
        <v>51</v>
      </c>
      <c r="X635" s="1">
        <f>AC635+BZ635</f>
        <v>0</v>
      </c>
      <c r="Y635" s="1">
        <f>BU635</f>
        <v>0</v>
      </c>
      <c r="Z635" s="27"/>
      <c r="AA635" s="1"/>
      <c r="AB635" s="26"/>
      <c r="AC635" s="1"/>
      <c r="AD635" s="26"/>
      <c r="AE635" s="1"/>
      <c r="AF635" s="26"/>
      <c r="AG635" s="1"/>
      <c r="AH635" s="26"/>
      <c r="AI635" s="1"/>
      <c r="AJ635" s="26"/>
      <c r="AK635" s="1"/>
      <c r="AL635" s="26"/>
      <c r="AM635" s="1"/>
      <c r="AN635" s="26"/>
      <c r="AO635" s="1"/>
      <c r="AP635" s="26"/>
      <c r="AQ635" s="1"/>
      <c r="AR635" s="26"/>
      <c r="AS635" s="1"/>
      <c r="AT635" s="26"/>
      <c r="AU635" s="1"/>
      <c r="AV635" s="26"/>
      <c r="AW635" s="1"/>
      <c r="AX635" s="26"/>
      <c r="AY635" s="1"/>
      <c r="AZ635" s="26"/>
      <c r="BA635" s="1"/>
      <c r="BB635" s="26"/>
      <c r="BC635" s="1"/>
      <c r="BD635" s="26"/>
      <c r="BE635" s="1"/>
      <c r="BF635" s="26"/>
      <c r="BG635" s="1"/>
      <c r="BH635" s="26"/>
      <c r="BI635" s="1"/>
      <c r="BJ635" s="26"/>
      <c r="BK635" s="1">
        <v>45</v>
      </c>
      <c r="BL635" s="26">
        <v>2</v>
      </c>
      <c r="BM635" s="1"/>
      <c r="BN635" s="26"/>
      <c r="BO635" s="1"/>
      <c r="BP635" s="26"/>
      <c r="BQ635" s="1"/>
      <c r="BR635" s="26"/>
      <c r="BS635" s="1"/>
      <c r="BT635" s="26"/>
      <c r="BU635" s="1"/>
      <c r="BV635" s="1">
        <v>51</v>
      </c>
      <c r="BW635" s="26" t="s">
        <v>100</v>
      </c>
      <c r="BX635" s="1"/>
      <c r="BY635" s="26"/>
      <c r="BZ635" s="30"/>
      <c r="CA635" s="26"/>
    </row>
    <row r="636" spans="1:79" s="99" customFormat="1" x14ac:dyDescent="0.35">
      <c r="A636" s="31" t="s">
        <v>354</v>
      </c>
      <c r="B636" s="31" t="s">
        <v>255</v>
      </c>
      <c r="C636" s="31" t="s">
        <v>1022</v>
      </c>
      <c r="D636" s="31" t="s">
        <v>1292</v>
      </c>
      <c r="E636" s="31" t="s">
        <v>61</v>
      </c>
      <c r="F636" s="1">
        <v>999918953</v>
      </c>
      <c r="G636" s="1">
        <f>(J636+S636+X636+R636+U636+W636+Y636)-H636</f>
        <v>90</v>
      </c>
      <c r="H636" s="1"/>
      <c r="I636" s="27"/>
      <c r="J636" s="1">
        <f>SUM(AA636)</f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27"/>
      <c r="R636" s="1">
        <f>SUM(AS636,BX636)</f>
        <v>0</v>
      </c>
      <c r="S636" s="1">
        <f>SUM(AE636,AG636,AI636,AK636,AO636,AM636,AQ636,AU636,AW636,AY636,BA636,BE636,BG636,BI636,BK636,BM636,BO636,BC636)</f>
        <v>90</v>
      </c>
      <c r="T636" s="1">
        <f>COUNT(AE636,AG636,AI636,AK636,AM636,AO636,AQ636,AU636,AW636,AY636,BA636,BC636,BE636,BG636,BI636,BK636,BM636,BO636)</f>
        <v>1</v>
      </c>
      <c r="U636" s="1">
        <f>BQ636+BS636</f>
        <v>0</v>
      </c>
      <c r="V636" s="1"/>
      <c r="W636" s="1">
        <f>BV636</f>
        <v>0</v>
      </c>
      <c r="X636" s="1">
        <f>AC636+BZ636</f>
        <v>0</v>
      </c>
      <c r="Y636" s="1">
        <f>BU636</f>
        <v>0</v>
      </c>
      <c r="Z636" s="27"/>
      <c r="AA636" s="1"/>
      <c r="AB636" s="26"/>
      <c r="AC636" s="1"/>
      <c r="AD636" s="26"/>
      <c r="AE636" s="1"/>
      <c r="AF636" s="26"/>
      <c r="AG636" s="1"/>
      <c r="AH636" s="26"/>
      <c r="AI636" s="1">
        <v>90</v>
      </c>
      <c r="AJ636" s="26">
        <v>2</v>
      </c>
      <c r="AK636" s="1"/>
      <c r="AL636" s="26"/>
      <c r="AM636" s="1"/>
      <c r="AN636" s="26"/>
      <c r="AO636" s="1"/>
      <c r="AP636" s="26"/>
      <c r="AQ636" s="1"/>
      <c r="AR636" s="26"/>
      <c r="AS636" s="1"/>
      <c r="AT636" s="26"/>
      <c r="AU636" s="1"/>
      <c r="AV636" s="26"/>
      <c r="AW636" s="1"/>
      <c r="AX636" s="26"/>
      <c r="AY636" s="1"/>
      <c r="AZ636" s="26"/>
      <c r="BA636" s="1"/>
      <c r="BB636" s="26"/>
      <c r="BC636" s="1"/>
      <c r="BD636" s="26"/>
      <c r="BE636" s="1"/>
      <c r="BF636" s="26"/>
      <c r="BG636" s="1"/>
      <c r="BH636" s="26"/>
      <c r="BI636" s="1"/>
      <c r="BJ636" s="26"/>
      <c r="BK636" s="1"/>
      <c r="BL636" s="26"/>
      <c r="BM636" s="1"/>
      <c r="BN636" s="26"/>
      <c r="BO636" s="1"/>
      <c r="BP636" s="26"/>
      <c r="BQ636" s="1"/>
      <c r="BR636" s="26"/>
      <c r="BS636" s="1"/>
      <c r="BT636" s="26"/>
      <c r="BU636" s="1"/>
      <c r="BV636" s="1"/>
      <c r="BW636" s="26"/>
      <c r="BX636" s="1"/>
      <c r="BY636" s="26"/>
      <c r="BZ636" s="30"/>
      <c r="CA636" s="26"/>
    </row>
    <row r="637" spans="1:79" s="99" customFormat="1" x14ac:dyDescent="0.35">
      <c r="A637" s="1" t="s">
        <v>354</v>
      </c>
      <c r="B637" s="1" t="s">
        <v>255</v>
      </c>
      <c r="C637" s="1" t="s">
        <v>1464</v>
      </c>
      <c r="D637" s="1" t="s">
        <v>1465</v>
      </c>
      <c r="E637" s="1" t="s">
        <v>61</v>
      </c>
      <c r="F637" s="1">
        <v>999920247</v>
      </c>
      <c r="G637" s="1">
        <f>(J637+S637+X637+R637+U637+W637+Y637)-H637</f>
        <v>90</v>
      </c>
      <c r="H637" s="1"/>
      <c r="I637" s="27"/>
      <c r="J637" s="1">
        <f>SUM(AA637)</f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27"/>
      <c r="R637" s="1">
        <f>SUM(AS637,BX637)</f>
        <v>0</v>
      </c>
      <c r="S637" s="1">
        <f>SUM(AE637,AG637,AI637,AK637,AO637,AM637,AQ637,AU637,AW637,AY637,BA637,BE637,BG637,BI637,BK637,BM637,BO637,BC637)</f>
        <v>90</v>
      </c>
      <c r="T637" s="1">
        <f>COUNT(AE637,AG637,AI637,AK637,AM637,AO637,AQ637,AU637,AW637,AY637,BA637,BC637,BE637,BG637,BI637,BK637,BM637,BO637)</f>
        <v>1</v>
      </c>
      <c r="U637" s="1">
        <f>BQ637+BS637</f>
        <v>0</v>
      </c>
      <c r="V637" s="1"/>
      <c r="W637" s="1">
        <f>BV637</f>
        <v>0</v>
      </c>
      <c r="X637" s="1">
        <f>AC637+BZ637</f>
        <v>0</v>
      </c>
      <c r="Y637" s="1">
        <f>BU637</f>
        <v>0</v>
      </c>
      <c r="Z637" s="27"/>
      <c r="AA637" s="1"/>
      <c r="AB637" s="26"/>
      <c r="AC637" s="1"/>
      <c r="AD637" s="26"/>
      <c r="AE637" s="1"/>
      <c r="AF637" s="26"/>
      <c r="AG637" s="1"/>
      <c r="AH637" s="26"/>
      <c r="AI637" s="1"/>
      <c r="AJ637" s="26"/>
      <c r="AK637" s="1"/>
      <c r="AL637" s="26"/>
      <c r="AM637" s="1"/>
      <c r="AN637" s="26"/>
      <c r="AO637" s="1"/>
      <c r="AP637" s="26"/>
      <c r="AQ637" s="1">
        <v>90</v>
      </c>
      <c r="AR637" s="26">
        <v>2</v>
      </c>
      <c r="AS637" s="1"/>
      <c r="AT637" s="26"/>
      <c r="AU637" s="1"/>
      <c r="AV637" s="26"/>
      <c r="AW637" s="1"/>
      <c r="AX637" s="26"/>
      <c r="AY637" s="1"/>
      <c r="AZ637" s="26"/>
      <c r="BA637" s="1"/>
      <c r="BB637" s="26"/>
      <c r="BC637" s="1"/>
      <c r="BD637" s="26"/>
      <c r="BE637" s="1"/>
      <c r="BF637" s="26"/>
      <c r="BG637" s="1"/>
      <c r="BH637" s="26"/>
      <c r="BI637" s="1"/>
      <c r="BJ637" s="26"/>
      <c r="BK637" s="1"/>
      <c r="BL637" s="26"/>
      <c r="BM637" s="1"/>
      <c r="BN637" s="26"/>
      <c r="BO637" s="1"/>
      <c r="BP637" s="26"/>
      <c r="BQ637" s="1"/>
      <c r="BR637" s="26"/>
      <c r="BS637" s="1"/>
      <c r="BT637" s="26"/>
      <c r="BU637" s="1"/>
      <c r="BV637" s="1"/>
      <c r="BW637" s="26"/>
      <c r="BX637" s="1"/>
      <c r="BY637" s="26"/>
      <c r="BZ637" s="30"/>
      <c r="CA637" s="26"/>
    </row>
    <row r="638" spans="1:79" s="99" customFormat="1" x14ac:dyDescent="0.35">
      <c r="A638" s="31" t="s">
        <v>354</v>
      </c>
      <c r="B638" s="31" t="s">
        <v>255</v>
      </c>
      <c r="C638" s="31" t="s">
        <v>2566</v>
      </c>
      <c r="D638" s="31" t="s">
        <v>2567</v>
      </c>
      <c r="E638" s="31" t="s">
        <v>61</v>
      </c>
      <c r="F638" s="1">
        <v>999925560</v>
      </c>
      <c r="G638" s="1">
        <f>(J638+S638+X638+R638+U638+W638+Y638)-H638</f>
        <v>90</v>
      </c>
      <c r="H638" s="1"/>
      <c r="I638" s="27"/>
      <c r="J638" s="1">
        <f>SUM(AA638)</f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27"/>
      <c r="R638" s="1">
        <f>SUM(AS638,BX638)</f>
        <v>0</v>
      </c>
      <c r="S638" s="1">
        <f>SUM(AE638,AG638,AI638,AK638,AO638,AM638,AQ638,AU638,AW638,AY638,BA638,BE638,BG638,BI638,BK638,BM638,BO638,BC638)</f>
        <v>90</v>
      </c>
      <c r="T638" s="1">
        <f>COUNT(AE638,AG638,AI638,AK638,AM638,AO638,AQ638,AU638,AW638,AY638,BA638,BC638,BE638,BG638,BI638,BK638,BM638,BO638)</f>
        <v>1</v>
      </c>
      <c r="U638" s="1">
        <f>BQ638+BS638</f>
        <v>0</v>
      </c>
      <c r="V638" s="1"/>
      <c r="W638" s="1">
        <f>BV638</f>
        <v>0</v>
      </c>
      <c r="X638" s="1">
        <f>AC638+BZ638</f>
        <v>0</v>
      </c>
      <c r="Y638" s="1">
        <f>BU638</f>
        <v>0</v>
      </c>
      <c r="Z638" s="27"/>
      <c r="AA638" s="1"/>
      <c r="AB638" s="26"/>
      <c r="AC638" s="1"/>
      <c r="AD638" s="26"/>
      <c r="AE638" s="1"/>
      <c r="AF638" s="26"/>
      <c r="AG638" s="1"/>
      <c r="AH638" s="26"/>
      <c r="AI638" s="1"/>
      <c r="AJ638" s="26"/>
      <c r="AK638" s="1"/>
      <c r="AL638" s="26"/>
      <c r="AM638" s="1"/>
      <c r="AN638" s="26"/>
      <c r="AO638" s="1"/>
      <c r="AP638" s="26"/>
      <c r="AQ638" s="1"/>
      <c r="AR638" s="26"/>
      <c r="AS638" s="1"/>
      <c r="AT638" s="26"/>
      <c r="AU638" s="1"/>
      <c r="AV638" s="26"/>
      <c r="AW638" s="1"/>
      <c r="AX638" s="26"/>
      <c r="AY638" s="1"/>
      <c r="AZ638" s="26"/>
      <c r="BA638" s="1"/>
      <c r="BB638" s="26"/>
      <c r="BC638" s="1">
        <v>90</v>
      </c>
      <c r="BD638" s="26"/>
      <c r="BE638" s="1"/>
      <c r="BF638" s="26"/>
      <c r="BG638" s="1"/>
      <c r="BH638" s="26"/>
      <c r="BI638" s="1"/>
      <c r="BJ638" s="26"/>
      <c r="BK638" s="1"/>
      <c r="BL638" s="26"/>
      <c r="BM638" s="1"/>
      <c r="BN638" s="26"/>
      <c r="BO638" s="1"/>
      <c r="BP638" s="26"/>
      <c r="BQ638" s="1"/>
      <c r="BR638" s="26"/>
      <c r="BS638" s="1"/>
      <c r="BT638" s="26"/>
      <c r="BU638" s="1"/>
      <c r="BV638" s="1"/>
      <c r="BW638" s="26"/>
      <c r="BX638" s="1"/>
      <c r="BY638" s="26"/>
      <c r="BZ638" s="30"/>
      <c r="CA638" s="26"/>
    </row>
    <row r="639" spans="1:79" s="99" customFormat="1" x14ac:dyDescent="0.35">
      <c r="A639" s="30" t="s">
        <v>354</v>
      </c>
      <c r="B639" s="30" t="s">
        <v>255</v>
      </c>
      <c r="C639" s="30" t="s">
        <v>241</v>
      </c>
      <c r="D639" s="30" t="s">
        <v>2569</v>
      </c>
      <c r="E639" s="30" t="s">
        <v>61</v>
      </c>
      <c r="F639" s="30">
        <v>999925564</v>
      </c>
      <c r="G639" s="1">
        <f>(J639+S639+X639+R639+U639+W639+Y639)-H639</f>
        <v>90</v>
      </c>
      <c r="H639" s="1"/>
      <c r="I639" s="27"/>
      <c r="J639" s="1">
        <f>SUM(AA639)</f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27"/>
      <c r="R639" s="1">
        <f>SUM(AS639,BX639)</f>
        <v>0</v>
      </c>
      <c r="S639" s="1">
        <f>SUM(AE639,AG639,AI639,AK639,AO639,AM639,AQ639,AU639,AW639,AY639,BA639,BE639,BG639,BI639,BK639,BM639,BO639,BC639)</f>
        <v>90</v>
      </c>
      <c r="T639" s="1">
        <f>COUNT(AE639,AG639,AI639,AK639,AM639,AO639,AQ639,AU639,AW639,AY639,BA639,BC639,BE639,BG639,BI639,BK639,BM639,BO639)</f>
        <v>1</v>
      </c>
      <c r="U639" s="1">
        <f>BQ639+BS639</f>
        <v>0</v>
      </c>
      <c r="V639" s="1"/>
      <c r="W639" s="1">
        <f>BV639</f>
        <v>0</v>
      </c>
      <c r="X639" s="1">
        <f>AC639+BZ639</f>
        <v>0</v>
      </c>
      <c r="Y639" s="1">
        <f>BU639</f>
        <v>0</v>
      </c>
      <c r="Z639" s="27"/>
      <c r="AA639" s="1"/>
      <c r="AB639" s="26"/>
      <c r="AC639" s="1"/>
      <c r="AD639" s="26"/>
      <c r="AE639" s="1"/>
      <c r="AF639" s="26"/>
      <c r="AG639" s="1"/>
      <c r="AH639" s="26"/>
      <c r="AI639" s="1"/>
      <c r="AJ639" s="26"/>
      <c r="AK639" s="1"/>
      <c r="AL639" s="26"/>
      <c r="AM639" s="1"/>
      <c r="AN639" s="26"/>
      <c r="AO639" s="1"/>
      <c r="AP639" s="26"/>
      <c r="AQ639" s="1"/>
      <c r="AR639" s="26"/>
      <c r="AS639" s="1"/>
      <c r="AT639" s="26"/>
      <c r="AU639" s="1"/>
      <c r="AV639" s="26"/>
      <c r="AW639" s="1"/>
      <c r="AX639" s="26"/>
      <c r="AY639" s="1"/>
      <c r="AZ639" s="26"/>
      <c r="BA639" s="1"/>
      <c r="BB639" s="26"/>
      <c r="BC639" s="1"/>
      <c r="BD639" s="26"/>
      <c r="BE639" s="1"/>
      <c r="BF639" s="26"/>
      <c r="BG639" s="1">
        <v>90</v>
      </c>
      <c r="BH639" s="26">
        <v>2</v>
      </c>
      <c r="BI639" s="1"/>
      <c r="BJ639" s="26"/>
      <c r="BK639" s="1"/>
      <c r="BL639" s="26"/>
      <c r="BM639" s="1"/>
      <c r="BN639" s="26"/>
      <c r="BO639" s="1"/>
      <c r="BP639" s="26"/>
      <c r="BQ639" s="1"/>
      <c r="BR639" s="26"/>
      <c r="BS639" s="1"/>
      <c r="BT639" s="26"/>
      <c r="BU639" s="1"/>
      <c r="BV639" s="1"/>
      <c r="BW639" s="26"/>
      <c r="BX639" s="1"/>
      <c r="BY639" s="26"/>
      <c r="BZ639" s="30"/>
      <c r="CA639" s="26"/>
    </row>
    <row r="640" spans="1:79" s="99" customFormat="1" x14ac:dyDescent="0.35">
      <c r="A640" s="35" t="s">
        <v>354</v>
      </c>
      <c r="B640" s="35" t="s">
        <v>255</v>
      </c>
      <c r="C640" s="35" t="s">
        <v>1829</v>
      </c>
      <c r="D640" s="35" t="s">
        <v>2940</v>
      </c>
      <c r="E640" s="35" t="s">
        <v>61</v>
      </c>
      <c r="F640" s="35">
        <v>999926492</v>
      </c>
      <c r="G640" s="1">
        <f>(J640+S640+X640+R640+U640+W640+Y640)-H640</f>
        <v>90</v>
      </c>
      <c r="H640" s="1"/>
      <c r="I640" s="27"/>
      <c r="J640" s="1">
        <f>SUM(AA640)</f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27"/>
      <c r="R640" s="1">
        <f>SUM(AS640,BX640)</f>
        <v>0</v>
      </c>
      <c r="S640" s="1">
        <f>SUM(AE640,AG640,AI640,AK640,AO640,AM640,AQ640,AU640,AW640,AY640,BA640,BE640,BG640,BI640,BK640,BM640,BO640,BC640)</f>
        <v>90</v>
      </c>
      <c r="T640" s="1">
        <f>COUNT(AE640,AG640,AI640,AK640,AM640,AO640,AQ640,AU640,AW640,AY640,BA640,BC640,BE640,BG640,BI640,BK640,BM640,BO640)</f>
        <v>1</v>
      </c>
      <c r="U640" s="1">
        <f>BQ640+BS640</f>
        <v>0</v>
      </c>
      <c r="V640" s="1"/>
      <c r="W640" s="1">
        <f>BV640</f>
        <v>0</v>
      </c>
      <c r="X640" s="1">
        <f>AC640+BZ640</f>
        <v>0</v>
      </c>
      <c r="Y640" s="1">
        <f>BU640</f>
        <v>0</v>
      </c>
      <c r="Z640" s="27"/>
      <c r="AA640" s="1"/>
      <c r="AB640" s="26"/>
      <c r="AC640" s="1"/>
      <c r="AD640" s="26"/>
      <c r="AE640" s="1"/>
      <c r="AF640" s="26"/>
      <c r="AG640" s="1"/>
      <c r="AH640" s="26"/>
      <c r="AI640" s="1"/>
      <c r="AJ640" s="26"/>
      <c r="AK640" s="1">
        <v>90</v>
      </c>
      <c r="AL640" s="26">
        <v>2</v>
      </c>
      <c r="AM640" s="1"/>
      <c r="AN640" s="26"/>
      <c r="AO640" s="1"/>
      <c r="AP640" s="26"/>
      <c r="AQ640" s="1"/>
      <c r="AR640" s="26"/>
      <c r="AS640" s="1"/>
      <c r="AT640" s="26"/>
      <c r="AU640" s="1"/>
      <c r="AV640" s="26"/>
      <c r="AW640" s="1"/>
      <c r="AX640" s="26"/>
      <c r="AY640" s="1"/>
      <c r="AZ640" s="26"/>
      <c r="BA640" s="1"/>
      <c r="BB640" s="26"/>
      <c r="BC640" s="1"/>
      <c r="BD640" s="26"/>
      <c r="BE640" s="1"/>
      <c r="BF640" s="26"/>
      <c r="BG640" s="1"/>
      <c r="BH640" s="26"/>
      <c r="BI640" s="1"/>
      <c r="BJ640" s="26"/>
      <c r="BK640" s="1"/>
      <c r="BL640" s="26"/>
      <c r="BM640" s="1"/>
      <c r="BN640" s="26"/>
      <c r="BO640" s="1"/>
      <c r="BP640" s="26"/>
      <c r="BQ640" s="1"/>
      <c r="BR640" s="26"/>
      <c r="BS640" s="1"/>
      <c r="BT640" s="26"/>
      <c r="BU640" s="1"/>
      <c r="BV640" s="1"/>
      <c r="BW640" s="26"/>
      <c r="BX640" s="1"/>
      <c r="BY640" s="26"/>
      <c r="BZ640" s="30"/>
      <c r="CA640" s="26"/>
    </row>
    <row r="641" spans="1:79" s="99" customFormat="1" x14ac:dyDescent="0.35">
      <c r="A641" s="32" t="s">
        <v>354</v>
      </c>
      <c r="B641" s="32" t="s">
        <v>255</v>
      </c>
      <c r="C641" s="32" t="s">
        <v>3586</v>
      </c>
      <c r="D641" s="32" t="s">
        <v>3587</v>
      </c>
      <c r="E641" s="32" t="s">
        <v>61</v>
      </c>
      <c r="F641" s="32">
        <v>999928102</v>
      </c>
      <c r="G641" s="1">
        <f>(J641+S641+X641+R641+U641+W641+Y641)-H641</f>
        <v>90</v>
      </c>
      <c r="H641" s="1"/>
      <c r="I641" s="27"/>
      <c r="J641" s="1">
        <f>SUM(AA641)</f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27"/>
      <c r="R641" s="1">
        <f>SUM(AS641,BX641)</f>
        <v>0</v>
      </c>
      <c r="S641" s="1">
        <f>SUM(AE641,AG641,AI641,AK641,AO641,AM641,AQ641,AU641,AW641,AY641,BA641,BE641,BG641,BI641,BK641,BM641,BO641,BC641)</f>
        <v>90</v>
      </c>
      <c r="T641" s="1">
        <f>COUNT(AE641,AG641,AI641,AK641,AM641,AO641,AQ641,AU641,AW641,AY641,BA641,BC641,BE641,BG641,BI641,BK641,BM641,BO641)</f>
        <v>1</v>
      </c>
      <c r="U641" s="1">
        <f>BQ641+BS641</f>
        <v>0</v>
      </c>
      <c r="V641" s="1"/>
      <c r="W641" s="1">
        <f>BV641</f>
        <v>0</v>
      </c>
      <c r="X641" s="1">
        <f>AC641+BZ641</f>
        <v>0</v>
      </c>
      <c r="Y641" s="1">
        <f>BU641</f>
        <v>0</v>
      </c>
      <c r="Z641" s="27"/>
      <c r="AA641" s="1"/>
      <c r="AB641" s="26"/>
      <c r="AC641" s="1"/>
      <c r="AD641" s="26"/>
      <c r="AE641" s="1"/>
      <c r="AF641" s="26"/>
      <c r="AG641" s="1"/>
      <c r="AH641" s="26"/>
      <c r="AI641" s="1"/>
      <c r="AJ641" s="26"/>
      <c r="AK641" s="1"/>
      <c r="AL641" s="26"/>
      <c r="AM641" s="1"/>
      <c r="AN641" s="26"/>
      <c r="AO641" s="1"/>
      <c r="AP641" s="26"/>
      <c r="AQ641" s="1"/>
      <c r="AR641" s="26"/>
      <c r="AS641" s="1"/>
      <c r="AT641" s="26"/>
      <c r="AU641" s="1"/>
      <c r="AV641" s="26"/>
      <c r="AW641" s="1"/>
      <c r="AX641" s="26"/>
      <c r="AY641" s="1"/>
      <c r="AZ641" s="26"/>
      <c r="BA641" s="1"/>
      <c r="BB641" s="26"/>
      <c r="BC641" s="1"/>
      <c r="BD641" s="26"/>
      <c r="BE641" s="1"/>
      <c r="BF641" s="26"/>
      <c r="BG641" s="1"/>
      <c r="BH641" s="26"/>
      <c r="BI641" s="1">
        <v>90</v>
      </c>
      <c r="BJ641" s="26">
        <v>2</v>
      </c>
      <c r="BK641" s="1"/>
      <c r="BL641" s="26"/>
      <c r="BM641" s="1"/>
      <c r="BN641" s="26"/>
      <c r="BO641" s="1"/>
      <c r="BP641" s="26"/>
      <c r="BQ641" s="1"/>
      <c r="BR641" s="26"/>
      <c r="BS641" s="1"/>
      <c r="BT641" s="26"/>
      <c r="BU641" s="1"/>
      <c r="BV641" s="1"/>
      <c r="BW641" s="26"/>
      <c r="BX641" s="1"/>
      <c r="BY641" s="26"/>
      <c r="BZ641" s="30"/>
      <c r="CA641" s="26"/>
    </row>
    <row r="642" spans="1:79" s="99" customFormat="1" x14ac:dyDescent="0.35">
      <c r="A642" s="32" t="s">
        <v>354</v>
      </c>
      <c r="B642" s="32" t="s">
        <v>255</v>
      </c>
      <c r="C642" s="32" t="s">
        <v>1926</v>
      </c>
      <c r="D642" s="36" t="s">
        <v>1927</v>
      </c>
      <c r="E642" s="32" t="s">
        <v>61</v>
      </c>
      <c r="F642" s="32">
        <v>999922784</v>
      </c>
      <c r="G642" s="1">
        <f>(J642+S642+X642+R642+U642+W642+Y642)-H642</f>
        <v>81</v>
      </c>
      <c r="H642" s="1"/>
      <c r="I642" s="27"/>
      <c r="J642" s="1">
        <f>SUM(AA642)</f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27"/>
      <c r="R642" s="1">
        <f>SUM(AS642,BX642)</f>
        <v>0</v>
      </c>
      <c r="S642" s="1">
        <f>SUM(AE642,AG642,AI642,AK642,AO642,AM642,AQ642,AU642,AW642,AY642,BA642,BE642,BG642,BI642,BK642,BM642,BO642,BC642)</f>
        <v>30</v>
      </c>
      <c r="T642" s="1">
        <f>COUNT(AE642,AG642,AI642,AK642,AM642,AO642,AQ642,AU642,AW642,AY642,BA642,BC642,BE642,BG642,BI642,BK642,BM642,BO642)</f>
        <v>1</v>
      </c>
      <c r="U642" s="1">
        <f>BQ642+BS642</f>
        <v>0</v>
      </c>
      <c r="V642" s="1"/>
      <c r="W642" s="1">
        <f>BV642</f>
        <v>51</v>
      </c>
      <c r="X642" s="1">
        <f>AC642+BZ642</f>
        <v>0</v>
      </c>
      <c r="Y642" s="1">
        <f>BU642</f>
        <v>0</v>
      </c>
      <c r="Z642" s="27"/>
      <c r="AA642" s="1"/>
      <c r="AB642" s="26"/>
      <c r="AC642" s="1"/>
      <c r="AD642" s="26"/>
      <c r="AE642" s="1"/>
      <c r="AF642" s="26"/>
      <c r="AG642" s="1">
        <v>30</v>
      </c>
      <c r="AH642" s="26">
        <v>1</v>
      </c>
      <c r="AI642" s="1"/>
      <c r="AJ642" s="26"/>
      <c r="AK642" s="1"/>
      <c r="AL642" s="26"/>
      <c r="AM642" s="1"/>
      <c r="AN642" s="26"/>
      <c r="AO642" s="1"/>
      <c r="AP642" s="26"/>
      <c r="AQ642" s="1"/>
      <c r="AR642" s="26"/>
      <c r="AS642" s="1"/>
      <c r="AT642" s="26"/>
      <c r="AU642" s="1"/>
      <c r="AV642" s="26"/>
      <c r="AW642" s="1"/>
      <c r="AX642" s="26"/>
      <c r="AY642" s="1"/>
      <c r="AZ642" s="26"/>
      <c r="BA642" s="1"/>
      <c r="BB642" s="26"/>
      <c r="BC642" s="1"/>
      <c r="BD642" s="26"/>
      <c r="BE642" s="1"/>
      <c r="BF642" s="26"/>
      <c r="BG642" s="1"/>
      <c r="BH642" s="26"/>
      <c r="BI642" s="1"/>
      <c r="BJ642" s="26"/>
      <c r="BK642" s="1"/>
      <c r="BL642" s="26"/>
      <c r="BM642" s="1"/>
      <c r="BN642" s="26"/>
      <c r="BO642" s="1"/>
      <c r="BP642" s="26"/>
      <c r="BQ642" s="1"/>
      <c r="BR642" s="26"/>
      <c r="BS642" s="1"/>
      <c r="BT642" s="26"/>
      <c r="BU642" s="1"/>
      <c r="BV642" s="1">
        <v>51</v>
      </c>
      <c r="BW642" s="26" t="s">
        <v>100</v>
      </c>
      <c r="BX642" s="1"/>
      <c r="BY642" s="26"/>
      <c r="BZ642" s="30"/>
      <c r="CA642" s="26"/>
    </row>
    <row r="643" spans="1:79" s="99" customFormat="1" x14ac:dyDescent="0.35">
      <c r="A643" s="30" t="s">
        <v>354</v>
      </c>
      <c r="B643" s="1" t="s">
        <v>255</v>
      </c>
      <c r="C643" s="1" t="s">
        <v>1426</v>
      </c>
      <c r="D643" s="1" t="s">
        <v>1425</v>
      </c>
      <c r="E643" s="30" t="s">
        <v>61</v>
      </c>
      <c r="F643" s="1">
        <v>999919793</v>
      </c>
      <c r="G643" s="1">
        <f>(J643+S643+X643+R643+U643+W643+Y643)-H643</f>
        <v>78.2</v>
      </c>
      <c r="H643" s="30">
        <f>(J643+K643+M643+N643+O643+P643)/2</f>
        <v>0</v>
      </c>
      <c r="I643" s="27"/>
      <c r="J643" s="1">
        <f>SUM(AA643)</f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27"/>
      <c r="R643" s="1">
        <f>SUM(AS643,BX643)</f>
        <v>0</v>
      </c>
      <c r="S643" s="1">
        <f>SUM(AE643,AG643,AI643,AK643,AO643,AM643,AQ643,AU643,AW643,AY643,BA643,BE643,BG643,BI643,BK643,BM643,BO643,BC643)</f>
        <v>27.2</v>
      </c>
      <c r="T643" s="1">
        <f>COUNT(AE643,AG643,AI643,AK643,AM643,AO643,AQ643,AU643,AW643,AY643,BA643,BC643,BE643,BG643,BI643,BK643,BM643,BO643)</f>
        <v>1</v>
      </c>
      <c r="U643" s="1">
        <f>BQ643+BS643</f>
        <v>0</v>
      </c>
      <c r="V643" s="1"/>
      <c r="W643" s="1">
        <f>BV643</f>
        <v>51</v>
      </c>
      <c r="X643" s="1">
        <f>AC643+BZ643</f>
        <v>0</v>
      </c>
      <c r="Y643" s="1">
        <f>BU643</f>
        <v>0</v>
      </c>
      <c r="Z643" s="29"/>
      <c r="AA643" s="1"/>
      <c r="AB643" s="26"/>
      <c r="AC643" s="1"/>
      <c r="AD643" s="26"/>
      <c r="AE643" s="1"/>
      <c r="AF643" s="26"/>
      <c r="AG643" s="1"/>
      <c r="AH643" s="26"/>
      <c r="AI643" s="1"/>
      <c r="AJ643" s="26"/>
      <c r="AK643" s="1"/>
      <c r="AL643" s="26"/>
      <c r="AM643" s="1">
        <v>27.2</v>
      </c>
      <c r="AN643" s="26">
        <v>3</v>
      </c>
      <c r="AO643" s="1"/>
      <c r="AP643" s="26"/>
      <c r="AQ643" s="1"/>
      <c r="AR643" s="26"/>
      <c r="AS643" s="1"/>
      <c r="AT643" s="26"/>
      <c r="AU643" s="1"/>
      <c r="AV643" s="26"/>
      <c r="AW643" s="1"/>
      <c r="AX643" s="26"/>
      <c r="AY643" s="1"/>
      <c r="AZ643" s="26"/>
      <c r="BA643" s="1"/>
      <c r="BB643" s="26"/>
      <c r="BC643" s="1"/>
      <c r="BD643" s="26"/>
      <c r="BE643" s="1"/>
      <c r="BF643" s="26"/>
      <c r="BG643" s="1"/>
      <c r="BH643" s="26"/>
      <c r="BI643" s="1"/>
      <c r="BJ643" s="26"/>
      <c r="BK643" s="1"/>
      <c r="BL643" s="26"/>
      <c r="BM643" s="1"/>
      <c r="BN643" s="26"/>
      <c r="BO643" s="1"/>
      <c r="BP643" s="26"/>
      <c r="BQ643" s="1"/>
      <c r="BR643" s="26"/>
      <c r="BS643" s="1"/>
      <c r="BT643" s="26"/>
      <c r="BU643" s="1"/>
      <c r="BV643" s="1">
        <v>51</v>
      </c>
      <c r="BW643" s="26" t="s">
        <v>100</v>
      </c>
      <c r="BX643" s="1"/>
      <c r="BY643" s="26"/>
      <c r="BZ643" s="30"/>
      <c r="CA643" s="26"/>
    </row>
    <row r="644" spans="1:79" s="99" customFormat="1" x14ac:dyDescent="0.35">
      <c r="A644" s="30" t="s">
        <v>354</v>
      </c>
      <c r="B644" s="1" t="s">
        <v>255</v>
      </c>
      <c r="C644" s="1" t="s">
        <v>309</v>
      </c>
      <c r="D644" s="1" t="s">
        <v>1705</v>
      </c>
      <c r="E644" s="1" t="s">
        <v>61</v>
      </c>
      <c r="F644" s="1">
        <v>999921734</v>
      </c>
      <c r="G644" s="1">
        <f>(J644+S644+X644+R644+U644+W644+Y644)-H644</f>
        <v>74.2</v>
      </c>
      <c r="H644" s="30">
        <f>(J644+K644+M644+N644+O644+P644)/2</f>
        <v>11.2</v>
      </c>
      <c r="I644" s="27"/>
      <c r="J644" s="1">
        <f>SUM(AA644)</f>
        <v>22.4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27"/>
      <c r="R644" s="1">
        <f>SUM(AS644,BX644)</f>
        <v>0</v>
      </c>
      <c r="S644" s="1">
        <f>SUM(AE644,AG644,AI644,AK644,AO644,AM644,AQ644,AU644,AW644,AY644,BA644,BE644,BG644,BI644,BK644,BM644,BO644,BC644)</f>
        <v>63</v>
      </c>
      <c r="T644" s="1">
        <f>COUNT(AE644,AG644,AI644,AK644,AM644,AO644,AQ644,AU644,AW644,AY644,BA644,BC644,BE644,BG644,BI644,BK644,BM644,BO644)</f>
        <v>1</v>
      </c>
      <c r="U644" s="1">
        <f>BQ644+BS644</f>
        <v>0</v>
      </c>
      <c r="V644" s="1"/>
      <c r="W644" s="1">
        <f>BV644</f>
        <v>0</v>
      </c>
      <c r="X644" s="1">
        <f>AC644+BZ644</f>
        <v>0</v>
      </c>
      <c r="Y644" s="1">
        <f>BU644</f>
        <v>0</v>
      </c>
      <c r="Z644" s="26"/>
      <c r="AA644" s="1">
        <v>22.4</v>
      </c>
      <c r="AB644" s="26">
        <v>4</v>
      </c>
      <c r="AC644" s="1"/>
      <c r="AD644" s="26"/>
      <c r="AE644" s="1"/>
      <c r="AF644" s="26"/>
      <c r="AG644" s="1"/>
      <c r="AH644" s="26"/>
      <c r="AI644" s="1"/>
      <c r="AJ644" s="26"/>
      <c r="AK644" s="1"/>
      <c r="AL644" s="26"/>
      <c r="AM644" s="1"/>
      <c r="AN644" s="26"/>
      <c r="AO644" s="1"/>
      <c r="AP644" s="26"/>
      <c r="AQ644" s="1">
        <v>63</v>
      </c>
      <c r="AR644" s="26">
        <v>5</v>
      </c>
      <c r="AS644" s="1"/>
      <c r="AT644" s="26"/>
      <c r="AU644" s="1"/>
      <c r="AV644" s="26"/>
      <c r="AW644" s="1"/>
      <c r="AX644" s="26"/>
      <c r="AY644" s="1"/>
      <c r="AZ644" s="26"/>
      <c r="BA644" s="1"/>
      <c r="BB644" s="26"/>
      <c r="BC644" s="1"/>
      <c r="BD644" s="26"/>
      <c r="BE644" s="1"/>
      <c r="BF644" s="26"/>
      <c r="BG644" s="1"/>
      <c r="BH644" s="26"/>
      <c r="BI644" s="1"/>
      <c r="BJ644" s="26"/>
      <c r="BK644" s="1"/>
      <c r="BL644" s="26"/>
      <c r="BM644" s="1"/>
      <c r="BN644" s="26"/>
      <c r="BO644" s="1"/>
      <c r="BP644" s="26"/>
      <c r="BQ644" s="1"/>
      <c r="BR644" s="26"/>
      <c r="BS644" s="1"/>
      <c r="BT644" s="26"/>
      <c r="BU644" s="1"/>
      <c r="BV644" s="1"/>
      <c r="BW644" s="26"/>
      <c r="BX644" s="1"/>
      <c r="BY644" s="26"/>
      <c r="BZ644" s="30"/>
      <c r="CA644" s="26"/>
    </row>
    <row r="645" spans="1:79" s="99" customFormat="1" x14ac:dyDescent="0.35">
      <c r="A645" s="1" t="s">
        <v>354</v>
      </c>
      <c r="B645" s="1" t="s">
        <v>255</v>
      </c>
      <c r="C645" s="1" t="s">
        <v>1380</v>
      </c>
      <c r="D645" s="1" t="s">
        <v>1381</v>
      </c>
      <c r="E645" s="1" t="s">
        <v>61</v>
      </c>
      <c r="F645" s="1">
        <v>999919511</v>
      </c>
      <c r="G645" s="1">
        <f>(J645+S645+X645+R645+U645+W645+Y645)-H645</f>
        <v>68</v>
      </c>
      <c r="H645" s="1"/>
      <c r="I645" s="27"/>
      <c r="J645" s="1">
        <f>SUM(AA645)</f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27"/>
      <c r="R645" s="1">
        <f>SUM(AS645,BX645)</f>
        <v>0</v>
      </c>
      <c r="S645" s="1">
        <f>SUM(AE645,AG645,AI645,AK645,AO645,AM645,AQ645,AU645,AW645,AY645,BA645,BE645,BG645,BI645,BK645,BM645,BO645,BC645)</f>
        <v>68</v>
      </c>
      <c r="T645" s="1">
        <f>COUNT(AE645,AG645,AI645,AK645,AM645,AO645,AQ645,AU645,AW645,AY645,BA645,BC645,BE645,BG645,BI645,BK645,BM645,BO645)</f>
        <v>1</v>
      </c>
      <c r="U645" s="1">
        <f>BQ645+BS645</f>
        <v>0</v>
      </c>
      <c r="V645" s="1"/>
      <c r="W645" s="1">
        <f>BV645</f>
        <v>0</v>
      </c>
      <c r="X645" s="1">
        <f>AC645+BZ645</f>
        <v>0</v>
      </c>
      <c r="Y645" s="1">
        <f>BU645</f>
        <v>0</v>
      </c>
      <c r="Z645" s="27"/>
      <c r="AA645" s="1"/>
      <c r="AB645" s="26"/>
      <c r="AC645" s="1"/>
      <c r="AD645" s="26"/>
      <c r="AE645" s="1"/>
      <c r="AF645" s="26"/>
      <c r="AG645" s="1"/>
      <c r="AH645" s="26"/>
      <c r="AI645" s="1"/>
      <c r="AJ645" s="26"/>
      <c r="AK645" s="1"/>
      <c r="AL645" s="26"/>
      <c r="AM645" s="1"/>
      <c r="AN645" s="26"/>
      <c r="AO645" s="1"/>
      <c r="AP645" s="26"/>
      <c r="AQ645" s="1"/>
      <c r="AR645" s="26"/>
      <c r="AS645" s="1"/>
      <c r="AT645" s="26"/>
      <c r="AU645" s="1"/>
      <c r="AV645" s="26"/>
      <c r="AW645" s="1"/>
      <c r="AX645" s="26"/>
      <c r="AY645" s="1">
        <v>68</v>
      </c>
      <c r="AZ645" s="26">
        <v>3</v>
      </c>
      <c r="BA645" s="1"/>
      <c r="BB645" s="26"/>
      <c r="BC645" s="1"/>
      <c r="BD645" s="26"/>
      <c r="BE645" s="1"/>
      <c r="BF645" s="26"/>
      <c r="BG645" s="1"/>
      <c r="BH645" s="26"/>
      <c r="BI645" s="1"/>
      <c r="BJ645" s="26"/>
      <c r="BK645" s="1"/>
      <c r="BL645" s="26"/>
      <c r="BM645" s="1"/>
      <c r="BN645" s="26"/>
      <c r="BO645" s="1"/>
      <c r="BP645" s="26"/>
      <c r="BQ645" s="1"/>
      <c r="BR645" s="26"/>
      <c r="BS645" s="1"/>
      <c r="BT645" s="26"/>
      <c r="BU645" s="1"/>
      <c r="BV645" s="1"/>
      <c r="BW645" s="26"/>
      <c r="BX645" s="1"/>
      <c r="BY645" s="26"/>
      <c r="BZ645" s="30"/>
      <c r="CA645" s="26"/>
    </row>
    <row r="646" spans="1:79" s="99" customFormat="1" x14ac:dyDescent="0.35">
      <c r="A646" s="30" t="s">
        <v>354</v>
      </c>
      <c r="B646" s="1" t="s">
        <v>255</v>
      </c>
      <c r="C646" s="1" t="s">
        <v>1469</v>
      </c>
      <c r="D646" s="1" t="s">
        <v>1470</v>
      </c>
      <c r="E646" s="1" t="s">
        <v>61</v>
      </c>
      <c r="F646" s="1">
        <v>999920277</v>
      </c>
      <c r="G646" s="1">
        <f>(J646+S646+X646+R646+U646+W646+Y646)-H646</f>
        <v>68</v>
      </c>
      <c r="H646" s="30">
        <f>(J646+K646+M646+N646+O646+P646)/2</f>
        <v>0</v>
      </c>
      <c r="I646" s="27"/>
      <c r="J646" s="1">
        <f>SUM(AA646)</f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27"/>
      <c r="R646" s="1">
        <f>SUM(AS646,BX646)</f>
        <v>0</v>
      </c>
      <c r="S646" s="1">
        <f>SUM(AE646,AG646,AI646,AK646,AO646,AM646,AQ646,AU646,AW646,AY646,BA646,BE646,BG646,BI646,BK646,BM646,BO646,BC646)</f>
        <v>68</v>
      </c>
      <c r="T646" s="1">
        <f>COUNT(AE646,AG646,AI646,AK646,AM646,AO646,AQ646,AU646,AW646,AY646,BA646,BC646,BE646,BG646,BI646,BK646,BM646,BO646)</f>
        <v>1</v>
      </c>
      <c r="U646" s="1">
        <f>BQ646+BS646</f>
        <v>0</v>
      </c>
      <c r="V646" s="1"/>
      <c r="W646" s="1">
        <f>BV646</f>
        <v>0</v>
      </c>
      <c r="X646" s="1">
        <f>AC646+BZ646</f>
        <v>0</v>
      </c>
      <c r="Y646" s="1">
        <f>BU646</f>
        <v>0</v>
      </c>
      <c r="Z646" s="27"/>
      <c r="AA646" s="1"/>
      <c r="AB646" s="26"/>
      <c r="AC646" s="1"/>
      <c r="AD646" s="26"/>
      <c r="AE646" s="1"/>
      <c r="AF646" s="26"/>
      <c r="AG646" s="1"/>
      <c r="AH646" s="26"/>
      <c r="AI646" s="1"/>
      <c r="AJ646" s="26"/>
      <c r="AK646" s="1"/>
      <c r="AL646" s="26"/>
      <c r="AM646" s="1"/>
      <c r="AN646" s="26"/>
      <c r="AO646" s="1"/>
      <c r="AP646" s="26"/>
      <c r="AQ646" s="1"/>
      <c r="AR646" s="26"/>
      <c r="AS646" s="1"/>
      <c r="AT646" s="26"/>
      <c r="AU646" s="1"/>
      <c r="AV646" s="26"/>
      <c r="AW646" s="1"/>
      <c r="AX646" s="26"/>
      <c r="AY646" s="1">
        <v>68</v>
      </c>
      <c r="AZ646" s="26">
        <v>3</v>
      </c>
      <c r="BA646" s="1"/>
      <c r="BB646" s="26"/>
      <c r="BC646" s="1"/>
      <c r="BD646" s="26"/>
      <c r="BE646" s="1"/>
      <c r="BF646" s="26"/>
      <c r="BG646" s="1"/>
      <c r="BH646" s="26"/>
      <c r="BI646" s="1"/>
      <c r="BJ646" s="26"/>
      <c r="BK646" s="1"/>
      <c r="BL646" s="26"/>
      <c r="BM646" s="1"/>
      <c r="BN646" s="26"/>
      <c r="BO646" s="1"/>
      <c r="BP646" s="26"/>
      <c r="BQ646" s="1"/>
      <c r="BR646" s="26"/>
      <c r="BS646" s="1"/>
      <c r="BT646" s="26"/>
      <c r="BU646" s="1"/>
      <c r="BV646" s="1"/>
      <c r="BW646" s="26"/>
      <c r="BX646" s="1"/>
      <c r="BY646" s="26"/>
      <c r="BZ646" s="30"/>
      <c r="CA646" s="26"/>
    </row>
    <row r="647" spans="1:79" s="99" customFormat="1" x14ac:dyDescent="0.35">
      <c r="A647" s="35" t="s">
        <v>354</v>
      </c>
      <c r="B647" s="35" t="s">
        <v>255</v>
      </c>
      <c r="C647" s="35" t="s">
        <v>1813</v>
      </c>
      <c r="D647" s="35" t="s">
        <v>92</v>
      </c>
      <c r="E647" s="35" t="s">
        <v>61</v>
      </c>
      <c r="F647" s="35">
        <v>999922256</v>
      </c>
      <c r="G647" s="1">
        <f>(J647+S647+X647+R647+U647+W647+Y647)-H647</f>
        <v>68</v>
      </c>
      <c r="H647" s="1"/>
      <c r="I647" s="27"/>
      <c r="J647" s="1">
        <f>SUM(AA647)</f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27"/>
      <c r="R647" s="1">
        <f>SUM(AS647,BX647)</f>
        <v>0</v>
      </c>
      <c r="S647" s="1">
        <f>SUM(AE647,AG647,AI647,AK647,AO647,AM647,AQ647,AU647,AW647,AY647,BA647,BE647,BG647,BI647,BK647,BM647,BO647,BC647)</f>
        <v>68</v>
      </c>
      <c r="T647" s="1">
        <f>COUNT(AE647,AG647,AI647,AK647,AM647,AO647,AQ647,AU647,AW647,AY647,BA647,BC647,BE647,BG647,BI647,BK647,BM647,BO647)</f>
        <v>1</v>
      </c>
      <c r="U647" s="1">
        <f>BQ647+BS647</f>
        <v>0</v>
      </c>
      <c r="V647" s="1"/>
      <c r="W647" s="1">
        <f>BV647</f>
        <v>0</v>
      </c>
      <c r="X647" s="1">
        <f>AC647+BZ647</f>
        <v>0</v>
      </c>
      <c r="Y647" s="1">
        <f>BU647</f>
        <v>0</v>
      </c>
      <c r="Z647" s="27"/>
      <c r="AA647" s="1"/>
      <c r="AB647" s="26"/>
      <c r="AC647" s="1"/>
      <c r="AD647" s="26"/>
      <c r="AE647" s="1"/>
      <c r="AF647" s="26"/>
      <c r="AG647" s="1"/>
      <c r="AH647" s="26"/>
      <c r="AI647" s="1"/>
      <c r="AJ647" s="26"/>
      <c r="AK647" s="1">
        <v>68</v>
      </c>
      <c r="AL647" s="26">
        <v>3</v>
      </c>
      <c r="AM647" s="1"/>
      <c r="AN647" s="26"/>
      <c r="AO647" s="1"/>
      <c r="AP647" s="26"/>
      <c r="AQ647" s="1"/>
      <c r="AR647" s="26"/>
      <c r="AS647" s="1"/>
      <c r="AT647" s="26"/>
      <c r="AU647" s="1"/>
      <c r="AV647" s="26"/>
      <c r="AW647" s="1"/>
      <c r="AX647" s="26"/>
      <c r="AY647" s="1"/>
      <c r="AZ647" s="26"/>
      <c r="BA647" s="1"/>
      <c r="BB647" s="26"/>
      <c r="BC647" s="1"/>
      <c r="BD647" s="26"/>
      <c r="BE647" s="1"/>
      <c r="BF647" s="26"/>
      <c r="BG647" s="1"/>
      <c r="BH647" s="26"/>
      <c r="BI647" s="1"/>
      <c r="BJ647" s="26"/>
      <c r="BK647" s="1"/>
      <c r="BL647" s="26"/>
      <c r="BM647" s="1"/>
      <c r="BN647" s="26"/>
      <c r="BO647" s="1"/>
      <c r="BP647" s="26"/>
      <c r="BQ647" s="1"/>
      <c r="BR647" s="26"/>
      <c r="BS647" s="1"/>
      <c r="BT647" s="26"/>
      <c r="BU647" s="1"/>
      <c r="BV647" s="1"/>
      <c r="BW647" s="26"/>
      <c r="BX647" s="1"/>
      <c r="BY647" s="26"/>
      <c r="BZ647" s="30"/>
      <c r="CA647" s="26"/>
    </row>
    <row r="648" spans="1:79" s="99" customFormat="1" x14ac:dyDescent="0.35">
      <c r="A648" s="30" t="s">
        <v>354</v>
      </c>
      <c r="B648" s="1" t="s">
        <v>255</v>
      </c>
      <c r="C648" s="1" t="s">
        <v>1633</v>
      </c>
      <c r="D648" s="1" t="s">
        <v>889</v>
      </c>
      <c r="E648" s="1" t="s">
        <v>61</v>
      </c>
      <c r="F648" s="1">
        <v>999924795</v>
      </c>
      <c r="G648" s="1">
        <f>(J648+S648+X648+R648+U648+W648+Y648)-H648</f>
        <v>68</v>
      </c>
      <c r="H648" s="30">
        <f>(J648+K648+M648+N648+O648+P648)/2</f>
        <v>0</v>
      </c>
      <c r="I648" s="27"/>
      <c r="J648" s="1">
        <f>SUM(AA648)</f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27"/>
      <c r="R648" s="1">
        <f>SUM(AS648,BX648)</f>
        <v>0</v>
      </c>
      <c r="S648" s="1">
        <f>SUM(AE648,AG648,AI648,AK648,AO648,AM648,AQ648,AU648,AW648,AY648,BA648,BE648,BG648,BI648,BK648,BM648,BO648,BC648)</f>
        <v>68</v>
      </c>
      <c r="T648" s="1">
        <f>COUNT(AE648,AG648,AI648,AK648,AM648,AO648,AQ648,AU648,AW648,AY648,BA648,BC648,BE648,BG648,BI648,BK648,BM648,BO648)</f>
        <v>1</v>
      </c>
      <c r="U648" s="1">
        <f>BQ648+BS648</f>
        <v>0</v>
      </c>
      <c r="V648" s="1"/>
      <c r="W648" s="1">
        <f>BV648</f>
        <v>0</v>
      </c>
      <c r="X648" s="1">
        <f>AC648+BZ648</f>
        <v>0</v>
      </c>
      <c r="Y648" s="1">
        <f>BU648</f>
        <v>0</v>
      </c>
      <c r="Z648" s="27"/>
      <c r="AA648" s="1"/>
      <c r="AB648" s="26"/>
      <c r="AC648" s="1"/>
      <c r="AD648" s="26"/>
      <c r="AE648" s="1"/>
      <c r="AF648" s="26"/>
      <c r="AG648" s="1"/>
      <c r="AH648" s="26"/>
      <c r="AI648" s="1"/>
      <c r="AJ648" s="26"/>
      <c r="AK648" s="1"/>
      <c r="AL648" s="26"/>
      <c r="AM648" s="1"/>
      <c r="AN648" s="26"/>
      <c r="AO648" s="1"/>
      <c r="AP648" s="26"/>
      <c r="AQ648" s="1"/>
      <c r="AR648" s="26"/>
      <c r="AS648" s="1"/>
      <c r="AT648" s="26"/>
      <c r="AU648" s="1"/>
      <c r="AV648" s="26"/>
      <c r="AW648" s="1"/>
      <c r="AX648" s="26"/>
      <c r="AY648" s="1"/>
      <c r="AZ648" s="26"/>
      <c r="BA648" s="1"/>
      <c r="BB648" s="26"/>
      <c r="BC648" s="1">
        <v>68</v>
      </c>
      <c r="BD648" s="26"/>
      <c r="BE648" s="1"/>
      <c r="BF648" s="26"/>
      <c r="BG648" s="1"/>
      <c r="BH648" s="26"/>
      <c r="BI648" s="1"/>
      <c r="BJ648" s="26"/>
      <c r="BK648" s="1"/>
      <c r="BL648" s="26"/>
      <c r="BM648" s="1"/>
      <c r="BN648" s="26"/>
      <c r="BO648" s="1"/>
      <c r="BP648" s="26"/>
      <c r="BQ648" s="1"/>
      <c r="BR648" s="26"/>
      <c r="BS648" s="1"/>
      <c r="BT648" s="26"/>
      <c r="BU648" s="1"/>
      <c r="BV648" s="1"/>
      <c r="BW648" s="26"/>
      <c r="BX648" s="1"/>
      <c r="BY648" s="26"/>
      <c r="BZ648" s="30"/>
      <c r="CA648" s="26"/>
    </row>
    <row r="649" spans="1:79" s="99" customFormat="1" x14ac:dyDescent="0.35">
      <c r="A649" s="30" t="s">
        <v>354</v>
      </c>
      <c r="B649" s="30" t="s">
        <v>255</v>
      </c>
      <c r="C649" s="30" t="s">
        <v>2637</v>
      </c>
      <c r="D649" s="30" t="s">
        <v>2638</v>
      </c>
      <c r="E649" s="30" t="s">
        <v>61</v>
      </c>
      <c r="F649" s="30">
        <v>999925716</v>
      </c>
      <c r="G649" s="1">
        <f>(J649+S649+X649+R649+U649+W649+Y649)-H649</f>
        <v>68</v>
      </c>
      <c r="H649" s="1"/>
      <c r="I649" s="27"/>
      <c r="J649" s="1">
        <f>SUM(AA649)</f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27"/>
      <c r="R649" s="1">
        <f>SUM(AS649,BX649)</f>
        <v>0</v>
      </c>
      <c r="S649" s="1">
        <f>SUM(AE649,AG649,AI649,AK649,AO649,AM649,AQ649,AU649,AW649,AY649,BA649,BE649,BG649,BI649,BK649,BM649,BO649,BC649)</f>
        <v>68</v>
      </c>
      <c r="T649" s="1">
        <f>COUNT(AE649,AG649,AI649,AK649,AM649,AO649,AQ649,AU649,AW649,AY649,BA649,BC649,BE649,BG649,BI649,BK649,BM649,BO649)</f>
        <v>1</v>
      </c>
      <c r="U649" s="1">
        <f>BQ649+BS649</f>
        <v>0</v>
      </c>
      <c r="V649" s="1"/>
      <c r="W649" s="1">
        <f>BV649</f>
        <v>0</v>
      </c>
      <c r="X649" s="1">
        <f>AC649+BZ649</f>
        <v>0</v>
      </c>
      <c r="Y649" s="1">
        <f>BU649</f>
        <v>0</v>
      </c>
      <c r="Z649" s="27"/>
      <c r="AA649" s="1"/>
      <c r="AB649" s="26"/>
      <c r="AC649" s="1"/>
      <c r="AD649" s="26"/>
      <c r="AE649" s="1"/>
      <c r="AF649" s="26"/>
      <c r="AG649" s="1"/>
      <c r="AH649" s="26"/>
      <c r="AI649" s="1"/>
      <c r="AJ649" s="26"/>
      <c r="AK649" s="1"/>
      <c r="AL649" s="26"/>
      <c r="AM649" s="1"/>
      <c r="AN649" s="26"/>
      <c r="AO649" s="1"/>
      <c r="AP649" s="26"/>
      <c r="AQ649" s="1"/>
      <c r="AR649" s="26"/>
      <c r="AS649" s="1"/>
      <c r="AT649" s="26"/>
      <c r="AU649" s="1"/>
      <c r="AV649" s="26"/>
      <c r="AW649" s="1"/>
      <c r="AX649" s="26"/>
      <c r="AY649" s="1"/>
      <c r="AZ649" s="26"/>
      <c r="BA649" s="1"/>
      <c r="BB649" s="26"/>
      <c r="BC649" s="1"/>
      <c r="BD649" s="26"/>
      <c r="BE649" s="1"/>
      <c r="BF649" s="26"/>
      <c r="BG649" s="1">
        <v>68</v>
      </c>
      <c r="BH649" s="26">
        <v>4</v>
      </c>
      <c r="BI649" s="1"/>
      <c r="BJ649" s="26"/>
      <c r="BK649" s="1"/>
      <c r="BL649" s="26"/>
      <c r="BM649" s="1"/>
      <c r="BN649" s="26"/>
      <c r="BO649" s="1"/>
      <c r="BP649" s="26"/>
      <c r="BQ649" s="1"/>
      <c r="BR649" s="26"/>
      <c r="BS649" s="1"/>
      <c r="BT649" s="26"/>
      <c r="BU649" s="1"/>
      <c r="BV649" s="1"/>
      <c r="BW649" s="26"/>
      <c r="BX649" s="1"/>
      <c r="BY649" s="26"/>
      <c r="BZ649" s="30"/>
      <c r="CA649" s="26"/>
    </row>
    <row r="650" spans="1:79" s="99" customFormat="1" x14ac:dyDescent="0.35">
      <c r="A650" s="31" t="s">
        <v>354</v>
      </c>
      <c r="B650" s="31" t="s">
        <v>255</v>
      </c>
      <c r="C650" s="31" t="s">
        <v>323</v>
      </c>
      <c r="D650" s="31" t="s">
        <v>2774</v>
      </c>
      <c r="E650" s="31" t="s">
        <v>61</v>
      </c>
      <c r="F650" s="1">
        <v>999926052</v>
      </c>
      <c r="G650" s="1">
        <f>(J650+S650+X650+R650+U650+W650+Y650)-H650</f>
        <v>68</v>
      </c>
      <c r="H650" s="1"/>
      <c r="I650" s="27"/>
      <c r="J650" s="1">
        <f>SUM(AA650)</f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27"/>
      <c r="R650" s="1">
        <f>SUM(AS650,BX650)</f>
        <v>0</v>
      </c>
      <c r="S650" s="1">
        <f>SUM(AE650,AG650,AI650,AK650,AO650,AM650,AQ650,AU650,AW650,AY650,BA650,BE650,BG650,BI650,BK650,BM650,BO650,BC650)</f>
        <v>68</v>
      </c>
      <c r="T650" s="1">
        <f>COUNT(AE650,AG650,AI650,AK650,AM650,AO650,AQ650,AU650,AW650,AY650,BA650,BC650,BE650,BG650,BI650,BK650,BM650,BO650)</f>
        <v>1</v>
      </c>
      <c r="U650" s="1">
        <f>BQ650+BS650</f>
        <v>0</v>
      </c>
      <c r="V650" s="1"/>
      <c r="W650" s="1">
        <f>BV650</f>
        <v>0</v>
      </c>
      <c r="X650" s="1">
        <f>AC650+BZ650</f>
        <v>0</v>
      </c>
      <c r="Y650" s="1">
        <f>BU650</f>
        <v>0</v>
      </c>
      <c r="Z650" s="27"/>
      <c r="AA650" s="1"/>
      <c r="AB650" s="26"/>
      <c r="AC650" s="1"/>
      <c r="AD650" s="26"/>
      <c r="AE650" s="1"/>
      <c r="AF650" s="26"/>
      <c r="AG650" s="1"/>
      <c r="AH650" s="26"/>
      <c r="AI650" s="1">
        <v>68</v>
      </c>
      <c r="AJ650" s="26">
        <v>3</v>
      </c>
      <c r="AK650" s="1"/>
      <c r="AL650" s="26"/>
      <c r="AM650" s="1"/>
      <c r="AN650" s="26"/>
      <c r="AO650" s="1"/>
      <c r="AP650" s="26"/>
      <c r="AQ650" s="1"/>
      <c r="AR650" s="26"/>
      <c r="AS650" s="1"/>
      <c r="AT650" s="26"/>
      <c r="AU650" s="1"/>
      <c r="AV650" s="26"/>
      <c r="AW650" s="1"/>
      <c r="AX650" s="26"/>
      <c r="AY650" s="1"/>
      <c r="AZ650" s="26"/>
      <c r="BA650" s="1"/>
      <c r="BB650" s="26"/>
      <c r="BC650" s="1"/>
      <c r="BD650" s="26"/>
      <c r="BE650" s="1"/>
      <c r="BF650" s="26"/>
      <c r="BG650" s="1"/>
      <c r="BH650" s="26"/>
      <c r="BI650" s="1"/>
      <c r="BJ650" s="26"/>
      <c r="BK650" s="1"/>
      <c r="BL650" s="26"/>
      <c r="BM650" s="1"/>
      <c r="BN650" s="26"/>
      <c r="BO650" s="1"/>
      <c r="BP650" s="26"/>
      <c r="BQ650" s="1"/>
      <c r="BR650" s="26"/>
      <c r="BS650" s="1"/>
      <c r="BT650" s="26"/>
      <c r="BU650" s="1"/>
      <c r="BV650" s="1"/>
      <c r="BW650" s="26"/>
      <c r="BX650" s="1"/>
      <c r="BY650" s="26"/>
      <c r="BZ650" s="30"/>
      <c r="CA650" s="26"/>
    </row>
    <row r="651" spans="1:79" s="99" customFormat="1" x14ac:dyDescent="0.35">
      <c r="A651" s="35" t="s">
        <v>354</v>
      </c>
      <c r="B651" s="41" t="s">
        <v>255</v>
      </c>
      <c r="C651" s="35" t="s">
        <v>2912</v>
      </c>
      <c r="D651" s="35" t="s">
        <v>2911</v>
      </c>
      <c r="E651" s="35" t="s">
        <v>61</v>
      </c>
      <c r="F651" s="35">
        <v>999926410</v>
      </c>
      <c r="G651" s="1">
        <f>(J651+S651+X651+R651+U651+W651+Y651)-H651</f>
        <v>68</v>
      </c>
      <c r="H651" s="1"/>
      <c r="I651" s="27"/>
      <c r="J651" s="1">
        <f>SUM(AA651)</f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27"/>
      <c r="R651" s="1">
        <f>SUM(AS651,BX651)</f>
        <v>0</v>
      </c>
      <c r="S651" s="1">
        <f>SUM(AE651,AG651,AI651,AK651,AO651,AM651,AQ651,AU651,AW651,AY651,BA651,BE651,BG651,BI651,BK651,BM651,BO651,BC651)</f>
        <v>68</v>
      </c>
      <c r="T651" s="1">
        <f>COUNT(AE651,AG651,AI651,AK651,AM651,AO651,AQ651,AU651,AW651,AY651,BA651,BC651,BE651,BG651,BI651,BK651,BM651,BO651)</f>
        <v>1</v>
      </c>
      <c r="U651" s="1">
        <f>BQ651+BS651</f>
        <v>0</v>
      </c>
      <c r="V651" s="1"/>
      <c r="W651" s="1">
        <f>BV651</f>
        <v>0</v>
      </c>
      <c r="X651" s="1">
        <f>AC651+BZ651</f>
        <v>0</v>
      </c>
      <c r="Y651" s="1">
        <f>BU651</f>
        <v>0</v>
      </c>
      <c r="Z651" s="27"/>
      <c r="AA651" s="1"/>
      <c r="AB651" s="26"/>
      <c r="AC651" s="1"/>
      <c r="AD651" s="26"/>
      <c r="AE651" s="1"/>
      <c r="AF651" s="26"/>
      <c r="AG651" s="1"/>
      <c r="AH651" s="26"/>
      <c r="AI651" s="1"/>
      <c r="AJ651" s="26"/>
      <c r="AK651" s="1">
        <v>68</v>
      </c>
      <c r="AL651" s="26">
        <v>4</v>
      </c>
      <c r="AM651" s="1"/>
      <c r="AN651" s="26"/>
      <c r="AO651" s="1"/>
      <c r="AP651" s="26"/>
      <c r="AQ651" s="1"/>
      <c r="AR651" s="26"/>
      <c r="AS651" s="1"/>
      <c r="AT651" s="26"/>
      <c r="AU651" s="1"/>
      <c r="AV651" s="26"/>
      <c r="AW651" s="1"/>
      <c r="AX651" s="26"/>
      <c r="AY651" s="1"/>
      <c r="AZ651" s="26"/>
      <c r="BA651" s="1"/>
      <c r="BB651" s="26"/>
      <c r="BC651" s="1"/>
      <c r="BD651" s="26"/>
      <c r="BE651" s="1"/>
      <c r="BF651" s="26"/>
      <c r="BG651" s="1"/>
      <c r="BH651" s="26"/>
      <c r="BI651" s="1"/>
      <c r="BJ651" s="26"/>
      <c r="BK651" s="1"/>
      <c r="BL651" s="26"/>
      <c r="BM651" s="1"/>
      <c r="BN651" s="26"/>
      <c r="BO651" s="1"/>
      <c r="BP651" s="26"/>
      <c r="BQ651" s="1"/>
      <c r="BR651" s="26"/>
      <c r="BS651" s="1"/>
      <c r="BT651" s="26"/>
      <c r="BU651" s="1"/>
      <c r="BV651" s="1"/>
      <c r="BW651" s="26"/>
      <c r="BX651" s="1"/>
      <c r="BY651" s="26"/>
      <c r="BZ651" s="30"/>
      <c r="CA651" s="26"/>
    </row>
    <row r="652" spans="1:79" s="99" customFormat="1" x14ac:dyDescent="0.35">
      <c r="A652" s="1" t="s">
        <v>354</v>
      </c>
      <c r="B652" s="1" t="s">
        <v>255</v>
      </c>
      <c r="C652" s="1" t="s">
        <v>3304</v>
      </c>
      <c r="D652" s="1" t="s">
        <v>3305</v>
      </c>
      <c r="E652" s="1" t="s">
        <v>61</v>
      </c>
      <c r="F652" s="1">
        <v>999927335</v>
      </c>
      <c r="G652" s="1">
        <f>(J652+S652+X652+R652+U652+W652+Y652)-H652</f>
        <v>68</v>
      </c>
      <c r="H652" s="1"/>
      <c r="I652" s="27"/>
      <c r="J652" s="1">
        <f>SUM(AA652)</f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27"/>
      <c r="R652" s="1">
        <f>SUM(AS652,BX652)</f>
        <v>0</v>
      </c>
      <c r="S652" s="1">
        <f>SUM(AE652,AG652,AI652,AK652,AO652,AM652,AQ652,AU652,AW652,AY652,BA652,BE652,BG652,BI652,BK652,BM652,BO652,BC652)</f>
        <v>68</v>
      </c>
      <c r="T652" s="1">
        <f>COUNT(AE652,AG652,AI652,AK652,AM652,AO652,AQ652,AU652,AW652,AY652,BA652,BC652,BE652,BG652,BI652,BK652,BM652,BO652)</f>
        <v>1</v>
      </c>
      <c r="U652" s="1">
        <f>BQ652+BS652</f>
        <v>0</v>
      </c>
      <c r="V652" s="1"/>
      <c r="W652" s="1">
        <f>BV652</f>
        <v>0</v>
      </c>
      <c r="X652" s="1">
        <f>AC652+BZ652</f>
        <v>0</v>
      </c>
      <c r="Y652" s="1">
        <f>BU652</f>
        <v>0</v>
      </c>
      <c r="Z652" s="27"/>
      <c r="AA652" s="1"/>
      <c r="AB652" s="26"/>
      <c r="AC652" s="1"/>
      <c r="AD652" s="26"/>
      <c r="AE652" s="1"/>
      <c r="AF652" s="26"/>
      <c r="AG652" s="1"/>
      <c r="AH652" s="26"/>
      <c r="AI652" s="1"/>
      <c r="AJ652" s="26"/>
      <c r="AK652" s="1"/>
      <c r="AL652" s="26"/>
      <c r="AM652" s="1"/>
      <c r="AN652" s="26"/>
      <c r="AO652" s="1"/>
      <c r="AP652" s="26"/>
      <c r="AQ652" s="1"/>
      <c r="AR652" s="26"/>
      <c r="AS652" s="1"/>
      <c r="AT652" s="26"/>
      <c r="AU652" s="1"/>
      <c r="AV652" s="26"/>
      <c r="AW652" s="1"/>
      <c r="AX652" s="26"/>
      <c r="AY652" s="1"/>
      <c r="AZ652" s="26"/>
      <c r="BA652" s="1"/>
      <c r="BB652" s="26"/>
      <c r="BC652" s="1"/>
      <c r="BD652" s="26"/>
      <c r="BE652" s="1"/>
      <c r="BF652" s="26"/>
      <c r="BG652" s="1"/>
      <c r="BH652" s="26"/>
      <c r="BI652" s="1"/>
      <c r="BJ652" s="26"/>
      <c r="BK652" s="1"/>
      <c r="BL652" s="26"/>
      <c r="BM652" s="1">
        <v>68</v>
      </c>
      <c r="BN652" s="26">
        <v>3</v>
      </c>
      <c r="BO652" s="1"/>
      <c r="BP652" s="26"/>
      <c r="BQ652" s="1"/>
      <c r="BR652" s="26"/>
      <c r="BS652" s="1"/>
      <c r="BT652" s="26"/>
      <c r="BU652" s="1"/>
      <c r="BV652" s="1"/>
      <c r="BW652" s="26"/>
      <c r="BX652" s="1"/>
      <c r="BY652" s="26"/>
      <c r="BZ652" s="30"/>
      <c r="CA652" s="26"/>
    </row>
    <row r="653" spans="1:79" s="99" customFormat="1" x14ac:dyDescent="0.35">
      <c r="A653" s="30" t="s">
        <v>354</v>
      </c>
      <c r="B653" s="30" t="s">
        <v>255</v>
      </c>
      <c r="C653" s="30" t="s">
        <v>3564</v>
      </c>
      <c r="D653" s="30" t="s">
        <v>3565</v>
      </c>
      <c r="E653" s="30" t="s">
        <v>61</v>
      </c>
      <c r="F653" s="30">
        <v>999928046</v>
      </c>
      <c r="G653" s="1">
        <f>(J653+S653+X653+R653+U653+W653+Y653)-H653</f>
        <v>68</v>
      </c>
      <c r="H653" s="1"/>
      <c r="I653" s="27"/>
      <c r="J653" s="1">
        <f>SUM(AA653)</f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27"/>
      <c r="R653" s="1">
        <f>SUM(AS653,BX653)</f>
        <v>0</v>
      </c>
      <c r="S653" s="1">
        <f>SUM(AE653,AG653,AI653,AK653,AO653,AM653,AQ653,AU653,AW653,AY653,BA653,BE653,BG653,BI653,BK653,BM653,BO653,BC653)</f>
        <v>68</v>
      </c>
      <c r="T653" s="1">
        <f>COUNT(AE653,AG653,AI653,AK653,AM653,AO653,AQ653,AU653,AW653,AY653,BA653,BC653,BE653,BG653,BI653,BK653,BM653,BO653)</f>
        <v>1</v>
      </c>
      <c r="U653" s="1">
        <f>BQ653+BS653</f>
        <v>0</v>
      </c>
      <c r="V653" s="1"/>
      <c r="W653" s="1">
        <f>BV653</f>
        <v>0</v>
      </c>
      <c r="X653" s="1">
        <f>AC653+BZ653</f>
        <v>0</v>
      </c>
      <c r="Y653" s="1">
        <f>BU653</f>
        <v>0</v>
      </c>
      <c r="Z653" s="27"/>
      <c r="AA653" s="1"/>
      <c r="AB653" s="26"/>
      <c r="AC653" s="1"/>
      <c r="AD653" s="26"/>
      <c r="AE653" s="1"/>
      <c r="AF653" s="26"/>
      <c r="AG653" s="1"/>
      <c r="AH653" s="26"/>
      <c r="AI653" s="1"/>
      <c r="AJ653" s="26"/>
      <c r="AK653" s="1"/>
      <c r="AL653" s="26"/>
      <c r="AM653" s="1"/>
      <c r="AN653" s="26"/>
      <c r="AO653" s="1"/>
      <c r="AP653" s="26"/>
      <c r="AQ653" s="1"/>
      <c r="AR653" s="26"/>
      <c r="AS653" s="1"/>
      <c r="AT653" s="26"/>
      <c r="AU653" s="1"/>
      <c r="AV653" s="26"/>
      <c r="AW653" s="1"/>
      <c r="AX653" s="26"/>
      <c r="AY653" s="1"/>
      <c r="AZ653" s="26"/>
      <c r="BA653" s="1"/>
      <c r="BB653" s="26"/>
      <c r="BC653" s="1"/>
      <c r="BD653" s="26"/>
      <c r="BE653" s="1"/>
      <c r="BF653" s="26"/>
      <c r="BG653" s="1">
        <v>68</v>
      </c>
      <c r="BH653" s="26">
        <v>3</v>
      </c>
      <c r="BI653" s="1"/>
      <c r="BJ653" s="26"/>
      <c r="BK653" s="1"/>
      <c r="BL653" s="26"/>
      <c r="BM653" s="1"/>
      <c r="BN653" s="26"/>
      <c r="BO653" s="1"/>
      <c r="BP653" s="26"/>
      <c r="BQ653" s="1"/>
      <c r="BR653" s="26"/>
      <c r="BS653" s="1"/>
      <c r="BT653" s="26"/>
      <c r="BU653" s="1"/>
      <c r="BV653" s="1"/>
      <c r="BW653" s="26"/>
      <c r="BX653" s="1"/>
      <c r="BY653" s="26"/>
      <c r="BZ653" s="30"/>
      <c r="CA653" s="26"/>
    </row>
    <row r="654" spans="1:79" s="99" customFormat="1" x14ac:dyDescent="0.35">
      <c r="A654" s="32" t="s">
        <v>354</v>
      </c>
      <c r="B654" s="32" t="s">
        <v>255</v>
      </c>
      <c r="C654" s="32" t="s">
        <v>3594</v>
      </c>
      <c r="D654" s="32" t="s">
        <v>3595</v>
      </c>
      <c r="E654" s="32" t="s">
        <v>61</v>
      </c>
      <c r="F654" s="32">
        <v>999928135</v>
      </c>
      <c r="G654" s="1">
        <f>(J654+S654+X654+R654+U654+W654+Y654)-H654</f>
        <v>68</v>
      </c>
      <c r="H654" s="1"/>
      <c r="I654" s="27"/>
      <c r="J654" s="1">
        <f>SUM(AA654)</f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27"/>
      <c r="R654" s="1">
        <f>SUM(AS654,BX654)</f>
        <v>0</v>
      </c>
      <c r="S654" s="1">
        <f>SUM(AE654,AG654,AI654,AK654,AO654,AM654,AQ654,AU654,AW654,AY654,BA654,BE654,BG654,BI654,BK654,BM654,BO654,BC654)</f>
        <v>68</v>
      </c>
      <c r="T654" s="1">
        <f>COUNT(AE654,AG654,AI654,AK654,AM654,AO654,AQ654,AU654,AW654,AY654,BA654,BC654,BE654,BG654,BI654,BK654,BM654,BO654)</f>
        <v>1</v>
      </c>
      <c r="U654" s="1">
        <f>BQ654+BS654</f>
        <v>0</v>
      </c>
      <c r="V654" s="1"/>
      <c r="W654" s="1">
        <f>BV654</f>
        <v>0</v>
      </c>
      <c r="X654" s="1">
        <f>AC654+BZ654</f>
        <v>0</v>
      </c>
      <c r="Y654" s="1">
        <f>BU654</f>
        <v>0</v>
      </c>
      <c r="Z654" s="27"/>
      <c r="AA654" s="1"/>
      <c r="AB654" s="26"/>
      <c r="AC654" s="1"/>
      <c r="AD654" s="26"/>
      <c r="AE654" s="1"/>
      <c r="AF654" s="26"/>
      <c r="AG654" s="1"/>
      <c r="AH654" s="26"/>
      <c r="AI654" s="1"/>
      <c r="AJ654" s="26"/>
      <c r="AK654" s="1"/>
      <c r="AL654" s="26"/>
      <c r="AM654" s="1"/>
      <c r="AN654" s="26"/>
      <c r="AO654" s="1"/>
      <c r="AP654" s="26"/>
      <c r="AQ654" s="1"/>
      <c r="AR654" s="26"/>
      <c r="AS654" s="1"/>
      <c r="AT654" s="26"/>
      <c r="AU654" s="1"/>
      <c r="AV654" s="26"/>
      <c r="AW654" s="1"/>
      <c r="AX654" s="26"/>
      <c r="AY654" s="1"/>
      <c r="AZ654" s="26"/>
      <c r="BA654" s="1"/>
      <c r="BB654" s="26"/>
      <c r="BC654" s="1"/>
      <c r="BD654" s="26"/>
      <c r="BE654" s="1"/>
      <c r="BF654" s="26"/>
      <c r="BG654" s="1"/>
      <c r="BH654" s="26"/>
      <c r="BI654" s="1">
        <v>68</v>
      </c>
      <c r="BJ654" s="26">
        <v>3</v>
      </c>
      <c r="BK654" s="1"/>
      <c r="BL654" s="26"/>
      <c r="BM654" s="1"/>
      <c r="BN654" s="26"/>
      <c r="BO654" s="1"/>
      <c r="BP654" s="26"/>
      <c r="BQ654" s="1"/>
      <c r="BR654" s="26"/>
      <c r="BS654" s="1"/>
      <c r="BT654" s="26"/>
      <c r="BU654" s="1"/>
      <c r="BV654" s="1"/>
      <c r="BW654" s="26"/>
      <c r="BX654" s="1"/>
      <c r="BY654" s="26"/>
      <c r="BZ654" s="30"/>
      <c r="CA654" s="26"/>
    </row>
    <row r="655" spans="1:79" s="99" customFormat="1" x14ac:dyDescent="0.35">
      <c r="A655" s="30" t="s">
        <v>354</v>
      </c>
      <c r="B655" s="30" t="s">
        <v>255</v>
      </c>
      <c r="C655" s="30" t="s">
        <v>1301</v>
      </c>
      <c r="D655" s="30" t="s">
        <v>1302</v>
      </c>
      <c r="E655" s="30" t="s">
        <v>61</v>
      </c>
      <c r="F655" s="30">
        <v>999918974</v>
      </c>
      <c r="G655" s="1">
        <f>(J655+S655+X655+R655+U655+W655+Y655)-H655</f>
        <v>63</v>
      </c>
      <c r="H655" s="1"/>
      <c r="I655" s="27"/>
      <c r="J655" s="1">
        <f>SUM(AA655)</f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27"/>
      <c r="R655" s="1">
        <f>SUM(AS655,BX655)</f>
        <v>0</v>
      </c>
      <c r="S655" s="1">
        <f>SUM(AE655,AG655,AI655,AK655,AO655,AM655,AQ655,AU655,AW655,AY655,BA655,BE655,BG655,BI655,BK655,BM655,BO655,BC655)</f>
        <v>63</v>
      </c>
      <c r="T655" s="1">
        <f>COUNT(AE655,AG655,AI655,AK655,AM655,AO655,AQ655,AU655,AW655,AY655,BA655,BC655,BE655,BG655,BI655,BK655,BM655,BO655)</f>
        <v>1</v>
      </c>
      <c r="U655" s="1">
        <f>BQ655+BS655</f>
        <v>0</v>
      </c>
      <c r="V655" s="1"/>
      <c r="W655" s="1">
        <f>BV655</f>
        <v>0</v>
      </c>
      <c r="X655" s="1">
        <f>AC655+BZ655</f>
        <v>0</v>
      </c>
      <c r="Y655" s="1">
        <f>BU655</f>
        <v>0</v>
      </c>
      <c r="Z655" s="27"/>
      <c r="AA655" s="1"/>
      <c r="AB655" s="26"/>
      <c r="AC655" s="1"/>
      <c r="AD655" s="26"/>
      <c r="AE655" s="1"/>
      <c r="AF655" s="26"/>
      <c r="AG655" s="1"/>
      <c r="AH655" s="26"/>
      <c r="AI655" s="1"/>
      <c r="AJ655" s="26"/>
      <c r="AK655" s="1"/>
      <c r="AL655" s="26"/>
      <c r="AM655" s="1"/>
      <c r="AN655" s="26"/>
      <c r="AO655" s="1"/>
      <c r="AP655" s="26"/>
      <c r="AQ655" s="1"/>
      <c r="AR655" s="26"/>
      <c r="AS655" s="1"/>
      <c r="AT655" s="26"/>
      <c r="AU655" s="1"/>
      <c r="AV655" s="26"/>
      <c r="AW655" s="1"/>
      <c r="AX655" s="26"/>
      <c r="AY655" s="1"/>
      <c r="AZ655" s="26"/>
      <c r="BA655" s="1"/>
      <c r="BB655" s="26"/>
      <c r="BC655" s="1"/>
      <c r="BD655" s="26"/>
      <c r="BE655" s="1"/>
      <c r="BF655" s="26"/>
      <c r="BG655" s="1">
        <v>63</v>
      </c>
      <c r="BH655" s="26">
        <v>5</v>
      </c>
      <c r="BI655" s="1"/>
      <c r="BJ655" s="26"/>
      <c r="BK655" s="1"/>
      <c r="BL655" s="26"/>
      <c r="BM655" s="1"/>
      <c r="BN655" s="26"/>
      <c r="BO655" s="1"/>
      <c r="BP655" s="26"/>
      <c r="BQ655" s="1"/>
      <c r="BR655" s="26"/>
      <c r="BS655" s="1"/>
      <c r="BT655" s="26"/>
      <c r="BU655" s="1"/>
      <c r="BV655" s="1"/>
      <c r="BW655" s="26"/>
      <c r="BX655" s="1"/>
      <c r="BY655" s="26"/>
      <c r="BZ655" s="30"/>
      <c r="CA655" s="26"/>
    </row>
    <row r="656" spans="1:79" s="99" customFormat="1" x14ac:dyDescent="0.35">
      <c r="A656" s="1" t="s">
        <v>354</v>
      </c>
      <c r="B656" s="1" t="s">
        <v>255</v>
      </c>
      <c r="C656" s="1" t="s">
        <v>1478</v>
      </c>
      <c r="D656" s="1" t="s">
        <v>1475</v>
      </c>
      <c r="E656" s="1" t="s">
        <v>61</v>
      </c>
      <c r="F656" s="1">
        <v>999920362</v>
      </c>
      <c r="G656" s="1">
        <f>(J656+S656+X656+R656+U656+W656+Y656)-H656</f>
        <v>63</v>
      </c>
      <c r="H656" s="1"/>
      <c r="I656" s="27"/>
      <c r="J656" s="1">
        <f>SUM(AA656)</f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27"/>
      <c r="R656" s="1">
        <f>SUM(AS656,BX656)</f>
        <v>0</v>
      </c>
      <c r="S656" s="1">
        <f>SUM(AE656,AG656,AI656,AK656,AO656,AM656,AQ656,AU656,AW656,AY656,BA656,BE656,BG656,BI656,BK656,BM656,BO656,BC656)</f>
        <v>63</v>
      </c>
      <c r="T656" s="1">
        <f>COUNT(AE656,AG656,AI656,AK656,AM656,AO656,AQ656,AU656,AW656,AY656,BA656,BC656,BE656,BG656,BI656,BK656,BM656,BO656)</f>
        <v>1</v>
      </c>
      <c r="U656" s="1">
        <f>BQ656+BS656</f>
        <v>0</v>
      </c>
      <c r="V656" s="1"/>
      <c r="W656" s="1">
        <f>BV656</f>
        <v>0</v>
      </c>
      <c r="X656" s="1">
        <f>AC656+BZ656</f>
        <v>0</v>
      </c>
      <c r="Y656" s="1">
        <f>BU656</f>
        <v>0</v>
      </c>
      <c r="Z656" s="27"/>
      <c r="AA656" s="1"/>
      <c r="AB656" s="26"/>
      <c r="AC656" s="1"/>
      <c r="AD656" s="26"/>
      <c r="AE656" s="1"/>
      <c r="AF656" s="26"/>
      <c r="AG656" s="1"/>
      <c r="AH656" s="26"/>
      <c r="AI656" s="1"/>
      <c r="AJ656" s="26"/>
      <c r="AK656" s="1"/>
      <c r="AL656" s="26"/>
      <c r="AM656" s="1"/>
      <c r="AN656" s="26"/>
      <c r="AO656" s="1"/>
      <c r="AP656" s="26"/>
      <c r="AQ656" s="1">
        <v>63</v>
      </c>
      <c r="AR656" s="26">
        <v>5</v>
      </c>
      <c r="AS656" s="1"/>
      <c r="AT656" s="26"/>
      <c r="AU656" s="1"/>
      <c r="AV656" s="26"/>
      <c r="AW656" s="1"/>
      <c r="AX656" s="26"/>
      <c r="AY656" s="1"/>
      <c r="AZ656" s="26"/>
      <c r="BA656" s="1"/>
      <c r="BB656" s="26"/>
      <c r="BC656" s="1"/>
      <c r="BD656" s="26"/>
      <c r="BE656" s="1"/>
      <c r="BF656" s="26"/>
      <c r="BG656" s="1"/>
      <c r="BH656" s="26"/>
      <c r="BI656" s="1"/>
      <c r="BJ656" s="26"/>
      <c r="BK656" s="1"/>
      <c r="BL656" s="26"/>
      <c r="BM656" s="1"/>
      <c r="BN656" s="26"/>
      <c r="BO656" s="1"/>
      <c r="BP656" s="26"/>
      <c r="BQ656" s="1"/>
      <c r="BR656" s="26"/>
      <c r="BS656" s="1"/>
      <c r="BT656" s="26"/>
      <c r="BU656" s="1"/>
      <c r="BV656" s="1"/>
      <c r="BW656" s="26"/>
      <c r="BX656" s="1"/>
      <c r="BY656" s="26"/>
      <c r="BZ656" s="30"/>
      <c r="CA656" s="26"/>
    </row>
    <row r="657" spans="1:79" s="99" customFormat="1" x14ac:dyDescent="0.35">
      <c r="A657" s="1" t="s">
        <v>354</v>
      </c>
      <c r="B657" s="1" t="s">
        <v>255</v>
      </c>
      <c r="C657" s="1" t="s">
        <v>1806</v>
      </c>
      <c r="D657" s="1" t="s">
        <v>1700</v>
      </c>
      <c r="E657" s="1" t="s">
        <v>61</v>
      </c>
      <c r="F657" s="1">
        <v>999922229</v>
      </c>
      <c r="G657" s="1">
        <f>(J657+S657+X657+R657+U657+W657+Y657)-H657</f>
        <v>63</v>
      </c>
      <c r="H657" s="1"/>
      <c r="I657" s="27"/>
      <c r="J657" s="1">
        <f>SUM(AA657)</f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27"/>
      <c r="R657" s="1">
        <f>SUM(AS657,BX657)</f>
        <v>0</v>
      </c>
      <c r="S657" s="1">
        <f>SUM(AE657,AG657,AI657,AK657,AO657,AM657,AQ657,AU657,AW657,AY657,BA657,BE657,BG657,BI657,BK657,BM657,BO657,BC657)</f>
        <v>63</v>
      </c>
      <c r="T657" s="1">
        <f>COUNT(AE657,AG657,AI657,AK657,AM657,AO657,AQ657,AU657,AW657,AY657,BA657,BC657,BE657,BG657,BI657,BK657,BM657,BO657)</f>
        <v>1</v>
      </c>
      <c r="U657" s="1">
        <f>BQ657+BS657</f>
        <v>0</v>
      </c>
      <c r="V657" s="1"/>
      <c r="W657" s="1">
        <f>BV657</f>
        <v>0</v>
      </c>
      <c r="X657" s="1">
        <f>AC657+BZ657</f>
        <v>0</v>
      </c>
      <c r="Y657" s="1">
        <f>BU657</f>
        <v>0</v>
      </c>
      <c r="Z657" s="27"/>
      <c r="AA657" s="1"/>
      <c r="AB657" s="26"/>
      <c r="AC657" s="1"/>
      <c r="AD657" s="26"/>
      <c r="AE657" s="1"/>
      <c r="AF657" s="26"/>
      <c r="AG657" s="1"/>
      <c r="AH657" s="26"/>
      <c r="AI657" s="1"/>
      <c r="AJ657" s="26"/>
      <c r="AK657" s="1"/>
      <c r="AL657" s="26"/>
      <c r="AM657" s="1"/>
      <c r="AN657" s="26"/>
      <c r="AO657" s="1"/>
      <c r="AP657" s="26"/>
      <c r="AQ657" s="1">
        <v>63</v>
      </c>
      <c r="AR657" s="26">
        <v>5</v>
      </c>
      <c r="AS657" s="1"/>
      <c r="AT657" s="26"/>
      <c r="AU657" s="1"/>
      <c r="AV657" s="26"/>
      <c r="AW657" s="1"/>
      <c r="AX657" s="26"/>
      <c r="AY657" s="1"/>
      <c r="AZ657" s="26"/>
      <c r="BA657" s="1"/>
      <c r="BB657" s="26"/>
      <c r="BC657" s="1"/>
      <c r="BD657" s="26"/>
      <c r="BE657" s="1"/>
      <c r="BF657" s="26"/>
      <c r="BG657" s="1"/>
      <c r="BH657" s="26"/>
      <c r="BI657" s="1"/>
      <c r="BJ657" s="26"/>
      <c r="BK657" s="1"/>
      <c r="BL657" s="26"/>
      <c r="BM657" s="1"/>
      <c r="BN657" s="26"/>
      <c r="BO657" s="1"/>
      <c r="BP657" s="26"/>
      <c r="BQ657" s="1"/>
      <c r="BR657" s="26"/>
      <c r="BS657" s="1"/>
      <c r="BT657" s="26"/>
      <c r="BU657" s="1"/>
      <c r="BV657" s="1"/>
      <c r="BW657" s="26"/>
      <c r="BX657" s="1"/>
      <c r="BY657" s="26"/>
      <c r="BZ657" s="30"/>
      <c r="CA657" s="26"/>
    </row>
    <row r="658" spans="1:79" s="99" customFormat="1" x14ac:dyDescent="0.35">
      <c r="A658" s="30" t="s">
        <v>354</v>
      </c>
      <c r="B658" s="1" t="s">
        <v>255</v>
      </c>
      <c r="C658" s="1" t="s">
        <v>1232</v>
      </c>
      <c r="D658" s="1" t="s">
        <v>1233</v>
      </c>
      <c r="E658" s="1" t="s">
        <v>61</v>
      </c>
      <c r="F658" s="1">
        <v>999918533</v>
      </c>
      <c r="G658" s="1">
        <f>(J658+S658+X658+R658+U658+W658+Y658)-H658</f>
        <v>60</v>
      </c>
      <c r="H658" s="30">
        <f>(J658+K658+M658+N658+O658+P658)/2</f>
        <v>0</v>
      </c>
      <c r="I658" s="27"/>
      <c r="J658" s="1">
        <f>SUM(AA658)</f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27"/>
      <c r="R658" s="1">
        <f>SUM(AS658,BX658)</f>
        <v>0</v>
      </c>
      <c r="S658" s="1">
        <f>SUM(AE658,AG658,AI658,AK658,AO658,AM658,AQ658,AU658,AW658,AY658,BA658,BE658,BG658,BI658,BK658,BM658,BO658,BC658)</f>
        <v>60</v>
      </c>
      <c r="T658" s="1">
        <f>COUNT(AE658,AG658,AI658,AK658,AM658,AO658,AQ658,AU658,AW658,AY658,BA658,BC658,BE658,BG658,BI658,BK658,BM658,BO658)</f>
        <v>1</v>
      </c>
      <c r="U658" s="1">
        <f>BQ658+BS658</f>
        <v>0</v>
      </c>
      <c r="V658" s="1"/>
      <c r="W658" s="1">
        <f>BV658</f>
        <v>0</v>
      </c>
      <c r="X658" s="1">
        <f>AC658+BZ658</f>
        <v>0</v>
      </c>
      <c r="Y658" s="1">
        <f>BU658</f>
        <v>0</v>
      </c>
      <c r="Z658" s="29"/>
      <c r="AA658" s="1"/>
      <c r="AB658" s="26"/>
      <c r="AC658" s="1"/>
      <c r="AD658" s="26"/>
      <c r="AE658" s="1"/>
      <c r="AF658" s="26"/>
      <c r="AG658" s="1"/>
      <c r="AH658" s="26"/>
      <c r="AI658" s="1"/>
      <c r="AJ658" s="26"/>
      <c r="AK658" s="1"/>
      <c r="AL658" s="26"/>
      <c r="AM658" s="1"/>
      <c r="AN658" s="26"/>
      <c r="AO658" s="1"/>
      <c r="AP658" s="26"/>
      <c r="AQ658" s="1"/>
      <c r="AR658" s="26"/>
      <c r="AS658" s="1"/>
      <c r="AT658" s="26"/>
      <c r="AU658" s="1"/>
      <c r="AV658" s="26"/>
      <c r="AW658" s="1"/>
      <c r="AX658" s="26"/>
      <c r="AY658" s="1"/>
      <c r="AZ658" s="26"/>
      <c r="BA658" s="1"/>
      <c r="BB658" s="26"/>
      <c r="BC658" s="1"/>
      <c r="BD658" s="26"/>
      <c r="BE658" s="1"/>
      <c r="BF658" s="26"/>
      <c r="BG658" s="1"/>
      <c r="BH658" s="26"/>
      <c r="BI658" s="1"/>
      <c r="BJ658" s="26"/>
      <c r="BK658" s="1"/>
      <c r="BL658" s="26"/>
      <c r="BM658" s="1"/>
      <c r="BN658" s="26"/>
      <c r="BO658" s="1">
        <v>60</v>
      </c>
      <c r="BP658" s="26">
        <v>1</v>
      </c>
      <c r="BQ658" s="1"/>
      <c r="BR658" s="26"/>
      <c r="BS658" s="1"/>
      <c r="BT658" s="26"/>
      <c r="BU658" s="1"/>
      <c r="BV658" s="1"/>
      <c r="BW658" s="26"/>
      <c r="BX658" s="1"/>
      <c r="BY658" s="26"/>
      <c r="BZ658" s="30"/>
      <c r="CA658" s="26"/>
    </row>
    <row r="659" spans="1:79" s="99" customFormat="1" x14ac:dyDescent="0.35">
      <c r="A659" s="30" t="s">
        <v>354</v>
      </c>
      <c r="B659" s="30" t="s">
        <v>255</v>
      </c>
      <c r="C659" s="37" t="s">
        <v>2040</v>
      </c>
      <c r="D659" s="37" t="s">
        <v>2041</v>
      </c>
      <c r="E659" s="34" t="s">
        <v>61</v>
      </c>
      <c r="F659" s="30">
        <v>999923421</v>
      </c>
      <c r="G659" s="1">
        <f>(J659+S659+X659+R659+U659+W659+Y659)-H659</f>
        <v>60</v>
      </c>
      <c r="H659" s="1"/>
      <c r="I659" s="27"/>
      <c r="J659" s="1">
        <f>SUM(AA659)</f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27"/>
      <c r="R659" s="1">
        <f>SUM(AS659,BX659)</f>
        <v>0</v>
      </c>
      <c r="S659" s="1">
        <f>SUM(AE659,AG659,AI659,AK659,AO659,AM659,AQ659,AU659,AW659,AY659,BA659,BE659,BG659,BI659,BK659,BM659,BO659,BC659)</f>
        <v>60</v>
      </c>
      <c r="T659" s="1">
        <f>COUNT(AE659,AG659,AI659,AK659,AM659,AO659,AQ659,AU659,AW659,AY659,BA659,BC659,BE659,BG659,BI659,BK659,BM659,BO659)</f>
        <v>1</v>
      </c>
      <c r="U659" s="1">
        <f>BQ659+BS659</f>
        <v>0</v>
      </c>
      <c r="V659" s="1"/>
      <c r="W659" s="1">
        <f>BV659</f>
        <v>0</v>
      </c>
      <c r="X659" s="1">
        <f>AC659+BZ659</f>
        <v>0</v>
      </c>
      <c r="Y659" s="1">
        <f>BU659</f>
        <v>0</v>
      </c>
      <c r="Z659" s="27"/>
      <c r="AA659" s="1"/>
      <c r="AB659" s="26"/>
      <c r="AC659" s="1"/>
      <c r="AD659" s="26"/>
      <c r="AE659" s="1"/>
      <c r="AF659" s="26"/>
      <c r="AG659" s="1"/>
      <c r="AH659" s="26"/>
      <c r="AI659" s="1"/>
      <c r="AJ659" s="26"/>
      <c r="AK659" s="1"/>
      <c r="AL659" s="26"/>
      <c r="AM659" s="1"/>
      <c r="AN659" s="26"/>
      <c r="AO659" s="1"/>
      <c r="AP659" s="26"/>
      <c r="AQ659" s="1"/>
      <c r="AR659" s="26"/>
      <c r="AS659" s="1"/>
      <c r="AT659" s="26"/>
      <c r="AU659" s="1"/>
      <c r="AV659" s="26"/>
      <c r="AW659" s="1">
        <v>60</v>
      </c>
      <c r="AX659" s="26">
        <v>1</v>
      </c>
      <c r="AY659" s="1"/>
      <c r="AZ659" s="26"/>
      <c r="BA659" s="1"/>
      <c r="BB659" s="26"/>
      <c r="BC659" s="1"/>
      <c r="BD659" s="26"/>
      <c r="BE659" s="1"/>
      <c r="BF659" s="26"/>
      <c r="BG659" s="1"/>
      <c r="BH659" s="26"/>
      <c r="BI659" s="1"/>
      <c r="BJ659" s="26"/>
      <c r="BK659" s="1"/>
      <c r="BL659" s="26"/>
      <c r="BM659" s="1"/>
      <c r="BN659" s="26"/>
      <c r="BO659" s="1"/>
      <c r="BP659" s="26"/>
      <c r="BQ659" s="1"/>
      <c r="BR659" s="26"/>
      <c r="BS659" s="1"/>
      <c r="BT659" s="26"/>
      <c r="BU659" s="1"/>
      <c r="BV659" s="1"/>
      <c r="BW659" s="26"/>
      <c r="BX659" s="1"/>
      <c r="BY659" s="26"/>
      <c r="BZ659" s="30"/>
      <c r="CA659" s="26"/>
    </row>
    <row r="660" spans="1:79" s="99" customFormat="1" x14ac:dyDescent="0.35">
      <c r="A660" s="1" t="s">
        <v>354</v>
      </c>
      <c r="B660" s="1" t="s">
        <v>255</v>
      </c>
      <c r="C660" s="1" t="s">
        <v>323</v>
      </c>
      <c r="D660" s="1" t="s">
        <v>1300</v>
      </c>
      <c r="E660" s="30" t="s">
        <v>61</v>
      </c>
      <c r="F660" s="1">
        <v>999923587</v>
      </c>
      <c r="G660" s="1">
        <f>(J660+S660+X660+R660+U660+W660+Y660)-H660</f>
        <v>60</v>
      </c>
      <c r="H660" s="1"/>
      <c r="I660" s="27"/>
      <c r="J660" s="1">
        <f>SUM(AA660)</f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27"/>
      <c r="R660" s="1">
        <f>SUM(AS660,BX660)</f>
        <v>0</v>
      </c>
      <c r="S660" s="1">
        <f>SUM(AE660,AG660,AI660,AK660,AO660,AM660,AQ660,AU660,AW660,AY660,BA660,BE660,BG660,BI660,BK660,BM660,BO660,BC660)</f>
        <v>60</v>
      </c>
      <c r="T660" s="1">
        <f>COUNT(AE660,AG660,AI660,AK660,AM660,AO660,AQ660,AU660,AW660,AY660,BA660,BC660,BE660,BG660,BI660,BK660,BM660,BO660)</f>
        <v>1</v>
      </c>
      <c r="U660" s="1">
        <f>BQ660+BS660</f>
        <v>0</v>
      </c>
      <c r="V660" s="1"/>
      <c r="W660" s="1">
        <f>BV660</f>
        <v>0</v>
      </c>
      <c r="X660" s="1">
        <f>AC660+BZ660</f>
        <v>0</v>
      </c>
      <c r="Y660" s="1">
        <f>BU660</f>
        <v>0</v>
      </c>
      <c r="Z660" s="29"/>
      <c r="AA660" s="1"/>
      <c r="AB660" s="26"/>
      <c r="AC660" s="1"/>
      <c r="AD660" s="26"/>
      <c r="AE660" s="1"/>
      <c r="AF660" s="26"/>
      <c r="AG660" s="1"/>
      <c r="AH660" s="26"/>
      <c r="AI660" s="1"/>
      <c r="AJ660" s="26"/>
      <c r="AK660" s="1"/>
      <c r="AL660" s="26"/>
      <c r="AM660" s="1"/>
      <c r="AN660" s="26"/>
      <c r="AO660" s="1"/>
      <c r="AP660" s="26"/>
      <c r="AQ660" s="1"/>
      <c r="AR660" s="26"/>
      <c r="AS660" s="1"/>
      <c r="AT660" s="26"/>
      <c r="AU660" s="1">
        <v>60</v>
      </c>
      <c r="AV660" s="26">
        <v>1</v>
      </c>
      <c r="AW660" s="1"/>
      <c r="AX660" s="26"/>
      <c r="AY660" s="1"/>
      <c r="AZ660" s="26"/>
      <c r="BA660" s="1"/>
      <c r="BB660" s="26"/>
      <c r="BC660" s="1"/>
      <c r="BD660" s="26"/>
      <c r="BE660" s="1"/>
      <c r="BF660" s="26"/>
      <c r="BG660" s="1"/>
      <c r="BH660" s="26"/>
      <c r="BI660" s="1"/>
      <c r="BJ660" s="26"/>
      <c r="BK660" s="1"/>
      <c r="BL660" s="26"/>
      <c r="BM660" s="1"/>
      <c r="BN660" s="26"/>
      <c r="BO660" s="1"/>
      <c r="BP660" s="26"/>
      <c r="BQ660" s="1"/>
      <c r="BR660" s="26"/>
      <c r="BS660" s="1"/>
      <c r="BT660" s="26"/>
      <c r="BU660" s="1"/>
      <c r="BV660" s="1"/>
      <c r="BW660" s="26"/>
      <c r="BX660" s="1"/>
      <c r="BY660" s="26"/>
      <c r="BZ660" s="30"/>
      <c r="CA660" s="26"/>
    </row>
    <row r="661" spans="1:79" s="99" customFormat="1" x14ac:dyDescent="0.35">
      <c r="A661" s="30" t="s">
        <v>354</v>
      </c>
      <c r="B661" s="1" t="s">
        <v>255</v>
      </c>
      <c r="C661" s="1" t="s">
        <v>1458</v>
      </c>
      <c r="D661" s="1" t="s">
        <v>1522</v>
      </c>
      <c r="E661" s="1" t="s">
        <v>61</v>
      </c>
      <c r="F661" s="1">
        <v>999920974</v>
      </c>
      <c r="G661" s="1">
        <f>(J661+S661+X661+R661+U661+W661+Y661)-H661</f>
        <v>52.5</v>
      </c>
      <c r="H661" s="30">
        <f>(J661+K661+M661+N661+O661+P661)/2</f>
        <v>0</v>
      </c>
      <c r="I661" s="27"/>
      <c r="J661" s="1">
        <f>SUM(AA661)</f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27"/>
      <c r="R661" s="1">
        <f>SUM(AS661,BX661)</f>
        <v>0</v>
      </c>
      <c r="S661" s="1">
        <f>SUM(AE661,AG661,AI661,AK661,AO661,AM661,AQ661,AU661,AW661,AY661,BA661,BE661,BG661,BI661,BK661,BM661,BO661,BC661)</f>
        <v>0</v>
      </c>
      <c r="T661" s="1">
        <f>COUNT(AE661,AG661,AI661,AK661,AM661,AO661,AQ661,AU661,AW661,AY661,BA661,BC661,BE661,BG661,BI661,BK661,BM661,BO661)</f>
        <v>0</v>
      </c>
      <c r="U661" s="1">
        <f>BQ661+BS661</f>
        <v>52.5</v>
      </c>
      <c r="V661" s="1"/>
      <c r="W661" s="1">
        <f>BV661</f>
        <v>0</v>
      </c>
      <c r="X661" s="1">
        <f>AC661+BZ661</f>
        <v>0</v>
      </c>
      <c r="Y661" s="1">
        <f>BU661</f>
        <v>0</v>
      </c>
      <c r="Z661" s="29"/>
      <c r="AA661" s="1"/>
      <c r="AB661" s="26"/>
      <c r="AC661" s="1"/>
      <c r="AD661" s="26"/>
      <c r="AE661" s="1"/>
      <c r="AF661" s="26"/>
      <c r="AG661" s="1"/>
      <c r="AH661" s="26"/>
      <c r="AI661" s="1"/>
      <c r="AJ661" s="26"/>
      <c r="AK661" s="1"/>
      <c r="AL661" s="26"/>
      <c r="AM661" s="1"/>
      <c r="AN661" s="26"/>
      <c r="AO661" s="1"/>
      <c r="AP661" s="26"/>
      <c r="AQ661" s="1"/>
      <c r="AR661" s="26"/>
      <c r="AS661" s="1"/>
      <c r="AT661" s="26"/>
      <c r="AU661" s="1"/>
      <c r="AV661" s="26"/>
      <c r="AW661" s="1"/>
      <c r="AX661" s="26"/>
      <c r="AY661" s="1"/>
      <c r="AZ661" s="26"/>
      <c r="BA661" s="1"/>
      <c r="BB661" s="26"/>
      <c r="BC661" s="1"/>
      <c r="BD661" s="26"/>
      <c r="BE661" s="1"/>
      <c r="BF661" s="26"/>
      <c r="BG661" s="1"/>
      <c r="BH661" s="26"/>
      <c r="BI661" s="1"/>
      <c r="BJ661" s="26"/>
      <c r="BK661" s="1"/>
      <c r="BL661" s="26"/>
      <c r="BM661" s="1"/>
      <c r="BN661" s="26"/>
      <c r="BO661" s="1"/>
      <c r="BP661" s="26"/>
      <c r="BQ661" s="1"/>
      <c r="BR661" s="26"/>
      <c r="BS661" s="1">
        <v>52.5</v>
      </c>
      <c r="BT661" s="26">
        <v>2</v>
      </c>
      <c r="BU661" s="1"/>
      <c r="BV661" s="1"/>
      <c r="BW661" s="26"/>
      <c r="BX661" s="1"/>
      <c r="BY661" s="26"/>
      <c r="BZ661" s="30"/>
      <c r="CA661" s="26"/>
    </row>
    <row r="662" spans="1:79" s="99" customFormat="1" x14ac:dyDescent="0.35">
      <c r="A662" s="1" t="s">
        <v>354</v>
      </c>
      <c r="B662" s="1" t="s">
        <v>255</v>
      </c>
      <c r="C662" s="1" t="s">
        <v>1865</v>
      </c>
      <c r="D662" s="1" t="s">
        <v>1866</v>
      </c>
      <c r="E662" s="1" t="s">
        <v>61</v>
      </c>
      <c r="F662" s="1">
        <v>999922493</v>
      </c>
      <c r="G662" s="1">
        <f>(J662+S662+X662+R662+U662+W662+Y662)-H662</f>
        <v>51</v>
      </c>
      <c r="H662" s="1"/>
      <c r="I662" s="27"/>
      <c r="J662" s="1">
        <f>SUM(AA662)</f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27"/>
      <c r="R662" s="1">
        <f>SUM(AS662,BX662)</f>
        <v>0</v>
      </c>
      <c r="S662" s="1">
        <f>SUM(AE662,AG662,AI662,AK662,AO662,AM662,AQ662,AU662,AW662,AY662,BA662,BE662,BG662,BI662,BK662,BM662,BO662,BC662)</f>
        <v>0</v>
      </c>
      <c r="T662" s="1">
        <f>COUNT(AE662,AG662,AI662,AK662,AM662,AO662,AQ662,AU662,AW662,AY662,BA662,BC662,BE662,BG662,BI662,BK662,BM662,BO662)</f>
        <v>0</v>
      </c>
      <c r="U662" s="1">
        <f>BQ662+BS662</f>
        <v>0</v>
      </c>
      <c r="V662" s="1"/>
      <c r="W662" s="1">
        <f>BV662</f>
        <v>51</v>
      </c>
      <c r="X662" s="1">
        <f>AC662+BZ662</f>
        <v>0</v>
      </c>
      <c r="Y662" s="1">
        <f>BU662</f>
        <v>0</v>
      </c>
      <c r="Z662" s="27"/>
      <c r="AA662" s="1"/>
      <c r="AB662" s="26"/>
      <c r="AC662" s="1"/>
      <c r="AD662" s="26"/>
      <c r="AE662" s="1"/>
      <c r="AF662" s="26"/>
      <c r="AG662" s="1"/>
      <c r="AH662" s="26"/>
      <c r="AI662" s="1"/>
      <c r="AJ662" s="26"/>
      <c r="AK662" s="1"/>
      <c r="AL662" s="26"/>
      <c r="AM662" s="1"/>
      <c r="AN662" s="27"/>
      <c r="AO662" s="1"/>
      <c r="AP662" s="26"/>
      <c r="AQ662" s="1"/>
      <c r="AR662" s="27"/>
      <c r="AS662" s="1"/>
      <c r="AT662" s="27"/>
      <c r="AU662" s="1"/>
      <c r="AV662" s="27"/>
      <c r="AW662" s="1"/>
      <c r="AX662" s="27"/>
      <c r="AY662" s="1"/>
      <c r="AZ662" s="27"/>
      <c r="BA662" s="1"/>
      <c r="BB662" s="27"/>
      <c r="BC662" s="1"/>
      <c r="BD662" s="26"/>
      <c r="BE662" s="1"/>
      <c r="BF662" s="27"/>
      <c r="BG662" s="1"/>
      <c r="BH662" s="27"/>
      <c r="BI662" s="1"/>
      <c r="BJ662" s="27"/>
      <c r="BK662" s="1"/>
      <c r="BL662" s="27"/>
      <c r="BM662" s="1"/>
      <c r="BN662" s="27"/>
      <c r="BO662" s="1"/>
      <c r="BP662" s="27"/>
      <c r="BQ662" s="1"/>
      <c r="BR662" s="26"/>
      <c r="BS662" s="1"/>
      <c r="BT662" s="26"/>
      <c r="BU662" s="1"/>
      <c r="BV662" s="1">
        <v>51</v>
      </c>
      <c r="BW662" s="26" t="s">
        <v>100</v>
      </c>
      <c r="BX662" s="1"/>
      <c r="BY662" s="26"/>
      <c r="BZ662" s="30"/>
      <c r="CA662" s="26"/>
    </row>
    <row r="663" spans="1:79" s="99" customFormat="1" x14ac:dyDescent="0.35">
      <c r="A663" s="1" t="s">
        <v>354</v>
      </c>
      <c r="B663" s="1" t="s">
        <v>255</v>
      </c>
      <c r="C663" s="1" t="s">
        <v>2130</v>
      </c>
      <c r="D663" s="1" t="s">
        <v>2131</v>
      </c>
      <c r="E663" s="1" t="s">
        <v>61</v>
      </c>
      <c r="F663" s="1">
        <v>999923934</v>
      </c>
      <c r="G663" s="1">
        <f>(J663+S663+X663+R663+U663+W663+Y663)-H663</f>
        <v>51</v>
      </c>
      <c r="H663" s="1"/>
      <c r="I663" s="27"/>
      <c r="J663" s="1">
        <f>SUM(AA663)</f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27"/>
      <c r="R663" s="1">
        <f>SUM(AS663,BX663)</f>
        <v>0</v>
      </c>
      <c r="S663" s="1">
        <f>SUM(AE663,AG663,AI663,AK663,AO663,AM663,AQ663,AU663,AW663,AY663,BA663,BE663,BG663,BI663,BK663,BM663,BO663,BC663)</f>
        <v>0</v>
      </c>
      <c r="T663" s="1">
        <f>COUNT(AE663,AG663,AI663,AK663,AM663,AO663,AQ663,AU663,AW663,AY663,BA663,BC663,BE663,BG663,BI663,BK663,BM663,BO663)</f>
        <v>0</v>
      </c>
      <c r="U663" s="1">
        <f>BQ663+BS663</f>
        <v>0</v>
      </c>
      <c r="V663" s="1"/>
      <c r="W663" s="1">
        <f>BV663</f>
        <v>51</v>
      </c>
      <c r="X663" s="1">
        <f>AC663+BZ663</f>
        <v>0</v>
      </c>
      <c r="Y663" s="1">
        <f>BU663</f>
        <v>0</v>
      </c>
      <c r="Z663" s="27"/>
      <c r="AA663" s="1"/>
      <c r="AB663" s="26"/>
      <c r="AC663" s="1"/>
      <c r="AD663" s="26"/>
      <c r="AE663" s="1"/>
      <c r="AF663" s="26"/>
      <c r="AG663" s="1"/>
      <c r="AH663" s="26"/>
      <c r="AI663" s="1"/>
      <c r="AJ663" s="26"/>
      <c r="AK663" s="1"/>
      <c r="AL663" s="26"/>
      <c r="AM663" s="1"/>
      <c r="AN663" s="27"/>
      <c r="AO663" s="1"/>
      <c r="AP663" s="26"/>
      <c r="AQ663" s="1"/>
      <c r="AR663" s="27"/>
      <c r="AS663" s="1"/>
      <c r="AT663" s="27"/>
      <c r="AU663" s="1"/>
      <c r="AV663" s="27"/>
      <c r="AW663" s="1"/>
      <c r="AX663" s="27"/>
      <c r="AY663" s="1"/>
      <c r="AZ663" s="27"/>
      <c r="BA663" s="1"/>
      <c r="BB663" s="27"/>
      <c r="BC663" s="1"/>
      <c r="BD663" s="26"/>
      <c r="BE663" s="1"/>
      <c r="BF663" s="27"/>
      <c r="BG663" s="1"/>
      <c r="BH663" s="27"/>
      <c r="BI663" s="1"/>
      <c r="BJ663" s="27"/>
      <c r="BK663" s="1"/>
      <c r="BL663" s="27"/>
      <c r="BM663" s="1"/>
      <c r="BN663" s="27"/>
      <c r="BO663" s="1"/>
      <c r="BP663" s="27"/>
      <c r="BQ663" s="1"/>
      <c r="BR663" s="26"/>
      <c r="BS663" s="1"/>
      <c r="BT663" s="26"/>
      <c r="BU663" s="1"/>
      <c r="BV663" s="1">
        <v>51</v>
      </c>
      <c r="BW663" s="26" t="s">
        <v>100</v>
      </c>
      <c r="BX663" s="1"/>
      <c r="BY663" s="26"/>
      <c r="BZ663" s="30"/>
      <c r="CA663" s="26"/>
    </row>
    <row r="664" spans="1:79" s="99" customFormat="1" x14ac:dyDescent="0.35">
      <c r="A664" s="1" t="s">
        <v>354</v>
      </c>
      <c r="B664" s="1" t="s">
        <v>255</v>
      </c>
      <c r="C664" s="1" t="s">
        <v>2916</v>
      </c>
      <c r="D664" s="1" t="s">
        <v>2917</v>
      </c>
      <c r="E664" s="1" t="s">
        <v>61</v>
      </c>
      <c r="F664" s="1">
        <v>999926426</v>
      </c>
      <c r="G664" s="1">
        <f>(J664+S664+X664+R664+U664+W664+Y664)-H664</f>
        <v>51</v>
      </c>
      <c r="H664" s="1"/>
      <c r="I664" s="27"/>
      <c r="J664" s="1">
        <f>SUM(AA664)</f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27"/>
      <c r="R664" s="1">
        <f>SUM(AS664,BX664)</f>
        <v>0</v>
      </c>
      <c r="S664" s="1">
        <f>SUM(AE664,AG664,AI664,AK664,AO664,AM664,AQ664,AU664,AW664,AY664,BA664,BE664,BG664,BI664,BK664,BM664,BO664,BC664)</f>
        <v>0</v>
      </c>
      <c r="T664" s="1">
        <f>COUNT(AE664,AG664,AI664,AK664,AM664,AO664,AQ664,AU664,AW664,AY664,BA664,BC664,BE664,BG664,BI664,BK664,BM664,BO664)</f>
        <v>0</v>
      </c>
      <c r="U664" s="1">
        <f>BQ664+BS664</f>
        <v>0</v>
      </c>
      <c r="V664" s="1"/>
      <c r="W664" s="1">
        <f>BV664</f>
        <v>51</v>
      </c>
      <c r="X664" s="1">
        <f>AC664+BZ664</f>
        <v>0</v>
      </c>
      <c r="Y664" s="1">
        <f>BU664</f>
        <v>0</v>
      </c>
      <c r="Z664" s="27"/>
      <c r="AA664" s="1"/>
      <c r="AB664" s="26"/>
      <c r="AC664" s="1"/>
      <c r="AD664" s="26"/>
      <c r="AE664" s="1"/>
      <c r="AF664" s="26"/>
      <c r="AG664" s="1"/>
      <c r="AH664" s="26"/>
      <c r="AI664" s="1"/>
      <c r="AJ664" s="26"/>
      <c r="AK664" s="1"/>
      <c r="AL664" s="26"/>
      <c r="AM664" s="1"/>
      <c r="AN664" s="27"/>
      <c r="AO664" s="1"/>
      <c r="AP664" s="26"/>
      <c r="AQ664" s="1"/>
      <c r="AR664" s="27"/>
      <c r="AS664" s="1"/>
      <c r="AT664" s="27"/>
      <c r="AU664" s="1"/>
      <c r="AV664" s="27"/>
      <c r="AW664" s="1"/>
      <c r="AX664" s="27"/>
      <c r="AY664" s="1"/>
      <c r="AZ664" s="27"/>
      <c r="BA664" s="1"/>
      <c r="BB664" s="27"/>
      <c r="BC664" s="1"/>
      <c r="BD664" s="26"/>
      <c r="BE664" s="1"/>
      <c r="BF664" s="27"/>
      <c r="BG664" s="1"/>
      <c r="BH664" s="27"/>
      <c r="BI664" s="1"/>
      <c r="BJ664" s="27"/>
      <c r="BK664" s="1"/>
      <c r="BL664" s="27"/>
      <c r="BM664" s="1"/>
      <c r="BN664" s="27"/>
      <c r="BO664" s="1"/>
      <c r="BP664" s="27"/>
      <c r="BQ664" s="1"/>
      <c r="BR664" s="26"/>
      <c r="BS664" s="1"/>
      <c r="BT664" s="26"/>
      <c r="BU664" s="1"/>
      <c r="BV664" s="1">
        <v>51</v>
      </c>
      <c r="BW664" s="26" t="s">
        <v>100</v>
      </c>
      <c r="BX664" s="1"/>
      <c r="BY664" s="26"/>
      <c r="BZ664" s="30"/>
      <c r="CA664" s="26"/>
    </row>
    <row r="665" spans="1:79" s="99" customFormat="1" x14ac:dyDescent="0.35">
      <c r="A665" s="31" t="s">
        <v>354</v>
      </c>
      <c r="B665" s="31" t="s">
        <v>255</v>
      </c>
      <c r="C665" s="31" t="s">
        <v>1723</v>
      </c>
      <c r="D665" s="31" t="s">
        <v>1724</v>
      </c>
      <c r="E665" s="31" t="s">
        <v>61</v>
      </c>
      <c r="F665" s="1">
        <v>999921794</v>
      </c>
      <c r="G665" s="1">
        <f>(J665+S665+X665+R665+U665+W665+Y665)-H665</f>
        <v>45</v>
      </c>
      <c r="H665" s="1"/>
      <c r="I665" s="27"/>
      <c r="J665" s="1">
        <f>SUM(AA665)</f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27"/>
      <c r="R665" s="1">
        <f>SUM(AS665,BX665)</f>
        <v>0</v>
      </c>
      <c r="S665" s="1">
        <f>SUM(AE665,AG665,AI665,AK665,AO665,AM665,AQ665,AU665,AW665,AY665,BA665,BE665,BG665,BI665,BK665,BM665,BO665,BC665)</f>
        <v>45</v>
      </c>
      <c r="T665" s="1">
        <f>COUNT(AE665,AG665,AI665,AK665,AM665,AO665,AQ665,AU665,AW665,AY665,BA665,BC665,BE665,BG665,BI665,BK665,BM665,BO665)</f>
        <v>1</v>
      </c>
      <c r="U665" s="1">
        <f>BQ665+BS665</f>
        <v>0</v>
      </c>
      <c r="V665" s="1"/>
      <c r="W665" s="1">
        <f>BV665</f>
        <v>0</v>
      </c>
      <c r="X665" s="1">
        <f>AC665+BZ665</f>
        <v>0</v>
      </c>
      <c r="Y665" s="1">
        <f>BU665</f>
        <v>0</v>
      </c>
      <c r="Z665" s="27"/>
      <c r="AA665" s="1"/>
      <c r="AB665" s="26"/>
      <c r="AC665" s="1"/>
      <c r="AD665" s="26"/>
      <c r="AE665" s="1"/>
      <c r="AF665" s="26"/>
      <c r="AG665" s="1"/>
      <c r="AH665" s="26"/>
      <c r="AI665" s="1"/>
      <c r="AJ665" s="26"/>
      <c r="AK665" s="1"/>
      <c r="AL665" s="26"/>
      <c r="AM665" s="1"/>
      <c r="AN665" s="26"/>
      <c r="AO665" s="1"/>
      <c r="AP665" s="26"/>
      <c r="AQ665" s="1"/>
      <c r="AR665" s="26"/>
      <c r="AS665" s="1"/>
      <c r="AT665" s="26"/>
      <c r="AU665" s="1">
        <v>45</v>
      </c>
      <c r="AV665" s="26">
        <v>2</v>
      </c>
      <c r="AW665" s="1"/>
      <c r="AX665" s="26"/>
      <c r="AY665" s="1"/>
      <c r="AZ665" s="26"/>
      <c r="BA665" s="1"/>
      <c r="BB665" s="26"/>
      <c r="BC665" s="1"/>
      <c r="BD665" s="26"/>
      <c r="BE665" s="1"/>
      <c r="BF665" s="26"/>
      <c r="BG665" s="1"/>
      <c r="BH665" s="26"/>
      <c r="BI665" s="1"/>
      <c r="BJ665" s="26"/>
      <c r="BK665" s="1"/>
      <c r="BL665" s="26"/>
      <c r="BM665" s="1"/>
      <c r="BN665" s="26"/>
      <c r="BO665" s="1"/>
      <c r="BP665" s="26"/>
      <c r="BQ665" s="1"/>
      <c r="BR665" s="26"/>
      <c r="BS665" s="1"/>
      <c r="BT665" s="26"/>
      <c r="BU665" s="1"/>
      <c r="BV665" s="1"/>
      <c r="BW665" s="26"/>
      <c r="BX665" s="1"/>
      <c r="BY665" s="26"/>
      <c r="BZ665" s="30"/>
      <c r="CA665" s="26"/>
    </row>
    <row r="666" spans="1:79" s="99" customFormat="1" x14ac:dyDescent="0.35">
      <c r="A666" s="1" t="s">
        <v>354</v>
      </c>
      <c r="B666" s="1" t="s">
        <v>255</v>
      </c>
      <c r="C666" s="1" t="s">
        <v>652</v>
      </c>
      <c r="D666" s="1" t="s">
        <v>3471</v>
      </c>
      <c r="E666" s="1" t="s">
        <v>61</v>
      </c>
      <c r="F666" s="1">
        <v>999927812</v>
      </c>
      <c r="G666" s="1">
        <f>(J666+S666+X666+R666+U666+W666+Y666)-H666</f>
        <v>45</v>
      </c>
      <c r="H666" s="1"/>
      <c r="I666" s="27"/>
      <c r="J666" s="1">
        <f>SUM(AA666)</f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27"/>
      <c r="R666" s="1">
        <f>SUM(AS666,BX666)</f>
        <v>0</v>
      </c>
      <c r="S666" s="1">
        <f>SUM(AE666,AG666,AI666,AK666,AO666,AM666,AQ666,AU666,AW666,AY666,BA666,BE666,BG666,BI666,BK666,BM666,BO666,BC666)</f>
        <v>45</v>
      </c>
      <c r="T666" s="1">
        <f>COUNT(AE666,AG666,AI666,AK666,AM666,AO666,AQ666,AU666,AW666,AY666,BA666,BC666,BE666,BG666,BI666,BK666,BM666,BO666)</f>
        <v>1</v>
      </c>
      <c r="U666" s="1">
        <f>BQ666+BS666</f>
        <v>0</v>
      </c>
      <c r="V666" s="1"/>
      <c r="W666" s="1">
        <f>BV666</f>
        <v>0</v>
      </c>
      <c r="X666" s="1">
        <f>AC666+BZ666</f>
        <v>0</v>
      </c>
      <c r="Y666" s="1">
        <f>BU666</f>
        <v>0</v>
      </c>
      <c r="Z666" s="27"/>
      <c r="AA666" s="1"/>
      <c r="AB666" s="26"/>
      <c r="AC666" s="1"/>
      <c r="AD666" s="26"/>
      <c r="AE666" s="1"/>
      <c r="AF666" s="26"/>
      <c r="AG666" s="1"/>
      <c r="AH666" s="26"/>
      <c r="AI666" s="1"/>
      <c r="AJ666" s="26"/>
      <c r="AK666" s="1"/>
      <c r="AL666" s="26"/>
      <c r="AM666" s="1"/>
      <c r="AN666" s="26"/>
      <c r="AO666" s="1"/>
      <c r="AP666" s="26"/>
      <c r="AQ666" s="1"/>
      <c r="AR666" s="26"/>
      <c r="AS666" s="1"/>
      <c r="AT666" s="26"/>
      <c r="AU666" s="1"/>
      <c r="AV666" s="26"/>
      <c r="AW666" s="1"/>
      <c r="AX666" s="26"/>
      <c r="AY666" s="1"/>
      <c r="AZ666" s="26"/>
      <c r="BA666" s="1"/>
      <c r="BB666" s="26"/>
      <c r="BC666" s="1"/>
      <c r="BD666" s="26"/>
      <c r="BE666" s="1"/>
      <c r="BF666" s="26"/>
      <c r="BG666" s="1"/>
      <c r="BH666" s="26"/>
      <c r="BI666" s="1">
        <v>45</v>
      </c>
      <c r="BJ666" s="26">
        <v>2</v>
      </c>
      <c r="BK666" s="1"/>
      <c r="BL666" s="26"/>
      <c r="BM666" s="1"/>
      <c r="BN666" s="26"/>
      <c r="BO666" s="1"/>
      <c r="BP666" s="26"/>
      <c r="BQ666" s="1"/>
      <c r="BR666" s="26"/>
      <c r="BS666" s="1"/>
      <c r="BT666" s="26"/>
      <c r="BU666" s="1"/>
      <c r="BV666" s="1"/>
      <c r="BW666" s="26"/>
      <c r="BX666" s="1"/>
      <c r="BY666" s="26"/>
      <c r="BZ666" s="30"/>
      <c r="CA666" s="26"/>
    </row>
    <row r="667" spans="1:79" s="99" customFormat="1" x14ac:dyDescent="0.35">
      <c r="A667" s="30" t="s">
        <v>354</v>
      </c>
      <c r="B667" s="1" t="s">
        <v>255</v>
      </c>
      <c r="C667" s="1" t="s">
        <v>712</v>
      </c>
      <c r="D667" s="1" t="s">
        <v>1521</v>
      </c>
      <c r="E667" s="1" t="s">
        <v>61</v>
      </c>
      <c r="F667" s="1">
        <v>999920963</v>
      </c>
      <c r="G667" s="1">
        <f>(J667+S667+X667+R667+U667+W667+Y667)-H667</f>
        <v>39.5</v>
      </c>
      <c r="H667" s="30">
        <f>(J667+K667+M667+N667+O667+P667)/2</f>
        <v>0</v>
      </c>
      <c r="I667" s="27"/>
      <c r="J667" s="1">
        <f>SUM(AA667)</f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27"/>
      <c r="R667" s="1">
        <f>SUM(AS667,BX667)</f>
        <v>0</v>
      </c>
      <c r="S667" s="1">
        <f>SUM(AE667,AG667,AI667,AK667,AO667,AM667,AQ667,AU667,AW667,AY667,BA667,BE667,BG667,BI667,BK667,BM667,BO667,BC667)</f>
        <v>0</v>
      </c>
      <c r="T667" s="1">
        <f>COUNT(AE667,AG667,AI667,AK667,AM667,AO667,AQ667,AU667,AW667,AY667,BA667,BC667,BE667,BG667,BI667,BK667,BM667,BO667)</f>
        <v>0</v>
      </c>
      <c r="U667" s="1">
        <f>BQ667+BS667</f>
        <v>39.5</v>
      </c>
      <c r="V667" s="1"/>
      <c r="W667" s="1">
        <f>BV667</f>
        <v>0</v>
      </c>
      <c r="X667" s="1">
        <f>AC667+BZ667</f>
        <v>0</v>
      </c>
      <c r="Y667" s="1">
        <f>BU667</f>
        <v>0</v>
      </c>
      <c r="Z667" s="29"/>
      <c r="AA667" s="1"/>
      <c r="AB667" s="26"/>
      <c r="AC667" s="1"/>
      <c r="AD667" s="26"/>
      <c r="AE667" s="1"/>
      <c r="AF667" s="26"/>
      <c r="AG667" s="1"/>
      <c r="AH667" s="26"/>
      <c r="AI667" s="1"/>
      <c r="AJ667" s="26"/>
      <c r="AK667" s="1"/>
      <c r="AL667" s="26"/>
      <c r="AM667" s="1"/>
      <c r="AN667" s="26"/>
      <c r="AO667" s="1"/>
      <c r="AP667" s="26"/>
      <c r="AQ667" s="1"/>
      <c r="AR667" s="26"/>
      <c r="AS667" s="1"/>
      <c r="AT667" s="26"/>
      <c r="AU667" s="1"/>
      <c r="AV667" s="26"/>
      <c r="AW667" s="1"/>
      <c r="AX667" s="26"/>
      <c r="AY667" s="1"/>
      <c r="AZ667" s="26"/>
      <c r="BA667" s="1"/>
      <c r="BB667" s="26"/>
      <c r="BC667" s="1"/>
      <c r="BD667" s="26"/>
      <c r="BE667" s="1"/>
      <c r="BF667" s="26"/>
      <c r="BG667" s="1"/>
      <c r="BH667" s="26"/>
      <c r="BI667" s="1"/>
      <c r="BJ667" s="26"/>
      <c r="BK667" s="1"/>
      <c r="BL667" s="26"/>
      <c r="BM667" s="1"/>
      <c r="BN667" s="26"/>
      <c r="BO667" s="1"/>
      <c r="BP667" s="26"/>
      <c r="BQ667" s="1"/>
      <c r="BR667" s="26"/>
      <c r="BS667" s="1">
        <v>39.5</v>
      </c>
      <c r="BT667" s="26">
        <v>3</v>
      </c>
      <c r="BU667" s="1"/>
      <c r="BV667" s="1"/>
      <c r="BW667" s="26"/>
      <c r="BX667" s="1"/>
      <c r="BY667" s="26"/>
      <c r="BZ667" s="30"/>
      <c r="CA667" s="26"/>
    </row>
    <row r="668" spans="1:79" s="99" customFormat="1" x14ac:dyDescent="0.35">
      <c r="A668" s="1" t="s">
        <v>354</v>
      </c>
      <c r="B668" s="1" t="s">
        <v>255</v>
      </c>
      <c r="C668" s="1" t="s">
        <v>549</v>
      </c>
      <c r="D668" s="1" t="s">
        <v>211</v>
      </c>
      <c r="E668" s="1" t="s">
        <v>61</v>
      </c>
      <c r="F668" s="1">
        <v>999920307</v>
      </c>
      <c r="G668" s="1">
        <f>(J668+S668+X668+R668+U668+W668+Y668)-H668</f>
        <v>38</v>
      </c>
      <c r="H668" s="1"/>
      <c r="I668" s="27"/>
      <c r="J668" s="1">
        <f>SUM(AA668)</f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27"/>
      <c r="R668" s="1">
        <f>SUM(AS668,BX668)</f>
        <v>0</v>
      </c>
      <c r="S668" s="1">
        <f>SUM(AE668,AG668,AI668,AK668,AO668,AM668,AQ668,AU668,AW668,AY668,BA668,BE668,BG668,BI668,BK668,BM668,BO668,BC668)</f>
        <v>38</v>
      </c>
      <c r="T668" s="1">
        <f>COUNT(AE668,AG668,AI668,AK668,AM668,AO668,AQ668,AU668,AW668,AY668,BA668,BC668,BE668,BG668,BI668,BK668,BM668,BO668)</f>
        <v>1</v>
      </c>
      <c r="U668" s="1">
        <f>BQ668+BS668</f>
        <v>0</v>
      </c>
      <c r="V668" s="1"/>
      <c r="W668" s="1">
        <f>BV668</f>
        <v>0</v>
      </c>
      <c r="X668" s="1">
        <f>AC668+BZ668</f>
        <v>0</v>
      </c>
      <c r="Y668" s="1">
        <f>BU668</f>
        <v>0</v>
      </c>
      <c r="Z668" s="27"/>
      <c r="AA668" s="1"/>
      <c r="AB668" s="26"/>
      <c r="AC668" s="1"/>
      <c r="AD668" s="26"/>
      <c r="AE668" s="1"/>
      <c r="AF668" s="26"/>
      <c r="AG668" s="1"/>
      <c r="AH668" s="26"/>
      <c r="AI668" s="1"/>
      <c r="AJ668" s="26"/>
      <c r="AK668" s="1"/>
      <c r="AL668" s="26"/>
      <c r="AM668" s="1"/>
      <c r="AN668" s="26"/>
      <c r="AO668" s="1"/>
      <c r="AP668" s="26"/>
      <c r="AQ668" s="1">
        <v>38</v>
      </c>
      <c r="AR668" s="26" t="s">
        <v>100</v>
      </c>
      <c r="AS668" s="1"/>
      <c r="AT668" s="26"/>
      <c r="AU668" s="1"/>
      <c r="AV668" s="26"/>
      <c r="AW668" s="1"/>
      <c r="AX668" s="26"/>
      <c r="AY668" s="1"/>
      <c r="AZ668" s="26"/>
      <c r="BA668" s="1"/>
      <c r="BB668" s="26"/>
      <c r="BC668" s="1"/>
      <c r="BD668" s="26"/>
      <c r="BE668" s="1"/>
      <c r="BF668" s="26"/>
      <c r="BG668" s="1"/>
      <c r="BH668" s="26"/>
      <c r="BI668" s="1"/>
      <c r="BJ668" s="26"/>
      <c r="BK668" s="1"/>
      <c r="BL668" s="26"/>
      <c r="BM668" s="1"/>
      <c r="BN668" s="26"/>
      <c r="BO668" s="1"/>
      <c r="BP668" s="26"/>
      <c r="BQ668" s="1"/>
      <c r="BR668" s="26"/>
      <c r="BS668" s="1"/>
      <c r="BT668" s="26"/>
      <c r="BU668" s="1"/>
      <c r="BV668" s="1"/>
      <c r="BW668" s="26"/>
      <c r="BX668" s="1"/>
      <c r="BY668" s="26"/>
      <c r="BZ668" s="30"/>
      <c r="CA668" s="26"/>
    </row>
    <row r="669" spans="1:79" s="99" customFormat="1" x14ac:dyDescent="0.35">
      <c r="A669" s="1" t="s">
        <v>354</v>
      </c>
      <c r="B669" s="1" t="s">
        <v>255</v>
      </c>
      <c r="C669" s="1" t="s">
        <v>1481</v>
      </c>
      <c r="D669" s="1" t="s">
        <v>211</v>
      </c>
      <c r="E669" s="1" t="s">
        <v>61</v>
      </c>
      <c r="F669" s="1">
        <v>999920399</v>
      </c>
      <c r="G669" s="1">
        <f>(J669+S669+X669+R669+U669+W669+Y669)-H669</f>
        <v>38</v>
      </c>
      <c r="H669" s="1"/>
      <c r="I669" s="27"/>
      <c r="J669" s="1">
        <f>SUM(AA669)</f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27"/>
      <c r="R669" s="1">
        <f>SUM(AS669,BX669)</f>
        <v>0</v>
      </c>
      <c r="S669" s="1">
        <f>SUM(AE669,AG669,AI669,AK669,AO669,AM669,AQ669,AU669,AW669,AY669,BA669,BE669,BG669,BI669,BK669,BM669,BO669,BC669)</f>
        <v>38</v>
      </c>
      <c r="T669" s="1">
        <f>COUNT(AE669,AG669,AI669,AK669,AM669,AO669,AQ669,AU669,AW669,AY669,BA669,BC669,BE669,BG669,BI669,BK669,BM669,BO669)</f>
        <v>1</v>
      </c>
      <c r="U669" s="1">
        <f>BQ669+BS669</f>
        <v>0</v>
      </c>
      <c r="V669" s="1"/>
      <c r="W669" s="1">
        <f>BV669</f>
        <v>0</v>
      </c>
      <c r="X669" s="1">
        <f>AC669+BZ669</f>
        <v>0</v>
      </c>
      <c r="Y669" s="1">
        <f>BU669</f>
        <v>0</v>
      </c>
      <c r="Z669" s="27"/>
      <c r="AA669" s="1"/>
      <c r="AB669" s="26"/>
      <c r="AC669" s="1"/>
      <c r="AD669" s="26"/>
      <c r="AE669" s="1"/>
      <c r="AF669" s="26"/>
      <c r="AG669" s="1"/>
      <c r="AH669" s="26"/>
      <c r="AI669" s="1"/>
      <c r="AJ669" s="26"/>
      <c r="AK669" s="1"/>
      <c r="AL669" s="26"/>
      <c r="AM669" s="1"/>
      <c r="AN669" s="26"/>
      <c r="AO669" s="1"/>
      <c r="AP669" s="26"/>
      <c r="AQ669" s="1">
        <v>38</v>
      </c>
      <c r="AR669" s="26" t="s">
        <v>100</v>
      </c>
      <c r="AS669" s="1"/>
      <c r="AT669" s="26"/>
      <c r="AU669" s="1"/>
      <c r="AV669" s="26"/>
      <c r="AW669" s="1"/>
      <c r="AX669" s="26"/>
      <c r="AY669" s="1"/>
      <c r="AZ669" s="26"/>
      <c r="BA669" s="1"/>
      <c r="BB669" s="26"/>
      <c r="BC669" s="1"/>
      <c r="BD669" s="26"/>
      <c r="BE669" s="1"/>
      <c r="BF669" s="26"/>
      <c r="BG669" s="1"/>
      <c r="BH669" s="26"/>
      <c r="BI669" s="1"/>
      <c r="BJ669" s="26"/>
      <c r="BK669" s="1"/>
      <c r="BL669" s="26"/>
      <c r="BM669" s="1"/>
      <c r="BN669" s="26"/>
      <c r="BO669" s="1"/>
      <c r="BP669" s="26"/>
      <c r="BQ669" s="1"/>
      <c r="BR669" s="26"/>
      <c r="BS669" s="1"/>
      <c r="BT669" s="26"/>
      <c r="BU669" s="1"/>
      <c r="BV669" s="1"/>
      <c r="BW669" s="26"/>
      <c r="BX669" s="1"/>
      <c r="BY669" s="26"/>
      <c r="BZ669" s="30"/>
      <c r="CA669" s="26"/>
    </row>
    <row r="670" spans="1:79" s="99" customFormat="1" x14ac:dyDescent="0.35">
      <c r="A670" s="1" t="s">
        <v>354</v>
      </c>
      <c r="B670" s="1" t="s">
        <v>255</v>
      </c>
      <c r="C670" s="1" t="s">
        <v>1074</v>
      </c>
      <c r="D670" s="1" t="s">
        <v>1487</v>
      </c>
      <c r="E670" s="1" t="s">
        <v>61</v>
      </c>
      <c r="F670" s="1">
        <v>999920450</v>
      </c>
      <c r="G670" s="1">
        <f>(J670+S670+X670+R670+U670+W670+Y670)-H670</f>
        <v>38</v>
      </c>
      <c r="H670" s="1"/>
      <c r="I670" s="27"/>
      <c r="J670" s="1">
        <f>SUM(AA670)</f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27"/>
      <c r="R670" s="1">
        <f>SUM(AS670,BX670)</f>
        <v>0</v>
      </c>
      <c r="S670" s="1">
        <f>SUM(AE670,AG670,AI670,AK670,AO670,AM670,AQ670,AU670,AW670,AY670,BA670,BE670,BG670,BI670,BK670,BM670,BO670,BC670)</f>
        <v>38</v>
      </c>
      <c r="T670" s="1">
        <f>COUNT(AE670,AG670,AI670,AK670,AM670,AO670,AQ670,AU670,AW670,AY670,BA670,BC670,BE670,BG670,BI670,BK670,BM670,BO670)</f>
        <v>1</v>
      </c>
      <c r="U670" s="1">
        <f>BQ670+BS670</f>
        <v>0</v>
      </c>
      <c r="V670" s="1"/>
      <c r="W670" s="1">
        <f>BV670</f>
        <v>0</v>
      </c>
      <c r="X670" s="1">
        <f>AC670+BZ670</f>
        <v>0</v>
      </c>
      <c r="Y670" s="1">
        <f>BU670</f>
        <v>0</v>
      </c>
      <c r="Z670" s="27"/>
      <c r="AA670" s="1"/>
      <c r="AB670" s="26"/>
      <c r="AC670" s="1"/>
      <c r="AD670" s="26"/>
      <c r="AE670" s="1"/>
      <c r="AF670" s="26"/>
      <c r="AG670" s="1"/>
      <c r="AH670" s="26"/>
      <c r="AI670" s="1"/>
      <c r="AJ670" s="26"/>
      <c r="AK670" s="1"/>
      <c r="AL670" s="26"/>
      <c r="AM670" s="1"/>
      <c r="AN670" s="26"/>
      <c r="AO670" s="1"/>
      <c r="AP670" s="26"/>
      <c r="AQ670" s="1">
        <v>38</v>
      </c>
      <c r="AR670" s="26" t="s">
        <v>100</v>
      </c>
      <c r="AS670" s="1"/>
      <c r="AT670" s="26"/>
      <c r="AU670" s="1"/>
      <c r="AV670" s="26"/>
      <c r="AW670" s="1"/>
      <c r="AX670" s="26"/>
      <c r="AY670" s="1"/>
      <c r="AZ670" s="26"/>
      <c r="BA670" s="1"/>
      <c r="BB670" s="26"/>
      <c r="BC670" s="1"/>
      <c r="BD670" s="26"/>
      <c r="BE670" s="1"/>
      <c r="BF670" s="26"/>
      <c r="BG670" s="1"/>
      <c r="BH670" s="26"/>
      <c r="BI670" s="1"/>
      <c r="BJ670" s="26"/>
      <c r="BK670" s="1"/>
      <c r="BL670" s="26"/>
      <c r="BM670" s="1"/>
      <c r="BN670" s="26"/>
      <c r="BO670" s="1"/>
      <c r="BP670" s="26"/>
      <c r="BQ670" s="1"/>
      <c r="BR670" s="26"/>
      <c r="BS670" s="1"/>
      <c r="BT670" s="26"/>
      <c r="BU670" s="1"/>
      <c r="BV670" s="1"/>
      <c r="BW670" s="26"/>
      <c r="BX670" s="1"/>
      <c r="BY670" s="26"/>
      <c r="BZ670" s="30"/>
      <c r="CA670" s="26"/>
    </row>
    <row r="671" spans="1:79" s="99" customFormat="1" x14ac:dyDescent="0.35">
      <c r="A671" s="1" t="s">
        <v>354</v>
      </c>
      <c r="B671" s="1" t="s">
        <v>255</v>
      </c>
      <c r="C671" s="1" t="s">
        <v>2434</v>
      </c>
      <c r="D671" s="1" t="s">
        <v>2435</v>
      </c>
      <c r="E671" s="1" t="s">
        <v>61</v>
      </c>
      <c r="F671" s="1">
        <v>999925264</v>
      </c>
      <c r="G671" s="1">
        <f>(J671+S671+X671+R671+U671+W671+Y671)-H671</f>
        <v>38</v>
      </c>
      <c r="H671" s="1"/>
      <c r="I671" s="27"/>
      <c r="J671" s="1">
        <f>SUM(AA671)</f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27"/>
      <c r="R671" s="1">
        <f>SUM(AS671,BX671)</f>
        <v>0</v>
      </c>
      <c r="S671" s="1">
        <f>SUM(AE671,AG671,AI671,AK671,AO671,AM671,AQ671,AU671,AW671,AY671,BA671,BE671,BG671,BI671,BK671,BM671,BO671,BC671)</f>
        <v>38</v>
      </c>
      <c r="T671" s="1">
        <f>COUNT(AE671,AG671,AI671,AK671,AM671,AO671,AQ671,AU671,AW671,AY671,BA671,BC671,BE671,BG671,BI671,BK671,BM671,BO671)</f>
        <v>1</v>
      </c>
      <c r="U671" s="1">
        <f>BQ671+BS671</f>
        <v>0</v>
      </c>
      <c r="V671" s="1"/>
      <c r="W671" s="1">
        <f>BV671</f>
        <v>0</v>
      </c>
      <c r="X671" s="1">
        <f>AC671+BZ671</f>
        <v>0</v>
      </c>
      <c r="Y671" s="1">
        <f>BU671</f>
        <v>0</v>
      </c>
      <c r="Z671" s="27"/>
      <c r="AA671" s="1"/>
      <c r="AB671" s="26"/>
      <c r="AC671" s="1"/>
      <c r="AD671" s="26"/>
      <c r="AE671" s="1"/>
      <c r="AF671" s="26"/>
      <c r="AG671" s="1"/>
      <c r="AH671" s="26"/>
      <c r="AI671" s="1"/>
      <c r="AJ671" s="26"/>
      <c r="AK671" s="1"/>
      <c r="AL671" s="26"/>
      <c r="AM671" s="1"/>
      <c r="AN671" s="26"/>
      <c r="AO671" s="1"/>
      <c r="AP671" s="26"/>
      <c r="AQ671" s="1">
        <v>38</v>
      </c>
      <c r="AR671" s="26" t="s">
        <v>100</v>
      </c>
      <c r="AS671" s="1"/>
      <c r="AT671" s="26"/>
      <c r="AU671" s="1"/>
      <c r="AV671" s="26"/>
      <c r="AW671" s="1"/>
      <c r="AX671" s="26"/>
      <c r="AY671" s="1"/>
      <c r="AZ671" s="26"/>
      <c r="BA671" s="1"/>
      <c r="BB671" s="26"/>
      <c r="BC671" s="1"/>
      <c r="BD671" s="26"/>
      <c r="BE671" s="1"/>
      <c r="BF671" s="26"/>
      <c r="BG671" s="1"/>
      <c r="BH671" s="26"/>
      <c r="BI671" s="1"/>
      <c r="BJ671" s="26"/>
      <c r="BK671" s="1"/>
      <c r="BL671" s="26"/>
      <c r="BM671" s="1"/>
      <c r="BN671" s="26"/>
      <c r="BO671" s="1"/>
      <c r="BP671" s="26"/>
      <c r="BQ671" s="1"/>
      <c r="BR671" s="26"/>
      <c r="BS671" s="1"/>
      <c r="BT671" s="26"/>
      <c r="BU671" s="1"/>
      <c r="BV671" s="1"/>
      <c r="BW671" s="26"/>
      <c r="BX671" s="1"/>
      <c r="BY671" s="26"/>
      <c r="BZ671" s="30"/>
      <c r="CA671" s="26"/>
    </row>
    <row r="672" spans="1:79" s="99" customFormat="1" x14ac:dyDescent="0.35">
      <c r="A672" s="35" t="s">
        <v>354</v>
      </c>
      <c r="B672" s="35" t="s">
        <v>255</v>
      </c>
      <c r="C672" s="35" t="s">
        <v>2703</v>
      </c>
      <c r="D672" s="35" t="s">
        <v>2702</v>
      </c>
      <c r="E672" s="35" t="s">
        <v>61</v>
      </c>
      <c r="F672" s="35">
        <v>999925855</v>
      </c>
      <c r="G672" s="1">
        <f>(J672+S672+X672+R672+U672+W672+Y672)-H672</f>
        <v>38</v>
      </c>
      <c r="H672" s="1"/>
      <c r="I672" s="27"/>
      <c r="J672" s="1">
        <f>SUM(AA672)</f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27"/>
      <c r="R672" s="1">
        <f>SUM(AS672,BX672)</f>
        <v>0</v>
      </c>
      <c r="S672" s="1">
        <f>SUM(AE672,AG672,AI672,AK672,AO672,AM672,AQ672,AU672,AW672,AY672,BA672,BE672,BG672,BI672,BK672,BM672,BO672,BC672)</f>
        <v>38</v>
      </c>
      <c r="T672" s="1">
        <f>COUNT(AE672,AG672,AI672,AK672,AM672,AO672,AQ672,AU672,AW672,AY672,BA672,BC672,BE672,BG672,BI672,BK672,BM672,BO672)</f>
        <v>1</v>
      </c>
      <c r="U672" s="1">
        <f>BQ672+BS672</f>
        <v>0</v>
      </c>
      <c r="V672" s="1"/>
      <c r="W672" s="1">
        <f>BV672</f>
        <v>0</v>
      </c>
      <c r="X672" s="1">
        <f>AC672+BZ672</f>
        <v>0</v>
      </c>
      <c r="Y672" s="1">
        <f>BU672</f>
        <v>0</v>
      </c>
      <c r="Z672" s="27"/>
      <c r="AA672" s="1"/>
      <c r="AB672" s="26"/>
      <c r="AC672" s="1"/>
      <c r="AD672" s="26"/>
      <c r="AE672" s="1"/>
      <c r="AF672" s="26"/>
      <c r="AG672" s="1"/>
      <c r="AH672" s="26"/>
      <c r="AI672" s="1"/>
      <c r="AJ672" s="26"/>
      <c r="AK672" s="1">
        <v>38</v>
      </c>
      <c r="AL672" s="26" t="s">
        <v>100</v>
      </c>
      <c r="AM672" s="1"/>
      <c r="AN672" s="26"/>
      <c r="AO672" s="1"/>
      <c r="AP672" s="26"/>
      <c r="AQ672" s="1"/>
      <c r="AR672" s="26"/>
      <c r="AS672" s="1"/>
      <c r="AT672" s="26"/>
      <c r="AU672" s="1"/>
      <c r="AV672" s="26"/>
      <c r="AW672" s="1"/>
      <c r="AX672" s="26"/>
      <c r="AY672" s="1"/>
      <c r="AZ672" s="26"/>
      <c r="BA672" s="1"/>
      <c r="BB672" s="26"/>
      <c r="BC672" s="1"/>
      <c r="BD672" s="26"/>
      <c r="BE672" s="1"/>
      <c r="BF672" s="26"/>
      <c r="BG672" s="1"/>
      <c r="BH672" s="26"/>
      <c r="BI672" s="1"/>
      <c r="BJ672" s="26"/>
      <c r="BK672" s="1"/>
      <c r="BL672" s="26"/>
      <c r="BM672" s="1"/>
      <c r="BN672" s="26"/>
      <c r="BO672" s="1"/>
      <c r="BP672" s="26"/>
      <c r="BQ672" s="1"/>
      <c r="BR672" s="26"/>
      <c r="BS672" s="1"/>
      <c r="BT672" s="26"/>
      <c r="BU672" s="1"/>
      <c r="BV672" s="1"/>
      <c r="BW672" s="26"/>
      <c r="BX672" s="1"/>
      <c r="BY672" s="26"/>
      <c r="BZ672" s="30"/>
      <c r="CA672" s="26"/>
    </row>
    <row r="673" spans="1:79" s="99" customFormat="1" x14ac:dyDescent="0.35">
      <c r="A673" s="30" t="s">
        <v>354</v>
      </c>
      <c r="B673" s="1" t="s">
        <v>255</v>
      </c>
      <c r="C673" s="30" t="s">
        <v>1755</v>
      </c>
      <c r="D673" s="30" t="s">
        <v>1756</v>
      </c>
      <c r="E673" s="30" t="s">
        <v>61</v>
      </c>
      <c r="F673" s="1">
        <v>999921976</v>
      </c>
      <c r="G673" s="1">
        <f>(J673+S673+X673+R673+U673+W673+Y673)-H673</f>
        <v>34</v>
      </c>
      <c r="H673" s="30">
        <f>(J673+K673+M673+N673+O673+P673)/2</f>
        <v>0</v>
      </c>
      <c r="I673" s="27"/>
      <c r="J673" s="1">
        <f>SUM(AA673)</f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27"/>
      <c r="R673" s="1">
        <f>SUM(AS673,BX673)</f>
        <v>0</v>
      </c>
      <c r="S673" s="1">
        <f>SUM(AE673,AG673,AI673,AK673,AO673,AM673,AQ673,AU673,AW673,AY673,BA673,BE673,BG673,BI673,BK673,BM673,BO673,BC673)</f>
        <v>34</v>
      </c>
      <c r="T673" s="1">
        <f>COUNT(AE673,AG673,AI673,AK673,AM673,AO673,AQ673,AU673,AW673,AY673,BA673,BC673,BE673,BG673,BI673,BK673,BM673,BO673)</f>
        <v>1</v>
      </c>
      <c r="U673" s="1">
        <f>BQ673+BS673</f>
        <v>0</v>
      </c>
      <c r="V673" s="1"/>
      <c r="W673" s="1">
        <f>BV673</f>
        <v>0</v>
      </c>
      <c r="X673" s="1">
        <f>AC673+BZ673</f>
        <v>0</v>
      </c>
      <c r="Y673" s="1">
        <f>BU673</f>
        <v>0</v>
      </c>
      <c r="Z673" s="29"/>
      <c r="AA673" s="1"/>
      <c r="AB673" s="26"/>
      <c r="AC673" s="1"/>
      <c r="AD673" s="26"/>
      <c r="AE673" s="1"/>
      <c r="AF673" s="26"/>
      <c r="AG673" s="1"/>
      <c r="AH673" s="26"/>
      <c r="AI673" s="1"/>
      <c r="AJ673" s="26"/>
      <c r="AK673" s="1"/>
      <c r="AL673" s="26"/>
      <c r="AM673" s="1">
        <v>34</v>
      </c>
      <c r="AN673" s="26">
        <v>3</v>
      </c>
      <c r="AO673" s="1"/>
      <c r="AP673" s="26"/>
      <c r="AQ673" s="1"/>
      <c r="AR673" s="26"/>
      <c r="AS673" s="1"/>
      <c r="AT673" s="26"/>
      <c r="AU673" s="1"/>
      <c r="AV673" s="26"/>
      <c r="AW673" s="1"/>
      <c r="AX673" s="26"/>
      <c r="AY673" s="1"/>
      <c r="AZ673" s="26"/>
      <c r="BA673" s="1"/>
      <c r="BB673" s="26"/>
      <c r="BC673" s="1"/>
      <c r="BD673" s="26"/>
      <c r="BE673" s="1"/>
      <c r="BF673" s="26"/>
      <c r="BG673" s="1"/>
      <c r="BH673" s="26"/>
      <c r="BI673" s="1"/>
      <c r="BJ673" s="26"/>
      <c r="BK673" s="1"/>
      <c r="BL673" s="26"/>
      <c r="BM673" s="1"/>
      <c r="BN673" s="26"/>
      <c r="BO673" s="1"/>
      <c r="BP673" s="26"/>
      <c r="BQ673" s="1"/>
      <c r="BR673" s="26"/>
      <c r="BS673" s="1"/>
      <c r="BT673" s="26"/>
      <c r="BU673" s="1"/>
      <c r="BV673" s="1"/>
      <c r="BW673" s="26"/>
      <c r="BX673" s="1"/>
      <c r="BY673" s="26"/>
      <c r="BZ673" s="30"/>
      <c r="CA673" s="26"/>
    </row>
    <row r="674" spans="1:79" s="99" customFormat="1" x14ac:dyDescent="0.35">
      <c r="A674" s="30" t="s">
        <v>354</v>
      </c>
      <c r="B674" s="1" t="s">
        <v>255</v>
      </c>
      <c r="C674" s="1" t="s">
        <v>2033</v>
      </c>
      <c r="D674" s="1" t="s">
        <v>1272</v>
      </c>
      <c r="E674" s="30" t="s">
        <v>61</v>
      </c>
      <c r="F674" s="1">
        <v>999923382</v>
      </c>
      <c r="G674" s="1">
        <f>(J674+S674+X674+R674+U674+W674+Y674)-H674</f>
        <v>34</v>
      </c>
      <c r="H674" s="30">
        <f>(J674+K674+M674+N674+O674+P674)/2</f>
        <v>0</v>
      </c>
      <c r="I674" s="27"/>
      <c r="J674" s="1">
        <f>SUM(AA674)</f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27"/>
      <c r="R674" s="1">
        <f>SUM(AS674,BX674)</f>
        <v>0</v>
      </c>
      <c r="S674" s="1">
        <f>SUM(AE674,AG674,AI674,AK674,AO674,AM674,AQ674,AU674,AW674,AY674,BA674,BE674,BG674,BI674,BK674,BM674,BO674,BC674)</f>
        <v>34</v>
      </c>
      <c r="T674" s="1">
        <f>COUNT(AE674,AG674,AI674,AK674,AM674,AO674,AQ674,AU674,AW674,AY674,BA674,BC674,BE674,BG674,BI674,BK674,BM674,BO674)</f>
        <v>1</v>
      </c>
      <c r="U674" s="1">
        <f>BQ674+BS674</f>
        <v>0</v>
      </c>
      <c r="V674" s="1"/>
      <c r="W674" s="1">
        <f>BV674</f>
        <v>0</v>
      </c>
      <c r="X674" s="1">
        <f>AC674+BZ674</f>
        <v>0</v>
      </c>
      <c r="Y674" s="1">
        <f>BU674</f>
        <v>0</v>
      </c>
      <c r="Z674" s="29"/>
      <c r="AA674" s="1"/>
      <c r="AB674" s="26"/>
      <c r="AC674" s="1"/>
      <c r="AD674" s="26"/>
      <c r="AE674" s="1"/>
      <c r="AF674" s="26"/>
      <c r="AG674" s="1"/>
      <c r="AH674" s="26"/>
      <c r="AI674" s="1"/>
      <c r="AJ674" s="26"/>
      <c r="AK674" s="1"/>
      <c r="AL674" s="26"/>
      <c r="AM674" s="1"/>
      <c r="AN674" s="26"/>
      <c r="AO674" s="1"/>
      <c r="AP674" s="26"/>
      <c r="AQ674" s="1"/>
      <c r="AR674" s="26"/>
      <c r="AS674" s="1"/>
      <c r="AT674" s="26"/>
      <c r="AU674" s="1">
        <v>34</v>
      </c>
      <c r="AV674" s="26">
        <v>3</v>
      </c>
      <c r="AW674" s="1"/>
      <c r="AX674" s="26"/>
      <c r="AY674" s="1"/>
      <c r="AZ674" s="26"/>
      <c r="BA674" s="1"/>
      <c r="BB674" s="26"/>
      <c r="BC674" s="1"/>
      <c r="BD674" s="26"/>
      <c r="BE674" s="1"/>
      <c r="BF674" s="26"/>
      <c r="BG674" s="1"/>
      <c r="BH674" s="26"/>
      <c r="BI674" s="1"/>
      <c r="BJ674" s="26"/>
      <c r="BK674" s="1"/>
      <c r="BL674" s="26"/>
      <c r="BM674" s="1"/>
      <c r="BN674" s="26"/>
      <c r="BO674" s="1"/>
      <c r="BP674" s="26"/>
      <c r="BQ674" s="1"/>
      <c r="BR674" s="26"/>
      <c r="BS674" s="1"/>
      <c r="BT674" s="26"/>
      <c r="BU674" s="1"/>
      <c r="BV674" s="1"/>
      <c r="BW674" s="26"/>
      <c r="BX674" s="1"/>
      <c r="BY674" s="26"/>
      <c r="BZ674" s="30"/>
      <c r="CA674" s="26"/>
    </row>
    <row r="675" spans="1:79" s="99" customFormat="1" x14ac:dyDescent="0.35">
      <c r="A675" s="30" t="s">
        <v>354</v>
      </c>
      <c r="B675" s="30" t="s">
        <v>255</v>
      </c>
      <c r="C675" s="30" t="s">
        <v>3193</v>
      </c>
      <c r="D675" s="30" t="s">
        <v>1749</v>
      </c>
      <c r="E675" s="34" t="s">
        <v>61</v>
      </c>
      <c r="F675" s="30">
        <v>999927063</v>
      </c>
      <c r="G675" s="1">
        <f>(J675+S675+X675+R675+U675+W675+Y675)-H675</f>
        <v>34</v>
      </c>
      <c r="H675" s="1"/>
      <c r="I675" s="27"/>
      <c r="J675" s="1">
        <f>SUM(AA675)</f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27"/>
      <c r="R675" s="1">
        <f>SUM(AS675,BX675)</f>
        <v>0</v>
      </c>
      <c r="S675" s="1">
        <f>SUM(AE675,AG675,AI675,AK675,AO675,AM675,AQ675,AU675,AW675,AY675,BA675,BE675,BG675,BI675,BK675,BM675,BO675,BC675)</f>
        <v>34</v>
      </c>
      <c r="T675" s="1">
        <f>COUNT(AE675,AG675,AI675,AK675,AM675,AO675,AQ675,AU675,AW675,AY675,BA675,BC675,BE675,BG675,BI675,BK675,BM675,BO675)</f>
        <v>1</v>
      </c>
      <c r="U675" s="1">
        <f>BQ675+BS675</f>
        <v>0</v>
      </c>
      <c r="V675" s="1"/>
      <c r="W675" s="1">
        <f>BV675</f>
        <v>0</v>
      </c>
      <c r="X675" s="1">
        <f>AC675+BZ675</f>
        <v>0</v>
      </c>
      <c r="Y675" s="1">
        <f>BU675</f>
        <v>0</v>
      </c>
      <c r="Z675" s="27"/>
      <c r="AA675" s="1"/>
      <c r="AB675" s="26"/>
      <c r="AC675" s="1"/>
      <c r="AD675" s="26"/>
      <c r="AE675" s="1"/>
      <c r="AF675" s="26"/>
      <c r="AG675" s="1"/>
      <c r="AH675" s="26"/>
      <c r="AI675" s="1"/>
      <c r="AJ675" s="26"/>
      <c r="AK675" s="1"/>
      <c r="AL675" s="26"/>
      <c r="AM675" s="1"/>
      <c r="AN675" s="26"/>
      <c r="AO675" s="1"/>
      <c r="AP675" s="26"/>
      <c r="AQ675" s="1"/>
      <c r="AR675" s="26"/>
      <c r="AS675" s="1"/>
      <c r="AT675" s="26"/>
      <c r="AU675" s="1"/>
      <c r="AV675" s="26"/>
      <c r="AW675" s="1">
        <v>34</v>
      </c>
      <c r="AX675" s="26">
        <v>3</v>
      </c>
      <c r="AY675" s="1"/>
      <c r="AZ675" s="26"/>
      <c r="BA675" s="1"/>
      <c r="BB675" s="26"/>
      <c r="BC675" s="1"/>
      <c r="BD675" s="26"/>
      <c r="BE675" s="1"/>
      <c r="BF675" s="26"/>
      <c r="BG675" s="1"/>
      <c r="BH675" s="26"/>
      <c r="BI675" s="1"/>
      <c r="BJ675" s="26"/>
      <c r="BK675" s="1"/>
      <c r="BL675" s="26"/>
      <c r="BM675" s="1"/>
      <c r="BN675" s="26"/>
      <c r="BO675" s="1"/>
      <c r="BP675" s="26"/>
      <c r="BQ675" s="1"/>
      <c r="BR675" s="26"/>
      <c r="BS675" s="1"/>
      <c r="BT675" s="26"/>
      <c r="BU675" s="1"/>
      <c r="BV675" s="1"/>
      <c r="BW675" s="26"/>
      <c r="BX675" s="1"/>
      <c r="BY675" s="26"/>
      <c r="BZ675" s="30"/>
      <c r="CA675" s="26"/>
    </row>
    <row r="676" spans="1:79" s="99" customFormat="1" x14ac:dyDescent="0.35">
      <c r="A676" s="1" t="s">
        <v>354</v>
      </c>
      <c r="B676" s="1" t="s">
        <v>255</v>
      </c>
      <c r="C676" s="1" t="s">
        <v>2261</v>
      </c>
      <c r="D676" s="1" t="s">
        <v>3508</v>
      </c>
      <c r="E676" s="1" t="s">
        <v>61</v>
      </c>
      <c r="F676" s="1">
        <v>999927908</v>
      </c>
      <c r="G676" s="1">
        <f>(J676+S676+X676+R676+U676+W676+Y676)-H676</f>
        <v>30</v>
      </c>
      <c r="H676" s="1"/>
      <c r="I676" s="27"/>
      <c r="J676" s="1">
        <f>SUM(AA676)</f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27"/>
      <c r="R676" s="1">
        <f>SUM(AS676,BX676)</f>
        <v>0</v>
      </c>
      <c r="S676" s="1">
        <f>SUM(AE676,AG676,AI676,AK676,AO676,AM676,AQ676,AU676,AW676,AY676,BA676,BE676,BG676,BI676,BK676,BM676,BO676,BC676)</f>
        <v>30</v>
      </c>
      <c r="T676" s="1">
        <f>COUNT(AE676,AG676,AI676,AK676,AM676,AO676,AQ676,AU676,AW676,AY676,BA676,BC676,BE676,BG676,BI676,BK676,BM676,BO676)</f>
        <v>1</v>
      </c>
      <c r="U676" s="1">
        <f>BQ676+BS676</f>
        <v>0</v>
      </c>
      <c r="V676" s="1"/>
      <c r="W676" s="1">
        <f>BV676</f>
        <v>0</v>
      </c>
      <c r="X676" s="1">
        <f>AC676+BZ676</f>
        <v>0</v>
      </c>
      <c r="Y676" s="1">
        <f>BU676</f>
        <v>0</v>
      </c>
      <c r="Z676" s="27"/>
      <c r="AA676" s="1"/>
      <c r="AB676" s="26"/>
      <c r="AC676" s="1"/>
      <c r="AD676" s="26"/>
      <c r="AE676" s="1"/>
      <c r="AF676" s="26"/>
      <c r="AG676" s="1"/>
      <c r="AH676" s="26"/>
      <c r="AI676" s="1"/>
      <c r="AJ676" s="26"/>
      <c r="AK676" s="1"/>
      <c r="AL676" s="26"/>
      <c r="AM676" s="1"/>
      <c r="AN676" s="26"/>
      <c r="AO676" s="1"/>
      <c r="AP676" s="26"/>
      <c r="AQ676" s="1"/>
      <c r="AR676" s="26"/>
      <c r="AS676" s="1"/>
      <c r="AT676" s="26"/>
      <c r="AU676" s="1"/>
      <c r="AV676" s="26"/>
      <c r="AW676" s="1"/>
      <c r="AX676" s="26"/>
      <c r="AY676" s="1"/>
      <c r="AZ676" s="26"/>
      <c r="BA676" s="1"/>
      <c r="BB676" s="26"/>
      <c r="BC676" s="1"/>
      <c r="BD676" s="26"/>
      <c r="BE676" s="1">
        <v>30</v>
      </c>
      <c r="BF676" s="26">
        <v>1</v>
      </c>
      <c r="BG676" s="1"/>
      <c r="BH676" s="26"/>
      <c r="BI676" s="1"/>
      <c r="BJ676" s="26"/>
      <c r="BK676" s="1"/>
      <c r="BL676" s="26"/>
      <c r="BM676" s="1"/>
      <c r="BN676" s="26"/>
      <c r="BO676" s="1"/>
      <c r="BP676" s="26"/>
      <c r="BQ676" s="1"/>
      <c r="BR676" s="26"/>
      <c r="BS676" s="1"/>
      <c r="BT676" s="26"/>
      <c r="BU676" s="1"/>
      <c r="BV676" s="1"/>
      <c r="BW676" s="26"/>
      <c r="BX676" s="1"/>
      <c r="BY676" s="26"/>
      <c r="BZ676" s="30"/>
      <c r="CA676" s="26"/>
    </row>
    <row r="677" spans="1:79" s="99" customFormat="1" x14ac:dyDescent="0.35">
      <c r="A677" s="30" t="s">
        <v>354</v>
      </c>
      <c r="B677" s="1" t="s">
        <v>255</v>
      </c>
      <c r="C677" s="1" t="s">
        <v>1301</v>
      </c>
      <c r="D677" s="1" t="s">
        <v>1514</v>
      </c>
      <c r="E677" s="1" t="s">
        <v>61</v>
      </c>
      <c r="F677" s="1">
        <v>999920814</v>
      </c>
      <c r="G677" s="1">
        <f>(J677+S677+X677+R677+U677+W677+Y677)-H677</f>
        <v>25</v>
      </c>
      <c r="H677" s="30">
        <f>(J677+K677+M677+N677+O677+P677)/2</f>
        <v>25</v>
      </c>
      <c r="I677" s="27"/>
      <c r="J677" s="1">
        <f>SUM(AA677)</f>
        <v>50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27"/>
      <c r="R677" s="1">
        <f>SUM(AS677,BX677)</f>
        <v>0</v>
      </c>
      <c r="S677" s="1">
        <f>SUM(AE677,AG677,AI677,AK677,AO677,AM677,AQ677,AU677,AW677,AY677,BA677,BE677,BG677,BI677,BK677,BM677,BO677,BC677)</f>
        <v>0</v>
      </c>
      <c r="T677" s="1">
        <f>COUNT(AE677,AG677,AI677,AK677,AM677,AO677,AQ677,AU677,AW677,AY677,BA677,BC677,BE677,BG677,BI677,BK677,BM677,BO677)</f>
        <v>0</v>
      </c>
      <c r="U677" s="1">
        <f>BQ677+BS677</f>
        <v>0</v>
      </c>
      <c r="V677" s="1"/>
      <c r="W677" s="1">
        <f>BV677</f>
        <v>0</v>
      </c>
      <c r="X677" s="1">
        <f>AC677+BZ677</f>
        <v>0</v>
      </c>
      <c r="Y677" s="1">
        <f>BU677</f>
        <v>0</v>
      </c>
      <c r="Z677" s="29"/>
      <c r="AA677" s="1">
        <v>50</v>
      </c>
      <c r="AB677" s="26">
        <v>1</v>
      </c>
      <c r="AC677" s="1"/>
      <c r="AD677" s="26"/>
      <c r="AE677" s="1"/>
      <c r="AF677" s="26"/>
      <c r="AG677" s="1"/>
      <c r="AH677" s="26"/>
      <c r="AI677" s="1"/>
      <c r="AJ677" s="26"/>
      <c r="AK677" s="1"/>
      <c r="AL677" s="26"/>
      <c r="AM677" s="1"/>
      <c r="AN677" s="26"/>
      <c r="AO677" s="1"/>
      <c r="AP677" s="26"/>
      <c r="AQ677" s="1"/>
      <c r="AR677" s="26"/>
      <c r="AS677" s="1"/>
      <c r="AT677" s="26"/>
      <c r="AU677" s="1"/>
      <c r="AV677" s="26"/>
      <c r="AW677" s="1"/>
      <c r="AX677" s="26"/>
      <c r="AY677" s="1"/>
      <c r="AZ677" s="26"/>
      <c r="BA677" s="1"/>
      <c r="BB677" s="26"/>
      <c r="BC677" s="1"/>
      <c r="BD677" s="26"/>
      <c r="BE677" s="1"/>
      <c r="BF677" s="26"/>
      <c r="BG677" s="1"/>
      <c r="BH677" s="26"/>
      <c r="BI677" s="1"/>
      <c r="BJ677" s="26"/>
      <c r="BK677" s="1"/>
      <c r="BL677" s="26"/>
      <c r="BM677" s="1"/>
      <c r="BN677" s="26"/>
      <c r="BO677" s="1"/>
      <c r="BP677" s="26"/>
      <c r="BQ677" s="1"/>
      <c r="BR677" s="26"/>
      <c r="BS677" s="1"/>
      <c r="BT677" s="26"/>
      <c r="BU677" s="1"/>
      <c r="BV677" s="1"/>
      <c r="BW677" s="26"/>
      <c r="BX677" s="1"/>
      <c r="BY677" s="26"/>
      <c r="BZ677" s="30"/>
      <c r="CA677" s="26"/>
    </row>
    <row r="678" spans="1:79" s="99" customFormat="1" x14ac:dyDescent="0.35">
      <c r="A678" s="1" t="s">
        <v>62</v>
      </c>
      <c r="B678" s="1" t="s">
        <v>63</v>
      </c>
      <c r="C678" s="1" t="s">
        <v>2426</v>
      </c>
      <c r="D678" s="1" t="s">
        <v>1893</v>
      </c>
      <c r="E678" s="1" t="s">
        <v>61</v>
      </c>
      <c r="F678" s="1">
        <v>999925304</v>
      </c>
      <c r="G678" s="1">
        <f>(J678+S678+X678+R678+U678+W678+Y678)-H678</f>
        <v>314.5</v>
      </c>
      <c r="H678" s="1"/>
      <c r="I678" s="27"/>
      <c r="J678" s="1">
        <f>SUM(AA678)</f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27"/>
      <c r="R678" s="1">
        <f>SUM(AS678,BX678)</f>
        <v>0</v>
      </c>
      <c r="S678" s="1">
        <f>SUM(AE678,AG678,AI678,AK678,AO678,AM678,AQ678,AU678,AW678,AY678,BA678,BE678,BG678,BI678,BK678,BM678,BO678,BC678)</f>
        <v>90</v>
      </c>
      <c r="T678" s="1">
        <f>COUNT(AE678,AG678,AI678,AK678,AM678,AO678,AQ678,AU678,AW678,AY678,BA678,BC678,BE678,BG678,BI678,BK678,BM678,BO678)</f>
        <v>2</v>
      </c>
      <c r="U678" s="1">
        <f>BQ678+BS678</f>
        <v>52.5</v>
      </c>
      <c r="V678" s="1"/>
      <c r="W678" s="1">
        <f>BV678</f>
        <v>72</v>
      </c>
      <c r="X678" s="1">
        <f>AC678+BZ678</f>
        <v>100</v>
      </c>
      <c r="Y678" s="1">
        <f>BU678</f>
        <v>0</v>
      </c>
      <c r="Z678" s="27"/>
      <c r="AA678" s="1"/>
      <c r="AB678" s="26"/>
      <c r="AC678" s="1"/>
      <c r="AD678" s="26"/>
      <c r="AE678" s="1"/>
      <c r="AF678" s="26"/>
      <c r="AG678" s="1"/>
      <c r="AH678" s="26"/>
      <c r="AI678" s="1"/>
      <c r="AJ678" s="26"/>
      <c r="AK678" s="1"/>
      <c r="AL678" s="26"/>
      <c r="AM678" s="1"/>
      <c r="AN678" s="26"/>
      <c r="AO678" s="1"/>
      <c r="AP678" s="26"/>
      <c r="AQ678" s="1"/>
      <c r="AR678" s="26"/>
      <c r="AS678" s="1"/>
      <c r="AT678" s="26"/>
      <c r="AU678" s="1"/>
      <c r="AV678" s="26"/>
      <c r="AW678" s="1"/>
      <c r="AX678" s="26"/>
      <c r="AY678" s="1"/>
      <c r="AZ678" s="26"/>
      <c r="BA678" s="1">
        <v>30</v>
      </c>
      <c r="BB678" s="26">
        <v>1</v>
      </c>
      <c r="BC678" s="1"/>
      <c r="BD678" s="26"/>
      <c r="BE678" s="1"/>
      <c r="BF678" s="26"/>
      <c r="BG678" s="1"/>
      <c r="BH678" s="26"/>
      <c r="BI678" s="1"/>
      <c r="BJ678" s="26"/>
      <c r="BK678" s="1"/>
      <c r="BL678" s="26"/>
      <c r="BM678" s="1">
        <v>60</v>
      </c>
      <c r="BN678" s="26">
        <v>1</v>
      </c>
      <c r="BO678" s="1"/>
      <c r="BP678" s="26"/>
      <c r="BQ678" s="1">
        <v>52.5</v>
      </c>
      <c r="BR678" s="26">
        <v>2</v>
      </c>
      <c r="BS678" s="1"/>
      <c r="BT678" s="26"/>
      <c r="BU678" s="1"/>
      <c r="BV678" s="1">
        <v>72</v>
      </c>
      <c r="BW678" s="26">
        <v>7</v>
      </c>
      <c r="BX678" s="1"/>
      <c r="BY678" s="26"/>
      <c r="BZ678" s="30">
        <v>100</v>
      </c>
      <c r="CA678" s="26">
        <v>1</v>
      </c>
    </row>
    <row r="679" spans="1:79" s="99" customFormat="1" x14ac:dyDescent="0.35">
      <c r="A679" s="31" t="s">
        <v>62</v>
      </c>
      <c r="B679" s="31" t="s">
        <v>63</v>
      </c>
      <c r="C679" s="31" t="s">
        <v>2793</v>
      </c>
      <c r="D679" s="31" t="s">
        <v>2794</v>
      </c>
      <c r="E679" s="31" t="s">
        <v>61</v>
      </c>
      <c r="F679" s="1">
        <v>999926121</v>
      </c>
      <c r="G679" s="1">
        <f>(J679+S679+X679+R679+U679+W679+Y679)-H679</f>
        <v>240</v>
      </c>
      <c r="H679" s="1"/>
      <c r="I679" s="27"/>
      <c r="J679" s="1">
        <f>SUM(AA679)</f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27"/>
      <c r="R679" s="1">
        <f>SUM(AS679,BX679)</f>
        <v>0</v>
      </c>
      <c r="S679" s="1">
        <f>SUM(AE679,AG679,AI679,AK679,AO679,AM679,AQ679,AU679,AW679,AY679,BA679,BE679,BG679,BI679,BK679,BM679,BO679,BC679)</f>
        <v>120</v>
      </c>
      <c r="T679" s="1">
        <f>COUNT(AE679,AG679,AI679,AK679,AM679,AO679,AQ679,AU679,AW679,AY679,BA679,BC679,BE679,BG679,BI679,BK679,BM679,BO679)</f>
        <v>2</v>
      </c>
      <c r="U679" s="1">
        <f>BQ679+BS679</f>
        <v>0</v>
      </c>
      <c r="V679" s="1"/>
      <c r="W679" s="1">
        <f>BV679</f>
        <v>120</v>
      </c>
      <c r="X679" s="1">
        <f>AC679+BZ679</f>
        <v>0</v>
      </c>
      <c r="Y679" s="1">
        <f>BU679</f>
        <v>0</v>
      </c>
      <c r="Z679" s="27"/>
      <c r="AA679" s="1"/>
      <c r="AB679" s="26"/>
      <c r="AC679" s="1"/>
      <c r="AD679" s="26"/>
      <c r="AE679" s="1"/>
      <c r="AF679" s="26"/>
      <c r="AG679" s="1"/>
      <c r="AH679" s="26"/>
      <c r="AI679" s="1">
        <v>60</v>
      </c>
      <c r="AJ679" s="26">
        <v>1</v>
      </c>
      <c r="AK679" s="1"/>
      <c r="AL679" s="26"/>
      <c r="AM679" s="1"/>
      <c r="AN679" s="26"/>
      <c r="AO679" s="1"/>
      <c r="AP679" s="26"/>
      <c r="AQ679" s="1"/>
      <c r="AR679" s="26"/>
      <c r="AS679" s="1"/>
      <c r="AT679" s="26"/>
      <c r="AU679" s="1"/>
      <c r="AV679" s="26"/>
      <c r="AW679" s="1"/>
      <c r="AX679" s="26"/>
      <c r="AY679" s="1"/>
      <c r="AZ679" s="26"/>
      <c r="BA679" s="1"/>
      <c r="BB679" s="26"/>
      <c r="BC679" s="1">
        <v>60</v>
      </c>
      <c r="BD679" s="26"/>
      <c r="BE679" s="1"/>
      <c r="BF679" s="26"/>
      <c r="BG679" s="1"/>
      <c r="BH679" s="26"/>
      <c r="BI679" s="1"/>
      <c r="BJ679" s="26"/>
      <c r="BK679" s="1"/>
      <c r="BL679" s="26"/>
      <c r="BM679" s="1"/>
      <c r="BN679" s="26"/>
      <c r="BO679" s="1"/>
      <c r="BP679" s="26"/>
      <c r="BQ679" s="1"/>
      <c r="BR679" s="26"/>
      <c r="BS679" s="1"/>
      <c r="BT679" s="26"/>
      <c r="BU679" s="1"/>
      <c r="BV679" s="1">
        <v>120</v>
      </c>
      <c r="BW679" s="26">
        <v>2</v>
      </c>
      <c r="BX679" s="1"/>
      <c r="BY679" s="26"/>
      <c r="BZ679" s="30"/>
      <c r="CA679" s="26"/>
    </row>
    <row r="680" spans="1:79" s="99" customFormat="1" x14ac:dyDescent="0.35">
      <c r="A680" s="1" t="s">
        <v>62</v>
      </c>
      <c r="B680" s="1" t="s">
        <v>63</v>
      </c>
      <c r="C680" s="30" t="s">
        <v>1377</v>
      </c>
      <c r="D680" s="30" t="s">
        <v>1613</v>
      </c>
      <c r="E680" s="1" t="s">
        <v>61</v>
      </c>
      <c r="F680" s="30">
        <v>999921369</v>
      </c>
      <c r="G680" s="1">
        <f>(J680+S680+X680+R680+U680+W680+Y680)-H680</f>
        <v>228</v>
      </c>
      <c r="H680" s="30">
        <f>(J680+K680+M680+N680+O680+P680)/2</f>
        <v>0</v>
      </c>
      <c r="I680" s="27"/>
      <c r="J680" s="1">
        <f>SUM(AA680)</f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27"/>
      <c r="R680" s="1">
        <f>SUM(AS680,BX680)</f>
        <v>0</v>
      </c>
      <c r="S680" s="1">
        <f>SUM(AE680,AG680,AI680,AK680,AO680,AM680,AQ680,AU680,AW680,AY680,BA680,BE680,BG680,BI680,BK680,BM680,BO680,BC680)</f>
        <v>68</v>
      </c>
      <c r="T680" s="1">
        <f>COUNT(AE680,AG680,AI680,AK680,AM680,AO680,AQ680,AU680,AW680,AY680,BA680,BC680,BE680,BG680,BI680,BK680,BM680,BO680)</f>
        <v>1</v>
      </c>
      <c r="U680" s="1">
        <f>BQ680+BS680</f>
        <v>0</v>
      </c>
      <c r="V680" s="1"/>
      <c r="W680" s="1">
        <f>BV680</f>
        <v>160</v>
      </c>
      <c r="X680" s="1">
        <f>AC680+BZ680</f>
        <v>0</v>
      </c>
      <c r="Y680" s="1">
        <f>BU680</f>
        <v>0</v>
      </c>
      <c r="Z680" s="26"/>
      <c r="AA680" s="1"/>
      <c r="AB680" s="26"/>
      <c r="AC680" s="1"/>
      <c r="AD680" s="26"/>
      <c r="AE680" s="1"/>
      <c r="AF680" s="26"/>
      <c r="AG680" s="1"/>
      <c r="AH680" s="26"/>
      <c r="AI680" s="1"/>
      <c r="AJ680" s="26"/>
      <c r="AK680" s="1"/>
      <c r="AL680" s="26"/>
      <c r="AM680" s="1"/>
      <c r="AN680" s="26"/>
      <c r="AO680" s="1"/>
      <c r="AP680" s="26"/>
      <c r="AQ680" s="1">
        <v>68</v>
      </c>
      <c r="AR680" s="26">
        <v>3</v>
      </c>
      <c r="AS680" s="1"/>
      <c r="AT680" s="26"/>
      <c r="AU680" s="1"/>
      <c r="AV680" s="26"/>
      <c r="AW680" s="1"/>
      <c r="AX680" s="26"/>
      <c r="AY680" s="1"/>
      <c r="AZ680" s="26"/>
      <c r="BA680" s="1"/>
      <c r="BB680" s="26"/>
      <c r="BC680" s="1"/>
      <c r="BD680" s="26"/>
      <c r="BE680" s="1"/>
      <c r="BF680" s="26"/>
      <c r="BG680" s="1"/>
      <c r="BH680" s="26"/>
      <c r="BI680" s="1"/>
      <c r="BJ680" s="26"/>
      <c r="BK680" s="1"/>
      <c r="BL680" s="26"/>
      <c r="BM680" s="1"/>
      <c r="BN680" s="26"/>
      <c r="BO680" s="1"/>
      <c r="BP680" s="26"/>
      <c r="BQ680" s="1"/>
      <c r="BR680" s="26"/>
      <c r="BS680" s="1"/>
      <c r="BT680" s="26"/>
      <c r="BU680" s="1"/>
      <c r="BV680" s="1">
        <v>160</v>
      </c>
      <c r="BW680" s="26">
        <v>1</v>
      </c>
      <c r="BX680" s="1"/>
      <c r="BY680" s="26"/>
      <c r="BZ680" s="30"/>
      <c r="CA680" s="26"/>
    </row>
    <row r="681" spans="1:79" s="99" customFormat="1" x14ac:dyDescent="0.35">
      <c r="A681" s="1" t="s">
        <v>62</v>
      </c>
      <c r="B681" s="1" t="s">
        <v>63</v>
      </c>
      <c r="C681" s="30" t="s">
        <v>980</v>
      </c>
      <c r="D681" s="30" t="s">
        <v>1688</v>
      </c>
      <c r="E681" s="1" t="s">
        <v>61</v>
      </c>
      <c r="F681" s="30">
        <v>999921662</v>
      </c>
      <c r="G681" s="1">
        <f>(J681+S681+X681+R681+U681+W681+Y681)-H681</f>
        <v>210</v>
      </c>
      <c r="H681" s="30">
        <f>(J681+K681+M681+N681+O681+P681)/2</f>
        <v>0</v>
      </c>
      <c r="I681" s="27"/>
      <c r="J681" s="1">
        <f>SUM(AA681)</f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27"/>
      <c r="R681" s="1">
        <f>SUM(AS681,BX681)</f>
        <v>0</v>
      </c>
      <c r="S681" s="1">
        <f>SUM(AE681,AG681,AI681,AK681,AO681,AM681,AQ681,AU681,AW681,AY681,BA681,BE681,BG681,BI681,BK681,BM681,BO681,BC681)</f>
        <v>120</v>
      </c>
      <c r="T681" s="1">
        <f>COUNT(AE681,AG681,AI681,AK681,AM681,AO681,AQ681,AU681,AW681,AY681,BA681,BC681,BE681,BG681,BI681,BK681,BM681,BO681)</f>
        <v>1</v>
      </c>
      <c r="U681" s="1">
        <f>BQ681+BS681</f>
        <v>0</v>
      </c>
      <c r="V681" s="1"/>
      <c r="W681" s="1">
        <f>BV681</f>
        <v>90</v>
      </c>
      <c r="X681" s="1">
        <f>AC681+BZ681</f>
        <v>0</v>
      </c>
      <c r="Y681" s="1">
        <f>BU681</f>
        <v>0</v>
      </c>
      <c r="Z681" s="26"/>
      <c r="AA681" s="1"/>
      <c r="AB681" s="26"/>
      <c r="AC681" s="1"/>
      <c r="AD681" s="26"/>
      <c r="AE681" s="1"/>
      <c r="AF681" s="26"/>
      <c r="AG681" s="1"/>
      <c r="AH681" s="26"/>
      <c r="AI681" s="1"/>
      <c r="AJ681" s="26"/>
      <c r="AK681" s="1"/>
      <c r="AL681" s="26"/>
      <c r="AM681" s="1"/>
      <c r="AN681" s="26"/>
      <c r="AO681" s="1"/>
      <c r="AP681" s="26"/>
      <c r="AQ681" s="1">
        <v>120</v>
      </c>
      <c r="AR681" s="26">
        <v>1</v>
      </c>
      <c r="AS681" s="1"/>
      <c r="AT681" s="26"/>
      <c r="AU681" s="1"/>
      <c r="AV681" s="26"/>
      <c r="AW681" s="1"/>
      <c r="AX681" s="26"/>
      <c r="AY681" s="1"/>
      <c r="AZ681" s="26"/>
      <c r="BA681" s="1"/>
      <c r="BB681" s="26"/>
      <c r="BC681" s="1"/>
      <c r="BD681" s="26"/>
      <c r="BE681" s="1"/>
      <c r="BF681" s="26"/>
      <c r="BG681" s="1"/>
      <c r="BH681" s="26"/>
      <c r="BI681" s="1"/>
      <c r="BJ681" s="26"/>
      <c r="BK681" s="1"/>
      <c r="BL681" s="26"/>
      <c r="BM681" s="1"/>
      <c r="BN681" s="26"/>
      <c r="BO681" s="1"/>
      <c r="BP681" s="26"/>
      <c r="BQ681" s="1"/>
      <c r="BR681" s="26"/>
      <c r="BS681" s="1"/>
      <c r="BT681" s="26"/>
      <c r="BU681" s="1"/>
      <c r="BV681" s="1">
        <v>90</v>
      </c>
      <c r="BW681" s="26">
        <v>4</v>
      </c>
      <c r="BX681" s="1"/>
      <c r="BY681" s="26"/>
      <c r="BZ681" s="30"/>
      <c r="CA681" s="26"/>
    </row>
    <row r="682" spans="1:79" s="99" customFormat="1" x14ac:dyDescent="0.35">
      <c r="A682" s="35" t="s">
        <v>62</v>
      </c>
      <c r="B682" s="35" t="s">
        <v>63</v>
      </c>
      <c r="C682" s="35" t="s">
        <v>2731</v>
      </c>
      <c r="D682" s="35" t="s">
        <v>2732</v>
      </c>
      <c r="E682" s="35" t="s">
        <v>61</v>
      </c>
      <c r="F682" s="35">
        <v>999925941</v>
      </c>
      <c r="G682" s="1">
        <f>(J682+S682+X682+R682+U682+W682+Y682)-H682</f>
        <v>188</v>
      </c>
      <c r="H682" s="1"/>
      <c r="I682" s="27"/>
      <c r="J682" s="1">
        <f>SUM(AA682)</f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27"/>
      <c r="R682" s="1">
        <f>SUM(AS682,BX682)</f>
        <v>0</v>
      </c>
      <c r="S682" s="1">
        <f>SUM(AE682,AG682,AI682,AK682,AO682,AM682,AQ682,AU682,AW682,AY682,BA682,BE682,BG682,BI682,BK682,BM682,BO682,BC682)</f>
        <v>45</v>
      </c>
      <c r="T682" s="1">
        <f>COUNT(AE682,AG682,AI682,AK682,AM682,AO682,AQ682,AU682,AW682,AY682,BA682,BC682,BE682,BG682,BI682,BK682,BM682,BO682)</f>
        <v>1</v>
      </c>
      <c r="U682" s="1">
        <f>BQ682+BS682</f>
        <v>0</v>
      </c>
      <c r="V682" s="1"/>
      <c r="W682" s="1">
        <f>BV682</f>
        <v>68</v>
      </c>
      <c r="X682" s="1">
        <f>AC682+BZ682</f>
        <v>75</v>
      </c>
      <c r="Y682" s="1">
        <f>BU682</f>
        <v>0</v>
      </c>
      <c r="Z682" s="27"/>
      <c r="AA682" s="1"/>
      <c r="AB682" s="26"/>
      <c r="AC682" s="1"/>
      <c r="AD682" s="26"/>
      <c r="AE682" s="1"/>
      <c r="AF682" s="26"/>
      <c r="AG682" s="1"/>
      <c r="AH682" s="26"/>
      <c r="AI682" s="1"/>
      <c r="AJ682" s="26"/>
      <c r="AK682" s="1">
        <v>45</v>
      </c>
      <c r="AL682" s="26">
        <v>2</v>
      </c>
      <c r="AM682" s="1"/>
      <c r="AN682" s="26"/>
      <c r="AO682" s="1"/>
      <c r="AP682" s="26"/>
      <c r="AQ682" s="1"/>
      <c r="AR682" s="26"/>
      <c r="AS682" s="1"/>
      <c r="AT682" s="26"/>
      <c r="AU682" s="1"/>
      <c r="AV682" s="26"/>
      <c r="AW682" s="1"/>
      <c r="AX682" s="26"/>
      <c r="AY682" s="1"/>
      <c r="AZ682" s="26"/>
      <c r="BA682" s="1"/>
      <c r="BB682" s="26"/>
      <c r="BC682" s="1"/>
      <c r="BD682" s="26"/>
      <c r="BE682" s="1"/>
      <c r="BF682" s="26"/>
      <c r="BG682" s="1"/>
      <c r="BH682" s="26"/>
      <c r="BI682" s="1"/>
      <c r="BJ682" s="26"/>
      <c r="BK682" s="1"/>
      <c r="BL682" s="26"/>
      <c r="BM682" s="1"/>
      <c r="BN682" s="26"/>
      <c r="BO682" s="1"/>
      <c r="BP682" s="26"/>
      <c r="BQ682" s="1"/>
      <c r="BR682" s="26"/>
      <c r="BS682" s="1"/>
      <c r="BT682" s="26"/>
      <c r="BU682" s="1"/>
      <c r="BV682" s="1">
        <v>68</v>
      </c>
      <c r="BW682" s="26">
        <v>8</v>
      </c>
      <c r="BX682" s="1"/>
      <c r="BY682" s="26"/>
      <c r="BZ682" s="30">
        <v>75</v>
      </c>
      <c r="CA682" s="26">
        <v>2</v>
      </c>
    </row>
    <row r="683" spans="1:79" s="99" customFormat="1" x14ac:dyDescent="0.35">
      <c r="A683" s="1" t="s">
        <v>62</v>
      </c>
      <c r="B683" s="1" t="s">
        <v>63</v>
      </c>
      <c r="C683" s="1" t="s">
        <v>2486</v>
      </c>
      <c r="D683" s="1" t="s">
        <v>2487</v>
      </c>
      <c r="E683" s="1" t="s">
        <v>61</v>
      </c>
      <c r="F683" s="1">
        <v>999925342</v>
      </c>
      <c r="G683" s="1">
        <f>(J683+S683+X683+R683+U683+W683+Y683)-H683</f>
        <v>180</v>
      </c>
      <c r="H683" s="1"/>
      <c r="I683" s="27"/>
      <c r="J683" s="1">
        <f>SUM(AA683)</f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27"/>
      <c r="R683" s="1">
        <f>SUM(AS683,BX683)</f>
        <v>0</v>
      </c>
      <c r="S683" s="1">
        <f>SUM(AE683,AG683,AI683,AK683,AO683,AM683,AQ683,AU683,AW683,AY683,BA683,BE683,BG683,BI683,BK683,BM683,BO683,BC683)</f>
        <v>90</v>
      </c>
      <c r="T683" s="1">
        <f>COUNT(AE683,AG683,AI683,AK683,AM683,AO683,AQ683,AU683,AW683,AY683,BA683,BC683,BE683,BG683,BI683,BK683,BM683,BO683)</f>
        <v>1</v>
      </c>
      <c r="U683" s="1">
        <f>BQ683+BS683</f>
        <v>0</v>
      </c>
      <c r="V683" s="1"/>
      <c r="W683" s="1">
        <f>BV683</f>
        <v>90</v>
      </c>
      <c r="X683" s="1">
        <f>AC683+BZ683</f>
        <v>0</v>
      </c>
      <c r="Y683" s="1">
        <f>BU683</f>
        <v>0</v>
      </c>
      <c r="Z683" s="27"/>
      <c r="AA683" s="1"/>
      <c r="AB683" s="26"/>
      <c r="AC683" s="1"/>
      <c r="AD683" s="26"/>
      <c r="AE683" s="1"/>
      <c r="AF683" s="26"/>
      <c r="AG683" s="1"/>
      <c r="AH683" s="26"/>
      <c r="AI683" s="1"/>
      <c r="AJ683" s="26"/>
      <c r="AK683" s="1"/>
      <c r="AL683" s="26"/>
      <c r="AM683" s="1"/>
      <c r="AN683" s="26"/>
      <c r="AO683" s="1"/>
      <c r="AP683" s="26"/>
      <c r="AQ683" s="1">
        <v>90</v>
      </c>
      <c r="AR683" s="26">
        <v>2</v>
      </c>
      <c r="AS683" s="1"/>
      <c r="AT683" s="26"/>
      <c r="AU683" s="1"/>
      <c r="AV683" s="26"/>
      <c r="AW683" s="1"/>
      <c r="AX683" s="26"/>
      <c r="AY683" s="1"/>
      <c r="AZ683" s="26"/>
      <c r="BA683" s="1"/>
      <c r="BB683" s="26"/>
      <c r="BC683" s="1"/>
      <c r="BD683" s="26"/>
      <c r="BE683" s="1"/>
      <c r="BF683" s="26"/>
      <c r="BG683" s="1"/>
      <c r="BH683" s="26"/>
      <c r="BI683" s="1"/>
      <c r="BJ683" s="26"/>
      <c r="BK683" s="1"/>
      <c r="BL683" s="26"/>
      <c r="BM683" s="1"/>
      <c r="BN683" s="26"/>
      <c r="BO683" s="1"/>
      <c r="BP683" s="26"/>
      <c r="BQ683" s="1"/>
      <c r="BR683" s="26"/>
      <c r="BS683" s="1"/>
      <c r="BT683" s="26"/>
      <c r="BU683" s="1"/>
      <c r="BV683" s="1">
        <v>90</v>
      </c>
      <c r="BW683" s="26">
        <v>3</v>
      </c>
      <c r="BX683" s="1"/>
      <c r="BY683" s="26"/>
      <c r="BZ683" s="30"/>
      <c r="CA683" s="26"/>
    </row>
    <row r="684" spans="1:79" s="99" customFormat="1" x14ac:dyDescent="0.35">
      <c r="A684" s="1" t="s">
        <v>62</v>
      </c>
      <c r="B684" s="1" t="s">
        <v>63</v>
      </c>
      <c r="C684" s="30" t="s">
        <v>1047</v>
      </c>
      <c r="D684" s="30" t="s">
        <v>2122</v>
      </c>
      <c r="E684" s="30" t="s">
        <v>61</v>
      </c>
      <c r="F684" s="1">
        <v>999923882</v>
      </c>
      <c r="G684" s="1">
        <f>(J684+S684+X684+R684+U684+W684+Y684)-H684</f>
        <v>154</v>
      </c>
      <c r="H684" s="1"/>
      <c r="I684" s="27"/>
      <c r="J684" s="1">
        <f>SUM(AA684)</f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27"/>
      <c r="R684" s="1">
        <f>SUM(AS684,BX684)</f>
        <v>0</v>
      </c>
      <c r="S684" s="1">
        <f>SUM(AE684,AG684,AI684,AK684,AO684,AM684,AQ684,AU684,AW684,AY684,BA684,BE684,BG684,BI684,BK684,BM684,BO684,BC684)</f>
        <v>0</v>
      </c>
      <c r="T684" s="1">
        <f>COUNT(AE684,AG684,AI684,AK684,AM684,AO684,AQ684,AU684,AW684,AY684,BA684,BC684,BE684,BG684,BI684,BK684,BM684,BO684)</f>
        <v>0</v>
      </c>
      <c r="U684" s="1">
        <f>BQ684+BS684</f>
        <v>70</v>
      </c>
      <c r="V684" s="1"/>
      <c r="W684" s="1">
        <f>BV684</f>
        <v>84</v>
      </c>
      <c r="X684" s="1">
        <f>AC684+BZ684</f>
        <v>0</v>
      </c>
      <c r="Y684" s="1">
        <f>BU684</f>
        <v>0</v>
      </c>
      <c r="Z684" s="29"/>
      <c r="AA684" s="1"/>
      <c r="AB684" s="26"/>
      <c r="AC684" s="1"/>
      <c r="AD684" s="26"/>
      <c r="AE684" s="1"/>
      <c r="AF684" s="26"/>
      <c r="AG684" s="1"/>
      <c r="AH684" s="26"/>
      <c r="AI684" s="1"/>
      <c r="AJ684" s="26"/>
      <c r="AK684" s="1"/>
      <c r="AL684" s="26"/>
      <c r="AM684" s="1"/>
      <c r="AN684" s="26"/>
      <c r="AO684" s="1"/>
      <c r="AP684" s="26"/>
      <c r="AQ684" s="1"/>
      <c r="AR684" s="26"/>
      <c r="AS684" s="1"/>
      <c r="AT684" s="26"/>
      <c r="AU684" s="1"/>
      <c r="AV684" s="26"/>
      <c r="AW684" s="1"/>
      <c r="AX684" s="26"/>
      <c r="AY684" s="1"/>
      <c r="AZ684" s="26"/>
      <c r="BA684" s="1"/>
      <c r="BB684" s="26"/>
      <c r="BC684" s="1"/>
      <c r="BD684" s="26"/>
      <c r="BE684" s="1"/>
      <c r="BF684" s="26"/>
      <c r="BG684" s="1"/>
      <c r="BH684" s="26"/>
      <c r="BI684" s="1"/>
      <c r="BJ684" s="26"/>
      <c r="BK684" s="1"/>
      <c r="BL684" s="26"/>
      <c r="BM684" s="1"/>
      <c r="BN684" s="26"/>
      <c r="BO684" s="1"/>
      <c r="BP684" s="26"/>
      <c r="BQ684" s="1"/>
      <c r="BR684" s="26"/>
      <c r="BS684" s="1">
        <v>70</v>
      </c>
      <c r="BT684" s="26">
        <v>1</v>
      </c>
      <c r="BU684" s="1"/>
      <c r="BV684" s="1">
        <v>84</v>
      </c>
      <c r="BW684" s="26">
        <v>5</v>
      </c>
      <c r="BX684" s="1"/>
      <c r="BY684" s="26"/>
      <c r="BZ684" s="30"/>
      <c r="CA684" s="26"/>
    </row>
    <row r="685" spans="1:79" s="99" customFormat="1" x14ac:dyDescent="0.35">
      <c r="A685" s="1" t="s">
        <v>62</v>
      </c>
      <c r="B685" s="1" t="s">
        <v>63</v>
      </c>
      <c r="C685" s="1" t="s">
        <v>1965</v>
      </c>
      <c r="D685" s="1" t="s">
        <v>1966</v>
      </c>
      <c r="E685" s="1" t="s">
        <v>61</v>
      </c>
      <c r="F685" s="1">
        <v>999923018</v>
      </c>
      <c r="G685" s="1">
        <f>(J685+S685+X685+R685+U685+W685+Y685)-H685</f>
        <v>146</v>
      </c>
      <c r="H685" s="1"/>
      <c r="I685" s="27"/>
      <c r="J685" s="1">
        <f>SUM(AA685)</f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27"/>
      <c r="R685" s="1">
        <f>SUM(AS685,BX685)</f>
        <v>0</v>
      </c>
      <c r="S685" s="1">
        <f>SUM(AE685,AG685,AI685,AK685,AO685,AM685,AQ685,AU685,AW685,AY685,BA685,BE685,BG685,BI685,BK685,BM685,BO685,BC685)</f>
        <v>68</v>
      </c>
      <c r="T685" s="1">
        <f>COUNT(AE685,AG685,AI685,AK685,AM685,AO685,AQ685,AU685,AW685,AY685,BA685,BC685,BE685,BG685,BI685,BK685,BM685,BO685)</f>
        <v>1</v>
      </c>
      <c r="U685" s="1">
        <f>BQ685+BS685</f>
        <v>0</v>
      </c>
      <c r="V685" s="1"/>
      <c r="W685" s="1">
        <f>BV685</f>
        <v>78</v>
      </c>
      <c r="X685" s="1">
        <f>AC685+BZ685</f>
        <v>0</v>
      </c>
      <c r="Y685" s="1">
        <f>BU685</f>
        <v>0</v>
      </c>
      <c r="Z685" s="26"/>
      <c r="AA685" s="1"/>
      <c r="AB685" s="26"/>
      <c r="AC685" s="1"/>
      <c r="AD685" s="26"/>
      <c r="AE685" s="1"/>
      <c r="AF685" s="26"/>
      <c r="AG685" s="1"/>
      <c r="AH685" s="26"/>
      <c r="AI685" s="1"/>
      <c r="AJ685" s="26"/>
      <c r="AK685" s="1"/>
      <c r="AL685" s="26"/>
      <c r="AM685" s="1"/>
      <c r="AN685" s="26"/>
      <c r="AO685" s="1"/>
      <c r="AP685" s="26"/>
      <c r="AQ685" s="1">
        <v>68</v>
      </c>
      <c r="AR685" s="26">
        <v>3</v>
      </c>
      <c r="AS685" s="1"/>
      <c r="AT685" s="26"/>
      <c r="AU685" s="1"/>
      <c r="AV685" s="26"/>
      <c r="AW685" s="1"/>
      <c r="AX685" s="26"/>
      <c r="AY685" s="1"/>
      <c r="AZ685" s="26"/>
      <c r="BA685" s="1"/>
      <c r="BB685" s="26"/>
      <c r="BC685" s="1"/>
      <c r="BD685" s="26"/>
      <c r="BE685" s="1"/>
      <c r="BF685" s="26"/>
      <c r="BG685" s="1"/>
      <c r="BH685" s="26"/>
      <c r="BI685" s="1"/>
      <c r="BJ685" s="26"/>
      <c r="BK685" s="1"/>
      <c r="BL685" s="26"/>
      <c r="BM685" s="1"/>
      <c r="BN685" s="26"/>
      <c r="BO685" s="1"/>
      <c r="BP685" s="26"/>
      <c r="BQ685" s="1"/>
      <c r="BR685" s="26"/>
      <c r="BS685" s="1"/>
      <c r="BT685" s="26"/>
      <c r="BU685" s="1"/>
      <c r="BV685" s="1">
        <v>78</v>
      </c>
      <c r="BW685" s="26">
        <v>6</v>
      </c>
      <c r="BX685" s="1"/>
      <c r="BY685" s="26"/>
      <c r="BZ685" s="30"/>
      <c r="CA685" s="26"/>
    </row>
    <row r="686" spans="1:79" s="99" customFormat="1" x14ac:dyDescent="0.35">
      <c r="A686" s="30" t="s">
        <v>62</v>
      </c>
      <c r="B686" s="30" t="s">
        <v>63</v>
      </c>
      <c r="C686" s="30" t="s">
        <v>917</v>
      </c>
      <c r="D686" s="30" t="s">
        <v>3547</v>
      </c>
      <c r="E686" s="30" t="s">
        <v>61</v>
      </c>
      <c r="F686" s="30">
        <v>999927985</v>
      </c>
      <c r="G686" s="1">
        <f>(J686+S686+X686+R686+U686+W686+Y686)-H686</f>
        <v>120</v>
      </c>
      <c r="H686" s="1"/>
      <c r="I686" s="27"/>
      <c r="J686" s="1">
        <f>SUM(AA686)</f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27"/>
      <c r="R686" s="1">
        <f>SUM(AS686,BX686)</f>
        <v>0</v>
      </c>
      <c r="S686" s="1">
        <f>SUM(AE686,AG686,AI686,AK686,AO686,AM686,AQ686,AU686,AW686,AY686,BA686,BE686,BG686,BI686,BK686,BM686,BO686,BC686)</f>
        <v>120</v>
      </c>
      <c r="T686" s="1">
        <f>COUNT(AE686,AG686,AI686,AK686,AM686,AO686,AQ686,AU686,AW686,AY686,BA686,BC686,BE686,BG686,BI686,BK686,BM686,BO686)</f>
        <v>1</v>
      </c>
      <c r="U686" s="1">
        <f>BQ686+BS686</f>
        <v>0</v>
      </c>
      <c r="V686" s="1"/>
      <c r="W686" s="1">
        <f>BV686</f>
        <v>0</v>
      </c>
      <c r="X686" s="1">
        <f>AC686+BZ686</f>
        <v>0</v>
      </c>
      <c r="Y686" s="1">
        <f>BU686</f>
        <v>0</v>
      </c>
      <c r="Z686" s="27"/>
      <c r="AA686" s="1"/>
      <c r="AB686" s="26"/>
      <c r="AC686" s="1"/>
      <c r="AD686" s="26"/>
      <c r="AE686" s="1"/>
      <c r="AF686" s="26"/>
      <c r="AG686" s="1"/>
      <c r="AH686" s="26"/>
      <c r="AI686" s="1"/>
      <c r="AJ686" s="26"/>
      <c r="AK686" s="1"/>
      <c r="AL686" s="26"/>
      <c r="AM686" s="1"/>
      <c r="AN686" s="26"/>
      <c r="AO686" s="1"/>
      <c r="AP686" s="26"/>
      <c r="AQ686" s="1"/>
      <c r="AR686" s="26"/>
      <c r="AS686" s="1"/>
      <c r="AT686" s="26"/>
      <c r="AU686" s="1"/>
      <c r="AV686" s="26"/>
      <c r="AW686" s="1"/>
      <c r="AX686" s="26"/>
      <c r="AY686" s="1"/>
      <c r="AZ686" s="26"/>
      <c r="BA686" s="1"/>
      <c r="BB686" s="26"/>
      <c r="BC686" s="1"/>
      <c r="BD686" s="26"/>
      <c r="BE686" s="1"/>
      <c r="BF686" s="26"/>
      <c r="BG686" s="1">
        <v>120</v>
      </c>
      <c r="BH686" s="26">
        <v>1</v>
      </c>
      <c r="BI686" s="1"/>
      <c r="BJ686" s="26"/>
      <c r="BK686" s="1"/>
      <c r="BL686" s="26"/>
      <c r="BM686" s="1"/>
      <c r="BN686" s="26"/>
      <c r="BO686" s="1"/>
      <c r="BP686" s="26"/>
      <c r="BQ686" s="1"/>
      <c r="BR686" s="26"/>
      <c r="BS686" s="1"/>
      <c r="BT686" s="26"/>
      <c r="BU686" s="1"/>
      <c r="BV686" s="1"/>
      <c r="BW686" s="26"/>
      <c r="BX686" s="1"/>
      <c r="BY686" s="26"/>
      <c r="BZ686" s="30"/>
      <c r="CA686" s="26"/>
    </row>
    <row r="687" spans="1:79" s="99" customFormat="1" x14ac:dyDescent="0.35">
      <c r="A687" s="30" t="s">
        <v>62</v>
      </c>
      <c r="B687" s="30" t="s">
        <v>63</v>
      </c>
      <c r="C687" s="30" t="s">
        <v>954</v>
      </c>
      <c r="D687" s="30" t="s">
        <v>1722</v>
      </c>
      <c r="E687" s="30" t="s">
        <v>61</v>
      </c>
      <c r="F687" s="30">
        <v>999921791</v>
      </c>
      <c r="G687" s="1">
        <f>(J687+S687+X687+R687+U687+W687+Y687)-H687</f>
        <v>111</v>
      </c>
      <c r="H687" s="1"/>
      <c r="I687" s="27"/>
      <c r="J687" s="1">
        <f>SUM(AA687)</f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27"/>
      <c r="R687" s="1">
        <f>SUM(AS687,BX687)</f>
        <v>0</v>
      </c>
      <c r="S687" s="1">
        <f>SUM(AE687,AG687,AI687,AK687,AO687,AM687,AQ687,AU687,AW687,AY687,BA687,BE687,BG687,BI687,BK687,BM687,BO687,BC687)</f>
        <v>60</v>
      </c>
      <c r="T687" s="1">
        <f>COUNT(AE687,AG687,AI687,AK687,AM687,AO687,AQ687,AU687,AW687,AY687,BA687,BC687,BE687,BG687,BI687,BK687,BM687,BO687)</f>
        <v>1</v>
      </c>
      <c r="U687" s="1">
        <f>BQ687+BS687</f>
        <v>0</v>
      </c>
      <c r="V687" s="1"/>
      <c r="W687" s="1">
        <f>BV687</f>
        <v>51</v>
      </c>
      <c r="X687" s="1">
        <f>AC687+BZ687</f>
        <v>0</v>
      </c>
      <c r="Y687" s="1">
        <f>BU687</f>
        <v>0</v>
      </c>
      <c r="Z687" s="29"/>
      <c r="AA687" s="1"/>
      <c r="AB687" s="26"/>
      <c r="AC687" s="1"/>
      <c r="AD687" s="26"/>
      <c r="AE687" s="30"/>
      <c r="AF687" s="26"/>
      <c r="AG687" s="1"/>
      <c r="AH687" s="26"/>
      <c r="AI687" s="1"/>
      <c r="AJ687" s="26"/>
      <c r="AK687" s="1">
        <v>60</v>
      </c>
      <c r="AL687" s="26">
        <v>1</v>
      </c>
      <c r="AM687" s="1"/>
      <c r="AN687" s="26"/>
      <c r="AO687" s="1"/>
      <c r="AP687" s="26"/>
      <c r="AQ687" s="1"/>
      <c r="AR687" s="26"/>
      <c r="AS687" s="1"/>
      <c r="AT687" s="26"/>
      <c r="AU687" s="1"/>
      <c r="AV687" s="26"/>
      <c r="AW687" s="1"/>
      <c r="AX687" s="26"/>
      <c r="AY687" s="1"/>
      <c r="AZ687" s="26"/>
      <c r="BA687" s="1"/>
      <c r="BB687" s="26"/>
      <c r="BC687" s="1"/>
      <c r="BD687" s="26"/>
      <c r="BE687" s="1"/>
      <c r="BF687" s="26"/>
      <c r="BG687" s="1"/>
      <c r="BH687" s="26"/>
      <c r="BI687" s="1"/>
      <c r="BJ687" s="26"/>
      <c r="BK687" s="1"/>
      <c r="BL687" s="26"/>
      <c r="BM687" s="1"/>
      <c r="BN687" s="26"/>
      <c r="BO687" s="1"/>
      <c r="BP687" s="26"/>
      <c r="BQ687" s="1"/>
      <c r="BR687" s="26"/>
      <c r="BS687" s="1"/>
      <c r="BT687" s="26"/>
      <c r="BU687" s="1"/>
      <c r="BV687" s="1">
        <v>51</v>
      </c>
      <c r="BW687" s="26" t="s">
        <v>100</v>
      </c>
      <c r="BX687" s="1"/>
      <c r="BY687" s="26"/>
      <c r="BZ687" s="30"/>
      <c r="CA687" s="26"/>
    </row>
    <row r="688" spans="1:79" s="99" customFormat="1" x14ac:dyDescent="0.35">
      <c r="A688" s="30" t="s">
        <v>62</v>
      </c>
      <c r="B688" s="30" t="s">
        <v>63</v>
      </c>
      <c r="C688" s="30" t="s">
        <v>102</v>
      </c>
      <c r="D688" s="30" t="s">
        <v>1864</v>
      </c>
      <c r="E688" s="30" t="s">
        <v>61</v>
      </c>
      <c r="F688" s="30">
        <v>999922490</v>
      </c>
      <c r="G688" s="1">
        <f>(J688+S688+X688+R688+U688+W688+Y688)-H688</f>
        <v>96</v>
      </c>
      <c r="H688" s="1"/>
      <c r="I688" s="27"/>
      <c r="J688" s="1">
        <f>SUM(AA688)</f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27"/>
      <c r="R688" s="1">
        <f>SUM(AS688,BX688)</f>
        <v>0</v>
      </c>
      <c r="S688" s="1">
        <f>SUM(AE688,AG688,AI688,AK688,AO688,AM688,AQ688,AU688,AW688,AY688,BA688,BE688,BG688,BI688,BK688,BM688,BO688,BC688)</f>
        <v>45</v>
      </c>
      <c r="T688" s="1">
        <f>COUNT(AE688,AG688,AI688,AK688,AM688,AO688,AQ688,AU688,AW688,AY688,BA688,BC688,BE688,BG688,BI688,BK688,BM688,BO688)</f>
        <v>1</v>
      </c>
      <c r="U688" s="1">
        <f>BQ688+BS688</f>
        <v>0</v>
      </c>
      <c r="V688" s="1"/>
      <c r="W688" s="1">
        <f>BV688</f>
        <v>51</v>
      </c>
      <c r="X688" s="1">
        <f>AC688+BZ688</f>
        <v>0</v>
      </c>
      <c r="Y688" s="1">
        <f>BU688</f>
        <v>0</v>
      </c>
      <c r="Z688" s="29"/>
      <c r="AA688" s="1"/>
      <c r="AB688" s="26"/>
      <c r="AC688" s="1"/>
      <c r="AD688" s="26"/>
      <c r="AE688" s="30"/>
      <c r="AF688" s="26"/>
      <c r="AG688" s="1"/>
      <c r="AH688" s="26"/>
      <c r="AI688" s="1"/>
      <c r="AJ688" s="26"/>
      <c r="AK688" s="1"/>
      <c r="AL688" s="26"/>
      <c r="AM688" s="1"/>
      <c r="AN688" s="26"/>
      <c r="AO688" s="1"/>
      <c r="AP688" s="26"/>
      <c r="AQ688" s="1"/>
      <c r="AR688" s="26"/>
      <c r="AS688" s="1"/>
      <c r="AT688" s="26"/>
      <c r="AU688" s="1"/>
      <c r="AV688" s="26"/>
      <c r="AW688" s="1">
        <v>45</v>
      </c>
      <c r="AX688" s="26">
        <v>2</v>
      </c>
      <c r="AY688" s="1"/>
      <c r="AZ688" s="26"/>
      <c r="BA688" s="1"/>
      <c r="BB688" s="26"/>
      <c r="BC688" s="1"/>
      <c r="BD688" s="26"/>
      <c r="BE688" s="1"/>
      <c r="BF688" s="26"/>
      <c r="BG688" s="1"/>
      <c r="BH688" s="26"/>
      <c r="BI688" s="1"/>
      <c r="BJ688" s="26"/>
      <c r="BK688" s="1"/>
      <c r="BL688" s="26"/>
      <c r="BM688" s="1"/>
      <c r="BN688" s="26"/>
      <c r="BO688" s="1"/>
      <c r="BP688" s="26"/>
      <c r="BQ688" s="1"/>
      <c r="BR688" s="26"/>
      <c r="BS688" s="1"/>
      <c r="BT688" s="26"/>
      <c r="BU688" s="1"/>
      <c r="BV688" s="1">
        <v>51</v>
      </c>
      <c r="BW688" s="26" t="s">
        <v>100</v>
      </c>
      <c r="BX688" s="1"/>
      <c r="BY688" s="26"/>
      <c r="BZ688" s="30"/>
      <c r="CA688" s="26"/>
    </row>
    <row r="689" spans="1:79" s="99" customFormat="1" x14ac:dyDescent="0.35">
      <c r="A689" s="1" t="s">
        <v>62</v>
      </c>
      <c r="B689" s="1" t="s">
        <v>63</v>
      </c>
      <c r="C689" s="1" t="s">
        <v>1375</v>
      </c>
      <c r="D689" s="1" t="s">
        <v>1376</v>
      </c>
      <c r="E689" s="30" t="s">
        <v>61</v>
      </c>
      <c r="F689" s="1">
        <v>999919430</v>
      </c>
      <c r="G689" s="1">
        <f>(J689+S689+X689+R689+U689+W689+Y689)-H689</f>
        <v>90</v>
      </c>
      <c r="H689" s="1"/>
      <c r="I689" s="27"/>
      <c r="J689" s="1">
        <f>SUM(AA689)</f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27"/>
      <c r="R689" s="1">
        <f>SUM(AS689,BX689)</f>
        <v>0</v>
      </c>
      <c r="S689" s="1">
        <f>SUM(AE689,AG689,AI689,AK689,AO689,AM689,AQ689,AU689,AW689,AY689,BA689,BE689,BG689,BI689,BK689,BM689,BO689,BC689)</f>
        <v>90</v>
      </c>
      <c r="T689" s="1">
        <f>COUNT(AE689,AG689,AI689,AK689,AM689,AO689,AQ689,AU689,AW689,AY689,BA689,BC689,BE689,BG689,BI689,BK689,BM689,BO689)</f>
        <v>1</v>
      </c>
      <c r="U689" s="1">
        <f>BQ689+BS689</f>
        <v>0</v>
      </c>
      <c r="V689" s="1"/>
      <c r="W689" s="1">
        <f>BV689</f>
        <v>0</v>
      </c>
      <c r="X689" s="1">
        <f>AC689+BZ689</f>
        <v>0</v>
      </c>
      <c r="Y689" s="1">
        <f>BU689</f>
        <v>0</v>
      </c>
      <c r="Z689" s="29"/>
      <c r="AA689" s="1"/>
      <c r="AB689" s="26"/>
      <c r="AC689" s="1"/>
      <c r="AD689" s="26"/>
      <c r="AE689" s="1"/>
      <c r="AF689" s="26"/>
      <c r="AG689" s="1"/>
      <c r="AH689" s="26"/>
      <c r="AI689" s="1"/>
      <c r="AJ689" s="26"/>
      <c r="AK689" s="1"/>
      <c r="AL689" s="26"/>
      <c r="AM689" s="1">
        <v>90</v>
      </c>
      <c r="AN689" s="26">
        <v>2</v>
      </c>
      <c r="AO689" s="1"/>
      <c r="AP689" s="26"/>
      <c r="AQ689" s="1"/>
      <c r="AR689" s="26"/>
      <c r="AS689" s="1"/>
      <c r="AT689" s="26"/>
      <c r="AU689" s="1"/>
      <c r="AV689" s="26"/>
      <c r="AW689" s="1"/>
      <c r="AX689" s="26"/>
      <c r="AY689" s="1"/>
      <c r="AZ689" s="26"/>
      <c r="BA689" s="1"/>
      <c r="BB689" s="26"/>
      <c r="BC689" s="1"/>
      <c r="BD689" s="26"/>
      <c r="BE689" s="1"/>
      <c r="BF689" s="26"/>
      <c r="BG689" s="1"/>
      <c r="BH689" s="26"/>
      <c r="BI689" s="1"/>
      <c r="BJ689" s="26"/>
      <c r="BK689" s="1"/>
      <c r="BL689" s="26"/>
      <c r="BM689" s="1"/>
      <c r="BN689" s="26"/>
      <c r="BO689" s="1"/>
      <c r="BP689" s="26"/>
      <c r="BQ689" s="1"/>
      <c r="BR689" s="26"/>
      <c r="BS689" s="1"/>
      <c r="BT689" s="26"/>
      <c r="BU689" s="1"/>
      <c r="BV689" s="1"/>
      <c r="BW689" s="26"/>
      <c r="BX689" s="1"/>
      <c r="BY689" s="26"/>
      <c r="BZ689" s="30"/>
      <c r="CA689" s="26"/>
    </row>
    <row r="690" spans="1:79" s="99" customFormat="1" x14ac:dyDescent="0.35">
      <c r="A690" s="30" t="s">
        <v>62</v>
      </c>
      <c r="B690" s="30" t="s">
        <v>63</v>
      </c>
      <c r="C690" s="30" t="s">
        <v>751</v>
      </c>
      <c r="D690" s="30" t="s">
        <v>1947</v>
      </c>
      <c r="E690" s="30" t="s">
        <v>61</v>
      </c>
      <c r="F690" s="30">
        <v>999922918</v>
      </c>
      <c r="G690" s="1">
        <f>(J690+S690+X690+R690+U690+W690+Y690)-H690</f>
        <v>90</v>
      </c>
      <c r="H690" s="1"/>
      <c r="I690" s="27"/>
      <c r="J690" s="1">
        <f>SUM(AA690)</f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27"/>
      <c r="R690" s="1">
        <f>SUM(AS690,BX690)</f>
        <v>0</v>
      </c>
      <c r="S690" s="1">
        <f>SUM(AE690,AG690,AI690,AK690,AO690,AM690,AQ690,AU690,AW690,AY690,BA690,BE690,BG690,BI690,BK690,BM690,BO690,BC690)</f>
        <v>90</v>
      </c>
      <c r="T690" s="1">
        <f>COUNT(AE690,AG690,AI690,AK690,AM690,AO690,AQ690,AU690,AW690,AY690,BA690,BC690,BE690,BG690,BI690,BK690,BM690,BO690)</f>
        <v>1</v>
      </c>
      <c r="U690" s="1">
        <f>BQ690+BS690</f>
        <v>0</v>
      </c>
      <c r="V690" s="1"/>
      <c r="W690" s="1">
        <f>BV690</f>
        <v>0</v>
      </c>
      <c r="X690" s="1">
        <f>AC690+BZ690</f>
        <v>0</v>
      </c>
      <c r="Y690" s="1">
        <f>BU690</f>
        <v>0</v>
      </c>
      <c r="Z690" s="27"/>
      <c r="AA690" s="1"/>
      <c r="AB690" s="26"/>
      <c r="AC690" s="1"/>
      <c r="AD690" s="26"/>
      <c r="AE690" s="1"/>
      <c r="AF690" s="26"/>
      <c r="AG690" s="1"/>
      <c r="AH690" s="26"/>
      <c r="AI690" s="1"/>
      <c r="AJ690" s="26"/>
      <c r="AK690" s="1"/>
      <c r="AL690" s="26"/>
      <c r="AM690" s="1"/>
      <c r="AN690" s="26"/>
      <c r="AO690" s="1"/>
      <c r="AP690" s="26"/>
      <c r="AQ690" s="1"/>
      <c r="AR690" s="26"/>
      <c r="AS690" s="1"/>
      <c r="AT690" s="26"/>
      <c r="AU690" s="1"/>
      <c r="AV690" s="26"/>
      <c r="AW690" s="1"/>
      <c r="AX690" s="26"/>
      <c r="AY690" s="1"/>
      <c r="AZ690" s="26"/>
      <c r="BA690" s="1"/>
      <c r="BB690" s="26"/>
      <c r="BC690" s="1"/>
      <c r="BD690" s="26"/>
      <c r="BE690" s="1"/>
      <c r="BF690" s="26"/>
      <c r="BG690" s="1">
        <v>90</v>
      </c>
      <c r="BH690" s="26">
        <v>2</v>
      </c>
      <c r="BI690" s="1"/>
      <c r="BJ690" s="26"/>
      <c r="BK690" s="1"/>
      <c r="BL690" s="26"/>
      <c r="BM690" s="1"/>
      <c r="BN690" s="26"/>
      <c r="BO690" s="1"/>
      <c r="BP690" s="26"/>
      <c r="BQ690" s="1"/>
      <c r="BR690" s="26"/>
      <c r="BS690" s="1"/>
      <c r="BT690" s="26"/>
      <c r="BU690" s="1"/>
      <c r="BV690" s="1"/>
      <c r="BW690" s="26"/>
      <c r="BX690" s="1"/>
      <c r="BY690" s="26"/>
      <c r="BZ690" s="30"/>
      <c r="CA690" s="26"/>
    </row>
    <row r="691" spans="1:79" s="99" customFormat="1" x14ac:dyDescent="0.35">
      <c r="A691" s="1" t="s">
        <v>62</v>
      </c>
      <c r="B691" s="1" t="s">
        <v>63</v>
      </c>
      <c r="C691" s="1" t="s">
        <v>2103</v>
      </c>
      <c r="D691" s="1" t="s">
        <v>2104</v>
      </c>
      <c r="E691" s="1" t="s">
        <v>61</v>
      </c>
      <c r="F691" s="1">
        <v>999923824</v>
      </c>
      <c r="G691" s="1">
        <f>(J691+S691+X691+R691+U691+W691+Y691)-H691</f>
        <v>90</v>
      </c>
      <c r="H691" s="1"/>
      <c r="I691" s="27"/>
      <c r="J691" s="1">
        <f>SUM(AA691)</f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27"/>
      <c r="R691" s="1">
        <f>SUM(AS691,BX691)</f>
        <v>0</v>
      </c>
      <c r="S691" s="1">
        <f>SUM(AE691,AG691,AI691,AK691,AO691,AM691,AQ691,AU691,AW691,AY691,BA691,BE691,BG691,BI691,BK691,BM691,BO691,BC691)</f>
        <v>90</v>
      </c>
      <c r="T691" s="1">
        <f>COUNT(AE691,AG691,AI691,AK691,AM691,AO691,AQ691,AU691,AW691,AY691,BA691,BC691,BE691,BG691,BI691,BK691,BM691,BO691)</f>
        <v>1</v>
      </c>
      <c r="U691" s="1">
        <f>BQ691+BS691</f>
        <v>0</v>
      </c>
      <c r="V691" s="1"/>
      <c r="W691" s="1">
        <f>BV691</f>
        <v>0</v>
      </c>
      <c r="X691" s="1">
        <f>AC691+BZ691</f>
        <v>0</v>
      </c>
      <c r="Y691" s="1">
        <f>BU691</f>
        <v>0</v>
      </c>
      <c r="Z691" s="27"/>
      <c r="AA691" s="1"/>
      <c r="AB691" s="26"/>
      <c r="AC691" s="1"/>
      <c r="AD691" s="26"/>
      <c r="AE691" s="1"/>
      <c r="AF691" s="26"/>
      <c r="AG691" s="1"/>
      <c r="AH691" s="26"/>
      <c r="AI691" s="1"/>
      <c r="AJ691" s="26"/>
      <c r="AK691" s="1"/>
      <c r="AL691" s="26"/>
      <c r="AM691" s="1"/>
      <c r="AN691" s="26"/>
      <c r="AO691" s="1"/>
      <c r="AP691" s="26"/>
      <c r="AQ691" s="1"/>
      <c r="AR691" s="26"/>
      <c r="AS691" s="1"/>
      <c r="AT691" s="26"/>
      <c r="AU691" s="1"/>
      <c r="AV691" s="26"/>
      <c r="AW691" s="1"/>
      <c r="AX691" s="26"/>
      <c r="AY691" s="1"/>
      <c r="AZ691" s="26"/>
      <c r="BA691" s="1"/>
      <c r="BB691" s="26"/>
      <c r="BC691" s="1"/>
      <c r="BD691" s="26"/>
      <c r="BE691" s="1"/>
      <c r="BF691" s="26"/>
      <c r="BG691" s="1"/>
      <c r="BH691" s="26"/>
      <c r="BI691" s="1"/>
      <c r="BJ691" s="26"/>
      <c r="BK691" s="1">
        <v>90</v>
      </c>
      <c r="BL691" s="26">
        <v>2</v>
      </c>
      <c r="BM691" s="1"/>
      <c r="BN691" s="26"/>
      <c r="BO691" s="1"/>
      <c r="BP691" s="26"/>
      <c r="BQ691" s="1"/>
      <c r="BR691" s="26"/>
      <c r="BS691" s="1"/>
      <c r="BT691" s="26"/>
      <c r="BU691" s="1"/>
      <c r="BV691" s="1"/>
      <c r="BW691" s="26"/>
      <c r="BX691" s="1"/>
      <c r="BY691" s="26"/>
      <c r="BZ691" s="30"/>
      <c r="CA691" s="26"/>
    </row>
    <row r="692" spans="1:79" s="99" customFormat="1" x14ac:dyDescent="0.35">
      <c r="A692" s="1" t="s">
        <v>62</v>
      </c>
      <c r="B692" s="1" t="s">
        <v>63</v>
      </c>
      <c r="C692" s="1" t="s">
        <v>3053</v>
      </c>
      <c r="D692" s="1" t="s">
        <v>3054</v>
      </c>
      <c r="E692" s="1" t="s">
        <v>61</v>
      </c>
      <c r="F692" s="1">
        <v>999926761</v>
      </c>
      <c r="G692" s="1">
        <f>(J692+S692+X692+R692+U692+W692+Y692)-H692</f>
        <v>85</v>
      </c>
      <c r="H692" s="1"/>
      <c r="I692" s="27"/>
      <c r="J692" s="1">
        <f>SUM(AA692)</f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27"/>
      <c r="R692" s="1">
        <f>SUM(AS692,BX692)</f>
        <v>0</v>
      </c>
      <c r="S692" s="1">
        <f>SUM(AE692,AG692,AI692,AK692,AO692,AM692,AQ692,AU692,AW692,AY692,BA692,BE692,BG692,BI692,BK692,BM692,BO692,BC692)</f>
        <v>34</v>
      </c>
      <c r="T692" s="1">
        <f>COUNT(AE692,AG692,AI692,AK692,AM692,AO692,AQ692,AU692,AW692,AY692,BA692,BC692,BE692,BG692,BI692,BK692,BM692,BO692)</f>
        <v>1</v>
      </c>
      <c r="U692" s="1">
        <f>BQ692+BS692</f>
        <v>0</v>
      </c>
      <c r="V692" s="1"/>
      <c r="W692" s="1">
        <f>BV692</f>
        <v>51</v>
      </c>
      <c r="X692" s="1">
        <f>AC692+BZ692</f>
        <v>0</v>
      </c>
      <c r="Y692" s="1">
        <f>BU692</f>
        <v>0</v>
      </c>
      <c r="Z692" s="27"/>
      <c r="AA692" s="1"/>
      <c r="AB692" s="26"/>
      <c r="AC692" s="1"/>
      <c r="AD692" s="26"/>
      <c r="AE692" s="1"/>
      <c r="AF692" s="26"/>
      <c r="AG692" s="1"/>
      <c r="AH692" s="26"/>
      <c r="AI692" s="1"/>
      <c r="AJ692" s="26"/>
      <c r="AK692" s="1"/>
      <c r="AL692" s="26"/>
      <c r="AM692" s="1">
        <v>34</v>
      </c>
      <c r="AN692" s="26">
        <v>3</v>
      </c>
      <c r="AO692" s="1"/>
      <c r="AP692" s="26"/>
      <c r="AQ692" s="1"/>
      <c r="AR692" s="26"/>
      <c r="AS692" s="1"/>
      <c r="AT692" s="26"/>
      <c r="AU692" s="1"/>
      <c r="AV692" s="26"/>
      <c r="AW692" s="1"/>
      <c r="AX692" s="26"/>
      <c r="AY692" s="1"/>
      <c r="AZ692" s="26"/>
      <c r="BA692" s="1"/>
      <c r="BB692" s="26"/>
      <c r="BC692" s="1"/>
      <c r="BD692" s="26"/>
      <c r="BE692" s="1"/>
      <c r="BF692" s="26"/>
      <c r="BG692" s="1"/>
      <c r="BH692" s="26"/>
      <c r="BI692" s="1"/>
      <c r="BJ692" s="26"/>
      <c r="BK692" s="1"/>
      <c r="BL692" s="26"/>
      <c r="BM692" s="1"/>
      <c r="BN692" s="26"/>
      <c r="BO692" s="1"/>
      <c r="BP692" s="26"/>
      <c r="BQ692" s="1"/>
      <c r="BR692" s="26"/>
      <c r="BS692" s="1"/>
      <c r="BT692" s="26"/>
      <c r="BU692" s="1"/>
      <c r="BV692" s="1">
        <v>51</v>
      </c>
      <c r="BW692" s="26" t="s">
        <v>100</v>
      </c>
      <c r="BX692" s="1"/>
      <c r="BY692" s="26"/>
      <c r="BZ692" s="30"/>
      <c r="CA692" s="26"/>
    </row>
    <row r="693" spans="1:79" s="99" customFormat="1" x14ac:dyDescent="0.35">
      <c r="A693" s="1" t="s">
        <v>62</v>
      </c>
      <c r="B693" s="1" t="s">
        <v>63</v>
      </c>
      <c r="C693" s="1" t="s">
        <v>516</v>
      </c>
      <c r="D693" s="1" t="s">
        <v>3485</v>
      </c>
      <c r="E693" s="1" t="s">
        <v>61</v>
      </c>
      <c r="F693" s="1">
        <v>999927843</v>
      </c>
      <c r="G693" s="1">
        <f>(J693+S693+X693+R693+U693+W693+Y693)-H693</f>
        <v>70</v>
      </c>
      <c r="H693" s="1"/>
      <c r="I693" s="27"/>
      <c r="J693" s="1">
        <f>SUM(AA693)</f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27"/>
      <c r="R693" s="1">
        <f>SUM(AS693,BX693)</f>
        <v>0</v>
      </c>
      <c r="S693" s="1">
        <f>SUM(AE693,AG693,AI693,AK693,AO693,AM693,AQ693,AU693,AW693,AY693,BA693,BE693,BG693,BI693,BK693,BM693,BO693,BC693)</f>
        <v>0</v>
      </c>
      <c r="T693" s="1">
        <f>COUNT(AE693,AG693,AI693,AK693,AM693,AO693,AQ693,AU693,AW693,AY693,BA693,BC693,BE693,BG693,BI693,BK693,BM693,BO693)</f>
        <v>0</v>
      </c>
      <c r="U693" s="1">
        <f>BQ693+BS693</f>
        <v>70</v>
      </c>
      <c r="V693" s="1"/>
      <c r="W693" s="1">
        <f>BV693</f>
        <v>0</v>
      </c>
      <c r="X693" s="1">
        <f>AC693+BZ693</f>
        <v>0</v>
      </c>
      <c r="Y693" s="1">
        <f>BU693</f>
        <v>0</v>
      </c>
      <c r="Z693" s="27"/>
      <c r="AA693" s="1"/>
      <c r="AB693" s="26"/>
      <c r="AC693" s="1"/>
      <c r="AD693" s="26"/>
      <c r="AE693" s="1"/>
      <c r="AF693" s="26"/>
      <c r="AG693" s="1"/>
      <c r="AH693" s="26"/>
      <c r="AI693" s="1"/>
      <c r="AJ693" s="26"/>
      <c r="AK693" s="1"/>
      <c r="AL693" s="26"/>
      <c r="AM693" s="1"/>
      <c r="AN693" s="27"/>
      <c r="AO693" s="1"/>
      <c r="AP693" s="26"/>
      <c r="AQ693" s="1"/>
      <c r="AR693" s="27"/>
      <c r="AS693" s="1"/>
      <c r="AT693" s="27"/>
      <c r="AU693" s="1"/>
      <c r="AV693" s="27"/>
      <c r="AW693" s="1"/>
      <c r="AX693" s="27"/>
      <c r="AY693" s="1"/>
      <c r="AZ693" s="27"/>
      <c r="BA693" s="1"/>
      <c r="BB693" s="27"/>
      <c r="BC693" s="1"/>
      <c r="BD693" s="26"/>
      <c r="BE693" s="1"/>
      <c r="BF693" s="27"/>
      <c r="BG693" s="1"/>
      <c r="BH693" s="27"/>
      <c r="BI693" s="1"/>
      <c r="BJ693" s="27"/>
      <c r="BK693" s="1"/>
      <c r="BL693" s="27"/>
      <c r="BM693" s="1"/>
      <c r="BN693" s="27"/>
      <c r="BO693" s="1"/>
      <c r="BP693" s="27"/>
      <c r="BQ693" s="1">
        <v>70</v>
      </c>
      <c r="BR693" s="26">
        <v>1</v>
      </c>
      <c r="BS693" s="1"/>
      <c r="BT693" s="26"/>
      <c r="BU693" s="1"/>
      <c r="BV693" s="1"/>
      <c r="BW693" s="26"/>
      <c r="BX693" s="1"/>
      <c r="BY693" s="26"/>
      <c r="BZ693" s="30"/>
      <c r="CA693" s="26"/>
    </row>
    <row r="694" spans="1:79" s="99" customFormat="1" x14ac:dyDescent="0.35">
      <c r="A694" s="31" t="s">
        <v>62</v>
      </c>
      <c r="B694" s="31" t="s">
        <v>63</v>
      </c>
      <c r="C694" s="31" t="s">
        <v>64</v>
      </c>
      <c r="D694" s="31" t="s">
        <v>65</v>
      </c>
      <c r="E694" s="31" t="s">
        <v>61</v>
      </c>
      <c r="F694" s="1">
        <v>123456789</v>
      </c>
      <c r="G694" s="1">
        <f>(J694+S694+X694+R694+U694+W694+Y694)-H694</f>
        <v>68</v>
      </c>
      <c r="H694" s="1"/>
      <c r="I694" s="27"/>
      <c r="J694" s="1">
        <f>SUM(AA694)</f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27"/>
      <c r="R694" s="1">
        <f>SUM(AS694,BX694)</f>
        <v>0</v>
      </c>
      <c r="S694" s="1">
        <f>SUM(AE694,AG694,AI694,AK694,AO694,AM694,AQ694,AU694,AW694,AY694,BA694,BE694,BG694,BI694,BK694,BM694,BO694,BC694)</f>
        <v>68</v>
      </c>
      <c r="T694" s="1">
        <f>COUNT(AE694,AG694,AI694,AK694,AM694,AO694,AQ694,AU694,AW694,AY694,BA694,BC694,BE694,BG694,BI694,BK694,BM694,BO694)</f>
        <v>1</v>
      </c>
      <c r="U694" s="1">
        <f>BQ694+BS694</f>
        <v>0</v>
      </c>
      <c r="V694" s="1"/>
      <c r="W694" s="1">
        <f>BV694</f>
        <v>0</v>
      </c>
      <c r="X694" s="1">
        <f>AC694+BZ694</f>
        <v>0</v>
      </c>
      <c r="Y694" s="1">
        <f>BU694</f>
        <v>0</v>
      </c>
      <c r="Z694" s="27"/>
      <c r="AA694" s="1"/>
      <c r="AB694" s="26"/>
      <c r="AC694" s="1"/>
      <c r="AD694" s="26"/>
      <c r="AE694" s="1"/>
      <c r="AF694" s="26"/>
      <c r="AG694" s="1"/>
      <c r="AH694" s="26"/>
      <c r="AI694" s="1"/>
      <c r="AJ694" s="26"/>
      <c r="AK694" s="1"/>
      <c r="AL694" s="26"/>
      <c r="AM694" s="1"/>
      <c r="AN694" s="26"/>
      <c r="AO694" s="1"/>
      <c r="AP694" s="26"/>
      <c r="AQ694" s="1"/>
      <c r="AR694" s="26"/>
      <c r="AS694" s="1"/>
      <c r="AT694" s="26"/>
      <c r="AU694" s="1">
        <v>68</v>
      </c>
      <c r="AV694" s="26">
        <v>3</v>
      </c>
      <c r="AW694" s="1"/>
      <c r="AX694" s="26"/>
      <c r="AY694" s="1"/>
      <c r="AZ694" s="26"/>
      <c r="BA694" s="1"/>
      <c r="BB694" s="26"/>
      <c r="BC694" s="1"/>
      <c r="BD694" s="26"/>
      <c r="BE694" s="1"/>
      <c r="BF694" s="26"/>
      <c r="BG694" s="1"/>
      <c r="BH694" s="26"/>
      <c r="BI694" s="1"/>
      <c r="BJ694" s="26"/>
      <c r="BK694" s="1"/>
      <c r="BL694" s="26"/>
      <c r="BM694" s="1"/>
      <c r="BN694" s="26"/>
      <c r="BO694" s="1"/>
      <c r="BP694" s="26"/>
      <c r="BQ694" s="1"/>
      <c r="BR694" s="26"/>
      <c r="BS694" s="1"/>
      <c r="BT694" s="26"/>
      <c r="BU694" s="1"/>
      <c r="BV694" s="1"/>
      <c r="BW694" s="26"/>
      <c r="BX694" s="1"/>
      <c r="BY694" s="26"/>
      <c r="BZ694" s="30"/>
      <c r="CA694" s="26"/>
    </row>
    <row r="695" spans="1:79" s="99" customFormat="1" x14ac:dyDescent="0.35">
      <c r="A695" s="30" t="s">
        <v>62</v>
      </c>
      <c r="B695" s="30" t="s">
        <v>63</v>
      </c>
      <c r="C695" s="30" t="s">
        <v>801</v>
      </c>
      <c r="D695" s="30" t="s">
        <v>1269</v>
      </c>
      <c r="E695" s="30" t="s">
        <v>61</v>
      </c>
      <c r="F695" s="30">
        <v>999918790</v>
      </c>
      <c r="G695" s="1">
        <f>(J695+S695+X695+R695+U695+W695+Y695)-H695</f>
        <v>68</v>
      </c>
      <c r="H695" s="1"/>
      <c r="I695" s="27"/>
      <c r="J695" s="1">
        <f>SUM(AA695)</f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27"/>
      <c r="R695" s="1">
        <f>SUM(AS695,BX695)</f>
        <v>0</v>
      </c>
      <c r="S695" s="1">
        <f>SUM(AE695,AG695,AI695,AK695,AO695,AM695,AQ695,AU695,AW695,AY695,BA695,BE695,BG695,BI695,BK695,BM695,BO695,BC695)</f>
        <v>68</v>
      </c>
      <c r="T695" s="1">
        <f>COUNT(AE695,AG695,AI695,AK695,AM695,AO695,AQ695,AU695,AW695,AY695,BA695,BC695,BE695,BG695,BI695,BK695,BM695,BO695)</f>
        <v>1</v>
      </c>
      <c r="U695" s="1">
        <f>BQ695+BS695</f>
        <v>0</v>
      </c>
      <c r="V695" s="1"/>
      <c r="W695" s="1">
        <f>BV695</f>
        <v>0</v>
      </c>
      <c r="X695" s="1">
        <f>AC695+BZ695</f>
        <v>0</v>
      </c>
      <c r="Y695" s="1">
        <f>BU695</f>
        <v>0</v>
      </c>
      <c r="Z695" s="27"/>
      <c r="AA695" s="1"/>
      <c r="AB695" s="26"/>
      <c r="AC695" s="1"/>
      <c r="AD695" s="26"/>
      <c r="AE695" s="1"/>
      <c r="AF695" s="26"/>
      <c r="AG695" s="1"/>
      <c r="AH695" s="26"/>
      <c r="AI695" s="1"/>
      <c r="AJ695" s="26"/>
      <c r="AK695" s="1"/>
      <c r="AL695" s="26"/>
      <c r="AM695" s="1"/>
      <c r="AN695" s="26"/>
      <c r="AO695" s="1"/>
      <c r="AP695" s="26"/>
      <c r="AQ695" s="1"/>
      <c r="AR695" s="26"/>
      <c r="AS695" s="1"/>
      <c r="AT695" s="26"/>
      <c r="AU695" s="1"/>
      <c r="AV695" s="26"/>
      <c r="AW695" s="1"/>
      <c r="AX695" s="26"/>
      <c r="AY695" s="1"/>
      <c r="AZ695" s="26"/>
      <c r="BA695" s="1"/>
      <c r="BB695" s="26"/>
      <c r="BC695" s="1"/>
      <c r="BD695" s="26"/>
      <c r="BE695" s="1"/>
      <c r="BF695" s="26"/>
      <c r="BG695" s="1">
        <v>68</v>
      </c>
      <c r="BH695" s="26">
        <v>3</v>
      </c>
      <c r="BI695" s="1"/>
      <c r="BJ695" s="26"/>
      <c r="BK695" s="1"/>
      <c r="BL695" s="26"/>
      <c r="BM695" s="1"/>
      <c r="BN695" s="26"/>
      <c r="BO695" s="1"/>
      <c r="BP695" s="26"/>
      <c r="BQ695" s="1"/>
      <c r="BR695" s="26"/>
      <c r="BS695" s="1"/>
      <c r="BT695" s="26"/>
      <c r="BU695" s="1"/>
      <c r="BV695" s="1"/>
      <c r="BW695" s="26"/>
      <c r="BX695" s="1"/>
      <c r="BY695" s="26"/>
      <c r="BZ695" s="30"/>
      <c r="CA695" s="26"/>
    </row>
    <row r="696" spans="1:79" s="99" customFormat="1" x14ac:dyDescent="0.35">
      <c r="A696" s="30" t="s">
        <v>62</v>
      </c>
      <c r="B696" s="30" t="s">
        <v>63</v>
      </c>
      <c r="C696" s="30" t="s">
        <v>2076</v>
      </c>
      <c r="D696" s="30" t="s">
        <v>1513</v>
      </c>
      <c r="E696" s="30" t="s">
        <v>61</v>
      </c>
      <c r="F696" s="30">
        <v>999927977</v>
      </c>
      <c r="G696" s="1">
        <f>(J696+S696+X696+R696+U696+W696+Y696)-H696</f>
        <v>68</v>
      </c>
      <c r="H696" s="1"/>
      <c r="I696" s="27"/>
      <c r="J696" s="1">
        <f>SUM(AA696)</f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27"/>
      <c r="R696" s="1">
        <f>SUM(AS696,BX696)</f>
        <v>0</v>
      </c>
      <c r="S696" s="1">
        <f>SUM(AE696,AG696,AI696,AK696,AO696,AM696,AQ696,AU696,AW696,AY696,BA696,BE696,BG696,BI696,BK696,BM696,BO696,BC696)</f>
        <v>68</v>
      </c>
      <c r="T696" s="1">
        <f>COUNT(AE696,AG696,AI696,AK696,AM696,AO696,AQ696,AU696,AW696,AY696,BA696,BC696,BE696,BG696,BI696,BK696,BM696,BO696)</f>
        <v>1</v>
      </c>
      <c r="U696" s="1">
        <f>BQ696+BS696</f>
        <v>0</v>
      </c>
      <c r="V696" s="1"/>
      <c r="W696" s="1">
        <f>BV696</f>
        <v>0</v>
      </c>
      <c r="X696" s="1">
        <f>AC696+BZ696</f>
        <v>0</v>
      </c>
      <c r="Y696" s="1">
        <f>BU696</f>
        <v>0</v>
      </c>
      <c r="Z696" s="27"/>
      <c r="AA696" s="1"/>
      <c r="AB696" s="26"/>
      <c r="AC696" s="1"/>
      <c r="AD696" s="26"/>
      <c r="AE696" s="1"/>
      <c r="AF696" s="26"/>
      <c r="AG696" s="1"/>
      <c r="AH696" s="26"/>
      <c r="AI696" s="1"/>
      <c r="AJ696" s="26"/>
      <c r="AK696" s="1"/>
      <c r="AL696" s="26"/>
      <c r="AM696" s="1"/>
      <c r="AN696" s="26"/>
      <c r="AO696" s="1"/>
      <c r="AP696" s="26"/>
      <c r="AQ696" s="1"/>
      <c r="AR696" s="26"/>
      <c r="AS696" s="1"/>
      <c r="AT696" s="26"/>
      <c r="AU696" s="1"/>
      <c r="AV696" s="26"/>
      <c r="AW696" s="1"/>
      <c r="AX696" s="26"/>
      <c r="AY696" s="1"/>
      <c r="AZ696" s="26"/>
      <c r="BA696" s="1"/>
      <c r="BB696" s="26"/>
      <c r="BC696" s="1"/>
      <c r="BD696" s="26"/>
      <c r="BE696" s="1"/>
      <c r="BF696" s="26"/>
      <c r="BG696" s="1">
        <v>68</v>
      </c>
      <c r="BH696" s="26">
        <v>4</v>
      </c>
      <c r="BI696" s="1"/>
      <c r="BJ696" s="26"/>
      <c r="BK696" s="1"/>
      <c r="BL696" s="26"/>
      <c r="BM696" s="1"/>
      <c r="BN696" s="26"/>
      <c r="BO696" s="1"/>
      <c r="BP696" s="26"/>
      <c r="BQ696" s="1"/>
      <c r="BR696" s="26"/>
      <c r="BS696" s="1"/>
      <c r="BT696" s="26"/>
      <c r="BU696" s="1"/>
      <c r="BV696" s="1"/>
      <c r="BW696" s="26"/>
      <c r="BX696" s="1"/>
      <c r="BY696" s="26"/>
      <c r="BZ696" s="30"/>
      <c r="CA696" s="26"/>
    </row>
    <row r="697" spans="1:79" s="99" customFormat="1" x14ac:dyDescent="0.35">
      <c r="A697" s="1" t="s">
        <v>62</v>
      </c>
      <c r="B697" s="1" t="s">
        <v>63</v>
      </c>
      <c r="C697" s="1" t="s">
        <v>506</v>
      </c>
      <c r="D697" s="1" t="s">
        <v>1599</v>
      </c>
      <c r="E697" s="1" t="s">
        <v>61</v>
      </c>
      <c r="F697" s="1">
        <v>999921304</v>
      </c>
      <c r="G697" s="1">
        <f>(J697+S697+X697+R697+U697+W697+Y697)-H697</f>
        <v>63</v>
      </c>
      <c r="H697" s="1"/>
      <c r="I697" s="27"/>
      <c r="J697" s="1">
        <f>SUM(AA697)</f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27"/>
      <c r="R697" s="1">
        <f>SUM(AS697,BX697)</f>
        <v>0</v>
      </c>
      <c r="S697" s="1">
        <f>SUM(AE697,AG697,AI697,AK697,AO697,AM697,AQ697,AU697,AW697,AY697,BA697,BE697,BG697,BI697,BK697,BM697,BO697,BC697)</f>
        <v>63</v>
      </c>
      <c r="T697" s="1">
        <f>COUNT(AE697,AG697,AI697,AK697,AM697,AO697,AQ697,AU697,AW697,AY697,BA697,BC697,BE697,BG697,BI697,BK697,BM697,BO697)</f>
        <v>1</v>
      </c>
      <c r="U697" s="1">
        <f>BQ697+BS697</f>
        <v>0</v>
      </c>
      <c r="V697" s="1"/>
      <c r="W697" s="1">
        <f>BV697</f>
        <v>0</v>
      </c>
      <c r="X697" s="1">
        <f>AC697+BZ697</f>
        <v>0</v>
      </c>
      <c r="Y697" s="1">
        <f>BU697</f>
        <v>0</v>
      </c>
      <c r="Z697" s="27"/>
      <c r="AA697" s="1"/>
      <c r="AB697" s="26"/>
      <c r="AC697" s="1"/>
      <c r="AD697" s="26"/>
      <c r="AE697" s="1"/>
      <c r="AF697" s="26"/>
      <c r="AG697" s="1"/>
      <c r="AH697" s="26"/>
      <c r="AI697" s="1"/>
      <c r="AJ697" s="26"/>
      <c r="AK697" s="1"/>
      <c r="AL697" s="26"/>
      <c r="AM697" s="1"/>
      <c r="AN697" s="26"/>
      <c r="AO697" s="1"/>
      <c r="AP697" s="26"/>
      <c r="AQ697" s="1">
        <v>63</v>
      </c>
      <c r="AR697" s="26">
        <v>5</v>
      </c>
      <c r="AS697" s="1"/>
      <c r="AT697" s="26"/>
      <c r="AU697" s="1"/>
      <c r="AV697" s="26"/>
      <c r="AW697" s="1"/>
      <c r="AX697" s="26"/>
      <c r="AY697" s="1"/>
      <c r="AZ697" s="26"/>
      <c r="BA697" s="1"/>
      <c r="BB697" s="26"/>
      <c r="BC697" s="1"/>
      <c r="BD697" s="26"/>
      <c r="BE697" s="1"/>
      <c r="BF697" s="26"/>
      <c r="BG697" s="1"/>
      <c r="BH697" s="26"/>
      <c r="BI697" s="1"/>
      <c r="BJ697" s="26"/>
      <c r="BK697" s="1"/>
      <c r="BL697" s="26"/>
      <c r="BM697" s="1"/>
      <c r="BN697" s="26"/>
      <c r="BO697" s="1"/>
      <c r="BP697" s="26"/>
      <c r="BQ697" s="1"/>
      <c r="BR697" s="26"/>
      <c r="BS697" s="1"/>
      <c r="BT697" s="26"/>
      <c r="BU697" s="1"/>
      <c r="BV697" s="1"/>
      <c r="BW697" s="26"/>
      <c r="BX697" s="1"/>
      <c r="BY697" s="26"/>
      <c r="BZ697" s="30"/>
      <c r="CA697" s="26"/>
    </row>
    <row r="698" spans="1:79" s="99" customFormat="1" x14ac:dyDescent="0.35">
      <c r="A698" s="1" t="s">
        <v>62</v>
      </c>
      <c r="B698" s="1" t="s">
        <v>63</v>
      </c>
      <c r="C698" s="1" t="s">
        <v>654</v>
      </c>
      <c r="D698" s="1" t="s">
        <v>672</v>
      </c>
      <c r="E698" s="1" t="s">
        <v>61</v>
      </c>
      <c r="F698" s="1">
        <v>999922466</v>
      </c>
      <c r="G698" s="1">
        <f>(J698+S698+X698+R698+U698+W698+Y698)-H698</f>
        <v>63</v>
      </c>
      <c r="H698" s="1"/>
      <c r="I698" s="27"/>
      <c r="J698" s="1">
        <f>SUM(AA698)</f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27"/>
      <c r="R698" s="1">
        <f>SUM(AS698,BX698)</f>
        <v>0</v>
      </c>
      <c r="S698" s="1">
        <f>SUM(AE698,AG698,AI698,AK698,AO698,AM698,AQ698,AU698,AW698,AY698,BA698,BE698,BG698,BI698,BK698,BM698,BO698,BC698)</f>
        <v>63</v>
      </c>
      <c r="T698" s="1">
        <f>COUNT(AE698,AG698,AI698,AK698,AM698,AO698,AQ698,AU698,AW698,AY698,BA698,BC698,BE698,BG698,BI698,BK698,BM698,BO698)</f>
        <v>1</v>
      </c>
      <c r="U698" s="1">
        <f>BQ698+BS698</f>
        <v>0</v>
      </c>
      <c r="V698" s="1"/>
      <c r="W698" s="1">
        <f>BV698</f>
        <v>0</v>
      </c>
      <c r="X698" s="1">
        <f>AC698+BZ698</f>
        <v>0</v>
      </c>
      <c r="Y698" s="1">
        <f>BU698</f>
        <v>0</v>
      </c>
      <c r="Z698" s="27"/>
      <c r="AA698" s="1"/>
      <c r="AB698" s="26"/>
      <c r="AC698" s="1"/>
      <c r="AD698" s="26"/>
      <c r="AE698" s="1"/>
      <c r="AF698" s="26"/>
      <c r="AG698" s="1"/>
      <c r="AH698" s="26"/>
      <c r="AI698" s="1"/>
      <c r="AJ698" s="26"/>
      <c r="AK698" s="1"/>
      <c r="AL698" s="26"/>
      <c r="AM698" s="1"/>
      <c r="AN698" s="26"/>
      <c r="AO698" s="1"/>
      <c r="AP698" s="26"/>
      <c r="AQ698" s="1">
        <v>63</v>
      </c>
      <c r="AR698" s="26">
        <v>5</v>
      </c>
      <c r="AS698" s="1"/>
      <c r="AT698" s="26"/>
      <c r="AU698" s="1"/>
      <c r="AV698" s="26"/>
      <c r="AW698" s="1"/>
      <c r="AX698" s="26"/>
      <c r="AY698" s="1"/>
      <c r="AZ698" s="26"/>
      <c r="BA698" s="1"/>
      <c r="BB698" s="26"/>
      <c r="BC698" s="1"/>
      <c r="BD698" s="26"/>
      <c r="BE698" s="1"/>
      <c r="BF698" s="26"/>
      <c r="BG698" s="1"/>
      <c r="BH698" s="26"/>
      <c r="BI698" s="1"/>
      <c r="BJ698" s="26"/>
      <c r="BK698" s="1"/>
      <c r="BL698" s="26"/>
      <c r="BM698" s="1"/>
      <c r="BN698" s="26"/>
      <c r="BO698" s="1"/>
      <c r="BP698" s="26"/>
      <c r="BQ698" s="1"/>
      <c r="BR698" s="26"/>
      <c r="BS698" s="1"/>
      <c r="BT698" s="26"/>
      <c r="BU698" s="1"/>
      <c r="BV698" s="1"/>
      <c r="BW698" s="26"/>
      <c r="BX698" s="1"/>
      <c r="BY698" s="26"/>
      <c r="BZ698" s="30"/>
      <c r="CA698" s="26"/>
    </row>
    <row r="699" spans="1:79" s="99" customFormat="1" x14ac:dyDescent="0.35">
      <c r="A699" s="1" t="s">
        <v>62</v>
      </c>
      <c r="B699" s="1" t="s">
        <v>63</v>
      </c>
      <c r="C699" s="1" t="s">
        <v>2028</v>
      </c>
      <c r="D699" s="1" t="s">
        <v>2381</v>
      </c>
      <c r="E699" s="1" t="s">
        <v>61</v>
      </c>
      <c r="F699" s="1">
        <v>999925097</v>
      </c>
      <c r="G699" s="1">
        <f>(J699+S699+X699+R699+U699+W699+Y699)-H699</f>
        <v>63</v>
      </c>
      <c r="H699" s="1"/>
      <c r="I699" s="27"/>
      <c r="J699" s="1">
        <f>SUM(AA699)</f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27"/>
      <c r="R699" s="1">
        <f>SUM(AS699,BX699)</f>
        <v>0</v>
      </c>
      <c r="S699" s="1">
        <f>SUM(AE699,AG699,AI699,AK699,AO699,AM699,AQ699,AU699,AW699,AY699,BA699,BE699,BG699,BI699,BK699,BM699,BO699,BC699)</f>
        <v>63</v>
      </c>
      <c r="T699" s="1">
        <f>COUNT(AE699,AG699,AI699,AK699,AM699,AO699,AQ699,AU699,AW699,AY699,BA699,BC699,BE699,BG699,BI699,BK699,BM699,BO699)</f>
        <v>1</v>
      </c>
      <c r="U699" s="1">
        <f>BQ699+BS699</f>
        <v>0</v>
      </c>
      <c r="V699" s="1"/>
      <c r="W699" s="1">
        <f>BV699</f>
        <v>0</v>
      </c>
      <c r="X699" s="1">
        <f>AC699+BZ699</f>
        <v>0</v>
      </c>
      <c r="Y699" s="1">
        <f>BU699</f>
        <v>0</v>
      </c>
      <c r="Z699" s="27"/>
      <c r="AA699" s="1"/>
      <c r="AB699" s="26"/>
      <c r="AC699" s="1"/>
      <c r="AD699" s="26"/>
      <c r="AE699" s="1"/>
      <c r="AF699" s="26"/>
      <c r="AG699" s="1"/>
      <c r="AH699" s="26"/>
      <c r="AI699" s="1"/>
      <c r="AJ699" s="26"/>
      <c r="AK699" s="1"/>
      <c r="AL699" s="26"/>
      <c r="AM699" s="1"/>
      <c r="AN699" s="26"/>
      <c r="AO699" s="1"/>
      <c r="AP699" s="26"/>
      <c r="AQ699" s="1">
        <v>63</v>
      </c>
      <c r="AR699" s="26">
        <v>5</v>
      </c>
      <c r="AS699" s="1"/>
      <c r="AT699" s="26"/>
      <c r="AU699" s="1"/>
      <c r="AV699" s="26"/>
      <c r="AW699" s="1"/>
      <c r="AX699" s="26"/>
      <c r="AY699" s="1"/>
      <c r="AZ699" s="26"/>
      <c r="BA699" s="1"/>
      <c r="BB699" s="26"/>
      <c r="BC699" s="1"/>
      <c r="BD699" s="26"/>
      <c r="BE699" s="1"/>
      <c r="BF699" s="26"/>
      <c r="BG699" s="1"/>
      <c r="BH699" s="26"/>
      <c r="BI699" s="1"/>
      <c r="BJ699" s="26"/>
      <c r="BK699" s="1"/>
      <c r="BL699" s="26"/>
      <c r="BM699" s="1"/>
      <c r="BN699" s="26"/>
      <c r="BO699" s="1"/>
      <c r="BP699" s="26"/>
      <c r="BQ699" s="1"/>
      <c r="BR699" s="26"/>
      <c r="BS699" s="1"/>
      <c r="BT699" s="26"/>
      <c r="BU699" s="1"/>
      <c r="BV699" s="1"/>
      <c r="BW699" s="26"/>
      <c r="BX699" s="1"/>
      <c r="BY699" s="26"/>
      <c r="BZ699" s="30"/>
      <c r="CA699" s="26"/>
    </row>
    <row r="700" spans="1:79" s="99" customFormat="1" x14ac:dyDescent="0.35">
      <c r="A700" s="1" t="s">
        <v>62</v>
      </c>
      <c r="B700" s="1" t="s">
        <v>63</v>
      </c>
      <c r="C700" s="1" t="s">
        <v>3210</v>
      </c>
      <c r="D700" s="1" t="s">
        <v>3211</v>
      </c>
      <c r="E700" s="1" t="s">
        <v>61</v>
      </c>
      <c r="F700" s="1">
        <v>999927094</v>
      </c>
      <c r="G700" s="1">
        <f>(J700+S700+X700+R700+U700+W700+Y700)-H700</f>
        <v>63</v>
      </c>
      <c r="H700" s="1"/>
      <c r="I700" s="27"/>
      <c r="J700" s="1">
        <f>SUM(AA700)</f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27"/>
      <c r="R700" s="1">
        <f>SUM(AS700,BX700)</f>
        <v>0</v>
      </c>
      <c r="S700" s="1">
        <f>SUM(AE700,AG700,AI700,AK700,AO700,AM700,AQ700,AU700,AW700,AY700,BA700,BE700,BG700,BI700,BK700,BM700,BO700,BC700)</f>
        <v>63</v>
      </c>
      <c r="T700" s="1">
        <f>COUNT(AE700,AG700,AI700,AK700,AM700,AO700,AQ700,AU700,AW700,AY700,BA700,BC700,BE700,BG700,BI700,BK700,BM700,BO700)</f>
        <v>1</v>
      </c>
      <c r="U700" s="1">
        <f>BQ700+BS700</f>
        <v>0</v>
      </c>
      <c r="V700" s="1"/>
      <c r="W700" s="1">
        <f>BV700</f>
        <v>0</v>
      </c>
      <c r="X700" s="1">
        <f>AC700+BZ700</f>
        <v>0</v>
      </c>
      <c r="Y700" s="1">
        <f>BU700</f>
        <v>0</v>
      </c>
      <c r="Z700" s="27"/>
      <c r="AA700" s="1"/>
      <c r="AB700" s="26"/>
      <c r="AC700" s="1"/>
      <c r="AD700" s="26"/>
      <c r="AE700" s="1"/>
      <c r="AF700" s="26"/>
      <c r="AG700" s="1"/>
      <c r="AH700" s="26"/>
      <c r="AI700" s="1"/>
      <c r="AJ700" s="26"/>
      <c r="AK700" s="1"/>
      <c r="AL700" s="26"/>
      <c r="AM700" s="1"/>
      <c r="AN700" s="26"/>
      <c r="AO700" s="1"/>
      <c r="AP700" s="26"/>
      <c r="AQ700" s="1">
        <v>63</v>
      </c>
      <c r="AR700" s="26">
        <v>5</v>
      </c>
      <c r="AS700" s="1"/>
      <c r="AT700" s="26"/>
      <c r="AU700" s="1"/>
      <c r="AV700" s="26"/>
      <c r="AW700" s="1"/>
      <c r="AX700" s="26"/>
      <c r="AY700" s="1"/>
      <c r="AZ700" s="26"/>
      <c r="BA700" s="1"/>
      <c r="BB700" s="26"/>
      <c r="BC700" s="1"/>
      <c r="BD700" s="26"/>
      <c r="BE700" s="1"/>
      <c r="BF700" s="26"/>
      <c r="BG700" s="1"/>
      <c r="BH700" s="26"/>
      <c r="BI700" s="1"/>
      <c r="BJ700" s="26"/>
      <c r="BK700" s="1"/>
      <c r="BL700" s="26"/>
      <c r="BM700" s="1"/>
      <c r="BN700" s="26"/>
      <c r="BO700" s="1"/>
      <c r="BP700" s="26"/>
      <c r="BQ700" s="1"/>
      <c r="BR700" s="26"/>
      <c r="BS700" s="1"/>
      <c r="BT700" s="26"/>
      <c r="BU700" s="1"/>
      <c r="BV700" s="1"/>
      <c r="BW700" s="26"/>
      <c r="BX700" s="1"/>
      <c r="BY700" s="26"/>
      <c r="BZ700" s="30"/>
      <c r="CA700" s="26"/>
    </row>
    <row r="701" spans="1:79" s="99" customFormat="1" x14ac:dyDescent="0.35">
      <c r="A701" s="30" t="s">
        <v>62</v>
      </c>
      <c r="B701" s="30" t="s">
        <v>63</v>
      </c>
      <c r="C701" s="30" t="s">
        <v>1584</v>
      </c>
      <c r="D701" s="30" t="s">
        <v>1585</v>
      </c>
      <c r="E701" s="34" t="s">
        <v>61</v>
      </c>
      <c r="F701" s="30">
        <v>999921236</v>
      </c>
      <c r="G701" s="1">
        <f>(J701+S701+X701+R701+U701+W701+Y701)-H701</f>
        <v>60</v>
      </c>
      <c r="H701" s="1"/>
      <c r="I701" s="27"/>
      <c r="J701" s="1">
        <f>SUM(AA701)</f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27"/>
      <c r="R701" s="1">
        <f>SUM(AS701,BX701)</f>
        <v>0</v>
      </c>
      <c r="S701" s="1">
        <f>SUM(AE701,AG701,AI701,AK701,AO701,AM701,AQ701,AU701,AW701,AY701,BA701,BE701,BG701,BI701,BK701,BM701,BO701,BC701)</f>
        <v>60</v>
      </c>
      <c r="T701" s="1">
        <f>COUNT(AE701,AG701,AI701,AK701,AM701,AO701,AQ701,AU701,AW701,AY701,BA701,BC701,BE701,BG701,BI701,BK701,BM701,BO701)</f>
        <v>1</v>
      </c>
      <c r="U701" s="1">
        <f>BQ701+BS701</f>
        <v>0</v>
      </c>
      <c r="V701" s="1"/>
      <c r="W701" s="1">
        <f>BV701</f>
        <v>0</v>
      </c>
      <c r="X701" s="1">
        <f>AC701+BZ701</f>
        <v>0</v>
      </c>
      <c r="Y701" s="1">
        <f>BU701</f>
        <v>0</v>
      </c>
      <c r="Z701" s="27"/>
      <c r="AA701" s="1"/>
      <c r="AB701" s="26"/>
      <c r="AC701" s="1"/>
      <c r="AD701" s="26"/>
      <c r="AE701" s="1"/>
      <c r="AF701" s="26"/>
      <c r="AG701" s="1"/>
      <c r="AH701" s="26"/>
      <c r="AI701" s="1"/>
      <c r="AJ701" s="26"/>
      <c r="AK701" s="1"/>
      <c r="AL701" s="26"/>
      <c r="AM701" s="1"/>
      <c r="AN701" s="26"/>
      <c r="AO701" s="1"/>
      <c r="AP701" s="26"/>
      <c r="AQ701" s="1"/>
      <c r="AR701" s="26"/>
      <c r="AS701" s="1"/>
      <c r="AT701" s="26"/>
      <c r="AU701" s="1"/>
      <c r="AV701" s="26"/>
      <c r="AW701" s="1">
        <v>60</v>
      </c>
      <c r="AX701" s="26">
        <v>1</v>
      </c>
      <c r="AY701" s="1"/>
      <c r="AZ701" s="26"/>
      <c r="BA701" s="1"/>
      <c r="BB701" s="26"/>
      <c r="BC701" s="1"/>
      <c r="BD701" s="26"/>
      <c r="BE701" s="1"/>
      <c r="BF701" s="26"/>
      <c r="BG701" s="1"/>
      <c r="BH701" s="26"/>
      <c r="BI701" s="1"/>
      <c r="BJ701" s="26"/>
      <c r="BK701" s="1"/>
      <c r="BL701" s="26"/>
      <c r="BM701" s="1"/>
      <c r="BN701" s="26"/>
      <c r="BO701" s="1"/>
      <c r="BP701" s="26"/>
      <c r="BQ701" s="1"/>
      <c r="BR701" s="26"/>
      <c r="BS701" s="1"/>
      <c r="BT701" s="26"/>
      <c r="BU701" s="1"/>
      <c r="BV701" s="1"/>
      <c r="BW701" s="26"/>
      <c r="BX701" s="1"/>
      <c r="BY701" s="26"/>
      <c r="BZ701" s="30"/>
      <c r="CA701" s="26"/>
    </row>
    <row r="702" spans="1:79" s="99" customFormat="1" x14ac:dyDescent="0.35">
      <c r="A702" s="1" t="s">
        <v>62</v>
      </c>
      <c r="B702" s="1" t="s">
        <v>63</v>
      </c>
      <c r="C702" s="1" t="s">
        <v>954</v>
      </c>
      <c r="D702" s="1" t="s">
        <v>2640</v>
      </c>
      <c r="E702" s="1" t="s">
        <v>61</v>
      </c>
      <c r="F702" s="1">
        <v>999925726</v>
      </c>
      <c r="G702" s="1">
        <f>(J702+S702+X702+R702+U702+W702+Y702)-H702</f>
        <v>60</v>
      </c>
      <c r="H702" s="1"/>
      <c r="I702" s="27"/>
      <c r="J702" s="1">
        <f>SUM(AA702)</f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27"/>
      <c r="R702" s="1">
        <f>SUM(AS702,BX702)</f>
        <v>0</v>
      </c>
      <c r="S702" s="1">
        <f>SUM(AE702,AG702,AI702,AK702,AO702,AM702,AQ702,AU702,AW702,AY702,BA702,BE702,BG702,BI702,BK702,BM702,BO702,BC702)</f>
        <v>60</v>
      </c>
      <c r="T702" s="1">
        <f>COUNT(AE702,AG702,AI702,AK702,AM702,AO702,AQ702,AU702,AW702,AY702,BA702,BC702,BE702,BG702,BI702,BK702,BM702,BO702)</f>
        <v>1</v>
      </c>
      <c r="U702" s="1">
        <f>BQ702+BS702</f>
        <v>0</v>
      </c>
      <c r="V702" s="1"/>
      <c r="W702" s="1">
        <f>BV702</f>
        <v>0</v>
      </c>
      <c r="X702" s="1">
        <f>AC702+BZ702</f>
        <v>0</v>
      </c>
      <c r="Y702" s="1">
        <f>BU702</f>
        <v>0</v>
      </c>
      <c r="Z702" s="27"/>
      <c r="AA702" s="1"/>
      <c r="AB702" s="26"/>
      <c r="AC702" s="1"/>
      <c r="AD702" s="26"/>
      <c r="AE702" s="1"/>
      <c r="AF702" s="26"/>
      <c r="AG702" s="1"/>
      <c r="AH702" s="26"/>
      <c r="AI702" s="1"/>
      <c r="AJ702" s="26"/>
      <c r="AK702" s="1"/>
      <c r="AL702" s="26"/>
      <c r="AM702" s="1"/>
      <c r="AN702" s="26"/>
      <c r="AO702" s="1"/>
      <c r="AP702" s="26"/>
      <c r="AQ702" s="1"/>
      <c r="AR702" s="26"/>
      <c r="AS702" s="1"/>
      <c r="AT702" s="26"/>
      <c r="AU702" s="1"/>
      <c r="AV702" s="26"/>
      <c r="AW702" s="1"/>
      <c r="AX702" s="26"/>
      <c r="AY702" s="1"/>
      <c r="AZ702" s="26"/>
      <c r="BA702" s="1"/>
      <c r="BB702" s="26"/>
      <c r="BC702" s="1"/>
      <c r="BD702" s="26"/>
      <c r="BE702" s="1"/>
      <c r="BF702" s="26"/>
      <c r="BG702" s="1"/>
      <c r="BH702" s="26"/>
      <c r="BI702" s="1"/>
      <c r="BJ702" s="26"/>
      <c r="BK702" s="1">
        <v>60</v>
      </c>
      <c r="BL702" s="26">
        <v>1</v>
      </c>
      <c r="BM702" s="1"/>
      <c r="BN702" s="26"/>
      <c r="BO702" s="1"/>
      <c r="BP702" s="26"/>
      <c r="BQ702" s="1"/>
      <c r="BR702" s="26"/>
      <c r="BS702" s="1"/>
      <c r="BT702" s="26"/>
      <c r="BU702" s="1"/>
      <c r="BV702" s="1"/>
      <c r="BW702" s="26"/>
      <c r="BX702" s="1"/>
      <c r="BY702" s="26"/>
      <c r="BZ702" s="30"/>
      <c r="CA702" s="26"/>
    </row>
    <row r="703" spans="1:79" s="99" customFormat="1" x14ac:dyDescent="0.35">
      <c r="A703" s="1" t="s">
        <v>62</v>
      </c>
      <c r="B703" s="1" t="s">
        <v>63</v>
      </c>
      <c r="C703" s="1" t="s">
        <v>3102</v>
      </c>
      <c r="D703" s="1" t="s">
        <v>3103</v>
      </c>
      <c r="E703" s="1" t="s">
        <v>61</v>
      </c>
      <c r="F703" s="1">
        <v>999926854</v>
      </c>
      <c r="G703" s="1">
        <f>(J703+S703+X703+R703+U703+W703+Y703)-H703</f>
        <v>60</v>
      </c>
      <c r="H703" s="1"/>
      <c r="I703" s="27"/>
      <c r="J703" s="1">
        <f>SUM(AA703)</f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27"/>
      <c r="R703" s="1">
        <f>SUM(AS703,BX703)</f>
        <v>0</v>
      </c>
      <c r="S703" s="1">
        <f>SUM(AE703,AG703,AI703,AK703,AO703,AM703,AQ703,AU703,AW703,AY703,BA703,BE703,BG703,BI703,BK703,BM703,BO703,BC703)</f>
        <v>60</v>
      </c>
      <c r="T703" s="1">
        <f>COUNT(AE703,AG703,AI703,AK703,AM703,AO703,AQ703,AU703,AW703,AY703,BA703,BC703,BE703,BG703,BI703,BK703,BM703,BO703)</f>
        <v>1</v>
      </c>
      <c r="U703" s="1">
        <f>BQ703+BS703</f>
        <v>0</v>
      </c>
      <c r="V703" s="1"/>
      <c r="W703" s="1">
        <f>BV703</f>
        <v>0</v>
      </c>
      <c r="X703" s="1">
        <f>AC703+BZ703</f>
        <v>0</v>
      </c>
      <c r="Y703" s="1">
        <f>BU703</f>
        <v>0</v>
      </c>
      <c r="Z703" s="27"/>
      <c r="AA703" s="1"/>
      <c r="AB703" s="26"/>
      <c r="AC703" s="1"/>
      <c r="AD703" s="26"/>
      <c r="AE703" s="1"/>
      <c r="AF703" s="26"/>
      <c r="AG703" s="1"/>
      <c r="AH703" s="26"/>
      <c r="AI703" s="1"/>
      <c r="AJ703" s="26"/>
      <c r="AK703" s="1"/>
      <c r="AL703" s="26"/>
      <c r="AM703" s="1">
        <v>60</v>
      </c>
      <c r="AN703" s="26">
        <v>1</v>
      </c>
      <c r="AO703" s="1"/>
      <c r="AP703" s="26"/>
      <c r="AQ703" s="1"/>
      <c r="AR703" s="26"/>
      <c r="AS703" s="1"/>
      <c r="AT703" s="26"/>
      <c r="AU703" s="1"/>
      <c r="AV703" s="26"/>
      <c r="AW703" s="1"/>
      <c r="AX703" s="26"/>
      <c r="AY703" s="1"/>
      <c r="AZ703" s="26"/>
      <c r="BA703" s="1"/>
      <c r="BB703" s="26"/>
      <c r="BC703" s="1"/>
      <c r="BD703" s="26"/>
      <c r="BE703" s="1"/>
      <c r="BF703" s="26"/>
      <c r="BG703" s="1"/>
      <c r="BH703" s="26"/>
      <c r="BI703" s="1"/>
      <c r="BJ703" s="26"/>
      <c r="BK703" s="1"/>
      <c r="BL703" s="26"/>
      <c r="BM703" s="1"/>
      <c r="BN703" s="26"/>
      <c r="BO703" s="1"/>
      <c r="BP703" s="26"/>
      <c r="BQ703" s="1"/>
      <c r="BR703" s="26"/>
      <c r="BS703" s="1"/>
      <c r="BT703" s="26"/>
      <c r="BU703" s="1"/>
      <c r="BV703" s="1"/>
      <c r="BW703" s="26"/>
      <c r="BX703" s="1"/>
      <c r="BY703" s="26"/>
      <c r="BZ703" s="30"/>
      <c r="CA703" s="26"/>
    </row>
    <row r="704" spans="1:79" s="99" customFormat="1" x14ac:dyDescent="0.35">
      <c r="A704" s="31" t="s">
        <v>62</v>
      </c>
      <c r="B704" s="31" t="s">
        <v>63</v>
      </c>
      <c r="C704" s="31" t="s">
        <v>388</v>
      </c>
      <c r="D704" s="31" t="s">
        <v>1692</v>
      </c>
      <c r="E704" s="31" t="s">
        <v>61</v>
      </c>
      <c r="F704" s="1">
        <v>999927352</v>
      </c>
      <c r="G704" s="1">
        <f>(J704+S704+X704+R704+U704+W704+Y704)-H704</f>
        <v>60</v>
      </c>
      <c r="H704" s="1"/>
      <c r="I704" s="27"/>
      <c r="J704" s="1">
        <f>SUM(AA704)</f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27"/>
      <c r="R704" s="1">
        <f>SUM(AS704,BX704)</f>
        <v>0</v>
      </c>
      <c r="S704" s="1">
        <f>SUM(AE704,AG704,AI704,AK704,AO704,AM704,AQ704,AU704,AW704,AY704,BA704,BE704,BG704,BI704,BK704,BM704,BO704,BC704)</f>
        <v>60</v>
      </c>
      <c r="T704" s="1">
        <f>COUNT(AE704,AG704,AI704,AK704,AM704,AO704,AQ704,AU704,AW704,AY704,BA704,BC704,BE704,BG704,BI704,BK704,BM704,BO704)</f>
        <v>1</v>
      </c>
      <c r="U704" s="1">
        <f>BQ704+BS704</f>
        <v>0</v>
      </c>
      <c r="V704" s="1"/>
      <c r="W704" s="1">
        <f>BV704</f>
        <v>0</v>
      </c>
      <c r="X704" s="1">
        <f>AC704+BZ704</f>
        <v>0</v>
      </c>
      <c r="Y704" s="1">
        <f>BU704</f>
        <v>0</v>
      </c>
      <c r="Z704" s="27"/>
      <c r="AA704" s="1"/>
      <c r="AB704" s="26"/>
      <c r="AC704" s="1"/>
      <c r="AD704" s="26"/>
      <c r="AE704" s="1"/>
      <c r="AF704" s="26"/>
      <c r="AG704" s="1"/>
      <c r="AH704" s="26"/>
      <c r="AI704" s="1"/>
      <c r="AJ704" s="26"/>
      <c r="AK704" s="1"/>
      <c r="AL704" s="26"/>
      <c r="AM704" s="1"/>
      <c r="AN704" s="26"/>
      <c r="AO704" s="1"/>
      <c r="AP704" s="26"/>
      <c r="AQ704" s="1"/>
      <c r="AR704" s="26"/>
      <c r="AS704" s="1"/>
      <c r="AT704" s="26"/>
      <c r="AU704" s="1">
        <v>60</v>
      </c>
      <c r="AV704" s="26">
        <v>1</v>
      </c>
      <c r="AW704" s="1"/>
      <c r="AX704" s="26"/>
      <c r="AY704" s="1"/>
      <c r="AZ704" s="26"/>
      <c r="BA704" s="1"/>
      <c r="BB704" s="26"/>
      <c r="BC704" s="1"/>
      <c r="BD704" s="26"/>
      <c r="BE704" s="1"/>
      <c r="BF704" s="26"/>
      <c r="BG704" s="1"/>
      <c r="BH704" s="26"/>
      <c r="BI704" s="1"/>
      <c r="BJ704" s="26"/>
      <c r="BK704" s="1"/>
      <c r="BL704" s="26"/>
      <c r="BM704" s="1"/>
      <c r="BN704" s="26"/>
      <c r="BO704" s="1"/>
      <c r="BP704" s="26"/>
      <c r="BQ704" s="1"/>
      <c r="BR704" s="26"/>
      <c r="BS704" s="1"/>
      <c r="BT704" s="26"/>
      <c r="BU704" s="1"/>
      <c r="BV704" s="1"/>
      <c r="BW704" s="26"/>
      <c r="BX704" s="1"/>
      <c r="BY704" s="26"/>
      <c r="BZ704" s="30"/>
      <c r="CA704" s="26"/>
    </row>
    <row r="705" spans="1:79" s="99" customFormat="1" x14ac:dyDescent="0.35">
      <c r="A705" s="1" t="s">
        <v>62</v>
      </c>
      <c r="B705" s="1" t="s">
        <v>63</v>
      </c>
      <c r="C705" s="1" t="s">
        <v>866</v>
      </c>
      <c r="D705" s="1" t="s">
        <v>867</v>
      </c>
      <c r="E705" s="1" t="s">
        <v>61</v>
      </c>
      <c r="F705" s="1">
        <v>999910824</v>
      </c>
      <c r="G705" s="1">
        <f>(J705+S705+X705+R705+U705+W705+Y705)-H705</f>
        <v>52.5</v>
      </c>
      <c r="H705" s="1"/>
      <c r="I705" s="27"/>
      <c r="J705" s="1">
        <f>SUM(AA705)</f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27"/>
      <c r="R705" s="1">
        <f>SUM(AS705,BX705)</f>
        <v>0</v>
      </c>
      <c r="S705" s="1">
        <f>SUM(AE705,AG705,AI705,AK705,AO705,AM705,AQ705,AU705,AW705,AY705,BA705,BE705,BG705,BI705,BK705,BM705,BO705,BC705)</f>
        <v>0</v>
      </c>
      <c r="T705" s="1">
        <f>COUNT(AE705,AG705,AI705,AK705,AM705,AO705,AQ705,AU705,AW705,AY705,BA705,BC705,BE705,BG705,BI705,BK705,BM705,BO705)</f>
        <v>0</v>
      </c>
      <c r="U705" s="1">
        <f>BQ705+BS705</f>
        <v>52.5</v>
      </c>
      <c r="V705" s="1"/>
      <c r="W705" s="1">
        <f>BV705</f>
        <v>0</v>
      </c>
      <c r="X705" s="1">
        <f>AC705+BZ705</f>
        <v>0</v>
      </c>
      <c r="Y705" s="1">
        <f>BU705</f>
        <v>0</v>
      </c>
      <c r="Z705" s="27"/>
      <c r="AA705" s="1"/>
      <c r="AB705" s="26"/>
      <c r="AC705" s="1"/>
      <c r="AD705" s="26"/>
      <c r="AE705" s="1"/>
      <c r="AF705" s="26"/>
      <c r="AG705" s="1"/>
      <c r="AH705" s="26"/>
      <c r="AI705" s="1"/>
      <c r="AJ705" s="26"/>
      <c r="AK705" s="1"/>
      <c r="AL705" s="26"/>
      <c r="AM705" s="1"/>
      <c r="AN705" s="27"/>
      <c r="AO705" s="1"/>
      <c r="AP705" s="26"/>
      <c r="AQ705" s="1"/>
      <c r="AR705" s="27"/>
      <c r="AS705" s="1"/>
      <c r="AT705" s="27"/>
      <c r="AU705" s="1"/>
      <c r="AV705" s="27"/>
      <c r="AW705" s="1"/>
      <c r="AX705" s="27"/>
      <c r="AY705" s="1"/>
      <c r="AZ705" s="27"/>
      <c r="BA705" s="1"/>
      <c r="BB705" s="27"/>
      <c r="BC705" s="1"/>
      <c r="BD705" s="26"/>
      <c r="BE705" s="1"/>
      <c r="BF705" s="27"/>
      <c r="BG705" s="1"/>
      <c r="BH705" s="27"/>
      <c r="BI705" s="1"/>
      <c r="BJ705" s="27"/>
      <c r="BK705" s="1"/>
      <c r="BL705" s="27"/>
      <c r="BM705" s="1"/>
      <c r="BN705" s="27"/>
      <c r="BO705" s="1"/>
      <c r="BP705" s="27"/>
      <c r="BQ705" s="1"/>
      <c r="BR705" s="26"/>
      <c r="BS705" s="1">
        <v>52.5</v>
      </c>
      <c r="BT705" s="26">
        <v>2</v>
      </c>
      <c r="BU705" s="1"/>
      <c r="BV705" s="1"/>
      <c r="BW705" s="26"/>
      <c r="BX705" s="1"/>
      <c r="BY705" s="26"/>
      <c r="BZ705" s="30"/>
      <c r="CA705" s="26"/>
    </row>
    <row r="706" spans="1:79" s="99" customFormat="1" x14ac:dyDescent="0.35">
      <c r="A706" s="31" t="s">
        <v>62</v>
      </c>
      <c r="B706" s="31" t="s">
        <v>63</v>
      </c>
      <c r="C706" s="31" t="s">
        <v>1156</v>
      </c>
      <c r="D706" s="31" t="s">
        <v>1157</v>
      </c>
      <c r="E706" s="31" t="s">
        <v>61</v>
      </c>
      <c r="F706" s="1">
        <v>999917899</v>
      </c>
      <c r="G706" s="1">
        <f>(J706+S706+X706+R706+U706+W706+Y706)-H706</f>
        <v>45</v>
      </c>
      <c r="H706" s="1"/>
      <c r="I706" s="27"/>
      <c r="J706" s="1">
        <f>SUM(AA706)</f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27"/>
      <c r="R706" s="1">
        <f>SUM(AS706,BX706)</f>
        <v>0</v>
      </c>
      <c r="S706" s="1">
        <f>SUM(AE706,AG706,AI706,AK706,AO706,AM706,AQ706,AU706,AW706,AY706,BA706,BE706,BG706,BI706,BK706,BM706,BO706,BC706)</f>
        <v>45</v>
      </c>
      <c r="T706" s="1">
        <f>COUNT(AE706,AG706,AI706,AK706,AM706,AO706,AQ706,AU706,AW706,AY706,BA706,BC706,BE706,BG706,BI706,BK706,BM706,BO706)</f>
        <v>1</v>
      </c>
      <c r="U706" s="1">
        <f>BQ706+BS706</f>
        <v>0</v>
      </c>
      <c r="V706" s="1"/>
      <c r="W706" s="1">
        <f>BV706</f>
        <v>0</v>
      </c>
      <c r="X706" s="1">
        <f>AC706+BZ706</f>
        <v>0</v>
      </c>
      <c r="Y706" s="1">
        <f>BU706</f>
        <v>0</v>
      </c>
      <c r="Z706" s="27"/>
      <c r="AA706" s="1"/>
      <c r="AB706" s="26"/>
      <c r="AC706" s="1"/>
      <c r="AD706" s="26"/>
      <c r="AE706" s="1"/>
      <c r="AF706" s="26"/>
      <c r="AG706" s="1"/>
      <c r="AH706" s="26"/>
      <c r="AI706" s="1">
        <v>45</v>
      </c>
      <c r="AJ706" s="26">
        <v>2</v>
      </c>
      <c r="AK706" s="1"/>
      <c r="AL706" s="26"/>
      <c r="AM706" s="1"/>
      <c r="AN706" s="26"/>
      <c r="AO706" s="1"/>
      <c r="AP706" s="26"/>
      <c r="AQ706" s="1"/>
      <c r="AR706" s="26"/>
      <c r="AS706" s="1"/>
      <c r="AT706" s="26"/>
      <c r="AU706" s="1"/>
      <c r="AV706" s="26"/>
      <c r="AW706" s="1"/>
      <c r="AX706" s="26"/>
      <c r="AY706" s="1"/>
      <c r="AZ706" s="26"/>
      <c r="BA706" s="1"/>
      <c r="BB706" s="26"/>
      <c r="BC706" s="1"/>
      <c r="BD706" s="26"/>
      <c r="BE706" s="1"/>
      <c r="BF706" s="26"/>
      <c r="BG706" s="1"/>
      <c r="BH706" s="26"/>
      <c r="BI706" s="1"/>
      <c r="BJ706" s="26"/>
      <c r="BK706" s="1"/>
      <c r="BL706" s="26"/>
      <c r="BM706" s="1"/>
      <c r="BN706" s="26"/>
      <c r="BO706" s="1"/>
      <c r="BP706" s="26"/>
      <c r="BQ706" s="1"/>
      <c r="BR706" s="26"/>
      <c r="BS706" s="1"/>
      <c r="BT706" s="26"/>
      <c r="BU706" s="1"/>
      <c r="BV706" s="1"/>
      <c r="BW706" s="26"/>
      <c r="BX706" s="1"/>
      <c r="BY706" s="26"/>
      <c r="BZ706" s="30"/>
      <c r="CA706" s="26"/>
    </row>
    <row r="707" spans="1:79" s="99" customFormat="1" x14ac:dyDescent="0.35">
      <c r="A707" s="31" t="s">
        <v>62</v>
      </c>
      <c r="B707" s="31" t="s">
        <v>63</v>
      </c>
      <c r="C707" s="31" t="s">
        <v>2838</v>
      </c>
      <c r="D707" s="31" t="s">
        <v>2839</v>
      </c>
      <c r="E707" s="31" t="s">
        <v>61</v>
      </c>
      <c r="F707" s="1">
        <v>999926218</v>
      </c>
      <c r="G707" s="1">
        <f>(J707+S707+X707+R707+U707+W707+Y707)-H707</f>
        <v>45</v>
      </c>
      <c r="H707" s="1"/>
      <c r="I707" s="27"/>
      <c r="J707" s="1">
        <f>SUM(AA707)</f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27"/>
      <c r="R707" s="1">
        <f>SUM(AS707,BX707)</f>
        <v>0</v>
      </c>
      <c r="S707" s="1">
        <f>SUM(AE707,AG707,AI707,AK707,AO707,AM707,AQ707,AU707,AW707,AY707,BA707,BE707,BG707,BI707,BK707,BM707,BO707,BC707)</f>
        <v>45</v>
      </c>
      <c r="T707" s="1">
        <f>COUNT(AE707,AG707,AI707,AK707,AM707,AO707,AQ707,AU707,AW707,AY707,BA707,BC707,BE707,BG707,BI707,BK707,BM707,BO707)</f>
        <v>1</v>
      </c>
      <c r="U707" s="1">
        <f>BQ707+BS707</f>
        <v>0</v>
      </c>
      <c r="V707" s="1"/>
      <c r="W707" s="1">
        <f>BV707</f>
        <v>0</v>
      </c>
      <c r="X707" s="1">
        <f>AC707+BZ707</f>
        <v>0</v>
      </c>
      <c r="Y707" s="1">
        <f>BU707</f>
        <v>0</v>
      </c>
      <c r="Z707" s="27"/>
      <c r="AA707" s="1"/>
      <c r="AB707" s="26"/>
      <c r="AC707" s="1"/>
      <c r="AD707" s="26"/>
      <c r="AE707" s="1"/>
      <c r="AF707" s="26"/>
      <c r="AG707" s="1"/>
      <c r="AH707" s="26"/>
      <c r="AI707" s="1"/>
      <c r="AJ707" s="26"/>
      <c r="AK707" s="1"/>
      <c r="AL707" s="26"/>
      <c r="AM707" s="1"/>
      <c r="AN707" s="26"/>
      <c r="AO707" s="1"/>
      <c r="AP707" s="26"/>
      <c r="AQ707" s="1"/>
      <c r="AR707" s="26"/>
      <c r="AS707" s="1"/>
      <c r="AT707" s="26"/>
      <c r="AU707" s="1"/>
      <c r="AV707" s="26"/>
      <c r="AW707" s="1"/>
      <c r="AX707" s="26"/>
      <c r="AY707" s="1"/>
      <c r="AZ707" s="26"/>
      <c r="BA707" s="1"/>
      <c r="BB707" s="26"/>
      <c r="BC707" s="1">
        <v>45</v>
      </c>
      <c r="BD707" s="26"/>
      <c r="BE707" s="1"/>
      <c r="BF707" s="26"/>
      <c r="BG707" s="1"/>
      <c r="BH707" s="26"/>
      <c r="BI707" s="1"/>
      <c r="BJ707" s="26"/>
      <c r="BK707" s="1"/>
      <c r="BL707" s="26"/>
      <c r="BM707" s="1"/>
      <c r="BN707" s="26"/>
      <c r="BO707" s="1"/>
      <c r="BP707" s="26"/>
      <c r="BQ707" s="1"/>
      <c r="BR707" s="26"/>
      <c r="BS707" s="1"/>
      <c r="BT707" s="26"/>
      <c r="BU707" s="1"/>
      <c r="BV707" s="1"/>
      <c r="BW707" s="26"/>
      <c r="BX707" s="1"/>
      <c r="BY707" s="26"/>
      <c r="BZ707" s="30"/>
      <c r="CA707" s="26"/>
    </row>
    <row r="708" spans="1:79" s="99" customFormat="1" x14ac:dyDescent="0.35">
      <c r="A708" s="1" t="s">
        <v>62</v>
      </c>
      <c r="B708" s="1" t="s">
        <v>63</v>
      </c>
      <c r="C708" s="1" t="s">
        <v>3028</v>
      </c>
      <c r="D708" s="1" t="s">
        <v>865</v>
      </c>
      <c r="E708" s="1" t="s">
        <v>61</v>
      </c>
      <c r="F708" s="1">
        <v>999926697</v>
      </c>
      <c r="G708" s="1">
        <f>(J708+S708+X708+R708+U708+W708+Y708)-H708</f>
        <v>45</v>
      </c>
      <c r="H708" s="1"/>
      <c r="I708" s="27"/>
      <c r="J708" s="1">
        <f>SUM(AA708)</f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27"/>
      <c r="R708" s="1">
        <f>SUM(AS708,BX708)</f>
        <v>0</v>
      </c>
      <c r="S708" s="1">
        <f>SUM(AE708,AG708,AI708,AK708,AO708,AM708,AQ708,AU708,AW708,AY708,BA708,BE708,BG708,BI708,BK708,BM708,BO708,BC708)</f>
        <v>45</v>
      </c>
      <c r="T708" s="1">
        <f>COUNT(AE708,AG708,AI708,AK708,AM708,AO708,AQ708,AU708,AW708,AY708,BA708,BC708,BE708,BG708,BI708,BK708,BM708,BO708)</f>
        <v>1</v>
      </c>
      <c r="U708" s="1">
        <f>BQ708+BS708</f>
        <v>0</v>
      </c>
      <c r="V708" s="1"/>
      <c r="W708" s="1">
        <f>BV708</f>
        <v>0</v>
      </c>
      <c r="X708" s="1">
        <f>AC708+BZ708</f>
        <v>0</v>
      </c>
      <c r="Y708" s="1">
        <f>BU708</f>
        <v>0</v>
      </c>
      <c r="Z708" s="27"/>
      <c r="AA708" s="1"/>
      <c r="AB708" s="26"/>
      <c r="AC708" s="1"/>
      <c r="AD708" s="26"/>
      <c r="AE708" s="1"/>
      <c r="AF708" s="26"/>
      <c r="AG708" s="1"/>
      <c r="AH708" s="26"/>
      <c r="AI708" s="1"/>
      <c r="AJ708" s="26"/>
      <c r="AK708" s="1"/>
      <c r="AL708" s="26"/>
      <c r="AM708" s="1">
        <v>45</v>
      </c>
      <c r="AN708" s="26">
        <v>2</v>
      </c>
      <c r="AO708" s="1"/>
      <c r="AP708" s="26"/>
      <c r="AQ708" s="1"/>
      <c r="AR708" s="26"/>
      <c r="AS708" s="1"/>
      <c r="AT708" s="26"/>
      <c r="AU708" s="1"/>
      <c r="AV708" s="26"/>
      <c r="AW708" s="1"/>
      <c r="AX708" s="26"/>
      <c r="AY708" s="1"/>
      <c r="AZ708" s="26"/>
      <c r="BA708" s="1"/>
      <c r="BB708" s="26"/>
      <c r="BC708" s="1"/>
      <c r="BD708" s="26"/>
      <c r="BE708" s="1"/>
      <c r="BF708" s="26"/>
      <c r="BG708" s="1"/>
      <c r="BH708" s="26"/>
      <c r="BI708" s="1"/>
      <c r="BJ708" s="26"/>
      <c r="BK708" s="1"/>
      <c r="BL708" s="26"/>
      <c r="BM708" s="1"/>
      <c r="BN708" s="26"/>
      <c r="BO708" s="1"/>
      <c r="BP708" s="26"/>
      <c r="BQ708" s="1"/>
      <c r="BR708" s="26"/>
      <c r="BS708" s="1"/>
      <c r="BT708" s="26"/>
      <c r="BU708" s="1"/>
      <c r="BV708" s="1"/>
      <c r="BW708" s="26"/>
      <c r="BX708" s="1"/>
      <c r="BY708" s="26"/>
      <c r="BZ708" s="30"/>
      <c r="CA708" s="26"/>
    </row>
    <row r="709" spans="1:79" s="99" customFormat="1" x14ac:dyDescent="0.35">
      <c r="A709" s="31" t="s">
        <v>62</v>
      </c>
      <c r="B709" s="31" t="s">
        <v>63</v>
      </c>
      <c r="C709" s="31" t="s">
        <v>216</v>
      </c>
      <c r="D709" s="31" t="s">
        <v>3299</v>
      </c>
      <c r="E709" s="31" t="s">
        <v>61</v>
      </c>
      <c r="F709" s="1">
        <v>999927326</v>
      </c>
      <c r="G709" s="1">
        <f>(J709+S709+X709+R709+U709+W709+Y709)-H709</f>
        <v>45</v>
      </c>
      <c r="H709" s="1"/>
      <c r="I709" s="27"/>
      <c r="J709" s="1">
        <f>SUM(AA709)</f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27"/>
      <c r="R709" s="1">
        <f>SUM(AS709,BX709)</f>
        <v>0</v>
      </c>
      <c r="S709" s="1">
        <f>SUM(AE709,AG709,AI709,AK709,AO709,AM709,AQ709,AU709,AW709,AY709,BA709,BE709,BG709,BI709,BK709,BM709,BO709,BC709)</f>
        <v>45</v>
      </c>
      <c r="T709" s="1">
        <f>COUNT(AE709,AG709,AI709,AK709,AM709,AO709,AQ709,AU709,AW709,AY709,BA709,BC709,BE709,BG709,BI709,BK709,BM709,BO709)</f>
        <v>1</v>
      </c>
      <c r="U709" s="1">
        <f>BQ709+BS709</f>
        <v>0</v>
      </c>
      <c r="V709" s="1"/>
      <c r="W709" s="1">
        <f>BV709</f>
        <v>0</v>
      </c>
      <c r="X709" s="1">
        <f>AC709+BZ709</f>
        <v>0</v>
      </c>
      <c r="Y709" s="1">
        <f>BU709</f>
        <v>0</v>
      </c>
      <c r="Z709" s="27"/>
      <c r="AA709" s="1"/>
      <c r="AB709" s="26"/>
      <c r="AC709" s="1"/>
      <c r="AD709" s="26"/>
      <c r="AE709" s="1"/>
      <c r="AF709" s="26"/>
      <c r="AG709" s="1"/>
      <c r="AH709" s="26"/>
      <c r="AI709" s="1"/>
      <c r="AJ709" s="26"/>
      <c r="AK709" s="1"/>
      <c r="AL709" s="26"/>
      <c r="AM709" s="1"/>
      <c r="AN709" s="26"/>
      <c r="AO709" s="1"/>
      <c r="AP709" s="26"/>
      <c r="AQ709" s="1"/>
      <c r="AR709" s="26"/>
      <c r="AS709" s="1"/>
      <c r="AT709" s="26"/>
      <c r="AU709" s="1">
        <v>45</v>
      </c>
      <c r="AV709" s="26">
        <v>2</v>
      </c>
      <c r="AW709" s="1"/>
      <c r="AX709" s="26"/>
      <c r="AY709" s="1"/>
      <c r="AZ709" s="26"/>
      <c r="BA709" s="1"/>
      <c r="BB709" s="26"/>
      <c r="BC709" s="1"/>
      <c r="BD709" s="26"/>
      <c r="BE709" s="1"/>
      <c r="BF709" s="26"/>
      <c r="BG709" s="1"/>
      <c r="BH709" s="26"/>
      <c r="BI709" s="1"/>
      <c r="BJ709" s="26"/>
      <c r="BK709" s="1"/>
      <c r="BL709" s="26"/>
      <c r="BM709" s="1"/>
      <c r="BN709" s="26"/>
      <c r="BO709" s="1"/>
      <c r="BP709" s="26"/>
      <c r="BQ709" s="1"/>
      <c r="BR709" s="26"/>
      <c r="BS709" s="1"/>
      <c r="BT709" s="26"/>
      <c r="BU709" s="1"/>
      <c r="BV709" s="1"/>
      <c r="BW709" s="26"/>
      <c r="BX709" s="1"/>
      <c r="BY709" s="26"/>
      <c r="BZ709" s="30"/>
      <c r="CA709" s="26"/>
    </row>
    <row r="710" spans="1:79" s="99" customFormat="1" x14ac:dyDescent="0.35">
      <c r="A710" s="1" t="s">
        <v>62</v>
      </c>
      <c r="B710" s="1" t="s">
        <v>63</v>
      </c>
      <c r="C710" s="1" t="s">
        <v>2988</v>
      </c>
      <c r="D710" s="1" t="s">
        <v>1968</v>
      </c>
      <c r="E710" s="1" t="s">
        <v>61</v>
      </c>
      <c r="F710" s="1">
        <v>999926600</v>
      </c>
      <c r="G710" s="1">
        <f>(J710+S710+X710+R710+U710+W710+Y710)-H710</f>
        <v>38</v>
      </c>
      <c r="H710" s="1"/>
      <c r="I710" s="27"/>
      <c r="J710" s="1">
        <f>SUM(AA710)</f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27"/>
      <c r="R710" s="1">
        <f>SUM(AS710,BX710)</f>
        <v>0</v>
      </c>
      <c r="S710" s="1">
        <f>SUM(AE710,AG710,AI710,AK710,AO710,AM710,AQ710,AU710,AW710,AY710,BA710,BE710,BG710,BI710,BK710,BM710,BO710,BC710)</f>
        <v>38</v>
      </c>
      <c r="T710" s="1">
        <f>COUNT(AE710,AG710,AI710,AK710,AM710,AO710,AQ710,AU710,AW710,AY710,BA710,BC710,BE710,BG710,BI710,BK710,BM710,BO710)</f>
        <v>1</v>
      </c>
      <c r="U710" s="1">
        <f>BQ710+BS710</f>
        <v>0</v>
      </c>
      <c r="V710" s="1"/>
      <c r="W710" s="1">
        <f>BV710</f>
        <v>0</v>
      </c>
      <c r="X710" s="1">
        <f>AC710+BZ710</f>
        <v>0</v>
      </c>
      <c r="Y710" s="1">
        <f>BU710</f>
        <v>0</v>
      </c>
      <c r="Z710" s="27"/>
      <c r="AA710" s="1"/>
      <c r="AB710" s="26"/>
      <c r="AC710" s="1"/>
      <c r="AD710" s="26"/>
      <c r="AE710" s="1"/>
      <c r="AF710" s="26"/>
      <c r="AG710" s="1"/>
      <c r="AH710" s="26"/>
      <c r="AI710" s="1"/>
      <c r="AJ710" s="26"/>
      <c r="AK710" s="1"/>
      <c r="AL710" s="26"/>
      <c r="AM710" s="1"/>
      <c r="AN710" s="26"/>
      <c r="AO710" s="1"/>
      <c r="AP710" s="26"/>
      <c r="AQ710" s="1">
        <v>38</v>
      </c>
      <c r="AR710" s="26" t="s">
        <v>100</v>
      </c>
      <c r="AS710" s="1"/>
      <c r="AT710" s="26"/>
      <c r="AU710" s="1"/>
      <c r="AV710" s="26"/>
      <c r="AW710" s="1"/>
      <c r="AX710" s="26"/>
      <c r="AY710" s="1"/>
      <c r="AZ710" s="26"/>
      <c r="BA710" s="1"/>
      <c r="BB710" s="26"/>
      <c r="BC710" s="1"/>
      <c r="BD710" s="26"/>
      <c r="BE710" s="1"/>
      <c r="BF710" s="26"/>
      <c r="BG710" s="1"/>
      <c r="BH710" s="26"/>
      <c r="BI710" s="1"/>
      <c r="BJ710" s="26"/>
      <c r="BK710" s="1"/>
      <c r="BL710" s="26"/>
      <c r="BM710" s="1"/>
      <c r="BN710" s="26"/>
      <c r="BO710" s="1"/>
      <c r="BP710" s="26"/>
      <c r="BQ710" s="1"/>
      <c r="BR710" s="26"/>
      <c r="BS710" s="1"/>
      <c r="BT710" s="26"/>
      <c r="BU710" s="1"/>
      <c r="BV710" s="1"/>
      <c r="BW710" s="26"/>
      <c r="BX710" s="1"/>
      <c r="BY710" s="26"/>
      <c r="BZ710" s="30"/>
      <c r="CA710" s="26"/>
    </row>
    <row r="711" spans="1:79" s="99" customFormat="1" x14ac:dyDescent="0.35">
      <c r="A711" s="1" t="s">
        <v>62</v>
      </c>
      <c r="B711" s="1" t="s">
        <v>63</v>
      </c>
      <c r="C711" s="1" t="s">
        <v>374</v>
      </c>
      <c r="D711" s="1" t="s">
        <v>1650</v>
      </c>
      <c r="E711" s="1" t="s">
        <v>61</v>
      </c>
      <c r="F711" s="1">
        <v>999927284</v>
      </c>
      <c r="G711" s="1">
        <f>(J711+S711+X711+R711+U711+W711+Y711)-H711</f>
        <v>38</v>
      </c>
      <c r="H711" s="1"/>
      <c r="I711" s="27"/>
      <c r="J711" s="1">
        <f>SUM(AA711)</f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27"/>
      <c r="R711" s="1">
        <f>SUM(AS711,BX711)</f>
        <v>0</v>
      </c>
      <c r="S711" s="1">
        <f>SUM(AE711,AG711,AI711,AK711,AO711,AM711,AQ711,AU711,AW711,AY711,BA711,BE711,BG711,BI711,BK711,BM711,BO711,BC711)</f>
        <v>38</v>
      </c>
      <c r="T711" s="1">
        <f>COUNT(AE711,AG711,AI711,AK711,AM711,AO711,AQ711,AU711,AW711,AY711,BA711,BC711,BE711,BG711,BI711,BK711,BM711,BO711)</f>
        <v>1</v>
      </c>
      <c r="U711" s="1">
        <f>BQ711+BS711</f>
        <v>0</v>
      </c>
      <c r="V711" s="1"/>
      <c r="W711" s="1">
        <f>BV711</f>
        <v>0</v>
      </c>
      <c r="X711" s="1">
        <f>AC711+BZ711</f>
        <v>0</v>
      </c>
      <c r="Y711" s="1">
        <f>BU711</f>
        <v>0</v>
      </c>
      <c r="Z711" s="27"/>
      <c r="AA711" s="1"/>
      <c r="AB711" s="26"/>
      <c r="AC711" s="1"/>
      <c r="AD711" s="26"/>
      <c r="AE711" s="1"/>
      <c r="AF711" s="26"/>
      <c r="AG711" s="1"/>
      <c r="AH711" s="26"/>
      <c r="AI711" s="1"/>
      <c r="AJ711" s="26"/>
      <c r="AK711" s="1"/>
      <c r="AL711" s="26"/>
      <c r="AM711" s="1"/>
      <c r="AN711" s="26"/>
      <c r="AO711" s="1"/>
      <c r="AP711" s="26"/>
      <c r="AQ711" s="1">
        <v>38</v>
      </c>
      <c r="AR711" s="26" t="s">
        <v>100</v>
      </c>
      <c r="AS711" s="1"/>
      <c r="AT711" s="26"/>
      <c r="AU711" s="1"/>
      <c r="AV711" s="26"/>
      <c r="AW711" s="1"/>
      <c r="AX711" s="26"/>
      <c r="AY711" s="1"/>
      <c r="AZ711" s="26"/>
      <c r="BA711" s="1"/>
      <c r="BB711" s="26"/>
      <c r="BC711" s="1"/>
      <c r="BD711" s="26"/>
      <c r="BE711" s="1"/>
      <c r="BF711" s="26"/>
      <c r="BG711" s="1"/>
      <c r="BH711" s="26"/>
      <c r="BI711" s="1"/>
      <c r="BJ711" s="26"/>
      <c r="BK711" s="1"/>
      <c r="BL711" s="26"/>
      <c r="BM711" s="1"/>
      <c r="BN711" s="26"/>
      <c r="BO711" s="1"/>
      <c r="BP711" s="26"/>
      <c r="BQ711" s="1"/>
      <c r="BR711" s="26"/>
      <c r="BS711" s="1"/>
      <c r="BT711" s="26"/>
      <c r="BU711" s="1"/>
      <c r="BV711" s="1"/>
      <c r="BW711" s="26"/>
      <c r="BX711" s="1"/>
      <c r="BY711" s="26"/>
      <c r="BZ711" s="30"/>
      <c r="CA711" s="26"/>
    </row>
    <row r="712" spans="1:79" s="99" customFormat="1" x14ac:dyDescent="0.35">
      <c r="A712" s="1" t="s">
        <v>62</v>
      </c>
      <c r="B712" s="1" t="s">
        <v>63</v>
      </c>
      <c r="C712" s="1" t="s">
        <v>438</v>
      </c>
      <c r="D712" s="1" t="s">
        <v>913</v>
      </c>
      <c r="E712" s="1" t="s">
        <v>61</v>
      </c>
      <c r="F712" s="1">
        <v>999914044</v>
      </c>
      <c r="G712" s="1">
        <f>(J712+S712+X712+R712+U712+W712+Y712)-H712</f>
        <v>30</v>
      </c>
      <c r="H712" s="1"/>
      <c r="I712" s="27"/>
      <c r="J712" s="1">
        <f>SUM(AA712)</f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27"/>
      <c r="R712" s="1">
        <f>SUM(AS712,BX712)</f>
        <v>0</v>
      </c>
      <c r="S712" s="1">
        <f>SUM(AE712,AG712,AI712,AK712,AO712,AM712,AQ712,AU712,AW712,AY712,BA712,BE712,BG712,BI712,BK712,BM712,BO712,BC712)</f>
        <v>30</v>
      </c>
      <c r="T712" s="1">
        <f>COUNT(AE712,AG712,AI712,AK712,AM712,AO712,AQ712,AU712,AW712,AY712,BA712,BC712,BE712,BG712,BI712,BK712,BM712,BO712)</f>
        <v>1</v>
      </c>
      <c r="U712" s="1">
        <f>BQ712+BS712</f>
        <v>0</v>
      </c>
      <c r="V712" s="1"/>
      <c r="W712" s="1">
        <f>BV712</f>
        <v>0</v>
      </c>
      <c r="X712" s="1">
        <f>AC712+BZ712</f>
        <v>0</v>
      </c>
      <c r="Y712" s="1">
        <f>BU712</f>
        <v>0</v>
      </c>
      <c r="Z712" s="27"/>
      <c r="AA712" s="1"/>
      <c r="AB712" s="26"/>
      <c r="AC712" s="1"/>
      <c r="AD712" s="26"/>
      <c r="AE712" s="1">
        <v>30</v>
      </c>
      <c r="AF712" s="26">
        <v>1</v>
      </c>
      <c r="AG712" s="1"/>
      <c r="AH712" s="26"/>
      <c r="AI712" s="1"/>
      <c r="AJ712" s="26"/>
      <c r="AK712" s="1"/>
      <c r="AL712" s="26"/>
      <c r="AM712" s="1"/>
      <c r="AN712" s="26"/>
      <c r="AO712" s="1"/>
      <c r="AP712" s="26"/>
      <c r="AQ712" s="1"/>
      <c r="AR712" s="26"/>
      <c r="AS712" s="1"/>
      <c r="AT712" s="26"/>
      <c r="AU712" s="1"/>
      <c r="AV712" s="26"/>
      <c r="AW712" s="1"/>
      <c r="AX712" s="26"/>
      <c r="AY712" s="1"/>
      <c r="AZ712" s="26"/>
      <c r="BA712" s="1"/>
      <c r="BB712" s="26"/>
      <c r="BC712" s="1"/>
      <c r="BD712" s="26"/>
      <c r="BE712" s="1"/>
      <c r="BF712" s="26"/>
      <c r="BG712" s="1"/>
      <c r="BH712" s="26"/>
      <c r="BI712" s="1"/>
      <c r="BJ712" s="26"/>
      <c r="BK712" s="1"/>
      <c r="BL712" s="26"/>
      <c r="BM712" s="1"/>
      <c r="BN712" s="26"/>
      <c r="BO712" s="1"/>
      <c r="BP712" s="26"/>
      <c r="BQ712" s="1"/>
      <c r="BR712" s="26"/>
      <c r="BS712" s="1"/>
      <c r="BT712" s="26"/>
      <c r="BU712" s="1"/>
      <c r="BV712" s="1"/>
      <c r="BW712" s="26"/>
      <c r="BX712" s="1"/>
      <c r="BY712" s="26"/>
      <c r="BZ712" s="30"/>
      <c r="CA712" s="26"/>
    </row>
    <row r="713" spans="1:79" s="99" customFormat="1" x14ac:dyDescent="0.35">
      <c r="A713" s="1" t="s">
        <v>62</v>
      </c>
      <c r="B713" s="1" t="s">
        <v>63</v>
      </c>
      <c r="C713" s="1" t="s">
        <v>2670</v>
      </c>
      <c r="D713" s="1" t="s">
        <v>2671</v>
      </c>
      <c r="E713" s="1" t="s">
        <v>61</v>
      </c>
      <c r="F713" s="1">
        <v>999925795</v>
      </c>
      <c r="G713" s="1">
        <f>(J713+S713+X713+R713+U713+W713+Y713)-H713</f>
        <v>30</v>
      </c>
      <c r="H713" s="1"/>
      <c r="I713" s="27"/>
      <c r="J713" s="1">
        <f>SUM(AA713)</f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27"/>
      <c r="R713" s="1">
        <f>SUM(AS713,BX713)</f>
        <v>0</v>
      </c>
      <c r="S713" s="1">
        <f>SUM(AE713,AG713,AI713,AK713,AO713,AM713,AQ713,AU713,AW713,AY713,BA713,BE713,BG713,BI713,BK713,BM713,BO713,BC713)</f>
        <v>30</v>
      </c>
      <c r="T713" s="1">
        <f>COUNT(AE713,AG713,AI713,AK713,AM713,AO713,AQ713,AU713,AW713,AY713,BA713,BC713,BE713,BG713,BI713,BK713,BM713,BO713)</f>
        <v>1</v>
      </c>
      <c r="U713" s="1">
        <f>BQ713+BS713</f>
        <v>0</v>
      </c>
      <c r="V713" s="1"/>
      <c r="W713" s="1">
        <f>BV713</f>
        <v>0</v>
      </c>
      <c r="X713" s="1">
        <f>AC713+BZ713</f>
        <v>0</v>
      </c>
      <c r="Y713" s="1">
        <f>BU713</f>
        <v>0</v>
      </c>
      <c r="Z713" s="27"/>
      <c r="AA713" s="1"/>
      <c r="AB713" s="26"/>
      <c r="AC713" s="1"/>
      <c r="AD713" s="26"/>
      <c r="AE713" s="1">
        <v>30</v>
      </c>
      <c r="AF713" s="26">
        <v>1</v>
      </c>
      <c r="AG713" s="1"/>
      <c r="AH713" s="26"/>
      <c r="AI713" s="1"/>
      <c r="AJ713" s="26"/>
      <c r="AK713" s="1"/>
      <c r="AL713" s="26"/>
      <c r="AM713" s="1"/>
      <c r="AN713" s="26"/>
      <c r="AO713" s="1"/>
      <c r="AP713" s="26"/>
      <c r="AQ713" s="1"/>
      <c r="AR713" s="26"/>
      <c r="AS713" s="1"/>
      <c r="AT713" s="26"/>
      <c r="AU713" s="1"/>
      <c r="AV713" s="26"/>
      <c r="AW713" s="1"/>
      <c r="AX713" s="26"/>
      <c r="AY713" s="1"/>
      <c r="AZ713" s="26"/>
      <c r="BA713" s="1"/>
      <c r="BB713" s="26"/>
      <c r="BC713" s="1"/>
      <c r="BD713" s="26"/>
      <c r="BE713" s="1"/>
      <c r="BF713" s="26"/>
      <c r="BG713" s="1"/>
      <c r="BH713" s="26"/>
      <c r="BI713" s="1"/>
      <c r="BJ713" s="26"/>
      <c r="BK713" s="1"/>
      <c r="BL713" s="26"/>
      <c r="BM713" s="1"/>
      <c r="BN713" s="26"/>
      <c r="BO713" s="1"/>
      <c r="BP713" s="26"/>
      <c r="BQ713" s="1"/>
      <c r="BR713" s="26"/>
      <c r="BS713" s="1"/>
      <c r="BT713" s="26"/>
      <c r="BU713" s="1"/>
      <c r="BV713" s="1"/>
      <c r="BW713" s="26"/>
      <c r="BX713" s="1"/>
      <c r="BY713" s="26"/>
      <c r="BZ713" s="30"/>
      <c r="CA713" s="26"/>
    </row>
    <row r="714" spans="1:79" s="99" customFormat="1" x14ac:dyDescent="0.35">
      <c r="A714" s="1" t="s">
        <v>62</v>
      </c>
      <c r="B714" s="1" t="s">
        <v>63</v>
      </c>
      <c r="C714" s="1" t="s">
        <v>3505</v>
      </c>
      <c r="D714" s="1" t="s">
        <v>3506</v>
      </c>
      <c r="E714" s="1" t="s">
        <v>61</v>
      </c>
      <c r="F714" s="1">
        <v>999927904</v>
      </c>
      <c r="G714" s="1">
        <f>(J714+S714+X714+R714+U714+W714+Y714)-H714</f>
        <v>30</v>
      </c>
      <c r="H714" s="1"/>
      <c r="I714" s="27"/>
      <c r="J714" s="1">
        <f>SUM(AA714)</f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27"/>
      <c r="R714" s="1">
        <f>SUM(AS714,BX714)</f>
        <v>0</v>
      </c>
      <c r="S714" s="1">
        <f>SUM(AE714,AG714,AI714,AK714,AO714,AM714,AQ714,AU714,AW714,AY714,BA714,BE714,BG714,BI714,BK714,BM714,BO714,BC714)</f>
        <v>30</v>
      </c>
      <c r="T714" s="1">
        <f>COUNT(AE714,AG714,AI714,AK714,AM714,AO714,AQ714,AU714,AW714,AY714,BA714,BC714,BE714,BG714,BI714,BK714,BM714,BO714)</f>
        <v>1</v>
      </c>
      <c r="U714" s="1">
        <f>BQ714+BS714</f>
        <v>0</v>
      </c>
      <c r="V714" s="1"/>
      <c r="W714" s="1">
        <f>BV714</f>
        <v>0</v>
      </c>
      <c r="X714" s="1">
        <f>AC714+BZ714</f>
        <v>0</v>
      </c>
      <c r="Y714" s="1">
        <f>BU714</f>
        <v>0</v>
      </c>
      <c r="Z714" s="27"/>
      <c r="AA714" s="1"/>
      <c r="AB714" s="26"/>
      <c r="AC714" s="1"/>
      <c r="AD714" s="26"/>
      <c r="AE714" s="1"/>
      <c r="AF714" s="26"/>
      <c r="AG714" s="1"/>
      <c r="AH714" s="26"/>
      <c r="AI714" s="1"/>
      <c r="AJ714" s="26"/>
      <c r="AK714" s="1"/>
      <c r="AL714" s="26"/>
      <c r="AM714" s="1"/>
      <c r="AN714" s="26"/>
      <c r="AO714" s="1"/>
      <c r="AP714" s="26"/>
      <c r="AQ714" s="1"/>
      <c r="AR714" s="26"/>
      <c r="AS714" s="1"/>
      <c r="AT714" s="26"/>
      <c r="AU714" s="1"/>
      <c r="AV714" s="26"/>
      <c r="AW714" s="1"/>
      <c r="AX714" s="26"/>
      <c r="AY714" s="1"/>
      <c r="AZ714" s="26"/>
      <c r="BA714" s="1"/>
      <c r="BB714" s="26"/>
      <c r="BC714" s="1"/>
      <c r="BD714" s="26"/>
      <c r="BE714" s="1">
        <v>30</v>
      </c>
      <c r="BF714" s="26">
        <v>1</v>
      </c>
      <c r="BG714" s="1"/>
      <c r="BH714" s="26"/>
      <c r="BI714" s="1"/>
      <c r="BJ714" s="26"/>
      <c r="BK714" s="1"/>
      <c r="BL714" s="26"/>
      <c r="BM714" s="1"/>
      <c r="BN714" s="26"/>
      <c r="BO714" s="1"/>
      <c r="BP714" s="26"/>
      <c r="BQ714" s="1"/>
      <c r="BR714" s="26"/>
      <c r="BS714" s="1"/>
      <c r="BT714" s="26"/>
      <c r="BU714" s="1"/>
      <c r="BV714" s="1"/>
      <c r="BW714" s="26"/>
      <c r="BX714" s="1"/>
      <c r="BY714" s="26"/>
      <c r="BZ714" s="30"/>
      <c r="CA714" s="26"/>
    </row>
    <row r="715" spans="1:79" s="99" customFormat="1" x14ac:dyDescent="0.35">
      <c r="A715" s="1" t="s">
        <v>62</v>
      </c>
      <c r="B715" s="1" t="s">
        <v>63</v>
      </c>
      <c r="C715" s="1" t="s">
        <v>424</v>
      </c>
      <c r="D715" s="1" t="s">
        <v>2335</v>
      </c>
      <c r="E715" s="1" t="s">
        <v>61</v>
      </c>
      <c r="F715" s="1">
        <v>999924883</v>
      </c>
      <c r="G715" s="1">
        <f>(J715+S715+X715+R715+U715+W715+Y715)-H715</f>
        <v>25</v>
      </c>
      <c r="H715" s="1"/>
      <c r="I715" s="27"/>
      <c r="J715" s="1">
        <f>SUM(AA715)</f>
        <v>25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27"/>
      <c r="R715" s="1">
        <f>SUM(AS715,BX715)</f>
        <v>0</v>
      </c>
      <c r="S715" s="1">
        <f>SUM(AE715,AG715,AI715,AK715,AO715,AM715,AQ715,AU715,AW715,AY715,BA715,BE715,BG715,BI715,BK715,BM715,BO715,BC715)</f>
        <v>0</v>
      </c>
      <c r="T715" s="1">
        <f>COUNT(AE715,AG715,AI715,AK715,AM715,AO715,AQ715,AU715,AW715,AY715,BA715,BC715,BE715,BG715,BI715,BK715,BM715,BO715)</f>
        <v>0</v>
      </c>
      <c r="U715" s="1">
        <f>BQ715+BS715</f>
        <v>0</v>
      </c>
      <c r="V715" s="1"/>
      <c r="W715" s="1">
        <f>BV715</f>
        <v>0</v>
      </c>
      <c r="X715" s="1">
        <f>AC715+BZ715</f>
        <v>0</v>
      </c>
      <c r="Y715" s="1">
        <f>BU715</f>
        <v>0</v>
      </c>
      <c r="Z715" s="27"/>
      <c r="AA715" s="1">
        <v>25</v>
      </c>
      <c r="AB715" s="26">
        <v>1</v>
      </c>
      <c r="AC715" s="1"/>
      <c r="AD715" s="26"/>
      <c r="AE715" s="1"/>
      <c r="AF715" s="26"/>
      <c r="AG715" s="1"/>
      <c r="AH715" s="26"/>
      <c r="AI715" s="1"/>
      <c r="AJ715" s="26"/>
      <c r="AK715" s="1"/>
      <c r="AL715" s="26"/>
      <c r="AM715" s="1"/>
      <c r="AN715" s="26"/>
      <c r="AO715" s="1"/>
      <c r="AP715" s="26"/>
      <c r="AQ715" s="1"/>
      <c r="AR715" s="26"/>
      <c r="AS715" s="1"/>
      <c r="AT715" s="26"/>
      <c r="AU715" s="1"/>
      <c r="AV715" s="26"/>
      <c r="AW715" s="1"/>
      <c r="AX715" s="26"/>
      <c r="AY715" s="1"/>
      <c r="AZ715" s="26"/>
      <c r="BA715" s="1"/>
      <c r="BB715" s="26"/>
      <c r="BC715" s="1"/>
      <c r="BD715" s="26"/>
      <c r="BE715" s="1"/>
      <c r="BF715" s="26"/>
      <c r="BG715" s="1"/>
      <c r="BH715" s="26"/>
      <c r="BI715" s="1"/>
      <c r="BJ715" s="26"/>
      <c r="BK715" s="1"/>
      <c r="BL715" s="26"/>
      <c r="BM715" s="1"/>
      <c r="BN715" s="26"/>
      <c r="BO715" s="1"/>
      <c r="BP715" s="26"/>
      <c r="BQ715" s="1"/>
      <c r="BR715" s="26"/>
      <c r="BS715" s="1"/>
      <c r="BT715" s="26"/>
      <c r="BU715" s="1"/>
      <c r="BV715" s="1"/>
      <c r="BW715" s="26"/>
      <c r="BX715" s="1"/>
      <c r="BY715" s="26"/>
      <c r="BZ715" s="30"/>
      <c r="CA715" s="26"/>
    </row>
    <row r="716" spans="1:79" s="99" customFormat="1" x14ac:dyDescent="0.35">
      <c r="A716" s="1" t="s">
        <v>875</v>
      </c>
      <c r="B716" s="1" t="s">
        <v>63</v>
      </c>
      <c r="C716" s="1" t="s">
        <v>1956</v>
      </c>
      <c r="D716" s="1" t="s">
        <v>1957</v>
      </c>
      <c r="E716" s="1" t="s">
        <v>61</v>
      </c>
      <c r="F716" s="1">
        <v>999922994</v>
      </c>
      <c r="G716" s="1">
        <f>(J716+S716+X716+R716+U716+W716+Y716)-H716</f>
        <v>350</v>
      </c>
      <c r="H716" s="30"/>
      <c r="I716" s="27"/>
      <c r="J716" s="1">
        <f>SUM(AA716)</f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27"/>
      <c r="R716" s="1">
        <f>SUM(AS716,BX716)</f>
        <v>0</v>
      </c>
      <c r="S716" s="1">
        <f>SUM(AE716,AG716,AI716,AK716,AO716,AM716,AQ716,AU716,AW716,AY716,BA716,BE716,BG716,BI716,BK716,BM716,BO716,BC716)</f>
        <v>120</v>
      </c>
      <c r="T716" s="1">
        <f>COUNT(AE716,AG716,AI716,AK716,AM716,AO716,AQ716,AU716,AW716,AY716,BA716,BC716,BE716,BG716,BI716,BK716,BM716,BO716)</f>
        <v>3</v>
      </c>
      <c r="U716" s="1">
        <f>BQ716+BS716</f>
        <v>70</v>
      </c>
      <c r="V716" s="1"/>
      <c r="W716" s="1">
        <f>BV716</f>
        <v>160</v>
      </c>
      <c r="X716" s="1">
        <f>AC716+BZ716</f>
        <v>0</v>
      </c>
      <c r="Y716" s="1">
        <f>BU716</f>
        <v>0</v>
      </c>
      <c r="Z716" s="26"/>
      <c r="AA716" s="1"/>
      <c r="AB716" s="26"/>
      <c r="AC716" s="1"/>
      <c r="AD716" s="26"/>
      <c r="AE716" s="1"/>
      <c r="AF716" s="26"/>
      <c r="AG716" s="1"/>
      <c r="AH716" s="26"/>
      <c r="AI716" s="1">
        <v>30</v>
      </c>
      <c r="AJ716" s="26">
        <v>1</v>
      </c>
      <c r="AK716" s="1"/>
      <c r="AL716" s="26"/>
      <c r="AM716" s="1"/>
      <c r="AN716" s="26"/>
      <c r="AO716" s="1"/>
      <c r="AP716" s="26"/>
      <c r="AQ716" s="1"/>
      <c r="AR716" s="26"/>
      <c r="AS716" s="1"/>
      <c r="AT716" s="26"/>
      <c r="AU716" s="1"/>
      <c r="AV716" s="26"/>
      <c r="AW716" s="1"/>
      <c r="AX716" s="26"/>
      <c r="AY716" s="1"/>
      <c r="AZ716" s="26"/>
      <c r="BA716" s="1"/>
      <c r="BB716" s="26"/>
      <c r="BC716" s="1">
        <v>30</v>
      </c>
      <c r="BD716" s="26"/>
      <c r="BE716" s="1"/>
      <c r="BF716" s="26"/>
      <c r="BG716" s="1">
        <v>60</v>
      </c>
      <c r="BH716" s="26">
        <v>1</v>
      </c>
      <c r="BI716" s="1"/>
      <c r="BJ716" s="26"/>
      <c r="BK716" s="1"/>
      <c r="BL716" s="26"/>
      <c r="BM716" s="1"/>
      <c r="BN716" s="26"/>
      <c r="BO716" s="1"/>
      <c r="BP716" s="26"/>
      <c r="BQ716" s="1"/>
      <c r="BR716" s="26"/>
      <c r="BS716" s="1">
        <v>70</v>
      </c>
      <c r="BT716" s="26">
        <v>1</v>
      </c>
      <c r="BU716" s="1"/>
      <c r="BV716" s="1">
        <v>160</v>
      </c>
      <c r="BW716" s="26">
        <v>1</v>
      </c>
      <c r="BX716" s="1"/>
      <c r="BY716" s="26"/>
      <c r="BZ716" s="30"/>
      <c r="CA716" s="26"/>
    </row>
    <row r="717" spans="1:79" s="99" customFormat="1" x14ac:dyDescent="0.35">
      <c r="A717" s="1" t="s">
        <v>875</v>
      </c>
      <c r="B717" s="1" t="s">
        <v>63</v>
      </c>
      <c r="C717" s="1" t="s">
        <v>1600</v>
      </c>
      <c r="D717" s="1" t="s">
        <v>2084</v>
      </c>
      <c r="E717" s="1" t="s">
        <v>61</v>
      </c>
      <c r="F717" s="1">
        <v>999923737</v>
      </c>
      <c r="G717" s="1">
        <f>(J717+S717+X717+R717+U717+W717+Y717)-H717</f>
        <v>150</v>
      </c>
      <c r="H717" s="1"/>
      <c r="I717" s="27"/>
      <c r="J717" s="1">
        <f>SUM(AA717)</f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27"/>
      <c r="R717" s="1">
        <f>SUM(AS717,BX717)</f>
        <v>0</v>
      </c>
      <c r="S717" s="1">
        <f>SUM(AE717,AG717,AI717,AK717,AO717,AM717,AQ717,AU717,AW717,AY717,BA717,BE717,BG717,BI717,BK717,BM717,BO717,BC717)</f>
        <v>60</v>
      </c>
      <c r="T717" s="1">
        <f>COUNT(AE717,AG717,AI717,AK717,AM717,AO717,AQ717,AU717,AW717,AY717,BA717,BC717,BE717,BG717,BI717,BK717,BM717,BO717)</f>
        <v>2</v>
      </c>
      <c r="U717" s="1">
        <f>BQ717+BS717</f>
        <v>0</v>
      </c>
      <c r="V717" s="1"/>
      <c r="W717" s="1">
        <f>BV717</f>
        <v>90</v>
      </c>
      <c r="X717" s="1">
        <f>AC717+BZ717</f>
        <v>0</v>
      </c>
      <c r="Y717" s="1">
        <f>BU717</f>
        <v>0</v>
      </c>
      <c r="Z717" s="27"/>
      <c r="AA717" s="1"/>
      <c r="AB717" s="26"/>
      <c r="AC717" s="1"/>
      <c r="AD717" s="26"/>
      <c r="AE717" s="1"/>
      <c r="AF717" s="26"/>
      <c r="AG717" s="1"/>
      <c r="AH717" s="26"/>
      <c r="AI717" s="1"/>
      <c r="AJ717" s="26"/>
      <c r="AK717" s="1"/>
      <c r="AL717" s="26"/>
      <c r="AM717" s="1">
        <v>30</v>
      </c>
      <c r="AN717" s="26">
        <v>1</v>
      </c>
      <c r="AO717" s="1"/>
      <c r="AP717" s="26"/>
      <c r="AQ717" s="1"/>
      <c r="AR717" s="26"/>
      <c r="AS717" s="1"/>
      <c r="AT717" s="26"/>
      <c r="AU717" s="1">
        <v>30</v>
      </c>
      <c r="AV717" s="26">
        <v>1</v>
      </c>
      <c r="AW717" s="1"/>
      <c r="AX717" s="26"/>
      <c r="AY717" s="1"/>
      <c r="AZ717" s="26"/>
      <c r="BA717" s="1"/>
      <c r="BB717" s="26"/>
      <c r="BC717" s="1"/>
      <c r="BD717" s="26"/>
      <c r="BE717" s="1"/>
      <c r="BF717" s="26"/>
      <c r="BG717" s="1"/>
      <c r="BH717" s="26"/>
      <c r="BI717" s="1"/>
      <c r="BJ717" s="26"/>
      <c r="BK717" s="1"/>
      <c r="BL717" s="26"/>
      <c r="BM717" s="1"/>
      <c r="BN717" s="26"/>
      <c r="BO717" s="1"/>
      <c r="BP717" s="26"/>
      <c r="BQ717" s="1"/>
      <c r="BR717" s="26"/>
      <c r="BS717" s="1"/>
      <c r="BT717" s="26"/>
      <c r="BU717" s="1"/>
      <c r="BV717" s="1">
        <v>90</v>
      </c>
      <c r="BW717" s="26">
        <v>3</v>
      </c>
      <c r="BX717" s="1"/>
      <c r="BY717" s="26"/>
      <c r="BZ717" s="30"/>
      <c r="CA717" s="26"/>
    </row>
    <row r="718" spans="1:79" s="99" customFormat="1" x14ac:dyDescent="0.35">
      <c r="A718" s="1" t="s">
        <v>875</v>
      </c>
      <c r="B718" s="1" t="s">
        <v>63</v>
      </c>
      <c r="C718" s="1" t="s">
        <v>122</v>
      </c>
      <c r="D718" s="1" t="s">
        <v>1348</v>
      </c>
      <c r="E718" s="1" t="s">
        <v>61</v>
      </c>
      <c r="F718" s="1">
        <v>999924751</v>
      </c>
      <c r="G718" s="1">
        <f>(J718+S718+X718+R718+U718+W718+Y718)-H718</f>
        <v>90</v>
      </c>
      <c r="H718" s="1"/>
      <c r="I718" s="27"/>
      <c r="J718" s="1">
        <f>SUM(AA718)</f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27"/>
      <c r="R718" s="1">
        <f>SUM(AS718,BX718)</f>
        <v>0</v>
      </c>
      <c r="S718" s="1">
        <f>SUM(AE718,AG718,AI718,AK718,AO718,AM718,AQ718,AU718,AW718,AY718,BA718,BE718,BG718,BI718,BK718,BM718,BO718,BC718)</f>
        <v>0</v>
      </c>
      <c r="T718" s="1">
        <f>COUNT(AE718,AG718,AI718,AK718,AM718,AO718,AQ718,AU718,AW718,AY718,BA718,BC718,BE718,BG718,BI718,BK718,BM718,BO718)</f>
        <v>0</v>
      </c>
      <c r="U718" s="1">
        <f>BQ718+BS718</f>
        <v>0</v>
      </c>
      <c r="V718" s="1"/>
      <c r="W718" s="1">
        <f>BV718</f>
        <v>90</v>
      </c>
      <c r="X718" s="1">
        <f>AC718+BZ718</f>
        <v>0</v>
      </c>
      <c r="Y718" s="1">
        <f>BU718</f>
        <v>0</v>
      </c>
      <c r="Z718" s="27"/>
      <c r="AA718" s="1"/>
      <c r="AB718" s="26"/>
      <c r="AC718" s="1"/>
      <c r="AD718" s="26"/>
      <c r="AE718" s="1"/>
      <c r="AF718" s="26"/>
      <c r="AG718" s="1"/>
      <c r="AH718" s="26"/>
      <c r="AI718" s="1"/>
      <c r="AJ718" s="26"/>
      <c r="AK718" s="1"/>
      <c r="AL718" s="26"/>
      <c r="AM718" s="1"/>
      <c r="AN718" s="27"/>
      <c r="AO718" s="1"/>
      <c r="AP718" s="26"/>
      <c r="AQ718" s="1"/>
      <c r="AR718" s="27"/>
      <c r="AS718" s="1"/>
      <c r="AT718" s="27"/>
      <c r="AU718" s="1"/>
      <c r="AV718" s="27"/>
      <c r="AW718" s="1"/>
      <c r="AX718" s="27"/>
      <c r="AY718" s="1"/>
      <c r="AZ718" s="27"/>
      <c r="BA718" s="1"/>
      <c r="BB718" s="27"/>
      <c r="BC718" s="1"/>
      <c r="BD718" s="26"/>
      <c r="BE718" s="1"/>
      <c r="BF718" s="27"/>
      <c r="BG718" s="1"/>
      <c r="BH718" s="27"/>
      <c r="BI718" s="1"/>
      <c r="BJ718" s="27"/>
      <c r="BK718" s="1"/>
      <c r="BL718" s="27"/>
      <c r="BM718" s="1"/>
      <c r="BN718" s="27"/>
      <c r="BO718" s="1"/>
      <c r="BP718" s="27"/>
      <c r="BQ718" s="1"/>
      <c r="BR718" s="26"/>
      <c r="BS718" s="1"/>
      <c r="BT718" s="26"/>
      <c r="BU718" s="1"/>
      <c r="BV718" s="1">
        <v>90</v>
      </c>
      <c r="BW718" s="26">
        <v>4</v>
      </c>
      <c r="BX718" s="1"/>
      <c r="BY718" s="26"/>
      <c r="BZ718" s="30"/>
      <c r="CA718" s="26"/>
    </row>
    <row r="719" spans="1:79" s="99" customFormat="1" x14ac:dyDescent="0.35">
      <c r="A719" s="31" t="s">
        <v>875</v>
      </c>
      <c r="B719" s="31" t="s">
        <v>63</v>
      </c>
      <c r="C719" s="31" t="s">
        <v>2028</v>
      </c>
      <c r="D719" s="31" t="s">
        <v>1138</v>
      </c>
      <c r="E719" s="31" t="s">
        <v>61</v>
      </c>
      <c r="F719" s="1">
        <v>999923333</v>
      </c>
      <c r="G719" s="1">
        <f>(J719+S719+X719+R719+U719+W719+Y719)-H719</f>
        <v>72.2</v>
      </c>
      <c r="H719" s="1"/>
      <c r="I719" s="27"/>
      <c r="J719" s="1">
        <f>SUM(AA719)</f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27"/>
      <c r="R719" s="1">
        <f>SUM(AS719,BX719)</f>
        <v>0</v>
      </c>
      <c r="S719" s="1">
        <f>SUM(AE719,AG719,AI719,AK719,AO719,AM719,AQ719,AU719,AW719,AY719,BA719,BE719,BG719,BI719,BK719,BM719,BO719,BC719)</f>
        <v>72.2</v>
      </c>
      <c r="T719" s="1">
        <f>COUNT(AE719,AG719,AI719,AK719,AM719,AO719,AQ719,AU719,AW719,AY719,BA719,BC719,BE719,BG719,BI719,BK719,BM719,BO719)</f>
        <v>3</v>
      </c>
      <c r="U719" s="1">
        <f>BQ719+BS719</f>
        <v>0</v>
      </c>
      <c r="V719" s="1"/>
      <c r="W719" s="1">
        <f>BV719</f>
        <v>0</v>
      </c>
      <c r="X719" s="1">
        <f>AC719+BZ719</f>
        <v>0</v>
      </c>
      <c r="Y719" s="1">
        <f>BU719</f>
        <v>0</v>
      </c>
      <c r="Z719" s="27"/>
      <c r="AA719" s="1"/>
      <c r="AB719" s="26"/>
      <c r="AC719" s="1"/>
      <c r="AD719" s="26"/>
      <c r="AE719" s="1"/>
      <c r="AF719" s="26"/>
      <c r="AG719" s="1"/>
      <c r="AH719" s="26"/>
      <c r="AI719" s="1">
        <v>27.2</v>
      </c>
      <c r="AJ719" s="26">
        <v>3</v>
      </c>
      <c r="AK719" s="1"/>
      <c r="AL719" s="26"/>
      <c r="AM719" s="1"/>
      <c r="AN719" s="26"/>
      <c r="AO719" s="1"/>
      <c r="AP719" s="26"/>
      <c r="AQ719" s="1"/>
      <c r="AR719" s="26"/>
      <c r="AS719" s="1"/>
      <c r="AT719" s="26"/>
      <c r="AU719" s="1"/>
      <c r="AV719" s="26"/>
      <c r="AW719" s="1"/>
      <c r="AX719" s="26"/>
      <c r="AY719" s="1"/>
      <c r="AZ719" s="26"/>
      <c r="BA719" s="1"/>
      <c r="BB719" s="26"/>
      <c r="BC719" s="1">
        <v>0</v>
      </c>
      <c r="BD719" s="26"/>
      <c r="BE719" s="1"/>
      <c r="BF719" s="26"/>
      <c r="BG719" s="1">
        <v>45</v>
      </c>
      <c r="BH719" s="26">
        <v>2</v>
      </c>
      <c r="BI719" s="1"/>
      <c r="BJ719" s="26"/>
      <c r="BK719" s="1"/>
      <c r="BL719" s="26"/>
      <c r="BM719" s="1"/>
      <c r="BN719" s="26"/>
      <c r="BO719" s="1"/>
      <c r="BP719" s="26"/>
      <c r="BQ719" s="1"/>
      <c r="BR719" s="26"/>
      <c r="BS719" s="1"/>
      <c r="BT719" s="26"/>
      <c r="BU719" s="1"/>
      <c r="BV719" s="1"/>
      <c r="BW719" s="26"/>
      <c r="BX719" s="1"/>
      <c r="BY719" s="26"/>
      <c r="BZ719" s="30"/>
      <c r="CA719" s="26"/>
    </row>
    <row r="720" spans="1:79" s="99" customFormat="1" x14ac:dyDescent="0.35">
      <c r="A720" s="1" t="s">
        <v>875</v>
      </c>
      <c r="B720" s="1" t="s">
        <v>63</v>
      </c>
      <c r="C720" s="1" t="s">
        <v>654</v>
      </c>
      <c r="D720" s="1" t="s">
        <v>149</v>
      </c>
      <c r="E720" s="1" t="s">
        <v>61</v>
      </c>
      <c r="F720" s="1">
        <v>999925527</v>
      </c>
      <c r="G720" s="1">
        <f>(J720+S720+X720+R720+U720+W720+Y720)-H720</f>
        <v>52.5</v>
      </c>
      <c r="H720" s="1"/>
      <c r="I720" s="27"/>
      <c r="J720" s="1">
        <f>SUM(AA720)</f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27"/>
      <c r="R720" s="1">
        <f>SUM(AS720,BX720)</f>
        <v>0</v>
      </c>
      <c r="S720" s="1">
        <f>SUM(AE720,AG720,AI720,AK720,AO720,AM720,AQ720,AU720,AW720,AY720,BA720,BE720,BG720,BI720,BK720,BM720,BO720,BC720)</f>
        <v>0</v>
      </c>
      <c r="T720" s="1">
        <f>COUNT(AE720,AG720,AI720,AK720,AM720,AO720,AQ720,AU720,AW720,AY720,BA720,BC720,BE720,BG720,BI720,BK720,BM720,BO720)</f>
        <v>0</v>
      </c>
      <c r="U720" s="1">
        <f>BQ720+BS720</f>
        <v>52.5</v>
      </c>
      <c r="V720" s="1"/>
      <c r="W720" s="1">
        <f>BV720</f>
        <v>0</v>
      </c>
      <c r="X720" s="1">
        <f>AC720+BZ720</f>
        <v>0</v>
      </c>
      <c r="Y720" s="1">
        <f>BU720</f>
        <v>0</v>
      </c>
      <c r="Z720" s="27"/>
      <c r="AA720" s="1"/>
      <c r="AB720" s="26"/>
      <c r="AC720" s="1"/>
      <c r="AD720" s="26"/>
      <c r="AE720" s="1"/>
      <c r="AF720" s="26"/>
      <c r="AG720" s="1"/>
      <c r="AH720" s="26"/>
      <c r="AI720" s="1"/>
      <c r="AJ720" s="26"/>
      <c r="AK720" s="1"/>
      <c r="AL720" s="26"/>
      <c r="AM720" s="1"/>
      <c r="AN720" s="27"/>
      <c r="AO720" s="1"/>
      <c r="AP720" s="26"/>
      <c r="AQ720" s="1"/>
      <c r="AR720" s="27"/>
      <c r="AS720" s="1"/>
      <c r="AT720" s="27"/>
      <c r="AU720" s="1"/>
      <c r="AV720" s="27"/>
      <c r="AW720" s="1"/>
      <c r="AX720" s="27"/>
      <c r="AY720" s="1"/>
      <c r="AZ720" s="27"/>
      <c r="BA720" s="1"/>
      <c r="BB720" s="27"/>
      <c r="BC720" s="1"/>
      <c r="BD720" s="26"/>
      <c r="BE720" s="1"/>
      <c r="BF720" s="27"/>
      <c r="BG720" s="1"/>
      <c r="BH720" s="27"/>
      <c r="BI720" s="1"/>
      <c r="BJ720" s="27"/>
      <c r="BK720" s="1"/>
      <c r="BL720" s="27"/>
      <c r="BM720" s="1"/>
      <c r="BN720" s="27"/>
      <c r="BO720" s="1"/>
      <c r="BP720" s="27"/>
      <c r="BQ720" s="1"/>
      <c r="BR720" s="26"/>
      <c r="BS720" s="1">
        <v>52.5</v>
      </c>
      <c r="BT720" s="26">
        <v>2</v>
      </c>
      <c r="BU720" s="1"/>
      <c r="BV720" s="1"/>
      <c r="BW720" s="26"/>
      <c r="BX720" s="1"/>
      <c r="BY720" s="26"/>
      <c r="BZ720" s="30"/>
      <c r="CA720" s="26"/>
    </row>
    <row r="721" spans="1:79" s="99" customFormat="1" x14ac:dyDescent="0.35">
      <c r="A721" s="30" t="s">
        <v>875</v>
      </c>
      <c r="B721" s="30" t="s">
        <v>63</v>
      </c>
      <c r="C721" s="30" t="s">
        <v>1541</v>
      </c>
      <c r="D721" s="30" t="s">
        <v>1542</v>
      </c>
      <c r="E721" s="30" t="s">
        <v>61</v>
      </c>
      <c r="F721" s="30">
        <v>999921088</v>
      </c>
      <c r="G721" s="1">
        <f>(J721+S721+X721+R721+U721+W721+Y721)-H721</f>
        <v>45</v>
      </c>
      <c r="H721" s="1"/>
      <c r="I721" s="27"/>
      <c r="J721" s="1">
        <f>SUM(AA721)</f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27"/>
      <c r="R721" s="1">
        <f>SUM(AS721,BX721)</f>
        <v>0</v>
      </c>
      <c r="S721" s="1">
        <f>SUM(AE721,AG721,AI721,AK721,AO721,AM721,AQ721,AU721,AW721,AY721,BA721,BE721,BG721,BI721,BK721,BM721,BO721,BC721)</f>
        <v>45</v>
      </c>
      <c r="T721" s="1">
        <f>COUNT(AE721,AG721,AI721,AK721,AM721,AO721,AQ721,AU721,AW721,AY721,BA721,BC721,BE721,BG721,BI721,BK721,BM721,BO721)</f>
        <v>1</v>
      </c>
      <c r="U721" s="1">
        <f>BQ721+BS721</f>
        <v>0</v>
      </c>
      <c r="V721" s="1"/>
      <c r="W721" s="1">
        <f>BV721</f>
        <v>0</v>
      </c>
      <c r="X721" s="1">
        <f>AC721+BZ721</f>
        <v>0</v>
      </c>
      <c r="Y721" s="1">
        <f>BU721</f>
        <v>0</v>
      </c>
      <c r="Z721" s="29"/>
      <c r="AA721" s="1"/>
      <c r="AB721" s="26"/>
      <c r="AC721" s="1"/>
      <c r="AD721" s="26"/>
      <c r="AE721" s="30">
        <v>45</v>
      </c>
      <c r="AF721" s="26">
        <v>2</v>
      </c>
      <c r="AG721" s="1"/>
      <c r="AH721" s="26"/>
      <c r="AI721" s="1"/>
      <c r="AJ721" s="26"/>
      <c r="AK721" s="1"/>
      <c r="AL721" s="26"/>
      <c r="AM721" s="1"/>
      <c r="AN721" s="26"/>
      <c r="AO721" s="1"/>
      <c r="AP721" s="26"/>
      <c r="AQ721" s="1"/>
      <c r="AR721" s="26"/>
      <c r="AS721" s="1"/>
      <c r="AT721" s="26"/>
      <c r="AU721" s="1"/>
      <c r="AV721" s="26"/>
      <c r="AW721" s="1"/>
      <c r="AX721" s="26"/>
      <c r="AY721" s="1"/>
      <c r="AZ721" s="26"/>
      <c r="BA721" s="1"/>
      <c r="BB721" s="26"/>
      <c r="BC721" s="1"/>
      <c r="BD721" s="26"/>
      <c r="BE721" s="1"/>
      <c r="BF721" s="26"/>
      <c r="BG721" s="1"/>
      <c r="BH721" s="26"/>
      <c r="BI721" s="1"/>
      <c r="BJ721" s="26"/>
      <c r="BK721" s="1"/>
      <c r="BL721" s="26"/>
      <c r="BM721" s="1"/>
      <c r="BN721" s="26"/>
      <c r="BO721" s="1"/>
      <c r="BP721" s="26"/>
      <c r="BQ721" s="1"/>
      <c r="BR721" s="26"/>
      <c r="BS721" s="1"/>
      <c r="BT721" s="26"/>
      <c r="BU721" s="1"/>
      <c r="BV721" s="1"/>
      <c r="BW721" s="26"/>
      <c r="BX721" s="1"/>
      <c r="BY721" s="26"/>
      <c r="BZ721" s="30"/>
      <c r="CA721" s="26"/>
    </row>
    <row r="722" spans="1:79" s="99" customFormat="1" x14ac:dyDescent="0.35">
      <c r="A722" s="1" t="s">
        <v>875</v>
      </c>
      <c r="B722" s="1" t="s">
        <v>63</v>
      </c>
      <c r="C722" s="1" t="s">
        <v>929</v>
      </c>
      <c r="D722" s="1" t="s">
        <v>2519</v>
      </c>
      <c r="E722" s="1" t="s">
        <v>61</v>
      </c>
      <c r="F722" s="1">
        <v>999925416</v>
      </c>
      <c r="G722" s="1">
        <f>(J722+S722+X722+R722+U722+W722+Y722)-H722</f>
        <v>30</v>
      </c>
      <c r="H722" s="1"/>
      <c r="I722" s="27"/>
      <c r="J722" s="1">
        <f>SUM(AA722)</f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27"/>
      <c r="R722" s="1">
        <f>SUM(AS722,BX722)</f>
        <v>0</v>
      </c>
      <c r="S722" s="1">
        <f>SUM(AE722,AG722,AI722,AK722,AO722,AM722,AQ722,AU722,AW722,AY722,BA722,BE722,BG722,BI722,BK722,BM722,BO722,BC722)</f>
        <v>30</v>
      </c>
      <c r="T722" s="1">
        <f>COUNT(AE722,AG722,AI722,AK722,AM722,AO722,AQ722,AU722,AW722,AY722,BA722,BC722,BE722,BG722,BI722,BK722,BM722,BO722)</f>
        <v>1</v>
      </c>
      <c r="U722" s="1">
        <f>BQ722+BS722</f>
        <v>0</v>
      </c>
      <c r="V722" s="1"/>
      <c r="W722" s="1">
        <f>BV722</f>
        <v>0</v>
      </c>
      <c r="X722" s="1">
        <f>AC722+BZ722</f>
        <v>0</v>
      </c>
      <c r="Y722" s="1">
        <f>BU722</f>
        <v>0</v>
      </c>
      <c r="Z722" s="27"/>
      <c r="AA722" s="1"/>
      <c r="AB722" s="26"/>
      <c r="AC722" s="1"/>
      <c r="AD722" s="26"/>
      <c r="AE722" s="1">
        <v>30</v>
      </c>
      <c r="AF722" s="26">
        <v>1</v>
      </c>
      <c r="AG722" s="1"/>
      <c r="AH722" s="26"/>
      <c r="AI722" s="1"/>
      <c r="AJ722" s="26"/>
      <c r="AK722" s="1"/>
      <c r="AL722" s="26"/>
      <c r="AM722" s="1"/>
      <c r="AN722" s="26"/>
      <c r="AO722" s="1"/>
      <c r="AP722" s="26"/>
      <c r="AQ722" s="1"/>
      <c r="AR722" s="26"/>
      <c r="AS722" s="1"/>
      <c r="AT722" s="26"/>
      <c r="AU722" s="1"/>
      <c r="AV722" s="26"/>
      <c r="AW722" s="1"/>
      <c r="AX722" s="26"/>
      <c r="AY722" s="1"/>
      <c r="AZ722" s="26"/>
      <c r="BA722" s="1"/>
      <c r="BB722" s="26"/>
      <c r="BC722" s="1"/>
      <c r="BD722" s="26"/>
      <c r="BE722" s="1"/>
      <c r="BF722" s="26"/>
      <c r="BG722" s="1"/>
      <c r="BH722" s="26"/>
      <c r="BI722" s="1"/>
      <c r="BJ722" s="26"/>
      <c r="BK722" s="1"/>
      <c r="BL722" s="26"/>
      <c r="BM722" s="1"/>
      <c r="BN722" s="26"/>
      <c r="BO722" s="1"/>
      <c r="BP722" s="26"/>
      <c r="BQ722" s="1"/>
      <c r="BR722" s="26"/>
      <c r="BS722" s="1"/>
      <c r="BT722" s="26"/>
      <c r="BU722" s="1"/>
      <c r="BV722" s="1"/>
      <c r="BW722" s="26"/>
      <c r="BX722" s="1"/>
      <c r="BY722" s="26"/>
      <c r="BZ722" s="30"/>
      <c r="CA722" s="26"/>
    </row>
    <row r="723" spans="1:79" s="99" customFormat="1" x14ac:dyDescent="0.35">
      <c r="A723" s="35" t="s">
        <v>875</v>
      </c>
      <c r="B723" s="35" t="s">
        <v>63</v>
      </c>
      <c r="C723" s="35" t="s">
        <v>2678</v>
      </c>
      <c r="D723" s="35" t="s">
        <v>2706</v>
      </c>
      <c r="E723" s="35" t="s">
        <v>61</v>
      </c>
      <c r="F723" s="35">
        <v>999925867</v>
      </c>
      <c r="G723" s="1">
        <f>(J723+S723+X723+R723+U723+W723+Y723)-H723</f>
        <v>30</v>
      </c>
      <c r="H723" s="1"/>
      <c r="I723" s="27"/>
      <c r="J723" s="1">
        <f>SUM(AA723)</f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27"/>
      <c r="R723" s="1">
        <f>SUM(AS723,BX723)</f>
        <v>0</v>
      </c>
      <c r="S723" s="1">
        <f>SUM(AE723,AG723,AI723,AK723,AO723,AM723,AQ723,AU723,AW723,AY723,BA723,BE723,BG723,BI723,BK723,BM723,BO723,BC723)</f>
        <v>30</v>
      </c>
      <c r="T723" s="1">
        <f>COUNT(AE723,AG723,AI723,AK723,AM723,AO723,AQ723,AU723,AW723,AY723,BA723,BC723,BE723,BG723,BI723,BK723,BM723,BO723)</f>
        <v>1</v>
      </c>
      <c r="U723" s="1">
        <f>BQ723+BS723</f>
        <v>0</v>
      </c>
      <c r="V723" s="1"/>
      <c r="W723" s="1">
        <f>BV723</f>
        <v>0</v>
      </c>
      <c r="X723" s="1">
        <f>AC723+BZ723</f>
        <v>0</v>
      </c>
      <c r="Y723" s="1">
        <f>BU723</f>
        <v>0</v>
      </c>
      <c r="Z723" s="27"/>
      <c r="AA723" s="1"/>
      <c r="AB723" s="26"/>
      <c r="AC723" s="1"/>
      <c r="AD723" s="26"/>
      <c r="AE723" s="1"/>
      <c r="AF723" s="26"/>
      <c r="AG723" s="1"/>
      <c r="AH723" s="26"/>
      <c r="AI723" s="1"/>
      <c r="AJ723" s="26"/>
      <c r="AK723" s="1">
        <v>30</v>
      </c>
      <c r="AL723" s="26">
        <v>1</v>
      </c>
      <c r="AM723" s="1"/>
      <c r="AN723" s="26"/>
      <c r="AO723" s="1"/>
      <c r="AP723" s="26"/>
      <c r="AQ723" s="1"/>
      <c r="AR723" s="26"/>
      <c r="AS723" s="1"/>
      <c r="AT723" s="26"/>
      <c r="AU723" s="1"/>
      <c r="AV723" s="26"/>
      <c r="AW723" s="1"/>
      <c r="AX723" s="26"/>
      <c r="AY723" s="1"/>
      <c r="AZ723" s="26"/>
      <c r="BA723" s="1"/>
      <c r="BB723" s="26"/>
      <c r="BC723" s="1"/>
      <c r="BD723" s="26"/>
      <c r="BE723" s="1"/>
      <c r="BF723" s="26"/>
      <c r="BG723" s="1"/>
      <c r="BH723" s="26"/>
      <c r="BI723" s="1"/>
      <c r="BJ723" s="26"/>
      <c r="BK723" s="1"/>
      <c r="BL723" s="26"/>
      <c r="BM723" s="1"/>
      <c r="BN723" s="26"/>
      <c r="BO723" s="1"/>
      <c r="BP723" s="26"/>
      <c r="BQ723" s="1"/>
      <c r="BR723" s="26"/>
      <c r="BS723" s="1"/>
      <c r="BT723" s="26"/>
      <c r="BU723" s="1"/>
      <c r="BV723" s="1"/>
      <c r="BW723" s="26"/>
      <c r="BX723" s="1"/>
      <c r="BY723" s="26"/>
      <c r="BZ723" s="30"/>
      <c r="CA723" s="26"/>
    </row>
    <row r="724" spans="1:79" s="99" customFormat="1" x14ac:dyDescent="0.35">
      <c r="A724" s="1" t="s">
        <v>875</v>
      </c>
      <c r="B724" s="1" t="s">
        <v>63</v>
      </c>
      <c r="C724" s="1" t="s">
        <v>697</v>
      </c>
      <c r="D724" s="1" t="s">
        <v>3138</v>
      </c>
      <c r="E724" s="1" t="s">
        <v>61</v>
      </c>
      <c r="F724" s="1">
        <v>999926915</v>
      </c>
      <c r="G724" s="1">
        <f>(J724+S724+X724+R724+U724+W724+Y724)-H724</f>
        <v>30</v>
      </c>
      <c r="H724" s="1"/>
      <c r="I724" s="27"/>
      <c r="J724" s="1">
        <f>SUM(AA724)</f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27"/>
      <c r="R724" s="1">
        <f>SUM(AS724,BX724)</f>
        <v>0</v>
      </c>
      <c r="S724" s="1">
        <f>SUM(AE724,AG724,AI724,AK724,AO724,AM724,AQ724,AU724,AW724,AY724,BA724,BE724,BG724,BI724,BK724,BM724,BO724,BC724)</f>
        <v>30</v>
      </c>
      <c r="T724" s="1">
        <f>COUNT(AE724,AG724,AI724,AK724,AM724,AO724,AQ724,AU724,AW724,AY724,BA724,BC724,BE724,BG724,BI724,BK724,BM724,BO724)</f>
        <v>1</v>
      </c>
      <c r="U724" s="1">
        <f>BQ724+BS724</f>
        <v>0</v>
      </c>
      <c r="V724" s="1"/>
      <c r="W724" s="1">
        <f>BV724</f>
        <v>0</v>
      </c>
      <c r="X724" s="1">
        <f>AC724+BZ724</f>
        <v>0</v>
      </c>
      <c r="Y724" s="1">
        <f>BU724</f>
        <v>0</v>
      </c>
      <c r="Z724" s="27"/>
      <c r="AA724" s="1"/>
      <c r="AB724" s="26"/>
      <c r="AC724" s="1"/>
      <c r="AD724" s="26"/>
      <c r="AE724" s="1"/>
      <c r="AF724" s="26"/>
      <c r="AG724" s="1"/>
      <c r="AH724" s="26"/>
      <c r="AI724" s="1"/>
      <c r="AJ724" s="26"/>
      <c r="AK724" s="1"/>
      <c r="AL724" s="26"/>
      <c r="AM724" s="1"/>
      <c r="AN724" s="26"/>
      <c r="AO724" s="1"/>
      <c r="AP724" s="26"/>
      <c r="AQ724" s="1">
        <v>30</v>
      </c>
      <c r="AR724" s="26">
        <v>1</v>
      </c>
      <c r="AS724" s="1"/>
      <c r="AT724" s="26"/>
      <c r="AU724" s="1"/>
      <c r="AV724" s="26"/>
      <c r="AW724" s="1"/>
      <c r="AX724" s="26"/>
      <c r="AY724" s="1"/>
      <c r="AZ724" s="26"/>
      <c r="BA724" s="1"/>
      <c r="BB724" s="26"/>
      <c r="BC724" s="1"/>
      <c r="BD724" s="26"/>
      <c r="BE724" s="1"/>
      <c r="BF724" s="26"/>
      <c r="BG724" s="1"/>
      <c r="BH724" s="26"/>
      <c r="BI724" s="1"/>
      <c r="BJ724" s="26"/>
      <c r="BK724" s="1"/>
      <c r="BL724" s="26"/>
      <c r="BM724" s="1"/>
      <c r="BN724" s="26"/>
      <c r="BO724" s="1"/>
      <c r="BP724" s="26"/>
      <c r="BQ724" s="1"/>
      <c r="BR724" s="26"/>
      <c r="BS724" s="1"/>
      <c r="BT724" s="26"/>
      <c r="BU724" s="1"/>
      <c r="BV724" s="1"/>
      <c r="BW724" s="26"/>
      <c r="BX724" s="1"/>
      <c r="BY724" s="26"/>
      <c r="BZ724" s="30"/>
      <c r="CA724" s="26"/>
    </row>
    <row r="725" spans="1:79" s="99" customFormat="1" x14ac:dyDescent="0.35">
      <c r="A725" s="35" t="s">
        <v>176</v>
      </c>
      <c r="B725" s="35" t="s">
        <v>63</v>
      </c>
      <c r="C725" s="35" t="s">
        <v>2687</v>
      </c>
      <c r="D725" s="35" t="s">
        <v>2688</v>
      </c>
      <c r="E725" s="35" t="s">
        <v>61</v>
      </c>
      <c r="F725" s="35">
        <v>999925829</v>
      </c>
      <c r="G725" s="1">
        <f>(J725+S725+X725+R725+U725+W725+Y725)-H725</f>
        <v>120</v>
      </c>
      <c r="H725" s="1"/>
      <c r="I725" s="27"/>
      <c r="J725" s="1">
        <f>SUM(AA725)</f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27"/>
      <c r="R725" s="1">
        <f>SUM(AS725,BX725)</f>
        <v>0</v>
      </c>
      <c r="S725" s="1">
        <f>SUM(AE725,AG725,AI725,AK725,AO725,AM725,AQ725,AU725,AW725,AY725,BA725,BE725,BG725,BI725,BK725,BM725,BO725,BC725)</f>
        <v>120</v>
      </c>
      <c r="T725" s="1">
        <f>COUNT(AE725,AG725,AI725,AK725,AM725,AO725,AQ725,AU725,AW725,AY725,BA725,BC725,BE725,BG725,BI725,BK725,BM725,BO725)</f>
        <v>1</v>
      </c>
      <c r="U725" s="1">
        <f>BQ725+BS725</f>
        <v>0</v>
      </c>
      <c r="V725" s="1"/>
      <c r="W725" s="1">
        <f>BV725</f>
        <v>0</v>
      </c>
      <c r="X725" s="1">
        <f>AC725+BZ725</f>
        <v>0</v>
      </c>
      <c r="Y725" s="1">
        <f>BU725</f>
        <v>0</v>
      </c>
      <c r="Z725" s="27"/>
      <c r="AA725" s="1"/>
      <c r="AB725" s="26"/>
      <c r="AC725" s="1"/>
      <c r="AD725" s="26"/>
      <c r="AE725" s="1"/>
      <c r="AF725" s="26"/>
      <c r="AG725" s="1"/>
      <c r="AH725" s="26"/>
      <c r="AI725" s="1"/>
      <c r="AJ725" s="26"/>
      <c r="AK725" s="1">
        <v>120</v>
      </c>
      <c r="AL725" s="26">
        <v>1</v>
      </c>
      <c r="AM725" s="1"/>
      <c r="AN725" s="26"/>
      <c r="AO725" s="1"/>
      <c r="AP725" s="26"/>
      <c r="AQ725" s="1"/>
      <c r="AR725" s="26"/>
      <c r="AS725" s="1"/>
      <c r="AT725" s="26"/>
      <c r="AU725" s="1"/>
      <c r="AV725" s="26"/>
      <c r="AW725" s="1"/>
      <c r="AX725" s="26"/>
      <c r="AY725" s="1"/>
      <c r="AZ725" s="26"/>
      <c r="BA725" s="1"/>
      <c r="BB725" s="26"/>
      <c r="BC725" s="1"/>
      <c r="BD725" s="26"/>
      <c r="BE725" s="1"/>
      <c r="BF725" s="26"/>
      <c r="BG725" s="1"/>
      <c r="BH725" s="26"/>
      <c r="BI725" s="1"/>
      <c r="BJ725" s="26"/>
      <c r="BK725" s="1"/>
      <c r="BL725" s="26"/>
      <c r="BM725" s="1"/>
      <c r="BN725" s="26"/>
      <c r="BO725" s="1"/>
      <c r="BP725" s="26"/>
      <c r="BQ725" s="1"/>
      <c r="BR725" s="26"/>
      <c r="BS725" s="1"/>
      <c r="BT725" s="26"/>
      <c r="BU725" s="1"/>
      <c r="BV725" s="1"/>
      <c r="BW725" s="26"/>
      <c r="BX725" s="1"/>
      <c r="BY725" s="26"/>
      <c r="BZ725" s="30"/>
      <c r="CA725" s="26"/>
    </row>
    <row r="726" spans="1:79" s="99" customFormat="1" x14ac:dyDescent="0.35">
      <c r="A726" s="1" t="s">
        <v>176</v>
      </c>
      <c r="B726" s="1" t="s">
        <v>63</v>
      </c>
      <c r="C726" s="1" t="s">
        <v>1693</v>
      </c>
      <c r="D726" s="1" t="s">
        <v>3627</v>
      </c>
      <c r="E726" s="1" t="s">
        <v>61</v>
      </c>
      <c r="F726" s="1">
        <v>999928211</v>
      </c>
      <c r="G726" s="1">
        <f>(J726+S726+X726+R726+U726+W726+Y726)-H726</f>
        <v>115</v>
      </c>
      <c r="H726" s="1"/>
      <c r="I726" s="27"/>
      <c r="J726" s="1">
        <f>SUM(AA726)</f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27"/>
      <c r="R726" s="1">
        <f>SUM(AS726,BX726)</f>
        <v>0</v>
      </c>
      <c r="S726" s="1">
        <f>SUM(AE726,AG726,AI726,AK726,AO726,AM726,AQ726,AU726,AW726,AY726,BA726,BE726,BG726,BI726,BK726,BM726,BO726,BC726)</f>
        <v>0</v>
      </c>
      <c r="T726" s="1">
        <f>COUNT(AE726,AG726,AI726,AK726,AM726,AO726,AQ726,AU726,AW726,AY726,BA726,BC726,BE726,BG726,BI726,BK726,BM726,BO726)</f>
        <v>0</v>
      </c>
      <c r="U726" s="1">
        <f>BQ726+BS726</f>
        <v>35</v>
      </c>
      <c r="V726" s="1"/>
      <c r="W726" s="1">
        <f>BV726</f>
        <v>80</v>
      </c>
      <c r="X726" s="1">
        <f>AC726+BZ726</f>
        <v>0</v>
      </c>
      <c r="Y726" s="1">
        <f>BU726</f>
        <v>0</v>
      </c>
      <c r="Z726" s="27"/>
      <c r="AA726" s="1"/>
      <c r="AB726" s="26"/>
      <c r="AC726" s="1"/>
      <c r="AD726" s="26"/>
      <c r="AE726" s="1"/>
      <c r="AF726" s="26"/>
      <c r="AG726" s="1"/>
      <c r="AH726" s="26"/>
      <c r="AI726" s="1"/>
      <c r="AJ726" s="26"/>
      <c r="AK726" s="1"/>
      <c r="AL726" s="26"/>
      <c r="AM726" s="1"/>
      <c r="AN726" s="27"/>
      <c r="AO726" s="1"/>
      <c r="AP726" s="26"/>
      <c r="AQ726" s="1"/>
      <c r="AR726" s="27"/>
      <c r="AS726" s="1"/>
      <c r="AT726" s="27"/>
      <c r="AU726" s="1"/>
      <c r="AV726" s="27"/>
      <c r="AW726" s="1"/>
      <c r="AX726" s="27"/>
      <c r="AY726" s="1"/>
      <c r="AZ726" s="27"/>
      <c r="BA726" s="1"/>
      <c r="BB726" s="27"/>
      <c r="BC726" s="1"/>
      <c r="BD726" s="26"/>
      <c r="BE726" s="1"/>
      <c r="BF726" s="27"/>
      <c r="BG726" s="1"/>
      <c r="BH726" s="27"/>
      <c r="BI726" s="1"/>
      <c r="BJ726" s="27"/>
      <c r="BK726" s="1"/>
      <c r="BL726" s="27"/>
      <c r="BM726" s="1"/>
      <c r="BN726" s="27"/>
      <c r="BO726" s="1"/>
      <c r="BP726" s="27"/>
      <c r="BQ726" s="1"/>
      <c r="BR726" s="26"/>
      <c r="BS726" s="1">
        <v>35</v>
      </c>
      <c r="BT726" s="26">
        <v>1</v>
      </c>
      <c r="BU726" s="1"/>
      <c r="BV726" s="1">
        <v>80</v>
      </c>
      <c r="BW726" s="26">
        <v>1</v>
      </c>
      <c r="BX726" s="1"/>
      <c r="BY726" s="26"/>
      <c r="BZ726" s="30"/>
      <c r="CA726" s="26"/>
    </row>
    <row r="727" spans="1:79" s="99" customFormat="1" x14ac:dyDescent="0.35">
      <c r="A727" s="30" t="s">
        <v>176</v>
      </c>
      <c r="B727" s="30" t="s">
        <v>63</v>
      </c>
      <c r="C727" s="30" t="s">
        <v>1571</v>
      </c>
      <c r="D727" s="30" t="s">
        <v>1572</v>
      </c>
      <c r="E727" s="30" t="s">
        <v>61</v>
      </c>
      <c r="F727" s="30">
        <v>999921200</v>
      </c>
      <c r="G727" s="1">
        <f>(J727+S727+X727+R727+U727+W727+Y727)-H727</f>
        <v>90</v>
      </c>
      <c r="H727" s="1"/>
      <c r="I727" s="27"/>
      <c r="J727" s="1">
        <f>SUM(AA727)</f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27"/>
      <c r="R727" s="1">
        <f>SUM(AS727,BX727)</f>
        <v>0</v>
      </c>
      <c r="S727" s="1">
        <f>SUM(AE727,AG727,AI727,AK727,AO727,AM727,AQ727,AU727,AW727,AY727,BA727,BE727,BG727,BI727,BK727,BM727,BO727,BC727)</f>
        <v>30</v>
      </c>
      <c r="T727" s="1">
        <f>COUNT(AE727,AG727,AI727,AK727,AM727,AO727,AQ727,AU727,AW727,AY727,BA727,BC727,BE727,BG727,BI727,BK727,BM727,BO727)</f>
        <v>1</v>
      </c>
      <c r="U727" s="1">
        <f>BQ727+BS727</f>
        <v>0</v>
      </c>
      <c r="V727" s="1"/>
      <c r="W727" s="1">
        <f>BV727</f>
        <v>60</v>
      </c>
      <c r="X727" s="1">
        <f>AC727+BZ727</f>
        <v>0</v>
      </c>
      <c r="Y727" s="1">
        <f>BU727</f>
        <v>0</v>
      </c>
      <c r="Z727" s="29"/>
      <c r="AA727" s="1"/>
      <c r="AB727" s="26"/>
      <c r="AC727" s="1"/>
      <c r="AD727" s="26"/>
      <c r="AE727" s="30">
        <v>30</v>
      </c>
      <c r="AF727" s="26">
        <v>1</v>
      </c>
      <c r="AG727" s="1"/>
      <c r="AH727" s="26"/>
      <c r="AI727" s="1"/>
      <c r="AJ727" s="26"/>
      <c r="AK727" s="1"/>
      <c r="AL727" s="26"/>
      <c r="AM727" s="1"/>
      <c r="AN727" s="26"/>
      <c r="AO727" s="1"/>
      <c r="AP727" s="26"/>
      <c r="AQ727" s="1"/>
      <c r="AR727" s="26"/>
      <c r="AS727" s="1"/>
      <c r="AT727" s="26"/>
      <c r="AU727" s="1"/>
      <c r="AV727" s="26"/>
      <c r="AW727" s="1"/>
      <c r="AX727" s="26"/>
      <c r="AY727" s="1"/>
      <c r="AZ727" s="26"/>
      <c r="BA727" s="1"/>
      <c r="BB727" s="26"/>
      <c r="BC727" s="1"/>
      <c r="BD727" s="26"/>
      <c r="BE727" s="1"/>
      <c r="BF727" s="26"/>
      <c r="BG727" s="1"/>
      <c r="BH727" s="26"/>
      <c r="BI727" s="1"/>
      <c r="BJ727" s="26"/>
      <c r="BK727" s="1"/>
      <c r="BL727" s="26"/>
      <c r="BM727" s="1"/>
      <c r="BN727" s="26"/>
      <c r="BO727" s="1"/>
      <c r="BP727" s="26"/>
      <c r="BQ727" s="1"/>
      <c r="BR727" s="26"/>
      <c r="BS727" s="1"/>
      <c r="BT727" s="26"/>
      <c r="BU727" s="1"/>
      <c r="BV727" s="1">
        <v>60</v>
      </c>
      <c r="BW727" s="26">
        <v>2</v>
      </c>
      <c r="BX727" s="1"/>
      <c r="BY727" s="26"/>
      <c r="BZ727" s="30"/>
      <c r="CA727" s="26"/>
    </row>
    <row r="728" spans="1:79" s="99" customFormat="1" x14ac:dyDescent="0.35">
      <c r="A728" s="35" t="s">
        <v>176</v>
      </c>
      <c r="B728" s="35" t="s">
        <v>63</v>
      </c>
      <c r="C728" s="35" t="s">
        <v>2896</v>
      </c>
      <c r="D728" s="35" t="s">
        <v>193</v>
      </c>
      <c r="E728" s="35" t="s">
        <v>61</v>
      </c>
      <c r="F728" s="35">
        <v>999926382</v>
      </c>
      <c r="G728" s="1">
        <f>(J728+S728+X728+R728+U728+W728+Y728)-H728</f>
        <v>90</v>
      </c>
      <c r="H728" s="1"/>
      <c r="I728" s="27"/>
      <c r="J728" s="1">
        <f>SUM(AA728)</f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27"/>
      <c r="R728" s="1">
        <f>SUM(AS728,BX728)</f>
        <v>0</v>
      </c>
      <c r="S728" s="1">
        <f>SUM(AE728,AG728,AI728,AK728,AO728,AM728,AQ728,AU728,AW728,AY728,BA728,BE728,BG728,BI728,BK728,BM728,BO728,BC728)</f>
        <v>90</v>
      </c>
      <c r="T728" s="1">
        <f>COUNT(AE728,AG728,AI728,AK728,AM728,AO728,AQ728,AU728,AW728,AY728,BA728,BC728,BE728,BG728,BI728,BK728,BM728,BO728)</f>
        <v>1</v>
      </c>
      <c r="U728" s="1">
        <f>BQ728+BS728</f>
        <v>0</v>
      </c>
      <c r="V728" s="1"/>
      <c r="W728" s="1">
        <f>BV728</f>
        <v>0</v>
      </c>
      <c r="X728" s="1">
        <f>AC728+BZ728</f>
        <v>0</v>
      </c>
      <c r="Y728" s="1">
        <f>BU728</f>
        <v>0</v>
      </c>
      <c r="Z728" s="27"/>
      <c r="AA728" s="1"/>
      <c r="AB728" s="26"/>
      <c r="AC728" s="1"/>
      <c r="AD728" s="26"/>
      <c r="AE728" s="1"/>
      <c r="AF728" s="26"/>
      <c r="AG728" s="1"/>
      <c r="AH728" s="26"/>
      <c r="AI728" s="1"/>
      <c r="AJ728" s="26"/>
      <c r="AK728" s="1">
        <v>90</v>
      </c>
      <c r="AL728" s="26">
        <v>2</v>
      </c>
      <c r="AM728" s="1"/>
      <c r="AN728" s="26"/>
      <c r="AO728" s="1"/>
      <c r="AP728" s="26"/>
      <c r="AQ728" s="1"/>
      <c r="AR728" s="26"/>
      <c r="AS728" s="1"/>
      <c r="AT728" s="26"/>
      <c r="AU728" s="1"/>
      <c r="AV728" s="26"/>
      <c r="AW728" s="1"/>
      <c r="AX728" s="26"/>
      <c r="AY728" s="1"/>
      <c r="AZ728" s="26"/>
      <c r="BA728" s="1"/>
      <c r="BB728" s="26"/>
      <c r="BC728" s="1"/>
      <c r="BD728" s="26"/>
      <c r="BE728" s="1"/>
      <c r="BF728" s="26"/>
      <c r="BG728" s="1"/>
      <c r="BH728" s="26"/>
      <c r="BI728" s="1"/>
      <c r="BJ728" s="26"/>
      <c r="BK728" s="1"/>
      <c r="BL728" s="26"/>
      <c r="BM728" s="1"/>
      <c r="BN728" s="26"/>
      <c r="BO728" s="1"/>
      <c r="BP728" s="26"/>
      <c r="BQ728" s="1"/>
      <c r="BR728" s="26"/>
      <c r="BS728" s="1"/>
      <c r="BT728" s="26"/>
      <c r="BU728" s="1"/>
      <c r="BV728" s="1"/>
      <c r="BW728" s="26"/>
      <c r="BX728" s="1"/>
      <c r="BY728" s="26"/>
      <c r="BZ728" s="30"/>
      <c r="CA728" s="26"/>
    </row>
    <row r="729" spans="1:79" s="99" customFormat="1" x14ac:dyDescent="0.35">
      <c r="A729" s="1" t="s">
        <v>176</v>
      </c>
      <c r="B729" s="1" t="s">
        <v>63</v>
      </c>
      <c r="C729" s="1" t="s">
        <v>2426</v>
      </c>
      <c r="D729" s="1" t="s">
        <v>2983</v>
      </c>
      <c r="E729" s="1" t="s">
        <v>61</v>
      </c>
      <c r="F729" s="1">
        <v>999926591</v>
      </c>
      <c r="G729" s="1">
        <f>(J729+S729+X729+R729+U729+W729+Y729)-H729</f>
        <v>75</v>
      </c>
      <c r="H729" s="1"/>
      <c r="I729" s="27"/>
      <c r="J729" s="1">
        <f>SUM(AA729)</f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27"/>
      <c r="R729" s="1">
        <f>SUM(AS729,BX729)</f>
        <v>0</v>
      </c>
      <c r="S729" s="1">
        <f>SUM(AE729,AG729,AI729,AK729,AO729,AM729,AQ729,AU729,AW729,AY729,BA729,BE729,BG729,BI729,BK729,BM729,BO729,BC729)</f>
        <v>75</v>
      </c>
      <c r="T729" s="1">
        <f>COUNT(AE729,AG729,AI729,AK729,AM729,AO729,AQ729,AU729,AW729,AY729,BA729,BC729,BE729,BG729,BI729,BK729,BM729,BO729)</f>
        <v>2</v>
      </c>
      <c r="U729" s="1">
        <f>BQ729+BS729</f>
        <v>0</v>
      </c>
      <c r="V729" s="1"/>
      <c r="W729" s="1">
        <f>BV729</f>
        <v>0</v>
      </c>
      <c r="X729" s="1">
        <f>AC729+BZ729</f>
        <v>0</v>
      </c>
      <c r="Y729" s="1">
        <f>BU729</f>
        <v>0</v>
      </c>
      <c r="Z729" s="27"/>
      <c r="AA729" s="1"/>
      <c r="AB729" s="26"/>
      <c r="AC729" s="1"/>
      <c r="AD729" s="26"/>
      <c r="AE729" s="1"/>
      <c r="AF729" s="26"/>
      <c r="AG729" s="1"/>
      <c r="AH729" s="26"/>
      <c r="AI729" s="1"/>
      <c r="AJ729" s="26"/>
      <c r="AK729" s="1"/>
      <c r="AL729" s="26"/>
      <c r="AM729" s="1"/>
      <c r="AN729" s="26"/>
      <c r="AO729" s="1"/>
      <c r="AP729" s="26"/>
      <c r="AQ729" s="1">
        <v>45</v>
      </c>
      <c r="AR729" s="26">
        <v>2</v>
      </c>
      <c r="AS729" s="1"/>
      <c r="AT729" s="26"/>
      <c r="AU729" s="1"/>
      <c r="AV729" s="26"/>
      <c r="AW729" s="1"/>
      <c r="AX729" s="26"/>
      <c r="AY729" s="1"/>
      <c r="AZ729" s="26"/>
      <c r="BA729" s="1">
        <v>30</v>
      </c>
      <c r="BB729" s="26">
        <v>1</v>
      </c>
      <c r="BC729" s="1"/>
      <c r="BD729" s="26"/>
      <c r="BE729" s="1"/>
      <c r="BF729" s="26"/>
      <c r="BG729" s="1"/>
      <c r="BH729" s="26"/>
      <c r="BI729" s="1"/>
      <c r="BJ729" s="26"/>
      <c r="BK729" s="1"/>
      <c r="BL729" s="26"/>
      <c r="BM729" s="1"/>
      <c r="BN729" s="26"/>
      <c r="BO729" s="1"/>
      <c r="BP729" s="26"/>
      <c r="BQ729" s="1"/>
      <c r="BR729" s="26"/>
      <c r="BS729" s="1"/>
      <c r="BT729" s="26"/>
      <c r="BU729" s="1"/>
      <c r="BV729" s="1"/>
      <c r="BW729" s="26"/>
      <c r="BX729" s="1"/>
      <c r="BY729" s="26"/>
      <c r="BZ729" s="30"/>
      <c r="CA729" s="26"/>
    </row>
    <row r="730" spans="1:79" s="99" customFormat="1" x14ac:dyDescent="0.35">
      <c r="A730" s="35" t="s">
        <v>176</v>
      </c>
      <c r="B730" s="35" t="s">
        <v>63</v>
      </c>
      <c r="C730" s="35" t="s">
        <v>2557</v>
      </c>
      <c r="D730" s="35" t="s">
        <v>1294</v>
      </c>
      <c r="E730" s="35" t="s">
        <v>61</v>
      </c>
      <c r="F730" s="35">
        <v>999925545</v>
      </c>
      <c r="G730" s="1">
        <f>(J730+S730+X730+R730+U730+W730+Y730)-H730</f>
        <v>68</v>
      </c>
      <c r="H730" s="1"/>
      <c r="I730" s="27"/>
      <c r="J730" s="1">
        <f>SUM(AA730)</f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27"/>
      <c r="R730" s="1">
        <f>SUM(AS730,BX730)</f>
        <v>0</v>
      </c>
      <c r="S730" s="1">
        <f>SUM(AE730,AG730,AI730,AK730,AO730,AM730,AQ730,AU730,AW730,AY730,BA730,BE730,BG730,BI730,BK730,BM730,BO730,BC730)</f>
        <v>68</v>
      </c>
      <c r="T730" s="1">
        <f>COUNT(AE730,AG730,AI730,AK730,AM730,AO730,AQ730,AU730,AW730,AY730,BA730,BC730,BE730,BG730,BI730,BK730,BM730,BO730)</f>
        <v>1</v>
      </c>
      <c r="U730" s="1">
        <f>BQ730+BS730</f>
        <v>0</v>
      </c>
      <c r="V730" s="1"/>
      <c r="W730" s="1">
        <f>BV730</f>
        <v>0</v>
      </c>
      <c r="X730" s="1">
        <f>AC730+BZ730</f>
        <v>0</v>
      </c>
      <c r="Y730" s="1">
        <f>BU730</f>
        <v>0</v>
      </c>
      <c r="Z730" s="27"/>
      <c r="AA730" s="1"/>
      <c r="AB730" s="26"/>
      <c r="AC730" s="1"/>
      <c r="AD730" s="26"/>
      <c r="AE730" s="1"/>
      <c r="AF730" s="26"/>
      <c r="AG730" s="1"/>
      <c r="AH730" s="26"/>
      <c r="AI730" s="1"/>
      <c r="AJ730" s="26"/>
      <c r="AK730" s="1">
        <v>68</v>
      </c>
      <c r="AL730" s="26">
        <v>3</v>
      </c>
      <c r="AM730" s="1"/>
      <c r="AN730" s="26"/>
      <c r="AO730" s="1"/>
      <c r="AP730" s="26"/>
      <c r="AQ730" s="1"/>
      <c r="AR730" s="26"/>
      <c r="AS730" s="1"/>
      <c r="AT730" s="26"/>
      <c r="AU730" s="1"/>
      <c r="AV730" s="26"/>
      <c r="AW730" s="1"/>
      <c r="AX730" s="26"/>
      <c r="AY730" s="1"/>
      <c r="AZ730" s="26"/>
      <c r="BA730" s="1"/>
      <c r="BB730" s="26"/>
      <c r="BC730" s="1"/>
      <c r="BD730" s="26"/>
      <c r="BE730" s="1"/>
      <c r="BF730" s="26"/>
      <c r="BG730" s="1"/>
      <c r="BH730" s="26"/>
      <c r="BI730" s="1"/>
      <c r="BJ730" s="26"/>
      <c r="BK730" s="1"/>
      <c r="BL730" s="26"/>
      <c r="BM730" s="1"/>
      <c r="BN730" s="26"/>
      <c r="BO730" s="1"/>
      <c r="BP730" s="26"/>
      <c r="BQ730" s="1"/>
      <c r="BR730" s="26"/>
      <c r="BS730" s="1"/>
      <c r="BT730" s="26"/>
      <c r="BU730" s="1"/>
      <c r="BV730" s="1"/>
      <c r="BW730" s="26"/>
      <c r="BX730" s="1"/>
      <c r="BY730" s="26"/>
      <c r="BZ730" s="30"/>
      <c r="CA730" s="26"/>
    </row>
    <row r="731" spans="1:79" s="99" customFormat="1" x14ac:dyDescent="0.35">
      <c r="A731" s="35" t="s">
        <v>176</v>
      </c>
      <c r="B731" s="35" t="s">
        <v>63</v>
      </c>
      <c r="C731" s="35" t="s">
        <v>2574</v>
      </c>
      <c r="D731" s="35" t="s">
        <v>198</v>
      </c>
      <c r="E731" s="35" t="s">
        <v>61</v>
      </c>
      <c r="F731" s="35">
        <v>999925572</v>
      </c>
      <c r="G731" s="1">
        <f>(J731+S731+X731+R731+U731+W731+Y731)-H731</f>
        <v>68</v>
      </c>
      <c r="H731" s="1"/>
      <c r="I731" s="27"/>
      <c r="J731" s="1">
        <f>SUM(AA731)</f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27"/>
      <c r="R731" s="1">
        <f>SUM(AS731,BX731)</f>
        <v>0</v>
      </c>
      <c r="S731" s="1">
        <f>SUM(AE731,AG731,AI731,AK731,AO731,AM731,AQ731,AU731,AW731,AY731,BA731,BE731,BG731,BI731,BK731,BM731,BO731,BC731)</f>
        <v>68</v>
      </c>
      <c r="T731" s="1">
        <f>COUNT(AE731,AG731,AI731,AK731,AM731,AO731,AQ731,AU731,AW731,AY731,BA731,BC731,BE731,BG731,BI731,BK731,BM731,BO731)</f>
        <v>1</v>
      </c>
      <c r="U731" s="1">
        <f>BQ731+BS731</f>
        <v>0</v>
      </c>
      <c r="V731" s="1"/>
      <c r="W731" s="1">
        <f>BV731</f>
        <v>0</v>
      </c>
      <c r="X731" s="1">
        <f>AC731+BZ731</f>
        <v>0</v>
      </c>
      <c r="Y731" s="1">
        <f>BU731</f>
        <v>0</v>
      </c>
      <c r="Z731" s="27"/>
      <c r="AA731" s="1"/>
      <c r="AB731" s="26"/>
      <c r="AC731" s="1"/>
      <c r="AD731" s="26"/>
      <c r="AE731" s="1"/>
      <c r="AF731" s="26"/>
      <c r="AG731" s="1"/>
      <c r="AH731" s="26"/>
      <c r="AI731" s="1"/>
      <c r="AJ731" s="26"/>
      <c r="AK731" s="1">
        <v>68</v>
      </c>
      <c r="AL731" s="26">
        <v>4</v>
      </c>
      <c r="AM731" s="1"/>
      <c r="AN731" s="26"/>
      <c r="AO731" s="1"/>
      <c r="AP731" s="26"/>
      <c r="AQ731" s="1"/>
      <c r="AR731" s="26"/>
      <c r="AS731" s="1"/>
      <c r="AT731" s="26"/>
      <c r="AU731" s="1"/>
      <c r="AV731" s="26"/>
      <c r="AW731" s="1"/>
      <c r="AX731" s="26"/>
      <c r="AY731" s="1"/>
      <c r="AZ731" s="26"/>
      <c r="BA731" s="1"/>
      <c r="BB731" s="26"/>
      <c r="BC731" s="1"/>
      <c r="BD731" s="26"/>
      <c r="BE731" s="1"/>
      <c r="BF731" s="26"/>
      <c r="BG731" s="1"/>
      <c r="BH731" s="26"/>
      <c r="BI731" s="1"/>
      <c r="BJ731" s="26"/>
      <c r="BK731" s="1"/>
      <c r="BL731" s="26"/>
      <c r="BM731" s="1"/>
      <c r="BN731" s="26"/>
      <c r="BO731" s="1"/>
      <c r="BP731" s="26"/>
      <c r="BQ731" s="1"/>
      <c r="BR731" s="26"/>
      <c r="BS731" s="1"/>
      <c r="BT731" s="26"/>
      <c r="BU731" s="1"/>
      <c r="BV731" s="1"/>
      <c r="BW731" s="26"/>
      <c r="BX731" s="1"/>
      <c r="BY731" s="26"/>
      <c r="BZ731" s="30"/>
      <c r="CA731" s="26"/>
    </row>
    <row r="732" spans="1:79" s="99" customFormat="1" x14ac:dyDescent="0.35">
      <c r="A732" s="30" t="s">
        <v>176</v>
      </c>
      <c r="B732" s="1" t="s">
        <v>63</v>
      </c>
      <c r="C732" s="1" t="s">
        <v>247</v>
      </c>
      <c r="D732" s="1" t="s">
        <v>117</v>
      </c>
      <c r="E732" s="30" t="s">
        <v>61</v>
      </c>
      <c r="F732" s="1">
        <v>999921894</v>
      </c>
      <c r="G732" s="1">
        <f>(J732+S732+X732+R732+U732+W732+Y732)-H732</f>
        <v>60</v>
      </c>
      <c r="H732" s="30">
        <f>(J732+K732+M732+N732+O732+P732)/2</f>
        <v>0</v>
      </c>
      <c r="I732" s="27"/>
      <c r="J732" s="1">
        <f>SUM(AA732)</f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27"/>
      <c r="R732" s="1">
        <f>SUM(AS732,BX732)</f>
        <v>0</v>
      </c>
      <c r="S732" s="1">
        <f>SUM(AE732,AG732,AI732,AK732,AO732,AM732,AQ732,AU732,AW732,AY732,BA732,BE732,BG732,BI732,BK732,BM732,BO732,BC732)</f>
        <v>60</v>
      </c>
      <c r="T732" s="1">
        <f>COUNT(AE732,AG732,AI732,AK732,AM732,AO732,AQ732,AU732,AW732,AY732,BA732,BC732,BE732,BG732,BI732,BK732,BM732,BO732)</f>
        <v>1</v>
      </c>
      <c r="U732" s="1">
        <f>BQ732+BS732</f>
        <v>0</v>
      </c>
      <c r="V732" s="1"/>
      <c r="W732" s="1">
        <f>BV732</f>
        <v>0</v>
      </c>
      <c r="X732" s="1">
        <f>AC732+BZ732</f>
        <v>0</v>
      </c>
      <c r="Y732" s="1">
        <f>BU732</f>
        <v>0</v>
      </c>
      <c r="Z732" s="29"/>
      <c r="AA732" s="1"/>
      <c r="AB732" s="26"/>
      <c r="AC732" s="1"/>
      <c r="AD732" s="26"/>
      <c r="AE732" s="1"/>
      <c r="AF732" s="26"/>
      <c r="AG732" s="1"/>
      <c r="AH732" s="26"/>
      <c r="AI732" s="1"/>
      <c r="AJ732" s="26"/>
      <c r="AK732" s="1"/>
      <c r="AL732" s="26"/>
      <c r="AM732" s="1"/>
      <c r="AN732" s="26"/>
      <c r="AO732" s="1"/>
      <c r="AP732" s="26"/>
      <c r="AQ732" s="1">
        <v>60</v>
      </c>
      <c r="AR732" s="26">
        <v>1</v>
      </c>
      <c r="AS732" s="1"/>
      <c r="AT732" s="26"/>
      <c r="AU732" s="1"/>
      <c r="AV732" s="26"/>
      <c r="AW732" s="1"/>
      <c r="AX732" s="26"/>
      <c r="AY732" s="1"/>
      <c r="AZ732" s="26"/>
      <c r="BA732" s="1"/>
      <c r="BB732" s="26"/>
      <c r="BC732" s="1"/>
      <c r="BD732" s="26"/>
      <c r="BE732" s="1"/>
      <c r="BF732" s="26"/>
      <c r="BG732" s="1"/>
      <c r="BH732" s="26"/>
      <c r="BI732" s="1"/>
      <c r="BJ732" s="26"/>
      <c r="BK732" s="1"/>
      <c r="BL732" s="26"/>
      <c r="BM732" s="1"/>
      <c r="BN732" s="26"/>
      <c r="BO732" s="1"/>
      <c r="BP732" s="26"/>
      <c r="BQ732" s="1"/>
      <c r="BR732" s="26"/>
      <c r="BS732" s="1"/>
      <c r="BT732" s="26"/>
      <c r="BU732" s="1"/>
      <c r="BV732" s="1"/>
      <c r="BW732" s="26"/>
      <c r="BX732" s="1"/>
      <c r="BY732" s="26"/>
      <c r="BZ732" s="30"/>
      <c r="CA732" s="26"/>
    </row>
    <row r="733" spans="1:79" s="99" customFormat="1" x14ac:dyDescent="0.35">
      <c r="A733" s="1" t="s">
        <v>176</v>
      </c>
      <c r="B733" s="1" t="s">
        <v>63</v>
      </c>
      <c r="C733" s="1" t="s">
        <v>1328</v>
      </c>
      <c r="D733" s="1" t="s">
        <v>1935</v>
      </c>
      <c r="E733" s="1" t="s">
        <v>61</v>
      </c>
      <c r="F733" s="1">
        <v>999922830</v>
      </c>
      <c r="G733" s="1">
        <f>(J733+S733+X733+R733+U733+W733+Y733)-H733</f>
        <v>45</v>
      </c>
      <c r="H733" s="1"/>
      <c r="I733" s="27"/>
      <c r="J733" s="1">
        <f>SUM(AA733)</f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27"/>
      <c r="R733" s="1">
        <f>SUM(AS733,BX733)</f>
        <v>0</v>
      </c>
      <c r="S733" s="1">
        <f>SUM(AE733,AG733,AI733,AK733,AO733,AM733,AQ733,AU733,AW733,AY733,BA733,BE733,BG733,BI733,BK733,BM733,BO733,BC733)</f>
        <v>0</v>
      </c>
      <c r="T733" s="1">
        <f>COUNT(AE733,AG733,AI733,AK733,AM733,AO733,AQ733,AU733,AW733,AY733,BA733,BC733,BE733,BG733,BI733,BK733,BM733,BO733)</f>
        <v>0</v>
      </c>
      <c r="U733" s="1">
        <f>BQ733+BS733</f>
        <v>0</v>
      </c>
      <c r="V733" s="1"/>
      <c r="W733" s="1">
        <f>BV733</f>
        <v>45</v>
      </c>
      <c r="X733" s="1">
        <f>AC733+BZ733</f>
        <v>0</v>
      </c>
      <c r="Y733" s="1">
        <f>BU733</f>
        <v>0</v>
      </c>
      <c r="Z733" s="27"/>
      <c r="AA733" s="1"/>
      <c r="AB733" s="26"/>
      <c r="AC733" s="1"/>
      <c r="AD733" s="26"/>
      <c r="AE733" s="1"/>
      <c r="AF733" s="26"/>
      <c r="AG733" s="1"/>
      <c r="AH733" s="26"/>
      <c r="AI733" s="1"/>
      <c r="AJ733" s="26"/>
      <c r="AK733" s="1"/>
      <c r="AL733" s="26"/>
      <c r="AM733" s="1"/>
      <c r="AN733" s="27"/>
      <c r="AO733" s="1"/>
      <c r="AP733" s="26"/>
      <c r="AQ733" s="1"/>
      <c r="AR733" s="27"/>
      <c r="AS733" s="1"/>
      <c r="AT733" s="27"/>
      <c r="AU733" s="1"/>
      <c r="AV733" s="27"/>
      <c r="AW733" s="1"/>
      <c r="AX733" s="27"/>
      <c r="AY733" s="1"/>
      <c r="AZ733" s="27"/>
      <c r="BA733" s="1"/>
      <c r="BB733" s="27"/>
      <c r="BC733" s="1"/>
      <c r="BD733" s="26"/>
      <c r="BE733" s="1"/>
      <c r="BF733" s="27"/>
      <c r="BG733" s="1"/>
      <c r="BH733" s="27"/>
      <c r="BI733" s="1"/>
      <c r="BJ733" s="27"/>
      <c r="BK733" s="1"/>
      <c r="BL733" s="27"/>
      <c r="BM733" s="1"/>
      <c r="BN733" s="27"/>
      <c r="BO733" s="1"/>
      <c r="BP733" s="27"/>
      <c r="BQ733" s="1"/>
      <c r="BR733" s="26"/>
      <c r="BS733" s="1"/>
      <c r="BT733" s="26"/>
      <c r="BU733" s="1"/>
      <c r="BV733" s="1">
        <v>45</v>
      </c>
      <c r="BW733" s="26">
        <v>3</v>
      </c>
      <c r="BX733" s="1"/>
      <c r="BY733" s="26"/>
      <c r="BZ733" s="30"/>
      <c r="CA733" s="26"/>
    </row>
    <row r="734" spans="1:79" s="99" customFormat="1" x14ac:dyDescent="0.35">
      <c r="A734" s="31" t="s">
        <v>176</v>
      </c>
      <c r="B734" s="31" t="s">
        <v>63</v>
      </c>
      <c r="C734" s="31" t="s">
        <v>986</v>
      </c>
      <c r="D734" s="31" t="s">
        <v>987</v>
      </c>
      <c r="E734" s="31" t="s">
        <v>61</v>
      </c>
      <c r="F734" s="1">
        <v>999915568</v>
      </c>
      <c r="G734" s="1">
        <f>(J734+S734+X734+R734+U734+W734+Y734)-H734</f>
        <v>30</v>
      </c>
      <c r="H734" s="1"/>
      <c r="I734" s="27"/>
      <c r="J734" s="1">
        <f>SUM(AA734)</f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27"/>
      <c r="R734" s="1">
        <f>SUM(AS734,BX734)</f>
        <v>0</v>
      </c>
      <c r="S734" s="1">
        <f>SUM(AE734,AG734,AI734,AK734,AO734,AM734,AQ734,AU734,AW734,AY734,BA734,BE734,BG734,BI734,BK734,BM734,BO734,BC734)</f>
        <v>30</v>
      </c>
      <c r="T734" s="1">
        <f>COUNT(AE734,AG734,AI734,AK734,AM734,AO734,AQ734,AU734,AW734,AY734,BA734,BC734,BE734,BG734,BI734,BK734,BM734,BO734)</f>
        <v>1</v>
      </c>
      <c r="U734" s="1">
        <f>BQ734+BS734</f>
        <v>0</v>
      </c>
      <c r="V734" s="1"/>
      <c r="W734" s="1">
        <f>BV734</f>
        <v>0</v>
      </c>
      <c r="X734" s="1">
        <f>AC734+BZ734</f>
        <v>0</v>
      </c>
      <c r="Y734" s="1">
        <f>BU734</f>
        <v>0</v>
      </c>
      <c r="Z734" s="27"/>
      <c r="AA734" s="1"/>
      <c r="AB734" s="26"/>
      <c r="AC734" s="1"/>
      <c r="AD734" s="26"/>
      <c r="AE734" s="1"/>
      <c r="AF734" s="26"/>
      <c r="AG734" s="1"/>
      <c r="AH734" s="26"/>
      <c r="AI734" s="1"/>
      <c r="AJ734" s="26"/>
      <c r="AK734" s="1"/>
      <c r="AL734" s="26"/>
      <c r="AM734" s="1"/>
      <c r="AN734" s="26"/>
      <c r="AO734" s="1"/>
      <c r="AP734" s="26"/>
      <c r="AQ734" s="1"/>
      <c r="AR734" s="26"/>
      <c r="AS734" s="1"/>
      <c r="AT734" s="26"/>
      <c r="AU734" s="1"/>
      <c r="AV734" s="26"/>
      <c r="AW734" s="1"/>
      <c r="AX734" s="26"/>
      <c r="AY734" s="1"/>
      <c r="AZ734" s="26"/>
      <c r="BA734" s="1"/>
      <c r="BB734" s="26"/>
      <c r="BC734" s="1">
        <v>30</v>
      </c>
      <c r="BD734" s="26"/>
      <c r="BE734" s="1"/>
      <c r="BF734" s="26"/>
      <c r="BG734" s="1"/>
      <c r="BH734" s="26"/>
      <c r="BI734" s="1"/>
      <c r="BJ734" s="26"/>
      <c r="BK734" s="1"/>
      <c r="BL734" s="26"/>
      <c r="BM734" s="1"/>
      <c r="BN734" s="26"/>
      <c r="BO734" s="1"/>
      <c r="BP734" s="26"/>
      <c r="BQ734" s="1"/>
      <c r="BR734" s="26"/>
      <c r="BS734" s="1"/>
      <c r="BT734" s="26"/>
      <c r="BU734" s="1"/>
      <c r="BV734" s="1"/>
      <c r="BW734" s="26"/>
      <c r="BX734" s="1"/>
      <c r="BY734" s="26"/>
      <c r="BZ734" s="30"/>
      <c r="CA734" s="26"/>
    </row>
    <row r="735" spans="1:79" s="99" customFormat="1" x14ac:dyDescent="0.35">
      <c r="A735" s="31" t="s">
        <v>176</v>
      </c>
      <c r="B735" s="31" t="s">
        <v>63</v>
      </c>
      <c r="C735" s="31" t="s">
        <v>68</v>
      </c>
      <c r="D735" s="31" t="s">
        <v>117</v>
      </c>
      <c r="E735" s="31" t="s">
        <v>61</v>
      </c>
      <c r="F735" s="1">
        <v>999926085</v>
      </c>
      <c r="G735" s="1">
        <f>(J735+S735+X735+R735+U735+W735+Y735)-H735</f>
        <v>30</v>
      </c>
      <c r="H735" s="1"/>
      <c r="I735" s="27"/>
      <c r="J735" s="1">
        <f>SUM(AA735)</f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27"/>
      <c r="R735" s="1">
        <f>SUM(AS735,BX735)</f>
        <v>0</v>
      </c>
      <c r="S735" s="1">
        <f>SUM(AE735,AG735,AI735,AK735,AO735,AM735,AQ735,AU735,AW735,AY735,BA735,BE735,BG735,BI735,BK735,BM735,BO735,BC735)</f>
        <v>30</v>
      </c>
      <c r="T735" s="1">
        <f>COUNT(AE735,AG735,AI735,AK735,AM735,AO735,AQ735,AU735,AW735,AY735,BA735,BC735,BE735,BG735,BI735,BK735,BM735,BO735)</f>
        <v>1</v>
      </c>
      <c r="U735" s="1">
        <f>BQ735+BS735</f>
        <v>0</v>
      </c>
      <c r="V735" s="1"/>
      <c r="W735" s="1">
        <f>BV735</f>
        <v>0</v>
      </c>
      <c r="X735" s="1">
        <f>AC735+BZ735</f>
        <v>0</v>
      </c>
      <c r="Y735" s="1">
        <f>BU735</f>
        <v>0</v>
      </c>
      <c r="Z735" s="27"/>
      <c r="AA735" s="1"/>
      <c r="AB735" s="26"/>
      <c r="AC735" s="1"/>
      <c r="AD735" s="26"/>
      <c r="AE735" s="1"/>
      <c r="AF735" s="26"/>
      <c r="AG735" s="1"/>
      <c r="AH735" s="26"/>
      <c r="AI735" s="1">
        <v>30</v>
      </c>
      <c r="AJ735" s="26">
        <v>1</v>
      </c>
      <c r="AK735" s="1"/>
      <c r="AL735" s="26"/>
      <c r="AM735" s="1"/>
      <c r="AN735" s="26"/>
      <c r="AO735" s="1"/>
      <c r="AP735" s="26"/>
      <c r="AQ735" s="1"/>
      <c r="AR735" s="26"/>
      <c r="AS735" s="1"/>
      <c r="AT735" s="26"/>
      <c r="AU735" s="1"/>
      <c r="AV735" s="26"/>
      <c r="AW735" s="1"/>
      <c r="AX735" s="26"/>
      <c r="AY735" s="1"/>
      <c r="AZ735" s="26"/>
      <c r="BA735" s="1"/>
      <c r="BB735" s="26"/>
      <c r="BC735" s="1"/>
      <c r="BD735" s="26"/>
      <c r="BE735" s="1"/>
      <c r="BF735" s="26"/>
      <c r="BG735" s="1"/>
      <c r="BH735" s="26"/>
      <c r="BI735" s="1"/>
      <c r="BJ735" s="26"/>
      <c r="BK735" s="1"/>
      <c r="BL735" s="26"/>
      <c r="BM735" s="1"/>
      <c r="BN735" s="26"/>
      <c r="BO735" s="1"/>
      <c r="BP735" s="26"/>
      <c r="BQ735" s="1"/>
      <c r="BR735" s="26"/>
      <c r="BS735" s="1"/>
      <c r="BT735" s="26"/>
      <c r="BU735" s="1"/>
      <c r="BV735" s="1"/>
      <c r="BW735" s="26"/>
      <c r="BX735" s="1"/>
      <c r="BY735" s="26"/>
      <c r="BZ735" s="30"/>
      <c r="CA735" s="26"/>
    </row>
    <row r="736" spans="1:79" s="99" customFormat="1" x14ac:dyDescent="0.35">
      <c r="A736" s="1" t="s">
        <v>176</v>
      </c>
      <c r="B736" s="1" t="s">
        <v>63</v>
      </c>
      <c r="C736" s="1" t="s">
        <v>3062</v>
      </c>
      <c r="D736" s="1" t="s">
        <v>3063</v>
      </c>
      <c r="E736" s="1" t="s">
        <v>61</v>
      </c>
      <c r="F736" s="1">
        <v>999926781</v>
      </c>
      <c r="G736" s="1">
        <f>(J736+S736+X736+R736+U736+W736+Y736)-H736</f>
        <v>30</v>
      </c>
      <c r="H736" s="1"/>
      <c r="I736" s="27"/>
      <c r="J736" s="1">
        <f>SUM(AA736)</f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27"/>
      <c r="R736" s="1">
        <f>SUM(AS736,BX736)</f>
        <v>0</v>
      </c>
      <c r="S736" s="1">
        <f>SUM(AE736,AG736,AI736,AK736,AO736,AM736,AQ736,AU736,AW736,AY736,BA736,BE736,BG736,BI736,BK736,BM736,BO736,BC736)</f>
        <v>30</v>
      </c>
      <c r="T736" s="1">
        <f>COUNT(AE736,AG736,AI736,AK736,AM736,AO736,AQ736,AU736,AW736,AY736,BA736,BC736,BE736,BG736,BI736,BK736,BM736,BO736)</f>
        <v>1</v>
      </c>
      <c r="U736" s="1">
        <f>BQ736+BS736</f>
        <v>0</v>
      </c>
      <c r="V736" s="1"/>
      <c r="W736" s="1">
        <f>BV736</f>
        <v>0</v>
      </c>
      <c r="X736" s="1">
        <f>AC736+BZ736</f>
        <v>0</v>
      </c>
      <c r="Y736" s="1">
        <f>BU736</f>
        <v>0</v>
      </c>
      <c r="Z736" s="27"/>
      <c r="AA736" s="1"/>
      <c r="AB736" s="26"/>
      <c r="AC736" s="1"/>
      <c r="AD736" s="26"/>
      <c r="AE736" s="1"/>
      <c r="AF736" s="26"/>
      <c r="AG736" s="1"/>
      <c r="AH736" s="26"/>
      <c r="AI736" s="1"/>
      <c r="AJ736" s="26"/>
      <c r="AK736" s="1"/>
      <c r="AL736" s="26"/>
      <c r="AM736" s="1">
        <v>30</v>
      </c>
      <c r="AN736" s="26">
        <v>1</v>
      </c>
      <c r="AO736" s="1"/>
      <c r="AP736" s="26"/>
      <c r="AQ736" s="1"/>
      <c r="AR736" s="26"/>
      <c r="AS736" s="1"/>
      <c r="AT736" s="26"/>
      <c r="AU736" s="1"/>
      <c r="AV736" s="26"/>
      <c r="AW736" s="1"/>
      <c r="AX736" s="26"/>
      <c r="AY736" s="1"/>
      <c r="AZ736" s="26"/>
      <c r="BA736" s="1"/>
      <c r="BB736" s="26"/>
      <c r="BC736" s="1"/>
      <c r="BD736" s="26"/>
      <c r="BE736" s="1"/>
      <c r="BF736" s="26"/>
      <c r="BG736" s="1"/>
      <c r="BH736" s="26"/>
      <c r="BI736" s="1"/>
      <c r="BJ736" s="26"/>
      <c r="BK736" s="1"/>
      <c r="BL736" s="26"/>
      <c r="BM736" s="1"/>
      <c r="BN736" s="26"/>
      <c r="BO736" s="1"/>
      <c r="BP736" s="26"/>
      <c r="BQ736" s="1"/>
      <c r="BR736" s="26"/>
      <c r="BS736" s="1"/>
      <c r="BT736" s="26"/>
      <c r="BU736" s="1"/>
      <c r="BV736" s="1"/>
      <c r="BW736" s="26"/>
      <c r="BX736" s="1"/>
      <c r="BY736" s="26"/>
      <c r="BZ736" s="30"/>
      <c r="CA736" s="26"/>
    </row>
    <row r="737" spans="1:79" s="99" customFormat="1" x14ac:dyDescent="0.35">
      <c r="A737" s="31" t="s">
        <v>176</v>
      </c>
      <c r="B737" s="31" t="s">
        <v>63</v>
      </c>
      <c r="C737" s="31" t="s">
        <v>2819</v>
      </c>
      <c r="D737" s="31" t="s">
        <v>3149</v>
      </c>
      <c r="E737" s="31" t="s">
        <v>61</v>
      </c>
      <c r="F737" s="1">
        <v>999926938</v>
      </c>
      <c r="G737" s="1">
        <f>(J737+S737+X737+R737+U737+W737+Y737)-H737</f>
        <v>30</v>
      </c>
      <c r="H737" s="1"/>
      <c r="I737" s="27"/>
      <c r="J737" s="1">
        <f>SUM(AA737)</f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27"/>
      <c r="R737" s="1">
        <f>SUM(AS737,BX737)</f>
        <v>0</v>
      </c>
      <c r="S737" s="1">
        <f>SUM(AE737,AG737,AI737,AK737,AO737,AM737,AQ737,AU737,AW737,AY737,BA737,BE737,BG737,BI737,BK737,BM737,BO737,BC737)</f>
        <v>30</v>
      </c>
      <c r="T737" s="1">
        <f>COUNT(AE737,AG737,AI737,AK737,AM737,AO737,AQ737,AU737,AW737,AY737,BA737,BC737,BE737,BG737,BI737,BK737,BM737,BO737)</f>
        <v>1</v>
      </c>
      <c r="U737" s="1">
        <f>BQ737+BS737</f>
        <v>0</v>
      </c>
      <c r="V737" s="1"/>
      <c r="W737" s="1">
        <f>BV737</f>
        <v>0</v>
      </c>
      <c r="X737" s="1">
        <f>AC737+BZ737</f>
        <v>0</v>
      </c>
      <c r="Y737" s="1">
        <f>BU737</f>
        <v>0</v>
      </c>
      <c r="Z737" s="27"/>
      <c r="AA737" s="1"/>
      <c r="AB737" s="26"/>
      <c r="AC737" s="1"/>
      <c r="AD737" s="26"/>
      <c r="AE737" s="1"/>
      <c r="AF737" s="26"/>
      <c r="AG737" s="1"/>
      <c r="AH737" s="26"/>
      <c r="AI737" s="1"/>
      <c r="AJ737" s="26"/>
      <c r="AK737" s="1"/>
      <c r="AL737" s="26"/>
      <c r="AM737" s="1"/>
      <c r="AN737" s="26"/>
      <c r="AO737" s="1"/>
      <c r="AP737" s="26"/>
      <c r="AQ737" s="1"/>
      <c r="AR737" s="26"/>
      <c r="AS737" s="1"/>
      <c r="AT737" s="26"/>
      <c r="AU737" s="1">
        <v>30</v>
      </c>
      <c r="AV737" s="26">
        <v>1</v>
      </c>
      <c r="AW737" s="1"/>
      <c r="AX737" s="26"/>
      <c r="AY737" s="1"/>
      <c r="AZ737" s="26"/>
      <c r="BA737" s="1"/>
      <c r="BB737" s="26"/>
      <c r="BC737" s="1"/>
      <c r="BD737" s="26"/>
      <c r="BE737" s="1"/>
      <c r="BF737" s="26"/>
      <c r="BG737" s="1"/>
      <c r="BH737" s="26"/>
      <c r="BI737" s="1"/>
      <c r="BJ737" s="26"/>
      <c r="BK737" s="1"/>
      <c r="BL737" s="26"/>
      <c r="BM737" s="1"/>
      <c r="BN737" s="26"/>
      <c r="BO737" s="1"/>
      <c r="BP737" s="26"/>
      <c r="BQ737" s="1"/>
      <c r="BR737" s="26"/>
      <c r="BS737" s="1"/>
      <c r="BT737" s="26"/>
      <c r="BU737" s="1"/>
      <c r="BV737" s="1"/>
      <c r="BW737" s="26"/>
      <c r="BX737" s="1"/>
      <c r="BY737" s="26"/>
      <c r="BZ737" s="30"/>
      <c r="CA737" s="26"/>
    </row>
    <row r="738" spans="1:79" s="99" customFormat="1" x14ac:dyDescent="0.35">
      <c r="A738" s="30" t="s">
        <v>176</v>
      </c>
      <c r="B738" s="30" t="s">
        <v>63</v>
      </c>
      <c r="C738" s="30" t="s">
        <v>2321</v>
      </c>
      <c r="D738" s="30" t="s">
        <v>3608</v>
      </c>
      <c r="E738" s="30" t="s">
        <v>61</v>
      </c>
      <c r="F738" s="30">
        <v>999928161</v>
      </c>
      <c r="G738" s="1">
        <f>(J738+S738+X738+R738+U738+W738+Y738)-H738</f>
        <v>30</v>
      </c>
      <c r="H738" s="1"/>
      <c r="I738" s="27"/>
      <c r="J738" s="1">
        <f>SUM(AA738)</f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27"/>
      <c r="R738" s="1">
        <f>SUM(AS738,BX738)</f>
        <v>0</v>
      </c>
      <c r="S738" s="1">
        <f>SUM(AE738,AG738,AI738,AK738,AO738,AM738,AQ738,AU738,AW738,AY738,BA738,BE738,BG738,BI738,BK738,BM738,BO738,BC738)</f>
        <v>30</v>
      </c>
      <c r="T738" s="1">
        <f>COUNT(AE738,AG738,AI738,AK738,AM738,AO738,AQ738,AU738,AW738,AY738,BA738,BC738,BE738,BG738,BI738,BK738,BM738,BO738)</f>
        <v>1</v>
      </c>
      <c r="U738" s="1">
        <f>BQ738+BS738</f>
        <v>0</v>
      </c>
      <c r="V738" s="1"/>
      <c r="W738" s="1">
        <f>BV738</f>
        <v>0</v>
      </c>
      <c r="X738" s="1">
        <f>AC738+BZ738</f>
        <v>0</v>
      </c>
      <c r="Y738" s="1">
        <f>BU738</f>
        <v>0</v>
      </c>
      <c r="Z738" s="27"/>
      <c r="AA738" s="1"/>
      <c r="AB738" s="26"/>
      <c r="AC738" s="1"/>
      <c r="AD738" s="26"/>
      <c r="AE738" s="1"/>
      <c r="AF738" s="26"/>
      <c r="AG738" s="1"/>
      <c r="AH738" s="26"/>
      <c r="AI738" s="1"/>
      <c r="AJ738" s="26"/>
      <c r="AK738" s="1"/>
      <c r="AL738" s="26"/>
      <c r="AM738" s="1"/>
      <c r="AN738" s="26"/>
      <c r="AO738" s="1"/>
      <c r="AP738" s="26"/>
      <c r="AQ738" s="1"/>
      <c r="AR738" s="26"/>
      <c r="AS738" s="1"/>
      <c r="AT738" s="26"/>
      <c r="AU738" s="1"/>
      <c r="AV738" s="26"/>
      <c r="AW738" s="1"/>
      <c r="AX738" s="26"/>
      <c r="AY738" s="1"/>
      <c r="AZ738" s="26"/>
      <c r="BA738" s="1"/>
      <c r="BB738" s="26"/>
      <c r="BC738" s="1"/>
      <c r="BD738" s="26"/>
      <c r="BE738" s="1"/>
      <c r="BF738" s="26"/>
      <c r="BG738" s="1">
        <v>30</v>
      </c>
      <c r="BH738" s="26">
        <v>1</v>
      </c>
      <c r="BI738" s="1"/>
      <c r="BJ738" s="26"/>
      <c r="BK738" s="1"/>
      <c r="BL738" s="26"/>
      <c r="BM738" s="1"/>
      <c r="BN738" s="26"/>
      <c r="BO738" s="1"/>
      <c r="BP738" s="26"/>
      <c r="BQ738" s="1"/>
      <c r="BR738" s="26"/>
      <c r="BS738" s="1"/>
      <c r="BT738" s="26"/>
      <c r="BU738" s="1"/>
      <c r="BV738" s="1"/>
      <c r="BW738" s="26"/>
      <c r="BX738" s="1"/>
      <c r="BY738" s="26"/>
      <c r="BZ738" s="30"/>
      <c r="CA738" s="26"/>
    </row>
    <row r="739" spans="1:79" s="99" customFormat="1" x14ac:dyDescent="0.35">
      <c r="A739" s="30" t="s">
        <v>176</v>
      </c>
      <c r="B739" s="1" t="s">
        <v>63</v>
      </c>
      <c r="C739" s="1" t="s">
        <v>1414</v>
      </c>
      <c r="D739" s="1" t="s">
        <v>1415</v>
      </c>
      <c r="E739" s="1" t="s">
        <v>61</v>
      </c>
      <c r="F739" s="1">
        <v>999919705</v>
      </c>
      <c r="G739" s="1">
        <f>(J739+S739+X739+R739+U739+W739+Y739)-H739</f>
        <v>25</v>
      </c>
      <c r="H739" s="1"/>
      <c r="I739" s="27"/>
      <c r="J739" s="1">
        <f>SUM(AA739)</f>
        <v>25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27"/>
      <c r="R739" s="1">
        <f>SUM(AS739,BX739)</f>
        <v>0</v>
      </c>
      <c r="S739" s="1">
        <f>SUM(AE739,AG739,AI739,AK739,AO739,AM739,AQ739,AU739,AW739,AY739,BA739,BE739,BG739,BI739,BK739,BM739,BO739,BC739)</f>
        <v>0</v>
      </c>
      <c r="T739" s="1">
        <f>COUNT(AE739,AG739,AI739,AK739,AM739,AO739,AQ739,AU739,AW739,AY739,BA739,BC739,BE739,BG739,BI739,BK739,BM739,BO739)</f>
        <v>0</v>
      </c>
      <c r="U739" s="1">
        <f>BQ739+BS739</f>
        <v>0</v>
      </c>
      <c r="V739" s="1"/>
      <c r="W739" s="1">
        <f>BV739</f>
        <v>0</v>
      </c>
      <c r="X739" s="1">
        <f>AC739+BZ739</f>
        <v>0</v>
      </c>
      <c r="Y739" s="1">
        <f>BU739</f>
        <v>0</v>
      </c>
      <c r="Z739" s="29"/>
      <c r="AA739" s="1">
        <v>25</v>
      </c>
      <c r="AB739" s="26">
        <v>1</v>
      </c>
      <c r="AC739" s="1"/>
      <c r="AD739" s="26"/>
      <c r="AE739" s="1"/>
      <c r="AF739" s="26"/>
      <c r="AG739" s="1"/>
      <c r="AH739" s="26"/>
      <c r="AI739" s="1"/>
      <c r="AJ739" s="26"/>
      <c r="AK739" s="1"/>
      <c r="AL739" s="26"/>
      <c r="AM739" s="1"/>
      <c r="AN739" s="26"/>
      <c r="AO739" s="1"/>
      <c r="AP739" s="26"/>
      <c r="AQ739" s="1"/>
      <c r="AR739" s="26"/>
      <c r="AS739" s="1"/>
      <c r="AT739" s="26"/>
      <c r="AU739" s="1"/>
      <c r="AV739" s="26"/>
      <c r="AW739" s="1"/>
      <c r="AX739" s="26"/>
      <c r="AY739" s="1"/>
      <c r="AZ739" s="26"/>
      <c r="BA739" s="1"/>
      <c r="BB739" s="26"/>
      <c r="BC739" s="1"/>
      <c r="BD739" s="26"/>
      <c r="BE739" s="1"/>
      <c r="BF739" s="26"/>
      <c r="BG739" s="1"/>
      <c r="BH739" s="26"/>
      <c r="BI739" s="1"/>
      <c r="BJ739" s="26"/>
      <c r="BK739" s="1"/>
      <c r="BL739" s="26"/>
      <c r="BM739" s="1"/>
      <c r="BN739" s="26"/>
      <c r="BO739" s="1"/>
      <c r="BP739" s="26"/>
      <c r="BQ739" s="1"/>
      <c r="BR739" s="26"/>
      <c r="BS739" s="1"/>
      <c r="BT739" s="26"/>
      <c r="BU739" s="1"/>
      <c r="BV739" s="1"/>
      <c r="BW739" s="26"/>
      <c r="BX739" s="1"/>
      <c r="BY739" s="26"/>
      <c r="BZ739" s="30"/>
      <c r="CA739" s="26"/>
    </row>
    <row r="740" spans="1:79" s="99" customFormat="1" x14ac:dyDescent="0.35">
      <c r="A740" s="30" t="s">
        <v>66</v>
      </c>
      <c r="B740" s="1" t="s">
        <v>63</v>
      </c>
      <c r="C740" s="1" t="s">
        <v>1498</v>
      </c>
      <c r="D740" s="1" t="s">
        <v>1138</v>
      </c>
      <c r="E740" s="1" t="s">
        <v>61</v>
      </c>
      <c r="F740" s="1">
        <v>999920587</v>
      </c>
      <c r="G740" s="1">
        <f>(J740+S740+X740+R740+U740+W740+Y740)-H740</f>
        <v>369</v>
      </c>
      <c r="H740" s="30"/>
      <c r="I740" s="27"/>
      <c r="J740" s="1">
        <f>SUM(AA740)</f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27"/>
      <c r="R740" s="1">
        <f>SUM(AS740,BX740)</f>
        <v>0</v>
      </c>
      <c r="S740" s="1">
        <f>SUM(AE740,AG740,AI740,AK740,AO740,AM740,AQ740,AU740,AW740,AY740,BA740,BE740,BG740,BI740,BK740,BM740,BO740,BC740)</f>
        <v>218</v>
      </c>
      <c r="T740" s="1">
        <f>COUNT(AE740,AG740,AI740,AK740,AM740,AO740,AQ740,AU740,AW740,AY740,BA740,BC740,BE740,BG740,BI740,BK740,BM740,BO740)</f>
        <v>3</v>
      </c>
      <c r="U740" s="1">
        <f>BQ740+BS740</f>
        <v>79</v>
      </c>
      <c r="V740" s="1"/>
      <c r="W740" s="1">
        <f>BV740</f>
        <v>72</v>
      </c>
      <c r="X740" s="1">
        <f>AC740+BZ740</f>
        <v>0</v>
      </c>
      <c r="Y740" s="1">
        <f>BU740</f>
        <v>0</v>
      </c>
      <c r="Z740" s="26"/>
      <c r="AA740" s="1"/>
      <c r="AB740" s="26"/>
      <c r="AC740" s="1"/>
      <c r="AD740" s="26"/>
      <c r="AE740" s="1"/>
      <c r="AF740" s="26"/>
      <c r="AG740" s="1"/>
      <c r="AH740" s="26"/>
      <c r="AI740" s="1">
        <v>60</v>
      </c>
      <c r="AJ740" s="26">
        <v>1</v>
      </c>
      <c r="AK740" s="1"/>
      <c r="AL740" s="26"/>
      <c r="AM740" s="1"/>
      <c r="AN740" s="26"/>
      <c r="AO740" s="1"/>
      <c r="AP740" s="26"/>
      <c r="AQ740" s="1"/>
      <c r="AR740" s="26"/>
      <c r="AS740" s="1"/>
      <c r="AT740" s="26"/>
      <c r="AU740" s="1"/>
      <c r="AV740" s="26"/>
      <c r="AW740" s="1"/>
      <c r="AX740" s="26"/>
      <c r="AY740" s="1"/>
      <c r="AZ740" s="26"/>
      <c r="BA740" s="1"/>
      <c r="BB740" s="26"/>
      <c r="BC740" s="1">
        <v>68</v>
      </c>
      <c r="BD740" s="26"/>
      <c r="BE740" s="1"/>
      <c r="BF740" s="26"/>
      <c r="BG740" s="1">
        <v>90</v>
      </c>
      <c r="BH740" s="26">
        <v>2</v>
      </c>
      <c r="BI740" s="1"/>
      <c r="BJ740" s="26"/>
      <c r="BK740" s="1"/>
      <c r="BL740" s="26"/>
      <c r="BM740" s="1"/>
      <c r="BN740" s="26"/>
      <c r="BO740" s="1"/>
      <c r="BP740" s="26"/>
      <c r="BQ740" s="1"/>
      <c r="BR740" s="26"/>
      <c r="BS740" s="1">
        <v>79</v>
      </c>
      <c r="BT740" s="26">
        <v>3</v>
      </c>
      <c r="BU740" s="1"/>
      <c r="BV740" s="1">
        <v>72</v>
      </c>
      <c r="BW740" s="26">
        <v>7</v>
      </c>
      <c r="BX740" s="1"/>
      <c r="BY740" s="26"/>
      <c r="BZ740" s="30"/>
      <c r="CA740" s="26"/>
    </row>
    <row r="741" spans="1:79" s="99" customFormat="1" x14ac:dyDescent="0.35">
      <c r="A741" s="30" t="s">
        <v>66</v>
      </c>
      <c r="B741" s="1" t="s">
        <v>63</v>
      </c>
      <c r="C741" s="1" t="s">
        <v>1044</v>
      </c>
      <c r="D741" s="1" t="s">
        <v>1883</v>
      </c>
      <c r="E741" s="1" t="s">
        <v>61</v>
      </c>
      <c r="F741" s="1">
        <v>999922554</v>
      </c>
      <c r="G741" s="1">
        <f>(J741+S741+X741+R741+U741+W741+Y741)-H741</f>
        <v>323</v>
      </c>
      <c r="H741" s="1"/>
      <c r="I741" s="27"/>
      <c r="J741" s="1">
        <f>SUM(AA741)</f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27"/>
      <c r="R741" s="1">
        <f>SUM(AS741,BX741)</f>
        <v>0</v>
      </c>
      <c r="S741" s="1">
        <f>SUM(AE741,AG741,AI741,AK741,AO741,AM741,AQ741,AU741,AW741,AY741,BA741,BE741,BG741,BI741,BK741,BM741,BO741,BC741)</f>
        <v>128</v>
      </c>
      <c r="T741" s="1">
        <f>COUNT(AE741,AG741,AI741,AK741,AM741,AO741,AQ741,AU741,AW741,AY741,BA741,BC741,BE741,BG741,BI741,BK741,BM741,BO741)</f>
        <v>2</v>
      </c>
      <c r="U741" s="1">
        <f>BQ741+BS741</f>
        <v>105</v>
      </c>
      <c r="V741" s="1"/>
      <c r="W741" s="1">
        <f>BV741</f>
        <v>90</v>
      </c>
      <c r="X741" s="1">
        <f>AC741+BZ741</f>
        <v>0</v>
      </c>
      <c r="Y741" s="1">
        <f>BU741</f>
        <v>0</v>
      </c>
      <c r="Z741" s="26"/>
      <c r="AA741" s="1"/>
      <c r="AB741" s="26"/>
      <c r="AC741" s="1"/>
      <c r="AD741" s="26"/>
      <c r="AE741" s="1"/>
      <c r="AF741" s="26"/>
      <c r="AG741" s="1"/>
      <c r="AH741" s="26"/>
      <c r="AI741" s="1"/>
      <c r="AJ741" s="26"/>
      <c r="AK741" s="1"/>
      <c r="AL741" s="26"/>
      <c r="AM741" s="1">
        <v>60</v>
      </c>
      <c r="AN741" s="26">
        <v>1</v>
      </c>
      <c r="AO741" s="1"/>
      <c r="AP741" s="26"/>
      <c r="AQ741" s="1"/>
      <c r="AR741" s="26"/>
      <c r="AS741" s="1"/>
      <c r="AT741" s="26"/>
      <c r="AU741" s="1"/>
      <c r="AV741" s="26"/>
      <c r="AW741" s="1"/>
      <c r="AX741" s="26"/>
      <c r="AY741" s="1"/>
      <c r="AZ741" s="26"/>
      <c r="BA741" s="1"/>
      <c r="BB741" s="26"/>
      <c r="BC741" s="1">
        <v>68</v>
      </c>
      <c r="BD741" s="26"/>
      <c r="BE741" s="1"/>
      <c r="BF741" s="26"/>
      <c r="BG741" s="1"/>
      <c r="BH741" s="26"/>
      <c r="BI741" s="1"/>
      <c r="BJ741" s="26"/>
      <c r="BK741" s="1"/>
      <c r="BL741" s="26"/>
      <c r="BM741" s="1"/>
      <c r="BN741" s="26"/>
      <c r="BO741" s="1"/>
      <c r="BP741" s="26"/>
      <c r="BQ741" s="1"/>
      <c r="BR741" s="26"/>
      <c r="BS741" s="1">
        <v>105</v>
      </c>
      <c r="BT741" s="26">
        <v>2</v>
      </c>
      <c r="BU741" s="1"/>
      <c r="BV741" s="1">
        <v>90</v>
      </c>
      <c r="BW741" s="26">
        <v>4</v>
      </c>
      <c r="BX741" s="1"/>
      <c r="BY741" s="26"/>
      <c r="BZ741" s="30"/>
      <c r="CA741" s="26"/>
    </row>
    <row r="742" spans="1:79" s="99" customFormat="1" x14ac:dyDescent="0.35">
      <c r="A742" s="30" t="s">
        <v>66</v>
      </c>
      <c r="B742" s="1" t="s">
        <v>63</v>
      </c>
      <c r="C742" s="1" t="s">
        <v>2399</v>
      </c>
      <c r="D742" s="1" t="s">
        <v>913</v>
      </c>
      <c r="E742" s="1" t="s">
        <v>61</v>
      </c>
      <c r="F742" s="1">
        <v>999925170</v>
      </c>
      <c r="G742" s="1">
        <f>(J742+S742+X742+R742+U742+W742+Y742)-H742</f>
        <v>307</v>
      </c>
      <c r="H742" s="1"/>
      <c r="I742" s="27"/>
      <c r="J742" s="1">
        <f>SUM(AA742)</f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27"/>
      <c r="R742" s="1">
        <f>SUM(AS742,BX742)</f>
        <v>0</v>
      </c>
      <c r="S742" s="1">
        <f>SUM(AE742,AG742,AI742,AK742,AO742,AM742,AQ742,AU742,AW742,AY742,BA742,BE742,BG742,BI742,BK742,BM742,BO742,BC742)</f>
        <v>68</v>
      </c>
      <c r="T742" s="1">
        <f>COUNT(AE742,AG742,AI742,AK742,AM742,AO742,AQ742,AU742,AW742,AY742,BA742,BC742,BE742,BG742,BI742,BK742,BM742,BO742)</f>
        <v>1</v>
      </c>
      <c r="U742" s="1">
        <f>BQ742+BS742</f>
        <v>79</v>
      </c>
      <c r="V742" s="1"/>
      <c r="W742" s="1">
        <f>BV742</f>
        <v>160</v>
      </c>
      <c r="X742" s="1">
        <f>AC742+BZ742</f>
        <v>0</v>
      </c>
      <c r="Y742" s="1">
        <f>BU742</f>
        <v>0</v>
      </c>
      <c r="Z742" s="27"/>
      <c r="AA742" s="1"/>
      <c r="AB742" s="26"/>
      <c r="AC742" s="1"/>
      <c r="AD742" s="26"/>
      <c r="AE742" s="1"/>
      <c r="AF742" s="26"/>
      <c r="AG742" s="1"/>
      <c r="AH742" s="26"/>
      <c r="AI742" s="1"/>
      <c r="AJ742" s="26"/>
      <c r="AK742" s="1"/>
      <c r="AL742" s="26"/>
      <c r="AM742" s="1"/>
      <c r="AN742" s="26"/>
      <c r="AO742" s="1"/>
      <c r="AP742" s="26"/>
      <c r="AQ742" s="1">
        <v>68</v>
      </c>
      <c r="AR742" s="26">
        <v>3</v>
      </c>
      <c r="AS742" s="1"/>
      <c r="AT742" s="26"/>
      <c r="AU742" s="1"/>
      <c r="AV742" s="26"/>
      <c r="AW742" s="1"/>
      <c r="AX742" s="26"/>
      <c r="AY742" s="1"/>
      <c r="AZ742" s="26"/>
      <c r="BA742" s="1"/>
      <c r="BB742" s="26"/>
      <c r="BC742" s="1"/>
      <c r="BD742" s="26"/>
      <c r="BE742" s="1"/>
      <c r="BF742" s="26"/>
      <c r="BG742" s="1"/>
      <c r="BH742" s="26"/>
      <c r="BI742" s="1"/>
      <c r="BJ742" s="26"/>
      <c r="BK742" s="1"/>
      <c r="BL742" s="26"/>
      <c r="BM742" s="1"/>
      <c r="BN742" s="26"/>
      <c r="BO742" s="1"/>
      <c r="BP742" s="26"/>
      <c r="BQ742" s="1">
        <v>79</v>
      </c>
      <c r="BR742" s="26">
        <v>4</v>
      </c>
      <c r="BS742" s="1"/>
      <c r="BT742" s="26"/>
      <c r="BU742" s="1"/>
      <c r="BV742" s="1">
        <v>160</v>
      </c>
      <c r="BW742" s="26">
        <v>1</v>
      </c>
      <c r="BX742" s="1"/>
      <c r="BY742" s="26"/>
      <c r="BZ742" s="30"/>
      <c r="CA742" s="26"/>
    </row>
    <row r="743" spans="1:79" s="99" customFormat="1" x14ac:dyDescent="0.35">
      <c r="A743" s="30" t="s">
        <v>66</v>
      </c>
      <c r="B743" s="30" t="s">
        <v>63</v>
      </c>
      <c r="C743" s="30" t="s">
        <v>317</v>
      </c>
      <c r="D743" s="30" t="s">
        <v>1684</v>
      </c>
      <c r="E743" s="30" t="s">
        <v>61</v>
      </c>
      <c r="F743" s="30">
        <v>999921648</v>
      </c>
      <c r="G743" s="1">
        <f>(J743+S743+X743+R743+U743+W743+Y743)-H743</f>
        <v>219</v>
      </c>
      <c r="H743" s="1"/>
      <c r="I743" s="27"/>
      <c r="J743" s="1">
        <f>SUM(AA743)</f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27"/>
      <c r="R743" s="1">
        <f>SUM(AS743,BX743)</f>
        <v>0</v>
      </c>
      <c r="S743" s="1">
        <f>SUM(AE743,AG743,AI743,AK743,AO743,AM743,AQ743,AU743,AW743,AY743,BA743,BE743,BG743,BI743,BK743,BM743,BO743,BC743)</f>
        <v>135</v>
      </c>
      <c r="T743" s="1">
        <f>COUNT(AE743,AG743,AI743,AK743,AM743,AO743,AQ743,AU743,AW743,AY743,BA743,BC743,BE743,BG743,BI743,BK743,BM743,BO743)</f>
        <v>2</v>
      </c>
      <c r="U743" s="1">
        <f>BQ743+BS743</f>
        <v>0</v>
      </c>
      <c r="V743" s="1"/>
      <c r="W743" s="1">
        <f>BV743</f>
        <v>84</v>
      </c>
      <c r="X743" s="1">
        <f>AC743+BZ743</f>
        <v>0</v>
      </c>
      <c r="Y743" s="1">
        <f>BU743</f>
        <v>0</v>
      </c>
      <c r="Z743" s="29"/>
      <c r="AA743" s="1"/>
      <c r="AB743" s="26"/>
      <c r="AC743" s="1"/>
      <c r="AD743" s="26"/>
      <c r="AE743" s="30"/>
      <c r="AF743" s="26"/>
      <c r="AG743" s="1"/>
      <c r="AH743" s="26"/>
      <c r="AI743" s="1"/>
      <c r="AJ743" s="26"/>
      <c r="AK743" s="1">
        <v>90</v>
      </c>
      <c r="AL743" s="26">
        <v>2</v>
      </c>
      <c r="AM743" s="1"/>
      <c r="AN743" s="26"/>
      <c r="AO743" s="1"/>
      <c r="AP743" s="26"/>
      <c r="AQ743" s="1"/>
      <c r="AR743" s="26"/>
      <c r="AS743" s="1"/>
      <c r="AT743" s="26"/>
      <c r="AU743" s="1"/>
      <c r="AV743" s="26"/>
      <c r="AW743" s="1"/>
      <c r="AX743" s="26"/>
      <c r="AY743" s="1"/>
      <c r="AZ743" s="26"/>
      <c r="BA743" s="1"/>
      <c r="BB743" s="26"/>
      <c r="BC743" s="1"/>
      <c r="BD743" s="26"/>
      <c r="BE743" s="1">
        <v>45</v>
      </c>
      <c r="BF743" s="26">
        <v>2</v>
      </c>
      <c r="BG743" s="1"/>
      <c r="BH743" s="26"/>
      <c r="BI743" s="1"/>
      <c r="BJ743" s="26"/>
      <c r="BK743" s="1"/>
      <c r="BL743" s="26"/>
      <c r="BM743" s="1"/>
      <c r="BN743" s="26"/>
      <c r="BO743" s="1"/>
      <c r="BP743" s="26"/>
      <c r="BQ743" s="1"/>
      <c r="BR743" s="26"/>
      <c r="BS743" s="1"/>
      <c r="BT743" s="26"/>
      <c r="BU743" s="1"/>
      <c r="BV743" s="1">
        <v>84</v>
      </c>
      <c r="BW743" s="26">
        <v>5</v>
      </c>
      <c r="BX743" s="1"/>
      <c r="BY743" s="26"/>
      <c r="BZ743" s="30"/>
      <c r="CA743" s="26"/>
    </row>
    <row r="744" spans="1:79" s="99" customFormat="1" x14ac:dyDescent="0.35">
      <c r="A744" s="30" t="s">
        <v>66</v>
      </c>
      <c r="B744" s="31" t="s">
        <v>63</v>
      </c>
      <c r="C744" s="31" t="s">
        <v>1869</v>
      </c>
      <c r="D744" s="31" t="s">
        <v>650</v>
      </c>
      <c r="E744" s="31" t="s">
        <v>61</v>
      </c>
      <c r="F744" s="1">
        <v>999922659</v>
      </c>
      <c r="G744" s="1">
        <f>(J744+S744+X744+R744+U744+W744+Y744)-H744</f>
        <v>210</v>
      </c>
      <c r="H744" s="1"/>
      <c r="I744" s="27"/>
      <c r="J744" s="1">
        <f>SUM(AA744)</f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27"/>
      <c r="R744" s="1">
        <f>SUM(AS744,BX744)</f>
        <v>0</v>
      </c>
      <c r="S744" s="1">
        <f>SUM(AE744,AG744,AI744,AK744,AO744,AM744,AQ744,AU744,AW744,AY744,BA744,BE744,BG744,BI744,BK744,BM744,BO744,BC744)</f>
        <v>210</v>
      </c>
      <c r="T744" s="1">
        <f>COUNT(AE744,AG744,AI744,AK744,AM744,AO744,AQ744,AU744,AW744,AY744,BA744,BC744,BE744,BG744,BI744,BK744,BM744,BO744)</f>
        <v>2</v>
      </c>
      <c r="U744" s="1">
        <f>BQ744+BS744</f>
        <v>0</v>
      </c>
      <c r="V744" s="1"/>
      <c r="W744" s="1">
        <f>BV744</f>
        <v>0</v>
      </c>
      <c r="X744" s="1">
        <f>AC744+BZ744</f>
        <v>0</v>
      </c>
      <c r="Y744" s="1">
        <f>BU744</f>
        <v>0</v>
      </c>
      <c r="Z744" s="27"/>
      <c r="AA744" s="1"/>
      <c r="AB744" s="26"/>
      <c r="AC744" s="1"/>
      <c r="AD744" s="26"/>
      <c r="AE744" s="1"/>
      <c r="AF744" s="26"/>
      <c r="AG744" s="1"/>
      <c r="AH744" s="26"/>
      <c r="AI744" s="1"/>
      <c r="AJ744" s="26"/>
      <c r="AK744" s="1"/>
      <c r="AL744" s="26"/>
      <c r="AM744" s="1"/>
      <c r="AN744" s="26"/>
      <c r="AO744" s="1"/>
      <c r="AP744" s="26"/>
      <c r="AQ744" s="1"/>
      <c r="AR744" s="26"/>
      <c r="AS744" s="1"/>
      <c r="AT744" s="26"/>
      <c r="AU744" s="1">
        <v>120</v>
      </c>
      <c r="AV744" s="26">
        <v>1</v>
      </c>
      <c r="AW744" s="1"/>
      <c r="AX744" s="26"/>
      <c r="AY744" s="1"/>
      <c r="AZ744" s="26"/>
      <c r="BA744" s="1"/>
      <c r="BB744" s="26"/>
      <c r="BC744" s="1">
        <v>90</v>
      </c>
      <c r="BD744" s="26"/>
      <c r="BE744" s="1"/>
      <c r="BF744" s="26"/>
      <c r="BG744" s="1"/>
      <c r="BH744" s="26"/>
      <c r="BI744" s="1"/>
      <c r="BJ744" s="26"/>
      <c r="BK744" s="1"/>
      <c r="BL744" s="26"/>
      <c r="BM744" s="1"/>
      <c r="BN744" s="26"/>
      <c r="BO744" s="1"/>
      <c r="BP744" s="26"/>
      <c r="BQ744" s="1"/>
      <c r="BR744" s="26"/>
      <c r="BS744" s="1"/>
      <c r="BT744" s="26"/>
      <c r="BU744" s="1"/>
      <c r="BV744" s="1"/>
      <c r="BW744" s="26"/>
      <c r="BX744" s="1"/>
      <c r="BY744" s="26"/>
      <c r="BZ744" s="30"/>
      <c r="CA744" s="26"/>
    </row>
    <row r="745" spans="1:79" s="99" customFormat="1" x14ac:dyDescent="0.35">
      <c r="A745" s="30" t="s">
        <v>66</v>
      </c>
      <c r="B745" s="1" t="s">
        <v>63</v>
      </c>
      <c r="C745" s="1" t="s">
        <v>298</v>
      </c>
      <c r="D745" s="1" t="s">
        <v>2487</v>
      </c>
      <c r="E745" s="1" t="s">
        <v>61</v>
      </c>
      <c r="F745" s="1">
        <v>999925343</v>
      </c>
      <c r="G745" s="1">
        <f>(J745+S745+X745+R745+U745+W745+Y745)-H745</f>
        <v>210</v>
      </c>
      <c r="H745" s="1"/>
      <c r="I745" s="27"/>
      <c r="J745" s="1">
        <f>SUM(AA745)</f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27"/>
      <c r="R745" s="1">
        <f>SUM(AS745,BX745)</f>
        <v>0</v>
      </c>
      <c r="S745" s="1">
        <f>SUM(AE745,AG745,AI745,AK745,AO745,AM745,AQ745,AU745,AW745,AY745,BA745,BE745,BG745,BI745,BK745,BM745,BO745,BC745)</f>
        <v>120</v>
      </c>
      <c r="T745" s="1">
        <f>COUNT(AE745,AG745,AI745,AK745,AM745,AO745,AQ745,AU745,AW745,AY745,BA745,BC745,BE745,BG745,BI745,BK745,BM745,BO745)</f>
        <v>1</v>
      </c>
      <c r="U745" s="1">
        <f>BQ745+BS745</f>
        <v>0</v>
      </c>
      <c r="V745" s="1"/>
      <c r="W745" s="1">
        <f>BV745</f>
        <v>90</v>
      </c>
      <c r="X745" s="1">
        <f>AC745+BZ745</f>
        <v>0</v>
      </c>
      <c r="Y745" s="1">
        <f>BU745</f>
        <v>0</v>
      </c>
      <c r="Z745" s="27"/>
      <c r="AA745" s="1"/>
      <c r="AB745" s="26"/>
      <c r="AC745" s="1"/>
      <c r="AD745" s="26"/>
      <c r="AE745" s="1"/>
      <c r="AF745" s="26"/>
      <c r="AG745" s="1"/>
      <c r="AH745" s="26"/>
      <c r="AI745" s="1"/>
      <c r="AJ745" s="26"/>
      <c r="AK745" s="1"/>
      <c r="AL745" s="26"/>
      <c r="AM745" s="1"/>
      <c r="AN745" s="26"/>
      <c r="AO745" s="1"/>
      <c r="AP745" s="26"/>
      <c r="AQ745" s="1">
        <v>120</v>
      </c>
      <c r="AR745" s="26">
        <v>1</v>
      </c>
      <c r="AS745" s="1"/>
      <c r="AT745" s="26"/>
      <c r="AU745" s="1"/>
      <c r="AV745" s="26"/>
      <c r="AW745" s="1"/>
      <c r="AX745" s="26"/>
      <c r="AY745" s="1"/>
      <c r="AZ745" s="26"/>
      <c r="BA745" s="1"/>
      <c r="BB745" s="26"/>
      <c r="BC745" s="1"/>
      <c r="BD745" s="26"/>
      <c r="BE745" s="1"/>
      <c r="BF745" s="26"/>
      <c r="BG745" s="1"/>
      <c r="BH745" s="26"/>
      <c r="BI745" s="1"/>
      <c r="BJ745" s="26"/>
      <c r="BK745" s="1"/>
      <c r="BL745" s="26"/>
      <c r="BM745" s="1"/>
      <c r="BN745" s="26"/>
      <c r="BO745" s="1"/>
      <c r="BP745" s="26"/>
      <c r="BQ745" s="1"/>
      <c r="BR745" s="26"/>
      <c r="BS745" s="1"/>
      <c r="BT745" s="26"/>
      <c r="BU745" s="1"/>
      <c r="BV745" s="1">
        <v>90</v>
      </c>
      <c r="BW745" s="26">
        <v>3</v>
      </c>
      <c r="BX745" s="1"/>
      <c r="BY745" s="26"/>
      <c r="BZ745" s="30"/>
      <c r="CA745" s="26"/>
    </row>
    <row r="746" spans="1:79" s="99" customFormat="1" x14ac:dyDescent="0.35">
      <c r="A746" s="30" t="s">
        <v>66</v>
      </c>
      <c r="B746" s="1" t="s">
        <v>63</v>
      </c>
      <c r="C746" s="30" t="s">
        <v>654</v>
      </c>
      <c r="D746" s="30" t="s">
        <v>2052</v>
      </c>
      <c r="E746" s="30" t="s">
        <v>61</v>
      </c>
      <c r="F746" s="1">
        <v>999923479</v>
      </c>
      <c r="G746" s="1">
        <f>(J746+S746+X746+R746+U746+W746+Y746)-H746</f>
        <v>191</v>
      </c>
      <c r="H746" s="1"/>
      <c r="I746" s="27"/>
      <c r="J746" s="1">
        <f>SUM(AA746)</f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27"/>
      <c r="R746" s="1">
        <f>SUM(AS746,BX746)</f>
        <v>0</v>
      </c>
      <c r="S746" s="1">
        <f>SUM(AE746,AG746,AI746,AK746,AO746,AM746,AQ746,AU746,AW746,AY746,BA746,BE746,BG746,BI746,BK746,BM746,BO746,BC746)</f>
        <v>0</v>
      </c>
      <c r="T746" s="1">
        <f>COUNT(AE746,AG746,AI746,AK746,AM746,AO746,AQ746,AU746,AW746,AY746,BA746,BC746,BE746,BG746,BI746,BK746,BM746,BO746)</f>
        <v>0</v>
      </c>
      <c r="U746" s="1">
        <f>BQ746+BS746</f>
        <v>71</v>
      </c>
      <c r="V746" s="1"/>
      <c r="W746" s="1">
        <f>BV746</f>
        <v>120</v>
      </c>
      <c r="X746" s="1">
        <f>AC746+BZ746</f>
        <v>0</v>
      </c>
      <c r="Y746" s="1">
        <f>BU746</f>
        <v>0</v>
      </c>
      <c r="Z746" s="29"/>
      <c r="AA746" s="1"/>
      <c r="AB746" s="26"/>
      <c r="AC746" s="1"/>
      <c r="AD746" s="26"/>
      <c r="AE746" s="1"/>
      <c r="AF746" s="26"/>
      <c r="AG746" s="1"/>
      <c r="AH746" s="26"/>
      <c r="AI746" s="1"/>
      <c r="AJ746" s="26"/>
      <c r="AK746" s="1"/>
      <c r="AL746" s="26"/>
      <c r="AM746" s="1"/>
      <c r="AN746" s="26"/>
      <c r="AO746" s="1"/>
      <c r="AP746" s="26"/>
      <c r="AQ746" s="1"/>
      <c r="AR746" s="26"/>
      <c r="AS746" s="1"/>
      <c r="AT746" s="26"/>
      <c r="AU746" s="1"/>
      <c r="AV746" s="26"/>
      <c r="AW746" s="1"/>
      <c r="AX746" s="26"/>
      <c r="AY746" s="1"/>
      <c r="AZ746" s="26"/>
      <c r="BA746" s="1"/>
      <c r="BB746" s="26"/>
      <c r="BC746" s="1"/>
      <c r="BD746" s="26"/>
      <c r="BE746" s="1"/>
      <c r="BF746" s="26"/>
      <c r="BG746" s="1"/>
      <c r="BH746" s="26"/>
      <c r="BI746" s="1"/>
      <c r="BJ746" s="26"/>
      <c r="BK746" s="1"/>
      <c r="BL746" s="26"/>
      <c r="BM746" s="1"/>
      <c r="BN746" s="26"/>
      <c r="BO746" s="1"/>
      <c r="BP746" s="26"/>
      <c r="BQ746" s="1">
        <v>71</v>
      </c>
      <c r="BR746" s="26">
        <v>5</v>
      </c>
      <c r="BS746" s="1"/>
      <c r="BT746" s="26"/>
      <c r="BU746" s="1"/>
      <c r="BV746" s="1">
        <v>120</v>
      </c>
      <c r="BW746" s="26">
        <v>2</v>
      </c>
      <c r="BX746" s="1"/>
      <c r="BY746" s="26"/>
      <c r="BZ746" s="30"/>
      <c r="CA746" s="26"/>
    </row>
    <row r="747" spans="1:79" s="99" customFormat="1" x14ac:dyDescent="0.35">
      <c r="A747" s="30" t="s">
        <v>66</v>
      </c>
      <c r="B747" s="1" t="s">
        <v>63</v>
      </c>
      <c r="C747" s="1" t="s">
        <v>2128</v>
      </c>
      <c r="D747" s="1" t="s">
        <v>2204</v>
      </c>
      <c r="E747" s="1" t="s">
        <v>61</v>
      </c>
      <c r="F747" s="1">
        <v>999925383</v>
      </c>
      <c r="G747" s="1">
        <f>(J747+S747+X747+R747+U747+W747+Y747)-H747</f>
        <v>146</v>
      </c>
      <c r="H747" s="1"/>
      <c r="I747" s="27"/>
      <c r="J747" s="1">
        <f>SUM(AA747)</f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27"/>
      <c r="R747" s="1">
        <f>SUM(AS747,BX747)</f>
        <v>0</v>
      </c>
      <c r="S747" s="1">
        <f>SUM(AE747,AG747,AI747,AK747,AO747,AM747,AQ747,AU747,AW747,AY747,BA747,BE747,BG747,BI747,BK747,BM747,BO747,BC747)</f>
        <v>68</v>
      </c>
      <c r="T747" s="1">
        <f>COUNT(AE747,AG747,AI747,AK747,AM747,AO747,AQ747,AU747,AW747,AY747,BA747,BC747,BE747,BG747,BI747,BK747,BM747,BO747)</f>
        <v>1</v>
      </c>
      <c r="U747" s="1">
        <f>BQ747+BS747</f>
        <v>0</v>
      </c>
      <c r="V747" s="1"/>
      <c r="W747" s="1">
        <f>BV747</f>
        <v>78</v>
      </c>
      <c r="X747" s="1">
        <f>AC747+BZ747</f>
        <v>0</v>
      </c>
      <c r="Y747" s="1">
        <f>BU747</f>
        <v>0</v>
      </c>
      <c r="Z747" s="27"/>
      <c r="AA747" s="1"/>
      <c r="AB747" s="26"/>
      <c r="AC747" s="1"/>
      <c r="AD747" s="26"/>
      <c r="AE747" s="1"/>
      <c r="AF747" s="26"/>
      <c r="AG747" s="1"/>
      <c r="AH747" s="26"/>
      <c r="AI747" s="1"/>
      <c r="AJ747" s="26"/>
      <c r="AK747" s="1"/>
      <c r="AL747" s="26"/>
      <c r="AM747" s="1"/>
      <c r="AN747" s="26"/>
      <c r="AO747" s="1"/>
      <c r="AP747" s="26"/>
      <c r="AQ747" s="1">
        <v>68</v>
      </c>
      <c r="AR747" s="26">
        <v>3</v>
      </c>
      <c r="AS747" s="1"/>
      <c r="AT747" s="26"/>
      <c r="AU747" s="1"/>
      <c r="AV747" s="26"/>
      <c r="AW747" s="1"/>
      <c r="AX747" s="26"/>
      <c r="AY747" s="1"/>
      <c r="AZ747" s="26"/>
      <c r="BA747" s="1"/>
      <c r="BB747" s="26"/>
      <c r="BC747" s="1"/>
      <c r="BD747" s="26"/>
      <c r="BE747" s="1"/>
      <c r="BF747" s="26"/>
      <c r="BG747" s="1"/>
      <c r="BH747" s="26"/>
      <c r="BI747" s="1"/>
      <c r="BJ747" s="26"/>
      <c r="BK747" s="1"/>
      <c r="BL747" s="26"/>
      <c r="BM747" s="1"/>
      <c r="BN747" s="26"/>
      <c r="BO747" s="1"/>
      <c r="BP747" s="26"/>
      <c r="BQ747" s="1"/>
      <c r="BR747" s="26"/>
      <c r="BS747" s="1"/>
      <c r="BT747" s="26"/>
      <c r="BU747" s="1"/>
      <c r="BV747" s="1">
        <v>78</v>
      </c>
      <c r="BW747" s="26">
        <v>6</v>
      </c>
      <c r="BX747" s="1"/>
      <c r="BY747" s="26"/>
      <c r="BZ747" s="30"/>
      <c r="CA747" s="26"/>
    </row>
    <row r="748" spans="1:79" s="99" customFormat="1" x14ac:dyDescent="0.35">
      <c r="A748" s="30" t="s">
        <v>66</v>
      </c>
      <c r="B748" s="1" t="s">
        <v>63</v>
      </c>
      <c r="C748" s="30" t="s">
        <v>712</v>
      </c>
      <c r="D748" s="30" t="s">
        <v>1179</v>
      </c>
      <c r="E748" s="30" t="s">
        <v>61</v>
      </c>
      <c r="F748" s="1">
        <v>999924295</v>
      </c>
      <c r="G748" s="1">
        <f>(J748+S748+X748+R748+U748+W748+Y748)-H748</f>
        <v>143.19999999999999</v>
      </c>
      <c r="H748" s="1"/>
      <c r="I748" s="27"/>
      <c r="J748" s="1">
        <f>SUM(AA748)</f>
        <v>30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27"/>
      <c r="R748" s="1">
        <f>SUM(AS748,BX748)</f>
        <v>50</v>
      </c>
      <c r="S748" s="1">
        <f>SUM(AE748,AG748,AI748,AK748,AO748,AM748,AQ748,AU748,AW748,AY748,BA748,BE748,BG748,BI748,BK748,BM748,BO748,BC748)</f>
        <v>63.2</v>
      </c>
      <c r="T748" s="1">
        <f>COUNT(AE748,AG748,AI748,AK748,AM748,AO748,AQ748,AU748,AW748,AY748,BA748,BC748,BE748,BG748,BI748,BK748,BM748,BO748)</f>
        <v>2</v>
      </c>
      <c r="U748" s="1">
        <f>BQ748+BS748</f>
        <v>0</v>
      </c>
      <c r="V748" s="1"/>
      <c r="W748" s="1">
        <f>BV748</f>
        <v>0</v>
      </c>
      <c r="X748" s="1">
        <f>AC748+BZ748</f>
        <v>0</v>
      </c>
      <c r="Y748" s="1">
        <f>BU748</f>
        <v>0</v>
      </c>
      <c r="Z748" s="29"/>
      <c r="AA748" s="1">
        <v>30</v>
      </c>
      <c r="AB748" s="26"/>
      <c r="AC748" s="1"/>
      <c r="AD748" s="26"/>
      <c r="AE748" s="1">
        <v>36</v>
      </c>
      <c r="AF748" s="26">
        <v>2</v>
      </c>
      <c r="AG748" s="1"/>
      <c r="AH748" s="26"/>
      <c r="AI748" s="1"/>
      <c r="AJ748" s="26"/>
      <c r="AK748" s="1"/>
      <c r="AL748" s="26"/>
      <c r="AM748" s="1"/>
      <c r="AN748" s="26"/>
      <c r="AO748" s="1"/>
      <c r="AP748" s="26"/>
      <c r="AQ748" s="1">
        <v>27.2</v>
      </c>
      <c r="AR748" s="26">
        <v>3</v>
      </c>
      <c r="AS748" s="1"/>
      <c r="AT748" s="26"/>
      <c r="AU748" s="1"/>
      <c r="AV748" s="26"/>
      <c r="AW748" s="1"/>
      <c r="AX748" s="26"/>
      <c r="AY748" s="1"/>
      <c r="AZ748" s="26"/>
      <c r="BA748" s="1"/>
      <c r="BB748" s="26"/>
      <c r="BC748" s="1"/>
      <c r="BD748" s="26"/>
      <c r="BE748" s="1"/>
      <c r="BF748" s="26"/>
      <c r="BG748" s="1"/>
      <c r="BH748" s="26"/>
      <c r="BI748" s="1"/>
      <c r="BJ748" s="26"/>
      <c r="BK748" s="1"/>
      <c r="BL748" s="26"/>
      <c r="BM748" s="1"/>
      <c r="BN748" s="26"/>
      <c r="BO748" s="1"/>
      <c r="BP748" s="26"/>
      <c r="BQ748" s="1"/>
      <c r="BR748" s="26"/>
      <c r="BS748" s="1"/>
      <c r="BT748" s="26"/>
      <c r="BU748" s="1"/>
      <c r="BV748" s="1"/>
      <c r="BW748" s="26"/>
      <c r="BX748" s="1">
        <v>50</v>
      </c>
      <c r="BY748" s="26">
        <v>1</v>
      </c>
      <c r="BZ748" s="30"/>
      <c r="CA748" s="26"/>
    </row>
    <row r="749" spans="1:79" s="99" customFormat="1" x14ac:dyDescent="0.35">
      <c r="A749" s="30" t="s">
        <v>66</v>
      </c>
      <c r="B749" s="31" t="s">
        <v>63</v>
      </c>
      <c r="C749" s="31" t="s">
        <v>2100</v>
      </c>
      <c r="D749" s="31" t="s">
        <v>2101</v>
      </c>
      <c r="E749" s="31" t="s">
        <v>61</v>
      </c>
      <c r="F749" s="1">
        <v>999923805</v>
      </c>
      <c r="G749" s="1">
        <f>(J749+S749+X749+R749+U749+W749+Y749)-H749</f>
        <v>141</v>
      </c>
      <c r="H749" s="1"/>
      <c r="I749" s="27"/>
      <c r="J749" s="1">
        <f>SUM(AA749)</f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27"/>
      <c r="R749" s="1">
        <f>SUM(AS749,BX749)</f>
        <v>0</v>
      </c>
      <c r="S749" s="1">
        <f>SUM(AE749,AG749,AI749,AK749,AO749,AM749,AQ749,AU749,AW749,AY749,BA749,BE749,BG749,BI749,BK749,BM749,BO749,BC749)</f>
        <v>90</v>
      </c>
      <c r="T749" s="1">
        <f>COUNT(AE749,AG749,AI749,AK749,AM749,AO749,AQ749,AU749,AW749,AY749,BA749,BC749,BE749,BG749,BI749,BK749,BM749,BO749)</f>
        <v>1</v>
      </c>
      <c r="U749" s="1">
        <f>BQ749+BS749</f>
        <v>0</v>
      </c>
      <c r="V749" s="1"/>
      <c r="W749" s="1">
        <f>BV749</f>
        <v>51</v>
      </c>
      <c r="X749" s="1">
        <f>AC749+BZ749</f>
        <v>0</v>
      </c>
      <c r="Y749" s="1">
        <f>BU749</f>
        <v>0</v>
      </c>
      <c r="Z749" s="27"/>
      <c r="AA749" s="1"/>
      <c r="AB749" s="26"/>
      <c r="AC749" s="1"/>
      <c r="AD749" s="26"/>
      <c r="AE749" s="1"/>
      <c r="AF749" s="26"/>
      <c r="AG749" s="1"/>
      <c r="AH749" s="26"/>
      <c r="AI749" s="1"/>
      <c r="AJ749" s="26"/>
      <c r="AK749" s="1"/>
      <c r="AL749" s="26"/>
      <c r="AM749" s="1"/>
      <c r="AN749" s="26"/>
      <c r="AO749" s="1"/>
      <c r="AP749" s="26"/>
      <c r="AQ749" s="1"/>
      <c r="AR749" s="26"/>
      <c r="AS749" s="1"/>
      <c r="AT749" s="26"/>
      <c r="AU749" s="1">
        <v>90</v>
      </c>
      <c r="AV749" s="26">
        <v>2</v>
      </c>
      <c r="AW749" s="1"/>
      <c r="AX749" s="26"/>
      <c r="AY749" s="1"/>
      <c r="AZ749" s="26"/>
      <c r="BA749" s="1"/>
      <c r="BB749" s="26"/>
      <c r="BC749" s="1"/>
      <c r="BD749" s="26"/>
      <c r="BE749" s="1"/>
      <c r="BF749" s="26"/>
      <c r="BG749" s="1"/>
      <c r="BH749" s="26"/>
      <c r="BI749" s="1"/>
      <c r="BJ749" s="26"/>
      <c r="BK749" s="1"/>
      <c r="BL749" s="26"/>
      <c r="BM749" s="1"/>
      <c r="BN749" s="26"/>
      <c r="BO749" s="1"/>
      <c r="BP749" s="26"/>
      <c r="BQ749" s="1"/>
      <c r="BR749" s="26"/>
      <c r="BS749" s="1"/>
      <c r="BT749" s="26"/>
      <c r="BU749" s="1"/>
      <c r="BV749" s="1">
        <v>51</v>
      </c>
      <c r="BW749" s="26" t="s">
        <v>100</v>
      </c>
      <c r="BX749" s="1"/>
      <c r="BY749" s="26"/>
      <c r="BZ749" s="30"/>
      <c r="CA749" s="26"/>
    </row>
    <row r="750" spans="1:79" s="99" customFormat="1" x14ac:dyDescent="0.35">
      <c r="A750" s="30" t="s">
        <v>66</v>
      </c>
      <c r="B750" s="35" t="s">
        <v>63</v>
      </c>
      <c r="C750" s="35" t="s">
        <v>2785</v>
      </c>
      <c r="D750" s="35" t="s">
        <v>2786</v>
      </c>
      <c r="E750" s="35" t="s">
        <v>61</v>
      </c>
      <c r="F750" s="35">
        <v>999926093</v>
      </c>
      <c r="G750" s="1">
        <f>(J750+S750+X750+R750+U750+W750+Y750)-H750</f>
        <v>136</v>
      </c>
      <c r="H750" s="1"/>
      <c r="I750" s="27"/>
      <c r="J750" s="1">
        <f>SUM(AA750)</f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27"/>
      <c r="R750" s="1">
        <f>SUM(AS750,BX750)</f>
        <v>0</v>
      </c>
      <c r="S750" s="1">
        <f>SUM(AE750,AG750,AI750,AK750,AO750,AM750,AQ750,AU750,AW750,AY750,BA750,BE750,BG750,BI750,BK750,BM750,BO750,BC750)</f>
        <v>68</v>
      </c>
      <c r="T750" s="1">
        <f>COUNT(AE750,AG750,AI750,AK750,AM750,AO750,AQ750,AU750,AW750,AY750,BA750,BC750,BE750,BG750,BI750,BK750,BM750,BO750)</f>
        <v>1</v>
      </c>
      <c r="U750" s="1">
        <f>BQ750+BS750</f>
        <v>0</v>
      </c>
      <c r="V750" s="1"/>
      <c r="W750" s="1">
        <f>BV750</f>
        <v>68</v>
      </c>
      <c r="X750" s="1">
        <f>AC750+BZ750</f>
        <v>0</v>
      </c>
      <c r="Y750" s="1">
        <f>BU750</f>
        <v>0</v>
      </c>
      <c r="Z750" s="27"/>
      <c r="AA750" s="1"/>
      <c r="AB750" s="26"/>
      <c r="AC750" s="1"/>
      <c r="AD750" s="26"/>
      <c r="AE750" s="1"/>
      <c r="AF750" s="26"/>
      <c r="AG750" s="1"/>
      <c r="AH750" s="26"/>
      <c r="AI750" s="1"/>
      <c r="AJ750" s="26"/>
      <c r="AK750" s="1">
        <v>68</v>
      </c>
      <c r="AL750" s="26">
        <v>4</v>
      </c>
      <c r="AM750" s="1"/>
      <c r="AN750" s="26"/>
      <c r="AO750" s="1"/>
      <c r="AP750" s="26"/>
      <c r="AQ750" s="1"/>
      <c r="AR750" s="26"/>
      <c r="AS750" s="1"/>
      <c r="AT750" s="26"/>
      <c r="AU750" s="1"/>
      <c r="AV750" s="26"/>
      <c r="AW750" s="1"/>
      <c r="AX750" s="26"/>
      <c r="AY750" s="1"/>
      <c r="AZ750" s="26"/>
      <c r="BA750" s="1"/>
      <c r="BB750" s="26"/>
      <c r="BC750" s="1"/>
      <c r="BD750" s="26"/>
      <c r="BE750" s="1"/>
      <c r="BF750" s="26"/>
      <c r="BG750" s="1"/>
      <c r="BH750" s="26"/>
      <c r="BI750" s="1"/>
      <c r="BJ750" s="26"/>
      <c r="BK750" s="1"/>
      <c r="BL750" s="26"/>
      <c r="BM750" s="1"/>
      <c r="BN750" s="26"/>
      <c r="BO750" s="1"/>
      <c r="BP750" s="26"/>
      <c r="BQ750" s="1"/>
      <c r="BR750" s="26"/>
      <c r="BS750" s="1"/>
      <c r="BT750" s="26"/>
      <c r="BU750" s="1"/>
      <c r="BV750" s="1">
        <v>68</v>
      </c>
      <c r="BW750" s="26">
        <v>8</v>
      </c>
      <c r="BX750" s="1"/>
      <c r="BY750" s="26"/>
      <c r="BZ750" s="30"/>
      <c r="CA750" s="26"/>
    </row>
    <row r="751" spans="1:79" s="99" customFormat="1" x14ac:dyDescent="0.35">
      <c r="A751" s="30" t="s">
        <v>66</v>
      </c>
      <c r="B751" s="30" t="s">
        <v>63</v>
      </c>
      <c r="C751" s="30" t="s">
        <v>1303</v>
      </c>
      <c r="D751" s="30" t="s">
        <v>401</v>
      </c>
      <c r="E751" s="30" t="s">
        <v>61</v>
      </c>
      <c r="F751" s="30">
        <v>999925138</v>
      </c>
      <c r="G751" s="1">
        <f>(J751+S751+X751+R751+U751+W751+Y751)-H751</f>
        <v>120</v>
      </c>
      <c r="H751" s="1"/>
      <c r="I751" s="27"/>
      <c r="J751" s="1">
        <f>SUM(AA751)</f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27"/>
      <c r="R751" s="1">
        <f>SUM(AS751,BX751)</f>
        <v>0</v>
      </c>
      <c r="S751" s="1">
        <f>SUM(AE751,AG751,AI751,AK751,AO751,AM751,AQ751,AU751,AW751,AY751,BA751,BE751,BG751,BI751,BK751,BM751,BO751,BC751)</f>
        <v>120</v>
      </c>
      <c r="T751" s="1">
        <f>COUNT(AE751,AG751,AI751,AK751,AM751,AO751,AQ751,AU751,AW751,AY751,BA751,BC751,BE751,BG751,BI751,BK751,BM751,BO751)</f>
        <v>1</v>
      </c>
      <c r="U751" s="1">
        <f>BQ751+BS751</f>
        <v>0</v>
      </c>
      <c r="V751" s="1"/>
      <c r="W751" s="1">
        <f>BV751</f>
        <v>0</v>
      </c>
      <c r="X751" s="1">
        <f>AC751+BZ751</f>
        <v>0</v>
      </c>
      <c r="Y751" s="1">
        <f>BU751</f>
        <v>0</v>
      </c>
      <c r="Z751" s="27"/>
      <c r="AA751" s="1"/>
      <c r="AB751" s="26"/>
      <c r="AC751" s="1"/>
      <c r="AD751" s="26"/>
      <c r="AE751" s="1"/>
      <c r="AF751" s="26"/>
      <c r="AG751" s="1"/>
      <c r="AH751" s="26"/>
      <c r="AI751" s="1"/>
      <c r="AJ751" s="26"/>
      <c r="AK751" s="1"/>
      <c r="AL751" s="26"/>
      <c r="AM751" s="1"/>
      <c r="AN751" s="26"/>
      <c r="AO751" s="1"/>
      <c r="AP751" s="26"/>
      <c r="AQ751" s="1"/>
      <c r="AR751" s="26"/>
      <c r="AS751" s="1"/>
      <c r="AT751" s="26"/>
      <c r="AU751" s="1"/>
      <c r="AV751" s="26"/>
      <c r="AW751" s="1"/>
      <c r="AX751" s="26"/>
      <c r="AY751" s="1"/>
      <c r="AZ751" s="26"/>
      <c r="BA751" s="1"/>
      <c r="BB751" s="26"/>
      <c r="BC751" s="1"/>
      <c r="BD751" s="26"/>
      <c r="BE751" s="1"/>
      <c r="BF751" s="26"/>
      <c r="BG751" s="1">
        <v>120</v>
      </c>
      <c r="BH751" s="26">
        <v>1</v>
      </c>
      <c r="BI751" s="1"/>
      <c r="BJ751" s="26"/>
      <c r="BK751" s="1"/>
      <c r="BL751" s="26"/>
      <c r="BM751" s="1"/>
      <c r="BN751" s="26"/>
      <c r="BO751" s="1"/>
      <c r="BP751" s="26"/>
      <c r="BQ751" s="1"/>
      <c r="BR751" s="26"/>
      <c r="BS751" s="1"/>
      <c r="BT751" s="26"/>
      <c r="BU751" s="1"/>
      <c r="BV751" s="1"/>
      <c r="BW751" s="26"/>
      <c r="BX751" s="1"/>
      <c r="BY751" s="26"/>
      <c r="BZ751" s="30"/>
      <c r="CA751" s="26"/>
    </row>
    <row r="752" spans="1:79" s="99" customFormat="1" x14ac:dyDescent="0.35">
      <c r="A752" s="30" t="s">
        <v>66</v>
      </c>
      <c r="B752" s="1" t="s">
        <v>63</v>
      </c>
      <c r="C752" s="1" t="s">
        <v>1386</v>
      </c>
      <c r="D752" s="1" t="s">
        <v>1387</v>
      </c>
      <c r="E752" s="1" t="s">
        <v>61</v>
      </c>
      <c r="F752" s="1">
        <v>999919536</v>
      </c>
      <c r="G752" s="1">
        <f>(J752+S752+X752+R752+U752+W752+Y752)-H752</f>
        <v>119</v>
      </c>
      <c r="H752" s="1"/>
      <c r="I752" s="27"/>
      <c r="J752" s="1">
        <f>SUM(AA752)</f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27"/>
      <c r="R752" s="1">
        <f>SUM(AS752,BX752)</f>
        <v>0</v>
      </c>
      <c r="S752" s="1">
        <f>SUM(AE752,AG752,AI752,AK752,AO752,AM752,AQ752,AU752,AW752,AY752,BA752,BE752,BG752,BI752,BK752,BM752,BO752,BC752)</f>
        <v>68</v>
      </c>
      <c r="T752" s="1">
        <f>COUNT(AE752,AG752,AI752,AK752,AM752,AO752,AQ752,AU752,AW752,AY752,BA752,BC752,BE752,BG752,BI752,BK752,BM752,BO752)</f>
        <v>1</v>
      </c>
      <c r="U752" s="1">
        <f>BQ752+BS752</f>
        <v>0</v>
      </c>
      <c r="V752" s="1"/>
      <c r="W752" s="1">
        <f>BV752</f>
        <v>51</v>
      </c>
      <c r="X752" s="1">
        <f>AC752+BZ752</f>
        <v>0</v>
      </c>
      <c r="Y752" s="1">
        <f>BU752</f>
        <v>0</v>
      </c>
      <c r="Z752" s="27"/>
      <c r="AA752" s="1"/>
      <c r="AB752" s="26"/>
      <c r="AC752" s="1"/>
      <c r="AD752" s="26"/>
      <c r="AE752" s="1"/>
      <c r="AF752" s="26"/>
      <c r="AG752" s="1"/>
      <c r="AH752" s="26"/>
      <c r="AI752" s="1"/>
      <c r="AJ752" s="26"/>
      <c r="AK752" s="1"/>
      <c r="AL752" s="26"/>
      <c r="AM752" s="1"/>
      <c r="AN752" s="26"/>
      <c r="AO752" s="1"/>
      <c r="AP752" s="26"/>
      <c r="AQ752" s="1"/>
      <c r="AR752" s="26"/>
      <c r="AS752" s="1"/>
      <c r="AT752" s="26"/>
      <c r="AU752" s="1"/>
      <c r="AV752" s="26"/>
      <c r="AW752" s="1"/>
      <c r="AX752" s="26"/>
      <c r="AY752" s="1"/>
      <c r="AZ752" s="26"/>
      <c r="BA752" s="1"/>
      <c r="BB752" s="26"/>
      <c r="BC752" s="1"/>
      <c r="BD752" s="26"/>
      <c r="BE752" s="1"/>
      <c r="BF752" s="26"/>
      <c r="BG752" s="1"/>
      <c r="BH752" s="26"/>
      <c r="BI752" s="1"/>
      <c r="BJ752" s="26"/>
      <c r="BK752" s="1"/>
      <c r="BL752" s="26"/>
      <c r="BM752" s="1">
        <v>68</v>
      </c>
      <c r="BN752" s="26">
        <v>3</v>
      </c>
      <c r="BO752" s="1"/>
      <c r="BP752" s="26"/>
      <c r="BQ752" s="1"/>
      <c r="BR752" s="26"/>
      <c r="BS752" s="1"/>
      <c r="BT752" s="26"/>
      <c r="BU752" s="1"/>
      <c r="BV752" s="1">
        <v>51</v>
      </c>
      <c r="BW752" s="26" t="s">
        <v>100</v>
      </c>
      <c r="BX752" s="1"/>
      <c r="BY752" s="26"/>
      <c r="BZ752" s="30"/>
      <c r="CA752" s="26"/>
    </row>
    <row r="753" spans="1:79" s="99" customFormat="1" x14ac:dyDescent="0.35">
      <c r="A753" s="30" t="s">
        <v>66</v>
      </c>
      <c r="B753" s="1" t="s">
        <v>63</v>
      </c>
      <c r="C753" s="1" t="s">
        <v>1974</v>
      </c>
      <c r="D753" s="1" t="s">
        <v>1975</v>
      </c>
      <c r="E753" s="1" t="s">
        <v>61</v>
      </c>
      <c r="F753" s="1">
        <v>999923050</v>
      </c>
      <c r="G753" s="1">
        <f>(J753+S753+X753+R753+U753+W753+Y753)-H753</f>
        <v>117</v>
      </c>
      <c r="H753" s="1"/>
      <c r="I753" s="27"/>
      <c r="J753" s="1">
        <f>SUM(AA753)</f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27"/>
      <c r="R753" s="1">
        <f>SUM(AS753,BX753)</f>
        <v>0</v>
      </c>
      <c r="S753" s="1">
        <f>SUM(AE753,AG753,AI753,AK753,AO753,AM753,AQ753,AU753,AW753,AY753,BA753,BE753,BG753,BI753,BK753,BM753,BO753,BC753)</f>
        <v>38</v>
      </c>
      <c r="T753" s="1">
        <f>COUNT(AE753,AG753,AI753,AK753,AM753,AO753,AQ753,AU753,AW753,AY753,BA753,BC753,BE753,BG753,BI753,BK753,BM753,BO753)</f>
        <v>1</v>
      </c>
      <c r="U753" s="1">
        <f>BQ753+BS753</f>
        <v>79</v>
      </c>
      <c r="V753" s="1"/>
      <c r="W753" s="1">
        <f>BV753</f>
        <v>0</v>
      </c>
      <c r="X753" s="1">
        <f>AC753+BZ753</f>
        <v>0</v>
      </c>
      <c r="Y753" s="1">
        <f>BU753</f>
        <v>0</v>
      </c>
      <c r="Z753" s="27"/>
      <c r="AA753" s="1"/>
      <c r="AB753" s="26"/>
      <c r="AC753" s="1"/>
      <c r="AD753" s="26"/>
      <c r="AE753" s="1"/>
      <c r="AF753" s="26"/>
      <c r="AG753" s="1"/>
      <c r="AH753" s="26"/>
      <c r="AI753" s="1"/>
      <c r="AJ753" s="26"/>
      <c r="AK753" s="1"/>
      <c r="AL753" s="26"/>
      <c r="AM753" s="1"/>
      <c r="AN753" s="26"/>
      <c r="AO753" s="1"/>
      <c r="AP753" s="26"/>
      <c r="AQ753" s="1">
        <v>38</v>
      </c>
      <c r="AR753" s="26" t="s">
        <v>100</v>
      </c>
      <c r="AS753" s="1"/>
      <c r="AT753" s="26"/>
      <c r="AU753" s="1"/>
      <c r="AV753" s="26"/>
      <c r="AW753" s="1"/>
      <c r="AX753" s="26"/>
      <c r="AY753" s="1"/>
      <c r="AZ753" s="26"/>
      <c r="BA753" s="1"/>
      <c r="BB753" s="26"/>
      <c r="BC753" s="1"/>
      <c r="BD753" s="26"/>
      <c r="BE753" s="1"/>
      <c r="BF753" s="26"/>
      <c r="BG753" s="1"/>
      <c r="BH753" s="26"/>
      <c r="BI753" s="1"/>
      <c r="BJ753" s="26"/>
      <c r="BK753" s="1"/>
      <c r="BL753" s="26"/>
      <c r="BM753" s="1"/>
      <c r="BN753" s="26"/>
      <c r="BO753" s="1"/>
      <c r="BP753" s="26"/>
      <c r="BQ753" s="1">
        <v>79</v>
      </c>
      <c r="BR753" s="26">
        <v>3</v>
      </c>
      <c r="BS753" s="1"/>
      <c r="BT753" s="26"/>
      <c r="BU753" s="1"/>
      <c r="BV753" s="1"/>
      <c r="BW753" s="26"/>
      <c r="BX753" s="1"/>
      <c r="BY753" s="26"/>
      <c r="BZ753" s="30"/>
      <c r="CA753" s="26"/>
    </row>
    <row r="754" spans="1:79" s="99" customFormat="1" x14ac:dyDescent="0.35">
      <c r="A754" s="30" t="s">
        <v>66</v>
      </c>
      <c r="B754" s="1" t="s">
        <v>63</v>
      </c>
      <c r="C754" s="1" t="s">
        <v>1589</v>
      </c>
      <c r="D754" s="1" t="s">
        <v>119</v>
      </c>
      <c r="E754" s="1" t="s">
        <v>61</v>
      </c>
      <c r="F754" s="1">
        <v>999921252</v>
      </c>
      <c r="G754" s="1">
        <f>(J754+S754+X754+R754+U754+W754+Y754)-H754</f>
        <v>113</v>
      </c>
      <c r="H754" s="30">
        <f>(J754+K754+M754+N754+O754+P754)/2</f>
        <v>0</v>
      </c>
      <c r="I754" s="27"/>
      <c r="J754" s="1">
        <f>SUM(AA754)</f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27"/>
      <c r="R754" s="1">
        <f>SUM(AS754,BX754)</f>
        <v>0</v>
      </c>
      <c r="S754" s="1">
        <f>SUM(AE754,AG754,AI754,AK754,AO754,AM754,AQ754,AU754,AW754,AY754,BA754,BE754,BG754,BI754,BK754,BM754,BO754,BC754)</f>
        <v>113</v>
      </c>
      <c r="T754" s="1">
        <f>COUNT(AE754,AG754,AI754,AK754,AM754,AO754,AQ754,AU754,AW754,AY754,BA754,BC754,BE754,BG754,BI754,BK754,BM754,BO754)</f>
        <v>2</v>
      </c>
      <c r="U754" s="1">
        <f>BQ754+BS754</f>
        <v>0</v>
      </c>
      <c r="V754" s="1"/>
      <c r="W754" s="1">
        <f>BV754</f>
        <v>0</v>
      </c>
      <c r="X754" s="1">
        <f>AC754+BZ754</f>
        <v>0</v>
      </c>
      <c r="Y754" s="1">
        <f>BU754</f>
        <v>0</v>
      </c>
      <c r="Z754" s="26"/>
      <c r="AA754" s="1"/>
      <c r="AB754" s="26"/>
      <c r="AC754" s="1"/>
      <c r="AD754" s="26"/>
      <c r="AE754" s="1"/>
      <c r="AF754" s="26"/>
      <c r="AG754" s="1"/>
      <c r="AH754" s="26"/>
      <c r="AI754" s="1">
        <v>45</v>
      </c>
      <c r="AJ754" s="26">
        <v>2</v>
      </c>
      <c r="AK754" s="1"/>
      <c r="AL754" s="26"/>
      <c r="AM754" s="1"/>
      <c r="AN754" s="26"/>
      <c r="AO754" s="1"/>
      <c r="AP754" s="26"/>
      <c r="AQ754" s="1"/>
      <c r="AR754" s="26"/>
      <c r="AS754" s="1"/>
      <c r="AT754" s="26"/>
      <c r="AU754" s="1"/>
      <c r="AV754" s="26"/>
      <c r="AW754" s="1"/>
      <c r="AX754" s="26"/>
      <c r="AY754" s="1"/>
      <c r="AZ754" s="26"/>
      <c r="BA754" s="1"/>
      <c r="BB754" s="26"/>
      <c r="BC754" s="1">
        <v>68</v>
      </c>
      <c r="BD754" s="26"/>
      <c r="BE754" s="1"/>
      <c r="BF754" s="26"/>
      <c r="BG754" s="1"/>
      <c r="BH754" s="26"/>
      <c r="BI754" s="1"/>
      <c r="BJ754" s="26"/>
      <c r="BK754" s="1"/>
      <c r="BL754" s="26"/>
      <c r="BM754" s="1"/>
      <c r="BN754" s="26"/>
      <c r="BO754" s="1"/>
      <c r="BP754" s="26"/>
      <c r="BQ754" s="1"/>
      <c r="BR754" s="26"/>
      <c r="BS754" s="1"/>
      <c r="BT754" s="26"/>
      <c r="BU754" s="1"/>
      <c r="BV754" s="1"/>
      <c r="BW754" s="26"/>
      <c r="BX754" s="1"/>
      <c r="BY754" s="26"/>
      <c r="BZ754" s="30"/>
      <c r="CA754" s="26"/>
    </row>
    <row r="755" spans="1:79" s="99" customFormat="1" x14ac:dyDescent="0.35">
      <c r="A755" s="30" t="s">
        <v>66</v>
      </c>
      <c r="B755" s="35" t="s">
        <v>63</v>
      </c>
      <c r="C755" s="35" t="s">
        <v>2878</v>
      </c>
      <c r="D755" s="35" t="s">
        <v>92</v>
      </c>
      <c r="E755" s="35" t="s">
        <v>61</v>
      </c>
      <c r="F755" s="35">
        <v>999926334</v>
      </c>
      <c r="G755" s="1">
        <f>(J755+S755+X755+R755+U755+W755+Y755)-H755</f>
        <v>109</v>
      </c>
      <c r="H755" s="1"/>
      <c r="I755" s="27"/>
      <c r="J755" s="1">
        <f>SUM(AA755)</f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27"/>
      <c r="R755" s="1">
        <f>SUM(AS755,BX755)</f>
        <v>0</v>
      </c>
      <c r="S755" s="1">
        <f>SUM(AE755,AG755,AI755,AK755,AO755,AM755,AQ755,AU755,AW755,AY755,BA755,BE755,BG755,BI755,BK755,BM755,BO755,BC755)</f>
        <v>58</v>
      </c>
      <c r="T755" s="1">
        <f>COUNT(AE755,AG755,AI755,AK755,AM755,AO755,AQ755,AU755,AW755,AY755,BA755,BC755,BE755,BG755,BI755,BK755,BM755,BO755)</f>
        <v>1</v>
      </c>
      <c r="U755" s="1">
        <f>BQ755+BS755</f>
        <v>0</v>
      </c>
      <c r="V755" s="1"/>
      <c r="W755" s="1">
        <f>BV755</f>
        <v>51</v>
      </c>
      <c r="X755" s="1">
        <f>AC755+BZ755</f>
        <v>0</v>
      </c>
      <c r="Y755" s="1">
        <f>BU755</f>
        <v>0</v>
      </c>
      <c r="Z755" s="27"/>
      <c r="AA755" s="1"/>
      <c r="AB755" s="26"/>
      <c r="AC755" s="1"/>
      <c r="AD755" s="26"/>
      <c r="AE755" s="1"/>
      <c r="AF755" s="26"/>
      <c r="AG755" s="1"/>
      <c r="AH755" s="26"/>
      <c r="AI755" s="1"/>
      <c r="AJ755" s="26"/>
      <c r="AK755" s="1">
        <v>58</v>
      </c>
      <c r="AL755" s="26">
        <v>6</v>
      </c>
      <c r="AM755" s="1"/>
      <c r="AN755" s="26"/>
      <c r="AO755" s="1"/>
      <c r="AP755" s="26"/>
      <c r="AQ755" s="1"/>
      <c r="AR755" s="26"/>
      <c r="AS755" s="1"/>
      <c r="AT755" s="26"/>
      <c r="AU755" s="1"/>
      <c r="AV755" s="26"/>
      <c r="AW755" s="1"/>
      <c r="AX755" s="26"/>
      <c r="AY755" s="1"/>
      <c r="AZ755" s="26"/>
      <c r="BA755" s="1"/>
      <c r="BB755" s="26"/>
      <c r="BC755" s="1"/>
      <c r="BD755" s="26"/>
      <c r="BE755" s="1"/>
      <c r="BF755" s="26"/>
      <c r="BG755" s="1"/>
      <c r="BH755" s="26"/>
      <c r="BI755" s="1"/>
      <c r="BJ755" s="26"/>
      <c r="BK755" s="1"/>
      <c r="BL755" s="26"/>
      <c r="BM755" s="1"/>
      <c r="BN755" s="26"/>
      <c r="BO755" s="1"/>
      <c r="BP755" s="26"/>
      <c r="BQ755" s="1"/>
      <c r="BR755" s="26"/>
      <c r="BS755" s="1"/>
      <c r="BT755" s="26"/>
      <c r="BU755" s="1"/>
      <c r="BV755" s="1">
        <v>51</v>
      </c>
      <c r="BW755" s="26" t="s">
        <v>100</v>
      </c>
      <c r="BX755" s="1"/>
      <c r="BY755" s="26"/>
      <c r="BZ755" s="30"/>
      <c r="CA755" s="26"/>
    </row>
    <row r="756" spans="1:79" s="99" customFormat="1" x14ac:dyDescent="0.35">
      <c r="A756" s="30" t="s">
        <v>66</v>
      </c>
      <c r="B756" s="1" t="s">
        <v>63</v>
      </c>
      <c r="C756" s="1" t="s">
        <v>3091</v>
      </c>
      <c r="D756" s="1" t="s">
        <v>391</v>
      </c>
      <c r="E756" s="1" t="s">
        <v>61</v>
      </c>
      <c r="F756" s="1">
        <v>999927237</v>
      </c>
      <c r="G756" s="1">
        <f>(J756+S756+X756+R756+U756+W756+Y756)-H756</f>
        <v>109</v>
      </c>
      <c r="H756" s="1"/>
      <c r="I756" s="27"/>
      <c r="J756" s="1">
        <f>SUM(AA756)</f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27"/>
      <c r="R756" s="1">
        <f>SUM(AS756,BX756)</f>
        <v>0</v>
      </c>
      <c r="S756" s="1">
        <f>SUM(AE756,AG756,AI756,AK756,AO756,AM756,AQ756,AU756,AW756,AY756,BA756,BE756,BG756,BI756,BK756,BM756,BO756,BC756)</f>
        <v>30</v>
      </c>
      <c r="T756" s="1">
        <f>COUNT(AE756,AG756,AI756,AK756,AM756,AO756,AQ756,AU756,AW756,AY756,BA756,BC756,BE756,BG756,BI756,BK756,BM756,BO756)</f>
        <v>1</v>
      </c>
      <c r="U756" s="1">
        <f>BQ756+BS756</f>
        <v>79</v>
      </c>
      <c r="V756" s="1"/>
      <c r="W756" s="1">
        <f>BV756</f>
        <v>0</v>
      </c>
      <c r="X756" s="1">
        <f>AC756+BZ756</f>
        <v>0</v>
      </c>
      <c r="Y756" s="1">
        <f>BU756</f>
        <v>0</v>
      </c>
      <c r="Z756" s="27"/>
      <c r="AA756" s="1"/>
      <c r="AB756" s="26"/>
      <c r="AC756" s="1"/>
      <c r="AD756" s="26"/>
      <c r="AE756" s="1"/>
      <c r="AF756" s="26"/>
      <c r="AG756" s="1"/>
      <c r="AH756" s="26"/>
      <c r="AI756" s="1"/>
      <c r="AJ756" s="26"/>
      <c r="AK756" s="1"/>
      <c r="AL756" s="26"/>
      <c r="AM756" s="1"/>
      <c r="AN756" s="26"/>
      <c r="AO756" s="1">
        <v>30</v>
      </c>
      <c r="AP756" s="26">
        <v>1</v>
      </c>
      <c r="AQ756" s="1"/>
      <c r="AR756" s="26"/>
      <c r="AS756" s="1"/>
      <c r="AT756" s="26"/>
      <c r="AU756" s="1"/>
      <c r="AV756" s="26"/>
      <c r="AW756" s="1"/>
      <c r="AX756" s="26"/>
      <c r="AY756" s="1"/>
      <c r="AZ756" s="26"/>
      <c r="BA756" s="1"/>
      <c r="BB756" s="26"/>
      <c r="BC756" s="1"/>
      <c r="BD756" s="26"/>
      <c r="BE756" s="1"/>
      <c r="BF756" s="26"/>
      <c r="BG756" s="1"/>
      <c r="BH756" s="26"/>
      <c r="BI756" s="1"/>
      <c r="BJ756" s="26"/>
      <c r="BK756" s="1"/>
      <c r="BL756" s="26"/>
      <c r="BM756" s="1"/>
      <c r="BN756" s="26"/>
      <c r="BO756" s="1"/>
      <c r="BP756" s="26"/>
      <c r="BQ756" s="1"/>
      <c r="BR756" s="26"/>
      <c r="BS756" s="1">
        <v>79</v>
      </c>
      <c r="BT756" s="26">
        <v>4</v>
      </c>
      <c r="BU756" s="1"/>
      <c r="BV756" s="1"/>
      <c r="BW756" s="26"/>
      <c r="BX756" s="1"/>
      <c r="BY756" s="26"/>
      <c r="BZ756" s="30"/>
      <c r="CA756" s="26"/>
    </row>
    <row r="757" spans="1:79" s="99" customFormat="1" x14ac:dyDescent="0.35">
      <c r="A757" s="30" t="s">
        <v>66</v>
      </c>
      <c r="B757" s="1" t="s">
        <v>63</v>
      </c>
      <c r="C757" s="1" t="s">
        <v>2402</v>
      </c>
      <c r="D757" s="1" t="s">
        <v>2403</v>
      </c>
      <c r="E757" s="1" t="s">
        <v>61</v>
      </c>
      <c r="F757" s="1">
        <v>999925179</v>
      </c>
      <c r="G757" s="1">
        <f>(J757+S757+X757+R757+U757+W757+Y757)-H757</f>
        <v>105.5</v>
      </c>
      <c r="H757" s="1"/>
      <c r="I757" s="27"/>
      <c r="J757" s="1">
        <f>SUM(AA757)</f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27"/>
      <c r="R757" s="1">
        <f>SUM(AS757,BX757)</f>
        <v>37.5</v>
      </c>
      <c r="S757" s="1">
        <f>SUM(AE757,AG757,AI757,AK757,AO757,AM757,AQ757,AU757,AW757,AY757,BA757,BE757,BG757,BI757,BK757,BM757,BO757,BC757)</f>
        <v>68</v>
      </c>
      <c r="T757" s="1">
        <f>COUNT(AE757,AG757,AI757,AK757,AM757,AO757,AQ757,AU757,AW757,AY757,BA757,BC757,BE757,BG757,BI757,BK757,BM757,BO757)</f>
        <v>1</v>
      </c>
      <c r="U757" s="1">
        <f>BQ757+BS757</f>
        <v>0</v>
      </c>
      <c r="V757" s="1"/>
      <c r="W757" s="1">
        <f>BV757</f>
        <v>0</v>
      </c>
      <c r="X757" s="1">
        <f>AC757+BZ757</f>
        <v>0</v>
      </c>
      <c r="Y757" s="1">
        <f>BU757</f>
        <v>0</v>
      </c>
      <c r="Z757" s="27"/>
      <c r="AA757" s="1"/>
      <c r="AB757" s="26"/>
      <c r="AC757" s="1"/>
      <c r="AD757" s="26"/>
      <c r="AE757" s="1">
        <v>68</v>
      </c>
      <c r="AF757" s="26">
        <v>3</v>
      </c>
      <c r="AG757" s="1"/>
      <c r="AH757" s="26"/>
      <c r="AI757" s="1"/>
      <c r="AJ757" s="26"/>
      <c r="AK757" s="1"/>
      <c r="AL757" s="26"/>
      <c r="AM757" s="1"/>
      <c r="AN757" s="26"/>
      <c r="AO757" s="1"/>
      <c r="AP757" s="26"/>
      <c r="AQ757" s="1"/>
      <c r="AR757" s="26"/>
      <c r="AS757" s="1"/>
      <c r="AT757" s="26"/>
      <c r="AU757" s="1"/>
      <c r="AV757" s="26"/>
      <c r="AW757" s="1"/>
      <c r="AX757" s="26"/>
      <c r="AY757" s="1"/>
      <c r="AZ757" s="26"/>
      <c r="BA757" s="1"/>
      <c r="BB757" s="26"/>
      <c r="BC757" s="1"/>
      <c r="BD757" s="26"/>
      <c r="BE757" s="1"/>
      <c r="BF757" s="26"/>
      <c r="BG757" s="1"/>
      <c r="BH757" s="26"/>
      <c r="BI757" s="1"/>
      <c r="BJ757" s="26"/>
      <c r="BK757" s="1"/>
      <c r="BL757" s="26"/>
      <c r="BM757" s="1"/>
      <c r="BN757" s="26"/>
      <c r="BO757" s="1"/>
      <c r="BP757" s="26"/>
      <c r="BQ757" s="1"/>
      <c r="BR757" s="26"/>
      <c r="BS757" s="1"/>
      <c r="BT757" s="26"/>
      <c r="BU757" s="1"/>
      <c r="BV757" s="1"/>
      <c r="BW757" s="26"/>
      <c r="BX757" s="1">
        <v>37.5</v>
      </c>
      <c r="BY757" s="26">
        <v>2</v>
      </c>
      <c r="BZ757" s="30"/>
      <c r="CA757" s="26"/>
    </row>
    <row r="758" spans="1:79" s="99" customFormat="1" x14ac:dyDescent="0.35">
      <c r="A758" s="30" t="s">
        <v>66</v>
      </c>
      <c r="B758" s="1" t="s">
        <v>63</v>
      </c>
      <c r="C758" s="1" t="s">
        <v>141</v>
      </c>
      <c r="D758" s="1" t="s">
        <v>248</v>
      </c>
      <c r="E758" s="1" t="s">
        <v>61</v>
      </c>
      <c r="F758" s="1">
        <v>999925076</v>
      </c>
      <c r="G758" s="1">
        <f>(J758+S758+X758+R758+U758+W758+Y758)-H758</f>
        <v>105</v>
      </c>
      <c r="H758" s="1"/>
      <c r="I758" s="27"/>
      <c r="J758" s="1">
        <f>SUM(AA758)</f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27"/>
      <c r="R758" s="1">
        <f>SUM(AS758,BX758)</f>
        <v>0</v>
      </c>
      <c r="S758" s="1">
        <f>SUM(AE758,AG758,AI758,AK758,AO758,AM758,AQ758,AU758,AW758,AY758,BA758,BE758,BG758,BI758,BK758,BM758,BO758,BC758)</f>
        <v>34</v>
      </c>
      <c r="T758" s="1">
        <f>COUNT(AE758,AG758,AI758,AK758,AM758,AO758,AQ758,AU758,AW758,AY758,BA758,BC758,BE758,BG758,BI758,BK758,BM758,BO758)</f>
        <v>1</v>
      </c>
      <c r="U758" s="1">
        <f>BQ758+BS758</f>
        <v>71</v>
      </c>
      <c r="V758" s="1"/>
      <c r="W758" s="1">
        <f>BV758</f>
        <v>0</v>
      </c>
      <c r="X758" s="1">
        <f>AC758+BZ758</f>
        <v>0</v>
      </c>
      <c r="Y758" s="1">
        <f>BU758</f>
        <v>0</v>
      </c>
      <c r="Z758" s="27"/>
      <c r="AA758" s="1"/>
      <c r="AB758" s="26"/>
      <c r="AC758" s="1"/>
      <c r="AD758" s="26"/>
      <c r="AE758" s="1"/>
      <c r="AF758" s="26"/>
      <c r="AG758" s="1"/>
      <c r="AH758" s="26"/>
      <c r="AI758" s="1"/>
      <c r="AJ758" s="26"/>
      <c r="AK758" s="1"/>
      <c r="AL758" s="26"/>
      <c r="AM758" s="1">
        <v>34</v>
      </c>
      <c r="AN758" s="26">
        <v>3</v>
      </c>
      <c r="AO758" s="1"/>
      <c r="AP758" s="26"/>
      <c r="AQ758" s="1"/>
      <c r="AR758" s="26"/>
      <c r="AS758" s="1"/>
      <c r="AT758" s="26"/>
      <c r="AU758" s="1"/>
      <c r="AV758" s="26"/>
      <c r="AW758" s="1"/>
      <c r="AX758" s="26"/>
      <c r="AY758" s="1"/>
      <c r="AZ758" s="26"/>
      <c r="BA758" s="1"/>
      <c r="BB758" s="26"/>
      <c r="BC758" s="1"/>
      <c r="BD758" s="26"/>
      <c r="BE758" s="1"/>
      <c r="BF758" s="26"/>
      <c r="BG758" s="1"/>
      <c r="BH758" s="26"/>
      <c r="BI758" s="1"/>
      <c r="BJ758" s="26"/>
      <c r="BK758" s="1"/>
      <c r="BL758" s="26"/>
      <c r="BM758" s="1"/>
      <c r="BN758" s="26"/>
      <c r="BO758" s="1"/>
      <c r="BP758" s="26"/>
      <c r="BQ758" s="1"/>
      <c r="BR758" s="26"/>
      <c r="BS758" s="1">
        <v>71</v>
      </c>
      <c r="BT758" s="26">
        <v>5</v>
      </c>
      <c r="BU758" s="1"/>
      <c r="BV758" s="1"/>
      <c r="BW758" s="26"/>
      <c r="BX758" s="1"/>
      <c r="BY758" s="26"/>
      <c r="BZ758" s="30"/>
      <c r="CA758" s="26"/>
    </row>
    <row r="759" spans="1:79" s="99" customFormat="1" x14ac:dyDescent="0.35">
      <c r="A759" s="30" t="s">
        <v>66</v>
      </c>
      <c r="B759" s="30" t="s">
        <v>63</v>
      </c>
      <c r="C759" s="30" t="s">
        <v>1044</v>
      </c>
      <c r="D759" s="30" t="s">
        <v>1338</v>
      </c>
      <c r="E759" s="30" t="s">
        <v>61</v>
      </c>
      <c r="F759" s="30">
        <v>999922554</v>
      </c>
      <c r="G759" s="1">
        <f>(J759+S759+X759+R759+U759+W759+Y759)-H759</f>
        <v>100</v>
      </c>
      <c r="H759" s="30"/>
      <c r="I759" s="130"/>
      <c r="J759" s="1">
        <f>SUM(AA759)</f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30"/>
      <c r="R759" s="1">
        <f>SUM(AS759,BX759)</f>
        <v>0</v>
      </c>
      <c r="S759" s="1">
        <f>SUM(AE759,AG759,AI759,AK759,AO759,AM759,AQ759,AU759,AW759,AY759,BA759,BE759,BG759,BI759,BK759,BM759,BO759,BC759)</f>
        <v>0</v>
      </c>
      <c r="T759" s="1">
        <f>COUNT(AE759,AG759,AI759,AK759,AM759,AO759,AQ759,AU759,AW759,AY759,BA759,BC759,BE759,BG759,BI759,BK759,BM759,BO759)</f>
        <v>0</v>
      </c>
      <c r="U759" s="1">
        <f>BQ759+BS759</f>
        <v>0</v>
      </c>
      <c r="V759" s="1"/>
      <c r="W759" s="1">
        <f>BV759</f>
        <v>0</v>
      </c>
      <c r="X759" s="1">
        <f>AC759+BZ759</f>
        <v>100</v>
      </c>
      <c r="Y759" s="1">
        <f>BU759</f>
        <v>0</v>
      </c>
      <c r="Z759" s="130"/>
      <c r="AA759" s="30"/>
      <c r="AB759" s="130"/>
      <c r="AC759" s="30"/>
      <c r="AD759" s="130"/>
      <c r="AE759" s="30"/>
      <c r="AF759" s="130"/>
      <c r="AG759" s="30"/>
      <c r="AH759" s="130"/>
      <c r="AI759" s="30"/>
      <c r="AJ759" s="130"/>
      <c r="AK759" s="30"/>
      <c r="AL759" s="130"/>
      <c r="AM759" s="30"/>
      <c r="AN759" s="130"/>
      <c r="AO759" s="30"/>
      <c r="AP759" s="130"/>
      <c r="AQ759" s="30"/>
      <c r="AR759" s="130"/>
      <c r="AS759" s="30"/>
      <c r="AT759" s="130"/>
      <c r="AU759" s="30"/>
      <c r="AV759" s="130"/>
      <c r="AW759" s="30"/>
      <c r="AX759" s="130"/>
      <c r="AY759" s="30"/>
      <c r="AZ759" s="130"/>
      <c r="BA759" s="30"/>
      <c r="BB759" s="130"/>
      <c r="BC759" s="30"/>
      <c r="BD759" s="130"/>
      <c r="BE759" s="30"/>
      <c r="BF759" s="130"/>
      <c r="BG759" s="30"/>
      <c r="BH759" s="130"/>
      <c r="BI759" s="30"/>
      <c r="BJ759" s="130"/>
      <c r="BK759" s="30"/>
      <c r="BL759" s="130"/>
      <c r="BM759" s="30"/>
      <c r="BN759" s="130"/>
      <c r="BO759" s="30"/>
      <c r="BP759" s="130"/>
      <c r="BQ759" s="30"/>
      <c r="BR759" s="130"/>
      <c r="BS759" s="30"/>
      <c r="BT759" s="130"/>
      <c r="BU759" s="30"/>
      <c r="BV759" s="30"/>
      <c r="BW759" s="130"/>
      <c r="BX759" s="30"/>
      <c r="BY759" s="130"/>
      <c r="BZ759" s="30">
        <v>100</v>
      </c>
      <c r="CA759" s="26">
        <v>1</v>
      </c>
    </row>
    <row r="760" spans="1:79" s="99" customFormat="1" x14ac:dyDescent="0.35">
      <c r="A760" s="30" t="s">
        <v>66</v>
      </c>
      <c r="B760" s="31" t="s">
        <v>63</v>
      </c>
      <c r="C760" s="31" t="s">
        <v>2161</v>
      </c>
      <c r="D760" s="31" t="s">
        <v>2160</v>
      </c>
      <c r="E760" s="31" t="s">
        <v>61</v>
      </c>
      <c r="F760" s="1">
        <v>999924232</v>
      </c>
      <c r="G760" s="1">
        <f>(J760+S760+X760+R760+U760+W760+Y760)-H760</f>
        <v>90</v>
      </c>
      <c r="H760" s="1"/>
      <c r="I760" s="27"/>
      <c r="J760" s="1">
        <f>SUM(AA760)</f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27"/>
      <c r="R760" s="1">
        <f>SUM(AS760,BX760)</f>
        <v>0</v>
      </c>
      <c r="S760" s="1">
        <f>SUM(AE760,AG760,AI760,AK760,AO760,AM760,AQ760,AU760,AW760,AY760,BA760,BE760,BG760,BI760,BK760,BM760,BO760,BC760)</f>
        <v>90</v>
      </c>
      <c r="T760" s="1">
        <f>COUNT(AE760,AG760,AI760,AK760,AM760,AO760,AQ760,AU760,AW760,AY760,BA760,BC760,BE760,BG760,BI760,BK760,BM760,BO760)</f>
        <v>1</v>
      </c>
      <c r="U760" s="1">
        <f>BQ760+BS760</f>
        <v>0</v>
      </c>
      <c r="V760" s="1"/>
      <c r="W760" s="1">
        <f>BV760</f>
        <v>0</v>
      </c>
      <c r="X760" s="1">
        <f>AC760+BZ760</f>
        <v>0</v>
      </c>
      <c r="Y760" s="1">
        <f>BU760</f>
        <v>0</v>
      </c>
      <c r="Z760" s="27"/>
      <c r="AA760" s="1"/>
      <c r="AB760" s="26"/>
      <c r="AC760" s="1"/>
      <c r="AD760" s="26"/>
      <c r="AE760" s="1"/>
      <c r="AF760" s="26"/>
      <c r="AG760" s="1"/>
      <c r="AH760" s="26"/>
      <c r="AI760" s="1"/>
      <c r="AJ760" s="26"/>
      <c r="AK760" s="1"/>
      <c r="AL760" s="26"/>
      <c r="AM760" s="1"/>
      <c r="AN760" s="26"/>
      <c r="AO760" s="1"/>
      <c r="AP760" s="26"/>
      <c r="AQ760" s="1"/>
      <c r="AR760" s="26"/>
      <c r="AS760" s="1"/>
      <c r="AT760" s="26"/>
      <c r="AU760" s="1">
        <v>90</v>
      </c>
      <c r="AV760" s="26">
        <v>2</v>
      </c>
      <c r="AW760" s="1"/>
      <c r="AX760" s="26"/>
      <c r="AY760" s="1"/>
      <c r="AZ760" s="26"/>
      <c r="BA760" s="1"/>
      <c r="BB760" s="26"/>
      <c r="BC760" s="1"/>
      <c r="BD760" s="26"/>
      <c r="BE760" s="1"/>
      <c r="BF760" s="26"/>
      <c r="BG760" s="1"/>
      <c r="BH760" s="26"/>
      <c r="BI760" s="1"/>
      <c r="BJ760" s="26"/>
      <c r="BK760" s="1"/>
      <c r="BL760" s="26"/>
      <c r="BM760" s="1"/>
      <c r="BN760" s="26"/>
      <c r="BO760" s="1"/>
      <c r="BP760" s="26"/>
      <c r="BQ760" s="1"/>
      <c r="BR760" s="26"/>
      <c r="BS760" s="1"/>
      <c r="BT760" s="26"/>
      <c r="BU760" s="1"/>
      <c r="BV760" s="1"/>
      <c r="BW760" s="26"/>
      <c r="BX760" s="1"/>
      <c r="BY760" s="26"/>
      <c r="BZ760" s="30"/>
      <c r="CA760" s="26"/>
    </row>
    <row r="761" spans="1:79" s="99" customFormat="1" x14ac:dyDescent="0.35">
      <c r="A761" s="30" t="s">
        <v>66</v>
      </c>
      <c r="B761" s="30" t="s">
        <v>63</v>
      </c>
      <c r="C761" s="30" t="s">
        <v>3091</v>
      </c>
      <c r="D761" s="30" t="s">
        <v>391</v>
      </c>
      <c r="E761" s="30" t="s">
        <v>61</v>
      </c>
      <c r="F761" s="30">
        <v>999927237</v>
      </c>
      <c r="G761" s="1">
        <f>(J761+S761+X761+R761+U761+W761+Y761)-H761</f>
        <v>75</v>
      </c>
      <c r="H761" s="30"/>
      <c r="I761" s="130"/>
      <c r="J761" s="1">
        <f>SUM(AA761)</f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30"/>
      <c r="R761" s="1">
        <f>SUM(AS761,BX761)</f>
        <v>0</v>
      </c>
      <c r="S761" s="1">
        <f>SUM(AE761,AG761,AI761,AK761,AO761,AM761,AQ761,AU761,AW761,AY761,BA761,BE761,BG761,BI761,BK761,BM761,BO761,BC761)</f>
        <v>0</v>
      </c>
      <c r="T761" s="1">
        <f>COUNT(AE761,AG761,AI761,AK761,AM761,AO761,AQ761,AU761,AW761,AY761,BA761,BC761,BE761,BG761,BI761,BK761,BM761,BO761)</f>
        <v>0</v>
      </c>
      <c r="U761" s="1">
        <f>BQ761+BS761</f>
        <v>0</v>
      </c>
      <c r="V761" s="1"/>
      <c r="W761" s="1">
        <f>BV761</f>
        <v>0</v>
      </c>
      <c r="X761" s="1">
        <f>AC761+BZ761</f>
        <v>75</v>
      </c>
      <c r="Y761" s="1">
        <f>BU761</f>
        <v>0</v>
      </c>
      <c r="Z761" s="130"/>
      <c r="AA761" s="30"/>
      <c r="AB761" s="130"/>
      <c r="AC761" s="30"/>
      <c r="AD761" s="130"/>
      <c r="AE761" s="30"/>
      <c r="AF761" s="130"/>
      <c r="AG761" s="30"/>
      <c r="AH761" s="130"/>
      <c r="AI761" s="30"/>
      <c r="AJ761" s="130"/>
      <c r="AK761" s="30"/>
      <c r="AL761" s="130"/>
      <c r="AM761" s="30"/>
      <c r="AN761" s="130"/>
      <c r="AO761" s="30"/>
      <c r="AP761" s="130"/>
      <c r="AQ761" s="30"/>
      <c r="AR761" s="130"/>
      <c r="AS761" s="30"/>
      <c r="AT761" s="130"/>
      <c r="AU761" s="30"/>
      <c r="AV761" s="130"/>
      <c r="AW761" s="30"/>
      <c r="AX761" s="130"/>
      <c r="AY761" s="30"/>
      <c r="AZ761" s="130"/>
      <c r="BA761" s="30"/>
      <c r="BB761" s="130"/>
      <c r="BC761" s="30"/>
      <c r="BD761" s="130"/>
      <c r="BE761" s="30"/>
      <c r="BF761" s="130"/>
      <c r="BG761" s="30"/>
      <c r="BH761" s="130"/>
      <c r="BI761" s="30"/>
      <c r="BJ761" s="130"/>
      <c r="BK761" s="30"/>
      <c r="BL761" s="130"/>
      <c r="BM761" s="30"/>
      <c r="BN761" s="130"/>
      <c r="BO761" s="30"/>
      <c r="BP761" s="130"/>
      <c r="BQ761" s="30"/>
      <c r="BR761" s="130"/>
      <c r="BS761" s="30"/>
      <c r="BT761" s="130"/>
      <c r="BU761" s="30"/>
      <c r="BV761" s="30"/>
      <c r="BW761" s="130"/>
      <c r="BX761" s="30"/>
      <c r="BY761" s="130"/>
      <c r="BZ761" s="30">
        <v>75</v>
      </c>
      <c r="CA761" s="26">
        <v>2</v>
      </c>
    </row>
    <row r="762" spans="1:79" s="99" customFormat="1" x14ac:dyDescent="0.35">
      <c r="A762" s="30" t="s">
        <v>66</v>
      </c>
      <c r="B762" s="35" t="s">
        <v>63</v>
      </c>
      <c r="C762" s="35" t="s">
        <v>2705</v>
      </c>
      <c r="D762" s="35" t="s">
        <v>63</v>
      </c>
      <c r="E762" s="35" t="s">
        <v>61</v>
      </c>
      <c r="F762" s="35">
        <v>999925864</v>
      </c>
      <c r="G762" s="1">
        <f>(J762+S762+X762+R762+U762+W762+Y762)-H762</f>
        <v>68</v>
      </c>
      <c r="H762" s="1"/>
      <c r="I762" s="27"/>
      <c r="J762" s="1">
        <f>SUM(AA762)</f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27"/>
      <c r="R762" s="1">
        <f>SUM(AS762,BX762)</f>
        <v>0</v>
      </c>
      <c r="S762" s="1">
        <f>SUM(AE762,AG762,AI762,AK762,AO762,AM762,AQ762,AU762,AW762,AY762,BA762,BE762,BG762,BI762,BK762,BM762,BO762,BC762)</f>
        <v>68</v>
      </c>
      <c r="T762" s="1">
        <f>COUNT(AE762,AG762,AI762,AK762,AM762,AO762,AQ762,AU762,AW762,AY762,BA762,BC762,BE762,BG762,BI762,BK762,BM762,BO762)</f>
        <v>1</v>
      </c>
      <c r="U762" s="1">
        <f>BQ762+BS762</f>
        <v>0</v>
      </c>
      <c r="V762" s="1"/>
      <c r="W762" s="1">
        <f>BV762</f>
        <v>0</v>
      </c>
      <c r="X762" s="1">
        <f>AC762+BZ762</f>
        <v>0</v>
      </c>
      <c r="Y762" s="1">
        <f>BU762</f>
        <v>0</v>
      </c>
      <c r="Z762" s="27"/>
      <c r="AA762" s="1"/>
      <c r="AB762" s="26"/>
      <c r="AC762" s="1"/>
      <c r="AD762" s="26"/>
      <c r="AE762" s="1"/>
      <c r="AF762" s="26"/>
      <c r="AG762" s="1"/>
      <c r="AH762" s="26"/>
      <c r="AI762" s="1"/>
      <c r="AJ762" s="26"/>
      <c r="AK762" s="1">
        <v>68</v>
      </c>
      <c r="AL762" s="26">
        <v>3</v>
      </c>
      <c r="AM762" s="1"/>
      <c r="AN762" s="26"/>
      <c r="AO762" s="1"/>
      <c r="AP762" s="26"/>
      <c r="AQ762" s="1"/>
      <c r="AR762" s="26"/>
      <c r="AS762" s="1"/>
      <c r="AT762" s="26"/>
      <c r="AU762" s="1"/>
      <c r="AV762" s="26"/>
      <c r="AW762" s="1"/>
      <c r="AX762" s="26"/>
      <c r="AY762" s="1"/>
      <c r="AZ762" s="26"/>
      <c r="BA762" s="1"/>
      <c r="BB762" s="26"/>
      <c r="BC762" s="1"/>
      <c r="BD762" s="26"/>
      <c r="BE762" s="1"/>
      <c r="BF762" s="26"/>
      <c r="BG762" s="1"/>
      <c r="BH762" s="26"/>
      <c r="BI762" s="1"/>
      <c r="BJ762" s="26"/>
      <c r="BK762" s="1"/>
      <c r="BL762" s="26"/>
      <c r="BM762" s="1"/>
      <c r="BN762" s="26"/>
      <c r="BO762" s="1"/>
      <c r="BP762" s="26"/>
      <c r="BQ762" s="1"/>
      <c r="BR762" s="26"/>
      <c r="BS762" s="1"/>
      <c r="BT762" s="26"/>
      <c r="BU762" s="1"/>
      <c r="BV762" s="1"/>
      <c r="BW762" s="26"/>
      <c r="BX762" s="1"/>
      <c r="BY762" s="26"/>
      <c r="BZ762" s="30"/>
      <c r="CA762" s="26"/>
    </row>
    <row r="763" spans="1:79" s="99" customFormat="1" x14ac:dyDescent="0.35">
      <c r="A763" s="30" t="s">
        <v>66</v>
      </c>
      <c r="B763" s="30" t="s">
        <v>63</v>
      </c>
      <c r="C763" s="30" t="s">
        <v>3277</v>
      </c>
      <c r="D763" s="30" t="s">
        <v>1226</v>
      </c>
      <c r="E763" s="30" t="s">
        <v>61</v>
      </c>
      <c r="F763" s="30">
        <v>999927281</v>
      </c>
      <c r="G763" s="1">
        <f>(J763+S763+X763+R763+U763+W763+Y763)-H763</f>
        <v>68</v>
      </c>
      <c r="H763" s="1"/>
      <c r="I763" s="27"/>
      <c r="J763" s="1">
        <f>SUM(AA763)</f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27"/>
      <c r="R763" s="1">
        <f>SUM(AS763,BX763)</f>
        <v>0</v>
      </c>
      <c r="S763" s="1">
        <f>SUM(AE763,AG763,AI763,AK763,AO763,AM763,AQ763,AU763,AW763,AY763,BA763,BE763,BG763,BI763,BK763,BM763,BO763,BC763)</f>
        <v>68</v>
      </c>
      <c r="T763" s="1">
        <f>COUNT(AE763,AG763,AI763,AK763,AM763,AO763,AQ763,AU763,AW763,AY763,BA763,BC763,BE763,BG763,BI763,BK763,BM763,BO763)</f>
        <v>1</v>
      </c>
      <c r="U763" s="1">
        <f>BQ763+BS763</f>
        <v>0</v>
      </c>
      <c r="V763" s="1"/>
      <c r="W763" s="1">
        <f>BV763</f>
        <v>0</v>
      </c>
      <c r="X763" s="1">
        <f>AC763+BZ763</f>
        <v>0</v>
      </c>
      <c r="Y763" s="1">
        <f>BU763</f>
        <v>0</v>
      </c>
      <c r="Z763" s="27"/>
      <c r="AA763" s="1"/>
      <c r="AB763" s="26"/>
      <c r="AC763" s="1"/>
      <c r="AD763" s="26"/>
      <c r="AE763" s="1"/>
      <c r="AF763" s="26"/>
      <c r="AG763" s="1"/>
      <c r="AH763" s="26"/>
      <c r="AI763" s="1"/>
      <c r="AJ763" s="26"/>
      <c r="AK763" s="1"/>
      <c r="AL763" s="26"/>
      <c r="AM763" s="1"/>
      <c r="AN763" s="26"/>
      <c r="AO763" s="1"/>
      <c r="AP763" s="26"/>
      <c r="AQ763" s="1"/>
      <c r="AR763" s="26"/>
      <c r="AS763" s="1"/>
      <c r="AT763" s="26"/>
      <c r="AU763" s="1"/>
      <c r="AV763" s="26"/>
      <c r="AW763" s="1"/>
      <c r="AX763" s="26"/>
      <c r="AY763" s="1"/>
      <c r="AZ763" s="26"/>
      <c r="BA763" s="1"/>
      <c r="BB763" s="26"/>
      <c r="BC763" s="1"/>
      <c r="BD763" s="26"/>
      <c r="BE763" s="1"/>
      <c r="BF763" s="26"/>
      <c r="BG763" s="1">
        <v>68</v>
      </c>
      <c r="BH763" s="26">
        <v>4</v>
      </c>
      <c r="BI763" s="1"/>
      <c r="BJ763" s="26"/>
      <c r="BK763" s="1"/>
      <c r="BL763" s="26"/>
      <c r="BM763" s="1"/>
      <c r="BN763" s="26"/>
      <c r="BO763" s="1"/>
      <c r="BP763" s="26"/>
      <c r="BQ763" s="1"/>
      <c r="BR763" s="26"/>
      <c r="BS763" s="1"/>
      <c r="BT763" s="26"/>
      <c r="BU763" s="1"/>
      <c r="BV763" s="1"/>
      <c r="BW763" s="26"/>
      <c r="BX763" s="1"/>
      <c r="BY763" s="26"/>
      <c r="BZ763" s="30"/>
      <c r="CA763" s="26"/>
    </row>
    <row r="764" spans="1:79" s="99" customFormat="1" x14ac:dyDescent="0.35">
      <c r="A764" s="30" t="s">
        <v>66</v>
      </c>
      <c r="B764" s="31" t="s">
        <v>63</v>
      </c>
      <c r="C764" s="31" t="s">
        <v>1967</v>
      </c>
      <c r="D764" s="31" t="s">
        <v>3329</v>
      </c>
      <c r="E764" s="31" t="s">
        <v>61</v>
      </c>
      <c r="F764" s="1">
        <v>999927395</v>
      </c>
      <c r="G764" s="1">
        <f>(J764+S764+X764+R764+U764+W764+Y764)-H764</f>
        <v>68</v>
      </c>
      <c r="H764" s="1"/>
      <c r="I764" s="27"/>
      <c r="J764" s="1">
        <f>SUM(AA764)</f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27"/>
      <c r="R764" s="1">
        <f>SUM(AS764,BX764)</f>
        <v>0</v>
      </c>
      <c r="S764" s="1">
        <f>SUM(AE764,AG764,AI764,AK764,AO764,AM764,AQ764,AU764,AW764,AY764,BA764,BE764,BG764,BI764,BK764,BM764,BO764,BC764)</f>
        <v>68</v>
      </c>
      <c r="T764" s="1">
        <f>COUNT(AE764,AG764,AI764,AK764,AM764,AO764,AQ764,AU764,AW764,AY764,BA764,BC764,BE764,BG764,BI764,BK764,BM764,BO764)</f>
        <v>1</v>
      </c>
      <c r="U764" s="1">
        <f>BQ764+BS764</f>
        <v>0</v>
      </c>
      <c r="V764" s="1"/>
      <c r="W764" s="1">
        <f>BV764</f>
        <v>0</v>
      </c>
      <c r="X764" s="1">
        <f>AC764+BZ764</f>
        <v>0</v>
      </c>
      <c r="Y764" s="1">
        <f>BU764</f>
        <v>0</v>
      </c>
      <c r="Z764" s="27"/>
      <c r="AA764" s="1"/>
      <c r="AB764" s="26"/>
      <c r="AC764" s="1"/>
      <c r="AD764" s="26"/>
      <c r="AE764" s="1"/>
      <c r="AF764" s="26"/>
      <c r="AG764" s="1"/>
      <c r="AH764" s="26"/>
      <c r="AI764" s="1"/>
      <c r="AJ764" s="26"/>
      <c r="AK764" s="1"/>
      <c r="AL764" s="26"/>
      <c r="AM764" s="1"/>
      <c r="AN764" s="26"/>
      <c r="AO764" s="1"/>
      <c r="AP764" s="26"/>
      <c r="AQ764" s="1"/>
      <c r="AR764" s="26"/>
      <c r="AS764" s="1"/>
      <c r="AT764" s="26"/>
      <c r="AU764" s="1">
        <v>68</v>
      </c>
      <c r="AV764" s="26">
        <v>4</v>
      </c>
      <c r="AW764" s="1"/>
      <c r="AX764" s="26"/>
      <c r="AY764" s="1"/>
      <c r="AZ764" s="26"/>
      <c r="BA764" s="1"/>
      <c r="BB764" s="26"/>
      <c r="BC764" s="1"/>
      <c r="BD764" s="26"/>
      <c r="BE764" s="1"/>
      <c r="BF764" s="26"/>
      <c r="BG764" s="1"/>
      <c r="BH764" s="26"/>
      <c r="BI764" s="1"/>
      <c r="BJ764" s="26"/>
      <c r="BK764" s="1"/>
      <c r="BL764" s="26"/>
      <c r="BM764" s="1"/>
      <c r="BN764" s="26"/>
      <c r="BO764" s="1"/>
      <c r="BP764" s="26"/>
      <c r="BQ764" s="1"/>
      <c r="BR764" s="26"/>
      <c r="BS764" s="1"/>
      <c r="BT764" s="26"/>
      <c r="BU764" s="1"/>
      <c r="BV764" s="1"/>
      <c r="BW764" s="26"/>
      <c r="BX764" s="1"/>
      <c r="BY764" s="26"/>
      <c r="BZ764" s="30"/>
      <c r="CA764" s="26"/>
    </row>
    <row r="765" spans="1:79" s="99" customFormat="1" x14ac:dyDescent="0.35">
      <c r="A765" s="30" t="s">
        <v>66</v>
      </c>
      <c r="B765" s="30" t="s">
        <v>63</v>
      </c>
      <c r="C765" s="30" t="s">
        <v>549</v>
      </c>
      <c r="D765" s="30" t="s">
        <v>1382</v>
      </c>
      <c r="E765" s="30" t="s">
        <v>61</v>
      </c>
      <c r="F765" s="30">
        <v>999927686</v>
      </c>
      <c r="G765" s="1">
        <f>(J765+S765+X765+R765+U765+W765+Y765)-H765</f>
        <v>68</v>
      </c>
      <c r="H765" s="1"/>
      <c r="I765" s="27"/>
      <c r="J765" s="1">
        <f>SUM(AA765)</f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27"/>
      <c r="R765" s="1">
        <f>SUM(AS765,BX765)</f>
        <v>0</v>
      </c>
      <c r="S765" s="1">
        <f>SUM(AE765,AG765,AI765,AK765,AO765,AM765,AQ765,AU765,AW765,AY765,BA765,BE765,BG765,BI765,BK765,BM765,BO765,BC765)</f>
        <v>68</v>
      </c>
      <c r="T765" s="1">
        <f>COUNT(AE765,AG765,AI765,AK765,AM765,AO765,AQ765,AU765,AW765,AY765,BA765,BC765,BE765,BG765,BI765,BK765,BM765,BO765)</f>
        <v>1</v>
      </c>
      <c r="U765" s="1">
        <f>BQ765+BS765</f>
        <v>0</v>
      </c>
      <c r="V765" s="1"/>
      <c r="W765" s="1">
        <f>BV765</f>
        <v>0</v>
      </c>
      <c r="X765" s="1">
        <f>AC765+BZ765</f>
        <v>0</v>
      </c>
      <c r="Y765" s="1">
        <f>BU765</f>
        <v>0</v>
      </c>
      <c r="Z765" s="27"/>
      <c r="AA765" s="1"/>
      <c r="AB765" s="26"/>
      <c r="AC765" s="1"/>
      <c r="AD765" s="26"/>
      <c r="AE765" s="1"/>
      <c r="AF765" s="26"/>
      <c r="AG765" s="1"/>
      <c r="AH765" s="26"/>
      <c r="AI765" s="1"/>
      <c r="AJ765" s="26"/>
      <c r="AK765" s="1"/>
      <c r="AL765" s="26"/>
      <c r="AM765" s="1"/>
      <c r="AN765" s="26"/>
      <c r="AO765" s="1"/>
      <c r="AP765" s="26"/>
      <c r="AQ765" s="1"/>
      <c r="AR765" s="26"/>
      <c r="AS765" s="1"/>
      <c r="AT765" s="26"/>
      <c r="AU765" s="1"/>
      <c r="AV765" s="26"/>
      <c r="AW765" s="1"/>
      <c r="AX765" s="26"/>
      <c r="AY765" s="1"/>
      <c r="AZ765" s="26"/>
      <c r="BA765" s="1"/>
      <c r="BB765" s="26"/>
      <c r="BC765" s="1"/>
      <c r="BD765" s="26"/>
      <c r="BE765" s="1"/>
      <c r="BF765" s="26"/>
      <c r="BG765" s="1">
        <v>68</v>
      </c>
      <c r="BH765" s="26">
        <v>3</v>
      </c>
      <c r="BI765" s="1"/>
      <c r="BJ765" s="26"/>
      <c r="BK765" s="1"/>
      <c r="BL765" s="26"/>
      <c r="BM765" s="1"/>
      <c r="BN765" s="26"/>
      <c r="BO765" s="1"/>
      <c r="BP765" s="26"/>
      <c r="BQ765" s="1"/>
      <c r="BR765" s="26"/>
      <c r="BS765" s="1"/>
      <c r="BT765" s="26"/>
      <c r="BU765" s="1"/>
      <c r="BV765" s="1"/>
      <c r="BW765" s="26"/>
      <c r="BX765" s="1"/>
      <c r="BY765" s="26"/>
      <c r="BZ765" s="30"/>
      <c r="CA765" s="26"/>
    </row>
    <row r="766" spans="1:79" s="99" customFormat="1" x14ac:dyDescent="0.35">
      <c r="A766" s="30" t="s">
        <v>66</v>
      </c>
      <c r="B766" s="1" t="s">
        <v>63</v>
      </c>
      <c r="C766" s="1" t="s">
        <v>1803</v>
      </c>
      <c r="D766" s="1" t="s">
        <v>1804</v>
      </c>
      <c r="E766" s="1" t="s">
        <v>61</v>
      </c>
      <c r="F766" s="1">
        <v>999922227</v>
      </c>
      <c r="G766" s="1">
        <f>(J766+S766+X766+R766+U766+W766+Y766)-H766</f>
        <v>63</v>
      </c>
      <c r="H766" s="1"/>
      <c r="I766" s="27"/>
      <c r="J766" s="1">
        <f>SUM(AA766)</f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27"/>
      <c r="R766" s="1">
        <f>SUM(AS766,BX766)</f>
        <v>0</v>
      </c>
      <c r="S766" s="1">
        <f>SUM(AE766,AG766,AI766,AK766,AO766,AM766,AQ766,AU766,AW766,AY766,BA766,BE766,BG766,BI766,BK766,BM766,BO766,BC766)</f>
        <v>63</v>
      </c>
      <c r="T766" s="1">
        <f>COUNT(AE766,AG766,AI766,AK766,AM766,AO766,AQ766,AU766,AW766,AY766,BA766,BC766,BE766,BG766,BI766,BK766,BM766,BO766)</f>
        <v>1</v>
      </c>
      <c r="U766" s="1">
        <f>BQ766+BS766</f>
        <v>0</v>
      </c>
      <c r="V766" s="1"/>
      <c r="W766" s="1">
        <f>BV766</f>
        <v>0</v>
      </c>
      <c r="X766" s="1">
        <f>AC766+BZ766</f>
        <v>0</v>
      </c>
      <c r="Y766" s="1">
        <f>BU766</f>
        <v>0</v>
      </c>
      <c r="Z766" s="27"/>
      <c r="AA766" s="1"/>
      <c r="AB766" s="26"/>
      <c r="AC766" s="1"/>
      <c r="AD766" s="26"/>
      <c r="AE766" s="1"/>
      <c r="AF766" s="26"/>
      <c r="AG766" s="1"/>
      <c r="AH766" s="26"/>
      <c r="AI766" s="1"/>
      <c r="AJ766" s="26"/>
      <c r="AK766" s="1"/>
      <c r="AL766" s="26"/>
      <c r="AM766" s="1"/>
      <c r="AN766" s="26"/>
      <c r="AO766" s="1"/>
      <c r="AP766" s="26"/>
      <c r="AQ766" s="1">
        <v>63</v>
      </c>
      <c r="AR766" s="26">
        <v>5</v>
      </c>
      <c r="AS766" s="1"/>
      <c r="AT766" s="26"/>
      <c r="AU766" s="1"/>
      <c r="AV766" s="26"/>
      <c r="AW766" s="1"/>
      <c r="AX766" s="26"/>
      <c r="AY766" s="1"/>
      <c r="AZ766" s="26"/>
      <c r="BA766" s="1"/>
      <c r="BB766" s="26"/>
      <c r="BC766" s="1"/>
      <c r="BD766" s="26"/>
      <c r="BE766" s="1"/>
      <c r="BF766" s="26"/>
      <c r="BG766" s="1"/>
      <c r="BH766" s="26"/>
      <c r="BI766" s="1"/>
      <c r="BJ766" s="26"/>
      <c r="BK766" s="1"/>
      <c r="BL766" s="26"/>
      <c r="BM766" s="1"/>
      <c r="BN766" s="26"/>
      <c r="BO766" s="1"/>
      <c r="BP766" s="26"/>
      <c r="BQ766" s="1"/>
      <c r="BR766" s="26"/>
      <c r="BS766" s="1"/>
      <c r="BT766" s="26"/>
      <c r="BU766" s="1"/>
      <c r="BV766" s="1"/>
      <c r="BW766" s="26"/>
      <c r="BX766" s="1"/>
      <c r="BY766" s="26"/>
      <c r="BZ766" s="30"/>
      <c r="CA766" s="26"/>
    </row>
    <row r="767" spans="1:79" s="99" customFormat="1" x14ac:dyDescent="0.35">
      <c r="A767" s="30" t="s">
        <v>66</v>
      </c>
      <c r="B767" s="1" t="s">
        <v>63</v>
      </c>
      <c r="C767" s="1" t="s">
        <v>1007</v>
      </c>
      <c r="D767" s="1" t="s">
        <v>2812</v>
      </c>
      <c r="E767" s="1" t="s">
        <v>61</v>
      </c>
      <c r="F767" s="1">
        <v>999926147</v>
      </c>
      <c r="G767" s="1">
        <f>(J767+S767+X767+R767+U767+W767+Y767)-H767</f>
        <v>63</v>
      </c>
      <c r="H767" s="1"/>
      <c r="I767" s="27"/>
      <c r="J767" s="1">
        <f>SUM(AA767)</f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27"/>
      <c r="R767" s="1">
        <f>SUM(AS767,BX767)</f>
        <v>0</v>
      </c>
      <c r="S767" s="1">
        <f>SUM(AE767,AG767,AI767,AK767,AO767,AM767,AQ767,AU767,AW767,AY767,BA767,BE767,BG767,BI767,BK767,BM767,BO767,BC767)</f>
        <v>63</v>
      </c>
      <c r="T767" s="1">
        <f>COUNT(AE767,AG767,AI767,AK767,AM767,AO767,AQ767,AU767,AW767,AY767,BA767,BC767,BE767,BG767,BI767,BK767,BM767,BO767)</f>
        <v>1</v>
      </c>
      <c r="U767" s="1">
        <f>BQ767+BS767</f>
        <v>0</v>
      </c>
      <c r="V767" s="1"/>
      <c r="W767" s="1">
        <f>BV767</f>
        <v>0</v>
      </c>
      <c r="X767" s="1">
        <f>AC767+BZ767</f>
        <v>0</v>
      </c>
      <c r="Y767" s="1">
        <f>BU767</f>
        <v>0</v>
      </c>
      <c r="Z767" s="27"/>
      <c r="AA767" s="1"/>
      <c r="AB767" s="26"/>
      <c r="AC767" s="1"/>
      <c r="AD767" s="26"/>
      <c r="AE767" s="1"/>
      <c r="AF767" s="26"/>
      <c r="AG767" s="1"/>
      <c r="AH767" s="26"/>
      <c r="AI767" s="1"/>
      <c r="AJ767" s="26"/>
      <c r="AK767" s="1"/>
      <c r="AL767" s="26"/>
      <c r="AM767" s="1"/>
      <c r="AN767" s="26"/>
      <c r="AO767" s="1"/>
      <c r="AP767" s="26"/>
      <c r="AQ767" s="1">
        <v>63</v>
      </c>
      <c r="AR767" s="26">
        <v>5</v>
      </c>
      <c r="AS767" s="1"/>
      <c r="AT767" s="26"/>
      <c r="AU767" s="1"/>
      <c r="AV767" s="26"/>
      <c r="AW767" s="1"/>
      <c r="AX767" s="26"/>
      <c r="AY767" s="1"/>
      <c r="AZ767" s="26"/>
      <c r="BA767" s="1"/>
      <c r="BB767" s="26"/>
      <c r="BC767" s="1"/>
      <c r="BD767" s="26"/>
      <c r="BE767" s="1"/>
      <c r="BF767" s="26"/>
      <c r="BG767" s="1"/>
      <c r="BH767" s="26"/>
      <c r="BI767" s="1"/>
      <c r="BJ767" s="26"/>
      <c r="BK767" s="1"/>
      <c r="BL767" s="26"/>
      <c r="BM767" s="1"/>
      <c r="BN767" s="26"/>
      <c r="BO767" s="1"/>
      <c r="BP767" s="26"/>
      <c r="BQ767" s="1"/>
      <c r="BR767" s="26"/>
      <c r="BS767" s="1"/>
      <c r="BT767" s="26"/>
      <c r="BU767" s="1"/>
      <c r="BV767" s="1"/>
      <c r="BW767" s="26"/>
      <c r="BX767" s="1"/>
      <c r="BY767" s="26"/>
      <c r="BZ767" s="30"/>
      <c r="CA767" s="26"/>
    </row>
    <row r="768" spans="1:79" s="99" customFormat="1" x14ac:dyDescent="0.35">
      <c r="A768" s="30" t="s">
        <v>66</v>
      </c>
      <c r="B768" s="35" t="s">
        <v>63</v>
      </c>
      <c r="C768" s="35" t="s">
        <v>2953</v>
      </c>
      <c r="D768" s="35" t="s">
        <v>2954</v>
      </c>
      <c r="E768" s="35" t="s">
        <v>61</v>
      </c>
      <c r="F768" s="35">
        <v>999926511</v>
      </c>
      <c r="G768" s="1">
        <f>(J768+S768+X768+R768+U768+W768+Y768)-H768</f>
        <v>63</v>
      </c>
      <c r="H768" s="1"/>
      <c r="I768" s="27"/>
      <c r="J768" s="1">
        <f>SUM(AA768)</f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27"/>
      <c r="R768" s="1">
        <f>SUM(AS768,BX768)</f>
        <v>0</v>
      </c>
      <c r="S768" s="1">
        <f>SUM(AE768,AG768,AI768,AK768,AO768,AM768,AQ768,AU768,AW768,AY768,BA768,BE768,BG768,BI768,BK768,BM768,BO768,BC768)</f>
        <v>63</v>
      </c>
      <c r="T768" s="1">
        <f>COUNT(AE768,AG768,AI768,AK768,AM768,AO768,AQ768,AU768,AW768,AY768,BA768,BC768,BE768,BG768,BI768,BK768,BM768,BO768)</f>
        <v>1</v>
      </c>
      <c r="U768" s="1">
        <f>BQ768+BS768</f>
        <v>0</v>
      </c>
      <c r="V768" s="1"/>
      <c r="W768" s="1">
        <f>BV768</f>
        <v>0</v>
      </c>
      <c r="X768" s="1">
        <f>AC768+BZ768</f>
        <v>0</v>
      </c>
      <c r="Y768" s="1">
        <f>BU768</f>
        <v>0</v>
      </c>
      <c r="Z768" s="27"/>
      <c r="AA768" s="1"/>
      <c r="AB768" s="26"/>
      <c r="AC768" s="1"/>
      <c r="AD768" s="26"/>
      <c r="AE768" s="1"/>
      <c r="AF768" s="26"/>
      <c r="AG768" s="1"/>
      <c r="AH768" s="26"/>
      <c r="AI768" s="1"/>
      <c r="AJ768" s="26"/>
      <c r="AK768" s="1">
        <v>63</v>
      </c>
      <c r="AL768" s="26">
        <v>5</v>
      </c>
      <c r="AM768" s="1"/>
      <c r="AN768" s="26"/>
      <c r="AO768" s="1"/>
      <c r="AP768" s="26"/>
      <c r="AQ768" s="1"/>
      <c r="AR768" s="26"/>
      <c r="AS768" s="1"/>
      <c r="AT768" s="26"/>
      <c r="AU768" s="1"/>
      <c r="AV768" s="26"/>
      <c r="AW768" s="1"/>
      <c r="AX768" s="26"/>
      <c r="AY768" s="1"/>
      <c r="AZ768" s="26"/>
      <c r="BA768" s="1"/>
      <c r="BB768" s="26"/>
      <c r="BC768" s="1"/>
      <c r="BD768" s="26"/>
      <c r="BE768" s="1"/>
      <c r="BF768" s="26"/>
      <c r="BG768" s="1"/>
      <c r="BH768" s="26"/>
      <c r="BI768" s="1"/>
      <c r="BJ768" s="26"/>
      <c r="BK768" s="1"/>
      <c r="BL768" s="26"/>
      <c r="BM768" s="1"/>
      <c r="BN768" s="26"/>
      <c r="BO768" s="1"/>
      <c r="BP768" s="26"/>
      <c r="BQ768" s="1"/>
      <c r="BR768" s="26"/>
      <c r="BS768" s="1"/>
      <c r="BT768" s="26"/>
      <c r="BU768" s="1"/>
      <c r="BV768" s="1"/>
      <c r="BW768" s="26"/>
      <c r="BX768" s="1"/>
      <c r="BY768" s="26"/>
      <c r="BZ768" s="30"/>
      <c r="CA768" s="26"/>
    </row>
    <row r="769" spans="1:79" s="99" customFormat="1" x14ac:dyDescent="0.35">
      <c r="A769" s="30" t="s">
        <v>66</v>
      </c>
      <c r="B769" s="1" t="s">
        <v>63</v>
      </c>
      <c r="C769" s="1" t="s">
        <v>954</v>
      </c>
      <c r="D769" s="1" t="s">
        <v>3261</v>
      </c>
      <c r="E769" s="1" t="s">
        <v>61</v>
      </c>
      <c r="F769" s="1">
        <v>999927233</v>
      </c>
      <c r="G769" s="1">
        <f>(J769+S769+X769+R769+U769+W769+Y769)-H769</f>
        <v>63</v>
      </c>
      <c r="H769" s="1"/>
      <c r="I769" s="27"/>
      <c r="J769" s="1">
        <f>SUM(AA769)</f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27"/>
      <c r="R769" s="1">
        <f>SUM(AS769,BX769)</f>
        <v>0</v>
      </c>
      <c r="S769" s="1">
        <f>SUM(AE769,AG769,AI769,AK769,AO769,AM769,AQ769,AU769,AW769,AY769,BA769,BE769,BG769,BI769,BK769,BM769,BO769,BC769)</f>
        <v>63</v>
      </c>
      <c r="T769" s="1">
        <f>COUNT(AE769,AG769,AI769,AK769,AM769,AO769,AQ769,AU769,AW769,AY769,BA769,BC769,BE769,BG769,BI769,BK769,BM769,BO769)</f>
        <v>1</v>
      </c>
      <c r="U769" s="1">
        <f>BQ769+BS769</f>
        <v>0</v>
      </c>
      <c r="V769" s="1"/>
      <c r="W769" s="1">
        <f>BV769</f>
        <v>0</v>
      </c>
      <c r="X769" s="1">
        <f>AC769+BZ769</f>
        <v>0</v>
      </c>
      <c r="Y769" s="1">
        <f>BU769</f>
        <v>0</v>
      </c>
      <c r="Z769" s="27"/>
      <c r="AA769" s="1"/>
      <c r="AB769" s="26"/>
      <c r="AC769" s="1"/>
      <c r="AD769" s="26"/>
      <c r="AE769" s="1"/>
      <c r="AF769" s="26"/>
      <c r="AG769" s="1"/>
      <c r="AH769" s="26"/>
      <c r="AI769" s="1"/>
      <c r="AJ769" s="26"/>
      <c r="AK769" s="1"/>
      <c r="AL769" s="26"/>
      <c r="AM769" s="1"/>
      <c r="AN769" s="26"/>
      <c r="AO769" s="1"/>
      <c r="AP769" s="26"/>
      <c r="AQ769" s="1">
        <v>63</v>
      </c>
      <c r="AR769" s="26">
        <v>5</v>
      </c>
      <c r="AS769" s="1"/>
      <c r="AT769" s="26"/>
      <c r="AU769" s="1"/>
      <c r="AV769" s="26"/>
      <c r="AW769" s="1"/>
      <c r="AX769" s="26"/>
      <c r="AY769" s="1"/>
      <c r="AZ769" s="26"/>
      <c r="BA769" s="1"/>
      <c r="BB769" s="26"/>
      <c r="BC769" s="1"/>
      <c r="BD769" s="26"/>
      <c r="BE769" s="1"/>
      <c r="BF769" s="26"/>
      <c r="BG769" s="1"/>
      <c r="BH769" s="26"/>
      <c r="BI769" s="1"/>
      <c r="BJ769" s="26"/>
      <c r="BK769" s="1"/>
      <c r="BL769" s="26"/>
      <c r="BM769" s="1"/>
      <c r="BN769" s="26"/>
      <c r="BO769" s="1"/>
      <c r="BP769" s="26"/>
      <c r="BQ769" s="1"/>
      <c r="BR769" s="26"/>
      <c r="BS769" s="1"/>
      <c r="BT769" s="26"/>
      <c r="BU769" s="1"/>
      <c r="BV769" s="1"/>
      <c r="BW769" s="26"/>
      <c r="BX769" s="1"/>
      <c r="BY769" s="26"/>
      <c r="BZ769" s="30"/>
      <c r="CA769" s="26"/>
    </row>
    <row r="770" spans="1:79" s="99" customFormat="1" x14ac:dyDescent="0.35">
      <c r="A770" s="30" t="s">
        <v>66</v>
      </c>
      <c r="B770" s="1" t="s">
        <v>63</v>
      </c>
      <c r="C770" s="1" t="s">
        <v>1910</v>
      </c>
      <c r="D770" s="1" t="s">
        <v>3271</v>
      </c>
      <c r="E770" s="1" t="s">
        <v>61</v>
      </c>
      <c r="F770" s="1">
        <v>999927270</v>
      </c>
      <c r="G770" s="1">
        <f>(J770+S770+X770+R770+U770+W770+Y770)-H770</f>
        <v>63</v>
      </c>
      <c r="H770" s="1"/>
      <c r="I770" s="27"/>
      <c r="J770" s="1">
        <f>SUM(AA770)</f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27"/>
      <c r="R770" s="1">
        <f>SUM(AS770,BX770)</f>
        <v>0</v>
      </c>
      <c r="S770" s="1">
        <f>SUM(AE770,AG770,AI770,AK770,AO770,AM770,AQ770,AU770,AW770,AY770,BA770,BE770,BG770,BI770,BK770,BM770,BO770,BC770)</f>
        <v>63</v>
      </c>
      <c r="T770" s="1">
        <f>COUNT(AE770,AG770,AI770,AK770,AM770,AO770,AQ770,AU770,AW770,AY770,BA770,BC770,BE770,BG770,BI770,BK770,BM770,BO770)</f>
        <v>1</v>
      </c>
      <c r="U770" s="1">
        <f>BQ770+BS770</f>
        <v>0</v>
      </c>
      <c r="V770" s="1"/>
      <c r="W770" s="1">
        <f>BV770</f>
        <v>0</v>
      </c>
      <c r="X770" s="1">
        <f>AC770+BZ770</f>
        <v>0</v>
      </c>
      <c r="Y770" s="1">
        <f>BU770</f>
        <v>0</v>
      </c>
      <c r="Z770" s="27"/>
      <c r="AA770" s="1"/>
      <c r="AB770" s="26"/>
      <c r="AC770" s="1"/>
      <c r="AD770" s="26"/>
      <c r="AE770" s="1"/>
      <c r="AF770" s="26"/>
      <c r="AG770" s="1"/>
      <c r="AH770" s="26"/>
      <c r="AI770" s="1"/>
      <c r="AJ770" s="26"/>
      <c r="AK770" s="1"/>
      <c r="AL770" s="26"/>
      <c r="AM770" s="1"/>
      <c r="AN770" s="26"/>
      <c r="AO770" s="1"/>
      <c r="AP770" s="26"/>
      <c r="AQ770" s="1">
        <v>63</v>
      </c>
      <c r="AR770" s="26">
        <v>5</v>
      </c>
      <c r="AS770" s="1"/>
      <c r="AT770" s="26"/>
      <c r="AU770" s="1"/>
      <c r="AV770" s="26"/>
      <c r="AW770" s="1"/>
      <c r="AX770" s="26"/>
      <c r="AY770" s="1"/>
      <c r="AZ770" s="26"/>
      <c r="BA770" s="1"/>
      <c r="BB770" s="26"/>
      <c r="BC770" s="1"/>
      <c r="BD770" s="26"/>
      <c r="BE770" s="1"/>
      <c r="BF770" s="26"/>
      <c r="BG770" s="1"/>
      <c r="BH770" s="26"/>
      <c r="BI770" s="1"/>
      <c r="BJ770" s="26"/>
      <c r="BK770" s="1"/>
      <c r="BL770" s="26"/>
      <c r="BM770" s="1"/>
      <c r="BN770" s="26"/>
      <c r="BO770" s="1"/>
      <c r="BP770" s="26"/>
      <c r="BQ770" s="1"/>
      <c r="BR770" s="26"/>
      <c r="BS770" s="1"/>
      <c r="BT770" s="26"/>
      <c r="BU770" s="1"/>
      <c r="BV770" s="1"/>
      <c r="BW770" s="26"/>
      <c r="BX770" s="1"/>
      <c r="BY770" s="26"/>
      <c r="BZ770" s="30"/>
      <c r="CA770" s="26"/>
    </row>
    <row r="771" spans="1:79" s="99" customFormat="1" x14ac:dyDescent="0.35">
      <c r="A771" s="30" t="s">
        <v>66</v>
      </c>
      <c r="B771" s="30" t="s">
        <v>63</v>
      </c>
      <c r="C771" s="30" t="s">
        <v>3442</v>
      </c>
      <c r="D771" s="30" t="s">
        <v>3443</v>
      </c>
      <c r="E771" s="30" t="s">
        <v>61</v>
      </c>
      <c r="F771" s="30">
        <v>999927721</v>
      </c>
      <c r="G771" s="1">
        <f>(J771+S771+X771+R771+U771+W771+Y771)-H771</f>
        <v>63</v>
      </c>
      <c r="H771" s="1"/>
      <c r="I771" s="27"/>
      <c r="J771" s="1">
        <f>SUM(AA771)</f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27"/>
      <c r="R771" s="1">
        <f>SUM(AS771,BX771)</f>
        <v>0</v>
      </c>
      <c r="S771" s="1">
        <f>SUM(AE771,AG771,AI771,AK771,AO771,AM771,AQ771,AU771,AW771,AY771,BA771,BE771,BG771,BI771,BK771,BM771,BO771,BC771)</f>
        <v>63</v>
      </c>
      <c r="T771" s="1">
        <f>COUNT(AE771,AG771,AI771,AK771,AM771,AO771,AQ771,AU771,AW771,AY771,BA771,BC771,BE771,BG771,BI771,BK771,BM771,BO771)</f>
        <v>1</v>
      </c>
      <c r="U771" s="1">
        <f>BQ771+BS771</f>
        <v>0</v>
      </c>
      <c r="V771" s="1"/>
      <c r="W771" s="1">
        <f>BV771</f>
        <v>0</v>
      </c>
      <c r="X771" s="1">
        <f>AC771+BZ771</f>
        <v>0</v>
      </c>
      <c r="Y771" s="1">
        <f>BU771</f>
        <v>0</v>
      </c>
      <c r="Z771" s="27"/>
      <c r="AA771" s="1"/>
      <c r="AB771" s="26"/>
      <c r="AC771" s="1"/>
      <c r="AD771" s="26"/>
      <c r="AE771" s="1"/>
      <c r="AF771" s="26"/>
      <c r="AG771" s="1"/>
      <c r="AH771" s="26"/>
      <c r="AI771" s="1"/>
      <c r="AJ771" s="26"/>
      <c r="AK771" s="1"/>
      <c r="AL771" s="26"/>
      <c r="AM771" s="1"/>
      <c r="AN771" s="26"/>
      <c r="AO771" s="1"/>
      <c r="AP771" s="26"/>
      <c r="AQ771" s="1"/>
      <c r="AR771" s="26"/>
      <c r="AS771" s="1"/>
      <c r="AT771" s="26"/>
      <c r="AU771" s="1"/>
      <c r="AV771" s="26"/>
      <c r="AW771" s="1"/>
      <c r="AX771" s="26"/>
      <c r="AY771" s="1"/>
      <c r="AZ771" s="26"/>
      <c r="BA771" s="1"/>
      <c r="BB771" s="26"/>
      <c r="BC771" s="1"/>
      <c r="BD771" s="26"/>
      <c r="BE771" s="1"/>
      <c r="BF771" s="26"/>
      <c r="BG771" s="1">
        <v>63</v>
      </c>
      <c r="BH771" s="26">
        <v>5</v>
      </c>
      <c r="BI771" s="1"/>
      <c r="BJ771" s="26"/>
      <c r="BK771" s="1"/>
      <c r="BL771" s="26"/>
      <c r="BM771" s="1"/>
      <c r="BN771" s="26"/>
      <c r="BO771" s="1"/>
      <c r="BP771" s="26"/>
      <c r="BQ771" s="1"/>
      <c r="BR771" s="26"/>
      <c r="BS771" s="1"/>
      <c r="BT771" s="26"/>
      <c r="BU771" s="1"/>
      <c r="BV771" s="1"/>
      <c r="BW771" s="26"/>
      <c r="BX771" s="1"/>
      <c r="BY771" s="26"/>
      <c r="BZ771" s="30"/>
      <c r="CA771" s="26"/>
    </row>
    <row r="772" spans="1:79" s="99" customFormat="1" x14ac:dyDescent="0.35">
      <c r="A772" s="30" t="s">
        <v>66</v>
      </c>
      <c r="B772" s="1" t="s">
        <v>63</v>
      </c>
      <c r="C772" s="30" t="s">
        <v>1519</v>
      </c>
      <c r="D772" s="30" t="s">
        <v>1520</v>
      </c>
      <c r="E772" s="1" t="s">
        <v>61</v>
      </c>
      <c r="F772" s="30">
        <v>999920941</v>
      </c>
      <c r="G772" s="1">
        <f>(J772+S772+X772+R772+U772+W772+Y772)-H772</f>
        <v>60</v>
      </c>
      <c r="H772" s="1"/>
      <c r="I772" s="27"/>
      <c r="J772" s="1">
        <f>SUM(AA772)</f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27"/>
      <c r="R772" s="1">
        <f>SUM(AS772,BX772)</f>
        <v>0</v>
      </c>
      <c r="S772" s="1">
        <f>SUM(AE772,AG772,AI772,AK772,AO772,AM772,AQ772,AU772,AW772,AY772,BA772,BE772,BG772,BI772,BK772,BM772,BO772,BC772)</f>
        <v>60</v>
      </c>
      <c r="T772" s="1">
        <f>COUNT(AE772,AG772,AI772,AK772,AM772,AO772,AQ772,AU772,AW772,AY772,BA772,BC772,BE772,BG772,BI772,BK772,BM772,BO772)</f>
        <v>1</v>
      </c>
      <c r="U772" s="1">
        <f>BQ772+BS772</f>
        <v>0</v>
      </c>
      <c r="V772" s="1"/>
      <c r="W772" s="1">
        <f>BV772</f>
        <v>0</v>
      </c>
      <c r="X772" s="1">
        <f>AC772+BZ772</f>
        <v>0</v>
      </c>
      <c r="Y772" s="1">
        <f>BU772</f>
        <v>0</v>
      </c>
      <c r="Z772" s="26"/>
      <c r="AA772" s="1"/>
      <c r="AB772" s="26"/>
      <c r="AC772" s="1"/>
      <c r="AD772" s="26"/>
      <c r="AE772" s="1"/>
      <c r="AF772" s="26"/>
      <c r="AG772" s="1"/>
      <c r="AH772" s="26"/>
      <c r="AI772" s="1"/>
      <c r="AJ772" s="26"/>
      <c r="AK772" s="1"/>
      <c r="AL772" s="26"/>
      <c r="AM772" s="1"/>
      <c r="AN772" s="26"/>
      <c r="AO772" s="1"/>
      <c r="AP772" s="26"/>
      <c r="AQ772" s="1"/>
      <c r="AR772" s="26"/>
      <c r="AS772" s="1"/>
      <c r="AT772" s="26"/>
      <c r="AU772" s="1"/>
      <c r="AV772" s="26"/>
      <c r="AW772" s="1"/>
      <c r="AX772" s="26"/>
      <c r="AY772" s="1"/>
      <c r="AZ772" s="26"/>
      <c r="BA772" s="1"/>
      <c r="BB772" s="26"/>
      <c r="BC772" s="1"/>
      <c r="BD772" s="26"/>
      <c r="BE772" s="1"/>
      <c r="BF772" s="26"/>
      <c r="BG772" s="1"/>
      <c r="BH772" s="26"/>
      <c r="BI772" s="1"/>
      <c r="BJ772" s="26"/>
      <c r="BK772" s="1"/>
      <c r="BL772" s="26"/>
      <c r="BM772" s="1"/>
      <c r="BN772" s="26"/>
      <c r="BO772" s="1">
        <v>60</v>
      </c>
      <c r="BP772" s="26">
        <v>1</v>
      </c>
      <c r="BQ772" s="1"/>
      <c r="BR772" s="26"/>
      <c r="BS772" s="1"/>
      <c r="BT772" s="26"/>
      <c r="BU772" s="1"/>
      <c r="BV772" s="1"/>
      <c r="BW772" s="26"/>
      <c r="BX772" s="1"/>
      <c r="BY772" s="26"/>
      <c r="BZ772" s="30"/>
      <c r="CA772" s="26"/>
    </row>
    <row r="773" spans="1:79" s="99" customFormat="1" x14ac:dyDescent="0.35">
      <c r="A773" s="30" t="s">
        <v>66</v>
      </c>
      <c r="B773" s="1" t="s">
        <v>63</v>
      </c>
      <c r="C773" s="1" t="s">
        <v>2070</v>
      </c>
      <c r="D773" s="1" t="s">
        <v>2071</v>
      </c>
      <c r="E773" s="1" t="s">
        <v>61</v>
      </c>
      <c r="F773" s="1">
        <v>999923614</v>
      </c>
      <c r="G773" s="1">
        <f>(J773+S773+X773+R773+U773+W773+Y773)-H773</f>
        <v>60</v>
      </c>
      <c r="H773" s="1"/>
      <c r="I773" s="27"/>
      <c r="J773" s="1">
        <f>SUM(AA773)</f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27"/>
      <c r="R773" s="1">
        <f>SUM(AS773,BX773)</f>
        <v>0</v>
      </c>
      <c r="S773" s="1">
        <f>SUM(AE773,AG773,AI773,AK773,AO773,AM773,AQ773,AU773,AW773,AY773,BA773,BE773,BG773,BI773,BK773,BM773,BO773,BC773)</f>
        <v>60</v>
      </c>
      <c r="T773" s="1">
        <f>COUNT(AE773,AG773,AI773,AK773,AM773,AO773,AQ773,AU773,AW773,AY773,BA773,BC773,BE773,BG773,BI773,BK773,BM773,BO773)</f>
        <v>1</v>
      </c>
      <c r="U773" s="1">
        <f>BQ773+BS773</f>
        <v>0</v>
      </c>
      <c r="V773" s="1"/>
      <c r="W773" s="1">
        <f>BV773</f>
        <v>0</v>
      </c>
      <c r="X773" s="1">
        <f>AC773+BZ773</f>
        <v>0</v>
      </c>
      <c r="Y773" s="1">
        <f>BU773</f>
        <v>0</v>
      </c>
      <c r="Z773" s="27"/>
      <c r="AA773" s="1"/>
      <c r="AB773" s="26"/>
      <c r="AC773" s="1"/>
      <c r="AD773" s="26"/>
      <c r="AE773" s="1"/>
      <c r="AF773" s="26"/>
      <c r="AG773" s="1"/>
      <c r="AH773" s="26"/>
      <c r="AI773" s="1"/>
      <c r="AJ773" s="26"/>
      <c r="AK773" s="1"/>
      <c r="AL773" s="26"/>
      <c r="AM773" s="1"/>
      <c r="AN773" s="26"/>
      <c r="AO773" s="1"/>
      <c r="AP773" s="26"/>
      <c r="AQ773" s="1"/>
      <c r="AR773" s="26"/>
      <c r="AS773" s="1"/>
      <c r="AT773" s="26"/>
      <c r="AU773" s="1"/>
      <c r="AV773" s="26"/>
      <c r="AW773" s="1"/>
      <c r="AX773" s="26"/>
      <c r="AY773" s="1"/>
      <c r="AZ773" s="26"/>
      <c r="BA773" s="1"/>
      <c r="BB773" s="26"/>
      <c r="BC773" s="1"/>
      <c r="BD773" s="26"/>
      <c r="BE773" s="1"/>
      <c r="BF773" s="26"/>
      <c r="BG773" s="1"/>
      <c r="BH773" s="26"/>
      <c r="BI773" s="1">
        <v>60</v>
      </c>
      <c r="BJ773" s="26">
        <v>1</v>
      </c>
      <c r="BK773" s="1"/>
      <c r="BL773" s="26"/>
      <c r="BM773" s="1"/>
      <c r="BN773" s="26"/>
      <c r="BO773" s="1"/>
      <c r="BP773" s="26"/>
      <c r="BQ773" s="1"/>
      <c r="BR773" s="26"/>
      <c r="BS773" s="1"/>
      <c r="BT773" s="26"/>
      <c r="BU773" s="1"/>
      <c r="BV773" s="1"/>
      <c r="BW773" s="26"/>
      <c r="BX773" s="1"/>
      <c r="BY773" s="26"/>
      <c r="BZ773" s="30"/>
      <c r="CA773" s="26"/>
    </row>
    <row r="774" spans="1:79" s="99" customFormat="1" x14ac:dyDescent="0.35">
      <c r="A774" s="30" t="s">
        <v>66</v>
      </c>
      <c r="B774" s="31" t="s">
        <v>63</v>
      </c>
      <c r="C774" s="31" t="s">
        <v>3172</v>
      </c>
      <c r="D774" s="31" t="s">
        <v>655</v>
      </c>
      <c r="E774" s="31" t="s">
        <v>61</v>
      </c>
      <c r="F774" s="1">
        <v>999926987</v>
      </c>
      <c r="G774" s="1">
        <f>(J774+S774+X774+R774+U774+W774+Y774)-H774</f>
        <v>58</v>
      </c>
      <c r="H774" s="1"/>
      <c r="I774" s="27"/>
      <c r="J774" s="1">
        <f>SUM(AA774)</f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27"/>
      <c r="R774" s="1">
        <f>SUM(AS774,BX774)</f>
        <v>0</v>
      </c>
      <c r="S774" s="1">
        <f>SUM(AE774,AG774,AI774,AK774,AO774,AM774,AQ774,AU774,AW774,AY774,BA774,BE774,BG774,BI774,BK774,BM774,BO774,BC774)</f>
        <v>58</v>
      </c>
      <c r="T774" s="1">
        <f>COUNT(AE774,AG774,AI774,AK774,AM774,AO774,AQ774,AU774,AW774,AY774,BA774,BC774,BE774,BG774,BI774,BK774,BM774,BO774)</f>
        <v>1</v>
      </c>
      <c r="U774" s="1">
        <f>BQ774+BS774</f>
        <v>0</v>
      </c>
      <c r="V774" s="1"/>
      <c r="W774" s="1">
        <f>BV774</f>
        <v>0</v>
      </c>
      <c r="X774" s="1">
        <f>AC774+BZ774</f>
        <v>0</v>
      </c>
      <c r="Y774" s="1">
        <f>BU774</f>
        <v>0</v>
      </c>
      <c r="Z774" s="27"/>
      <c r="AA774" s="1"/>
      <c r="AB774" s="26"/>
      <c r="AC774" s="1"/>
      <c r="AD774" s="26"/>
      <c r="AE774" s="1"/>
      <c r="AF774" s="26"/>
      <c r="AG774" s="1"/>
      <c r="AH774" s="26"/>
      <c r="AI774" s="1"/>
      <c r="AJ774" s="26"/>
      <c r="AK774" s="1"/>
      <c r="AL774" s="26"/>
      <c r="AM774" s="1"/>
      <c r="AN774" s="26"/>
      <c r="AO774" s="1"/>
      <c r="AP774" s="26"/>
      <c r="AQ774" s="1"/>
      <c r="AR774" s="26"/>
      <c r="AS774" s="1"/>
      <c r="AT774" s="26"/>
      <c r="AU774" s="1"/>
      <c r="AV774" s="26"/>
      <c r="AW774" s="1"/>
      <c r="AX774" s="26"/>
      <c r="AY774" s="1"/>
      <c r="AZ774" s="26"/>
      <c r="BA774" s="1"/>
      <c r="BB774" s="26"/>
      <c r="BC774" s="1">
        <v>58</v>
      </c>
      <c r="BD774" s="26"/>
      <c r="BE774" s="1"/>
      <c r="BF774" s="26"/>
      <c r="BG774" s="1"/>
      <c r="BH774" s="26"/>
      <c r="BI774" s="1"/>
      <c r="BJ774" s="26"/>
      <c r="BK774" s="1"/>
      <c r="BL774" s="26"/>
      <c r="BM774" s="1"/>
      <c r="BN774" s="26"/>
      <c r="BO774" s="1"/>
      <c r="BP774" s="26"/>
      <c r="BQ774" s="1"/>
      <c r="BR774" s="26"/>
      <c r="BS774" s="1"/>
      <c r="BT774" s="26"/>
      <c r="BU774" s="1"/>
      <c r="BV774" s="1"/>
      <c r="BW774" s="26"/>
      <c r="BX774" s="1"/>
      <c r="BY774" s="26"/>
      <c r="BZ774" s="30"/>
      <c r="CA774" s="26"/>
    </row>
    <row r="775" spans="1:79" s="99" customFormat="1" x14ac:dyDescent="0.35">
      <c r="A775" s="30" t="s">
        <v>66</v>
      </c>
      <c r="B775" s="30" t="s">
        <v>63</v>
      </c>
      <c r="C775" s="30" t="s">
        <v>317</v>
      </c>
      <c r="D775" s="30" t="s">
        <v>1684</v>
      </c>
      <c r="E775" s="30" t="s">
        <v>61</v>
      </c>
      <c r="F775" s="30">
        <v>999921648</v>
      </c>
      <c r="G775" s="1">
        <f>(J775+S775+X775+R775+U775+W775+Y775)-H775</f>
        <v>56.5</v>
      </c>
      <c r="H775" s="30"/>
      <c r="I775" s="130"/>
      <c r="J775" s="1">
        <f>SUM(AA775)</f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30"/>
      <c r="R775" s="1">
        <f>SUM(AS775,BX775)</f>
        <v>0</v>
      </c>
      <c r="S775" s="1">
        <f>SUM(AE775,AG775,AI775,AK775,AO775,AM775,AQ775,AU775,AW775,AY775,BA775,BE775,BG775,BI775,BK775,BM775,BO775,BC775)</f>
        <v>0</v>
      </c>
      <c r="T775" s="1">
        <f>COUNT(AE775,AG775,AI775,AK775,AM775,AO775,AQ775,AU775,AW775,AY775,BA775,BC775,BE775,BG775,BI775,BK775,BM775,BO775)</f>
        <v>0</v>
      </c>
      <c r="U775" s="1">
        <f>BQ775+BS775</f>
        <v>0</v>
      </c>
      <c r="V775" s="1"/>
      <c r="W775" s="1">
        <f>BV775</f>
        <v>0</v>
      </c>
      <c r="X775" s="1">
        <f>AC775+BZ775</f>
        <v>56.5</v>
      </c>
      <c r="Y775" s="1">
        <f>BU775</f>
        <v>0</v>
      </c>
      <c r="Z775" s="130"/>
      <c r="AA775" s="30"/>
      <c r="AB775" s="130"/>
      <c r="AC775" s="30"/>
      <c r="AD775" s="130"/>
      <c r="AE775" s="30"/>
      <c r="AF775" s="130"/>
      <c r="AG775" s="30"/>
      <c r="AH775" s="130"/>
      <c r="AI775" s="30"/>
      <c r="AJ775" s="130"/>
      <c r="AK775" s="30"/>
      <c r="AL775" s="130"/>
      <c r="AM775" s="30"/>
      <c r="AN775" s="130"/>
      <c r="AO775" s="30"/>
      <c r="AP775" s="130"/>
      <c r="AQ775" s="30"/>
      <c r="AR775" s="130"/>
      <c r="AS775" s="30"/>
      <c r="AT775" s="130"/>
      <c r="AU775" s="30"/>
      <c r="AV775" s="130"/>
      <c r="AW775" s="30"/>
      <c r="AX775" s="130"/>
      <c r="AY775" s="30"/>
      <c r="AZ775" s="130"/>
      <c r="BA775" s="30"/>
      <c r="BB775" s="130"/>
      <c r="BC775" s="30"/>
      <c r="BD775" s="130"/>
      <c r="BE775" s="30"/>
      <c r="BF775" s="130"/>
      <c r="BG775" s="30"/>
      <c r="BH775" s="130"/>
      <c r="BI775" s="30"/>
      <c r="BJ775" s="130"/>
      <c r="BK775" s="30"/>
      <c r="BL775" s="130"/>
      <c r="BM775" s="30"/>
      <c r="BN775" s="130"/>
      <c r="BO775" s="30"/>
      <c r="BP775" s="130"/>
      <c r="BQ775" s="30"/>
      <c r="BR775" s="130"/>
      <c r="BS775" s="30"/>
      <c r="BT775" s="130"/>
      <c r="BU775" s="30"/>
      <c r="BV775" s="30"/>
      <c r="BW775" s="130"/>
      <c r="BX775" s="30"/>
      <c r="BY775" s="130"/>
      <c r="BZ775" s="30">
        <v>56.5</v>
      </c>
      <c r="CA775" s="26">
        <v>3</v>
      </c>
    </row>
    <row r="776" spans="1:79" s="99" customFormat="1" x14ac:dyDescent="0.35">
      <c r="A776" s="30" t="s">
        <v>66</v>
      </c>
      <c r="B776" s="31" t="s">
        <v>63</v>
      </c>
      <c r="C776" s="31" t="s">
        <v>3369</v>
      </c>
      <c r="D776" s="31" t="s">
        <v>3370</v>
      </c>
      <c r="E776" s="31" t="s">
        <v>61</v>
      </c>
      <c r="F776" s="1">
        <v>999927492</v>
      </c>
      <c r="G776" s="1">
        <f>(J776+S776+X776+R776+U776+W776+Y776)-H776</f>
        <v>54</v>
      </c>
      <c r="H776" s="1"/>
      <c r="I776" s="27"/>
      <c r="J776" s="1">
        <f>SUM(AA776)</f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27"/>
      <c r="R776" s="1">
        <f>SUM(AS776,BX776)</f>
        <v>0</v>
      </c>
      <c r="S776" s="1">
        <f>SUM(AE776,AG776,AI776,AK776,AO776,AM776,AQ776,AU776,AW776,AY776,BA776,BE776,BG776,BI776,BK776,BM776,BO776,BC776)</f>
        <v>54</v>
      </c>
      <c r="T776" s="1">
        <f>COUNT(AE776,AG776,AI776,AK776,AM776,AO776,AQ776,AU776,AW776,AY776,BA776,BC776,BE776,BG776,BI776,BK776,BM776,BO776)</f>
        <v>1</v>
      </c>
      <c r="U776" s="1">
        <f>BQ776+BS776</f>
        <v>0</v>
      </c>
      <c r="V776" s="1"/>
      <c r="W776" s="1">
        <f>BV776</f>
        <v>0</v>
      </c>
      <c r="X776" s="1">
        <f>AC776+BZ776</f>
        <v>0</v>
      </c>
      <c r="Y776" s="1">
        <f>BU776</f>
        <v>0</v>
      </c>
      <c r="Z776" s="27"/>
      <c r="AA776" s="1"/>
      <c r="AB776" s="26"/>
      <c r="AC776" s="1"/>
      <c r="AD776" s="26"/>
      <c r="AE776" s="1"/>
      <c r="AF776" s="26"/>
      <c r="AG776" s="1"/>
      <c r="AH776" s="26"/>
      <c r="AI776" s="1"/>
      <c r="AJ776" s="26"/>
      <c r="AK776" s="1"/>
      <c r="AL776" s="26"/>
      <c r="AM776" s="1"/>
      <c r="AN776" s="26"/>
      <c r="AO776" s="1"/>
      <c r="AP776" s="26"/>
      <c r="AQ776" s="1"/>
      <c r="AR776" s="26"/>
      <c r="AS776" s="1"/>
      <c r="AT776" s="26"/>
      <c r="AU776" s="1"/>
      <c r="AV776" s="26"/>
      <c r="AW776" s="1"/>
      <c r="AX776" s="26"/>
      <c r="AY776" s="1"/>
      <c r="AZ776" s="26"/>
      <c r="BA776" s="1"/>
      <c r="BB776" s="26"/>
      <c r="BC776" s="1">
        <v>54</v>
      </c>
      <c r="BD776" s="26"/>
      <c r="BE776" s="1"/>
      <c r="BF776" s="26"/>
      <c r="BG776" s="1"/>
      <c r="BH776" s="26"/>
      <c r="BI776" s="1"/>
      <c r="BJ776" s="26"/>
      <c r="BK776" s="1"/>
      <c r="BL776" s="26"/>
      <c r="BM776" s="1"/>
      <c r="BN776" s="26"/>
      <c r="BO776" s="1"/>
      <c r="BP776" s="26"/>
      <c r="BQ776" s="1"/>
      <c r="BR776" s="26"/>
      <c r="BS776" s="1"/>
      <c r="BT776" s="26"/>
      <c r="BU776" s="1"/>
      <c r="BV776" s="1"/>
      <c r="BW776" s="26"/>
      <c r="BX776" s="1"/>
      <c r="BY776" s="26"/>
      <c r="BZ776" s="30"/>
      <c r="CA776" s="26"/>
    </row>
    <row r="777" spans="1:79" s="99" customFormat="1" x14ac:dyDescent="0.35">
      <c r="A777" s="30" t="s">
        <v>66</v>
      </c>
      <c r="B777" s="1" t="s">
        <v>63</v>
      </c>
      <c r="C777" s="1" t="s">
        <v>454</v>
      </c>
      <c r="D777" s="1" t="s">
        <v>951</v>
      </c>
      <c r="E777" s="1" t="s">
        <v>61</v>
      </c>
      <c r="F777" s="1">
        <v>999924976</v>
      </c>
      <c r="G777" s="1">
        <f>(J777+S777+X777+R777+U777+W777+Y777)-H777</f>
        <v>52</v>
      </c>
      <c r="H777" s="1"/>
      <c r="I777" s="27"/>
      <c r="J777" s="1">
        <f>SUM(AA777)</f>
        <v>52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27"/>
      <c r="R777" s="1">
        <f>SUM(AS777,BX777)</f>
        <v>0</v>
      </c>
      <c r="S777" s="1">
        <f>SUM(AE777,AG777,AI777,AK777,AO777,AM777,AQ777,AU777,AW777,AY777,BA777,BE777,BG777,BI777,BK777,BM777,BO777,BC777)</f>
        <v>0</v>
      </c>
      <c r="T777" s="1">
        <f>COUNT(AE777,AG777,AI777,AK777,AM777,AO777,AQ777,AU777,AW777,AY777,BA777,BC777,BE777,BG777,BI777,BK777,BM777,BO777)</f>
        <v>0</v>
      </c>
      <c r="U777" s="1">
        <f>BQ777+BS777</f>
        <v>0</v>
      </c>
      <c r="V777" s="1"/>
      <c r="W777" s="1">
        <f>BV777</f>
        <v>0</v>
      </c>
      <c r="X777" s="1">
        <f>AC777+BZ777</f>
        <v>0</v>
      </c>
      <c r="Y777" s="1">
        <f>BU777</f>
        <v>0</v>
      </c>
      <c r="Z777" s="27"/>
      <c r="AA777" s="1">
        <v>52</v>
      </c>
      <c r="AB777" s="26">
        <v>5</v>
      </c>
      <c r="AC777" s="1"/>
      <c r="AD777" s="26"/>
      <c r="AE777" s="1"/>
      <c r="AF777" s="26"/>
      <c r="AG777" s="1"/>
      <c r="AH777" s="26"/>
      <c r="AI777" s="1"/>
      <c r="AJ777" s="26"/>
      <c r="AK777" s="1"/>
      <c r="AL777" s="26"/>
      <c r="AM777" s="1"/>
      <c r="AN777" s="26"/>
      <c r="AO777" s="1"/>
      <c r="AP777" s="26"/>
      <c r="AQ777" s="1"/>
      <c r="AR777" s="26"/>
      <c r="AS777" s="1"/>
      <c r="AT777" s="26"/>
      <c r="AU777" s="1"/>
      <c r="AV777" s="26"/>
      <c r="AW777" s="1"/>
      <c r="AX777" s="26"/>
      <c r="AY777" s="1"/>
      <c r="AZ777" s="26"/>
      <c r="BA777" s="1"/>
      <c r="BB777" s="26"/>
      <c r="BC777" s="1"/>
      <c r="BD777" s="26"/>
      <c r="BE777" s="1"/>
      <c r="BF777" s="26"/>
      <c r="BG777" s="1"/>
      <c r="BH777" s="26"/>
      <c r="BI777" s="1"/>
      <c r="BJ777" s="26"/>
      <c r="BK777" s="1"/>
      <c r="BL777" s="26"/>
      <c r="BM777" s="1"/>
      <c r="BN777" s="26"/>
      <c r="BO777" s="1"/>
      <c r="BP777" s="26"/>
      <c r="BQ777" s="1"/>
      <c r="BR777" s="26"/>
      <c r="BS777" s="1"/>
      <c r="BT777" s="26"/>
      <c r="BU777" s="1"/>
      <c r="BV777" s="1"/>
      <c r="BW777" s="26"/>
      <c r="BX777" s="1"/>
      <c r="BY777" s="26"/>
      <c r="BZ777" s="30"/>
      <c r="CA777" s="26"/>
    </row>
    <row r="778" spans="1:79" s="99" customFormat="1" x14ac:dyDescent="0.35">
      <c r="A778" s="30" t="s">
        <v>66</v>
      </c>
      <c r="B778" s="1" t="s">
        <v>63</v>
      </c>
      <c r="C778" s="1" t="s">
        <v>764</v>
      </c>
      <c r="D778" s="1" t="s">
        <v>1677</v>
      </c>
      <c r="E778" s="1" t="s">
        <v>61</v>
      </c>
      <c r="F778" s="1">
        <v>999925961</v>
      </c>
      <c r="G778" s="1">
        <f>(J778+S778+X778+R778+U778+W778+Y778)-H778</f>
        <v>51</v>
      </c>
      <c r="H778" s="1"/>
      <c r="I778" s="27"/>
      <c r="J778" s="1">
        <f>SUM(AA778)</f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27"/>
      <c r="R778" s="1">
        <f>SUM(AS778,BX778)</f>
        <v>0</v>
      </c>
      <c r="S778" s="1">
        <f>SUM(AE778,AG778,AI778,AK778,AO778,AM778,AQ778,AU778,AW778,AY778,BA778,BE778,BG778,BI778,BK778,BM778,BO778,BC778)</f>
        <v>0</v>
      </c>
      <c r="T778" s="1">
        <f>COUNT(AE778,AG778,AI778,AK778,AM778,AO778,AQ778,AU778,AW778,AY778,BA778,BC778,BE778,BG778,BI778,BK778,BM778,BO778)</f>
        <v>0</v>
      </c>
      <c r="U778" s="1">
        <f>BQ778+BS778</f>
        <v>0</v>
      </c>
      <c r="V778" s="1"/>
      <c r="W778" s="1">
        <f>BV778</f>
        <v>51</v>
      </c>
      <c r="X778" s="1">
        <f>AC778+BZ778</f>
        <v>0</v>
      </c>
      <c r="Y778" s="1">
        <f>BU778</f>
        <v>0</v>
      </c>
      <c r="Z778" s="27"/>
      <c r="AA778" s="1"/>
      <c r="AB778" s="26"/>
      <c r="AC778" s="1"/>
      <c r="AD778" s="26"/>
      <c r="AE778" s="1"/>
      <c r="AF778" s="26"/>
      <c r="AG778" s="1"/>
      <c r="AH778" s="26"/>
      <c r="AI778" s="1"/>
      <c r="AJ778" s="26"/>
      <c r="AK778" s="1"/>
      <c r="AL778" s="26"/>
      <c r="AM778" s="1"/>
      <c r="AN778" s="27"/>
      <c r="AO778" s="1"/>
      <c r="AP778" s="26"/>
      <c r="AQ778" s="1"/>
      <c r="AR778" s="27"/>
      <c r="AS778" s="1"/>
      <c r="AT778" s="27"/>
      <c r="AU778" s="1"/>
      <c r="AV778" s="27"/>
      <c r="AW778" s="1"/>
      <c r="AX778" s="27"/>
      <c r="AY778" s="1"/>
      <c r="AZ778" s="27"/>
      <c r="BA778" s="1"/>
      <c r="BB778" s="27"/>
      <c r="BC778" s="1"/>
      <c r="BD778" s="26"/>
      <c r="BE778" s="1"/>
      <c r="BF778" s="27"/>
      <c r="BG778" s="1"/>
      <c r="BH778" s="27"/>
      <c r="BI778" s="1"/>
      <c r="BJ778" s="27"/>
      <c r="BK778" s="1"/>
      <c r="BL778" s="27"/>
      <c r="BM778" s="1"/>
      <c r="BN778" s="27"/>
      <c r="BO778" s="1"/>
      <c r="BP778" s="27"/>
      <c r="BQ778" s="1"/>
      <c r="BR778" s="26"/>
      <c r="BS778" s="1"/>
      <c r="BT778" s="26"/>
      <c r="BU778" s="1"/>
      <c r="BV778" s="1">
        <v>51</v>
      </c>
      <c r="BW778" s="26" t="s">
        <v>100</v>
      </c>
      <c r="BX778" s="1"/>
      <c r="BY778" s="26"/>
      <c r="BZ778" s="30"/>
      <c r="CA778" s="26"/>
    </row>
    <row r="779" spans="1:79" s="99" customFormat="1" x14ac:dyDescent="0.35">
      <c r="A779" s="30" t="s">
        <v>66</v>
      </c>
      <c r="B779" s="31" t="s">
        <v>63</v>
      </c>
      <c r="C779" s="31" t="s">
        <v>2820</v>
      </c>
      <c r="D779" s="31" t="s">
        <v>655</v>
      </c>
      <c r="E779" s="31" t="s">
        <v>61</v>
      </c>
      <c r="F779" s="1">
        <v>999926175</v>
      </c>
      <c r="G779" s="1">
        <f>(J779+S779+X779+R779+U779+W779+Y779)-H779</f>
        <v>51</v>
      </c>
      <c r="H779" s="1"/>
      <c r="I779" s="27"/>
      <c r="J779" s="1">
        <f>SUM(AA779)</f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27"/>
      <c r="R779" s="1">
        <f>SUM(AS779,BX779)</f>
        <v>0</v>
      </c>
      <c r="S779" s="1">
        <f>SUM(AE779,AG779,AI779,AK779,AO779,AM779,AQ779,AU779,AW779,AY779,BA779,BE779,BG779,BI779,BK779,BM779,BO779,BC779)</f>
        <v>51</v>
      </c>
      <c r="T779" s="1">
        <f>COUNT(AE779,AG779,AI779,AK779,AM779,AO779,AQ779,AU779,AW779,AY779,BA779,BC779,BE779,BG779,BI779,BK779,BM779,BO779)</f>
        <v>1</v>
      </c>
      <c r="U779" s="1">
        <f>BQ779+BS779</f>
        <v>0</v>
      </c>
      <c r="V779" s="1"/>
      <c r="W779" s="1">
        <f>BV779</f>
        <v>0</v>
      </c>
      <c r="X779" s="1">
        <f>AC779+BZ779</f>
        <v>0</v>
      </c>
      <c r="Y779" s="1">
        <f>BU779</f>
        <v>0</v>
      </c>
      <c r="Z779" s="27"/>
      <c r="AA779" s="1"/>
      <c r="AB779" s="26"/>
      <c r="AC779" s="1"/>
      <c r="AD779" s="26"/>
      <c r="AE779" s="1"/>
      <c r="AF779" s="26"/>
      <c r="AG779" s="1"/>
      <c r="AH779" s="26"/>
      <c r="AI779" s="1"/>
      <c r="AJ779" s="26"/>
      <c r="AK779" s="1"/>
      <c r="AL779" s="26"/>
      <c r="AM779" s="1"/>
      <c r="AN779" s="26"/>
      <c r="AO779" s="1"/>
      <c r="AP779" s="26"/>
      <c r="AQ779" s="1"/>
      <c r="AR779" s="26"/>
      <c r="AS779" s="1"/>
      <c r="AT779" s="26"/>
      <c r="AU779" s="1"/>
      <c r="AV779" s="26"/>
      <c r="AW779" s="1"/>
      <c r="AX779" s="26"/>
      <c r="AY779" s="1"/>
      <c r="AZ779" s="26"/>
      <c r="BA779" s="1"/>
      <c r="BB779" s="26"/>
      <c r="BC779" s="1">
        <v>51</v>
      </c>
      <c r="BD779" s="26"/>
      <c r="BE779" s="1"/>
      <c r="BF779" s="26"/>
      <c r="BG779" s="1"/>
      <c r="BH779" s="26"/>
      <c r="BI779" s="1"/>
      <c r="BJ779" s="26"/>
      <c r="BK779" s="1"/>
      <c r="BL779" s="26"/>
      <c r="BM779" s="1"/>
      <c r="BN779" s="26"/>
      <c r="BO779" s="1"/>
      <c r="BP779" s="26"/>
      <c r="BQ779" s="1"/>
      <c r="BR779" s="26"/>
      <c r="BS779" s="1"/>
      <c r="BT779" s="26"/>
      <c r="BU779" s="1"/>
      <c r="BV779" s="1"/>
      <c r="BW779" s="26"/>
      <c r="BX779" s="1"/>
      <c r="BY779" s="26"/>
      <c r="BZ779" s="30"/>
      <c r="CA779" s="26"/>
    </row>
    <row r="780" spans="1:79" s="99" customFormat="1" x14ac:dyDescent="0.35">
      <c r="A780" s="30" t="s">
        <v>66</v>
      </c>
      <c r="B780" s="1" t="s">
        <v>63</v>
      </c>
      <c r="C780" s="1" t="s">
        <v>3025</v>
      </c>
      <c r="D780" s="1" t="s">
        <v>3024</v>
      </c>
      <c r="E780" s="1" t="s">
        <v>61</v>
      </c>
      <c r="F780" s="1">
        <v>999926695</v>
      </c>
      <c r="G780" s="1">
        <f>(J780+S780+X780+R780+U780+W780+Y780)-H780</f>
        <v>45</v>
      </c>
      <c r="H780" s="1"/>
      <c r="I780" s="27"/>
      <c r="J780" s="1">
        <f>SUM(AA780)</f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27"/>
      <c r="R780" s="1">
        <f>SUM(AS780,BX780)</f>
        <v>0</v>
      </c>
      <c r="S780" s="1">
        <f>SUM(AE780,AG780,AI780,AK780,AO780,AM780,AQ780,AU780,AW780,AY780,BA780,BE780,BG780,BI780,BK780,BM780,BO780,BC780)</f>
        <v>45</v>
      </c>
      <c r="T780" s="1">
        <f>COUNT(AE780,AG780,AI780,AK780,AM780,AO780,AQ780,AU780,AW780,AY780,BA780,BC780,BE780,BG780,BI780,BK780,BM780,BO780)</f>
        <v>1</v>
      </c>
      <c r="U780" s="1">
        <f>BQ780+BS780</f>
        <v>0</v>
      </c>
      <c r="V780" s="1"/>
      <c r="W780" s="1">
        <f>BV780</f>
        <v>0</v>
      </c>
      <c r="X780" s="1">
        <f>AC780+BZ780</f>
        <v>0</v>
      </c>
      <c r="Y780" s="1">
        <f>BU780</f>
        <v>0</v>
      </c>
      <c r="Z780" s="27"/>
      <c r="AA780" s="1"/>
      <c r="AB780" s="26"/>
      <c r="AC780" s="1"/>
      <c r="AD780" s="26"/>
      <c r="AE780" s="1"/>
      <c r="AF780" s="26"/>
      <c r="AG780" s="1"/>
      <c r="AH780" s="26"/>
      <c r="AI780" s="1"/>
      <c r="AJ780" s="26"/>
      <c r="AK780" s="1"/>
      <c r="AL780" s="26"/>
      <c r="AM780" s="1">
        <v>45</v>
      </c>
      <c r="AN780" s="26">
        <v>2</v>
      </c>
      <c r="AO780" s="1"/>
      <c r="AP780" s="26"/>
      <c r="AQ780" s="1"/>
      <c r="AR780" s="26"/>
      <c r="AS780" s="1"/>
      <c r="AT780" s="26"/>
      <c r="AU780" s="1"/>
      <c r="AV780" s="26"/>
      <c r="AW780" s="1"/>
      <c r="AX780" s="26"/>
      <c r="AY780" s="1"/>
      <c r="AZ780" s="26"/>
      <c r="BA780" s="1"/>
      <c r="BB780" s="26"/>
      <c r="BC780" s="1"/>
      <c r="BD780" s="26"/>
      <c r="BE780" s="1"/>
      <c r="BF780" s="26"/>
      <c r="BG780" s="1"/>
      <c r="BH780" s="26"/>
      <c r="BI780" s="1"/>
      <c r="BJ780" s="26"/>
      <c r="BK780" s="1"/>
      <c r="BL780" s="26"/>
      <c r="BM780" s="1"/>
      <c r="BN780" s="26"/>
      <c r="BO780" s="1"/>
      <c r="BP780" s="26"/>
      <c r="BQ780" s="1"/>
      <c r="BR780" s="26"/>
      <c r="BS780" s="1"/>
      <c r="BT780" s="26"/>
      <c r="BU780" s="1"/>
      <c r="BV780" s="1"/>
      <c r="BW780" s="26"/>
      <c r="BX780" s="1"/>
      <c r="BY780" s="26"/>
      <c r="BZ780" s="30"/>
      <c r="CA780" s="26"/>
    </row>
    <row r="781" spans="1:79" s="99" customFormat="1" x14ac:dyDescent="0.35">
      <c r="A781" s="30" t="s">
        <v>66</v>
      </c>
      <c r="B781" s="1" t="s">
        <v>63</v>
      </c>
      <c r="C781" s="1" t="s">
        <v>2235</v>
      </c>
      <c r="D781" s="1" t="s">
        <v>2236</v>
      </c>
      <c r="E781" s="1" t="s">
        <v>61</v>
      </c>
      <c r="F781" s="1">
        <v>999924496</v>
      </c>
      <c r="G781" s="1">
        <f>(J781+S781+X781+R781+U781+W781+Y781)-H781</f>
        <v>38</v>
      </c>
      <c r="H781" s="1"/>
      <c r="I781" s="27"/>
      <c r="J781" s="1">
        <f>SUM(AA781)</f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27"/>
      <c r="R781" s="1">
        <f>SUM(AS781,BX781)</f>
        <v>0</v>
      </c>
      <c r="S781" s="1">
        <f>SUM(AE781,AG781,AI781,AK781,AO781,AM781,AQ781,AU781,AW781,AY781,BA781,BE781,BG781,BI781,BK781,BM781,BO781,BC781)</f>
        <v>38</v>
      </c>
      <c r="T781" s="1">
        <f>COUNT(AE781,AG781,AI781,AK781,AM781,AO781,AQ781,AU781,AW781,AY781,BA781,BC781,BE781,BG781,BI781,BK781,BM781,BO781)</f>
        <v>1</v>
      </c>
      <c r="U781" s="1">
        <f>BQ781+BS781</f>
        <v>0</v>
      </c>
      <c r="V781" s="1"/>
      <c r="W781" s="1">
        <f>BV781</f>
        <v>0</v>
      </c>
      <c r="X781" s="1">
        <f>AC781+BZ781</f>
        <v>0</v>
      </c>
      <c r="Y781" s="1">
        <f>BU781</f>
        <v>0</v>
      </c>
      <c r="Z781" s="27"/>
      <c r="AA781" s="1"/>
      <c r="AB781" s="26"/>
      <c r="AC781" s="1"/>
      <c r="AD781" s="26"/>
      <c r="AE781" s="1"/>
      <c r="AF781" s="26"/>
      <c r="AG781" s="1"/>
      <c r="AH781" s="26"/>
      <c r="AI781" s="1"/>
      <c r="AJ781" s="26"/>
      <c r="AK781" s="1"/>
      <c r="AL781" s="26"/>
      <c r="AM781" s="1"/>
      <c r="AN781" s="26"/>
      <c r="AO781" s="1"/>
      <c r="AP781" s="26"/>
      <c r="AQ781" s="1">
        <v>38</v>
      </c>
      <c r="AR781" s="26" t="s">
        <v>100</v>
      </c>
      <c r="AS781" s="1"/>
      <c r="AT781" s="26"/>
      <c r="AU781" s="1"/>
      <c r="AV781" s="26"/>
      <c r="AW781" s="1"/>
      <c r="AX781" s="26"/>
      <c r="AY781" s="1"/>
      <c r="AZ781" s="26"/>
      <c r="BA781" s="1"/>
      <c r="BB781" s="26"/>
      <c r="BC781" s="1"/>
      <c r="BD781" s="26"/>
      <c r="BE781" s="1"/>
      <c r="BF781" s="26"/>
      <c r="BG781" s="1"/>
      <c r="BH781" s="26"/>
      <c r="BI781" s="1"/>
      <c r="BJ781" s="26"/>
      <c r="BK781" s="1"/>
      <c r="BL781" s="26"/>
      <c r="BM781" s="1"/>
      <c r="BN781" s="26"/>
      <c r="BO781" s="1"/>
      <c r="BP781" s="26"/>
      <c r="BQ781" s="1"/>
      <c r="BR781" s="26"/>
      <c r="BS781" s="1"/>
      <c r="BT781" s="26"/>
      <c r="BU781" s="1"/>
      <c r="BV781" s="1"/>
      <c r="BW781" s="26"/>
      <c r="BX781" s="1"/>
      <c r="BY781" s="26"/>
      <c r="BZ781" s="30"/>
      <c r="CA781" s="26"/>
    </row>
    <row r="782" spans="1:79" s="99" customFormat="1" x14ac:dyDescent="0.35">
      <c r="A782" s="30" t="s">
        <v>66</v>
      </c>
      <c r="B782" s="31" t="s">
        <v>63</v>
      </c>
      <c r="C782" s="31" t="s">
        <v>764</v>
      </c>
      <c r="D782" s="31" t="s">
        <v>168</v>
      </c>
      <c r="E782" s="31" t="s">
        <v>61</v>
      </c>
      <c r="F782" s="1">
        <v>999926290</v>
      </c>
      <c r="G782" s="1">
        <f>(J782+S782+X782+R782+U782+W782+Y782)-H782</f>
        <v>38</v>
      </c>
      <c r="H782" s="1"/>
      <c r="I782" s="27"/>
      <c r="J782" s="1">
        <f>SUM(AA782)</f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27"/>
      <c r="R782" s="1">
        <f>SUM(AS782,BX782)</f>
        <v>0</v>
      </c>
      <c r="S782" s="1">
        <f>SUM(AE782,AG782,AI782,AK782,AO782,AM782,AQ782,AU782,AW782,AY782,BA782,BE782,BG782,BI782,BK782,BM782,BO782,BC782)</f>
        <v>38</v>
      </c>
      <c r="T782" s="1">
        <f>COUNT(AE782,AG782,AI782,AK782,AM782,AO782,AQ782,AU782,AW782,AY782,BA782,BC782,BE782,BG782,BI782,BK782,BM782,BO782)</f>
        <v>1</v>
      </c>
      <c r="U782" s="1">
        <f>BQ782+BS782</f>
        <v>0</v>
      </c>
      <c r="V782" s="1"/>
      <c r="W782" s="1">
        <f>BV782</f>
        <v>0</v>
      </c>
      <c r="X782" s="1">
        <f>AC782+BZ782</f>
        <v>0</v>
      </c>
      <c r="Y782" s="1">
        <f>BU782</f>
        <v>0</v>
      </c>
      <c r="Z782" s="27"/>
      <c r="AA782" s="1"/>
      <c r="AB782" s="26"/>
      <c r="AC782" s="1"/>
      <c r="AD782" s="26"/>
      <c r="AE782" s="1"/>
      <c r="AF782" s="26"/>
      <c r="AG782" s="1"/>
      <c r="AH782" s="26"/>
      <c r="AI782" s="1"/>
      <c r="AJ782" s="26"/>
      <c r="AK782" s="1"/>
      <c r="AL782" s="26"/>
      <c r="AM782" s="1"/>
      <c r="AN782" s="26"/>
      <c r="AO782" s="1"/>
      <c r="AP782" s="26"/>
      <c r="AQ782" s="1"/>
      <c r="AR782" s="26"/>
      <c r="AS782" s="1"/>
      <c r="AT782" s="26"/>
      <c r="AU782" s="1"/>
      <c r="AV782" s="26"/>
      <c r="AW782" s="1"/>
      <c r="AX782" s="26"/>
      <c r="AY782" s="1"/>
      <c r="AZ782" s="26"/>
      <c r="BA782" s="1"/>
      <c r="BB782" s="26"/>
      <c r="BC782" s="1">
        <v>38</v>
      </c>
      <c r="BD782" s="26"/>
      <c r="BE782" s="1"/>
      <c r="BF782" s="26"/>
      <c r="BG782" s="1"/>
      <c r="BH782" s="26"/>
      <c r="BI782" s="1"/>
      <c r="BJ782" s="26"/>
      <c r="BK782" s="1"/>
      <c r="BL782" s="26"/>
      <c r="BM782" s="1"/>
      <c r="BN782" s="26"/>
      <c r="BO782" s="1"/>
      <c r="BP782" s="26"/>
      <c r="BQ782" s="1"/>
      <c r="BR782" s="26"/>
      <c r="BS782" s="1"/>
      <c r="BT782" s="26"/>
      <c r="BU782" s="1"/>
      <c r="BV782" s="1"/>
      <c r="BW782" s="26"/>
      <c r="BX782" s="1"/>
      <c r="BY782" s="26"/>
      <c r="BZ782" s="30"/>
      <c r="CA782" s="26"/>
    </row>
    <row r="783" spans="1:79" s="99" customFormat="1" x14ac:dyDescent="0.35">
      <c r="A783" s="30" t="s">
        <v>66</v>
      </c>
      <c r="B783" s="1" t="s">
        <v>63</v>
      </c>
      <c r="C783" s="1" t="s">
        <v>614</v>
      </c>
      <c r="D783" s="1" t="s">
        <v>2879</v>
      </c>
      <c r="E783" s="1" t="s">
        <v>61</v>
      </c>
      <c r="F783" s="1">
        <v>999926335</v>
      </c>
      <c r="G783" s="1">
        <f>(J783+S783+X783+R783+U783+W783+Y783)-H783</f>
        <v>38</v>
      </c>
      <c r="H783" s="1"/>
      <c r="I783" s="27"/>
      <c r="J783" s="1">
        <f>SUM(AA783)</f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27"/>
      <c r="R783" s="1">
        <f>SUM(AS783,BX783)</f>
        <v>0</v>
      </c>
      <c r="S783" s="1">
        <f>SUM(AE783,AG783,AI783,AK783,AO783,AM783,AQ783,AU783,AW783,AY783,BA783,BE783,BG783,BI783,BK783,BM783,BO783,BC783)</f>
        <v>38</v>
      </c>
      <c r="T783" s="1">
        <f>COUNT(AE783,AG783,AI783,AK783,AM783,AO783,AQ783,AU783,AW783,AY783,BA783,BC783,BE783,BG783,BI783,BK783,BM783,BO783)</f>
        <v>1</v>
      </c>
      <c r="U783" s="1">
        <f>BQ783+BS783</f>
        <v>0</v>
      </c>
      <c r="V783" s="1"/>
      <c r="W783" s="1">
        <f>BV783</f>
        <v>0</v>
      </c>
      <c r="X783" s="1">
        <f>AC783+BZ783</f>
        <v>0</v>
      </c>
      <c r="Y783" s="1">
        <f>BU783</f>
        <v>0</v>
      </c>
      <c r="Z783" s="27"/>
      <c r="AA783" s="1"/>
      <c r="AB783" s="26"/>
      <c r="AC783" s="1"/>
      <c r="AD783" s="26"/>
      <c r="AE783" s="1"/>
      <c r="AF783" s="26"/>
      <c r="AG783" s="1"/>
      <c r="AH783" s="26"/>
      <c r="AI783" s="1"/>
      <c r="AJ783" s="26"/>
      <c r="AK783" s="1"/>
      <c r="AL783" s="26"/>
      <c r="AM783" s="1"/>
      <c r="AN783" s="26"/>
      <c r="AO783" s="1"/>
      <c r="AP783" s="26"/>
      <c r="AQ783" s="1">
        <v>38</v>
      </c>
      <c r="AR783" s="26" t="s">
        <v>100</v>
      </c>
      <c r="AS783" s="1"/>
      <c r="AT783" s="26"/>
      <c r="AU783" s="1"/>
      <c r="AV783" s="26"/>
      <c r="AW783" s="1"/>
      <c r="AX783" s="26"/>
      <c r="AY783" s="1"/>
      <c r="AZ783" s="26"/>
      <c r="BA783" s="1"/>
      <c r="BB783" s="26"/>
      <c r="BC783" s="1"/>
      <c r="BD783" s="26"/>
      <c r="BE783" s="1"/>
      <c r="BF783" s="26"/>
      <c r="BG783" s="1"/>
      <c r="BH783" s="26"/>
      <c r="BI783" s="1"/>
      <c r="BJ783" s="26"/>
      <c r="BK783" s="1"/>
      <c r="BL783" s="26"/>
      <c r="BM783" s="1"/>
      <c r="BN783" s="26"/>
      <c r="BO783" s="1"/>
      <c r="BP783" s="26"/>
      <c r="BQ783" s="1"/>
      <c r="BR783" s="26"/>
      <c r="BS783" s="1"/>
      <c r="BT783" s="26"/>
      <c r="BU783" s="1"/>
      <c r="BV783" s="1"/>
      <c r="BW783" s="26"/>
      <c r="BX783" s="1"/>
      <c r="BY783" s="26"/>
      <c r="BZ783" s="30"/>
      <c r="CA783" s="26"/>
    </row>
    <row r="784" spans="1:79" s="99" customFormat="1" x14ac:dyDescent="0.35">
      <c r="A784" s="30" t="s">
        <v>66</v>
      </c>
      <c r="B784" s="1" t="s">
        <v>63</v>
      </c>
      <c r="C784" s="1" t="s">
        <v>965</v>
      </c>
      <c r="D784" s="1" t="s">
        <v>2967</v>
      </c>
      <c r="E784" s="1" t="s">
        <v>61</v>
      </c>
      <c r="F784" s="1">
        <v>999926543</v>
      </c>
      <c r="G784" s="1">
        <f>(J784+S784+X784+R784+U784+W784+Y784)-H784</f>
        <v>38</v>
      </c>
      <c r="H784" s="1"/>
      <c r="I784" s="27"/>
      <c r="J784" s="1">
        <f>SUM(AA784)</f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27"/>
      <c r="R784" s="1">
        <f>SUM(AS784,BX784)</f>
        <v>0</v>
      </c>
      <c r="S784" s="1">
        <f>SUM(AE784,AG784,AI784,AK784,AO784,AM784,AQ784,AU784,AW784,AY784,BA784,BE784,BG784,BI784,BK784,BM784,BO784,BC784)</f>
        <v>38</v>
      </c>
      <c r="T784" s="1">
        <f>COUNT(AE784,AG784,AI784,AK784,AM784,AO784,AQ784,AU784,AW784,AY784,BA784,BC784,BE784,BG784,BI784,BK784,BM784,BO784)</f>
        <v>1</v>
      </c>
      <c r="U784" s="1">
        <f>BQ784+BS784</f>
        <v>0</v>
      </c>
      <c r="V784" s="1"/>
      <c r="W784" s="1">
        <f>BV784</f>
        <v>0</v>
      </c>
      <c r="X784" s="1">
        <f>AC784+BZ784</f>
        <v>0</v>
      </c>
      <c r="Y784" s="1">
        <f>BU784</f>
        <v>0</v>
      </c>
      <c r="Z784" s="27"/>
      <c r="AA784" s="1"/>
      <c r="AB784" s="26"/>
      <c r="AC784" s="1"/>
      <c r="AD784" s="26"/>
      <c r="AE784" s="1"/>
      <c r="AF784" s="26"/>
      <c r="AG784" s="1"/>
      <c r="AH784" s="26"/>
      <c r="AI784" s="1"/>
      <c r="AJ784" s="26"/>
      <c r="AK784" s="1"/>
      <c r="AL784" s="26"/>
      <c r="AM784" s="1"/>
      <c r="AN784" s="26"/>
      <c r="AO784" s="1"/>
      <c r="AP784" s="26"/>
      <c r="AQ784" s="1">
        <v>38</v>
      </c>
      <c r="AR784" s="26" t="s">
        <v>100</v>
      </c>
      <c r="AS784" s="1"/>
      <c r="AT784" s="26"/>
      <c r="AU784" s="1"/>
      <c r="AV784" s="26"/>
      <c r="AW784" s="1"/>
      <c r="AX784" s="26"/>
      <c r="AY784" s="1"/>
      <c r="AZ784" s="26"/>
      <c r="BA784" s="1"/>
      <c r="BB784" s="26"/>
      <c r="BC784" s="1"/>
      <c r="BD784" s="26"/>
      <c r="BE784" s="1"/>
      <c r="BF784" s="26"/>
      <c r="BG784" s="1"/>
      <c r="BH784" s="26"/>
      <c r="BI784" s="1"/>
      <c r="BJ784" s="26"/>
      <c r="BK784" s="1"/>
      <c r="BL784" s="26"/>
      <c r="BM784" s="1"/>
      <c r="BN784" s="26"/>
      <c r="BO784" s="1"/>
      <c r="BP784" s="26"/>
      <c r="BQ784" s="1"/>
      <c r="BR784" s="26"/>
      <c r="BS784" s="1"/>
      <c r="BT784" s="26"/>
      <c r="BU784" s="1"/>
      <c r="BV784" s="1"/>
      <c r="BW784" s="26"/>
      <c r="BX784" s="1"/>
      <c r="BY784" s="26"/>
      <c r="BZ784" s="30"/>
      <c r="CA784" s="26"/>
    </row>
    <row r="785" spans="1:79" s="99" customFormat="1" x14ac:dyDescent="0.35">
      <c r="A785" s="30" t="s">
        <v>66</v>
      </c>
      <c r="B785" s="1" t="s">
        <v>63</v>
      </c>
      <c r="C785" s="1" t="s">
        <v>208</v>
      </c>
      <c r="D785" s="1" t="s">
        <v>2991</v>
      </c>
      <c r="E785" s="1" t="s">
        <v>61</v>
      </c>
      <c r="F785" s="1">
        <v>999926611</v>
      </c>
      <c r="G785" s="1">
        <f>(J785+S785+X785+R785+U785+W785+Y785)-H785</f>
        <v>38</v>
      </c>
      <c r="H785" s="1"/>
      <c r="I785" s="27"/>
      <c r="J785" s="1">
        <f>SUM(AA785)</f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27"/>
      <c r="R785" s="1">
        <f>SUM(AS785,BX785)</f>
        <v>0</v>
      </c>
      <c r="S785" s="1">
        <f>SUM(AE785,AG785,AI785,AK785,AO785,AM785,AQ785,AU785,AW785,AY785,BA785,BE785,BG785,BI785,BK785,BM785,BO785,BC785)</f>
        <v>38</v>
      </c>
      <c r="T785" s="1">
        <f>COUNT(AE785,AG785,AI785,AK785,AM785,AO785,AQ785,AU785,AW785,AY785,BA785,BC785,BE785,BG785,BI785,BK785,BM785,BO785)</f>
        <v>1</v>
      </c>
      <c r="U785" s="1">
        <f>BQ785+BS785</f>
        <v>0</v>
      </c>
      <c r="V785" s="1"/>
      <c r="W785" s="1">
        <f>BV785</f>
        <v>0</v>
      </c>
      <c r="X785" s="1">
        <f>AC785+BZ785</f>
        <v>0</v>
      </c>
      <c r="Y785" s="1">
        <f>BU785</f>
        <v>0</v>
      </c>
      <c r="Z785" s="27"/>
      <c r="AA785" s="1"/>
      <c r="AB785" s="26"/>
      <c r="AC785" s="1"/>
      <c r="AD785" s="26"/>
      <c r="AE785" s="1"/>
      <c r="AF785" s="26"/>
      <c r="AG785" s="1"/>
      <c r="AH785" s="26"/>
      <c r="AI785" s="1"/>
      <c r="AJ785" s="26"/>
      <c r="AK785" s="1"/>
      <c r="AL785" s="26"/>
      <c r="AM785" s="1"/>
      <c r="AN785" s="26"/>
      <c r="AO785" s="1"/>
      <c r="AP785" s="26"/>
      <c r="AQ785" s="1">
        <v>38</v>
      </c>
      <c r="AR785" s="26" t="s">
        <v>100</v>
      </c>
      <c r="AS785" s="1"/>
      <c r="AT785" s="26"/>
      <c r="AU785" s="1"/>
      <c r="AV785" s="26"/>
      <c r="AW785" s="1"/>
      <c r="AX785" s="26"/>
      <c r="AY785" s="1"/>
      <c r="AZ785" s="26"/>
      <c r="BA785" s="1"/>
      <c r="BB785" s="26"/>
      <c r="BC785" s="1"/>
      <c r="BD785" s="26"/>
      <c r="BE785" s="1"/>
      <c r="BF785" s="26"/>
      <c r="BG785" s="1"/>
      <c r="BH785" s="26"/>
      <c r="BI785" s="1"/>
      <c r="BJ785" s="26"/>
      <c r="BK785" s="1"/>
      <c r="BL785" s="26"/>
      <c r="BM785" s="1"/>
      <c r="BN785" s="26"/>
      <c r="BO785" s="1"/>
      <c r="BP785" s="26"/>
      <c r="BQ785" s="1"/>
      <c r="BR785" s="26"/>
      <c r="BS785" s="1"/>
      <c r="BT785" s="26"/>
      <c r="BU785" s="1"/>
      <c r="BV785" s="1"/>
      <c r="BW785" s="26"/>
      <c r="BX785" s="1"/>
      <c r="BY785" s="26"/>
      <c r="BZ785" s="30"/>
      <c r="CA785" s="26"/>
    </row>
    <row r="786" spans="1:79" s="99" customFormat="1" x14ac:dyDescent="0.35">
      <c r="A786" s="30" t="s">
        <v>66</v>
      </c>
      <c r="B786" s="1" t="s">
        <v>63</v>
      </c>
      <c r="C786" s="1" t="s">
        <v>3058</v>
      </c>
      <c r="D786" s="1" t="s">
        <v>94</v>
      </c>
      <c r="E786" s="1" t="s">
        <v>61</v>
      </c>
      <c r="F786" s="1">
        <v>999926770</v>
      </c>
      <c r="G786" s="1">
        <f>(J786+S786+X786+R786+U786+W786+Y786)-H786</f>
        <v>38</v>
      </c>
      <c r="H786" s="1"/>
      <c r="I786" s="27"/>
      <c r="J786" s="1">
        <f>SUM(AA786)</f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27"/>
      <c r="R786" s="1">
        <f>SUM(AS786,BX786)</f>
        <v>0</v>
      </c>
      <c r="S786" s="1">
        <f>SUM(AE786,AG786,AI786,AK786,AO786,AM786,AQ786,AU786,AW786,AY786,BA786,BE786,BG786,BI786,BK786,BM786,BO786,BC786)</f>
        <v>38</v>
      </c>
      <c r="T786" s="1">
        <f>COUNT(AE786,AG786,AI786,AK786,AM786,AO786,AQ786,AU786,AW786,AY786,BA786,BC786,BE786,BG786,BI786,BK786,BM786,BO786)</f>
        <v>1</v>
      </c>
      <c r="U786" s="1">
        <f>BQ786+BS786</f>
        <v>0</v>
      </c>
      <c r="V786" s="1"/>
      <c r="W786" s="1">
        <f>BV786</f>
        <v>0</v>
      </c>
      <c r="X786" s="1">
        <f>AC786+BZ786</f>
        <v>0</v>
      </c>
      <c r="Y786" s="1">
        <f>BU786</f>
        <v>0</v>
      </c>
      <c r="Z786" s="27"/>
      <c r="AA786" s="1"/>
      <c r="AB786" s="26"/>
      <c r="AC786" s="1"/>
      <c r="AD786" s="26"/>
      <c r="AE786" s="1"/>
      <c r="AF786" s="26"/>
      <c r="AG786" s="1"/>
      <c r="AH786" s="26"/>
      <c r="AI786" s="1"/>
      <c r="AJ786" s="26"/>
      <c r="AK786" s="1"/>
      <c r="AL786" s="26"/>
      <c r="AM786" s="1"/>
      <c r="AN786" s="26"/>
      <c r="AO786" s="1"/>
      <c r="AP786" s="26"/>
      <c r="AQ786" s="1">
        <v>38</v>
      </c>
      <c r="AR786" s="26" t="s">
        <v>100</v>
      </c>
      <c r="AS786" s="1"/>
      <c r="AT786" s="26"/>
      <c r="AU786" s="1"/>
      <c r="AV786" s="26"/>
      <c r="AW786" s="1"/>
      <c r="AX786" s="26"/>
      <c r="AY786" s="1"/>
      <c r="AZ786" s="26"/>
      <c r="BA786" s="1"/>
      <c r="BB786" s="26"/>
      <c r="BC786" s="1"/>
      <c r="BD786" s="26"/>
      <c r="BE786" s="1"/>
      <c r="BF786" s="26"/>
      <c r="BG786" s="1"/>
      <c r="BH786" s="26"/>
      <c r="BI786" s="1"/>
      <c r="BJ786" s="26"/>
      <c r="BK786" s="1"/>
      <c r="BL786" s="26"/>
      <c r="BM786" s="1"/>
      <c r="BN786" s="26"/>
      <c r="BO786" s="1"/>
      <c r="BP786" s="26"/>
      <c r="BQ786" s="1"/>
      <c r="BR786" s="26"/>
      <c r="BS786" s="1"/>
      <c r="BT786" s="26"/>
      <c r="BU786" s="1"/>
      <c r="BV786" s="1"/>
      <c r="BW786" s="26"/>
      <c r="BX786" s="1"/>
      <c r="BY786" s="26"/>
      <c r="BZ786" s="30"/>
      <c r="CA786" s="26"/>
    </row>
    <row r="787" spans="1:79" s="99" customFormat="1" x14ac:dyDescent="0.35">
      <c r="A787" s="30" t="s">
        <v>66</v>
      </c>
      <c r="B787" s="1" t="s">
        <v>63</v>
      </c>
      <c r="C787" s="1" t="s">
        <v>3208</v>
      </c>
      <c r="D787" s="1" t="s">
        <v>3209</v>
      </c>
      <c r="E787" s="1" t="s">
        <v>61</v>
      </c>
      <c r="F787" s="1">
        <v>999927092</v>
      </c>
      <c r="G787" s="1">
        <f>(J787+S787+X787+R787+U787+W787+Y787)-H787</f>
        <v>38</v>
      </c>
      <c r="H787" s="1"/>
      <c r="I787" s="27"/>
      <c r="J787" s="1">
        <f>SUM(AA787)</f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27"/>
      <c r="R787" s="1">
        <f>SUM(AS787,BX787)</f>
        <v>0</v>
      </c>
      <c r="S787" s="1">
        <f>SUM(AE787,AG787,AI787,AK787,AO787,AM787,AQ787,AU787,AW787,AY787,BA787,BE787,BG787,BI787,BK787,BM787,BO787,BC787)</f>
        <v>38</v>
      </c>
      <c r="T787" s="1">
        <f>COUNT(AE787,AG787,AI787,AK787,AM787,AO787,AQ787,AU787,AW787,AY787,BA787,BC787,BE787,BG787,BI787,BK787,BM787,BO787)</f>
        <v>1</v>
      </c>
      <c r="U787" s="1">
        <f>BQ787+BS787</f>
        <v>0</v>
      </c>
      <c r="V787" s="1"/>
      <c r="W787" s="1">
        <f>BV787</f>
        <v>0</v>
      </c>
      <c r="X787" s="1">
        <f>AC787+BZ787</f>
        <v>0</v>
      </c>
      <c r="Y787" s="1">
        <f>BU787</f>
        <v>0</v>
      </c>
      <c r="Z787" s="27"/>
      <c r="AA787" s="1"/>
      <c r="AB787" s="26"/>
      <c r="AC787" s="1"/>
      <c r="AD787" s="26"/>
      <c r="AE787" s="1"/>
      <c r="AF787" s="26"/>
      <c r="AG787" s="1"/>
      <c r="AH787" s="26"/>
      <c r="AI787" s="1"/>
      <c r="AJ787" s="26"/>
      <c r="AK787" s="1"/>
      <c r="AL787" s="26"/>
      <c r="AM787" s="1"/>
      <c r="AN787" s="26"/>
      <c r="AO787" s="1"/>
      <c r="AP787" s="26"/>
      <c r="AQ787" s="1">
        <v>38</v>
      </c>
      <c r="AR787" s="26" t="s">
        <v>100</v>
      </c>
      <c r="AS787" s="1"/>
      <c r="AT787" s="26"/>
      <c r="AU787" s="1"/>
      <c r="AV787" s="26"/>
      <c r="AW787" s="1"/>
      <c r="AX787" s="26"/>
      <c r="AY787" s="1"/>
      <c r="AZ787" s="26"/>
      <c r="BA787" s="1"/>
      <c r="BB787" s="26"/>
      <c r="BC787" s="1"/>
      <c r="BD787" s="26"/>
      <c r="BE787" s="1"/>
      <c r="BF787" s="26"/>
      <c r="BG787" s="1"/>
      <c r="BH787" s="26"/>
      <c r="BI787" s="1"/>
      <c r="BJ787" s="26"/>
      <c r="BK787" s="1"/>
      <c r="BL787" s="26"/>
      <c r="BM787" s="1"/>
      <c r="BN787" s="26"/>
      <c r="BO787" s="1"/>
      <c r="BP787" s="26"/>
      <c r="BQ787" s="1"/>
      <c r="BR787" s="26"/>
      <c r="BS787" s="1"/>
      <c r="BT787" s="26"/>
      <c r="BU787" s="1"/>
      <c r="BV787" s="1"/>
      <c r="BW787" s="26"/>
      <c r="BX787" s="1"/>
      <c r="BY787" s="26"/>
      <c r="BZ787" s="30"/>
      <c r="CA787" s="26"/>
    </row>
    <row r="788" spans="1:79" s="99" customFormat="1" x14ac:dyDescent="0.35">
      <c r="A788" s="30" t="s">
        <v>66</v>
      </c>
      <c r="B788" s="1" t="s">
        <v>63</v>
      </c>
      <c r="C788" s="1" t="s">
        <v>3250</v>
      </c>
      <c r="D788" s="1" t="s">
        <v>3251</v>
      </c>
      <c r="E788" s="1" t="s">
        <v>61</v>
      </c>
      <c r="F788" s="1">
        <v>999927199</v>
      </c>
      <c r="G788" s="1">
        <f>(J788+S788+X788+R788+U788+W788+Y788)-H788</f>
        <v>38</v>
      </c>
      <c r="H788" s="1"/>
      <c r="I788" s="27"/>
      <c r="J788" s="1">
        <f>SUM(AA788)</f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27"/>
      <c r="R788" s="1">
        <f>SUM(AS788,BX788)</f>
        <v>0</v>
      </c>
      <c r="S788" s="1">
        <f>SUM(AE788,AG788,AI788,AK788,AO788,AM788,AQ788,AU788,AW788,AY788,BA788,BE788,BG788,BI788,BK788,BM788,BO788,BC788)</f>
        <v>38</v>
      </c>
      <c r="T788" s="1">
        <f>COUNT(AE788,AG788,AI788,AK788,AM788,AO788,AQ788,AU788,AW788,AY788,BA788,BC788,BE788,BG788,BI788,BK788,BM788,BO788)</f>
        <v>1</v>
      </c>
      <c r="U788" s="1">
        <f>BQ788+BS788</f>
        <v>0</v>
      </c>
      <c r="V788" s="1"/>
      <c r="W788" s="1">
        <f>BV788</f>
        <v>0</v>
      </c>
      <c r="X788" s="1">
        <f>AC788+BZ788</f>
        <v>0</v>
      </c>
      <c r="Y788" s="1">
        <f>BU788</f>
        <v>0</v>
      </c>
      <c r="Z788" s="27"/>
      <c r="AA788" s="1"/>
      <c r="AB788" s="26"/>
      <c r="AC788" s="1"/>
      <c r="AD788" s="26"/>
      <c r="AE788" s="1"/>
      <c r="AF788" s="26"/>
      <c r="AG788" s="1"/>
      <c r="AH788" s="26"/>
      <c r="AI788" s="1"/>
      <c r="AJ788" s="26"/>
      <c r="AK788" s="1"/>
      <c r="AL788" s="26"/>
      <c r="AM788" s="1"/>
      <c r="AN788" s="26"/>
      <c r="AO788" s="1"/>
      <c r="AP788" s="26"/>
      <c r="AQ788" s="1">
        <v>38</v>
      </c>
      <c r="AR788" s="26" t="s">
        <v>100</v>
      </c>
      <c r="AS788" s="1"/>
      <c r="AT788" s="26"/>
      <c r="AU788" s="1"/>
      <c r="AV788" s="26"/>
      <c r="AW788" s="1"/>
      <c r="AX788" s="26"/>
      <c r="AY788" s="1"/>
      <c r="AZ788" s="26"/>
      <c r="BA788" s="1"/>
      <c r="BB788" s="26"/>
      <c r="BC788" s="1"/>
      <c r="BD788" s="26"/>
      <c r="BE788" s="1"/>
      <c r="BF788" s="26"/>
      <c r="BG788" s="1"/>
      <c r="BH788" s="26"/>
      <c r="BI788" s="1"/>
      <c r="BJ788" s="26"/>
      <c r="BK788" s="1"/>
      <c r="BL788" s="26"/>
      <c r="BM788" s="1"/>
      <c r="BN788" s="26"/>
      <c r="BO788" s="1"/>
      <c r="BP788" s="26"/>
      <c r="BQ788" s="1"/>
      <c r="BR788" s="26"/>
      <c r="BS788" s="1"/>
      <c r="BT788" s="26"/>
      <c r="BU788" s="1"/>
      <c r="BV788" s="1"/>
      <c r="BW788" s="26"/>
      <c r="BX788" s="1"/>
      <c r="BY788" s="26"/>
      <c r="BZ788" s="30"/>
      <c r="CA788" s="26"/>
    </row>
    <row r="789" spans="1:79" s="99" customFormat="1" x14ac:dyDescent="0.35">
      <c r="A789" s="30" t="s">
        <v>66</v>
      </c>
      <c r="B789" s="32" t="s">
        <v>63</v>
      </c>
      <c r="C789" s="32" t="s">
        <v>102</v>
      </c>
      <c r="D789" s="32" t="s">
        <v>3294</v>
      </c>
      <c r="E789" s="32" t="s">
        <v>61</v>
      </c>
      <c r="F789" s="1">
        <v>999927306</v>
      </c>
      <c r="G789" s="1">
        <f>(J789+S789+X789+R789+U789+W789+Y789)-H789</f>
        <v>34</v>
      </c>
      <c r="H789" s="1"/>
      <c r="I789" s="27"/>
      <c r="J789" s="1">
        <f>SUM(AA789)</f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27"/>
      <c r="R789" s="1">
        <f>SUM(AS789,BX789)</f>
        <v>0</v>
      </c>
      <c r="S789" s="1">
        <f>SUM(AE789,AG789,AI789,AK789,AO789,AM789,AQ789,AU789,AW789,AY789,BA789,BE789,BG789,BI789,BK789,BM789,BO789,BC789)</f>
        <v>34</v>
      </c>
      <c r="T789" s="1">
        <f>COUNT(AE789,AG789,AI789,AK789,AM789,AO789,AQ789,AU789,AW789,AY789,BA789,BC789,BE789,BG789,BI789,BK789,BM789,BO789)</f>
        <v>1</v>
      </c>
      <c r="U789" s="1">
        <f>BQ789+BS789</f>
        <v>0</v>
      </c>
      <c r="V789" s="1"/>
      <c r="W789" s="1">
        <f>BV789</f>
        <v>0</v>
      </c>
      <c r="X789" s="1">
        <f>AC789+BZ789</f>
        <v>0</v>
      </c>
      <c r="Y789" s="1">
        <f>BU789</f>
        <v>0</v>
      </c>
      <c r="Z789" s="27"/>
      <c r="AA789" s="1"/>
      <c r="AB789" s="26"/>
      <c r="AC789" s="1"/>
      <c r="AD789" s="26"/>
      <c r="AE789" s="1"/>
      <c r="AF789" s="26"/>
      <c r="AG789" s="1"/>
      <c r="AH789" s="26"/>
      <c r="AI789" s="1"/>
      <c r="AJ789" s="26"/>
      <c r="AK789" s="1"/>
      <c r="AL789" s="27"/>
      <c r="AM789" s="1"/>
      <c r="AN789" s="26"/>
      <c r="AO789" s="1"/>
      <c r="AP789" s="26"/>
      <c r="AQ789" s="1"/>
      <c r="AR789" s="26"/>
      <c r="AS789" s="1"/>
      <c r="AT789" s="26"/>
      <c r="AU789" s="1"/>
      <c r="AV789" s="26"/>
      <c r="AW789" s="1"/>
      <c r="AX789" s="26"/>
      <c r="AY789" s="1"/>
      <c r="AZ789" s="26"/>
      <c r="BA789" s="1"/>
      <c r="BB789" s="26"/>
      <c r="BC789" s="1"/>
      <c r="BD789" s="26"/>
      <c r="BE789" s="1"/>
      <c r="BF789" s="26"/>
      <c r="BG789" s="1"/>
      <c r="BH789" s="26"/>
      <c r="BI789" s="1">
        <v>34</v>
      </c>
      <c r="BJ789" s="26">
        <v>3</v>
      </c>
      <c r="BK789" s="1"/>
      <c r="BL789" s="26"/>
      <c r="BM789" s="1"/>
      <c r="BN789" s="26"/>
      <c r="BO789" s="1"/>
      <c r="BP789" s="26"/>
      <c r="BQ789" s="1"/>
      <c r="BR789" s="26"/>
      <c r="BS789" s="1"/>
      <c r="BT789" s="26"/>
      <c r="BU789" s="1"/>
      <c r="BV789" s="1"/>
      <c r="BW789" s="26"/>
      <c r="BX789" s="1"/>
      <c r="BY789" s="26"/>
      <c r="BZ789" s="30"/>
      <c r="CA789" s="26"/>
    </row>
    <row r="790" spans="1:79" s="99" customFormat="1" x14ac:dyDescent="0.35">
      <c r="A790" s="30" t="s">
        <v>66</v>
      </c>
      <c r="B790" s="1" t="s">
        <v>63</v>
      </c>
      <c r="C790" s="1" t="s">
        <v>3404</v>
      </c>
      <c r="D790" s="1" t="s">
        <v>3405</v>
      </c>
      <c r="E790" s="1" t="s">
        <v>61</v>
      </c>
      <c r="F790" s="1">
        <v>999927580</v>
      </c>
      <c r="G790" s="1">
        <f>(J790+S790+X790+R790+U790+W790+Y790)-H790</f>
        <v>30</v>
      </c>
      <c r="H790" s="1"/>
      <c r="I790" s="27"/>
      <c r="J790" s="1">
        <f>SUM(AA790)</f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27"/>
      <c r="R790" s="1">
        <f>SUM(AS790,BX790)</f>
        <v>0</v>
      </c>
      <c r="S790" s="1">
        <f>SUM(AE790,AG790,AI790,AK790,AO790,AM790,AQ790,AU790,AW790,AY790,BA790,BE790,BG790,BI790,BK790,BM790,BO790,BC790)</f>
        <v>30</v>
      </c>
      <c r="T790" s="1">
        <f>COUNT(AE790,AG790,AI790,AK790,AM790,AO790,AQ790,AU790,AW790,AY790,BA790,BC790,BE790,BG790,BI790,BK790,BM790,BO790)</f>
        <v>1</v>
      </c>
      <c r="U790" s="1">
        <f>BQ790+BS790</f>
        <v>0</v>
      </c>
      <c r="V790" s="1"/>
      <c r="W790" s="1">
        <f>BV790</f>
        <v>0</v>
      </c>
      <c r="X790" s="1">
        <f>AC790+BZ790</f>
        <v>0</v>
      </c>
      <c r="Y790" s="1">
        <f>BU790</f>
        <v>0</v>
      </c>
      <c r="Z790" s="27"/>
      <c r="AA790" s="1"/>
      <c r="AB790" s="26"/>
      <c r="AC790" s="1"/>
      <c r="AD790" s="26"/>
      <c r="AE790" s="1"/>
      <c r="AF790" s="26"/>
      <c r="AG790" s="1"/>
      <c r="AH790" s="26"/>
      <c r="AI790" s="1"/>
      <c r="AJ790" s="26"/>
      <c r="AK790" s="1"/>
      <c r="AL790" s="26"/>
      <c r="AM790" s="1"/>
      <c r="AN790" s="26"/>
      <c r="AO790" s="1"/>
      <c r="AP790" s="26"/>
      <c r="AQ790" s="1"/>
      <c r="AR790" s="26"/>
      <c r="AS790" s="1"/>
      <c r="AT790" s="26"/>
      <c r="AU790" s="1"/>
      <c r="AV790" s="26"/>
      <c r="AW790" s="1"/>
      <c r="AX790" s="26"/>
      <c r="AY790" s="1"/>
      <c r="AZ790" s="26"/>
      <c r="BA790" s="1"/>
      <c r="BB790" s="26"/>
      <c r="BC790" s="1"/>
      <c r="BD790" s="26"/>
      <c r="BE790" s="1"/>
      <c r="BF790" s="26"/>
      <c r="BG790" s="1"/>
      <c r="BH790" s="26"/>
      <c r="BI790" s="1">
        <v>30</v>
      </c>
      <c r="BJ790" s="26">
        <v>1</v>
      </c>
      <c r="BK790" s="1"/>
      <c r="BL790" s="26"/>
      <c r="BM790" s="1"/>
      <c r="BN790" s="26"/>
      <c r="BO790" s="1"/>
      <c r="BP790" s="26"/>
      <c r="BQ790" s="1"/>
      <c r="BR790" s="26"/>
      <c r="BS790" s="1"/>
      <c r="BT790" s="26"/>
      <c r="BU790" s="1"/>
      <c r="BV790" s="1"/>
      <c r="BW790" s="26"/>
      <c r="BX790" s="1"/>
      <c r="BY790" s="26"/>
      <c r="BZ790" s="30"/>
      <c r="CA790" s="26"/>
    </row>
    <row r="791" spans="1:79" s="99" customFormat="1" x14ac:dyDescent="0.35">
      <c r="A791" s="30" t="s">
        <v>66</v>
      </c>
      <c r="B791" s="1" t="s">
        <v>63</v>
      </c>
      <c r="C791" s="1" t="s">
        <v>3559</v>
      </c>
      <c r="D791" s="1" t="s">
        <v>3560</v>
      </c>
      <c r="E791" s="1" t="s">
        <v>61</v>
      </c>
      <c r="F791" s="1">
        <v>999928024</v>
      </c>
      <c r="G791" s="1">
        <f>(J791+S791+X791+R791+U791+W791+Y791)-H791</f>
        <v>30</v>
      </c>
      <c r="H791" s="1"/>
      <c r="I791" s="27"/>
      <c r="J791" s="1">
        <f>SUM(AA791)</f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27"/>
      <c r="R791" s="1">
        <f>SUM(AS791,BX791)</f>
        <v>0</v>
      </c>
      <c r="S791" s="1">
        <f>SUM(AE791,AG791,AI791,AK791,AO791,AM791,AQ791,AU791,AW791,AY791,BA791,BE791,BG791,BI791,BK791,BM791,BO791,BC791)</f>
        <v>30</v>
      </c>
      <c r="T791" s="1">
        <f>COUNT(AE791,AG791,AI791,AK791,AM791,AO791,AQ791,AU791,AW791,AY791,BA791,BC791,BE791,BG791,BI791,BK791,BM791,BO791)</f>
        <v>1</v>
      </c>
      <c r="U791" s="1">
        <f>BQ791+BS791</f>
        <v>0</v>
      </c>
      <c r="V791" s="1"/>
      <c r="W791" s="1">
        <f>BV791</f>
        <v>0</v>
      </c>
      <c r="X791" s="1">
        <f>AC791+BZ791</f>
        <v>0</v>
      </c>
      <c r="Y791" s="1">
        <f>BU791</f>
        <v>0</v>
      </c>
      <c r="Z791" s="27"/>
      <c r="AA791" s="1"/>
      <c r="AB791" s="26"/>
      <c r="AC791" s="1"/>
      <c r="AD791" s="26"/>
      <c r="AE791" s="1"/>
      <c r="AF791" s="26"/>
      <c r="AG791" s="1"/>
      <c r="AH791" s="26"/>
      <c r="AI791" s="1"/>
      <c r="AJ791" s="26"/>
      <c r="AK791" s="1"/>
      <c r="AL791" s="26"/>
      <c r="AM791" s="1"/>
      <c r="AN791" s="26"/>
      <c r="AO791" s="1"/>
      <c r="AP791" s="26"/>
      <c r="AQ791" s="1"/>
      <c r="AR791" s="26"/>
      <c r="AS791" s="1"/>
      <c r="AT791" s="26"/>
      <c r="AU791" s="1"/>
      <c r="AV791" s="26"/>
      <c r="AW791" s="1"/>
      <c r="AX791" s="26"/>
      <c r="AY791" s="1"/>
      <c r="AZ791" s="26"/>
      <c r="BA791" s="1"/>
      <c r="BB791" s="26"/>
      <c r="BC791" s="1"/>
      <c r="BD791" s="26"/>
      <c r="BE791" s="1"/>
      <c r="BF791" s="26"/>
      <c r="BG791" s="1"/>
      <c r="BH791" s="26"/>
      <c r="BI791" s="1">
        <v>30</v>
      </c>
      <c r="BJ791" s="26">
        <v>1</v>
      </c>
      <c r="BK791" s="1"/>
      <c r="BL791" s="26"/>
      <c r="BM791" s="1"/>
      <c r="BN791" s="26"/>
      <c r="BO791" s="1"/>
      <c r="BP791" s="26"/>
      <c r="BQ791" s="1"/>
      <c r="BR791" s="26"/>
      <c r="BS791" s="1"/>
      <c r="BT791" s="26"/>
      <c r="BU791" s="1"/>
      <c r="BV791" s="1"/>
      <c r="BW791" s="26"/>
      <c r="BX791" s="1"/>
      <c r="BY791" s="26"/>
      <c r="BZ791" s="30"/>
      <c r="CA791" s="26"/>
    </row>
    <row r="792" spans="1:79" s="99" customFormat="1" x14ac:dyDescent="0.35">
      <c r="A792" s="1" t="s">
        <v>97</v>
      </c>
      <c r="B792" s="35" t="s">
        <v>63</v>
      </c>
      <c r="C792" s="35" t="s">
        <v>186</v>
      </c>
      <c r="D792" s="35" t="s">
        <v>187</v>
      </c>
      <c r="E792" s="35" t="s">
        <v>61</v>
      </c>
      <c r="F792" s="35">
        <v>999796707</v>
      </c>
      <c r="G792" s="1">
        <f>(J792+S792+X792+R792+U792+W792+Y792)-H792</f>
        <v>260</v>
      </c>
      <c r="H792" s="1"/>
      <c r="I792" s="27"/>
      <c r="J792" s="1">
        <f>SUM(AA792)</f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27"/>
      <c r="R792" s="1">
        <f>SUM(AS792,BX792)</f>
        <v>100</v>
      </c>
      <c r="S792" s="1">
        <f>SUM(AE792,AG792,AI792,AK792,AO792,AM792,AQ792,AU792,AW792,AY792,BA792,BE792,BG792,BI792,BK792,BM792,BO792,BC792)</f>
        <v>120</v>
      </c>
      <c r="T792" s="1">
        <f>COUNT(AE792,AG792,AI792,AK792,AM792,AO792,AQ792,AU792,AW792,AY792,BA792,BC792,BE792,BG792,BI792,BK792,BM792,BO792)</f>
        <v>1</v>
      </c>
      <c r="U792" s="1">
        <f>BQ792+BS792</f>
        <v>0</v>
      </c>
      <c r="V792" s="1"/>
      <c r="W792" s="1">
        <f>BV792</f>
        <v>40</v>
      </c>
      <c r="X792" s="1">
        <f>AC792+BZ792</f>
        <v>0</v>
      </c>
      <c r="Y792" s="1">
        <f>BU792</f>
        <v>0</v>
      </c>
      <c r="Z792" s="27"/>
      <c r="AA792" s="1"/>
      <c r="AB792" s="26"/>
      <c r="AC792" s="1"/>
      <c r="AD792" s="26"/>
      <c r="AE792" s="1"/>
      <c r="AF792" s="26"/>
      <c r="AG792" s="1"/>
      <c r="AH792" s="26"/>
      <c r="AI792" s="1"/>
      <c r="AJ792" s="26"/>
      <c r="AK792" s="1">
        <v>120</v>
      </c>
      <c r="AL792" s="26">
        <v>1</v>
      </c>
      <c r="AM792" s="1"/>
      <c r="AN792" s="26"/>
      <c r="AO792" s="1"/>
      <c r="AP792" s="26"/>
      <c r="AQ792" s="1"/>
      <c r="AR792" s="26"/>
      <c r="AS792" s="1">
        <v>100</v>
      </c>
      <c r="AT792" s="26">
        <v>1</v>
      </c>
      <c r="AU792" s="1"/>
      <c r="AV792" s="26"/>
      <c r="AW792" s="1"/>
      <c r="AX792" s="26"/>
      <c r="AY792" s="1"/>
      <c r="AZ792" s="26"/>
      <c r="BA792" s="1"/>
      <c r="BB792" s="26"/>
      <c r="BC792" s="1"/>
      <c r="BD792" s="26"/>
      <c r="BE792" s="1"/>
      <c r="BF792" s="26"/>
      <c r="BG792" s="1"/>
      <c r="BH792" s="26"/>
      <c r="BI792" s="1"/>
      <c r="BJ792" s="26"/>
      <c r="BK792" s="1"/>
      <c r="BL792" s="26"/>
      <c r="BM792" s="1"/>
      <c r="BN792" s="26"/>
      <c r="BO792" s="1"/>
      <c r="BP792" s="26"/>
      <c r="BQ792" s="1"/>
      <c r="BR792" s="26"/>
      <c r="BS792" s="1"/>
      <c r="BT792" s="26"/>
      <c r="BU792" s="1"/>
      <c r="BV792" s="1">
        <v>40</v>
      </c>
      <c r="BW792" s="26">
        <v>1</v>
      </c>
      <c r="BX792" s="1"/>
      <c r="BY792" s="26"/>
      <c r="BZ792" s="30"/>
      <c r="CA792" s="26"/>
    </row>
    <row r="793" spans="1:79" s="99" customFormat="1" x14ac:dyDescent="0.35">
      <c r="A793" s="1" t="s">
        <v>97</v>
      </c>
      <c r="B793" s="35" t="s">
        <v>63</v>
      </c>
      <c r="C793" s="35" t="s">
        <v>1886</v>
      </c>
      <c r="D793" s="35" t="s">
        <v>1887</v>
      </c>
      <c r="E793" s="35" t="s">
        <v>61</v>
      </c>
      <c r="F793" s="35">
        <v>999922571</v>
      </c>
      <c r="G793" s="1">
        <f>(J793+S793+X793+R793+U793+W793+Y793)-H793</f>
        <v>124</v>
      </c>
      <c r="H793" s="1"/>
      <c r="I793" s="27"/>
      <c r="J793" s="1">
        <f>SUM(AA793)</f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27"/>
      <c r="R793" s="1">
        <f>SUM(AS793,BX793)</f>
        <v>56</v>
      </c>
      <c r="S793" s="1">
        <f>SUM(AE793,AG793,AI793,AK793,AO793,AM793,AQ793,AU793,AW793,AY793,BA793,BE793,BG793,BI793,BK793,BM793,BO793,BC793)</f>
        <v>68</v>
      </c>
      <c r="T793" s="1">
        <f>COUNT(AE793,AG793,AI793,AK793,AM793,AO793,AQ793,AU793,AW793,AY793,BA793,BC793,BE793,BG793,BI793,BK793,BM793,BO793)</f>
        <v>1</v>
      </c>
      <c r="U793" s="1">
        <f>BQ793+BS793</f>
        <v>0</v>
      </c>
      <c r="V793" s="1"/>
      <c r="W793" s="1">
        <f>BV793</f>
        <v>0</v>
      </c>
      <c r="X793" s="1">
        <f>AC793+BZ793</f>
        <v>0</v>
      </c>
      <c r="Y793" s="1">
        <f>BU793</f>
        <v>0</v>
      </c>
      <c r="Z793" s="27"/>
      <c r="AA793" s="1"/>
      <c r="AB793" s="26"/>
      <c r="AC793" s="1"/>
      <c r="AD793" s="26"/>
      <c r="AE793" s="1"/>
      <c r="AF793" s="26"/>
      <c r="AG793" s="1"/>
      <c r="AH793" s="26"/>
      <c r="AI793" s="1"/>
      <c r="AJ793" s="26"/>
      <c r="AK793" s="1">
        <v>68</v>
      </c>
      <c r="AL793" s="26">
        <v>3</v>
      </c>
      <c r="AM793" s="1"/>
      <c r="AN793" s="26"/>
      <c r="AO793" s="1"/>
      <c r="AP793" s="26"/>
      <c r="AQ793" s="1"/>
      <c r="AR793" s="26"/>
      <c r="AS793" s="1">
        <v>56</v>
      </c>
      <c r="AT793" s="26">
        <v>4</v>
      </c>
      <c r="AU793" s="1"/>
      <c r="AV793" s="26"/>
      <c r="AW793" s="1"/>
      <c r="AX793" s="26"/>
      <c r="AY793" s="1"/>
      <c r="AZ793" s="26"/>
      <c r="BA793" s="1"/>
      <c r="BB793" s="26"/>
      <c r="BC793" s="1"/>
      <c r="BD793" s="26"/>
      <c r="BE793" s="1"/>
      <c r="BF793" s="26"/>
      <c r="BG793" s="1"/>
      <c r="BH793" s="26"/>
      <c r="BI793" s="1"/>
      <c r="BJ793" s="26"/>
      <c r="BK793" s="1"/>
      <c r="BL793" s="26"/>
      <c r="BM793" s="1"/>
      <c r="BN793" s="26"/>
      <c r="BO793" s="1"/>
      <c r="BP793" s="26"/>
      <c r="BQ793" s="1"/>
      <c r="BR793" s="26"/>
      <c r="BS793" s="1"/>
      <c r="BT793" s="26"/>
      <c r="BU793" s="1"/>
      <c r="BV793" s="1"/>
      <c r="BW793" s="26"/>
      <c r="BX793" s="1"/>
      <c r="BY793" s="26"/>
      <c r="BZ793" s="30"/>
      <c r="CA793" s="26"/>
    </row>
    <row r="794" spans="1:79" s="99" customFormat="1" x14ac:dyDescent="0.35">
      <c r="A794" s="1" t="s">
        <v>97</v>
      </c>
      <c r="B794" s="35" t="s">
        <v>63</v>
      </c>
      <c r="C794" s="35" t="s">
        <v>2856</v>
      </c>
      <c r="D794" s="35" t="s">
        <v>2857</v>
      </c>
      <c r="E794" s="35" t="s">
        <v>61</v>
      </c>
      <c r="F794" s="35">
        <v>999926260</v>
      </c>
      <c r="G794" s="1">
        <f>(J794+S794+X794+R794+U794+W794+Y794)-H794</f>
        <v>106</v>
      </c>
      <c r="H794" s="1"/>
      <c r="I794" s="27"/>
      <c r="J794" s="1">
        <f>SUM(AA794)</f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27"/>
      <c r="R794" s="1">
        <f>SUM(AS794,BX794)</f>
        <v>38</v>
      </c>
      <c r="S794" s="1">
        <f>SUM(AE794,AG794,AI794,AK794,AO794,AM794,AQ794,AU794,AW794,AY794,BA794,BE794,BG794,BI794,BK794,BM794,BO794,BC794)</f>
        <v>68</v>
      </c>
      <c r="T794" s="1">
        <f>COUNT(AE794,AG794,AI794,AK794,AM794,AO794,AQ794,AU794,AW794,AY794,BA794,BC794,BE794,BG794,BI794,BK794,BM794,BO794)</f>
        <v>1</v>
      </c>
      <c r="U794" s="1">
        <f>BQ794+BS794</f>
        <v>0</v>
      </c>
      <c r="V794" s="1"/>
      <c r="W794" s="1">
        <f>BV794</f>
        <v>0</v>
      </c>
      <c r="X794" s="1">
        <f>AC794+BZ794</f>
        <v>0</v>
      </c>
      <c r="Y794" s="1">
        <f>BU794</f>
        <v>0</v>
      </c>
      <c r="Z794" s="27"/>
      <c r="AA794" s="1"/>
      <c r="AB794" s="26"/>
      <c r="AC794" s="1"/>
      <c r="AD794" s="26"/>
      <c r="AE794" s="1"/>
      <c r="AF794" s="26"/>
      <c r="AG794" s="1"/>
      <c r="AH794" s="26"/>
      <c r="AI794" s="1"/>
      <c r="AJ794" s="26"/>
      <c r="AK794" s="1">
        <v>68</v>
      </c>
      <c r="AL794" s="26">
        <v>4</v>
      </c>
      <c r="AM794" s="1"/>
      <c r="AN794" s="26"/>
      <c r="AO794" s="1"/>
      <c r="AP794" s="26"/>
      <c r="AQ794" s="1"/>
      <c r="AR794" s="26"/>
      <c r="AS794" s="1">
        <v>38</v>
      </c>
      <c r="AT794" s="26" t="s">
        <v>100</v>
      </c>
      <c r="AU794" s="1"/>
      <c r="AV794" s="26"/>
      <c r="AW794" s="1"/>
      <c r="AX794" s="26"/>
      <c r="AY794" s="1"/>
      <c r="AZ794" s="26"/>
      <c r="BA794" s="1"/>
      <c r="BB794" s="26"/>
      <c r="BC794" s="1"/>
      <c r="BD794" s="26"/>
      <c r="BE794" s="1"/>
      <c r="BF794" s="26"/>
      <c r="BG794" s="1"/>
      <c r="BH794" s="26"/>
      <c r="BI794" s="1"/>
      <c r="BJ794" s="26"/>
      <c r="BK794" s="1"/>
      <c r="BL794" s="26"/>
      <c r="BM794" s="1"/>
      <c r="BN794" s="26"/>
      <c r="BO794" s="1"/>
      <c r="BP794" s="26"/>
      <c r="BQ794" s="1"/>
      <c r="BR794" s="26"/>
      <c r="BS794" s="1"/>
      <c r="BT794" s="26"/>
      <c r="BU794" s="1"/>
      <c r="BV794" s="1"/>
      <c r="BW794" s="26"/>
      <c r="BX794" s="1"/>
      <c r="BY794" s="26"/>
      <c r="BZ794" s="30"/>
      <c r="CA794" s="26"/>
    </row>
    <row r="795" spans="1:79" s="99" customFormat="1" x14ac:dyDescent="0.35">
      <c r="A795" s="30" t="s">
        <v>97</v>
      </c>
      <c r="B795" s="30" t="s">
        <v>63</v>
      </c>
      <c r="C795" s="30" t="s">
        <v>3013</v>
      </c>
      <c r="D795" s="30" t="s">
        <v>1351</v>
      </c>
      <c r="E795" s="30" t="s">
        <v>61</v>
      </c>
      <c r="F795" s="30">
        <v>999926655</v>
      </c>
      <c r="G795" s="1">
        <f>(J795+S795+X795+R795+U795+W795+Y795)-H795</f>
        <v>75</v>
      </c>
      <c r="H795" s="1"/>
      <c r="I795" s="27"/>
      <c r="J795" s="1">
        <f>SUM(AA795)</f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27"/>
      <c r="R795" s="1">
        <f>SUM(AS795,BX795)</f>
        <v>75</v>
      </c>
      <c r="S795" s="1">
        <f>SUM(AE795,AG795,AI795,AK795,AO795,AM795,AQ795,AU795,AW795,AY795,BA795,BE795,BG795,BI795,BK795,BM795,BO795,BC795)</f>
        <v>0</v>
      </c>
      <c r="T795" s="1">
        <f>COUNT(AE795,AG795,AI795,AK795,AM795,AO795,AQ795,AU795,AW795,AY795,BA795,BC795,BE795,BG795,BI795,BK795,BM795,BO795)</f>
        <v>0</v>
      </c>
      <c r="U795" s="1">
        <f>BQ795+BS795</f>
        <v>0</v>
      </c>
      <c r="V795" s="1"/>
      <c r="W795" s="1">
        <f>BV795</f>
        <v>0</v>
      </c>
      <c r="X795" s="1">
        <f>AC795+BZ795</f>
        <v>0</v>
      </c>
      <c r="Y795" s="1">
        <f>BU795</f>
        <v>0</v>
      </c>
      <c r="Z795" s="27"/>
      <c r="AA795" s="1"/>
      <c r="AB795" s="26"/>
      <c r="AC795" s="1"/>
      <c r="AD795" s="26"/>
      <c r="AE795" s="1"/>
      <c r="AF795" s="26"/>
      <c r="AG795" s="1"/>
      <c r="AH795" s="26"/>
      <c r="AI795" s="1"/>
      <c r="AJ795" s="26"/>
      <c r="AK795" s="1"/>
      <c r="AL795" s="26"/>
      <c r="AM795" s="1"/>
      <c r="AN795" s="26"/>
      <c r="AO795" s="1"/>
      <c r="AP795" s="26"/>
      <c r="AQ795" s="1"/>
      <c r="AR795" s="26"/>
      <c r="AS795" s="1">
        <v>75</v>
      </c>
      <c r="AT795" s="26">
        <v>2</v>
      </c>
      <c r="AU795" s="1"/>
      <c r="AV795" s="26"/>
      <c r="AW795" s="1"/>
      <c r="AX795" s="26"/>
      <c r="AY795" s="1"/>
      <c r="AZ795" s="26"/>
      <c r="BA795" s="1"/>
      <c r="BB795" s="26"/>
      <c r="BC795" s="1"/>
      <c r="BD795" s="26"/>
      <c r="BE795" s="1"/>
      <c r="BF795" s="26"/>
      <c r="BG795" s="1"/>
      <c r="BH795" s="26"/>
      <c r="BI795" s="1"/>
      <c r="BJ795" s="26"/>
      <c r="BK795" s="1"/>
      <c r="BL795" s="26"/>
      <c r="BM795" s="1"/>
      <c r="BN795" s="26"/>
      <c r="BO795" s="1"/>
      <c r="BP795" s="26"/>
      <c r="BQ795" s="1"/>
      <c r="BR795" s="26"/>
      <c r="BS795" s="1"/>
      <c r="BT795" s="26"/>
      <c r="BU795" s="1"/>
      <c r="BV795" s="1"/>
      <c r="BW795" s="26"/>
      <c r="BX795" s="1"/>
      <c r="BY795" s="26"/>
      <c r="BZ795" s="30"/>
      <c r="CA795" s="26"/>
    </row>
    <row r="796" spans="1:79" s="99" customFormat="1" x14ac:dyDescent="0.35">
      <c r="A796" s="1" t="s">
        <v>97</v>
      </c>
      <c r="B796" s="32" t="s">
        <v>63</v>
      </c>
      <c r="C796" s="32" t="s">
        <v>1242</v>
      </c>
      <c r="D796" s="36" t="s">
        <v>1243</v>
      </c>
      <c r="E796" s="32" t="s">
        <v>61</v>
      </c>
      <c r="F796" s="32">
        <v>999918578</v>
      </c>
      <c r="G796" s="1">
        <f>(J796+S796+X796+R796+U796+W796+Y796)-H796</f>
        <v>68</v>
      </c>
      <c r="H796" s="1"/>
      <c r="I796" s="27"/>
      <c r="J796" s="1">
        <f>SUM(AA796)</f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27"/>
      <c r="R796" s="1">
        <f>SUM(AS796,BX796)</f>
        <v>38</v>
      </c>
      <c r="S796" s="1">
        <f>SUM(AE796,AG796,AI796,AK796,AO796,AM796,AQ796,AU796,AW796,AY796,BA796,BE796,BG796,BI796,BK796,BM796,BO796,BC796)</f>
        <v>30</v>
      </c>
      <c r="T796" s="1">
        <f>COUNT(AE796,AG796,AI796,AK796,AM796,AO796,AQ796,AU796,AW796,AY796,BA796,BC796,BE796,BG796,BI796,BK796,BM796,BO796)</f>
        <v>1</v>
      </c>
      <c r="U796" s="1">
        <f>BQ796+BS796</f>
        <v>0</v>
      </c>
      <c r="V796" s="1"/>
      <c r="W796" s="1">
        <f>BV796</f>
        <v>0</v>
      </c>
      <c r="X796" s="1">
        <f>AC796+BZ796</f>
        <v>0</v>
      </c>
      <c r="Y796" s="1">
        <f>BU796</f>
        <v>0</v>
      </c>
      <c r="Z796" s="27"/>
      <c r="AA796" s="1"/>
      <c r="AB796" s="26"/>
      <c r="AC796" s="1"/>
      <c r="AD796" s="26"/>
      <c r="AE796" s="1"/>
      <c r="AF796" s="26"/>
      <c r="AG796" s="1">
        <v>30</v>
      </c>
      <c r="AH796" s="26">
        <v>1</v>
      </c>
      <c r="AI796" s="1"/>
      <c r="AJ796" s="26"/>
      <c r="AK796" s="1"/>
      <c r="AL796" s="26"/>
      <c r="AM796" s="1"/>
      <c r="AN796" s="26"/>
      <c r="AO796" s="1"/>
      <c r="AP796" s="26"/>
      <c r="AQ796" s="1"/>
      <c r="AR796" s="26"/>
      <c r="AS796" s="1">
        <v>38</v>
      </c>
      <c r="AT796" s="26" t="s">
        <v>100</v>
      </c>
      <c r="AU796" s="1"/>
      <c r="AV796" s="26"/>
      <c r="AW796" s="1"/>
      <c r="AX796" s="26"/>
      <c r="AY796" s="1"/>
      <c r="AZ796" s="26"/>
      <c r="BA796" s="1"/>
      <c r="BB796" s="26"/>
      <c r="BC796" s="1"/>
      <c r="BD796" s="26"/>
      <c r="BE796" s="1"/>
      <c r="BF796" s="26"/>
      <c r="BG796" s="1"/>
      <c r="BH796" s="26"/>
      <c r="BI796" s="1"/>
      <c r="BJ796" s="26"/>
      <c r="BK796" s="1"/>
      <c r="BL796" s="26"/>
      <c r="BM796" s="1"/>
      <c r="BN796" s="26"/>
      <c r="BO796" s="1"/>
      <c r="BP796" s="26"/>
      <c r="BQ796" s="1"/>
      <c r="BR796" s="26"/>
      <c r="BS796" s="1"/>
      <c r="BT796" s="26"/>
      <c r="BU796" s="1"/>
      <c r="BV796" s="1"/>
      <c r="BW796" s="26"/>
      <c r="BX796" s="1"/>
      <c r="BY796" s="26"/>
      <c r="BZ796" s="30"/>
      <c r="CA796" s="26"/>
    </row>
    <row r="797" spans="1:79" s="99" customFormat="1" x14ac:dyDescent="0.35">
      <c r="A797" s="1" t="s">
        <v>97</v>
      </c>
      <c r="B797" s="1" t="s">
        <v>63</v>
      </c>
      <c r="C797" s="1" t="s">
        <v>216</v>
      </c>
      <c r="D797" s="1" t="s">
        <v>492</v>
      </c>
      <c r="E797" s="1" t="s">
        <v>61</v>
      </c>
      <c r="F797" s="1">
        <v>999927181</v>
      </c>
      <c r="G797" s="1">
        <f>(J797+S797+X797+R797+U797+W797+Y797)-H797</f>
        <v>60</v>
      </c>
      <c r="H797" s="1"/>
      <c r="I797" s="27"/>
      <c r="J797" s="1">
        <f>SUM(AA797)</f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27"/>
      <c r="R797" s="1">
        <f>SUM(AS797,BX797)</f>
        <v>0</v>
      </c>
      <c r="S797" s="1">
        <f>SUM(AE797,AG797,AI797,AK797,AO797,AM797,AQ797,AU797,AW797,AY797,BA797,BE797,BG797,BI797,BK797,BM797,BO797,BC797)</f>
        <v>60</v>
      </c>
      <c r="T797" s="1">
        <f>COUNT(AE797,AG797,AI797,AK797,AM797,AO797,AQ797,AU797,AW797,AY797,BA797,BC797,BE797,BG797,BI797,BK797,BM797,BO797)</f>
        <v>1</v>
      </c>
      <c r="U797" s="1">
        <f>BQ797+BS797</f>
        <v>0</v>
      </c>
      <c r="V797" s="1"/>
      <c r="W797" s="1">
        <f>BV797</f>
        <v>0</v>
      </c>
      <c r="X797" s="1">
        <f>AC797+BZ797</f>
        <v>0</v>
      </c>
      <c r="Y797" s="1">
        <f>BU797</f>
        <v>0</v>
      </c>
      <c r="Z797" s="27"/>
      <c r="AA797" s="1"/>
      <c r="AB797" s="26"/>
      <c r="AC797" s="1"/>
      <c r="AD797" s="26"/>
      <c r="AE797" s="1"/>
      <c r="AF797" s="26"/>
      <c r="AG797" s="1"/>
      <c r="AH797" s="26"/>
      <c r="AI797" s="1"/>
      <c r="AJ797" s="26"/>
      <c r="AK797" s="1"/>
      <c r="AL797" s="26"/>
      <c r="AM797" s="1"/>
      <c r="AN797" s="26"/>
      <c r="AO797" s="1"/>
      <c r="AP797" s="26"/>
      <c r="AQ797" s="1"/>
      <c r="AR797" s="26"/>
      <c r="AS797" s="1"/>
      <c r="AT797" s="26"/>
      <c r="AU797" s="1"/>
      <c r="AV797" s="26"/>
      <c r="AW797" s="1"/>
      <c r="AX797" s="26"/>
      <c r="AY797" s="1"/>
      <c r="AZ797" s="26"/>
      <c r="BA797" s="1"/>
      <c r="BB797" s="26"/>
      <c r="BC797" s="1"/>
      <c r="BD797" s="26"/>
      <c r="BE797" s="1"/>
      <c r="BF797" s="26"/>
      <c r="BG797" s="1"/>
      <c r="BH797" s="26"/>
      <c r="BI797" s="1"/>
      <c r="BJ797" s="26"/>
      <c r="BK797" s="1">
        <v>60</v>
      </c>
      <c r="BL797" s="26">
        <v>1</v>
      </c>
      <c r="BM797" s="1"/>
      <c r="BN797" s="26"/>
      <c r="BO797" s="1"/>
      <c r="BP797" s="26"/>
      <c r="BQ797" s="1"/>
      <c r="BR797" s="26"/>
      <c r="BS797" s="1"/>
      <c r="BT797" s="26"/>
      <c r="BU797" s="1"/>
      <c r="BV797" s="1"/>
      <c r="BW797" s="26"/>
      <c r="BX797" s="1"/>
      <c r="BY797" s="26"/>
      <c r="BZ797" s="30"/>
      <c r="CA797" s="26"/>
    </row>
    <row r="798" spans="1:79" s="99" customFormat="1" x14ac:dyDescent="0.35">
      <c r="A798" s="30" t="s">
        <v>97</v>
      </c>
      <c r="B798" s="30" t="s">
        <v>63</v>
      </c>
      <c r="C798" s="30" t="s">
        <v>1890</v>
      </c>
      <c r="D798" s="30" t="s">
        <v>183</v>
      </c>
      <c r="E798" s="30" t="s">
        <v>61</v>
      </c>
      <c r="F798" s="30">
        <v>999922578</v>
      </c>
      <c r="G798" s="1">
        <f>(J798+S798+X798+R798+U798+W798+Y798)-H798</f>
        <v>56</v>
      </c>
      <c r="H798" s="1"/>
      <c r="I798" s="27"/>
      <c r="J798" s="1">
        <f>SUM(AA798)</f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27"/>
      <c r="R798" s="1">
        <f>SUM(AS798,BX798)</f>
        <v>56</v>
      </c>
      <c r="S798" s="1">
        <f>SUM(AE798,AG798,AI798,AK798,AO798,AM798,AQ798,AU798,AW798,AY798,BA798,BE798,BG798,BI798,BK798,BM798,BO798,BC798)</f>
        <v>0</v>
      </c>
      <c r="T798" s="1">
        <f>COUNT(AE798,AG798,AI798,AK798,AM798,AO798,AQ798,AU798,AW798,AY798,BA798,BC798,BE798,BG798,BI798,BK798,BM798,BO798)</f>
        <v>0</v>
      </c>
      <c r="U798" s="1">
        <f>BQ798+BS798</f>
        <v>0</v>
      </c>
      <c r="V798" s="1"/>
      <c r="W798" s="1">
        <f>BV798</f>
        <v>0</v>
      </c>
      <c r="X798" s="1">
        <f>AC798+BZ798</f>
        <v>0</v>
      </c>
      <c r="Y798" s="1">
        <f>BU798</f>
        <v>0</v>
      </c>
      <c r="Z798" s="27"/>
      <c r="AA798" s="1"/>
      <c r="AB798" s="26"/>
      <c r="AC798" s="1"/>
      <c r="AD798" s="26"/>
      <c r="AE798" s="1"/>
      <c r="AF798" s="26"/>
      <c r="AG798" s="1"/>
      <c r="AH798" s="26"/>
      <c r="AI798" s="1"/>
      <c r="AJ798" s="26"/>
      <c r="AK798" s="1"/>
      <c r="AL798" s="26"/>
      <c r="AM798" s="1"/>
      <c r="AN798" s="26"/>
      <c r="AO798" s="1"/>
      <c r="AP798" s="26"/>
      <c r="AQ798" s="1"/>
      <c r="AR798" s="26"/>
      <c r="AS798" s="1">
        <v>56</v>
      </c>
      <c r="AT798" s="26">
        <v>3</v>
      </c>
      <c r="AU798" s="1"/>
      <c r="AV798" s="26"/>
      <c r="AW798" s="1"/>
      <c r="AX798" s="26"/>
      <c r="AY798" s="1"/>
      <c r="AZ798" s="26"/>
      <c r="BA798" s="1"/>
      <c r="BB798" s="26"/>
      <c r="BC798" s="1"/>
      <c r="BD798" s="26"/>
      <c r="BE798" s="1"/>
      <c r="BF798" s="26"/>
      <c r="BG798" s="1"/>
      <c r="BH798" s="26"/>
      <c r="BI798" s="1"/>
      <c r="BJ798" s="26"/>
      <c r="BK798" s="1"/>
      <c r="BL798" s="26"/>
      <c r="BM798" s="1"/>
      <c r="BN798" s="26"/>
      <c r="BO798" s="1"/>
      <c r="BP798" s="26"/>
      <c r="BQ798" s="1"/>
      <c r="BR798" s="26"/>
      <c r="BS798" s="1"/>
      <c r="BT798" s="26"/>
      <c r="BU798" s="1"/>
      <c r="BV798" s="1"/>
      <c r="BW798" s="26"/>
      <c r="BX798" s="1"/>
      <c r="BY798" s="26"/>
      <c r="BZ798" s="30"/>
      <c r="CA798" s="26"/>
    </row>
    <row r="799" spans="1:79" s="99" customFormat="1" x14ac:dyDescent="0.35">
      <c r="A799" s="30" t="s">
        <v>97</v>
      </c>
      <c r="B799" s="30" t="s">
        <v>63</v>
      </c>
      <c r="C799" s="30" t="s">
        <v>654</v>
      </c>
      <c r="D799" s="30" t="s">
        <v>2938</v>
      </c>
      <c r="E799" s="30" t="s">
        <v>61</v>
      </c>
      <c r="F799" s="30">
        <v>999926488</v>
      </c>
      <c r="G799" s="1">
        <f>(J799+S799+X799+R799+U799+W799+Y799)-H799</f>
        <v>52</v>
      </c>
      <c r="H799" s="1"/>
      <c r="I799" s="27"/>
      <c r="J799" s="1">
        <f>SUM(AA799)</f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27"/>
      <c r="R799" s="1">
        <f>SUM(AS799,BX799)</f>
        <v>52</v>
      </c>
      <c r="S799" s="1">
        <f>SUM(AE799,AG799,AI799,AK799,AO799,AM799,AQ799,AU799,AW799,AY799,BA799,BE799,BG799,BI799,BK799,BM799,BO799,BC799)</f>
        <v>0</v>
      </c>
      <c r="T799" s="1">
        <f>COUNT(AE799,AG799,AI799,AK799,AM799,AO799,AQ799,AU799,AW799,AY799,BA799,BC799,BE799,BG799,BI799,BK799,BM799,BO799)</f>
        <v>0</v>
      </c>
      <c r="U799" s="1">
        <f>BQ799+BS799</f>
        <v>0</v>
      </c>
      <c r="V799" s="1"/>
      <c r="W799" s="1">
        <f>BV799</f>
        <v>0</v>
      </c>
      <c r="X799" s="1">
        <f>AC799+BZ799</f>
        <v>0</v>
      </c>
      <c r="Y799" s="1">
        <f>BU799</f>
        <v>0</v>
      </c>
      <c r="Z799" s="27"/>
      <c r="AA799" s="1"/>
      <c r="AB799" s="26"/>
      <c r="AC799" s="1"/>
      <c r="AD799" s="26"/>
      <c r="AE799" s="1"/>
      <c r="AF799" s="26"/>
      <c r="AG799" s="1"/>
      <c r="AH799" s="26"/>
      <c r="AI799" s="1"/>
      <c r="AJ799" s="26"/>
      <c r="AK799" s="1"/>
      <c r="AL799" s="26"/>
      <c r="AM799" s="1"/>
      <c r="AN799" s="26"/>
      <c r="AO799" s="1"/>
      <c r="AP799" s="26"/>
      <c r="AQ799" s="1"/>
      <c r="AR799" s="26"/>
      <c r="AS799" s="1">
        <v>52</v>
      </c>
      <c r="AT799" s="26">
        <v>5</v>
      </c>
      <c r="AU799" s="1"/>
      <c r="AV799" s="26"/>
      <c r="AW799" s="1"/>
      <c r="AX799" s="26"/>
      <c r="AY799" s="1"/>
      <c r="AZ799" s="26"/>
      <c r="BA799" s="1"/>
      <c r="BB799" s="26"/>
      <c r="BC799" s="1"/>
      <c r="BD799" s="26"/>
      <c r="BE799" s="1"/>
      <c r="BF799" s="26"/>
      <c r="BG799" s="1"/>
      <c r="BH799" s="26"/>
      <c r="BI799" s="1"/>
      <c r="BJ799" s="26"/>
      <c r="BK799" s="1"/>
      <c r="BL799" s="26"/>
      <c r="BM799" s="1"/>
      <c r="BN799" s="26"/>
      <c r="BO799" s="1"/>
      <c r="BP799" s="26"/>
      <c r="BQ799" s="1"/>
      <c r="BR799" s="26"/>
      <c r="BS799" s="1"/>
      <c r="BT799" s="26"/>
      <c r="BU799" s="1"/>
      <c r="BV799" s="1"/>
      <c r="BW799" s="26"/>
      <c r="BX799" s="1"/>
      <c r="BY799" s="26"/>
      <c r="BZ799" s="30"/>
      <c r="CA799" s="26"/>
    </row>
    <row r="800" spans="1:79" s="99" customFormat="1" x14ac:dyDescent="0.35">
      <c r="A800" s="30" t="s">
        <v>97</v>
      </c>
      <c r="B800" s="30" t="s">
        <v>63</v>
      </c>
      <c r="C800" s="30" t="s">
        <v>3031</v>
      </c>
      <c r="D800" s="30" t="s">
        <v>3032</v>
      </c>
      <c r="E800" s="30" t="s">
        <v>61</v>
      </c>
      <c r="F800" s="30">
        <v>999926711</v>
      </c>
      <c r="G800" s="1">
        <f>(J800+S800+X800+R800+U800+W800+Y800)-H800</f>
        <v>48</v>
      </c>
      <c r="H800" s="1"/>
      <c r="I800" s="27"/>
      <c r="J800" s="1">
        <f>SUM(AA800)</f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27"/>
      <c r="R800" s="1">
        <f>SUM(AS800,BX800)</f>
        <v>48</v>
      </c>
      <c r="S800" s="1">
        <f>SUM(AE800,AG800,AI800,AK800,AO800,AM800,AQ800,AU800,AW800,AY800,BA800,BE800,BG800,BI800,BK800,BM800,BO800,BC800)</f>
        <v>0</v>
      </c>
      <c r="T800" s="1">
        <f>COUNT(AE800,AG800,AI800,AK800,AM800,AO800,AQ800,AU800,AW800,AY800,BA800,BC800,BE800,BG800,BI800,BK800,BM800,BO800)</f>
        <v>0</v>
      </c>
      <c r="U800" s="1">
        <f>BQ800+BS800</f>
        <v>0</v>
      </c>
      <c r="V800" s="1"/>
      <c r="W800" s="1">
        <f>BV800</f>
        <v>0</v>
      </c>
      <c r="X800" s="1">
        <f>AC800+BZ800</f>
        <v>0</v>
      </c>
      <c r="Y800" s="1">
        <f>BU800</f>
        <v>0</v>
      </c>
      <c r="Z800" s="27"/>
      <c r="AA800" s="1"/>
      <c r="AB800" s="26"/>
      <c r="AC800" s="1"/>
      <c r="AD800" s="26"/>
      <c r="AE800" s="1"/>
      <c r="AF800" s="26"/>
      <c r="AG800" s="1"/>
      <c r="AH800" s="26"/>
      <c r="AI800" s="1"/>
      <c r="AJ800" s="26"/>
      <c r="AK800" s="1"/>
      <c r="AL800" s="26"/>
      <c r="AM800" s="1"/>
      <c r="AN800" s="26"/>
      <c r="AO800" s="1"/>
      <c r="AP800" s="26"/>
      <c r="AQ800" s="1"/>
      <c r="AR800" s="26"/>
      <c r="AS800" s="1">
        <v>48</v>
      </c>
      <c r="AT800" s="26">
        <v>6</v>
      </c>
      <c r="AU800" s="1"/>
      <c r="AV800" s="26"/>
      <c r="AW800" s="1"/>
      <c r="AX800" s="26"/>
      <c r="AY800" s="1"/>
      <c r="AZ800" s="26"/>
      <c r="BA800" s="1"/>
      <c r="BB800" s="26"/>
      <c r="BC800" s="1"/>
      <c r="BD800" s="26"/>
      <c r="BE800" s="1"/>
      <c r="BF800" s="26"/>
      <c r="BG800" s="1"/>
      <c r="BH800" s="26"/>
      <c r="BI800" s="1"/>
      <c r="BJ800" s="26"/>
      <c r="BK800" s="1"/>
      <c r="BL800" s="26"/>
      <c r="BM800" s="1"/>
      <c r="BN800" s="26"/>
      <c r="BO800" s="1"/>
      <c r="BP800" s="26"/>
      <c r="BQ800" s="1"/>
      <c r="BR800" s="26"/>
      <c r="BS800" s="1"/>
      <c r="BT800" s="26"/>
      <c r="BU800" s="1"/>
      <c r="BV800" s="1"/>
      <c r="BW800" s="26"/>
      <c r="BX800" s="1"/>
      <c r="BY800" s="26"/>
      <c r="BZ800" s="30"/>
      <c r="CA800" s="26"/>
    </row>
    <row r="801" spans="1:79" s="99" customFormat="1" x14ac:dyDescent="0.35">
      <c r="A801" s="30" t="s">
        <v>97</v>
      </c>
      <c r="B801" s="30" t="s">
        <v>63</v>
      </c>
      <c r="C801" s="30" t="s">
        <v>1902</v>
      </c>
      <c r="D801" s="30" t="s">
        <v>1903</v>
      </c>
      <c r="E801" s="30" t="s">
        <v>61</v>
      </c>
      <c r="F801" s="30">
        <v>999922672</v>
      </c>
      <c r="G801" s="1">
        <f>(J801+S801+X801+R801+U801+W801+Y801)-H801</f>
        <v>42</v>
      </c>
      <c r="H801" s="1"/>
      <c r="I801" s="27"/>
      <c r="J801" s="1">
        <f>SUM(AA801)</f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27"/>
      <c r="R801" s="1">
        <f>SUM(AS801,BX801)</f>
        <v>42</v>
      </c>
      <c r="S801" s="1">
        <f>SUM(AE801,AG801,AI801,AK801,AO801,AM801,AQ801,AU801,AW801,AY801,BA801,BE801,BG801,BI801,BK801,BM801,BO801,BC801)</f>
        <v>0</v>
      </c>
      <c r="T801" s="1">
        <f>COUNT(AE801,AG801,AI801,AK801,AM801,AO801,AQ801,AU801,AW801,AY801,BA801,BC801,BE801,BG801,BI801,BK801,BM801,BO801)</f>
        <v>0</v>
      </c>
      <c r="U801" s="1">
        <f>BQ801+BS801</f>
        <v>0</v>
      </c>
      <c r="V801" s="1"/>
      <c r="W801" s="1">
        <f>BV801</f>
        <v>0</v>
      </c>
      <c r="X801" s="1">
        <f>AC801+BZ801</f>
        <v>0</v>
      </c>
      <c r="Y801" s="1">
        <f>BU801</f>
        <v>0</v>
      </c>
      <c r="Z801" s="27"/>
      <c r="AA801" s="1"/>
      <c r="AB801" s="26"/>
      <c r="AC801" s="1"/>
      <c r="AD801" s="26"/>
      <c r="AE801" s="1"/>
      <c r="AF801" s="26"/>
      <c r="AG801" s="1"/>
      <c r="AH801" s="26"/>
      <c r="AI801" s="1"/>
      <c r="AJ801" s="26"/>
      <c r="AK801" s="1"/>
      <c r="AL801" s="26"/>
      <c r="AM801" s="1"/>
      <c r="AN801" s="26"/>
      <c r="AO801" s="1"/>
      <c r="AP801" s="26"/>
      <c r="AQ801" s="1"/>
      <c r="AR801" s="26"/>
      <c r="AS801" s="1">
        <v>42</v>
      </c>
      <c r="AT801" s="26">
        <v>8</v>
      </c>
      <c r="AU801" s="1"/>
      <c r="AV801" s="26"/>
      <c r="AW801" s="1"/>
      <c r="AX801" s="26"/>
      <c r="AY801" s="1"/>
      <c r="AZ801" s="26"/>
      <c r="BA801" s="1"/>
      <c r="BB801" s="26"/>
      <c r="BC801" s="1"/>
      <c r="BD801" s="26"/>
      <c r="BE801" s="1"/>
      <c r="BF801" s="26"/>
      <c r="BG801" s="1"/>
      <c r="BH801" s="26"/>
      <c r="BI801" s="1"/>
      <c r="BJ801" s="26"/>
      <c r="BK801" s="1"/>
      <c r="BL801" s="26"/>
      <c r="BM801" s="1"/>
      <c r="BN801" s="26"/>
      <c r="BO801" s="1"/>
      <c r="BP801" s="26"/>
      <c r="BQ801" s="1"/>
      <c r="BR801" s="26"/>
      <c r="BS801" s="1"/>
      <c r="BT801" s="26"/>
      <c r="BU801" s="1"/>
      <c r="BV801" s="1"/>
      <c r="BW801" s="26"/>
      <c r="BX801" s="1"/>
      <c r="BY801" s="26"/>
      <c r="BZ801" s="30"/>
      <c r="CA801" s="26"/>
    </row>
    <row r="802" spans="1:79" s="99" customFormat="1" x14ac:dyDescent="0.35">
      <c r="A802" s="30" t="s">
        <v>97</v>
      </c>
      <c r="B802" s="30" t="s">
        <v>63</v>
      </c>
      <c r="C802" s="30" t="s">
        <v>317</v>
      </c>
      <c r="D802" s="30" t="s">
        <v>771</v>
      </c>
      <c r="E802" s="30" t="s">
        <v>61</v>
      </c>
      <c r="F802" s="30">
        <v>999922540</v>
      </c>
      <c r="G802" s="1">
        <f>(J802+S802+X802+R802+U802+W802+Y802)-H802</f>
        <v>38</v>
      </c>
      <c r="H802" s="1"/>
      <c r="I802" s="27"/>
      <c r="J802" s="1">
        <f>SUM(AA802)</f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27"/>
      <c r="R802" s="1">
        <f>SUM(AS802,BX802)</f>
        <v>38</v>
      </c>
      <c r="S802" s="1">
        <f>SUM(AE802,AG802,AI802,AK802,AO802,AM802,AQ802,AU802,AW802,AY802,BA802,BE802,BG802,BI802,BK802,BM802,BO802,BC802)</f>
        <v>0</v>
      </c>
      <c r="T802" s="1">
        <f>COUNT(AE802,AG802,AI802,AK802,AM802,AO802,AQ802,AU802,AW802,AY802,BA802,BC802,BE802,BG802,BI802,BK802,BM802,BO802)</f>
        <v>0</v>
      </c>
      <c r="U802" s="1">
        <f>BQ802+BS802</f>
        <v>0</v>
      </c>
      <c r="V802" s="1"/>
      <c r="W802" s="1">
        <f>BV802</f>
        <v>0</v>
      </c>
      <c r="X802" s="1">
        <f>AC802+BZ802</f>
        <v>0</v>
      </c>
      <c r="Y802" s="1">
        <f>BU802</f>
        <v>0</v>
      </c>
      <c r="Z802" s="27"/>
      <c r="AA802" s="1"/>
      <c r="AB802" s="26"/>
      <c r="AC802" s="1"/>
      <c r="AD802" s="26"/>
      <c r="AE802" s="1"/>
      <c r="AF802" s="26"/>
      <c r="AG802" s="1"/>
      <c r="AH802" s="26"/>
      <c r="AI802" s="1"/>
      <c r="AJ802" s="26"/>
      <c r="AK802" s="1"/>
      <c r="AL802" s="26"/>
      <c r="AM802" s="1"/>
      <c r="AN802" s="26"/>
      <c r="AO802" s="1"/>
      <c r="AP802" s="26"/>
      <c r="AQ802" s="1"/>
      <c r="AR802" s="26"/>
      <c r="AS802" s="1">
        <v>38</v>
      </c>
      <c r="AT802" s="26" t="s">
        <v>100</v>
      </c>
      <c r="AU802" s="1"/>
      <c r="AV802" s="26"/>
      <c r="AW802" s="1"/>
      <c r="AX802" s="26"/>
      <c r="AY802" s="1"/>
      <c r="AZ802" s="26"/>
      <c r="BA802" s="1"/>
      <c r="BB802" s="26"/>
      <c r="BC802" s="1"/>
      <c r="BD802" s="26"/>
      <c r="BE802" s="1"/>
      <c r="BF802" s="26"/>
      <c r="BG802" s="1"/>
      <c r="BH802" s="26"/>
      <c r="BI802" s="1"/>
      <c r="BJ802" s="26"/>
      <c r="BK802" s="1"/>
      <c r="BL802" s="26"/>
      <c r="BM802" s="1"/>
      <c r="BN802" s="26"/>
      <c r="BO802" s="1"/>
      <c r="BP802" s="26"/>
      <c r="BQ802" s="1"/>
      <c r="BR802" s="26"/>
      <c r="BS802" s="1"/>
      <c r="BT802" s="26"/>
      <c r="BU802" s="1"/>
      <c r="BV802" s="1"/>
      <c r="BW802" s="26"/>
      <c r="BX802" s="1"/>
      <c r="BY802" s="26"/>
      <c r="BZ802" s="30"/>
      <c r="CA802" s="26"/>
    </row>
    <row r="803" spans="1:79" s="99" customFormat="1" x14ac:dyDescent="0.35">
      <c r="A803" s="30" t="s">
        <v>97</v>
      </c>
      <c r="B803" s="30" t="s">
        <v>63</v>
      </c>
      <c r="C803" s="30" t="s">
        <v>1895</v>
      </c>
      <c r="D803" s="30" t="s">
        <v>1896</v>
      </c>
      <c r="E803" s="30" t="s">
        <v>61</v>
      </c>
      <c r="F803" s="30">
        <v>999922586</v>
      </c>
      <c r="G803" s="1">
        <f>(J803+S803+X803+R803+U803+W803+Y803)-H803</f>
        <v>38</v>
      </c>
      <c r="H803" s="1"/>
      <c r="I803" s="27"/>
      <c r="J803" s="1">
        <f>SUM(AA803)</f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27"/>
      <c r="R803" s="1">
        <f>SUM(AS803,BX803)</f>
        <v>38</v>
      </c>
      <c r="S803" s="1">
        <f>SUM(AE803,AG803,AI803,AK803,AO803,AM803,AQ803,AU803,AW803,AY803,BA803,BE803,BG803,BI803,BK803,BM803,BO803,BC803)</f>
        <v>0</v>
      </c>
      <c r="T803" s="1">
        <f>COUNT(AE803,AG803,AI803,AK803,AM803,AO803,AQ803,AU803,AW803,AY803,BA803,BC803,BE803,BG803,BI803,BK803,BM803,BO803)</f>
        <v>0</v>
      </c>
      <c r="U803" s="1">
        <f>BQ803+BS803</f>
        <v>0</v>
      </c>
      <c r="V803" s="1"/>
      <c r="W803" s="1">
        <f>BV803</f>
        <v>0</v>
      </c>
      <c r="X803" s="1">
        <f>AC803+BZ803</f>
        <v>0</v>
      </c>
      <c r="Y803" s="1">
        <f>BU803</f>
        <v>0</v>
      </c>
      <c r="Z803" s="27"/>
      <c r="AA803" s="1"/>
      <c r="AB803" s="26"/>
      <c r="AC803" s="1"/>
      <c r="AD803" s="26"/>
      <c r="AE803" s="1"/>
      <c r="AF803" s="26"/>
      <c r="AG803" s="1"/>
      <c r="AH803" s="26"/>
      <c r="AI803" s="1"/>
      <c r="AJ803" s="26"/>
      <c r="AK803" s="1"/>
      <c r="AL803" s="26"/>
      <c r="AM803" s="1"/>
      <c r="AN803" s="26"/>
      <c r="AO803" s="1"/>
      <c r="AP803" s="26"/>
      <c r="AQ803" s="1"/>
      <c r="AR803" s="26"/>
      <c r="AS803" s="1">
        <v>38</v>
      </c>
      <c r="AT803" s="26" t="s">
        <v>100</v>
      </c>
      <c r="AU803" s="1"/>
      <c r="AV803" s="26"/>
      <c r="AW803" s="1"/>
      <c r="AX803" s="26"/>
      <c r="AY803" s="1"/>
      <c r="AZ803" s="26"/>
      <c r="BA803" s="1"/>
      <c r="BB803" s="26"/>
      <c r="BC803" s="1"/>
      <c r="BD803" s="26"/>
      <c r="BE803" s="1"/>
      <c r="BF803" s="26"/>
      <c r="BG803" s="1"/>
      <c r="BH803" s="26"/>
      <c r="BI803" s="1"/>
      <c r="BJ803" s="26"/>
      <c r="BK803" s="1"/>
      <c r="BL803" s="26"/>
      <c r="BM803" s="1"/>
      <c r="BN803" s="26"/>
      <c r="BO803" s="1"/>
      <c r="BP803" s="26"/>
      <c r="BQ803" s="1"/>
      <c r="BR803" s="26"/>
      <c r="BS803" s="1"/>
      <c r="BT803" s="26"/>
      <c r="BU803" s="1"/>
      <c r="BV803" s="1"/>
      <c r="BW803" s="26"/>
      <c r="BX803" s="1"/>
      <c r="BY803" s="26"/>
      <c r="BZ803" s="30"/>
      <c r="CA803" s="26"/>
    </row>
    <row r="804" spans="1:79" s="99" customFormat="1" x14ac:dyDescent="0.35">
      <c r="A804" s="30" t="s">
        <v>97</v>
      </c>
      <c r="B804" s="30" t="s">
        <v>63</v>
      </c>
      <c r="C804" s="30" t="s">
        <v>1899</v>
      </c>
      <c r="D804" s="30" t="s">
        <v>1900</v>
      </c>
      <c r="E804" s="30" t="s">
        <v>61</v>
      </c>
      <c r="F804" s="30">
        <v>999922631</v>
      </c>
      <c r="G804" s="1">
        <f>(J804+S804+X804+R804+U804+W804+Y804)-H804</f>
        <v>38</v>
      </c>
      <c r="H804" s="1"/>
      <c r="I804" s="27"/>
      <c r="J804" s="1">
        <f>SUM(AA804)</f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27"/>
      <c r="R804" s="1">
        <f>SUM(AS804,BX804)</f>
        <v>38</v>
      </c>
      <c r="S804" s="1">
        <f>SUM(AE804,AG804,AI804,AK804,AO804,AM804,AQ804,AU804,AW804,AY804,BA804,BE804,BG804,BI804,BK804,BM804,BO804,BC804)</f>
        <v>0</v>
      </c>
      <c r="T804" s="1">
        <f>COUNT(AE804,AG804,AI804,AK804,AM804,AO804,AQ804,AU804,AW804,AY804,BA804,BC804,BE804,BG804,BI804,BK804,BM804,BO804)</f>
        <v>0</v>
      </c>
      <c r="U804" s="1">
        <f>BQ804+BS804</f>
        <v>0</v>
      </c>
      <c r="V804" s="1"/>
      <c r="W804" s="1">
        <f>BV804</f>
        <v>0</v>
      </c>
      <c r="X804" s="1">
        <f>AC804+BZ804</f>
        <v>0</v>
      </c>
      <c r="Y804" s="1">
        <f>BU804</f>
        <v>0</v>
      </c>
      <c r="Z804" s="27"/>
      <c r="AA804" s="1"/>
      <c r="AB804" s="26"/>
      <c r="AC804" s="1"/>
      <c r="AD804" s="26"/>
      <c r="AE804" s="1"/>
      <c r="AF804" s="26"/>
      <c r="AG804" s="1"/>
      <c r="AH804" s="26"/>
      <c r="AI804" s="1"/>
      <c r="AJ804" s="26"/>
      <c r="AK804" s="1"/>
      <c r="AL804" s="26"/>
      <c r="AM804" s="1"/>
      <c r="AN804" s="26"/>
      <c r="AO804" s="1"/>
      <c r="AP804" s="26"/>
      <c r="AQ804" s="1"/>
      <c r="AR804" s="26"/>
      <c r="AS804" s="1">
        <v>38</v>
      </c>
      <c r="AT804" s="26" t="s">
        <v>100</v>
      </c>
      <c r="AU804" s="1"/>
      <c r="AV804" s="26"/>
      <c r="AW804" s="1"/>
      <c r="AX804" s="26"/>
      <c r="AY804" s="1"/>
      <c r="AZ804" s="26"/>
      <c r="BA804" s="1"/>
      <c r="BB804" s="26"/>
      <c r="BC804" s="1"/>
      <c r="BD804" s="26"/>
      <c r="BE804" s="1"/>
      <c r="BF804" s="26"/>
      <c r="BG804" s="1"/>
      <c r="BH804" s="26"/>
      <c r="BI804" s="1"/>
      <c r="BJ804" s="26"/>
      <c r="BK804" s="1"/>
      <c r="BL804" s="26"/>
      <c r="BM804" s="1"/>
      <c r="BN804" s="26"/>
      <c r="BO804" s="1"/>
      <c r="BP804" s="26"/>
      <c r="BQ804" s="1"/>
      <c r="BR804" s="26"/>
      <c r="BS804" s="1"/>
      <c r="BT804" s="26"/>
      <c r="BU804" s="1"/>
      <c r="BV804" s="1"/>
      <c r="BW804" s="26"/>
      <c r="BX804" s="1"/>
      <c r="BY804" s="26"/>
      <c r="BZ804" s="30"/>
      <c r="CA804" s="26"/>
    </row>
    <row r="805" spans="1:79" s="99" customFormat="1" x14ac:dyDescent="0.35">
      <c r="A805" s="30" t="s">
        <v>97</v>
      </c>
      <c r="B805" s="30" t="s">
        <v>63</v>
      </c>
      <c r="C805" s="30" t="s">
        <v>1910</v>
      </c>
      <c r="D805" s="30" t="s">
        <v>1911</v>
      </c>
      <c r="E805" s="30" t="s">
        <v>61</v>
      </c>
      <c r="F805" s="30">
        <v>999922731</v>
      </c>
      <c r="G805" s="1">
        <f>(J805+S805+X805+R805+U805+W805+Y805)-H805</f>
        <v>38</v>
      </c>
      <c r="H805" s="1"/>
      <c r="I805" s="27"/>
      <c r="J805" s="1">
        <f>SUM(AA805)</f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27"/>
      <c r="R805" s="1">
        <f>SUM(AS805,BX805)</f>
        <v>38</v>
      </c>
      <c r="S805" s="1">
        <f>SUM(AE805,AG805,AI805,AK805,AO805,AM805,AQ805,AU805,AW805,AY805,BA805,BE805,BG805,BI805,BK805,BM805,BO805,BC805)</f>
        <v>0</v>
      </c>
      <c r="T805" s="1">
        <f>COUNT(AE805,AG805,AI805,AK805,AM805,AO805,AQ805,AU805,AW805,AY805,BA805,BC805,BE805,BG805,BI805,BK805,BM805,BO805)</f>
        <v>0</v>
      </c>
      <c r="U805" s="1">
        <f>BQ805+BS805</f>
        <v>0</v>
      </c>
      <c r="V805" s="1"/>
      <c r="W805" s="1">
        <f>BV805</f>
        <v>0</v>
      </c>
      <c r="X805" s="1">
        <f>AC805+BZ805</f>
        <v>0</v>
      </c>
      <c r="Y805" s="1">
        <f>BU805</f>
        <v>0</v>
      </c>
      <c r="Z805" s="27"/>
      <c r="AA805" s="1"/>
      <c r="AB805" s="26"/>
      <c r="AC805" s="1"/>
      <c r="AD805" s="26"/>
      <c r="AE805" s="1"/>
      <c r="AF805" s="26"/>
      <c r="AG805" s="1"/>
      <c r="AH805" s="26"/>
      <c r="AI805" s="1"/>
      <c r="AJ805" s="26"/>
      <c r="AK805" s="1"/>
      <c r="AL805" s="26"/>
      <c r="AM805" s="1"/>
      <c r="AN805" s="26"/>
      <c r="AO805" s="1"/>
      <c r="AP805" s="26"/>
      <c r="AQ805" s="1"/>
      <c r="AR805" s="26"/>
      <c r="AS805" s="1">
        <v>38</v>
      </c>
      <c r="AT805" s="26" t="s">
        <v>100</v>
      </c>
      <c r="AU805" s="1"/>
      <c r="AV805" s="26"/>
      <c r="AW805" s="1"/>
      <c r="AX805" s="26"/>
      <c r="AY805" s="1"/>
      <c r="AZ805" s="26"/>
      <c r="BA805" s="1"/>
      <c r="BB805" s="26"/>
      <c r="BC805" s="1"/>
      <c r="BD805" s="26"/>
      <c r="BE805" s="1"/>
      <c r="BF805" s="26"/>
      <c r="BG805" s="1"/>
      <c r="BH805" s="26"/>
      <c r="BI805" s="1"/>
      <c r="BJ805" s="26"/>
      <c r="BK805" s="1"/>
      <c r="BL805" s="26"/>
      <c r="BM805" s="1"/>
      <c r="BN805" s="26"/>
      <c r="BO805" s="1"/>
      <c r="BP805" s="26"/>
      <c r="BQ805" s="1"/>
      <c r="BR805" s="26"/>
      <c r="BS805" s="1"/>
      <c r="BT805" s="26"/>
      <c r="BU805" s="1"/>
      <c r="BV805" s="1"/>
      <c r="BW805" s="26"/>
      <c r="BX805" s="1"/>
      <c r="BY805" s="26"/>
      <c r="BZ805" s="30"/>
      <c r="CA805" s="26"/>
    </row>
    <row r="806" spans="1:79" s="99" customFormat="1" x14ac:dyDescent="0.35">
      <c r="A806" s="30" t="s">
        <v>97</v>
      </c>
      <c r="B806" s="30" t="s">
        <v>63</v>
      </c>
      <c r="C806" s="30" t="s">
        <v>171</v>
      </c>
      <c r="D806" s="30" t="s">
        <v>1916</v>
      </c>
      <c r="E806" s="30" t="s">
        <v>61</v>
      </c>
      <c r="F806" s="30">
        <v>999922781</v>
      </c>
      <c r="G806" s="1">
        <f>(J806+S806+X806+R806+U806+W806+Y806)-H806</f>
        <v>38</v>
      </c>
      <c r="H806" s="1"/>
      <c r="I806" s="27"/>
      <c r="J806" s="1">
        <f>SUM(AA806)</f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27"/>
      <c r="R806" s="1">
        <f>SUM(AS806,BX806)</f>
        <v>38</v>
      </c>
      <c r="S806" s="1">
        <f>SUM(AE806,AG806,AI806,AK806,AO806,AM806,AQ806,AU806,AW806,AY806,BA806,BE806,BG806,BI806,BK806,BM806,BO806,BC806)</f>
        <v>0</v>
      </c>
      <c r="T806" s="1">
        <f>COUNT(AE806,AG806,AI806,AK806,AM806,AO806,AQ806,AU806,AW806,AY806,BA806,BC806,BE806,BG806,BI806,BK806,BM806,BO806)</f>
        <v>0</v>
      </c>
      <c r="U806" s="1">
        <f>BQ806+BS806</f>
        <v>0</v>
      </c>
      <c r="V806" s="1"/>
      <c r="W806" s="1">
        <f>BV806</f>
        <v>0</v>
      </c>
      <c r="X806" s="1">
        <f>AC806+BZ806</f>
        <v>0</v>
      </c>
      <c r="Y806" s="1">
        <f>BU806</f>
        <v>0</v>
      </c>
      <c r="Z806" s="27"/>
      <c r="AA806" s="1"/>
      <c r="AB806" s="26"/>
      <c r="AC806" s="1"/>
      <c r="AD806" s="26"/>
      <c r="AE806" s="1"/>
      <c r="AF806" s="26"/>
      <c r="AG806" s="1"/>
      <c r="AH806" s="26"/>
      <c r="AI806" s="1"/>
      <c r="AJ806" s="26"/>
      <c r="AK806" s="1"/>
      <c r="AL806" s="26"/>
      <c r="AM806" s="1"/>
      <c r="AN806" s="26"/>
      <c r="AO806" s="1"/>
      <c r="AP806" s="26"/>
      <c r="AQ806" s="1"/>
      <c r="AR806" s="26"/>
      <c r="AS806" s="1">
        <v>38</v>
      </c>
      <c r="AT806" s="26" t="s">
        <v>100</v>
      </c>
      <c r="AU806" s="1"/>
      <c r="AV806" s="26"/>
      <c r="AW806" s="1"/>
      <c r="AX806" s="26"/>
      <c r="AY806" s="1"/>
      <c r="AZ806" s="26"/>
      <c r="BA806" s="1"/>
      <c r="BB806" s="26"/>
      <c r="BC806" s="1"/>
      <c r="BD806" s="26"/>
      <c r="BE806" s="1"/>
      <c r="BF806" s="26"/>
      <c r="BG806" s="1"/>
      <c r="BH806" s="26"/>
      <c r="BI806" s="1"/>
      <c r="BJ806" s="26"/>
      <c r="BK806" s="1"/>
      <c r="BL806" s="26"/>
      <c r="BM806" s="1"/>
      <c r="BN806" s="26"/>
      <c r="BO806" s="1"/>
      <c r="BP806" s="26"/>
      <c r="BQ806" s="1"/>
      <c r="BR806" s="26"/>
      <c r="BS806" s="1"/>
      <c r="BT806" s="26"/>
      <c r="BU806" s="1"/>
      <c r="BV806" s="1"/>
      <c r="BW806" s="26"/>
      <c r="BX806" s="1"/>
      <c r="BY806" s="26"/>
      <c r="BZ806" s="30"/>
      <c r="CA806" s="26"/>
    </row>
    <row r="807" spans="1:79" s="99" customFormat="1" x14ac:dyDescent="0.35">
      <c r="A807" s="30" t="s">
        <v>97</v>
      </c>
      <c r="B807" s="30" t="s">
        <v>63</v>
      </c>
      <c r="C807" s="30" t="s">
        <v>929</v>
      </c>
      <c r="D807" s="30" t="s">
        <v>1931</v>
      </c>
      <c r="E807" s="30" t="s">
        <v>61</v>
      </c>
      <c r="F807" s="30">
        <v>999922798</v>
      </c>
      <c r="G807" s="1">
        <f>(J807+S807+X807+R807+U807+W807+Y807)-H807</f>
        <v>38</v>
      </c>
      <c r="H807" s="1"/>
      <c r="I807" s="27"/>
      <c r="J807" s="1">
        <f>SUM(AA807)</f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27"/>
      <c r="R807" s="1">
        <f>SUM(AS807,BX807)</f>
        <v>38</v>
      </c>
      <c r="S807" s="1">
        <f>SUM(AE807,AG807,AI807,AK807,AO807,AM807,AQ807,AU807,AW807,AY807,BA807,BE807,BG807,BI807,BK807,BM807,BO807,BC807)</f>
        <v>0</v>
      </c>
      <c r="T807" s="1">
        <f>COUNT(AE807,AG807,AI807,AK807,AM807,AO807,AQ807,AU807,AW807,AY807,BA807,BC807,BE807,BG807,BI807,BK807,BM807,BO807)</f>
        <v>0</v>
      </c>
      <c r="U807" s="1">
        <f>BQ807+BS807</f>
        <v>0</v>
      </c>
      <c r="V807" s="1"/>
      <c r="W807" s="1">
        <f>BV807</f>
        <v>0</v>
      </c>
      <c r="X807" s="1">
        <f>AC807+BZ807</f>
        <v>0</v>
      </c>
      <c r="Y807" s="1">
        <f>BU807</f>
        <v>0</v>
      </c>
      <c r="Z807" s="27"/>
      <c r="AA807" s="1"/>
      <c r="AB807" s="26"/>
      <c r="AC807" s="1"/>
      <c r="AD807" s="26"/>
      <c r="AE807" s="1"/>
      <c r="AF807" s="26"/>
      <c r="AG807" s="1"/>
      <c r="AH807" s="26"/>
      <c r="AI807" s="1"/>
      <c r="AJ807" s="26"/>
      <c r="AK807" s="1"/>
      <c r="AL807" s="26"/>
      <c r="AM807" s="1"/>
      <c r="AN807" s="26"/>
      <c r="AO807" s="1"/>
      <c r="AP807" s="26"/>
      <c r="AQ807" s="1"/>
      <c r="AR807" s="26"/>
      <c r="AS807" s="1">
        <v>38</v>
      </c>
      <c r="AT807" s="26" t="s">
        <v>100</v>
      </c>
      <c r="AU807" s="1"/>
      <c r="AV807" s="26"/>
      <c r="AW807" s="1"/>
      <c r="AX807" s="26"/>
      <c r="AY807" s="1"/>
      <c r="AZ807" s="26"/>
      <c r="BA807" s="1"/>
      <c r="BB807" s="26"/>
      <c r="BC807" s="1"/>
      <c r="BD807" s="26"/>
      <c r="BE807" s="1"/>
      <c r="BF807" s="26"/>
      <c r="BG807" s="1"/>
      <c r="BH807" s="26"/>
      <c r="BI807" s="1"/>
      <c r="BJ807" s="26"/>
      <c r="BK807" s="1"/>
      <c r="BL807" s="26"/>
      <c r="BM807" s="1"/>
      <c r="BN807" s="26"/>
      <c r="BO807" s="1"/>
      <c r="BP807" s="26"/>
      <c r="BQ807" s="1"/>
      <c r="BR807" s="26"/>
      <c r="BS807" s="1"/>
      <c r="BT807" s="26"/>
      <c r="BU807" s="1"/>
      <c r="BV807" s="1"/>
      <c r="BW807" s="26"/>
      <c r="BX807" s="1"/>
      <c r="BY807" s="26"/>
      <c r="BZ807" s="30"/>
      <c r="CA807" s="26"/>
    </row>
    <row r="808" spans="1:79" s="99" customFormat="1" x14ac:dyDescent="0.35">
      <c r="A808" s="30" t="s">
        <v>97</v>
      </c>
      <c r="B808" s="30" t="s">
        <v>63</v>
      </c>
      <c r="C808" s="30" t="s">
        <v>1961</v>
      </c>
      <c r="D808" s="30" t="s">
        <v>1962</v>
      </c>
      <c r="E808" s="30" t="s">
        <v>61</v>
      </c>
      <c r="F808" s="30">
        <v>999923007</v>
      </c>
      <c r="G808" s="1">
        <f>(J808+S808+X808+R808+U808+W808+Y808)-H808</f>
        <v>38</v>
      </c>
      <c r="H808" s="1"/>
      <c r="I808" s="27"/>
      <c r="J808" s="1">
        <f>SUM(AA808)</f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27"/>
      <c r="R808" s="1">
        <f>SUM(AS808,BX808)</f>
        <v>38</v>
      </c>
      <c r="S808" s="1">
        <f>SUM(AE808,AG808,AI808,AK808,AO808,AM808,AQ808,AU808,AW808,AY808,BA808,BE808,BG808,BI808,BK808,BM808,BO808,BC808)</f>
        <v>0</v>
      </c>
      <c r="T808" s="1">
        <f>COUNT(AE808,AG808,AI808,AK808,AM808,AO808,AQ808,AU808,AW808,AY808,BA808,BC808,BE808,BG808,BI808,BK808,BM808,BO808)</f>
        <v>0</v>
      </c>
      <c r="U808" s="1">
        <f>BQ808+BS808</f>
        <v>0</v>
      </c>
      <c r="V808" s="1"/>
      <c r="W808" s="1">
        <f>BV808</f>
        <v>0</v>
      </c>
      <c r="X808" s="1">
        <f>AC808+BZ808</f>
        <v>0</v>
      </c>
      <c r="Y808" s="1">
        <f>BU808</f>
        <v>0</v>
      </c>
      <c r="Z808" s="27"/>
      <c r="AA808" s="1"/>
      <c r="AB808" s="26"/>
      <c r="AC808" s="1"/>
      <c r="AD808" s="26"/>
      <c r="AE808" s="1"/>
      <c r="AF808" s="26"/>
      <c r="AG808" s="1"/>
      <c r="AH808" s="26"/>
      <c r="AI808" s="1"/>
      <c r="AJ808" s="26"/>
      <c r="AK808" s="1"/>
      <c r="AL808" s="26"/>
      <c r="AM808" s="1"/>
      <c r="AN808" s="26"/>
      <c r="AO808" s="1"/>
      <c r="AP808" s="26"/>
      <c r="AQ808" s="1"/>
      <c r="AR808" s="26"/>
      <c r="AS808" s="1">
        <v>38</v>
      </c>
      <c r="AT808" s="26" t="s">
        <v>100</v>
      </c>
      <c r="AU808" s="1"/>
      <c r="AV808" s="26"/>
      <c r="AW808" s="1"/>
      <c r="AX808" s="26"/>
      <c r="AY808" s="1"/>
      <c r="AZ808" s="26"/>
      <c r="BA808" s="1"/>
      <c r="BB808" s="26"/>
      <c r="BC808" s="1"/>
      <c r="BD808" s="26"/>
      <c r="BE808" s="1"/>
      <c r="BF808" s="26"/>
      <c r="BG808" s="1"/>
      <c r="BH808" s="26"/>
      <c r="BI808" s="1"/>
      <c r="BJ808" s="26"/>
      <c r="BK808" s="1"/>
      <c r="BL808" s="26"/>
      <c r="BM808" s="1"/>
      <c r="BN808" s="26"/>
      <c r="BO808" s="1"/>
      <c r="BP808" s="26"/>
      <c r="BQ808" s="1"/>
      <c r="BR808" s="26"/>
      <c r="BS808" s="1"/>
      <c r="BT808" s="26"/>
      <c r="BU808" s="1"/>
      <c r="BV808" s="1"/>
      <c r="BW808" s="26"/>
      <c r="BX808" s="1"/>
      <c r="BY808" s="26"/>
      <c r="BZ808" s="30"/>
      <c r="CA808" s="26"/>
    </row>
    <row r="809" spans="1:79" s="99" customFormat="1" x14ac:dyDescent="0.35">
      <c r="A809" s="30" t="s">
        <v>97</v>
      </c>
      <c r="B809" s="30" t="s">
        <v>63</v>
      </c>
      <c r="C809" s="30" t="s">
        <v>2281</v>
      </c>
      <c r="D809" s="30" t="s">
        <v>1253</v>
      </c>
      <c r="E809" s="30" t="s">
        <v>61</v>
      </c>
      <c r="F809" s="30">
        <v>999926569</v>
      </c>
      <c r="G809" s="1">
        <f>(J809+S809+X809+R809+U809+W809+Y809)-H809</f>
        <v>38</v>
      </c>
      <c r="H809" s="1"/>
      <c r="I809" s="27"/>
      <c r="J809" s="1">
        <f>SUM(AA809)</f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27"/>
      <c r="R809" s="1">
        <f>SUM(AS809,BX809)</f>
        <v>38</v>
      </c>
      <c r="S809" s="1">
        <f>SUM(AE809,AG809,AI809,AK809,AO809,AM809,AQ809,AU809,AW809,AY809,BA809,BE809,BG809,BI809,BK809,BM809,BO809,BC809)</f>
        <v>0</v>
      </c>
      <c r="T809" s="1">
        <f>COUNT(AE809,AG809,AI809,AK809,AM809,AO809,AQ809,AU809,AW809,AY809,BA809,BC809,BE809,BG809,BI809,BK809,BM809,BO809)</f>
        <v>0</v>
      </c>
      <c r="U809" s="1">
        <f>BQ809+BS809</f>
        <v>0</v>
      </c>
      <c r="V809" s="1"/>
      <c r="W809" s="1">
        <f>BV809</f>
        <v>0</v>
      </c>
      <c r="X809" s="1">
        <f>AC809+BZ809</f>
        <v>0</v>
      </c>
      <c r="Y809" s="1">
        <f>BU809</f>
        <v>0</v>
      </c>
      <c r="Z809" s="27"/>
      <c r="AA809" s="1"/>
      <c r="AB809" s="26"/>
      <c r="AC809" s="1"/>
      <c r="AD809" s="26"/>
      <c r="AE809" s="1"/>
      <c r="AF809" s="26"/>
      <c r="AG809" s="1"/>
      <c r="AH809" s="26"/>
      <c r="AI809" s="1"/>
      <c r="AJ809" s="26"/>
      <c r="AK809" s="1"/>
      <c r="AL809" s="26"/>
      <c r="AM809" s="1"/>
      <c r="AN809" s="26"/>
      <c r="AO809" s="1"/>
      <c r="AP809" s="26"/>
      <c r="AQ809" s="1"/>
      <c r="AR809" s="26"/>
      <c r="AS809" s="1">
        <v>38</v>
      </c>
      <c r="AT809" s="26" t="s">
        <v>100</v>
      </c>
      <c r="AU809" s="1"/>
      <c r="AV809" s="26"/>
      <c r="AW809" s="1"/>
      <c r="AX809" s="26"/>
      <c r="AY809" s="1"/>
      <c r="AZ809" s="26"/>
      <c r="BA809" s="1"/>
      <c r="BB809" s="26"/>
      <c r="BC809" s="1"/>
      <c r="BD809" s="26"/>
      <c r="BE809" s="1"/>
      <c r="BF809" s="26"/>
      <c r="BG809" s="1"/>
      <c r="BH809" s="26"/>
      <c r="BI809" s="1"/>
      <c r="BJ809" s="26"/>
      <c r="BK809" s="1"/>
      <c r="BL809" s="26"/>
      <c r="BM809" s="1"/>
      <c r="BN809" s="26"/>
      <c r="BO809" s="1"/>
      <c r="BP809" s="26"/>
      <c r="BQ809" s="1"/>
      <c r="BR809" s="26"/>
      <c r="BS809" s="1"/>
      <c r="BT809" s="26"/>
      <c r="BU809" s="1"/>
      <c r="BV809" s="1"/>
      <c r="BW809" s="26"/>
      <c r="BX809" s="1"/>
      <c r="BY809" s="26"/>
      <c r="BZ809" s="30"/>
      <c r="CA809" s="26"/>
    </row>
    <row r="810" spans="1:79" s="99" customFormat="1" x14ac:dyDescent="0.35">
      <c r="A810" s="30" t="s">
        <v>97</v>
      </c>
      <c r="B810" s="30" t="s">
        <v>63</v>
      </c>
      <c r="C810" s="30" t="s">
        <v>3121</v>
      </c>
      <c r="D810" s="30" t="s">
        <v>3122</v>
      </c>
      <c r="E810" s="30" t="s">
        <v>61</v>
      </c>
      <c r="F810" s="30">
        <v>999926891</v>
      </c>
      <c r="G810" s="1">
        <f>(J810+S810+X810+R810+U810+W810+Y810)-H810</f>
        <v>38</v>
      </c>
      <c r="H810" s="1"/>
      <c r="I810" s="27"/>
      <c r="J810" s="1">
        <f>SUM(AA810)</f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27"/>
      <c r="R810" s="1">
        <f>SUM(AS810,BX810)</f>
        <v>38</v>
      </c>
      <c r="S810" s="1">
        <f>SUM(AE810,AG810,AI810,AK810,AO810,AM810,AQ810,AU810,AW810,AY810,BA810,BE810,BG810,BI810,BK810,BM810,BO810,BC810)</f>
        <v>0</v>
      </c>
      <c r="T810" s="1">
        <f>COUNT(AE810,AG810,AI810,AK810,AM810,AO810,AQ810,AU810,AW810,AY810,BA810,BC810,BE810,BG810,BI810,BK810,BM810,BO810)</f>
        <v>0</v>
      </c>
      <c r="U810" s="1">
        <f>BQ810+BS810</f>
        <v>0</v>
      </c>
      <c r="V810" s="1"/>
      <c r="W810" s="1">
        <f>BV810</f>
        <v>0</v>
      </c>
      <c r="X810" s="1">
        <f>AC810+BZ810</f>
        <v>0</v>
      </c>
      <c r="Y810" s="1">
        <f>BU810</f>
        <v>0</v>
      </c>
      <c r="Z810" s="27"/>
      <c r="AA810" s="1"/>
      <c r="AB810" s="26"/>
      <c r="AC810" s="1"/>
      <c r="AD810" s="26"/>
      <c r="AE810" s="1"/>
      <c r="AF810" s="26"/>
      <c r="AG810" s="1"/>
      <c r="AH810" s="26"/>
      <c r="AI810" s="1"/>
      <c r="AJ810" s="26"/>
      <c r="AK810" s="1"/>
      <c r="AL810" s="26"/>
      <c r="AM810" s="1"/>
      <c r="AN810" s="26"/>
      <c r="AO810" s="1"/>
      <c r="AP810" s="26"/>
      <c r="AQ810" s="1"/>
      <c r="AR810" s="26"/>
      <c r="AS810" s="1">
        <v>38</v>
      </c>
      <c r="AT810" s="26" t="s">
        <v>100</v>
      </c>
      <c r="AU810" s="1"/>
      <c r="AV810" s="26"/>
      <c r="AW810" s="1"/>
      <c r="AX810" s="26"/>
      <c r="AY810" s="1"/>
      <c r="AZ810" s="26"/>
      <c r="BA810" s="1"/>
      <c r="BB810" s="26"/>
      <c r="BC810" s="1"/>
      <c r="BD810" s="26"/>
      <c r="BE810" s="1"/>
      <c r="BF810" s="26"/>
      <c r="BG810" s="1"/>
      <c r="BH810" s="26"/>
      <c r="BI810" s="1"/>
      <c r="BJ810" s="26"/>
      <c r="BK810" s="1"/>
      <c r="BL810" s="26"/>
      <c r="BM810" s="1"/>
      <c r="BN810" s="26"/>
      <c r="BO810" s="1"/>
      <c r="BP810" s="26"/>
      <c r="BQ810" s="1"/>
      <c r="BR810" s="26"/>
      <c r="BS810" s="1"/>
      <c r="BT810" s="26"/>
      <c r="BU810" s="1"/>
      <c r="BV810" s="1"/>
      <c r="BW810" s="26"/>
      <c r="BX810" s="1"/>
      <c r="BY810" s="26"/>
      <c r="BZ810" s="30"/>
      <c r="CA810" s="26"/>
    </row>
    <row r="811" spans="1:79" s="99" customFormat="1" x14ac:dyDescent="0.35">
      <c r="A811" s="30" t="s">
        <v>97</v>
      </c>
      <c r="B811" s="30" t="s">
        <v>63</v>
      </c>
      <c r="C811" s="30" t="s">
        <v>1426</v>
      </c>
      <c r="D811" s="30" t="s">
        <v>3144</v>
      </c>
      <c r="E811" s="30" t="s">
        <v>61</v>
      </c>
      <c r="F811" s="30">
        <v>999926924</v>
      </c>
      <c r="G811" s="1">
        <f>(J811+S811+X811+R811+U811+W811+Y811)-H811</f>
        <v>38</v>
      </c>
      <c r="H811" s="1"/>
      <c r="I811" s="27"/>
      <c r="J811" s="1">
        <f>SUM(AA811)</f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27"/>
      <c r="R811" s="1">
        <f>SUM(AS811,BX811)</f>
        <v>38</v>
      </c>
      <c r="S811" s="1">
        <f>SUM(AE811,AG811,AI811,AK811,AO811,AM811,AQ811,AU811,AW811,AY811,BA811,BE811,BG811,BI811,BK811,BM811,BO811,BC811)</f>
        <v>0</v>
      </c>
      <c r="T811" s="1">
        <f>COUNT(AE811,AG811,AI811,AK811,AM811,AO811,AQ811,AU811,AW811,AY811,BA811,BC811,BE811,BG811,BI811,BK811,BM811,BO811)</f>
        <v>0</v>
      </c>
      <c r="U811" s="1">
        <f>BQ811+BS811</f>
        <v>0</v>
      </c>
      <c r="V811" s="1"/>
      <c r="W811" s="1">
        <f>BV811</f>
        <v>0</v>
      </c>
      <c r="X811" s="1">
        <f>AC811+BZ811</f>
        <v>0</v>
      </c>
      <c r="Y811" s="1">
        <f>BU811</f>
        <v>0</v>
      </c>
      <c r="Z811" s="27"/>
      <c r="AA811" s="1"/>
      <c r="AB811" s="26"/>
      <c r="AC811" s="1"/>
      <c r="AD811" s="26"/>
      <c r="AE811" s="1"/>
      <c r="AF811" s="26"/>
      <c r="AG811" s="1"/>
      <c r="AH811" s="26"/>
      <c r="AI811" s="1"/>
      <c r="AJ811" s="26"/>
      <c r="AK811" s="1"/>
      <c r="AL811" s="26"/>
      <c r="AM811" s="1"/>
      <c r="AN811" s="26"/>
      <c r="AO811" s="1"/>
      <c r="AP811" s="26"/>
      <c r="AQ811" s="1"/>
      <c r="AR811" s="26"/>
      <c r="AS811" s="1">
        <v>38</v>
      </c>
      <c r="AT811" s="26" t="s">
        <v>100</v>
      </c>
      <c r="AU811" s="1"/>
      <c r="AV811" s="26"/>
      <c r="AW811" s="1"/>
      <c r="AX811" s="26"/>
      <c r="AY811" s="1"/>
      <c r="AZ811" s="26"/>
      <c r="BA811" s="1"/>
      <c r="BB811" s="26"/>
      <c r="BC811" s="1"/>
      <c r="BD811" s="26"/>
      <c r="BE811" s="1"/>
      <c r="BF811" s="26"/>
      <c r="BG811" s="1"/>
      <c r="BH811" s="26"/>
      <c r="BI811" s="1"/>
      <c r="BJ811" s="26"/>
      <c r="BK811" s="1"/>
      <c r="BL811" s="26"/>
      <c r="BM811" s="1"/>
      <c r="BN811" s="26"/>
      <c r="BO811" s="1"/>
      <c r="BP811" s="26"/>
      <c r="BQ811" s="1"/>
      <c r="BR811" s="26"/>
      <c r="BS811" s="1"/>
      <c r="BT811" s="26"/>
      <c r="BU811" s="1"/>
      <c r="BV811" s="1"/>
      <c r="BW811" s="26"/>
      <c r="BX811" s="1"/>
      <c r="BY811" s="26"/>
      <c r="BZ811" s="30"/>
      <c r="CA811" s="26"/>
    </row>
    <row r="812" spans="1:79" s="99" customFormat="1" x14ac:dyDescent="0.35">
      <c r="A812" s="30" t="s">
        <v>97</v>
      </c>
      <c r="B812" s="30" t="s">
        <v>63</v>
      </c>
      <c r="C812" s="30" t="s">
        <v>3201</v>
      </c>
      <c r="D812" s="30" t="s">
        <v>3202</v>
      </c>
      <c r="E812" s="30" t="s">
        <v>61</v>
      </c>
      <c r="F812" s="30">
        <v>999927072</v>
      </c>
      <c r="G812" s="1">
        <f>(J812+S812+X812+R812+U812+W812+Y812)-H812</f>
        <v>38</v>
      </c>
      <c r="H812" s="1"/>
      <c r="I812" s="27"/>
      <c r="J812" s="1">
        <f>SUM(AA812)</f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27"/>
      <c r="R812" s="1">
        <f>SUM(AS812,BX812)</f>
        <v>38</v>
      </c>
      <c r="S812" s="1">
        <f>SUM(AE812,AG812,AI812,AK812,AO812,AM812,AQ812,AU812,AW812,AY812,BA812,BE812,BG812,BI812,BK812,BM812,BO812,BC812)</f>
        <v>0</v>
      </c>
      <c r="T812" s="1">
        <f>COUNT(AE812,AG812,AI812,AK812,AM812,AO812,AQ812,AU812,AW812,AY812,BA812,BC812,BE812,BG812,BI812,BK812,BM812,BO812)</f>
        <v>0</v>
      </c>
      <c r="U812" s="1">
        <f>BQ812+BS812</f>
        <v>0</v>
      </c>
      <c r="V812" s="1"/>
      <c r="W812" s="1">
        <f>BV812</f>
        <v>0</v>
      </c>
      <c r="X812" s="1">
        <f>AC812+BZ812</f>
        <v>0</v>
      </c>
      <c r="Y812" s="1">
        <f>BU812</f>
        <v>0</v>
      </c>
      <c r="Z812" s="27"/>
      <c r="AA812" s="1"/>
      <c r="AB812" s="26"/>
      <c r="AC812" s="1"/>
      <c r="AD812" s="26"/>
      <c r="AE812" s="1"/>
      <c r="AF812" s="26"/>
      <c r="AG812" s="1"/>
      <c r="AH812" s="26"/>
      <c r="AI812" s="1"/>
      <c r="AJ812" s="26"/>
      <c r="AK812" s="1"/>
      <c r="AL812" s="26"/>
      <c r="AM812" s="1"/>
      <c r="AN812" s="26"/>
      <c r="AO812" s="1"/>
      <c r="AP812" s="26"/>
      <c r="AQ812" s="1"/>
      <c r="AR812" s="26"/>
      <c r="AS812" s="1">
        <v>38</v>
      </c>
      <c r="AT812" s="26" t="s">
        <v>100</v>
      </c>
      <c r="AU812" s="1"/>
      <c r="AV812" s="26"/>
      <c r="AW812" s="1"/>
      <c r="AX812" s="26"/>
      <c r="AY812" s="1"/>
      <c r="AZ812" s="26"/>
      <c r="BA812" s="1"/>
      <c r="BB812" s="26"/>
      <c r="BC812" s="1"/>
      <c r="BD812" s="26"/>
      <c r="BE812" s="1"/>
      <c r="BF812" s="26"/>
      <c r="BG812" s="1"/>
      <c r="BH812" s="26"/>
      <c r="BI812" s="1"/>
      <c r="BJ812" s="26"/>
      <c r="BK812" s="1"/>
      <c r="BL812" s="26"/>
      <c r="BM812" s="1"/>
      <c r="BN812" s="26"/>
      <c r="BO812" s="1"/>
      <c r="BP812" s="26"/>
      <c r="BQ812" s="1"/>
      <c r="BR812" s="26"/>
      <c r="BS812" s="1"/>
      <c r="BT812" s="26"/>
      <c r="BU812" s="1"/>
      <c r="BV812" s="1"/>
      <c r="BW812" s="26"/>
      <c r="BX812" s="1"/>
      <c r="BY812" s="26"/>
      <c r="BZ812" s="30"/>
      <c r="CA812" s="26"/>
    </row>
    <row r="813" spans="1:79" s="99" customFormat="1" x14ac:dyDescent="0.35">
      <c r="A813" s="30" t="s">
        <v>97</v>
      </c>
      <c r="B813" s="30" t="s">
        <v>63</v>
      </c>
      <c r="C813" s="30" t="s">
        <v>3325</v>
      </c>
      <c r="D813" s="30" t="s">
        <v>3326</v>
      </c>
      <c r="E813" s="30" t="s">
        <v>61</v>
      </c>
      <c r="F813" s="30">
        <v>999927392</v>
      </c>
      <c r="G813" s="1">
        <f>(J813+S813+X813+R813+U813+W813+Y813)-H813</f>
        <v>38</v>
      </c>
      <c r="H813" s="1"/>
      <c r="I813" s="27"/>
      <c r="J813" s="1">
        <f>SUM(AA813)</f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27"/>
      <c r="R813" s="1">
        <f>SUM(AS813,BX813)</f>
        <v>38</v>
      </c>
      <c r="S813" s="1">
        <f>SUM(AE813,AG813,AI813,AK813,AO813,AM813,AQ813,AU813,AW813,AY813,BA813,BE813,BG813,BI813,BK813,BM813,BO813,BC813)</f>
        <v>0</v>
      </c>
      <c r="T813" s="1">
        <f>COUNT(AE813,AG813,AI813,AK813,AM813,AO813,AQ813,AU813,AW813,AY813,BA813,BC813,BE813,BG813,BI813,BK813,BM813,BO813)</f>
        <v>0</v>
      </c>
      <c r="U813" s="1">
        <f>BQ813+BS813</f>
        <v>0</v>
      </c>
      <c r="V813" s="1"/>
      <c r="W813" s="1">
        <f>BV813</f>
        <v>0</v>
      </c>
      <c r="X813" s="1">
        <f>AC813+BZ813</f>
        <v>0</v>
      </c>
      <c r="Y813" s="1">
        <f>BU813</f>
        <v>0</v>
      </c>
      <c r="Z813" s="27"/>
      <c r="AA813" s="1"/>
      <c r="AB813" s="26"/>
      <c r="AC813" s="1"/>
      <c r="AD813" s="26"/>
      <c r="AE813" s="1"/>
      <c r="AF813" s="26"/>
      <c r="AG813" s="1"/>
      <c r="AH813" s="26"/>
      <c r="AI813" s="1"/>
      <c r="AJ813" s="26"/>
      <c r="AK813" s="1"/>
      <c r="AL813" s="26"/>
      <c r="AM813" s="1"/>
      <c r="AN813" s="26"/>
      <c r="AO813" s="1"/>
      <c r="AP813" s="26"/>
      <c r="AQ813" s="1"/>
      <c r="AR813" s="26"/>
      <c r="AS813" s="1">
        <v>38</v>
      </c>
      <c r="AT813" s="26" t="s">
        <v>100</v>
      </c>
      <c r="AU813" s="1"/>
      <c r="AV813" s="26"/>
      <c r="AW813" s="1"/>
      <c r="AX813" s="26"/>
      <c r="AY813" s="1"/>
      <c r="AZ813" s="26"/>
      <c r="BA813" s="1"/>
      <c r="BB813" s="26"/>
      <c r="BC813" s="1"/>
      <c r="BD813" s="26"/>
      <c r="BE813" s="1"/>
      <c r="BF813" s="26"/>
      <c r="BG813" s="1"/>
      <c r="BH813" s="26"/>
      <c r="BI813" s="1"/>
      <c r="BJ813" s="26"/>
      <c r="BK813" s="1"/>
      <c r="BL813" s="26"/>
      <c r="BM813" s="1"/>
      <c r="BN813" s="26"/>
      <c r="BO813" s="1"/>
      <c r="BP813" s="26"/>
      <c r="BQ813" s="1"/>
      <c r="BR813" s="26"/>
      <c r="BS813" s="1"/>
      <c r="BT813" s="26"/>
      <c r="BU813" s="1"/>
      <c r="BV813" s="1"/>
      <c r="BW813" s="26"/>
      <c r="BX813" s="1"/>
      <c r="BY813" s="26"/>
      <c r="BZ813" s="30"/>
      <c r="CA813" s="26"/>
    </row>
    <row r="814" spans="1:79" s="99" customFormat="1" x14ac:dyDescent="0.35">
      <c r="A814" s="30" t="s">
        <v>97</v>
      </c>
      <c r="B814" s="30" t="s">
        <v>63</v>
      </c>
      <c r="C814" s="30" t="s">
        <v>1920</v>
      </c>
      <c r="D814" s="30" t="s">
        <v>183</v>
      </c>
      <c r="E814" s="30" t="s">
        <v>61</v>
      </c>
      <c r="F814" s="30">
        <v>999927566</v>
      </c>
      <c r="G814" s="1">
        <f>(J814+S814+X814+R814+U814+W814+Y814)-H814</f>
        <v>38</v>
      </c>
      <c r="H814" s="1"/>
      <c r="I814" s="27"/>
      <c r="J814" s="1">
        <f>SUM(AA814)</f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27"/>
      <c r="R814" s="1">
        <f>SUM(AS814,BX814)</f>
        <v>38</v>
      </c>
      <c r="S814" s="1">
        <f>SUM(AE814,AG814,AI814,AK814,AO814,AM814,AQ814,AU814,AW814,AY814,BA814,BE814,BG814,BI814,BK814,BM814,BO814,BC814)</f>
        <v>0</v>
      </c>
      <c r="T814" s="1">
        <f>COUNT(AE814,AG814,AI814,AK814,AM814,AO814,AQ814,AU814,AW814,AY814,BA814,BC814,BE814,BG814,BI814,BK814,BM814,BO814)</f>
        <v>0</v>
      </c>
      <c r="U814" s="1">
        <f>BQ814+BS814</f>
        <v>0</v>
      </c>
      <c r="V814" s="1"/>
      <c r="W814" s="1">
        <f>BV814</f>
        <v>0</v>
      </c>
      <c r="X814" s="1">
        <f>AC814+BZ814</f>
        <v>0</v>
      </c>
      <c r="Y814" s="1">
        <f>BU814</f>
        <v>0</v>
      </c>
      <c r="Z814" s="27"/>
      <c r="AA814" s="1"/>
      <c r="AB814" s="26"/>
      <c r="AC814" s="1"/>
      <c r="AD814" s="26"/>
      <c r="AE814" s="1"/>
      <c r="AF814" s="26"/>
      <c r="AG814" s="1"/>
      <c r="AH814" s="26"/>
      <c r="AI814" s="1"/>
      <c r="AJ814" s="26"/>
      <c r="AK814" s="1"/>
      <c r="AL814" s="26"/>
      <c r="AM814" s="1"/>
      <c r="AN814" s="26"/>
      <c r="AO814" s="1"/>
      <c r="AP814" s="26"/>
      <c r="AQ814" s="1"/>
      <c r="AR814" s="26"/>
      <c r="AS814" s="1">
        <v>38</v>
      </c>
      <c r="AT814" s="26" t="s">
        <v>100</v>
      </c>
      <c r="AU814" s="1"/>
      <c r="AV814" s="26"/>
      <c r="AW814" s="1"/>
      <c r="AX814" s="26"/>
      <c r="AY814" s="1"/>
      <c r="AZ814" s="26"/>
      <c r="BA814" s="1"/>
      <c r="BB814" s="26"/>
      <c r="BC814" s="1"/>
      <c r="BD814" s="26"/>
      <c r="BE814" s="1"/>
      <c r="BF814" s="26"/>
      <c r="BG814" s="1"/>
      <c r="BH814" s="26"/>
      <c r="BI814" s="1"/>
      <c r="BJ814" s="26"/>
      <c r="BK814" s="1"/>
      <c r="BL814" s="26"/>
      <c r="BM814" s="1"/>
      <c r="BN814" s="26"/>
      <c r="BO814" s="1"/>
      <c r="BP814" s="26"/>
      <c r="BQ814" s="1"/>
      <c r="BR814" s="26"/>
      <c r="BS814" s="1"/>
      <c r="BT814" s="26"/>
      <c r="BU814" s="1"/>
      <c r="BV814" s="1"/>
      <c r="BW814" s="26"/>
      <c r="BX814" s="1"/>
      <c r="BY814" s="26"/>
      <c r="BZ814" s="30"/>
      <c r="CA814" s="26"/>
    </row>
    <row r="815" spans="1:79" s="99" customFormat="1" x14ac:dyDescent="0.35">
      <c r="A815" s="1" t="s">
        <v>97</v>
      </c>
      <c r="B815" s="1" t="s">
        <v>63</v>
      </c>
      <c r="C815" s="1" t="s">
        <v>1600</v>
      </c>
      <c r="D815" s="1" t="s">
        <v>198</v>
      </c>
      <c r="E815" s="1" t="s">
        <v>61</v>
      </c>
      <c r="F815" s="1">
        <v>999921316</v>
      </c>
      <c r="G815" s="1">
        <f>(J815+S815+X815+R815+U815+W815+Y815)-H815</f>
        <v>30</v>
      </c>
      <c r="H815" s="1"/>
      <c r="I815" s="27"/>
      <c r="J815" s="1">
        <f>SUM(AA815)</f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27"/>
      <c r="R815" s="1">
        <f>SUM(AS815,BX815)</f>
        <v>0</v>
      </c>
      <c r="S815" s="1">
        <f>SUM(AE815,AG815,AI815,AK815,AO815,AM815,AQ815,AU815,AW815,AY815,BA815,BE815,BG815,BI815,BK815,BM815,BO815,BC815)</f>
        <v>30</v>
      </c>
      <c r="T815" s="1">
        <f>COUNT(AE815,AG815,AI815,AK815,AM815,AO815,AQ815,AU815,AW815,AY815,BA815,BC815,BE815,BG815,BI815,BK815,BM815,BO815)</f>
        <v>1</v>
      </c>
      <c r="U815" s="1">
        <f>BQ815+BS815</f>
        <v>0</v>
      </c>
      <c r="V815" s="1"/>
      <c r="W815" s="1">
        <f>BV815</f>
        <v>0</v>
      </c>
      <c r="X815" s="1">
        <f>AC815+BZ815</f>
        <v>0</v>
      </c>
      <c r="Y815" s="1">
        <f>BU815</f>
        <v>0</v>
      </c>
      <c r="Z815" s="27"/>
      <c r="AA815" s="1"/>
      <c r="AB815" s="26"/>
      <c r="AC815" s="1"/>
      <c r="AD815" s="26"/>
      <c r="AE815" s="1">
        <v>30</v>
      </c>
      <c r="AF815" s="26">
        <v>1</v>
      </c>
      <c r="AG815" s="1"/>
      <c r="AH815" s="26"/>
      <c r="AI815" s="1"/>
      <c r="AJ815" s="26"/>
      <c r="AK815" s="1"/>
      <c r="AL815" s="26"/>
      <c r="AM815" s="1"/>
      <c r="AN815" s="26"/>
      <c r="AO815" s="1"/>
      <c r="AP815" s="26"/>
      <c r="AQ815" s="1"/>
      <c r="AR815" s="26"/>
      <c r="AS815" s="1"/>
      <c r="AT815" s="26"/>
      <c r="AU815" s="1"/>
      <c r="AV815" s="26"/>
      <c r="AW815" s="1"/>
      <c r="AX815" s="26"/>
      <c r="AY815" s="1"/>
      <c r="AZ815" s="26"/>
      <c r="BA815" s="1"/>
      <c r="BB815" s="26"/>
      <c r="BC815" s="1"/>
      <c r="BD815" s="26"/>
      <c r="BE815" s="1"/>
      <c r="BF815" s="26"/>
      <c r="BG815" s="1"/>
      <c r="BH815" s="26"/>
      <c r="BI815" s="1"/>
      <c r="BJ815" s="26"/>
      <c r="BK815" s="1"/>
      <c r="BL815" s="26"/>
      <c r="BM815" s="1"/>
      <c r="BN815" s="26"/>
      <c r="BO815" s="1"/>
      <c r="BP815" s="26"/>
      <c r="BQ815" s="1"/>
      <c r="BR815" s="26"/>
      <c r="BS815" s="1"/>
      <c r="BT815" s="26"/>
      <c r="BU815" s="1"/>
      <c r="BV815" s="1"/>
      <c r="BW815" s="26"/>
      <c r="BX815" s="1"/>
      <c r="BY815" s="26"/>
      <c r="BZ815" s="30"/>
      <c r="CA815" s="26"/>
    </row>
    <row r="816" spans="1:79" s="99" customFormat="1" x14ac:dyDescent="0.35">
      <c r="A816" s="1" t="s">
        <v>97</v>
      </c>
      <c r="B816" s="1" t="s">
        <v>63</v>
      </c>
      <c r="C816" s="1" t="s">
        <v>1763</v>
      </c>
      <c r="D816" s="1" t="s">
        <v>1764</v>
      </c>
      <c r="E816" s="1" t="s">
        <v>61</v>
      </c>
      <c r="F816" s="1">
        <v>999922005</v>
      </c>
      <c r="G816" s="1">
        <f>(J816+S816+X816+R816+U816+W816+Y816)-H816</f>
        <v>25</v>
      </c>
      <c r="H816" s="1"/>
      <c r="I816" s="27"/>
      <c r="J816" s="1">
        <f>SUM(AA816)</f>
        <v>25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27"/>
      <c r="R816" s="1">
        <f>SUM(AS816,BX816)</f>
        <v>0</v>
      </c>
      <c r="S816" s="1">
        <f>SUM(AE816,AG816,AI816,AK816,AO816,AM816,AQ816,AU816,AW816,AY816,BA816,BE816,BG816,BI816,BK816,BM816,BO816,BC816)</f>
        <v>0</v>
      </c>
      <c r="T816" s="1">
        <f>COUNT(AE816,AG816,AI816,AK816,AM816,AO816,AQ816,AU816,AW816,AY816,BA816,BC816,BE816,BG816,BI816,BK816,BM816,BO816)</f>
        <v>0</v>
      </c>
      <c r="U816" s="1">
        <f>BQ816+BS816</f>
        <v>0</v>
      </c>
      <c r="V816" s="1"/>
      <c r="W816" s="1">
        <f>BV816</f>
        <v>0</v>
      </c>
      <c r="X816" s="1">
        <f>AC816+BZ816</f>
        <v>0</v>
      </c>
      <c r="Y816" s="1">
        <f>BU816</f>
        <v>0</v>
      </c>
      <c r="Z816" s="27"/>
      <c r="AA816" s="1">
        <v>25</v>
      </c>
      <c r="AB816" s="26">
        <v>1</v>
      </c>
      <c r="AC816" s="1"/>
      <c r="AD816" s="26"/>
      <c r="AE816" s="1"/>
      <c r="AF816" s="26"/>
      <c r="AG816" s="1"/>
      <c r="AH816" s="26"/>
      <c r="AI816" s="1"/>
      <c r="AJ816" s="26"/>
      <c r="AK816" s="1"/>
      <c r="AL816" s="26"/>
      <c r="AM816" s="1"/>
      <c r="AN816" s="26"/>
      <c r="AO816" s="1"/>
      <c r="AP816" s="26"/>
      <c r="AQ816" s="1"/>
      <c r="AR816" s="26"/>
      <c r="AS816" s="1"/>
      <c r="AT816" s="26"/>
      <c r="AU816" s="1"/>
      <c r="AV816" s="26"/>
      <c r="AW816" s="1"/>
      <c r="AX816" s="26"/>
      <c r="AY816" s="1"/>
      <c r="AZ816" s="26"/>
      <c r="BA816" s="1"/>
      <c r="BB816" s="26"/>
      <c r="BC816" s="1"/>
      <c r="BD816" s="26"/>
      <c r="BE816" s="1"/>
      <c r="BF816" s="26"/>
      <c r="BG816" s="1"/>
      <c r="BH816" s="26"/>
      <c r="BI816" s="1"/>
      <c r="BJ816" s="26"/>
      <c r="BK816" s="1"/>
      <c r="BL816" s="26"/>
      <c r="BM816" s="1"/>
      <c r="BN816" s="26"/>
      <c r="BO816" s="1"/>
      <c r="BP816" s="26"/>
      <c r="BQ816" s="1"/>
      <c r="BR816" s="26"/>
      <c r="BS816" s="1"/>
      <c r="BT816" s="26"/>
      <c r="BU816" s="1"/>
      <c r="BV816" s="1"/>
      <c r="BW816" s="26"/>
      <c r="BX816" s="1"/>
      <c r="BY816" s="26"/>
      <c r="BZ816" s="30"/>
      <c r="CA816" s="26"/>
    </row>
    <row r="817" spans="1:79" s="99" customFormat="1" x14ac:dyDescent="0.35">
      <c r="A817" s="1" t="s">
        <v>101</v>
      </c>
      <c r="B817" s="1" t="s">
        <v>63</v>
      </c>
      <c r="C817" s="1" t="s">
        <v>2148</v>
      </c>
      <c r="D817" s="1" t="s">
        <v>3474</v>
      </c>
      <c r="E817" s="1" t="s">
        <v>61</v>
      </c>
      <c r="F817" s="1">
        <v>999927819</v>
      </c>
      <c r="G817" s="1">
        <f>(J817+S817+X817+R817+U817+W817+Y817)-H817</f>
        <v>35</v>
      </c>
      <c r="H817" s="1"/>
      <c r="I817" s="27"/>
      <c r="J817" s="1">
        <f>SUM(AA817)</f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27"/>
      <c r="R817" s="1">
        <f>SUM(AS817,BX817)</f>
        <v>0</v>
      </c>
      <c r="S817" s="1">
        <f>SUM(AE817,AG817,AI817,AK817,AO817,AM817,AQ817,AU817,AW817,AY817,BA817,BE817,BG817,BI817,BK817,BM817,BO817,BC817)</f>
        <v>0</v>
      </c>
      <c r="T817" s="1">
        <f>COUNT(AE817,AG817,AI817,AK817,AM817,AO817,AQ817,AU817,AW817,AY817,BA817,BC817,BE817,BG817,BI817,BK817,BM817,BO817)</f>
        <v>0</v>
      </c>
      <c r="U817" s="1">
        <f>BQ817+BS817</f>
        <v>35</v>
      </c>
      <c r="V817" s="1"/>
      <c r="W817" s="1">
        <f>BV817</f>
        <v>0</v>
      </c>
      <c r="X817" s="1">
        <f>AC817+BZ817</f>
        <v>0</v>
      </c>
      <c r="Y817" s="1">
        <f>BU817</f>
        <v>0</v>
      </c>
      <c r="Z817" s="27"/>
      <c r="AA817" s="1"/>
      <c r="AB817" s="26"/>
      <c r="AC817" s="1"/>
      <c r="AD817" s="26"/>
      <c r="AE817" s="1"/>
      <c r="AF817" s="26"/>
      <c r="AG817" s="1"/>
      <c r="AH817" s="26"/>
      <c r="AI817" s="1"/>
      <c r="AJ817" s="26"/>
      <c r="AK817" s="1"/>
      <c r="AL817" s="26"/>
      <c r="AM817" s="1"/>
      <c r="AN817" s="27"/>
      <c r="AO817" s="1"/>
      <c r="AP817" s="26"/>
      <c r="AQ817" s="1"/>
      <c r="AR817" s="27"/>
      <c r="AS817" s="1"/>
      <c r="AT817" s="27"/>
      <c r="AU817" s="1"/>
      <c r="AV817" s="27"/>
      <c r="AW817" s="1"/>
      <c r="AX817" s="27"/>
      <c r="AY817" s="1"/>
      <c r="AZ817" s="27"/>
      <c r="BA817" s="1"/>
      <c r="BB817" s="27"/>
      <c r="BC817" s="1"/>
      <c r="BD817" s="26"/>
      <c r="BE817" s="1"/>
      <c r="BF817" s="27"/>
      <c r="BG817" s="1"/>
      <c r="BH817" s="27"/>
      <c r="BI817" s="1"/>
      <c r="BJ817" s="27"/>
      <c r="BK817" s="1"/>
      <c r="BL817" s="27"/>
      <c r="BM817" s="1"/>
      <c r="BN817" s="27"/>
      <c r="BO817" s="1"/>
      <c r="BP817" s="27"/>
      <c r="BQ817" s="1">
        <v>35</v>
      </c>
      <c r="BR817" s="26">
        <v>1</v>
      </c>
      <c r="BS817" s="1"/>
      <c r="BT817" s="26"/>
      <c r="BU817" s="1"/>
      <c r="BV817" s="1"/>
      <c r="BW817" s="26"/>
      <c r="BX817" s="1"/>
      <c r="BY817" s="26"/>
      <c r="BZ817" s="30"/>
      <c r="CA817" s="26"/>
    </row>
    <row r="818" spans="1:79" s="99" customFormat="1" x14ac:dyDescent="0.35">
      <c r="A818" s="1" t="s">
        <v>78</v>
      </c>
      <c r="B818" s="1" t="s">
        <v>63</v>
      </c>
      <c r="C818" s="1" t="s">
        <v>1007</v>
      </c>
      <c r="D818" s="1" t="s">
        <v>1386</v>
      </c>
      <c r="E818" s="1" t="s">
        <v>61</v>
      </c>
      <c r="F818" s="1">
        <v>999921583</v>
      </c>
      <c r="G818" s="1">
        <f>(J818+S818+X818+R818+U818+W818+Y818)-H818</f>
        <v>85</v>
      </c>
      <c r="H818" s="1"/>
      <c r="I818" s="27"/>
      <c r="J818" s="1">
        <f>SUM(AA818)</f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27"/>
      <c r="R818" s="1">
        <f>SUM(AS818,BX818)</f>
        <v>0</v>
      </c>
      <c r="S818" s="1">
        <f>SUM(AE818,AG818,AI818,AK818,AO818,AM818,AQ818,AU818,AW818,AY818,BA818,BE818,BG818,BI818,BK818,BM818,BO818,BC818)</f>
        <v>0</v>
      </c>
      <c r="T818" s="1">
        <f>COUNT(AE818,AG818,AI818,AK818,AM818,AO818,AQ818,AU818,AW818,AY818,BA818,BC818,BE818,BG818,BI818,BK818,BM818,BO818)</f>
        <v>0</v>
      </c>
      <c r="U818" s="1">
        <f>BQ818+BS818</f>
        <v>35</v>
      </c>
      <c r="V818" s="1"/>
      <c r="W818" s="1">
        <f>BV818</f>
        <v>0</v>
      </c>
      <c r="X818" s="1">
        <f>AC818+BZ818</f>
        <v>50</v>
      </c>
      <c r="Y818" s="1">
        <f>BU818</f>
        <v>0</v>
      </c>
      <c r="Z818" s="29"/>
      <c r="AA818" s="1"/>
      <c r="AB818" s="26"/>
      <c r="AC818" s="1"/>
      <c r="AD818" s="26"/>
      <c r="AE818" s="1"/>
      <c r="AF818" s="26"/>
      <c r="AG818" s="1"/>
      <c r="AH818" s="26"/>
      <c r="AI818" s="1"/>
      <c r="AJ818" s="26"/>
      <c r="AK818" s="1"/>
      <c r="AL818" s="26"/>
      <c r="AM818" s="1"/>
      <c r="AN818" s="26"/>
      <c r="AO818" s="1"/>
      <c r="AP818" s="26"/>
      <c r="AQ818" s="1"/>
      <c r="AR818" s="26"/>
      <c r="AS818" s="1"/>
      <c r="AT818" s="26"/>
      <c r="AU818" s="1"/>
      <c r="AV818" s="26"/>
      <c r="AW818" s="1"/>
      <c r="AX818" s="26"/>
      <c r="AY818" s="1"/>
      <c r="AZ818" s="26"/>
      <c r="BA818" s="1"/>
      <c r="BB818" s="26"/>
      <c r="BC818" s="1"/>
      <c r="BD818" s="26"/>
      <c r="BE818" s="1"/>
      <c r="BF818" s="26"/>
      <c r="BG818" s="1"/>
      <c r="BH818" s="26"/>
      <c r="BI818" s="1"/>
      <c r="BJ818" s="26"/>
      <c r="BK818" s="1"/>
      <c r="BL818" s="26"/>
      <c r="BM818" s="1"/>
      <c r="BN818" s="26"/>
      <c r="BO818" s="1"/>
      <c r="BP818" s="26"/>
      <c r="BQ818" s="1"/>
      <c r="BR818" s="26"/>
      <c r="BS818" s="1">
        <v>35</v>
      </c>
      <c r="BT818" s="26">
        <v>1</v>
      </c>
      <c r="BU818" s="1"/>
      <c r="BV818" s="1"/>
      <c r="BW818" s="26"/>
      <c r="BX818" s="1"/>
      <c r="BY818" s="26"/>
      <c r="BZ818" s="30">
        <v>50</v>
      </c>
      <c r="CA818" s="26">
        <v>1</v>
      </c>
    </row>
    <row r="819" spans="1:79" s="99" customFormat="1" x14ac:dyDescent="0.35">
      <c r="A819" s="1" t="s">
        <v>78</v>
      </c>
      <c r="B819" s="1" t="s">
        <v>63</v>
      </c>
      <c r="C819" s="1" t="s">
        <v>704</v>
      </c>
      <c r="D819" s="1" t="s">
        <v>1169</v>
      </c>
      <c r="E819" s="1" t="s">
        <v>61</v>
      </c>
      <c r="F819" s="1">
        <v>999918018</v>
      </c>
      <c r="G819" s="1">
        <f>(J819+S819+X819+R819+U819+W819+Y819)-H819</f>
        <v>30</v>
      </c>
      <c r="H819" s="1"/>
      <c r="I819" s="27"/>
      <c r="J819" s="1">
        <f>SUM(AA819)</f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27"/>
      <c r="R819" s="1">
        <f>SUM(AS819,BX819)</f>
        <v>0</v>
      </c>
      <c r="S819" s="1">
        <f>SUM(AE819,AG819,AI819,AK819,AO819,AM819,AQ819,AU819,AW819,AY819,BA819,BE819,BG819,BI819,BK819,BM819,BO819,BC819)</f>
        <v>30</v>
      </c>
      <c r="T819" s="1">
        <f>COUNT(AE819,AG819,AI819,AK819,AM819,AO819,AQ819,AU819,AW819,AY819,BA819,BC819,BE819,BG819,BI819,BK819,BM819,BO819)</f>
        <v>1</v>
      </c>
      <c r="U819" s="1">
        <f>BQ819+BS819</f>
        <v>0</v>
      </c>
      <c r="V819" s="1"/>
      <c r="W819" s="1">
        <f>BV819</f>
        <v>0</v>
      </c>
      <c r="X819" s="1">
        <f>AC819+BZ819</f>
        <v>0</v>
      </c>
      <c r="Y819" s="1">
        <f>BU819</f>
        <v>0</v>
      </c>
      <c r="Z819" s="29"/>
      <c r="AA819" s="1"/>
      <c r="AB819" s="26"/>
      <c r="AC819" s="1"/>
      <c r="AD819" s="26"/>
      <c r="AE819" s="1">
        <v>30</v>
      </c>
      <c r="AF819" s="26">
        <v>1</v>
      </c>
      <c r="AG819" s="1"/>
      <c r="AH819" s="26"/>
      <c r="AI819" s="1"/>
      <c r="AJ819" s="26"/>
      <c r="AK819" s="1"/>
      <c r="AL819" s="26"/>
      <c r="AM819" s="1"/>
      <c r="AN819" s="26"/>
      <c r="AO819" s="1"/>
      <c r="AP819" s="26"/>
      <c r="AQ819" s="1"/>
      <c r="AR819" s="26"/>
      <c r="AS819" s="1"/>
      <c r="AT819" s="26"/>
      <c r="AU819" s="1"/>
      <c r="AV819" s="26"/>
      <c r="AW819" s="1"/>
      <c r="AX819" s="26"/>
      <c r="AY819" s="1"/>
      <c r="AZ819" s="26"/>
      <c r="BA819" s="1"/>
      <c r="BB819" s="26"/>
      <c r="BC819" s="1"/>
      <c r="BD819" s="26"/>
      <c r="BE819" s="1"/>
      <c r="BF819" s="26"/>
      <c r="BG819" s="1"/>
      <c r="BH819" s="26"/>
      <c r="BI819" s="1"/>
      <c r="BJ819" s="26"/>
      <c r="BK819" s="1"/>
      <c r="BL819" s="26"/>
      <c r="BM819" s="1"/>
      <c r="BN819" s="26"/>
      <c r="BO819" s="1"/>
      <c r="BP819" s="26"/>
      <c r="BQ819" s="1"/>
      <c r="BR819" s="26"/>
      <c r="BS819" s="1"/>
      <c r="BT819" s="26"/>
      <c r="BU819" s="1"/>
      <c r="BV819" s="1"/>
      <c r="BW819" s="26"/>
      <c r="BX819" s="1"/>
      <c r="BY819" s="26"/>
      <c r="BZ819" s="30"/>
      <c r="CA819" s="26"/>
    </row>
    <row r="820" spans="1:79" s="99" customFormat="1" x14ac:dyDescent="0.35">
      <c r="A820" s="1" t="s">
        <v>354</v>
      </c>
      <c r="B820" s="1" t="s">
        <v>63</v>
      </c>
      <c r="C820" s="1" t="s">
        <v>884</v>
      </c>
      <c r="D820" s="1" t="s">
        <v>1950</v>
      </c>
      <c r="E820" s="1" t="s">
        <v>61</v>
      </c>
      <c r="F820" s="1">
        <v>999922958</v>
      </c>
      <c r="G820" s="1">
        <f>(J820+S820+X820+R820+U820+W820+Y820)-H820</f>
        <v>428</v>
      </c>
      <c r="H820" s="30"/>
      <c r="I820" s="27"/>
      <c r="J820" s="1">
        <f>SUM(AA820)</f>
        <v>100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27"/>
      <c r="R820" s="1">
        <f>SUM(AS820,BX820)</f>
        <v>0</v>
      </c>
      <c r="S820" s="1">
        <f>SUM(AE820,AG820,AI820,AK820,AO820,AM820,AQ820,AU820,AW820,AY820,BA820,BE820,BG820,BI820,BK820,BM820,BO820,BC820)</f>
        <v>256</v>
      </c>
      <c r="T820" s="1">
        <f>COUNT(AE820,AG820,AI820,AK820,AM820,AO820,AQ820,AU820,AW820,AY820,BA820,BC820,BE820,BG820,BI820,BK820,BM820,BO820)</f>
        <v>3</v>
      </c>
      <c r="U820" s="1">
        <f>BQ820+BS820</f>
        <v>0</v>
      </c>
      <c r="V820" s="1"/>
      <c r="W820" s="1">
        <f>BV820</f>
        <v>72</v>
      </c>
      <c r="X820" s="1">
        <f>AC820+BZ820</f>
        <v>0</v>
      </c>
      <c r="Y820" s="1">
        <f>BU820</f>
        <v>0</v>
      </c>
      <c r="Z820" s="26"/>
      <c r="AA820" s="1">
        <v>100</v>
      </c>
      <c r="AB820" s="26">
        <v>1</v>
      </c>
      <c r="AC820" s="1"/>
      <c r="AD820" s="26"/>
      <c r="AE820" s="1">
        <v>120</v>
      </c>
      <c r="AF820" s="26">
        <v>1</v>
      </c>
      <c r="AG820" s="1"/>
      <c r="AH820" s="26"/>
      <c r="AI820" s="1"/>
      <c r="AJ820" s="26"/>
      <c r="AK820" s="1"/>
      <c r="AL820" s="26"/>
      <c r="AM820" s="1"/>
      <c r="AN820" s="26"/>
      <c r="AO820" s="1"/>
      <c r="AP820" s="26"/>
      <c r="AQ820" s="1">
        <v>68</v>
      </c>
      <c r="AR820" s="26">
        <v>3</v>
      </c>
      <c r="AS820" s="1"/>
      <c r="AT820" s="26"/>
      <c r="AU820" s="1"/>
      <c r="AV820" s="26"/>
      <c r="AW820" s="1"/>
      <c r="AX820" s="26"/>
      <c r="AY820" s="1">
        <v>68</v>
      </c>
      <c r="AZ820" s="26">
        <v>3</v>
      </c>
      <c r="BA820" s="1"/>
      <c r="BB820" s="26"/>
      <c r="BC820" s="1"/>
      <c r="BD820" s="26"/>
      <c r="BE820" s="1"/>
      <c r="BF820" s="26"/>
      <c r="BG820" s="1"/>
      <c r="BH820" s="26"/>
      <c r="BI820" s="1"/>
      <c r="BJ820" s="26"/>
      <c r="BK820" s="1"/>
      <c r="BL820" s="26"/>
      <c r="BM820" s="1"/>
      <c r="BN820" s="26"/>
      <c r="BO820" s="1"/>
      <c r="BP820" s="26"/>
      <c r="BQ820" s="1"/>
      <c r="BR820" s="26"/>
      <c r="BS820" s="1"/>
      <c r="BT820" s="26"/>
      <c r="BU820" s="1"/>
      <c r="BV820" s="1">
        <v>72</v>
      </c>
      <c r="BW820" s="26">
        <v>7</v>
      </c>
      <c r="BX820" s="1"/>
      <c r="BY820" s="26"/>
      <c r="BZ820" s="30"/>
      <c r="CA820" s="26"/>
    </row>
    <row r="821" spans="1:79" s="99" customFormat="1" x14ac:dyDescent="0.35">
      <c r="A821" s="30" t="s">
        <v>354</v>
      </c>
      <c r="B821" s="1" t="s">
        <v>63</v>
      </c>
      <c r="C821" s="1" t="s">
        <v>1823</v>
      </c>
      <c r="D821" s="1" t="s">
        <v>1824</v>
      </c>
      <c r="E821" s="1" t="s">
        <v>61</v>
      </c>
      <c r="F821" s="1">
        <v>999922299</v>
      </c>
      <c r="G821" s="1">
        <f>(J821+S821+X821+R821+U821+W821+Y821)-H821</f>
        <v>400</v>
      </c>
      <c r="H821" s="30">
        <f>(J821+K821+M821+N821+O821+P821)/2</f>
        <v>0</v>
      </c>
      <c r="I821" s="27"/>
      <c r="J821" s="1">
        <f>SUM(AA821)</f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27"/>
      <c r="R821" s="1">
        <f>SUM(AS821,BX821)</f>
        <v>0</v>
      </c>
      <c r="S821" s="1">
        <f>SUM(AE821,AG821,AI821,AK821,AO821,AM821,AQ821,AU821,AW821,AY821,BA821,BE821,BG821,BI821,BK821,BM821,BO821,BC821)</f>
        <v>270</v>
      </c>
      <c r="T821" s="1">
        <f>COUNT(AE821,AG821,AI821,AK821,AM821,AO821,AQ821,AU821,AW821,AY821,BA821,BC821,BE821,BG821,BI821,BK821,BM821,BO821)</f>
        <v>3</v>
      </c>
      <c r="U821" s="1">
        <f>BQ821+BS821</f>
        <v>79</v>
      </c>
      <c r="V821" s="1"/>
      <c r="W821" s="1">
        <f>BV821</f>
        <v>51</v>
      </c>
      <c r="X821" s="1">
        <f>AC821+BZ821</f>
        <v>0</v>
      </c>
      <c r="Y821" s="1">
        <f>BU821</f>
        <v>0</v>
      </c>
      <c r="Z821" s="26"/>
      <c r="AA821" s="1"/>
      <c r="AB821" s="26"/>
      <c r="AC821" s="1"/>
      <c r="AD821" s="26"/>
      <c r="AE821" s="1"/>
      <c r="AF821" s="26"/>
      <c r="AG821" s="1"/>
      <c r="AH821" s="26"/>
      <c r="AI821" s="1">
        <v>60</v>
      </c>
      <c r="AJ821" s="26">
        <v>1</v>
      </c>
      <c r="AK821" s="1"/>
      <c r="AL821" s="26"/>
      <c r="AM821" s="1"/>
      <c r="AN821" s="26"/>
      <c r="AO821" s="1"/>
      <c r="AP821" s="26"/>
      <c r="AQ821" s="1"/>
      <c r="AR821" s="26"/>
      <c r="AS821" s="1"/>
      <c r="AT821" s="26"/>
      <c r="AU821" s="1"/>
      <c r="AV821" s="26"/>
      <c r="AW821" s="1"/>
      <c r="AX821" s="26"/>
      <c r="AY821" s="1"/>
      <c r="AZ821" s="26"/>
      <c r="BA821" s="1"/>
      <c r="BB821" s="26"/>
      <c r="BC821" s="1">
        <v>90</v>
      </c>
      <c r="BD821" s="26"/>
      <c r="BE821" s="1"/>
      <c r="BF821" s="26"/>
      <c r="BG821" s="1">
        <v>120</v>
      </c>
      <c r="BH821" s="26">
        <v>1</v>
      </c>
      <c r="BI821" s="1"/>
      <c r="BJ821" s="26"/>
      <c r="BK821" s="1"/>
      <c r="BL821" s="26"/>
      <c r="BM821" s="1"/>
      <c r="BN821" s="26"/>
      <c r="BO821" s="1"/>
      <c r="BP821" s="26"/>
      <c r="BQ821" s="1"/>
      <c r="BR821" s="26"/>
      <c r="BS821" s="1">
        <v>79</v>
      </c>
      <c r="BT821" s="26">
        <v>3</v>
      </c>
      <c r="BU821" s="1"/>
      <c r="BV821" s="1">
        <v>51</v>
      </c>
      <c r="BW821" s="26" t="s">
        <v>100</v>
      </c>
      <c r="BX821" s="1"/>
      <c r="BY821" s="26"/>
      <c r="BZ821" s="30"/>
      <c r="CA821" s="26"/>
    </row>
    <row r="822" spans="1:79" s="99" customFormat="1" x14ac:dyDescent="0.35">
      <c r="A822" s="1" t="s">
        <v>354</v>
      </c>
      <c r="B822" s="1" t="s">
        <v>63</v>
      </c>
      <c r="C822" s="1" t="s">
        <v>1659</v>
      </c>
      <c r="D822" s="1" t="s">
        <v>1950</v>
      </c>
      <c r="E822" s="1" t="s">
        <v>61</v>
      </c>
      <c r="F822" s="1">
        <v>999922959</v>
      </c>
      <c r="G822" s="1">
        <f>(J822+S822+X822+R822+U822+W822+Y822)-H822</f>
        <v>396</v>
      </c>
      <c r="H822" s="30"/>
      <c r="I822" s="27"/>
      <c r="J822" s="1">
        <f>SUM(AA822)</f>
        <v>75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27"/>
      <c r="R822" s="1">
        <f>SUM(AS822,BX822)</f>
        <v>0</v>
      </c>
      <c r="S822" s="1">
        <f>SUM(AE822,AG822,AI822,AK822,AO822,AM822,AQ822,AU822,AW822,AY822,BA822,BE822,BG822,BI822,BK822,BM822,BO822,BC822)</f>
        <v>243</v>
      </c>
      <c r="T822" s="1">
        <f>COUNT(AE822,AG822,AI822,AK822,AM822,AO822,AQ822,AU822,AW822,AY822,BA822,BC822,BE822,BG822,BI822,BK822,BM822,BO822)</f>
        <v>3</v>
      </c>
      <c r="U822" s="1">
        <f>BQ822+BS822</f>
        <v>0</v>
      </c>
      <c r="V822" s="1"/>
      <c r="W822" s="1">
        <f>BV822</f>
        <v>78</v>
      </c>
      <c r="X822" s="1">
        <f>AC822+BZ822</f>
        <v>0</v>
      </c>
      <c r="Y822" s="1">
        <f>BU822</f>
        <v>0</v>
      </c>
      <c r="Z822" s="26"/>
      <c r="AA822" s="1">
        <v>75</v>
      </c>
      <c r="AB822" s="26">
        <v>2</v>
      </c>
      <c r="AC822" s="1"/>
      <c r="AD822" s="26"/>
      <c r="AE822" s="1">
        <v>90</v>
      </c>
      <c r="AF822" s="26">
        <v>2</v>
      </c>
      <c r="AG822" s="1"/>
      <c r="AH822" s="26"/>
      <c r="AI822" s="1"/>
      <c r="AJ822" s="26"/>
      <c r="AK822" s="1"/>
      <c r="AL822" s="26"/>
      <c r="AM822" s="1"/>
      <c r="AN822" s="26"/>
      <c r="AO822" s="1"/>
      <c r="AP822" s="26"/>
      <c r="AQ822" s="1">
        <v>63</v>
      </c>
      <c r="AR822" s="26">
        <v>5</v>
      </c>
      <c r="AS822" s="1"/>
      <c r="AT822" s="26"/>
      <c r="AU822" s="1"/>
      <c r="AV822" s="26"/>
      <c r="AW822" s="1"/>
      <c r="AX822" s="26"/>
      <c r="AY822" s="1">
        <v>90</v>
      </c>
      <c r="AZ822" s="26">
        <v>2</v>
      </c>
      <c r="BA822" s="1"/>
      <c r="BB822" s="26"/>
      <c r="BC822" s="1"/>
      <c r="BD822" s="26"/>
      <c r="BE822" s="1"/>
      <c r="BF822" s="26"/>
      <c r="BG822" s="1"/>
      <c r="BH822" s="26"/>
      <c r="BI822" s="1"/>
      <c r="BJ822" s="26"/>
      <c r="BK822" s="1"/>
      <c r="BL822" s="26"/>
      <c r="BM822" s="1"/>
      <c r="BN822" s="26"/>
      <c r="BO822" s="1"/>
      <c r="BP822" s="26"/>
      <c r="BQ822" s="1"/>
      <c r="BR822" s="26"/>
      <c r="BS822" s="1"/>
      <c r="BT822" s="26"/>
      <c r="BU822" s="1"/>
      <c r="BV822" s="1">
        <v>78</v>
      </c>
      <c r="BW822" s="26">
        <v>6</v>
      </c>
      <c r="BX822" s="1"/>
      <c r="BY822" s="26"/>
      <c r="BZ822" s="30"/>
      <c r="CA822" s="26"/>
    </row>
    <row r="823" spans="1:79" s="99" customFormat="1" x14ac:dyDescent="0.35">
      <c r="A823" s="30" t="s">
        <v>354</v>
      </c>
      <c r="B823" s="1" t="s">
        <v>63</v>
      </c>
      <c r="C823" s="30" t="s">
        <v>1516</v>
      </c>
      <c r="D823" s="30" t="s">
        <v>1977</v>
      </c>
      <c r="E823" s="1" t="s">
        <v>61</v>
      </c>
      <c r="F823" s="30">
        <v>999923057</v>
      </c>
      <c r="G823" s="1">
        <f>(J823+S823+X823+R823+U823+W823+Y823)-H823</f>
        <v>323</v>
      </c>
      <c r="H823" s="30">
        <f>(J823+K823+M823+N823+O823+P823)/2</f>
        <v>0</v>
      </c>
      <c r="I823" s="27"/>
      <c r="J823" s="1">
        <f>SUM(AA823)</f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27"/>
      <c r="R823" s="1">
        <f>SUM(AS823,BX823)</f>
        <v>0</v>
      </c>
      <c r="S823" s="1">
        <f>SUM(AE823,AG823,AI823,AK823,AO823,AM823,AQ823,AU823,AW823,AY823,BA823,BE823,BG823,BI823,BK823,BM823,BO823,BC823)</f>
        <v>63</v>
      </c>
      <c r="T823" s="1">
        <f>COUNT(AE823,AG823,AI823,AK823,AM823,AO823,AQ823,AU823,AW823,AY823,BA823,BC823,BE823,BG823,BI823,BK823,BM823,BO823)</f>
        <v>1</v>
      </c>
      <c r="U823" s="1">
        <f>BQ823+BS823</f>
        <v>140</v>
      </c>
      <c r="V823" s="1"/>
      <c r="W823" s="1">
        <f>BV823</f>
        <v>120</v>
      </c>
      <c r="X823" s="1">
        <f>AC823+BZ823</f>
        <v>0</v>
      </c>
      <c r="Y823" s="1">
        <f>BU823</f>
        <v>0</v>
      </c>
      <c r="Z823" s="26"/>
      <c r="AA823" s="1"/>
      <c r="AB823" s="26"/>
      <c r="AC823" s="1"/>
      <c r="AD823" s="26"/>
      <c r="AE823" s="1"/>
      <c r="AF823" s="26"/>
      <c r="AG823" s="1"/>
      <c r="AH823" s="26"/>
      <c r="AI823" s="1"/>
      <c r="AJ823" s="26"/>
      <c r="AK823" s="1"/>
      <c r="AL823" s="26"/>
      <c r="AM823" s="1"/>
      <c r="AN823" s="26"/>
      <c r="AO823" s="1"/>
      <c r="AP823" s="26"/>
      <c r="AQ823" s="1">
        <v>63</v>
      </c>
      <c r="AR823" s="26">
        <v>5</v>
      </c>
      <c r="AS823" s="1"/>
      <c r="AT823" s="26"/>
      <c r="AU823" s="1"/>
      <c r="AV823" s="26"/>
      <c r="AW823" s="1"/>
      <c r="AX823" s="26"/>
      <c r="AY823" s="1"/>
      <c r="AZ823" s="26"/>
      <c r="BA823" s="1"/>
      <c r="BB823" s="26"/>
      <c r="BC823" s="1"/>
      <c r="BD823" s="26"/>
      <c r="BE823" s="1"/>
      <c r="BF823" s="26"/>
      <c r="BG823" s="1"/>
      <c r="BH823" s="26"/>
      <c r="BI823" s="1"/>
      <c r="BJ823" s="26"/>
      <c r="BK823" s="1"/>
      <c r="BL823" s="26"/>
      <c r="BM823" s="1"/>
      <c r="BN823" s="26"/>
      <c r="BO823" s="1"/>
      <c r="BP823" s="26"/>
      <c r="BQ823" s="1">
        <v>140</v>
      </c>
      <c r="BR823" s="26">
        <v>1</v>
      </c>
      <c r="BS823" s="1"/>
      <c r="BT823" s="26"/>
      <c r="BU823" s="1"/>
      <c r="BV823" s="1">
        <v>120</v>
      </c>
      <c r="BW823" s="26">
        <v>2</v>
      </c>
      <c r="BX823" s="1"/>
      <c r="BY823" s="26"/>
      <c r="BZ823" s="30"/>
      <c r="CA823" s="26"/>
    </row>
    <row r="824" spans="1:79" s="99" customFormat="1" x14ac:dyDescent="0.35">
      <c r="A824" s="35" t="s">
        <v>354</v>
      </c>
      <c r="B824" s="35" t="s">
        <v>63</v>
      </c>
      <c r="C824" s="35" t="s">
        <v>1170</v>
      </c>
      <c r="D824" s="35" t="s">
        <v>1171</v>
      </c>
      <c r="E824" s="35" t="s">
        <v>61</v>
      </c>
      <c r="F824" s="35">
        <v>999918021</v>
      </c>
      <c r="G824" s="1">
        <f>(J824+S824+X824+R824+U824+W824+Y824)-H824</f>
        <v>279</v>
      </c>
      <c r="H824" s="1"/>
      <c r="I824" s="27"/>
      <c r="J824" s="1">
        <f>SUM(AA824)</f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27"/>
      <c r="R824" s="1">
        <f>SUM(AS824,BX824)</f>
        <v>0</v>
      </c>
      <c r="S824" s="1">
        <f>SUM(AE824,AG824,AI824,AK824,AO824,AM824,AQ824,AU824,AW824,AY824,BA824,BE824,BG824,BI824,BK824,BM824,BO824,BC824)</f>
        <v>128</v>
      </c>
      <c r="T824" s="1">
        <f>COUNT(AE824,AG824,AI824,AK824,AM824,AO824,AQ824,AU824,AW824,AY824,BA824,BC824,BE824,BG824,BI824,BK824,BM824,BO824)</f>
        <v>2</v>
      </c>
      <c r="U824" s="1">
        <f>BQ824+BS824</f>
        <v>0</v>
      </c>
      <c r="V824" s="1"/>
      <c r="W824" s="1">
        <f>BV824</f>
        <v>51</v>
      </c>
      <c r="X824" s="1">
        <f>AC824+BZ824</f>
        <v>100</v>
      </c>
      <c r="Y824" s="1">
        <f>BU824</f>
        <v>0</v>
      </c>
      <c r="Z824" s="27"/>
      <c r="AA824" s="1"/>
      <c r="AB824" s="26"/>
      <c r="AC824" s="1"/>
      <c r="AD824" s="26"/>
      <c r="AE824" s="1"/>
      <c r="AF824" s="26"/>
      <c r="AG824" s="1"/>
      <c r="AH824" s="26"/>
      <c r="AI824" s="1"/>
      <c r="AJ824" s="26"/>
      <c r="AK824" s="1">
        <v>68</v>
      </c>
      <c r="AL824" s="26">
        <v>3</v>
      </c>
      <c r="AM824" s="1"/>
      <c r="AN824" s="26"/>
      <c r="AO824" s="1"/>
      <c r="AP824" s="26"/>
      <c r="AQ824" s="1"/>
      <c r="AR824" s="26"/>
      <c r="AS824" s="1"/>
      <c r="AT824" s="26"/>
      <c r="AU824" s="1"/>
      <c r="AV824" s="26"/>
      <c r="AW824" s="1"/>
      <c r="AX824" s="26"/>
      <c r="AY824" s="1"/>
      <c r="AZ824" s="26"/>
      <c r="BA824" s="1"/>
      <c r="BB824" s="26"/>
      <c r="BC824" s="1"/>
      <c r="BD824" s="26"/>
      <c r="BE824" s="1">
        <v>60</v>
      </c>
      <c r="BF824" s="26">
        <v>1</v>
      </c>
      <c r="BG824" s="1"/>
      <c r="BH824" s="26"/>
      <c r="BI824" s="1"/>
      <c r="BJ824" s="26"/>
      <c r="BK824" s="1"/>
      <c r="BL824" s="26"/>
      <c r="BM824" s="1"/>
      <c r="BN824" s="26"/>
      <c r="BO824" s="1"/>
      <c r="BP824" s="26"/>
      <c r="BQ824" s="1"/>
      <c r="BR824" s="26"/>
      <c r="BS824" s="1"/>
      <c r="BT824" s="26"/>
      <c r="BU824" s="1"/>
      <c r="BV824" s="1">
        <v>51</v>
      </c>
      <c r="BW824" s="26" t="s">
        <v>100</v>
      </c>
      <c r="BX824" s="1"/>
      <c r="BY824" s="26"/>
      <c r="BZ824" s="30">
        <v>100</v>
      </c>
      <c r="CA824" s="26">
        <v>1</v>
      </c>
    </row>
    <row r="825" spans="1:79" s="99" customFormat="1" x14ac:dyDescent="0.35">
      <c r="A825" s="30" t="s">
        <v>354</v>
      </c>
      <c r="B825" s="1" t="s">
        <v>63</v>
      </c>
      <c r="C825" s="30" t="s">
        <v>1967</v>
      </c>
      <c r="D825" s="30" t="s">
        <v>1968</v>
      </c>
      <c r="E825" s="1" t="s">
        <v>61</v>
      </c>
      <c r="F825" s="30">
        <v>999923026</v>
      </c>
      <c r="G825" s="1">
        <f>(J825+S825+X825+R825+U825+W825+Y825)-H825</f>
        <v>276</v>
      </c>
      <c r="H825" s="30">
        <f>(J825+K825+M825+N825+O825+P825)/2</f>
        <v>0</v>
      </c>
      <c r="I825" s="27"/>
      <c r="J825" s="1">
        <f>SUM(AA825)</f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27"/>
      <c r="R825" s="1">
        <f>SUM(AS825,BX825)</f>
        <v>0</v>
      </c>
      <c r="S825" s="1">
        <f>SUM(AE825,AG825,AI825,AK825,AO825,AM825,AQ825,AU825,AW825,AY825,BA825,BE825,BG825,BI825,BK825,BM825,BO825,BC825)</f>
        <v>120</v>
      </c>
      <c r="T825" s="1">
        <f>COUNT(AE825,AG825,AI825,AK825,AM825,AO825,AQ825,AU825,AW825,AY825,BA825,BC825,BE825,BG825,BI825,BK825,BM825,BO825)</f>
        <v>1</v>
      </c>
      <c r="U825" s="1">
        <f>BQ825+BS825</f>
        <v>105</v>
      </c>
      <c r="V825" s="1"/>
      <c r="W825" s="1">
        <f>BV825</f>
        <v>51</v>
      </c>
      <c r="X825" s="1">
        <f>AC825+BZ825</f>
        <v>0</v>
      </c>
      <c r="Y825" s="1">
        <f>BU825</f>
        <v>0</v>
      </c>
      <c r="Z825" s="26"/>
      <c r="AA825" s="1"/>
      <c r="AB825" s="26"/>
      <c r="AC825" s="1"/>
      <c r="AD825" s="26"/>
      <c r="AE825" s="1"/>
      <c r="AF825" s="26"/>
      <c r="AG825" s="1"/>
      <c r="AH825" s="26"/>
      <c r="AI825" s="1"/>
      <c r="AJ825" s="26"/>
      <c r="AK825" s="1"/>
      <c r="AL825" s="26"/>
      <c r="AM825" s="1"/>
      <c r="AN825" s="26"/>
      <c r="AO825" s="1"/>
      <c r="AP825" s="26"/>
      <c r="AQ825" s="1">
        <v>120</v>
      </c>
      <c r="AR825" s="26">
        <v>1</v>
      </c>
      <c r="AS825" s="1"/>
      <c r="AT825" s="26"/>
      <c r="AU825" s="1"/>
      <c r="AV825" s="26"/>
      <c r="AW825" s="1"/>
      <c r="AX825" s="26"/>
      <c r="AY825" s="1"/>
      <c r="AZ825" s="26"/>
      <c r="BA825" s="1"/>
      <c r="BB825" s="26"/>
      <c r="BC825" s="1"/>
      <c r="BD825" s="26"/>
      <c r="BE825" s="1"/>
      <c r="BF825" s="26"/>
      <c r="BG825" s="1"/>
      <c r="BH825" s="26"/>
      <c r="BI825" s="1"/>
      <c r="BJ825" s="26"/>
      <c r="BK825" s="1"/>
      <c r="BL825" s="26"/>
      <c r="BM825" s="1"/>
      <c r="BN825" s="26"/>
      <c r="BO825" s="1"/>
      <c r="BP825" s="26"/>
      <c r="BQ825" s="1">
        <v>105</v>
      </c>
      <c r="BR825" s="26">
        <v>2</v>
      </c>
      <c r="BS825" s="1"/>
      <c r="BT825" s="26"/>
      <c r="BU825" s="1"/>
      <c r="BV825" s="1">
        <v>51</v>
      </c>
      <c r="BW825" s="26" t="s">
        <v>100</v>
      </c>
      <c r="BX825" s="1"/>
      <c r="BY825" s="26"/>
      <c r="BZ825" s="30"/>
      <c r="CA825" s="26"/>
    </row>
    <row r="826" spans="1:79" s="99" customFormat="1" x14ac:dyDescent="0.35">
      <c r="A826" s="1" t="s">
        <v>354</v>
      </c>
      <c r="B826" s="1" t="s">
        <v>63</v>
      </c>
      <c r="C826" s="30" t="s">
        <v>2074</v>
      </c>
      <c r="D826" s="30" t="s">
        <v>2075</v>
      </c>
      <c r="E826" s="30" t="s">
        <v>61</v>
      </c>
      <c r="F826" s="1">
        <v>999923699</v>
      </c>
      <c r="G826" s="1">
        <f>(J826+S826+X826+R826+U826+W826+Y826)-H826</f>
        <v>264</v>
      </c>
      <c r="H826" s="1"/>
      <c r="I826" s="27"/>
      <c r="J826" s="1">
        <f>SUM(AA826)</f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27"/>
      <c r="R826" s="1">
        <f>SUM(AS826,BX826)</f>
        <v>0</v>
      </c>
      <c r="S826" s="1">
        <f>SUM(AE826,AG826,AI826,AK826,AO826,AM826,AQ826,AU826,AW826,AY826,BA826,BE826,BG826,BI826,BK826,BM826,BO826,BC826)</f>
        <v>0</v>
      </c>
      <c r="T826" s="1">
        <f>COUNT(AE826,AG826,AI826,AK826,AM826,AO826,AQ826,AU826,AW826,AY826,BA826,BC826,BE826,BG826,BI826,BK826,BM826,BO826)</f>
        <v>0</v>
      </c>
      <c r="U826" s="1">
        <f>BQ826+BS826</f>
        <v>105</v>
      </c>
      <c r="V826" s="1"/>
      <c r="W826" s="1">
        <f>BV826</f>
        <v>84</v>
      </c>
      <c r="X826" s="1">
        <f>AC826+BZ826</f>
        <v>75</v>
      </c>
      <c r="Y826" s="1">
        <f>BU826</f>
        <v>0</v>
      </c>
      <c r="Z826" s="29"/>
      <c r="AA826" s="1"/>
      <c r="AB826" s="26"/>
      <c r="AC826" s="1"/>
      <c r="AD826" s="26"/>
      <c r="AE826" s="1"/>
      <c r="AF826" s="26"/>
      <c r="AG826" s="1"/>
      <c r="AH826" s="26"/>
      <c r="AI826" s="1"/>
      <c r="AJ826" s="26"/>
      <c r="AK826" s="1"/>
      <c r="AL826" s="26"/>
      <c r="AM826" s="1"/>
      <c r="AN826" s="26"/>
      <c r="AO826" s="1"/>
      <c r="AP826" s="26"/>
      <c r="AQ826" s="1"/>
      <c r="AR826" s="26"/>
      <c r="AS826" s="1"/>
      <c r="AT826" s="26"/>
      <c r="AU826" s="1"/>
      <c r="AV826" s="26"/>
      <c r="AW826" s="1"/>
      <c r="AX826" s="26"/>
      <c r="AY826" s="1"/>
      <c r="AZ826" s="26"/>
      <c r="BA826" s="1"/>
      <c r="BB826" s="26"/>
      <c r="BC826" s="1"/>
      <c r="BD826" s="26"/>
      <c r="BE826" s="1"/>
      <c r="BF826" s="26"/>
      <c r="BG826" s="1"/>
      <c r="BH826" s="26"/>
      <c r="BI826" s="1"/>
      <c r="BJ826" s="26"/>
      <c r="BK826" s="1"/>
      <c r="BL826" s="26"/>
      <c r="BM826" s="1"/>
      <c r="BN826" s="26"/>
      <c r="BO826" s="1"/>
      <c r="BP826" s="26"/>
      <c r="BQ826" s="1"/>
      <c r="BR826" s="26"/>
      <c r="BS826" s="1">
        <v>105</v>
      </c>
      <c r="BT826" s="26">
        <v>2</v>
      </c>
      <c r="BU826" s="1"/>
      <c r="BV826" s="1">
        <v>84</v>
      </c>
      <c r="BW826" s="26">
        <v>5</v>
      </c>
      <c r="BX826" s="1"/>
      <c r="BY826" s="26"/>
      <c r="BZ826" s="30">
        <v>75</v>
      </c>
      <c r="CA826" s="26">
        <v>2</v>
      </c>
    </row>
    <row r="827" spans="1:79" s="99" customFormat="1" x14ac:dyDescent="0.35">
      <c r="A827" s="1" t="s">
        <v>354</v>
      </c>
      <c r="B827" s="1" t="s">
        <v>63</v>
      </c>
      <c r="C827" s="1" t="s">
        <v>2262</v>
      </c>
      <c r="D827" s="1" t="s">
        <v>2263</v>
      </c>
      <c r="E827" s="1" t="s">
        <v>61</v>
      </c>
      <c r="F827" s="1">
        <v>999924634</v>
      </c>
      <c r="G827" s="1">
        <f>(J827+S827+X827+R827+U827+W827+Y827)-H827</f>
        <v>243</v>
      </c>
      <c r="H827" s="1"/>
      <c r="I827" s="27"/>
      <c r="J827" s="1">
        <f>SUM(AA827)</f>
        <v>56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27"/>
      <c r="R827" s="1">
        <f>SUM(AS827,BX827)</f>
        <v>0</v>
      </c>
      <c r="S827" s="1">
        <f>SUM(AE827,AG827,AI827,AK827,AO827,AM827,AQ827,AU827,AW827,AY827,BA827,BE827,BG827,BI827,BK827,BM827,BO827,BC827)</f>
        <v>136</v>
      </c>
      <c r="T827" s="1">
        <f>COUNT(AE827,AG827,AI827,AK827,AM827,AO827,AQ827,AU827,AW827,AY827,BA827,BC827,BE827,BG827,BI827,BK827,BM827,BO827)</f>
        <v>2</v>
      </c>
      <c r="U827" s="1">
        <f>BQ827+BS827</f>
        <v>0</v>
      </c>
      <c r="V827" s="1"/>
      <c r="W827" s="1">
        <f>BV827</f>
        <v>51</v>
      </c>
      <c r="X827" s="1">
        <f>AC827+BZ827</f>
        <v>0</v>
      </c>
      <c r="Y827" s="1">
        <f>BU827</f>
        <v>0</v>
      </c>
      <c r="Z827" s="27"/>
      <c r="AA827" s="1">
        <v>56</v>
      </c>
      <c r="AB827" s="26">
        <v>4</v>
      </c>
      <c r="AC827" s="1"/>
      <c r="AD827" s="26"/>
      <c r="AE827" s="1"/>
      <c r="AF827" s="26"/>
      <c r="AG827" s="1"/>
      <c r="AH827" s="26"/>
      <c r="AI827" s="1"/>
      <c r="AJ827" s="26"/>
      <c r="AK827" s="1"/>
      <c r="AL827" s="26"/>
      <c r="AM827" s="1"/>
      <c r="AN827" s="26"/>
      <c r="AO827" s="1"/>
      <c r="AP827" s="26"/>
      <c r="AQ827" s="1">
        <v>68</v>
      </c>
      <c r="AR827" s="26">
        <v>3</v>
      </c>
      <c r="AS827" s="1"/>
      <c r="AT827" s="26"/>
      <c r="AU827" s="1"/>
      <c r="AV827" s="26"/>
      <c r="AW827" s="1"/>
      <c r="AX827" s="26"/>
      <c r="AY827" s="1">
        <v>68</v>
      </c>
      <c r="AZ827" s="26">
        <v>3</v>
      </c>
      <c r="BA827" s="1"/>
      <c r="BB827" s="26"/>
      <c r="BC827" s="1"/>
      <c r="BD827" s="26"/>
      <c r="BE827" s="1"/>
      <c r="BF827" s="26"/>
      <c r="BG827" s="1"/>
      <c r="BH827" s="26"/>
      <c r="BI827" s="1"/>
      <c r="BJ827" s="26"/>
      <c r="BK827" s="1"/>
      <c r="BL827" s="26"/>
      <c r="BM827" s="1"/>
      <c r="BN827" s="26"/>
      <c r="BO827" s="1"/>
      <c r="BP827" s="26"/>
      <c r="BQ827" s="1"/>
      <c r="BR827" s="26"/>
      <c r="BS827" s="1"/>
      <c r="BT827" s="26"/>
      <c r="BU827" s="1"/>
      <c r="BV827" s="1">
        <v>51</v>
      </c>
      <c r="BW827" s="26" t="s">
        <v>100</v>
      </c>
      <c r="BX827" s="1"/>
      <c r="BY827" s="26"/>
      <c r="BZ827" s="30"/>
      <c r="CA827" s="26"/>
    </row>
    <row r="828" spans="1:79" s="99" customFormat="1" x14ac:dyDescent="0.35">
      <c r="A828" s="1" t="s">
        <v>354</v>
      </c>
      <c r="B828" s="1" t="s">
        <v>63</v>
      </c>
      <c r="C828" s="1" t="s">
        <v>1691</v>
      </c>
      <c r="D828" s="1" t="s">
        <v>2365</v>
      </c>
      <c r="E828" s="1" t="s">
        <v>61</v>
      </c>
      <c r="F828" s="1">
        <v>999925043</v>
      </c>
      <c r="G828" s="1">
        <f>(J828+S828+X828+R828+U828+W828+Y828)-H828</f>
        <v>220</v>
      </c>
      <c r="H828" s="1"/>
      <c r="I828" s="27"/>
      <c r="J828" s="1">
        <f>SUM(AA828)</f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27"/>
      <c r="R828" s="1">
        <f>SUM(AS828,BX828)</f>
        <v>0</v>
      </c>
      <c r="S828" s="1">
        <f>SUM(AE828,AG828,AI828,AK828,AO828,AM828,AQ828,AU828,AW828,AY828,BA828,BE828,BG828,BI828,BK828,BM828,BO828,BC828)</f>
        <v>90</v>
      </c>
      <c r="T828" s="1">
        <f>COUNT(AE828,AG828,AI828,AK828,AM828,AO828,AQ828,AU828,AW828,AY828,BA828,BC828,BE828,BG828,BI828,BK828,BM828,BO828)</f>
        <v>1</v>
      </c>
      <c r="U828" s="1">
        <f>BQ828+BS828</f>
        <v>79</v>
      </c>
      <c r="V828" s="1"/>
      <c r="W828" s="1">
        <f>BV828</f>
        <v>51</v>
      </c>
      <c r="X828" s="1">
        <f>AC828+BZ828</f>
        <v>0</v>
      </c>
      <c r="Y828" s="1">
        <f>BU828</f>
        <v>0</v>
      </c>
      <c r="Z828" s="27"/>
      <c r="AA828" s="1"/>
      <c r="AB828" s="26"/>
      <c r="AC828" s="1"/>
      <c r="AD828" s="26"/>
      <c r="AE828" s="1"/>
      <c r="AF828" s="26"/>
      <c r="AG828" s="1"/>
      <c r="AH828" s="26"/>
      <c r="AI828" s="1"/>
      <c r="AJ828" s="26"/>
      <c r="AK828" s="1"/>
      <c r="AL828" s="26"/>
      <c r="AM828" s="1">
        <v>90</v>
      </c>
      <c r="AN828" s="26">
        <v>2</v>
      </c>
      <c r="AO828" s="1"/>
      <c r="AP828" s="26"/>
      <c r="AQ828" s="1"/>
      <c r="AR828" s="26"/>
      <c r="AS828" s="1"/>
      <c r="AT828" s="26"/>
      <c r="AU828" s="1"/>
      <c r="AV828" s="26"/>
      <c r="AW828" s="1"/>
      <c r="AX828" s="26"/>
      <c r="AY828" s="1"/>
      <c r="AZ828" s="26"/>
      <c r="BA828" s="1"/>
      <c r="BB828" s="26"/>
      <c r="BC828" s="1"/>
      <c r="BD828" s="26"/>
      <c r="BE828" s="1"/>
      <c r="BF828" s="26"/>
      <c r="BG828" s="1"/>
      <c r="BH828" s="26"/>
      <c r="BI828" s="1"/>
      <c r="BJ828" s="26"/>
      <c r="BK828" s="1"/>
      <c r="BL828" s="26"/>
      <c r="BM828" s="1"/>
      <c r="BN828" s="26"/>
      <c r="BO828" s="1"/>
      <c r="BP828" s="26"/>
      <c r="BQ828" s="1"/>
      <c r="BR828" s="26"/>
      <c r="BS828" s="1">
        <v>79</v>
      </c>
      <c r="BT828" s="26">
        <v>4</v>
      </c>
      <c r="BU828" s="1"/>
      <c r="BV828" s="1">
        <v>51</v>
      </c>
      <c r="BW828" s="26" t="s">
        <v>100</v>
      </c>
      <c r="BX828" s="1"/>
      <c r="BY828" s="26"/>
      <c r="BZ828" s="30"/>
      <c r="CA828" s="26"/>
    </row>
    <row r="829" spans="1:79" s="99" customFormat="1" x14ac:dyDescent="0.35">
      <c r="A829" s="1" t="s">
        <v>354</v>
      </c>
      <c r="B829" s="1" t="s">
        <v>63</v>
      </c>
      <c r="C829" s="1" t="s">
        <v>2132</v>
      </c>
      <c r="D829" s="1" t="s">
        <v>2133</v>
      </c>
      <c r="E829" s="1" t="s">
        <v>61</v>
      </c>
      <c r="F829" s="1">
        <v>999923941</v>
      </c>
      <c r="G829" s="1">
        <f>(J829+S829+X829+R829+U829+W829+Y829)-H829</f>
        <v>196</v>
      </c>
      <c r="H829" s="1"/>
      <c r="I829" s="27"/>
      <c r="J829" s="1">
        <f>SUM(AA829)</f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27"/>
      <c r="R829" s="1">
        <f>SUM(AS829,BX829)</f>
        <v>0</v>
      </c>
      <c r="S829" s="1">
        <f>SUM(AE829,AG829,AI829,AK829,AO829,AM829,AQ829,AU829,AW829,AY829,BA829,BE829,BG829,BI829,BK829,BM829,BO829,BC829)</f>
        <v>196</v>
      </c>
      <c r="T829" s="1">
        <f>COUNT(AE829,AG829,AI829,AK829,AM829,AO829,AQ829,AU829,AW829,AY829,BA829,BC829,BE829,BG829,BI829,BK829,BM829,BO829)</f>
        <v>3</v>
      </c>
      <c r="U829" s="1">
        <f>BQ829+BS829</f>
        <v>0</v>
      </c>
      <c r="V829" s="1"/>
      <c r="W829" s="1">
        <f>BV829</f>
        <v>0</v>
      </c>
      <c r="X829" s="1">
        <f>AC829+BZ829</f>
        <v>0</v>
      </c>
      <c r="Y829" s="1">
        <f>BU829</f>
        <v>0</v>
      </c>
      <c r="Z829" s="27"/>
      <c r="AA829" s="1"/>
      <c r="AB829" s="26"/>
      <c r="AC829" s="1"/>
      <c r="AD829" s="26"/>
      <c r="AE829" s="1"/>
      <c r="AF829" s="26"/>
      <c r="AG829" s="1"/>
      <c r="AH829" s="26"/>
      <c r="AI829" s="1"/>
      <c r="AJ829" s="26"/>
      <c r="AK829" s="1"/>
      <c r="AL829" s="26"/>
      <c r="AM829" s="1">
        <v>68</v>
      </c>
      <c r="AN829" s="26">
        <v>3</v>
      </c>
      <c r="AO829" s="1"/>
      <c r="AP829" s="26"/>
      <c r="AQ829" s="1"/>
      <c r="AR829" s="26"/>
      <c r="AS829" s="1"/>
      <c r="AT829" s="26"/>
      <c r="AU829" s="1">
        <v>68</v>
      </c>
      <c r="AV829" s="26">
        <v>3</v>
      </c>
      <c r="AW829" s="1"/>
      <c r="AX829" s="26"/>
      <c r="AY829" s="1"/>
      <c r="AZ829" s="26"/>
      <c r="BA829" s="1"/>
      <c r="BB829" s="26"/>
      <c r="BC829" s="1"/>
      <c r="BD829" s="26"/>
      <c r="BE829" s="1"/>
      <c r="BF829" s="26"/>
      <c r="BG829" s="1"/>
      <c r="BH829" s="26"/>
      <c r="BI829" s="1">
        <v>60</v>
      </c>
      <c r="BJ829" s="26">
        <v>1</v>
      </c>
      <c r="BK829" s="1"/>
      <c r="BL829" s="26"/>
      <c r="BM829" s="1"/>
      <c r="BN829" s="26"/>
      <c r="BO829" s="1"/>
      <c r="BP829" s="26"/>
      <c r="BQ829" s="1"/>
      <c r="BR829" s="26"/>
      <c r="BS829" s="1"/>
      <c r="BT829" s="26"/>
      <c r="BU829" s="1"/>
      <c r="BV829" s="1"/>
      <c r="BW829" s="26"/>
      <c r="BX829" s="1"/>
      <c r="BY829" s="26"/>
      <c r="BZ829" s="30"/>
      <c r="CA829" s="26"/>
    </row>
    <row r="830" spans="1:79" s="99" customFormat="1" x14ac:dyDescent="0.35">
      <c r="A830" s="30" t="s">
        <v>354</v>
      </c>
      <c r="B830" s="1" t="s">
        <v>63</v>
      </c>
      <c r="C830" s="1" t="s">
        <v>1358</v>
      </c>
      <c r="D830" s="1" t="s">
        <v>1359</v>
      </c>
      <c r="E830" s="1" t="s">
        <v>61</v>
      </c>
      <c r="F830" s="1">
        <v>999919281</v>
      </c>
      <c r="G830" s="1">
        <f>(J830+S830+X830+R830+U830+W830+Y830)-H830</f>
        <v>193</v>
      </c>
      <c r="H830" s="30">
        <f>(J830+K830+M830+N830+O830+P830)/2</f>
        <v>0</v>
      </c>
      <c r="I830" s="27"/>
      <c r="J830" s="1">
        <f>SUM(AA830)</f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27"/>
      <c r="R830" s="1">
        <f>SUM(AS830,BX830)</f>
        <v>0</v>
      </c>
      <c r="S830" s="1">
        <f>SUM(AE830,AG830,AI830,AK830,AO830,AM830,AQ830,AU830,AW830,AY830,BA830,BE830,BG830,BI830,BK830,BM830,BO830,BC830)</f>
        <v>63</v>
      </c>
      <c r="T830" s="1">
        <f>COUNT(AE830,AG830,AI830,AK830,AM830,AO830,AQ830,AU830,AW830,AY830,BA830,BC830,BE830,BG830,BI830,BK830,BM830,BO830)</f>
        <v>1</v>
      </c>
      <c r="U830" s="1">
        <f>BQ830+BS830</f>
        <v>79</v>
      </c>
      <c r="V830" s="1"/>
      <c r="W830" s="1">
        <f>BV830</f>
        <v>51</v>
      </c>
      <c r="X830" s="1">
        <f>AC830+BZ830</f>
        <v>0</v>
      </c>
      <c r="Y830" s="1">
        <f>BU830</f>
        <v>0</v>
      </c>
      <c r="Z830" s="29"/>
      <c r="AA830" s="1"/>
      <c r="AB830" s="26"/>
      <c r="AC830" s="1"/>
      <c r="AD830" s="26"/>
      <c r="AE830" s="1"/>
      <c r="AF830" s="26"/>
      <c r="AG830" s="1"/>
      <c r="AH830" s="26"/>
      <c r="AI830" s="1"/>
      <c r="AJ830" s="26"/>
      <c r="AK830" s="1">
        <v>63</v>
      </c>
      <c r="AL830" s="26">
        <v>5</v>
      </c>
      <c r="AM830" s="1"/>
      <c r="AN830" s="26"/>
      <c r="AO830" s="1"/>
      <c r="AP830" s="26"/>
      <c r="AQ830" s="1"/>
      <c r="AR830" s="26"/>
      <c r="AS830" s="1"/>
      <c r="AT830" s="26"/>
      <c r="AU830" s="1"/>
      <c r="AV830" s="26"/>
      <c r="AW830" s="1"/>
      <c r="AX830" s="26"/>
      <c r="AY830" s="1"/>
      <c r="AZ830" s="26"/>
      <c r="BA830" s="1"/>
      <c r="BB830" s="26"/>
      <c r="BC830" s="1"/>
      <c r="BD830" s="26"/>
      <c r="BE830" s="1"/>
      <c r="BF830" s="26"/>
      <c r="BG830" s="1"/>
      <c r="BH830" s="26"/>
      <c r="BI830" s="1"/>
      <c r="BJ830" s="26"/>
      <c r="BK830" s="1"/>
      <c r="BL830" s="26"/>
      <c r="BM830" s="1"/>
      <c r="BN830" s="26"/>
      <c r="BO830" s="1"/>
      <c r="BP830" s="26"/>
      <c r="BQ830" s="1">
        <v>79</v>
      </c>
      <c r="BR830" s="26">
        <v>4</v>
      </c>
      <c r="BS830" s="1"/>
      <c r="BT830" s="26"/>
      <c r="BU830" s="1"/>
      <c r="BV830" s="1">
        <v>51</v>
      </c>
      <c r="BW830" s="26" t="s">
        <v>100</v>
      </c>
      <c r="BX830" s="1"/>
      <c r="BY830" s="26"/>
      <c r="BZ830" s="30"/>
      <c r="CA830" s="26"/>
    </row>
    <row r="831" spans="1:79" s="99" customFormat="1" x14ac:dyDescent="0.35">
      <c r="A831" s="30" t="s">
        <v>354</v>
      </c>
      <c r="B831" s="30" t="s">
        <v>63</v>
      </c>
      <c r="C831" s="30" t="s">
        <v>1770</v>
      </c>
      <c r="D831" s="30" t="s">
        <v>1771</v>
      </c>
      <c r="E831" s="30" t="s">
        <v>61</v>
      </c>
      <c r="F831" s="30">
        <v>999922019</v>
      </c>
      <c r="G831" s="1">
        <f>(J831+S831+X831+R831+U831+W831+Y831)-H831</f>
        <v>188</v>
      </c>
      <c r="H831" s="1"/>
      <c r="I831" s="27"/>
      <c r="J831" s="1">
        <f>SUM(AA831)</f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27"/>
      <c r="R831" s="1">
        <f>SUM(AS831,BX831)</f>
        <v>0</v>
      </c>
      <c r="S831" s="1">
        <f>SUM(AE831,AG831,AI831,AK831,AO831,AM831,AQ831,AU831,AW831,AY831,BA831,BE831,BG831,BI831,BK831,BM831,BO831,BC831)</f>
        <v>120</v>
      </c>
      <c r="T831" s="1">
        <f>COUNT(AE831,AG831,AI831,AK831,AM831,AO831,AQ831,AU831,AW831,AY831,BA831,BC831,BE831,BG831,BI831,BK831,BM831,BO831)</f>
        <v>1</v>
      </c>
      <c r="U831" s="1">
        <f>BQ831+BS831</f>
        <v>0</v>
      </c>
      <c r="V831" s="1"/>
      <c r="W831" s="1">
        <f>BV831</f>
        <v>68</v>
      </c>
      <c r="X831" s="1">
        <f>AC831+BZ831</f>
        <v>0</v>
      </c>
      <c r="Y831" s="1">
        <f>BU831</f>
        <v>0</v>
      </c>
      <c r="Z831" s="29"/>
      <c r="AA831" s="1"/>
      <c r="AB831" s="26"/>
      <c r="AC831" s="1"/>
      <c r="AD831" s="26"/>
      <c r="AE831" s="1"/>
      <c r="AF831" s="26"/>
      <c r="AG831" s="1"/>
      <c r="AH831" s="26"/>
      <c r="AI831" s="1"/>
      <c r="AJ831" s="26"/>
      <c r="AK831" s="1">
        <v>120</v>
      </c>
      <c r="AL831" s="26">
        <v>1</v>
      </c>
      <c r="AM831" s="1"/>
      <c r="AN831" s="26"/>
      <c r="AO831" s="1"/>
      <c r="AP831" s="26"/>
      <c r="AQ831" s="1"/>
      <c r="AR831" s="26"/>
      <c r="AS831" s="1"/>
      <c r="AT831" s="26"/>
      <c r="AU831" s="1"/>
      <c r="AV831" s="26"/>
      <c r="AW831" s="1"/>
      <c r="AX831" s="26"/>
      <c r="AY831" s="1"/>
      <c r="AZ831" s="26"/>
      <c r="BA831" s="1"/>
      <c r="BB831" s="26"/>
      <c r="BC831" s="1"/>
      <c r="BD831" s="26"/>
      <c r="BE831" s="1"/>
      <c r="BF831" s="26"/>
      <c r="BG831" s="1"/>
      <c r="BH831" s="26"/>
      <c r="BI831" s="1"/>
      <c r="BJ831" s="26"/>
      <c r="BK831" s="1"/>
      <c r="BL831" s="26"/>
      <c r="BM831" s="1"/>
      <c r="BN831" s="26"/>
      <c r="BO831" s="1"/>
      <c r="BP831" s="26"/>
      <c r="BQ831" s="1"/>
      <c r="BR831" s="26"/>
      <c r="BS831" s="1"/>
      <c r="BT831" s="26"/>
      <c r="BU831" s="1"/>
      <c r="BV831" s="1">
        <v>68</v>
      </c>
      <c r="BW831" s="26">
        <v>8</v>
      </c>
      <c r="BX831" s="1"/>
      <c r="BY831" s="26"/>
      <c r="BZ831" s="30"/>
      <c r="CA831" s="26"/>
    </row>
    <row r="832" spans="1:79" s="99" customFormat="1" x14ac:dyDescent="0.35">
      <c r="A832" s="30" t="s">
        <v>354</v>
      </c>
      <c r="B832" s="30" t="s">
        <v>63</v>
      </c>
      <c r="C832" s="30" t="s">
        <v>1863</v>
      </c>
      <c r="D832" s="30" t="s">
        <v>1864</v>
      </c>
      <c r="E832" s="30" t="s">
        <v>61</v>
      </c>
      <c r="F832" s="30">
        <v>999922489</v>
      </c>
      <c r="G832" s="1">
        <f>(J832+S832+X832+R832+U832+W832+Y832)-H832</f>
        <v>180</v>
      </c>
      <c r="H832" s="1"/>
      <c r="I832" s="27"/>
      <c r="J832" s="1">
        <f>SUM(AA832)</f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27"/>
      <c r="R832" s="1">
        <f>SUM(AS832,BX832)</f>
        <v>0</v>
      </c>
      <c r="S832" s="1">
        <f>SUM(AE832,AG832,AI832,AK832,AO832,AM832,AQ832,AU832,AW832,AY832,BA832,BE832,BG832,BI832,BK832,BM832,BO832,BC832)</f>
        <v>90</v>
      </c>
      <c r="T832" s="1">
        <f>COUNT(AE832,AG832,AI832,AK832,AM832,AO832,AQ832,AU832,AW832,AY832,BA832,BC832,BE832,BG832,BI832,BK832,BM832,BO832)</f>
        <v>1</v>
      </c>
      <c r="U832" s="1">
        <f>BQ832+BS832</f>
        <v>0</v>
      </c>
      <c r="V832" s="1"/>
      <c r="W832" s="1">
        <f>BV832</f>
        <v>90</v>
      </c>
      <c r="X832" s="1">
        <f>AC832+BZ832</f>
        <v>0</v>
      </c>
      <c r="Y832" s="1">
        <f>BU832</f>
        <v>0</v>
      </c>
      <c r="Z832" s="29"/>
      <c r="AA832" s="1"/>
      <c r="AB832" s="26"/>
      <c r="AC832" s="1"/>
      <c r="AD832" s="26"/>
      <c r="AE832" s="30"/>
      <c r="AF832" s="26"/>
      <c r="AG832" s="1"/>
      <c r="AH832" s="26"/>
      <c r="AI832" s="1"/>
      <c r="AJ832" s="26"/>
      <c r="AK832" s="1"/>
      <c r="AL832" s="26"/>
      <c r="AM832" s="1"/>
      <c r="AN832" s="26"/>
      <c r="AO832" s="1"/>
      <c r="AP832" s="26"/>
      <c r="AQ832" s="1"/>
      <c r="AR832" s="26"/>
      <c r="AS832" s="1"/>
      <c r="AT832" s="26"/>
      <c r="AU832" s="1"/>
      <c r="AV832" s="26"/>
      <c r="AW832" s="1">
        <v>90</v>
      </c>
      <c r="AX832" s="26">
        <v>2</v>
      </c>
      <c r="AY832" s="1"/>
      <c r="AZ832" s="26"/>
      <c r="BA832" s="1"/>
      <c r="BB832" s="26"/>
      <c r="BC832" s="1"/>
      <c r="BD832" s="26"/>
      <c r="BE832" s="1"/>
      <c r="BF832" s="26"/>
      <c r="BG832" s="1"/>
      <c r="BH832" s="26"/>
      <c r="BI832" s="1"/>
      <c r="BJ832" s="26"/>
      <c r="BK832" s="1"/>
      <c r="BL832" s="26"/>
      <c r="BM832" s="1"/>
      <c r="BN832" s="26"/>
      <c r="BO832" s="1"/>
      <c r="BP832" s="26"/>
      <c r="BQ832" s="1"/>
      <c r="BR832" s="26"/>
      <c r="BS832" s="1"/>
      <c r="BT832" s="26"/>
      <c r="BU832" s="1"/>
      <c r="BV832" s="1">
        <v>90</v>
      </c>
      <c r="BW832" s="26">
        <v>4</v>
      </c>
      <c r="BX832" s="1"/>
      <c r="BY832" s="26"/>
      <c r="BZ832" s="30"/>
      <c r="CA832" s="26"/>
    </row>
    <row r="833" spans="1:79" s="99" customFormat="1" x14ac:dyDescent="0.35">
      <c r="A833" s="30" t="s">
        <v>354</v>
      </c>
      <c r="B833" s="30" t="s">
        <v>63</v>
      </c>
      <c r="C833" s="37" t="s">
        <v>2766</v>
      </c>
      <c r="D833" s="37" t="s">
        <v>2767</v>
      </c>
      <c r="E833" s="34" t="s">
        <v>61</v>
      </c>
      <c r="F833" s="30">
        <v>999926036</v>
      </c>
      <c r="G833" s="1">
        <f>(J833+S833+X833+R833+U833+W833+Y833)-H833</f>
        <v>158</v>
      </c>
      <c r="H833" s="1"/>
      <c r="I833" s="27"/>
      <c r="J833" s="1">
        <f>SUM(AA833)</f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27"/>
      <c r="R833" s="1">
        <f>SUM(AS833,BX833)</f>
        <v>0</v>
      </c>
      <c r="S833" s="1">
        <f>SUM(AE833,AG833,AI833,AK833,AO833,AM833,AQ833,AU833,AW833,AY833,BA833,BE833,BG833,BI833,BK833,BM833,BO833,BC833)</f>
        <v>68</v>
      </c>
      <c r="T833" s="1">
        <f>COUNT(AE833,AG833,AI833,AK833,AM833,AO833,AQ833,AU833,AW833,AY833,BA833,BC833,BE833,BG833,BI833,BK833,BM833,BO833)</f>
        <v>1</v>
      </c>
      <c r="U833" s="1">
        <f>BQ833+BS833</f>
        <v>0</v>
      </c>
      <c r="V833" s="1"/>
      <c r="W833" s="1">
        <f>BV833</f>
        <v>90</v>
      </c>
      <c r="X833" s="1">
        <f>AC833+BZ833</f>
        <v>0</v>
      </c>
      <c r="Y833" s="1">
        <f>BU833</f>
        <v>0</v>
      </c>
      <c r="Z833" s="27"/>
      <c r="AA833" s="1"/>
      <c r="AB833" s="26"/>
      <c r="AC833" s="1"/>
      <c r="AD833" s="26"/>
      <c r="AE833" s="1"/>
      <c r="AF833" s="26"/>
      <c r="AG833" s="1"/>
      <c r="AH833" s="26"/>
      <c r="AI833" s="1"/>
      <c r="AJ833" s="26"/>
      <c r="AK833" s="1"/>
      <c r="AL833" s="26"/>
      <c r="AM833" s="1"/>
      <c r="AN833" s="26"/>
      <c r="AO833" s="1"/>
      <c r="AP833" s="26"/>
      <c r="AQ833" s="1"/>
      <c r="AR833" s="26"/>
      <c r="AS833" s="1"/>
      <c r="AT833" s="26"/>
      <c r="AU833" s="1"/>
      <c r="AV833" s="26"/>
      <c r="AW833" s="1">
        <v>68</v>
      </c>
      <c r="AX833" s="26">
        <v>3</v>
      </c>
      <c r="AY833" s="1"/>
      <c r="AZ833" s="26"/>
      <c r="BA833" s="1"/>
      <c r="BB833" s="26"/>
      <c r="BC833" s="1"/>
      <c r="BD833" s="26"/>
      <c r="BE833" s="1"/>
      <c r="BF833" s="26"/>
      <c r="BG833" s="1"/>
      <c r="BH833" s="26"/>
      <c r="BI833" s="1"/>
      <c r="BJ833" s="26"/>
      <c r="BK833" s="1"/>
      <c r="BL833" s="26"/>
      <c r="BM833" s="1"/>
      <c r="BN833" s="26"/>
      <c r="BO833" s="1"/>
      <c r="BP833" s="26"/>
      <c r="BQ833" s="1"/>
      <c r="BR833" s="26"/>
      <c r="BS833" s="1"/>
      <c r="BT833" s="26"/>
      <c r="BU833" s="1"/>
      <c r="BV833" s="1">
        <v>90</v>
      </c>
      <c r="BW833" s="26">
        <v>3</v>
      </c>
      <c r="BX833" s="1"/>
      <c r="BY833" s="26"/>
      <c r="BZ833" s="30"/>
      <c r="CA833" s="26"/>
    </row>
    <row r="834" spans="1:79" s="99" customFormat="1" x14ac:dyDescent="0.35">
      <c r="A834" s="1" t="s">
        <v>354</v>
      </c>
      <c r="B834" s="1" t="s">
        <v>63</v>
      </c>
      <c r="C834" s="1" t="s">
        <v>2709</v>
      </c>
      <c r="D834" s="1" t="s">
        <v>2710</v>
      </c>
      <c r="E834" s="1" t="s">
        <v>61</v>
      </c>
      <c r="F834" s="1">
        <v>999925870</v>
      </c>
      <c r="G834" s="1">
        <f>(J834+S834+X834+R834+U834+W834+Y834)-H834</f>
        <v>142</v>
      </c>
      <c r="H834" s="1"/>
      <c r="I834" s="27"/>
      <c r="J834" s="1">
        <f>SUM(AA834)</f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27"/>
      <c r="R834" s="1">
        <f>SUM(AS834,BX834)</f>
        <v>0</v>
      </c>
      <c r="S834" s="1">
        <f>SUM(AE834,AG834,AI834,AK834,AO834,AM834,AQ834,AU834,AW834,AY834,BA834,BE834,BG834,BI834,BK834,BM834,BO834,BC834)</f>
        <v>63</v>
      </c>
      <c r="T834" s="1">
        <f>COUNT(AE834,AG834,AI834,AK834,AM834,AO834,AQ834,AU834,AW834,AY834,BA834,BC834,BE834,BG834,BI834,BK834,BM834,BO834)</f>
        <v>1</v>
      </c>
      <c r="U834" s="1">
        <f>BQ834+BS834</f>
        <v>79</v>
      </c>
      <c r="V834" s="1"/>
      <c r="W834" s="1">
        <f>BV834</f>
        <v>0</v>
      </c>
      <c r="X834" s="1">
        <f>AC834+BZ834</f>
        <v>0</v>
      </c>
      <c r="Y834" s="1">
        <f>BU834</f>
        <v>0</v>
      </c>
      <c r="Z834" s="27"/>
      <c r="AA834" s="1"/>
      <c r="AB834" s="26"/>
      <c r="AC834" s="1"/>
      <c r="AD834" s="26"/>
      <c r="AE834" s="1"/>
      <c r="AF834" s="26"/>
      <c r="AG834" s="1"/>
      <c r="AH834" s="26"/>
      <c r="AI834" s="1"/>
      <c r="AJ834" s="26"/>
      <c r="AK834" s="1"/>
      <c r="AL834" s="26"/>
      <c r="AM834" s="1"/>
      <c r="AN834" s="26"/>
      <c r="AO834" s="1"/>
      <c r="AP834" s="26"/>
      <c r="AQ834" s="1"/>
      <c r="AR834" s="26"/>
      <c r="AS834" s="1"/>
      <c r="AT834" s="26"/>
      <c r="AU834" s="1"/>
      <c r="AV834" s="26"/>
      <c r="AW834" s="1"/>
      <c r="AX834" s="26"/>
      <c r="AY834" s="1">
        <v>63</v>
      </c>
      <c r="AZ834" s="26">
        <v>5</v>
      </c>
      <c r="BA834" s="1"/>
      <c r="BB834" s="26"/>
      <c r="BC834" s="1"/>
      <c r="BD834" s="26"/>
      <c r="BE834" s="1"/>
      <c r="BF834" s="26"/>
      <c r="BG834" s="1"/>
      <c r="BH834" s="26"/>
      <c r="BI834" s="1"/>
      <c r="BJ834" s="26"/>
      <c r="BK834" s="1"/>
      <c r="BL834" s="26"/>
      <c r="BM834" s="1"/>
      <c r="BN834" s="26"/>
      <c r="BO834" s="1"/>
      <c r="BP834" s="26"/>
      <c r="BQ834" s="1">
        <v>79</v>
      </c>
      <c r="BR834" s="26">
        <v>3</v>
      </c>
      <c r="BS834" s="1"/>
      <c r="BT834" s="26"/>
      <c r="BU834" s="1"/>
      <c r="BV834" s="1"/>
      <c r="BW834" s="26"/>
      <c r="BX834" s="1"/>
      <c r="BY834" s="26"/>
      <c r="BZ834" s="30"/>
      <c r="CA834" s="26"/>
    </row>
    <row r="835" spans="1:79" s="99" customFormat="1" x14ac:dyDescent="0.35">
      <c r="A835" s="35" t="s">
        <v>354</v>
      </c>
      <c r="B835" s="35" t="s">
        <v>63</v>
      </c>
      <c r="C835" s="35" t="s">
        <v>2545</v>
      </c>
      <c r="D835" s="35" t="s">
        <v>293</v>
      </c>
      <c r="E835" s="35" t="s">
        <v>61</v>
      </c>
      <c r="F835" s="35">
        <v>999925513</v>
      </c>
      <c r="G835" s="1">
        <f>(J835+S835+X835+R835+U835+W835+Y835)-H835</f>
        <v>141</v>
      </c>
      <c r="H835" s="1"/>
      <c r="I835" s="27"/>
      <c r="J835" s="1">
        <f>SUM(AA835)</f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27"/>
      <c r="R835" s="1">
        <f>SUM(AS835,BX835)</f>
        <v>0</v>
      </c>
      <c r="S835" s="1">
        <f>SUM(AE835,AG835,AI835,AK835,AO835,AM835,AQ835,AU835,AW835,AY835,BA835,BE835,BG835,BI835,BK835,BM835,BO835,BC835)</f>
        <v>90</v>
      </c>
      <c r="T835" s="1">
        <f>COUNT(AE835,AG835,AI835,AK835,AM835,AO835,AQ835,AU835,AW835,AY835,BA835,BC835,BE835,BG835,BI835,BK835,BM835,BO835)</f>
        <v>1</v>
      </c>
      <c r="U835" s="1">
        <f>BQ835+BS835</f>
        <v>0</v>
      </c>
      <c r="V835" s="1"/>
      <c r="W835" s="1">
        <f>BV835</f>
        <v>51</v>
      </c>
      <c r="X835" s="1">
        <f>AC835+BZ835</f>
        <v>0</v>
      </c>
      <c r="Y835" s="1">
        <f>BU835</f>
        <v>0</v>
      </c>
      <c r="Z835" s="27"/>
      <c r="AA835" s="1"/>
      <c r="AB835" s="26"/>
      <c r="AC835" s="1"/>
      <c r="AD835" s="26"/>
      <c r="AE835" s="1"/>
      <c r="AF835" s="26"/>
      <c r="AG835" s="1"/>
      <c r="AH835" s="26"/>
      <c r="AI835" s="1"/>
      <c r="AJ835" s="26"/>
      <c r="AK835" s="1">
        <v>90</v>
      </c>
      <c r="AL835" s="26">
        <v>2</v>
      </c>
      <c r="AM835" s="1"/>
      <c r="AN835" s="26"/>
      <c r="AO835" s="1"/>
      <c r="AP835" s="26"/>
      <c r="AQ835" s="1"/>
      <c r="AR835" s="26"/>
      <c r="AS835" s="1"/>
      <c r="AT835" s="26"/>
      <c r="AU835" s="1"/>
      <c r="AV835" s="26"/>
      <c r="AW835" s="1"/>
      <c r="AX835" s="26"/>
      <c r="AY835" s="1"/>
      <c r="AZ835" s="26"/>
      <c r="BA835" s="1"/>
      <c r="BB835" s="26"/>
      <c r="BC835" s="1"/>
      <c r="BD835" s="26"/>
      <c r="BE835" s="1"/>
      <c r="BF835" s="26"/>
      <c r="BG835" s="1"/>
      <c r="BH835" s="26"/>
      <c r="BI835" s="1"/>
      <c r="BJ835" s="26"/>
      <c r="BK835" s="1"/>
      <c r="BL835" s="26"/>
      <c r="BM835" s="1"/>
      <c r="BN835" s="26"/>
      <c r="BO835" s="1"/>
      <c r="BP835" s="26"/>
      <c r="BQ835" s="1"/>
      <c r="BR835" s="26"/>
      <c r="BS835" s="1"/>
      <c r="BT835" s="26"/>
      <c r="BU835" s="1"/>
      <c r="BV835" s="1">
        <v>51</v>
      </c>
      <c r="BW835" s="26" t="s">
        <v>100</v>
      </c>
      <c r="BX835" s="1"/>
      <c r="BY835" s="26"/>
      <c r="BZ835" s="30"/>
      <c r="CA835" s="26"/>
    </row>
    <row r="836" spans="1:79" s="99" customFormat="1" x14ac:dyDescent="0.35">
      <c r="A836" s="30" t="s">
        <v>354</v>
      </c>
      <c r="B836" s="30" t="s">
        <v>63</v>
      </c>
      <c r="C836" s="30" t="s">
        <v>3388</v>
      </c>
      <c r="D836" s="30" t="s">
        <v>3389</v>
      </c>
      <c r="E836" s="30" t="s">
        <v>61</v>
      </c>
      <c r="F836" s="30">
        <v>999927541</v>
      </c>
      <c r="G836" s="1">
        <f>(J836+S836+X836+R836+U836+W836+Y836)-H836</f>
        <v>139</v>
      </c>
      <c r="H836" s="1"/>
      <c r="I836" s="27"/>
      <c r="J836" s="1">
        <f>SUM(AA836)</f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27"/>
      <c r="R836" s="1">
        <f>SUM(AS836,BX836)</f>
        <v>0</v>
      </c>
      <c r="S836" s="1">
        <f>SUM(AE836,AG836,AI836,AK836,AO836,AM836,AQ836,AU836,AW836,AY836,BA836,BE836,BG836,BI836,BK836,BM836,BO836,BC836)</f>
        <v>68</v>
      </c>
      <c r="T836" s="1">
        <f>COUNT(AE836,AG836,AI836,AK836,AM836,AO836,AQ836,AU836,AW836,AY836,BA836,BC836,BE836,BG836,BI836,BK836,BM836,BO836)</f>
        <v>1</v>
      </c>
      <c r="U836" s="1">
        <f>BQ836+BS836</f>
        <v>71</v>
      </c>
      <c r="V836" s="1"/>
      <c r="W836" s="1">
        <f>BV836</f>
        <v>0</v>
      </c>
      <c r="X836" s="1">
        <f>AC836+BZ836</f>
        <v>0</v>
      </c>
      <c r="Y836" s="1">
        <f>BU836</f>
        <v>0</v>
      </c>
      <c r="Z836" s="27"/>
      <c r="AA836" s="1"/>
      <c r="AB836" s="26"/>
      <c r="AC836" s="1"/>
      <c r="AD836" s="26"/>
      <c r="AE836" s="1"/>
      <c r="AF836" s="26"/>
      <c r="AG836" s="1"/>
      <c r="AH836" s="26"/>
      <c r="AI836" s="1"/>
      <c r="AJ836" s="26"/>
      <c r="AK836" s="1"/>
      <c r="AL836" s="26"/>
      <c r="AM836" s="1"/>
      <c r="AN836" s="26"/>
      <c r="AO836" s="1"/>
      <c r="AP836" s="26"/>
      <c r="AQ836" s="1"/>
      <c r="AR836" s="26"/>
      <c r="AS836" s="1"/>
      <c r="AT836" s="26"/>
      <c r="AU836" s="1"/>
      <c r="AV836" s="26"/>
      <c r="AW836" s="1"/>
      <c r="AX836" s="26"/>
      <c r="AY836" s="1"/>
      <c r="AZ836" s="26"/>
      <c r="BA836" s="1"/>
      <c r="BB836" s="26"/>
      <c r="BC836" s="1"/>
      <c r="BD836" s="26"/>
      <c r="BE836" s="1"/>
      <c r="BF836" s="26"/>
      <c r="BG836" s="1">
        <v>68</v>
      </c>
      <c r="BH836" s="26">
        <v>4</v>
      </c>
      <c r="BI836" s="1"/>
      <c r="BJ836" s="26"/>
      <c r="BK836" s="1"/>
      <c r="BL836" s="26"/>
      <c r="BM836" s="1"/>
      <c r="BN836" s="26"/>
      <c r="BO836" s="1"/>
      <c r="BP836" s="26"/>
      <c r="BQ836" s="1"/>
      <c r="BR836" s="26"/>
      <c r="BS836" s="1">
        <v>71</v>
      </c>
      <c r="BT836" s="26">
        <v>5</v>
      </c>
      <c r="BU836" s="1"/>
      <c r="BV836" s="1"/>
      <c r="BW836" s="26"/>
      <c r="BX836" s="1"/>
      <c r="BY836" s="26"/>
      <c r="BZ836" s="30"/>
      <c r="CA836" s="26"/>
    </row>
    <row r="837" spans="1:79" s="99" customFormat="1" x14ac:dyDescent="0.35">
      <c r="A837" s="1" t="s">
        <v>354</v>
      </c>
      <c r="B837" s="1" t="s">
        <v>63</v>
      </c>
      <c r="C837" s="1" t="s">
        <v>712</v>
      </c>
      <c r="D837" s="1" t="s">
        <v>2283</v>
      </c>
      <c r="E837" s="1" t="s">
        <v>61</v>
      </c>
      <c r="F837" s="1">
        <v>999924731</v>
      </c>
      <c r="G837" s="1">
        <f>(J837+S837+X837+R837+U837+W837+Y837)-H837</f>
        <v>120</v>
      </c>
      <c r="H837" s="1"/>
      <c r="I837" s="27"/>
      <c r="J837" s="1">
        <f>SUM(AA837)</f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27"/>
      <c r="R837" s="1">
        <f>SUM(AS837,BX837)</f>
        <v>0</v>
      </c>
      <c r="S837" s="1">
        <f>SUM(AE837,AG837,AI837,AK837,AO837,AM837,AQ837,AU837,AW837,AY837,BA837,BE837,BG837,BI837,BK837,BM837,BO837,BC837)</f>
        <v>120</v>
      </c>
      <c r="T837" s="1">
        <f>COUNT(AE837,AG837,AI837,AK837,AM837,AO837,AQ837,AU837,AW837,AY837,BA837,BC837,BE837,BG837,BI837,BK837,BM837,BO837)</f>
        <v>1</v>
      </c>
      <c r="U837" s="1">
        <f>BQ837+BS837</f>
        <v>0</v>
      </c>
      <c r="V837" s="1"/>
      <c r="W837" s="1">
        <f>BV837</f>
        <v>0</v>
      </c>
      <c r="X837" s="1">
        <f>AC837+BZ837</f>
        <v>0</v>
      </c>
      <c r="Y837" s="1">
        <f>BU837</f>
        <v>0</v>
      </c>
      <c r="Z837" s="27"/>
      <c r="AA837" s="1"/>
      <c r="AB837" s="26"/>
      <c r="AC837" s="1"/>
      <c r="AD837" s="26"/>
      <c r="AE837" s="1"/>
      <c r="AF837" s="26"/>
      <c r="AG837" s="1"/>
      <c r="AH837" s="26"/>
      <c r="AI837" s="1"/>
      <c r="AJ837" s="26"/>
      <c r="AK837" s="1"/>
      <c r="AL837" s="26"/>
      <c r="AM837" s="1"/>
      <c r="AN837" s="26"/>
      <c r="AO837" s="1"/>
      <c r="AP837" s="26"/>
      <c r="AQ837" s="1"/>
      <c r="AR837" s="26"/>
      <c r="AS837" s="1"/>
      <c r="AT837" s="26"/>
      <c r="AU837" s="1"/>
      <c r="AV837" s="26"/>
      <c r="AW837" s="1"/>
      <c r="AX837" s="26"/>
      <c r="AY837" s="1">
        <v>120</v>
      </c>
      <c r="AZ837" s="26">
        <v>1</v>
      </c>
      <c r="BA837" s="1"/>
      <c r="BB837" s="26"/>
      <c r="BC837" s="1"/>
      <c r="BD837" s="26"/>
      <c r="BE837" s="1"/>
      <c r="BF837" s="26"/>
      <c r="BG837" s="1"/>
      <c r="BH837" s="26"/>
      <c r="BI837" s="1"/>
      <c r="BJ837" s="26"/>
      <c r="BK837" s="1"/>
      <c r="BL837" s="26"/>
      <c r="BM837" s="1"/>
      <c r="BN837" s="26"/>
      <c r="BO837" s="1"/>
      <c r="BP837" s="26"/>
      <c r="BQ837" s="1"/>
      <c r="BR837" s="26"/>
      <c r="BS837" s="1"/>
      <c r="BT837" s="26"/>
      <c r="BU837" s="1"/>
      <c r="BV837" s="1"/>
      <c r="BW837" s="26"/>
      <c r="BX837" s="1"/>
      <c r="BY837" s="26"/>
      <c r="BZ837" s="30"/>
      <c r="CA837" s="26"/>
    </row>
    <row r="838" spans="1:79" s="99" customFormat="1" x14ac:dyDescent="0.35">
      <c r="A838" s="1" t="s">
        <v>354</v>
      </c>
      <c r="B838" s="1" t="s">
        <v>63</v>
      </c>
      <c r="C838" s="1" t="s">
        <v>1064</v>
      </c>
      <c r="D838" s="1" t="s">
        <v>1065</v>
      </c>
      <c r="E838" s="1" t="s">
        <v>61</v>
      </c>
      <c r="F838" s="1">
        <v>999916885</v>
      </c>
      <c r="G838" s="1">
        <f>(J838+S838+X838+R838+U838+W838+Y838)-H838</f>
        <v>119</v>
      </c>
      <c r="H838" s="30"/>
      <c r="I838" s="27"/>
      <c r="J838" s="1">
        <f>SUM(AA838)</f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27"/>
      <c r="R838" s="1">
        <f>SUM(AS838,BX838)</f>
        <v>0</v>
      </c>
      <c r="S838" s="1">
        <f>SUM(AE838,AG838,AI838,AK838,AO838,AM838,AQ838,AU838,AW838,AY838,BA838,BE838,BG838,BI838,BK838,BM838,BO838,BC838)</f>
        <v>68</v>
      </c>
      <c r="T838" s="1">
        <f>COUNT(AE838,AG838,AI838,AK838,AM838,AO838,AQ838,AU838,AW838,AY838,BA838,BC838,BE838,BG838,BI838,BK838,BM838,BO838)</f>
        <v>1</v>
      </c>
      <c r="U838" s="1">
        <f>BQ838+BS838</f>
        <v>0</v>
      </c>
      <c r="V838" s="1"/>
      <c r="W838" s="1">
        <f>BV838</f>
        <v>51</v>
      </c>
      <c r="X838" s="1">
        <f>AC838+BZ838</f>
        <v>0</v>
      </c>
      <c r="Y838" s="1">
        <f>BU838</f>
        <v>0</v>
      </c>
      <c r="Z838" s="26"/>
      <c r="AA838" s="1"/>
      <c r="AB838" s="26"/>
      <c r="AC838" s="1"/>
      <c r="AD838" s="26"/>
      <c r="AE838" s="1"/>
      <c r="AF838" s="26"/>
      <c r="AG838" s="1"/>
      <c r="AH838" s="26"/>
      <c r="AI838" s="1"/>
      <c r="AJ838" s="26"/>
      <c r="AK838" s="1"/>
      <c r="AL838" s="26"/>
      <c r="AM838" s="1"/>
      <c r="AN838" s="26"/>
      <c r="AO838" s="1"/>
      <c r="AP838" s="26"/>
      <c r="AQ838" s="1"/>
      <c r="AR838" s="26"/>
      <c r="AS838" s="1"/>
      <c r="AT838" s="26"/>
      <c r="AU838" s="1"/>
      <c r="AV838" s="26"/>
      <c r="AW838" s="1"/>
      <c r="AX838" s="26"/>
      <c r="AY838" s="1"/>
      <c r="AZ838" s="26"/>
      <c r="BA838" s="1"/>
      <c r="BB838" s="26"/>
      <c r="BC838" s="1"/>
      <c r="BD838" s="26"/>
      <c r="BE838" s="1"/>
      <c r="BF838" s="26"/>
      <c r="BG838" s="1"/>
      <c r="BH838" s="26"/>
      <c r="BI838" s="1"/>
      <c r="BJ838" s="26"/>
      <c r="BK838" s="1">
        <v>68</v>
      </c>
      <c r="BL838" s="26">
        <v>3</v>
      </c>
      <c r="BM838" s="1"/>
      <c r="BN838" s="26"/>
      <c r="BO838" s="1"/>
      <c r="BP838" s="26"/>
      <c r="BQ838" s="1"/>
      <c r="BR838" s="26"/>
      <c r="BS838" s="1"/>
      <c r="BT838" s="26"/>
      <c r="BU838" s="1"/>
      <c r="BV838" s="1">
        <v>51</v>
      </c>
      <c r="BW838" s="26" t="s">
        <v>100</v>
      </c>
      <c r="BX838" s="1"/>
      <c r="BY838" s="26"/>
      <c r="BZ838" s="30"/>
      <c r="CA838" s="26"/>
    </row>
    <row r="839" spans="1:79" s="99" customFormat="1" x14ac:dyDescent="0.35">
      <c r="A839" s="30" t="s">
        <v>354</v>
      </c>
      <c r="B839" s="30" t="s">
        <v>63</v>
      </c>
      <c r="C839" s="30" t="s">
        <v>1573</v>
      </c>
      <c r="D839" s="30" t="s">
        <v>1572</v>
      </c>
      <c r="E839" s="30" t="s">
        <v>61</v>
      </c>
      <c r="F839" s="30">
        <v>999921201</v>
      </c>
      <c r="G839" s="1">
        <f>(J839+S839+X839+R839+U839+W839+Y839)-H839</f>
        <v>119</v>
      </c>
      <c r="H839" s="30">
        <f>(J839+K839+M839+N839+O839+P839)/2</f>
        <v>0</v>
      </c>
      <c r="I839" s="27"/>
      <c r="J839" s="1">
        <f>SUM(AA839)</f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27"/>
      <c r="R839" s="1">
        <f>SUM(AS839,BX839)</f>
        <v>0</v>
      </c>
      <c r="S839" s="1">
        <f>SUM(AE839,AG839,AI839,AK839,AO839,AM839,AQ839,AU839,AW839,AY839,BA839,BE839,BG839,BI839,BK839,BM839,BO839,BC839)</f>
        <v>68</v>
      </c>
      <c r="T839" s="1">
        <f>COUNT(AE839,AG839,AI839,AK839,AM839,AO839,AQ839,AU839,AW839,AY839,BA839,BC839,BE839,BG839,BI839,BK839,BM839,BO839)</f>
        <v>1</v>
      </c>
      <c r="U839" s="1">
        <f>BQ839+BS839</f>
        <v>0</v>
      </c>
      <c r="V839" s="1"/>
      <c r="W839" s="1">
        <f>BV839</f>
        <v>51</v>
      </c>
      <c r="X839" s="1">
        <f>AC839+BZ839</f>
        <v>0</v>
      </c>
      <c r="Y839" s="1">
        <f>BU839</f>
        <v>0</v>
      </c>
      <c r="Z839" s="29"/>
      <c r="AA839" s="1"/>
      <c r="AB839" s="26"/>
      <c r="AC839" s="1"/>
      <c r="AD839" s="26"/>
      <c r="AE839" s="30">
        <v>68</v>
      </c>
      <c r="AF839" s="26">
        <v>3</v>
      </c>
      <c r="AG839" s="1"/>
      <c r="AH839" s="26"/>
      <c r="AI839" s="1"/>
      <c r="AJ839" s="26"/>
      <c r="AK839" s="1"/>
      <c r="AL839" s="26"/>
      <c r="AM839" s="1"/>
      <c r="AN839" s="26"/>
      <c r="AO839" s="1"/>
      <c r="AP839" s="26"/>
      <c r="AQ839" s="1"/>
      <c r="AR839" s="26"/>
      <c r="AS839" s="1"/>
      <c r="AT839" s="26"/>
      <c r="AU839" s="1"/>
      <c r="AV839" s="26"/>
      <c r="AW839" s="1"/>
      <c r="AX839" s="26"/>
      <c r="AY839" s="1"/>
      <c r="AZ839" s="26"/>
      <c r="BA839" s="1"/>
      <c r="BB839" s="26"/>
      <c r="BC839" s="1"/>
      <c r="BD839" s="26"/>
      <c r="BE839" s="1"/>
      <c r="BF839" s="26"/>
      <c r="BG839" s="1"/>
      <c r="BH839" s="26"/>
      <c r="BI839" s="1"/>
      <c r="BJ839" s="26"/>
      <c r="BK839" s="1"/>
      <c r="BL839" s="26"/>
      <c r="BM839" s="1"/>
      <c r="BN839" s="26"/>
      <c r="BO839" s="1"/>
      <c r="BP839" s="26"/>
      <c r="BQ839" s="1"/>
      <c r="BR839" s="26"/>
      <c r="BS839" s="1"/>
      <c r="BT839" s="26"/>
      <c r="BU839" s="1"/>
      <c r="BV839" s="1">
        <v>51</v>
      </c>
      <c r="BW839" s="26" t="s">
        <v>100</v>
      </c>
      <c r="BX839" s="1"/>
      <c r="BY839" s="26"/>
      <c r="BZ839" s="30"/>
      <c r="CA839" s="26"/>
    </row>
    <row r="840" spans="1:79" s="99" customFormat="1" x14ac:dyDescent="0.35">
      <c r="A840" s="35" t="s">
        <v>354</v>
      </c>
      <c r="B840" s="35" t="s">
        <v>63</v>
      </c>
      <c r="C840" s="35" t="s">
        <v>2877</v>
      </c>
      <c r="D840" s="35" t="s">
        <v>92</v>
      </c>
      <c r="E840" s="35" t="s">
        <v>61</v>
      </c>
      <c r="F840" s="35">
        <v>999926333</v>
      </c>
      <c r="G840" s="1">
        <f>(J840+S840+X840+R840+U840+W840+Y840)-H840</f>
        <v>119</v>
      </c>
      <c r="H840" s="1"/>
      <c r="I840" s="27"/>
      <c r="J840" s="1">
        <f>SUM(AA840)</f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27"/>
      <c r="R840" s="1">
        <f>SUM(AS840,BX840)</f>
        <v>0</v>
      </c>
      <c r="S840" s="1">
        <f>SUM(AE840,AG840,AI840,AK840,AO840,AM840,AQ840,AU840,AW840,AY840,BA840,BE840,BG840,BI840,BK840,BM840,BO840,BC840)</f>
        <v>68</v>
      </c>
      <c r="T840" s="1">
        <f>COUNT(AE840,AG840,AI840,AK840,AM840,AO840,AQ840,AU840,AW840,AY840,BA840,BC840,BE840,BG840,BI840,BK840,BM840,BO840)</f>
        <v>1</v>
      </c>
      <c r="U840" s="1">
        <f>BQ840+BS840</f>
        <v>0</v>
      </c>
      <c r="V840" s="1"/>
      <c r="W840" s="1">
        <f>BV840</f>
        <v>51</v>
      </c>
      <c r="X840" s="1">
        <f>AC840+BZ840</f>
        <v>0</v>
      </c>
      <c r="Y840" s="1">
        <f>BU840</f>
        <v>0</v>
      </c>
      <c r="Z840" s="27"/>
      <c r="AA840" s="1"/>
      <c r="AB840" s="26"/>
      <c r="AC840" s="1"/>
      <c r="AD840" s="26"/>
      <c r="AE840" s="1"/>
      <c r="AF840" s="26"/>
      <c r="AG840" s="1"/>
      <c r="AH840" s="26"/>
      <c r="AI840" s="1"/>
      <c r="AJ840" s="26"/>
      <c r="AK840" s="1">
        <v>68</v>
      </c>
      <c r="AL840" s="26">
        <v>3</v>
      </c>
      <c r="AM840" s="1"/>
      <c r="AN840" s="26"/>
      <c r="AO840" s="1"/>
      <c r="AP840" s="26"/>
      <c r="AQ840" s="1"/>
      <c r="AR840" s="26"/>
      <c r="AS840" s="1"/>
      <c r="AT840" s="26"/>
      <c r="AU840" s="1"/>
      <c r="AV840" s="26"/>
      <c r="AW840" s="1"/>
      <c r="AX840" s="26"/>
      <c r="AY840" s="1"/>
      <c r="AZ840" s="26"/>
      <c r="BA840" s="1"/>
      <c r="BB840" s="26"/>
      <c r="BC840" s="1"/>
      <c r="BD840" s="26"/>
      <c r="BE840" s="1"/>
      <c r="BF840" s="26"/>
      <c r="BG840" s="1"/>
      <c r="BH840" s="26"/>
      <c r="BI840" s="1"/>
      <c r="BJ840" s="26"/>
      <c r="BK840" s="1"/>
      <c r="BL840" s="26"/>
      <c r="BM840" s="1"/>
      <c r="BN840" s="26"/>
      <c r="BO840" s="1"/>
      <c r="BP840" s="26"/>
      <c r="BQ840" s="1"/>
      <c r="BR840" s="26"/>
      <c r="BS840" s="1"/>
      <c r="BT840" s="26"/>
      <c r="BU840" s="1"/>
      <c r="BV840" s="1">
        <v>51</v>
      </c>
      <c r="BW840" s="26" t="s">
        <v>100</v>
      </c>
      <c r="BX840" s="1"/>
      <c r="BY840" s="26"/>
      <c r="BZ840" s="30"/>
      <c r="CA840" s="26"/>
    </row>
    <row r="841" spans="1:79" s="99" customFormat="1" x14ac:dyDescent="0.35">
      <c r="A841" s="30" t="s">
        <v>354</v>
      </c>
      <c r="B841" s="30" t="s">
        <v>63</v>
      </c>
      <c r="C841" s="30" t="s">
        <v>962</v>
      </c>
      <c r="D841" s="30" t="s">
        <v>1543</v>
      </c>
      <c r="E841" s="34" t="s">
        <v>61</v>
      </c>
      <c r="F841" s="30">
        <v>999921094</v>
      </c>
      <c r="G841" s="1">
        <f>(J841+S841+X841+R841+U841+W841+Y841)-H841</f>
        <v>114</v>
      </c>
      <c r="H841" s="1"/>
      <c r="I841" s="27"/>
      <c r="J841" s="1">
        <f>SUM(AA841)</f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27"/>
      <c r="R841" s="1">
        <f>SUM(AS841,BX841)</f>
        <v>0</v>
      </c>
      <c r="S841" s="1">
        <f>SUM(AE841,AG841,AI841,AK841,AO841,AM841,AQ841,AU841,AW841,AY841,BA841,BE841,BG841,BI841,BK841,BM841,BO841,BC841)</f>
        <v>63</v>
      </c>
      <c r="T841" s="1">
        <f>COUNT(AE841,AG841,AI841,AK841,AM841,AO841,AQ841,AU841,AW841,AY841,BA841,BC841,BE841,BG841,BI841,BK841,BM841,BO841)</f>
        <v>1</v>
      </c>
      <c r="U841" s="1">
        <f>BQ841+BS841</f>
        <v>0</v>
      </c>
      <c r="V841" s="1"/>
      <c r="W841" s="1">
        <f>BV841</f>
        <v>51</v>
      </c>
      <c r="X841" s="1">
        <f>AC841+BZ841</f>
        <v>0</v>
      </c>
      <c r="Y841" s="1">
        <f>BU841</f>
        <v>0</v>
      </c>
      <c r="Z841" s="27"/>
      <c r="AA841" s="1"/>
      <c r="AB841" s="26"/>
      <c r="AC841" s="1"/>
      <c r="AD841" s="26"/>
      <c r="AE841" s="1"/>
      <c r="AF841" s="26"/>
      <c r="AG841" s="1"/>
      <c r="AH841" s="26"/>
      <c r="AI841" s="1"/>
      <c r="AJ841" s="26"/>
      <c r="AK841" s="1"/>
      <c r="AL841" s="26"/>
      <c r="AM841" s="1"/>
      <c r="AN841" s="26"/>
      <c r="AO841" s="1"/>
      <c r="AP841" s="26"/>
      <c r="AQ841" s="1"/>
      <c r="AR841" s="26"/>
      <c r="AS841" s="1"/>
      <c r="AT841" s="26"/>
      <c r="AU841" s="1"/>
      <c r="AV841" s="26"/>
      <c r="AW841" s="1">
        <v>63</v>
      </c>
      <c r="AX841" s="26">
        <v>5</v>
      </c>
      <c r="AY841" s="1"/>
      <c r="AZ841" s="26"/>
      <c r="BA841" s="1"/>
      <c r="BB841" s="26"/>
      <c r="BC841" s="1"/>
      <c r="BD841" s="26"/>
      <c r="BE841" s="1"/>
      <c r="BF841" s="26"/>
      <c r="BG841" s="1"/>
      <c r="BH841" s="26"/>
      <c r="BI841" s="1"/>
      <c r="BJ841" s="26"/>
      <c r="BK841" s="1"/>
      <c r="BL841" s="26"/>
      <c r="BM841" s="1"/>
      <c r="BN841" s="26"/>
      <c r="BO841" s="1"/>
      <c r="BP841" s="26"/>
      <c r="BQ841" s="1"/>
      <c r="BR841" s="26"/>
      <c r="BS841" s="1"/>
      <c r="BT841" s="26"/>
      <c r="BU841" s="1"/>
      <c r="BV841" s="1">
        <v>51</v>
      </c>
      <c r="BW841" s="26" t="s">
        <v>100</v>
      </c>
      <c r="BX841" s="1"/>
      <c r="BY841" s="26"/>
      <c r="BZ841" s="30"/>
      <c r="CA841" s="26"/>
    </row>
    <row r="842" spans="1:79" s="99" customFormat="1" x14ac:dyDescent="0.35">
      <c r="A842" s="1" t="s">
        <v>354</v>
      </c>
      <c r="B842" s="1" t="s">
        <v>63</v>
      </c>
      <c r="C842" s="1" t="s">
        <v>917</v>
      </c>
      <c r="D842" s="1" t="s">
        <v>2427</v>
      </c>
      <c r="E842" s="1" t="s">
        <v>61</v>
      </c>
      <c r="F842" s="1">
        <v>999925238</v>
      </c>
      <c r="G842" s="1">
        <f>(J842+S842+X842+R842+U842+W842+Y842)-H842</f>
        <v>109</v>
      </c>
      <c r="H842" s="1"/>
      <c r="I842" s="27"/>
      <c r="J842" s="1">
        <f>SUM(AA842)</f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27"/>
      <c r="R842" s="1">
        <f>SUM(AS842,BX842)</f>
        <v>0</v>
      </c>
      <c r="S842" s="1">
        <f>SUM(AE842,AG842,AI842,AK842,AO842,AM842,AQ842,AU842,AW842,AY842,BA842,BE842,BG842,BI842,BK842,BM842,BO842,BC842)</f>
        <v>58</v>
      </c>
      <c r="T842" s="1">
        <f>COUNT(AE842,AG842,AI842,AK842,AM842,AO842,AQ842,AU842,AW842,AY842,BA842,BC842,BE842,BG842,BI842,BK842,BM842,BO842)</f>
        <v>1</v>
      </c>
      <c r="U842" s="1">
        <f>BQ842+BS842</f>
        <v>0</v>
      </c>
      <c r="V842" s="1"/>
      <c r="W842" s="1">
        <f>BV842</f>
        <v>51</v>
      </c>
      <c r="X842" s="1">
        <f>AC842+BZ842</f>
        <v>0</v>
      </c>
      <c r="Y842" s="1">
        <f>BU842</f>
        <v>0</v>
      </c>
      <c r="Z842" s="27"/>
      <c r="AA842" s="1"/>
      <c r="AB842" s="26"/>
      <c r="AC842" s="1"/>
      <c r="AD842" s="26"/>
      <c r="AE842" s="1">
        <v>58</v>
      </c>
      <c r="AF842" s="26">
        <v>6</v>
      </c>
      <c r="AG842" s="1"/>
      <c r="AH842" s="26"/>
      <c r="AI842" s="1"/>
      <c r="AJ842" s="26"/>
      <c r="AK842" s="1"/>
      <c r="AL842" s="26"/>
      <c r="AM842" s="1"/>
      <c r="AN842" s="26"/>
      <c r="AO842" s="1"/>
      <c r="AP842" s="26"/>
      <c r="AQ842" s="1"/>
      <c r="AR842" s="26"/>
      <c r="AS842" s="1"/>
      <c r="AT842" s="26"/>
      <c r="AU842" s="1"/>
      <c r="AV842" s="26"/>
      <c r="AW842" s="1"/>
      <c r="AX842" s="26"/>
      <c r="AY842" s="1"/>
      <c r="AZ842" s="26"/>
      <c r="BA842" s="1"/>
      <c r="BB842" s="26"/>
      <c r="BC842" s="1"/>
      <c r="BD842" s="26"/>
      <c r="BE842" s="1"/>
      <c r="BF842" s="26"/>
      <c r="BG842" s="1"/>
      <c r="BH842" s="26"/>
      <c r="BI842" s="1"/>
      <c r="BJ842" s="26"/>
      <c r="BK842" s="1"/>
      <c r="BL842" s="26"/>
      <c r="BM842" s="1"/>
      <c r="BN842" s="26"/>
      <c r="BO842" s="1"/>
      <c r="BP842" s="26"/>
      <c r="BQ842" s="1"/>
      <c r="BR842" s="26"/>
      <c r="BS842" s="1"/>
      <c r="BT842" s="26"/>
      <c r="BU842" s="1"/>
      <c r="BV842" s="1">
        <v>51</v>
      </c>
      <c r="BW842" s="26" t="s">
        <v>100</v>
      </c>
      <c r="BX842" s="1"/>
      <c r="BY842" s="26"/>
      <c r="BZ842" s="30"/>
      <c r="CA842" s="26"/>
    </row>
    <row r="843" spans="1:79" s="99" customFormat="1" x14ac:dyDescent="0.35">
      <c r="A843" s="30" t="s">
        <v>354</v>
      </c>
      <c r="B843" s="1" t="s">
        <v>63</v>
      </c>
      <c r="C843" s="30" t="s">
        <v>1046</v>
      </c>
      <c r="D843" s="30" t="s">
        <v>571</v>
      </c>
      <c r="E843" s="30" t="s">
        <v>61</v>
      </c>
      <c r="F843" s="1">
        <v>999921923</v>
      </c>
      <c r="G843" s="1">
        <f>(J843+S843+X843+R843+U843+W843+Y843)-H843</f>
        <v>108</v>
      </c>
      <c r="H843" s="30">
        <f>(J843+K843+M843+N843+O843+P843)/2</f>
        <v>0</v>
      </c>
      <c r="I843" s="27"/>
      <c r="J843" s="1">
        <f>SUM(AA843)</f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27"/>
      <c r="R843" s="1">
        <f>SUM(AS843,BX843)</f>
        <v>0</v>
      </c>
      <c r="S843" s="1">
        <f>SUM(AE843,AG843,AI843,AK843,AO843,AM843,AQ843,AU843,AW843,AY843,BA843,BE843,BG843,BI843,BK843,BM843,BO843,BC843)</f>
        <v>108</v>
      </c>
      <c r="T843" s="1">
        <f>COUNT(AE843,AG843,AI843,AK843,AM843,AO843,AQ843,AU843,AW843,AY843,BA843,BC843,BE843,BG843,BI843,BK843,BM843,BO843)</f>
        <v>2</v>
      </c>
      <c r="U843" s="1">
        <f>BQ843+BS843</f>
        <v>0</v>
      </c>
      <c r="V843" s="1"/>
      <c r="W843" s="1">
        <f>BV843</f>
        <v>0</v>
      </c>
      <c r="X843" s="1">
        <f>AC843+BZ843</f>
        <v>0</v>
      </c>
      <c r="Y843" s="1">
        <f>BU843</f>
        <v>0</v>
      </c>
      <c r="Z843" s="29"/>
      <c r="AA843" s="1"/>
      <c r="AB843" s="26"/>
      <c r="AC843" s="1"/>
      <c r="AD843" s="26"/>
      <c r="AE843" s="1"/>
      <c r="AF843" s="26"/>
      <c r="AG843" s="1"/>
      <c r="AH843" s="26"/>
      <c r="AI843" s="1"/>
      <c r="AJ843" s="26"/>
      <c r="AK843" s="1"/>
      <c r="AL843" s="26"/>
      <c r="AM843" s="1">
        <v>63</v>
      </c>
      <c r="AN843" s="26">
        <v>5</v>
      </c>
      <c r="AO843" s="1"/>
      <c r="AP843" s="26"/>
      <c r="AQ843" s="1"/>
      <c r="AR843" s="26"/>
      <c r="AS843" s="1"/>
      <c r="AT843" s="26"/>
      <c r="AU843" s="1">
        <v>45</v>
      </c>
      <c r="AV843" s="26">
        <v>2</v>
      </c>
      <c r="AW843" s="1"/>
      <c r="AX843" s="26"/>
      <c r="AY843" s="1"/>
      <c r="AZ843" s="26"/>
      <c r="BA843" s="1"/>
      <c r="BB843" s="26"/>
      <c r="BC843" s="1"/>
      <c r="BD843" s="26"/>
      <c r="BE843" s="1"/>
      <c r="BF843" s="26"/>
      <c r="BG843" s="1"/>
      <c r="BH843" s="26"/>
      <c r="BI843" s="1"/>
      <c r="BJ843" s="26"/>
      <c r="BK843" s="1"/>
      <c r="BL843" s="26"/>
      <c r="BM843" s="1"/>
      <c r="BN843" s="26"/>
      <c r="BO843" s="1"/>
      <c r="BP843" s="26"/>
      <c r="BQ843" s="1"/>
      <c r="BR843" s="26"/>
      <c r="BS843" s="1"/>
      <c r="BT843" s="26"/>
      <c r="BU843" s="1"/>
      <c r="BV843" s="1"/>
      <c r="BW843" s="26"/>
      <c r="BX843" s="1"/>
      <c r="BY843" s="26"/>
      <c r="BZ843" s="30"/>
      <c r="CA843" s="26"/>
    </row>
    <row r="844" spans="1:79" s="99" customFormat="1" x14ac:dyDescent="0.35">
      <c r="A844" s="30" t="s">
        <v>354</v>
      </c>
      <c r="B844" s="1" t="s">
        <v>63</v>
      </c>
      <c r="C844" s="1" t="s">
        <v>2314</v>
      </c>
      <c r="D844" s="1" t="s">
        <v>1840</v>
      </c>
      <c r="E844" s="1" t="s">
        <v>61</v>
      </c>
      <c r="F844" s="1">
        <v>999924838</v>
      </c>
      <c r="G844" s="1">
        <f>(J844+S844+X844+R844+U844+W844+Y844)-H844</f>
        <v>96</v>
      </c>
      <c r="H844" s="30">
        <f>(J844+K844+M844+N844+O844+P844)/2</f>
        <v>0</v>
      </c>
      <c r="I844" s="27"/>
      <c r="J844" s="1">
        <f>SUM(AA844)</f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27"/>
      <c r="R844" s="1">
        <f>SUM(AS844,BX844)</f>
        <v>0</v>
      </c>
      <c r="S844" s="1">
        <f>SUM(AE844,AG844,AI844,AK844,AO844,AM844,AQ844,AU844,AW844,AY844,BA844,BE844,BG844,BI844,BK844,BM844,BO844,BC844)</f>
        <v>45</v>
      </c>
      <c r="T844" s="1">
        <f>COUNT(AE844,AG844,AI844,AK844,AM844,AO844,AQ844,AU844,AW844,AY844,BA844,BC844,BE844,BG844,BI844,BK844,BM844,BO844)</f>
        <v>1</v>
      </c>
      <c r="U844" s="1">
        <f>BQ844+BS844</f>
        <v>0</v>
      </c>
      <c r="V844" s="1"/>
      <c r="W844" s="1">
        <f>BV844</f>
        <v>51</v>
      </c>
      <c r="X844" s="1">
        <f>AC844+BZ844</f>
        <v>0</v>
      </c>
      <c r="Y844" s="1">
        <f>BU844</f>
        <v>0</v>
      </c>
      <c r="Z844" s="27"/>
      <c r="AA844" s="1"/>
      <c r="AB844" s="26"/>
      <c r="AC844" s="1"/>
      <c r="AD844" s="26"/>
      <c r="AE844" s="1"/>
      <c r="AF844" s="26"/>
      <c r="AG844" s="1"/>
      <c r="AH844" s="26"/>
      <c r="AI844" s="1">
        <v>45</v>
      </c>
      <c r="AJ844" s="26">
        <v>2</v>
      </c>
      <c r="AK844" s="1"/>
      <c r="AL844" s="26"/>
      <c r="AM844" s="1"/>
      <c r="AN844" s="26"/>
      <c r="AO844" s="1"/>
      <c r="AP844" s="26"/>
      <c r="AQ844" s="1"/>
      <c r="AR844" s="26"/>
      <c r="AS844" s="1"/>
      <c r="AT844" s="26"/>
      <c r="AU844" s="1"/>
      <c r="AV844" s="26"/>
      <c r="AW844" s="1"/>
      <c r="AX844" s="26"/>
      <c r="AY844" s="1"/>
      <c r="AZ844" s="26"/>
      <c r="BA844" s="1"/>
      <c r="BB844" s="26"/>
      <c r="BC844" s="1"/>
      <c r="BD844" s="26"/>
      <c r="BE844" s="1"/>
      <c r="BF844" s="26"/>
      <c r="BG844" s="1"/>
      <c r="BH844" s="26"/>
      <c r="BI844" s="1"/>
      <c r="BJ844" s="26"/>
      <c r="BK844" s="1"/>
      <c r="BL844" s="26"/>
      <c r="BM844" s="1"/>
      <c r="BN844" s="26"/>
      <c r="BO844" s="1"/>
      <c r="BP844" s="26"/>
      <c r="BQ844" s="1"/>
      <c r="BR844" s="26"/>
      <c r="BS844" s="1"/>
      <c r="BT844" s="26"/>
      <c r="BU844" s="1"/>
      <c r="BV844" s="1">
        <v>51</v>
      </c>
      <c r="BW844" s="26" t="s">
        <v>100</v>
      </c>
      <c r="BX844" s="1"/>
      <c r="BY844" s="26"/>
      <c r="BZ844" s="30"/>
      <c r="CA844" s="26"/>
    </row>
    <row r="845" spans="1:79" s="99" customFormat="1" x14ac:dyDescent="0.35">
      <c r="A845" s="30" t="s">
        <v>354</v>
      </c>
      <c r="B845" s="1" t="s">
        <v>63</v>
      </c>
      <c r="C845" s="1" t="s">
        <v>1175</v>
      </c>
      <c r="D845" s="1" t="s">
        <v>2344</v>
      </c>
      <c r="E845" s="1" t="s">
        <v>61</v>
      </c>
      <c r="F845" s="1">
        <v>999924914</v>
      </c>
      <c r="G845" s="1">
        <f>(J845+S845+X845+R845+U845+W845+Y845)-H845</f>
        <v>91</v>
      </c>
      <c r="H845" s="30">
        <f>(J845+K845+M845+N845+O845+P845)/2</f>
        <v>28</v>
      </c>
      <c r="I845" s="27"/>
      <c r="J845" s="1">
        <f>SUM(AA845)</f>
        <v>56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27"/>
      <c r="R845" s="1">
        <f>SUM(AS845,BX845)</f>
        <v>0</v>
      </c>
      <c r="S845" s="1">
        <f>SUM(AE845,AG845,AI845,AK845,AO845,AM845,AQ845,AU845,AW845,AY845,BA845,BE845,BG845,BI845,BK845,BM845,BO845,BC845)</f>
        <v>63</v>
      </c>
      <c r="T845" s="1">
        <f>COUNT(AE845,AG845,AI845,AK845,AM845,AO845,AQ845,AU845,AW845,AY845,BA845,BC845,BE845,BG845,BI845,BK845,BM845,BO845)</f>
        <v>1</v>
      </c>
      <c r="U845" s="1">
        <f>BQ845+BS845</f>
        <v>0</v>
      </c>
      <c r="V845" s="1"/>
      <c r="W845" s="1">
        <f>BV845</f>
        <v>0</v>
      </c>
      <c r="X845" s="1">
        <f>AC845+BZ845</f>
        <v>0</v>
      </c>
      <c r="Y845" s="1">
        <f>BU845</f>
        <v>0</v>
      </c>
      <c r="Z845" s="27"/>
      <c r="AA845" s="1">
        <v>56</v>
      </c>
      <c r="AB845" s="26">
        <v>3</v>
      </c>
      <c r="AC845" s="1"/>
      <c r="AD845" s="26"/>
      <c r="AE845" s="1"/>
      <c r="AF845" s="26"/>
      <c r="AG845" s="1"/>
      <c r="AH845" s="26"/>
      <c r="AI845" s="1"/>
      <c r="AJ845" s="26"/>
      <c r="AK845" s="1"/>
      <c r="AL845" s="26"/>
      <c r="AM845" s="1"/>
      <c r="AN845" s="26"/>
      <c r="AO845" s="1"/>
      <c r="AP845" s="26"/>
      <c r="AQ845" s="1"/>
      <c r="AR845" s="26"/>
      <c r="AS845" s="1"/>
      <c r="AT845" s="26"/>
      <c r="AU845" s="1"/>
      <c r="AV845" s="26"/>
      <c r="AW845" s="1"/>
      <c r="AX845" s="26"/>
      <c r="AY845" s="1">
        <v>63</v>
      </c>
      <c r="AZ845" s="26">
        <v>5</v>
      </c>
      <c r="BA845" s="1"/>
      <c r="BB845" s="26"/>
      <c r="BC845" s="1"/>
      <c r="BD845" s="26"/>
      <c r="BE845" s="1"/>
      <c r="BF845" s="26"/>
      <c r="BG845" s="1"/>
      <c r="BH845" s="26"/>
      <c r="BI845" s="1"/>
      <c r="BJ845" s="26"/>
      <c r="BK845" s="1"/>
      <c r="BL845" s="26"/>
      <c r="BM845" s="1"/>
      <c r="BN845" s="26"/>
      <c r="BO845" s="1"/>
      <c r="BP845" s="26"/>
      <c r="BQ845" s="1"/>
      <c r="BR845" s="26"/>
      <c r="BS845" s="1"/>
      <c r="BT845" s="26"/>
      <c r="BU845" s="1"/>
      <c r="BV845" s="1"/>
      <c r="BW845" s="26"/>
      <c r="BX845" s="1"/>
      <c r="BY845" s="26"/>
      <c r="BZ845" s="30"/>
      <c r="CA845" s="26"/>
    </row>
    <row r="846" spans="1:79" s="99" customFormat="1" x14ac:dyDescent="0.35">
      <c r="A846" s="30" t="s">
        <v>354</v>
      </c>
      <c r="B846" s="1" t="s">
        <v>63</v>
      </c>
      <c r="C846" s="1" t="s">
        <v>1906</v>
      </c>
      <c r="D846" s="1" t="s">
        <v>1907</v>
      </c>
      <c r="E846" s="1" t="s">
        <v>61</v>
      </c>
      <c r="F846" s="1">
        <v>999922709</v>
      </c>
      <c r="G846" s="1">
        <f>(J846+S846+X846+R846+U846+W846+Y846)-H846</f>
        <v>90</v>
      </c>
      <c r="H846" s="30">
        <f>(J846+K846+M846+N846+O846+P846)/2</f>
        <v>0</v>
      </c>
      <c r="I846" s="27"/>
      <c r="J846" s="1">
        <f>SUM(AA846)</f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27"/>
      <c r="R846" s="1">
        <f>SUM(AS846,BX846)</f>
        <v>0</v>
      </c>
      <c r="S846" s="1">
        <f>SUM(AE846,AG846,AI846,AK846,AO846,AM846,AQ846,AU846,AW846,AY846,BA846,BE846,BG846,BI846,BK846,BM846,BO846,BC846)</f>
        <v>90</v>
      </c>
      <c r="T846" s="1">
        <f>COUNT(AE846,AG846,AI846,AK846,AM846,AO846,AQ846,AU846,AW846,AY846,BA846,BC846,BE846,BG846,BI846,BK846,BM846,BO846)</f>
        <v>1</v>
      </c>
      <c r="U846" s="1">
        <f>BQ846+BS846</f>
        <v>0</v>
      </c>
      <c r="V846" s="1"/>
      <c r="W846" s="1">
        <f>BV846</f>
        <v>0</v>
      </c>
      <c r="X846" s="1">
        <f>AC846+BZ846</f>
        <v>0</v>
      </c>
      <c r="Y846" s="1">
        <f>BU846</f>
        <v>0</v>
      </c>
      <c r="Z846" s="26"/>
      <c r="AA846" s="1"/>
      <c r="AB846" s="26"/>
      <c r="AC846" s="1"/>
      <c r="AD846" s="26"/>
      <c r="AE846" s="1"/>
      <c r="AF846" s="26"/>
      <c r="AG846" s="1"/>
      <c r="AH846" s="26"/>
      <c r="AI846" s="1"/>
      <c r="AJ846" s="26"/>
      <c r="AK846" s="1"/>
      <c r="AL846" s="26"/>
      <c r="AM846" s="1"/>
      <c r="AN846" s="26"/>
      <c r="AO846" s="1"/>
      <c r="AP846" s="26"/>
      <c r="AQ846" s="1"/>
      <c r="AR846" s="26"/>
      <c r="AS846" s="1"/>
      <c r="AT846" s="26"/>
      <c r="AU846" s="1"/>
      <c r="AV846" s="26"/>
      <c r="AW846" s="1"/>
      <c r="AX846" s="26"/>
      <c r="AY846" s="1"/>
      <c r="AZ846" s="26"/>
      <c r="BA846" s="1"/>
      <c r="BB846" s="26"/>
      <c r="BC846" s="1"/>
      <c r="BD846" s="26"/>
      <c r="BE846" s="1"/>
      <c r="BF846" s="26"/>
      <c r="BG846" s="1">
        <v>90</v>
      </c>
      <c r="BH846" s="26">
        <v>2</v>
      </c>
      <c r="BI846" s="1"/>
      <c r="BJ846" s="26"/>
      <c r="BK846" s="1"/>
      <c r="BL846" s="26"/>
      <c r="BM846" s="1"/>
      <c r="BN846" s="26"/>
      <c r="BO846" s="1"/>
      <c r="BP846" s="26"/>
      <c r="BQ846" s="1"/>
      <c r="BR846" s="26"/>
      <c r="BS846" s="1"/>
      <c r="BT846" s="26"/>
      <c r="BU846" s="1"/>
      <c r="BV846" s="1"/>
      <c r="BW846" s="26"/>
      <c r="BX846" s="1"/>
      <c r="BY846" s="26"/>
      <c r="BZ846" s="30"/>
      <c r="CA846" s="26"/>
    </row>
    <row r="847" spans="1:79" s="99" customFormat="1" x14ac:dyDescent="0.35">
      <c r="A847" s="1" t="s">
        <v>354</v>
      </c>
      <c r="B847" s="1" t="s">
        <v>63</v>
      </c>
      <c r="C847" s="30" t="s">
        <v>1978</v>
      </c>
      <c r="D847" s="30" t="s">
        <v>1979</v>
      </c>
      <c r="E847" s="1" t="s">
        <v>61</v>
      </c>
      <c r="F847" s="30">
        <v>999923058</v>
      </c>
      <c r="G847" s="1">
        <f>(J847+S847+X847+R847+U847+W847+Y847)-H847</f>
        <v>90</v>
      </c>
      <c r="H847" s="1"/>
      <c r="I847" s="27"/>
      <c r="J847" s="1">
        <f>SUM(AA847)</f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27"/>
      <c r="R847" s="1">
        <f>SUM(AS847,BX847)</f>
        <v>0</v>
      </c>
      <c r="S847" s="1">
        <f>SUM(AE847,AG847,AI847,AK847,AO847,AM847,AQ847,AU847,AW847,AY847,BA847,BE847,BG847,BI847,BK847,BM847,BO847,BC847)</f>
        <v>90</v>
      </c>
      <c r="T847" s="1">
        <f>COUNT(AE847,AG847,AI847,AK847,AM847,AO847,AQ847,AU847,AW847,AY847,BA847,BC847,BE847,BG847,BI847,BK847,BM847,BO847)</f>
        <v>1</v>
      </c>
      <c r="U847" s="1">
        <f>BQ847+BS847</f>
        <v>0</v>
      </c>
      <c r="V847" s="1"/>
      <c r="W847" s="1">
        <f>BV847</f>
        <v>0</v>
      </c>
      <c r="X847" s="1">
        <f>AC847+BZ847</f>
        <v>0</v>
      </c>
      <c r="Y847" s="1">
        <f>BU847</f>
        <v>0</v>
      </c>
      <c r="Z847" s="26"/>
      <c r="AA847" s="1"/>
      <c r="AB847" s="26"/>
      <c r="AC847" s="1"/>
      <c r="AD847" s="26"/>
      <c r="AE847" s="1"/>
      <c r="AF847" s="26"/>
      <c r="AG847" s="1"/>
      <c r="AH847" s="26"/>
      <c r="AI847" s="1"/>
      <c r="AJ847" s="26"/>
      <c r="AK847" s="1"/>
      <c r="AL847" s="26"/>
      <c r="AM847" s="1"/>
      <c r="AN847" s="26"/>
      <c r="AO847" s="1"/>
      <c r="AP847" s="26"/>
      <c r="AQ847" s="1">
        <v>90</v>
      </c>
      <c r="AR847" s="26">
        <v>2</v>
      </c>
      <c r="AS847" s="1"/>
      <c r="AT847" s="26"/>
      <c r="AU847" s="1"/>
      <c r="AV847" s="26"/>
      <c r="AW847" s="1"/>
      <c r="AX847" s="26"/>
      <c r="AY847" s="1"/>
      <c r="AZ847" s="26"/>
      <c r="BA847" s="1"/>
      <c r="BB847" s="26"/>
      <c r="BC847" s="1"/>
      <c r="BD847" s="26"/>
      <c r="BE847" s="1"/>
      <c r="BF847" s="26"/>
      <c r="BG847" s="1"/>
      <c r="BH847" s="26"/>
      <c r="BI847" s="1"/>
      <c r="BJ847" s="26"/>
      <c r="BK847" s="1"/>
      <c r="BL847" s="26"/>
      <c r="BM847" s="1"/>
      <c r="BN847" s="26"/>
      <c r="BO847" s="1"/>
      <c r="BP847" s="26"/>
      <c r="BQ847" s="1"/>
      <c r="BR847" s="26"/>
      <c r="BS847" s="1"/>
      <c r="BT847" s="26"/>
      <c r="BU847" s="1"/>
      <c r="BV847" s="1"/>
      <c r="BW847" s="26"/>
      <c r="BX847" s="1"/>
      <c r="BY847" s="26"/>
      <c r="BZ847" s="30"/>
      <c r="CA847" s="26"/>
    </row>
    <row r="848" spans="1:79" s="99" customFormat="1" x14ac:dyDescent="0.35">
      <c r="A848" s="1" t="s">
        <v>354</v>
      </c>
      <c r="B848" s="1" t="s">
        <v>63</v>
      </c>
      <c r="C848" s="1" t="s">
        <v>1996</v>
      </c>
      <c r="D848" s="1" t="s">
        <v>2086</v>
      </c>
      <c r="E848" s="1" t="s">
        <v>61</v>
      </c>
      <c r="F848" s="1">
        <v>999923743</v>
      </c>
      <c r="G848" s="1">
        <f>(J848+S848+X848+R848+U848+W848+Y848)-H848</f>
        <v>90</v>
      </c>
      <c r="H848" s="30"/>
      <c r="I848" s="27"/>
      <c r="J848" s="1">
        <f>SUM(AA848)</f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27"/>
      <c r="R848" s="1">
        <f>SUM(AS848,BX848)</f>
        <v>0</v>
      </c>
      <c r="S848" s="1">
        <f>SUM(AE848,AG848,AI848,AK848,AO848,AM848,AQ848,AU848,AW848,AY848,BA848,BE848,BG848,BI848,BK848,BM848,BO848,BC848)</f>
        <v>90</v>
      </c>
      <c r="T848" s="1">
        <f>COUNT(AE848,AG848,AI848,AK848,AM848,AO848,AQ848,AU848,AW848,AY848,BA848,BC848,BE848,BG848,BI848,BK848,BM848,BO848)</f>
        <v>1</v>
      </c>
      <c r="U848" s="1">
        <f>BQ848+BS848</f>
        <v>0</v>
      </c>
      <c r="V848" s="1"/>
      <c r="W848" s="1">
        <f>BV848</f>
        <v>0</v>
      </c>
      <c r="X848" s="1">
        <f>AC848+BZ848</f>
        <v>0</v>
      </c>
      <c r="Y848" s="1">
        <f>BU848</f>
        <v>0</v>
      </c>
      <c r="Z848" s="26"/>
      <c r="AA848" s="1"/>
      <c r="AB848" s="26"/>
      <c r="AC848" s="1"/>
      <c r="AD848" s="26"/>
      <c r="AE848" s="1"/>
      <c r="AF848" s="26"/>
      <c r="AG848" s="1"/>
      <c r="AH848" s="26"/>
      <c r="AI848" s="1"/>
      <c r="AJ848" s="26"/>
      <c r="AK848" s="1"/>
      <c r="AL848" s="26"/>
      <c r="AM848" s="1"/>
      <c r="AN848" s="26"/>
      <c r="AO848" s="1"/>
      <c r="AP848" s="26"/>
      <c r="AQ848" s="1"/>
      <c r="AR848" s="26"/>
      <c r="AS848" s="1"/>
      <c r="AT848" s="26"/>
      <c r="AU848" s="1"/>
      <c r="AV848" s="26"/>
      <c r="AW848" s="1"/>
      <c r="AX848" s="26"/>
      <c r="AY848" s="1"/>
      <c r="AZ848" s="26"/>
      <c r="BA848" s="1"/>
      <c r="BB848" s="26"/>
      <c r="BC848" s="1"/>
      <c r="BD848" s="26"/>
      <c r="BE848" s="1"/>
      <c r="BF848" s="26"/>
      <c r="BG848" s="1"/>
      <c r="BH848" s="26"/>
      <c r="BI848" s="1"/>
      <c r="BJ848" s="26"/>
      <c r="BK848" s="1">
        <v>90</v>
      </c>
      <c r="BL848" s="26">
        <v>2</v>
      </c>
      <c r="BM848" s="1"/>
      <c r="BN848" s="26"/>
      <c r="BO848" s="1"/>
      <c r="BP848" s="26"/>
      <c r="BQ848" s="1"/>
      <c r="BR848" s="26"/>
      <c r="BS848" s="1"/>
      <c r="BT848" s="26"/>
      <c r="BU848" s="1"/>
      <c r="BV848" s="1"/>
      <c r="BW848" s="26"/>
      <c r="BX848" s="1"/>
      <c r="BY848" s="26"/>
      <c r="BZ848" s="30"/>
      <c r="CA848" s="26"/>
    </row>
    <row r="849" spans="1:79" s="99" customFormat="1" x14ac:dyDescent="0.35">
      <c r="A849" s="30" t="s">
        <v>354</v>
      </c>
      <c r="B849" s="30" t="s">
        <v>63</v>
      </c>
      <c r="C849" s="30" t="s">
        <v>317</v>
      </c>
      <c r="D849" s="30" t="s">
        <v>1333</v>
      </c>
      <c r="E849" s="30" t="s">
        <v>61</v>
      </c>
      <c r="F849" s="30">
        <v>999919169</v>
      </c>
      <c r="G849" s="1">
        <f>(J849+S849+X849+R849+U849+W849+Y849)-H849</f>
        <v>68</v>
      </c>
      <c r="H849" s="1"/>
      <c r="I849" s="27"/>
      <c r="J849" s="1">
        <f>SUM(AA849)</f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27"/>
      <c r="R849" s="1">
        <f>SUM(AS849,BX849)</f>
        <v>0</v>
      </c>
      <c r="S849" s="1">
        <f>SUM(AE849,AG849,AI849,AK849,AO849,AM849,AQ849,AU849,AW849,AY849,BA849,BE849,BG849,BI849,BK849,BM849,BO849,BC849)</f>
        <v>68</v>
      </c>
      <c r="T849" s="1">
        <f>COUNT(AE849,AG849,AI849,AK849,AM849,AO849,AQ849,AU849,AW849,AY849,BA849,BC849,BE849,BG849,BI849,BK849,BM849,BO849)</f>
        <v>1</v>
      </c>
      <c r="U849" s="1">
        <f>BQ849+BS849</f>
        <v>0</v>
      </c>
      <c r="V849" s="1"/>
      <c r="W849" s="1">
        <f>BV849</f>
        <v>0</v>
      </c>
      <c r="X849" s="1">
        <f>AC849+BZ849</f>
        <v>0</v>
      </c>
      <c r="Y849" s="1">
        <f>BU849</f>
        <v>0</v>
      </c>
      <c r="Z849" s="27"/>
      <c r="AA849" s="1"/>
      <c r="AB849" s="26"/>
      <c r="AC849" s="1"/>
      <c r="AD849" s="26"/>
      <c r="AE849" s="1"/>
      <c r="AF849" s="26"/>
      <c r="AG849" s="1"/>
      <c r="AH849" s="26"/>
      <c r="AI849" s="1"/>
      <c r="AJ849" s="26"/>
      <c r="AK849" s="1"/>
      <c r="AL849" s="26"/>
      <c r="AM849" s="1"/>
      <c r="AN849" s="26"/>
      <c r="AO849" s="1"/>
      <c r="AP849" s="26"/>
      <c r="AQ849" s="1"/>
      <c r="AR849" s="26"/>
      <c r="AS849" s="1"/>
      <c r="AT849" s="26"/>
      <c r="AU849" s="1"/>
      <c r="AV849" s="26"/>
      <c r="AW849" s="1"/>
      <c r="AX849" s="26"/>
      <c r="AY849" s="1"/>
      <c r="AZ849" s="26"/>
      <c r="BA849" s="1"/>
      <c r="BB849" s="26"/>
      <c r="BC849" s="1"/>
      <c r="BD849" s="26"/>
      <c r="BE849" s="1"/>
      <c r="BF849" s="26"/>
      <c r="BG849" s="1">
        <v>68</v>
      </c>
      <c r="BH849" s="26">
        <v>3</v>
      </c>
      <c r="BI849" s="1"/>
      <c r="BJ849" s="26"/>
      <c r="BK849" s="1"/>
      <c r="BL849" s="26"/>
      <c r="BM849" s="1"/>
      <c r="BN849" s="26"/>
      <c r="BO849" s="1"/>
      <c r="BP849" s="26"/>
      <c r="BQ849" s="1"/>
      <c r="BR849" s="26"/>
      <c r="BS849" s="1"/>
      <c r="BT849" s="26"/>
      <c r="BU849" s="1"/>
      <c r="BV849" s="1"/>
      <c r="BW849" s="26"/>
      <c r="BX849" s="1"/>
      <c r="BY849" s="26"/>
      <c r="BZ849" s="30"/>
      <c r="CA849" s="26"/>
    </row>
    <row r="850" spans="1:79" s="99" customFormat="1" x14ac:dyDescent="0.35">
      <c r="A850" s="30" t="s">
        <v>354</v>
      </c>
      <c r="B850" s="30" t="s">
        <v>63</v>
      </c>
      <c r="C850" s="30" t="s">
        <v>1586</v>
      </c>
      <c r="D850" s="30" t="s">
        <v>1585</v>
      </c>
      <c r="E850" s="34" t="s">
        <v>61</v>
      </c>
      <c r="F850" s="30">
        <v>999921237</v>
      </c>
      <c r="G850" s="1">
        <f>(J850+S850+X850+R850+U850+W850+Y850)-H850</f>
        <v>68</v>
      </c>
      <c r="H850" s="1"/>
      <c r="I850" s="27"/>
      <c r="J850" s="1">
        <f>SUM(AA850)</f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27"/>
      <c r="R850" s="1">
        <f>SUM(AS850,BX850)</f>
        <v>0</v>
      </c>
      <c r="S850" s="1">
        <f>SUM(AE850,AG850,AI850,AK850,AO850,AM850,AQ850,AU850,AW850,AY850,BA850,BE850,BG850,BI850,BK850,BM850,BO850,BC850)</f>
        <v>68</v>
      </c>
      <c r="T850" s="1">
        <f>COUNT(AE850,AG850,AI850,AK850,AM850,AO850,AQ850,AU850,AW850,AY850,BA850,BC850,BE850,BG850,BI850,BK850,BM850,BO850)</f>
        <v>1</v>
      </c>
      <c r="U850" s="1">
        <f>BQ850+BS850</f>
        <v>0</v>
      </c>
      <c r="V850" s="1"/>
      <c r="W850" s="1">
        <f>BV850</f>
        <v>0</v>
      </c>
      <c r="X850" s="1">
        <f>AC850+BZ850</f>
        <v>0</v>
      </c>
      <c r="Y850" s="1">
        <f>BU850</f>
        <v>0</v>
      </c>
      <c r="Z850" s="27"/>
      <c r="AA850" s="1"/>
      <c r="AB850" s="26"/>
      <c r="AC850" s="1"/>
      <c r="AD850" s="26"/>
      <c r="AE850" s="1"/>
      <c r="AF850" s="26"/>
      <c r="AG850" s="1"/>
      <c r="AH850" s="26"/>
      <c r="AI850" s="1"/>
      <c r="AJ850" s="26"/>
      <c r="AK850" s="1"/>
      <c r="AL850" s="26"/>
      <c r="AM850" s="1"/>
      <c r="AN850" s="26"/>
      <c r="AO850" s="1"/>
      <c r="AP850" s="26"/>
      <c r="AQ850" s="1"/>
      <c r="AR850" s="26"/>
      <c r="AS850" s="1"/>
      <c r="AT850" s="26"/>
      <c r="AU850" s="1"/>
      <c r="AV850" s="26"/>
      <c r="AW850" s="1">
        <v>68</v>
      </c>
      <c r="AX850" s="26">
        <v>4</v>
      </c>
      <c r="AY850" s="1"/>
      <c r="AZ850" s="26"/>
      <c r="BA850" s="1"/>
      <c r="BB850" s="26"/>
      <c r="BC850" s="1"/>
      <c r="BD850" s="26"/>
      <c r="BE850" s="1"/>
      <c r="BF850" s="26"/>
      <c r="BG850" s="1"/>
      <c r="BH850" s="26"/>
      <c r="BI850" s="1"/>
      <c r="BJ850" s="26"/>
      <c r="BK850" s="1"/>
      <c r="BL850" s="26"/>
      <c r="BM850" s="1"/>
      <c r="BN850" s="26"/>
      <c r="BO850" s="1"/>
      <c r="BP850" s="26"/>
      <c r="BQ850" s="1"/>
      <c r="BR850" s="26"/>
      <c r="BS850" s="1"/>
      <c r="BT850" s="26"/>
      <c r="BU850" s="1"/>
      <c r="BV850" s="1"/>
      <c r="BW850" s="26"/>
      <c r="BX850" s="1"/>
      <c r="BY850" s="26"/>
      <c r="BZ850" s="30"/>
      <c r="CA850" s="26"/>
    </row>
    <row r="851" spans="1:79" s="99" customFormat="1" x14ac:dyDescent="0.35">
      <c r="A851" s="32" t="s">
        <v>354</v>
      </c>
      <c r="B851" s="32" t="s">
        <v>63</v>
      </c>
      <c r="C851" s="32" t="s">
        <v>374</v>
      </c>
      <c r="D851" s="32" t="s">
        <v>771</v>
      </c>
      <c r="E851" s="32" t="s">
        <v>61</v>
      </c>
      <c r="F851" s="32">
        <v>999923997</v>
      </c>
      <c r="G851" s="1">
        <f>(J851+S851+X851+R851+U851+W851+Y851)-H851</f>
        <v>68</v>
      </c>
      <c r="H851" s="1"/>
      <c r="I851" s="27"/>
      <c r="J851" s="1">
        <f>SUM(AA851)</f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27"/>
      <c r="R851" s="1">
        <f>SUM(AS851,BX851)</f>
        <v>0</v>
      </c>
      <c r="S851" s="1">
        <f>SUM(AE851,AG851,AI851,AK851,AO851,AM851,AQ851,AU851,AW851,AY851,BA851,BE851,BG851,BI851,BK851,BM851,BO851,BC851)</f>
        <v>68</v>
      </c>
      <c r="T851" s="1">
        <f>COUNT(AE851,AG851,AI851,AK851,AM851,AO851,AQ851,AU851,AW851,AY851,BA851,BC851,BE851,BG851,BI851,BK851,BM851,BO851)</f>
        <v>1</v>
      </c>
      <c r="U851" s="1">
        <f>BQ851+BS851</f>
        <v>0</v>
      </c>
      <c r="V851" s="1"/>
      <c r="W851" s="1">
        <f>BV851</f>
        <v>0</v>
      </c>
      <c r="X851" s="1">
        <f>AC851+BZ851</f>
        <v>0</v>
      </c>
      <c r="Y851" s="1">
        <f>BU851</f>
        <v>0</v>
      </c>
      <c r="Z851" s="27"/>
      <c r="AA851" s="1"/>
      <c r="AB851" s="26"/>
      <c r="AC851" s="1"/>
      <c r="AD851" s="26"/>
      <c r="AE851" s="1"/>
      <c r="AF851" s="26"/>
      <c r="AG851" s="1"/>
      <c r="AH851" s="26"/>
      <c r="AI851" s="1"/>
      <c r="AJ851" s="26"/>
      <c r="AK851" s="1"/>
      <c r="AL851" s="26"/>
      <c r="AM851" s="1"/>
      <c r="AN851" s="26"/>
      <c r="AO851" s="1"/>
      <c r="AP851" s="26"/>
      <c r="AQ851" s="1"/>
      <c r="AR851" s="26"/>
      <c r="AS851" s="1"/>
      <c r="AT851" s="26"/>
      <c r="AU851" s="1"/>
      <c r="AV851" s="26"/>
      <c r="AW851" s="1"/>
      <c r="AX851" s="26"/>
      <c r="AY851" s="1"/>
      <c r="AZ851" s="26"/>
      <c r="BA851" s="1"/>
      <c r="BB851" s="26"/>
      <c r="BC851" s="1"/>
      <c r="BD851" s="26"/>
      <c r="BE851" s="1"/>
      <c r="BF851" s="26"/>
      <c r="BG851" s="1"/>
      <c r="BH851" s="26"/>
      <c r="BI851" s="1">
        <v>68</v>
      </c>
      <c r="BJ851" s="26">
        <v>4</v>
      </c>
      <c r="BK851" s="1"/>
      <c r="BL851" s="26"/>
      <c r="BM851" s="1"/>
      <c r="BN851" s="26"/>
      <c r="BO851" s="1"/>
      <c r="BP851" s="26"/>
      <c r="BQ851" s="1"/>
      <c r="BR851" s="26"/>
      <c r="BS851" s="1"/>
      <c r="BT851" s="26"/>
      <c r="BU851" s="1"/>
      <c r="BV851" s="1"/>
      <c r="BW851" s="26"/>
      <c r="BX851" s="1"/>
      <c r="BY851" s="26"/>
      <c r="BZ851" s="30"/>
      <c r="CA851" s="26"/>
    </row>
    <row r="852" spans="1:79" s="99" customFormat="1" x14ac:dyDescent="0.35">
      <c r="A852" s="1" t="s">
        <v>354</v>
      </c>
      <c r="B852" s="1" t="s">
        <v>63</v>
      </c>
      <c r="C852" s="1" t="s">
        <v>323</v>
      </c>
      <c r="D852" s="1" t="s">
        <v>2398</v>
      </c>
      <c r="E852" s="1" t="s">
        <v>61</v>
      </c>
      <c r="F852" s="1">
        <v>999925169</v>
      </c>
      <c r="G852" s="1">
        <f>(J852+S852+X852+R852+U852+W852+Y852)-H852</f>
        <v>68</v>
      </c>
      <c r="H852" s="1"/>
      <c r="I852" s="27"/>
      <c r="J852" s="1">
        <f>SUM(AA852)</f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27"/>
      <c r="R852" s="1">
        <f>SUM(AS852,BX852)</f>
        <v>0</v>
      </c>
      <c r="S852" s="1">
        <f>SUM(AE852,AG852,AI852,AK852,AO852,AM852,AQ852,AU852,AW852,AY852,BA852,BE852,BG852,BI852,BK852,BM852,BO852,BC852)</f>
        <v>68</v>
      </c>
      <c r="T852" s="1">
        <f>COUNT(AE852,AG852,AI852,AK852,AM852,AO852,AQ852,AU852,AW852,AY852,BA852,BC852,BE852,BG852,BI852,BK852,BM852,BO852)</f>
        <v>1</v>
      </c>
      <c r="U852" s="1">
        <f>BQ852+BS852</f>
        <v>0</v>
      </c>
      <c r="V852" s="1"/>
      <c r="W852" s="1">
        <f>BV852</f>
        <v>0</v>
      </c>
      <c r="X852" s="1">
        <f>AC852+BZ852</f>
        <v>0</v>
      </c>
      <c r="Y852" s="1">
        <f>BU852</f>
        <v>0</v>
      </c>
      <c r="Z852" s="27"/>
      <c r="AA852" s="1"/>
      <c r="AB852" s="26"/>
      <c r="AC852" s="1"/>
      <c r="AD852" s="26"/>
      <c r="AE852" s="1"/>
      <c r="AF852" s="26"/>
      <c r="AG852" s="1"/>
      <c r="AH852" s="26"/>
      <c r="AI852" s="1"/>
      <c r="AJ852" s="26"/>
      <c r="AK852" s="1"/>
      <c r="AL852" s="26"/>
      <c r="AM852" s="1">
        <v>68</v>
      </c>
      <c r="AN852" s="26">
        <v>4</v>
      </c>
      <c r="AO852" s="1"/>
      <c r="AP852" s="26"/>
      <c r="AQ852" s="1"/>
      <c r="AR852" s="26"/>
      <c r="AS852" s="1"/>
      <c r="AT852" s="26"/>
      <c r="AU852" s="1"/>
      <c r="AV852" s="26"/>
      <c r="AW852" s="1"/>
      <c r="AX852" s="26"/>
      <c r="AY852" s="1"/>
      <c r="AZ852" s="26"/>
      <c r="BA852" s="1"/>
      <c r="BB852" s="26"/>
      <c r="BC852" s="1"/>
      <c r="BD852" s="26"/>
      <c r="BE852" s="1"/>
      <c r="BF852" s="26"/>
      <c r="BG852" s="1"/>
      <c r="BH852" s="26"/>
      <c r="BI852" s="1"/>
      <c r="BJ852" s="26"/>
      <c r="BK852" s="1"/>
      <c r="BL852" s="26"/>
      <c r="BM852" s="1"/>
      <c r="BN852" s="26"/>
      <c r="BO852" s="1"/>
      <c r="BP852" s="26"/>
      <c r="BQ852" s="1"/>
      <c r="BR852" s="26"/>
      <c r="BS852" s="1"/>
      <c r="BT852" s="26"/>
      <c r="BU852" s="1"/>
      <c r="BV852" s="1"/>
      <c r="BW852" s="26"/>
      <c r="BX852" s="1"/>
      <c r="BY852" s="26"/>
      <c r="BZ852" s="30"/>
      <c r="CA852" s="26"/>
    </row>
    <row r="853" spans="1:79" s="99" customFormat="1" x14ac:dyDescent="0.35">
      <c r="A853" s="1" t="s">
        <v>354</v>
      </c>
      <c r="B853" s="1" t="s">
        <v>63</v>
      </c>
      <c r="C853" s="1" t="s">
        <v>2422</v>
      </c>
      <c r="D853" s="1" t="s">
        <v>408</v>
      </c>
      <c r="E853" s="1" t="s">
        <v>61</v>
      </c>
      <c r="F853" s="1">
        <v>999925224</v>
      </c>
      <c r="G853" s="1">
        <f>(J853+S853+X853+R853+U853+W853+Y853)-H853</f>
        <v>68</v>
      </c>
      <c r="H853" s="1"/>
      <c r="I853" s="27"/>
      <c r="J853" s="1">
        <f>SUM(AA853)</f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27"/>
      <c r="R853" s="1">
        <f>SUM(AS853,BX853)</f>
        <v>0</v>
      </c>
      <c r="S853" s="1">
        <f>SUM(AE853,AG853,AI853,AK853,AO853,AM853,AQ853,AU853,AW853,AY853,BA853,BE853,BG853,BI853,BK853,BM853,BO853,BC853)</f>
        <v>68</v>
      </c>
      <c r="T853" s="1">
        <f>COUNT(AE853,AG853,AI853,AK853,AM853,AO853,AQ853,AU853,AW853,AY853,BA853,BC853,BE853,BG853,BI853,BK853,BM853,BO853)</f>
        <v>1</v>
      </c>
      <c r="U853" s="1">
        <f>BQ853+BS853</f>
        <v>0</v>
      </c>
      <c r="V853" s="1"/>
      <c r="W853" s="1">
        <f>BV853</f>
        <v>0</v>
      </c>
      <c r="X853" s="1">
        <f>AC853+BZ853</f>
        <v>0</v>
      </c>
      <c r="Y853" s="1">
        <f>BU853</f>
        <v>0</v>
      </c>
      <c r="Z853" s="27"/>
      <c r="AA853" s="1"/>
      <c r="AB853" s="26"/>
      <c r="AC853" s="1"/>
      <c r="AD853" s="26"/>
      <c r="AE853" s="1">
        <v>68</v>
      </c>
      <c r="AF853" s="26">
        <v>3</v>
      </c>
      <c r="AG853" s="1"/>
      <c r="AH853" s="26"/>
      <c r="AI853" s="1"/>
      <c r="AJ853" s="26"/>
      <c r="AK853" s="1"/>
      <c r="AL853" s="26"/>
      <c r="AM853" s="1"/>
      <c r="AN853" s="26"/>
      <c r="AO853" s="1"/>
      <c r="AP853" s="26"/>
      <c r="AQ853" s="1"/>
      <c r="AR853" s="26"/>
      <c r="AS853" s="1"/>
      <c r="AT853" s="26"/>
      <c r="AU853" s="1"/>
      <c r="AV853" s="26"/>
      <c r="AW853" s="1"/>
      <c r="AX853" s="26"/>
      <c r="AY853" s="1"/>
      <c r="AZ853" s="26"/>
      <c r="BA853" s="1"/>
      <c r="BB853" s="26"/>
      <c r="BC853" s="1"/>
      <c r="BD853" s="26"/>
      <c r="BE853" s="1"/>
      <c r="BF853" s="26"/>
      <c r="BG853" s="1"/>
      <c r="BH853" s="26"/>
      <c r="BI853" s="1"/>
      <c r="BJ853" s="26"/>
      <c r="BK853" s="1"/>
      <c r="BL853" s="26"/>
      <c r="BM853" s="1"/>
      <c r="BN853" s="26"/>
      <c r="BO853" s="1"/>
      <c r="BP853" s="26"/>
      <c r="BQ853" s="1"/>
      <c r="BR853" s="26"/>
      <c r="BS853" s="1"/>
      <c r="BT853" s="26"/>
      <c r="BU853" s="1"/>
      <c r="BV853" s="1"/>
      <c r="BW853" s="26"/>
      <c r="BX853" s="1"/>
      <c r="BY853" s="26"/>
      <c r="BZ853" s="30"/>
      <c r="CA853" s="26"/>
    </row>
    <row r="854" spans="1:79" s="99" customFormat="1" x14ac:dyDescent="0.35">
      <c r="A854" s="31" t="s">
        <v>354</v>
      </c>
      <c r="B854" s="31" t="s">
        <v>63</v>
      </c>
      <c r="C854" s="31" t="s">
        <v>3367</v>
      </c>
      <c r="D854" s="31" t="s">
        <v>3368</v>
      </c>
      <c r="E854" s="31" t="s">
        <v>61</v>
      </c>
      <c r="F854" s="1">
        <v>999927491</v>
      </c>
      <c r="G854" s="1">
        <f>(J854+S854+X854+R854+U854+W854+Y854)-H854</f>
        <v>68</v>
      </c>
      <c r="H854" s="1"/>
      <c r="I854" s="27"/>
      <c r="J854" s="1">
        <f>SUM(AA854)</f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27"/>
      <c r="R854" s="1">
        <f>SUM(AS854,BX854)</f>
        <v>0</v>
      </c>
      <c r="S854" s="1">
        <f>SUM(AE854,AG854,AI854,AK854,AO854,AM854,AQ854,AU854,AW854,AY854,BA854,BE854,BG854,BI854,BK854,BM854,BO854,BC854)</f>
        <v>68</v>
      </c>
      <c r="T854" s="1">
        <f>COUNT(AE854,AG854,AI854,AK854,AM854,AO854,AQ854,AU854,AW854,AY854,BA854,BC854,BE854,BG854,BI854,BK854,BM854,BO854)</f>
        <v>1</v>
      </c>
      <c r="U854" s="1">
        <f>BQ854+BS854</f>
        <v>0</v>
      </c>
      <c r="V854" s="1"/>
      <c r="W854" s="1">
        <f>BV854</f>
        <v>0</v>
      </c>
      <c r="X854" s="1">
        <f>AC854+BZ854</f>
        <v>0</v>
      </c>
      <c r="Y854" s="1">
        <f>BU854</f>
        <v>0</v>
      </c>
      <c r="Z854" s="27"/>
      <c r="AA854" s="1"/>
      <c r="AB854" s="26"/>
      <c r="AC854" s="1"/>
      <c r="AD854" s="26"/>
      <c r="AE854" s="1"/>
      <c r="AF854" s="26"/>
      <c r="AG854" s="1"/>
      <c r="AH854" s="26"/>
      <c r="AI854" s="1"/>
      <c r="AJ854" s="26"/>
      <c r="AK854" s="1"/>
      <c r="AL854" s="26"/>
      <c r="AM854" s="1"/>
      <c r="AN854" s="26"/>
      <c r="AO854" s="1"/>
      <c r="AP854" s="26"/>
      <c r="AQ854" s="1"/>
      <c r="AR854" s="26"/>
      <c r="AS854" s="1"/>
      <c r="AT854" s="26"/>
      <c r="AU854" s="1"/>
      <c r="AV854" s="26"/>
      <c r="AW854" s="1"/>
      <c r="AX854" s="26"/>
      <c r="AY854" s="1"/>
      <c r="AZ854" s="26"/>
      <c r="BA854" s="1"/>
      <c r="BB854" s="26"/>
      <c r="BC854" s="1">
        <v>68</v>
      </c>
      <c r="BD854" s="26"/>
      <c r="BE854" s="1"/>
      <c r="BF854" s="26"/>
      <c r="BG854" s="1"/>
      <c r="BH854" s="26"/>
      <c r="BI854" s="1"/>
      <c r="BJ854" s="26"/>
      <c r="BK854" s="1"/>
      <c r="BL854" s="26"/>
      <c r="BM854" s="1"/>
      <c r="BN854" s="26"/>
      <c r="BO854" s="1"/>
      <c r="BP854" s="26"/>
      <c r="BQ854" s="1"/>
      <c r="BR854" s="26"/>
      <c r="BS854" s="1"/>
      <c r="BT854" s="26"/>
      <c r="BU854" s="1"/>
      <c r="BV854" s="1"/>
      <c r="BW854" s="26"/>
      <c r="BX854" s="1"/>
      <c r="BY854" s="26"/>
      <c r="BZ854" s="30"/>
      <c r="CA854" s="26"/>
    </row>
    <row r="855" spans="1:79" s="99" customFormat="1" x14ac:dyDescent="0.35">
      <c r="A855" s="31" t="s">
        <v>354</v>
      </c>
      <c r="B855" s="31" t="s">
        <v>63</v>
      </c>
      <c r="C855" s="31" t="s">
        <v>3487</v>
      </c>
      <c r="D855" s="31" t="s">
        <v>3488</v>
      </c>
      <c r="E855" s="31" t="s">
        <v>61</v>
      </c>
      <c r="F855" s="1">
        <v>999927857</v>
      </c>
      <c r="G855" s="1">
        <f>(J855+S855+X855+R855+U855+W855+Y855)-H855</f>
        <v>68</v>
      </c>
      <c r="H855" s="1"/>
      <c r="I855" s="27"/>
      <c r="J855" s="1">
        <f>SUM(AA855)</f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27"/>
      <c r="R855" s="1">
        <f>SUM(AS855,BX855)</f>
        <v>0</v>
      </c>
      <c r="S855" s="1">
        <f>SUM(AE855,AG855,AI855,AK855,AO855,AM855,AQ855,AU855,AW855,AY855,BA855,BE855,BG855,BI855,BK855,BM855,BO855,BC855)</f>
        <v>68</v>
      </c>
      <c r="T855" s="1">
        <f>COUNT(AE855,AG855,AI855,AK855,AM855,AO855,AQ855,AU855,AW855,AY855,BA855,BC855,BE855,BG855,BI855,BK855,BM855,BO855)</f>
        <v>1</v>
      </c>
      <c r="U855" s="1">
        <f>BQ855+BS855</f>
        <v>0</v>
      </c>
      <c r="V855" s="1"/>
      <c r="W855" s="1">
        <f>BV855</f>
        <v>0</v>
      </c>
      <c r="X855" s="1">
        <f>AC855+BZ855</f>
        <v>0</v>
      </c>
      <c r="Y855" s="1">
        <f>BU855</f>
        <v>0</v>
      </c>
      <c r="Z855" s="27"/>
      <c r="AA855" s="1"/>
      <c r="AB855" s="26"/>
      <c r="AC855" s="1"/>
      <c r="AD855" s="26"/>
      <c r="AE855" s="1"/>
      <c r="AF855" s="26"/>
      <c r="AG855" s="1"/>
      <c r="AH855" s="26"/>
      <c r="AI855" s="1"/>
      <c r="AJ855" s="26"/>
      <c r="AK855" s="1"/>
      <c r="AL855" s="26"/>
      <c r="AM855" s="1"/>
      <c r="AN855" s="26"/>
      <c r="AO855" s="1"/>
      <c r="AP855" s="26"/>
      <c r="AQ855" s="1"/>
      <c r="AR855" s="26"/>
      <c r="AS855" s="1"/>
      <c r="AT855" s="26"/>
      <c r="AU855" s="1"/>
      <c r="AV855" s="26"/>
      <c r="AW855" s="1"/>
      <c r="AX855" s="26"/>
      <c r="AY855" s="1"/>
      <c r="AZ855" s="26"/>
      <c r="BA855" s="1"/>
      <c r="BB855" s="26"/>
      <c r="BC855" s="1">
        <v>68</v>
      </c>
      <c r="BD855" s="26"/>
      <c r="BE855" s="1"/>
      <c r="BF855" s="26"/>
      <c r="BG855" s="1"/>
      <c r="BH855" s="26"/>
      <c r="BI855" s="1"/>
      <c r="BJ855" s="26"/>
      <c r="BK855" s="1"/>
      <c r="BL855" s="26"/>
      <c r="BM855" s="1"/>
      <c r="BN855" s="26"/>
      <c r="BO855" s="1"/>
      <c r="BP855" s="26"/>
      <c r="BQ855" s="1"/>
      <c r="BR855" s="26"/>
      <c r="BS855" s="1"/>
      <c r="BT855" s="26"/>
      <c r="BU855" s="1"/>
      <c r="BV855" s="1"/>
      <c r="BW855" s="26"/>
      <c r="BX855" s="1"/>
      <c r="BY855" s="26"/>
      <c r="BZ855" s="30"/>
      <c r="CA855" s="26"/>
    </row>
    <row r="856" spans="1:79" s="99" customFormat="1" x14ac:dyDescent="0.35">
      <c r="A856" s="1" t="s">
        <v>354</v>
      </c>
      <c r="B856" s="1" t="s">
        <v>63</v>
      </c>
      <c r="C856" s="1" t="s">
        <v>247</v>
      </c>
      <c r="D856" s="1" t="s">
        <v>2223</v>
      </c>
      <c r="E856" s="1" t="s">
        <v>61</v>
      </c>
      <c r="F856" s="1">
        <v>999924642</v>
      </c>
      <c r="G856" s="1">
        <f>(J856+S856+X856+R856+U856+W856+Y856)-H856</f>
        <v>63</v>
      </c>
      <c r="H856" s="1"/>
      <c r="I856" s="27"/>
      <c r="J856" s="1">
        <f>SUM(AA856)</f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27"/>
      <c r="R856" s="1">
        <f>SUM(AS856,BX856)</f>
        <v>0</v>
      </c>
      <c r="S856" s="1">
        <f>SUM(AE856,AG856,AI856,AK856,AO856,AM856,AQ856,AU856,AW856,AY856,BA856,BE856,BG856,BI856,BK856,BM856,BO856,BC856)</f>
        <v>63</v>
      </c>
      <c r="T856" s="1">
        <f>COUNT(AE856,AG856,AI856,AK856,AM856,AO856,AQ856,AU856,AW856,AY856,BA856,BC856,BE856,BG856,BI856,BK856,BM856,BO856)</f>
        <v>1</v>
      </c>
      <c r="U856" s="1">
        <f>BQ856+BS856</f>
        <v>0</v>
      </c>
      <c r="V856" s="1"/>
      <c r="W856" s="1">
        <f>BV856</f>
        <v>0</v>
      </c>
      <c r="X856" s="1">
        <f>AC856+BZ856</f>
        <v>0</v>
      </c>
      <c r="Y856" s="1">
        <f>BU856</f>
        <v>0</v>
      </c>
      <c r="Z856" s="27"/>
      <c r="AA856" s="1"/>
      <c r="AB856" s="26"/>
      <c r="AC856" s="1"/>
      <c r="AD856" s="26"/>
      <c r="AE856" s="1"/>
      <c r="AF856" s="26"/>
      <c r="AG856" s="1"/>
      <c r="AH856" s="26"/>
      <c r="AI856" s="1"/>
      <c r="AJ856" s="26"/>
      <c r="AK856" s="1"/>
      <c r="AL856" s="26"/>
      <c r="AM856" s="1"/>
      <c r="AN856" s="26"/>
      <c r="AO856" s="1"/>
      <c r="AP856" s="26"/>
      <c r="AQ856" s="1">
        <v>63</v>
      </c>
      <c r="AR856" s="26">
        <v>5</v>
      </c>
      <c r="AS856" s="1"/>
      <c r="AT856" s="26"/>
      <c r="AU856" s="1"/>
      <c r="AV856" s="26"/>
      <c r="AW856" s="1"/>
      <c r="AX856" s="26"/>
      <c r="AY856" s="1"/>
      <c r="AZ856" s="26"/>
      <c r="BA856" s="1"/>
      <c r="BB856" s="26"/>
      <c r="BC856" s="1"/>
      <c r="BD856" s="26"/>
      <c r="BE856" s="1"/>
      <c r="BF856" s="26"/>
      <c r="BG856" s="1"/>
      <c r="BH856" s="26"/>
      <c r="BI856" s="1"/>
      <c r="BJ856" s="26"/>
      <c r="BK856" s="1"/>
      <c r="BL856" s="26"/>
      <c r="BM856" s="1"/>
      <c r="BN856" s="26"/>
      <c r="BO856" s="1"/>
      <c r="BP856" s="26"/>
      <c r="BQ856" s="1"/>
      <c r="BR856" s="26"/>
      <c r="BS856" s="1"/>
      <c r="BT856" s="26"/>
      <c r="BU856" s="1"/>
      <c r="BV856" s="1"/>
      <c r="BW856" s="26"/>
      <c r="BX856" s="1"/>
      <c r="BY856" s="26"/>
      <c r="BZ856" s="30"/>
      <c r="CA856" s="26"/>
    </row>
    <row r="857" spans="1:79" s="99" customFormat="1" x14ac:dyDescent="0.35">
      <c r="A857" s="1" t="s">
        <v>354</v>
      </c>
      <c r="B857" s="1" t="s">
        <v>63</v>
      </c>
      <c r="C857" s="1" t="s">
        <v>1137</v>
      </c>
      <c r="D857" s="1" t="s">
        <v>2265</v>
      </c>
      <c r="E857" s="1" t="s">
        <v>61</v>
      </c>
      <c r="F857" s="1">
        <v>999924643</v>
      </c>
      <c r="G857" s="1">
        <f>(J857+S857+X857+R857+U857+W857+Y857)-H857</f>
        <v>63</v>
      </c>
      <c r="H857" s="1"/>
      <c r="I857" s="27"/>
      <c r="J857" s="1">
        <f>SUM(AA857)</f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27"/>
      <c r="R857" s="1">
        <f>SUM(AS857,BX857)</f>
        <v>0</v>
      </c>
      <c r="S857" s="1">
        <f>SUM(AE857,AG857,AI857,AK857,AO857,AM857,AQ857,AU857,AW857,AY857,BA857,BE857,BG857,BI857,BK857,BM857,BO857,BC857)</f>
        <v>63</v>
      </c>
      <c r="T857" s="1">
        <f>COUNT(AE857,AG857,AI857,AK857,AM857,AO857,AQ857,AU857,AW857,AY857,BA857,BC857,BE857,BG857,BI857,BK857,BM857,BO857)</f>
        <v>1</v>
      </c>
      <c r="U857" s="1">
        <f>BQ857+BS857</f>
        <v>0</v>
      </c>
      <c r="V857" s="1"/>
      <c r="W857" s="1">
        <f>BV857</f>
        <v>0</v>
      </c>
      <c r="X857" s="1">
        <f>AC857+BZ857</f>
        <v>0</v>
      </c>
      <c r="Y857" s="1">
        <f>BU857</f>
        <v>0</v>
      </c>
      <c r="Z857" s="27"/>
      <c r="AA857" s="1"/>
      <c r="AB857" s="26"/>
      <c r="AC857" s="1"/>
      <c r="AD857" s="26"/>
      <c r="AE857" s="1"/>
      <c r="AF857" s="26"/>
      <c r="AG857" s="1"/>
      <c r="AH857" s="26"/>
      <c r="AI857" s="1"/>
      <c r="AJ857" s="26"/>
      <c r="AK857" s="1"/>
      <c r="AL857" s="26"/>
      <c r="AM857" s="1"/>
      <c r="AN857" s="26"/>
      <c r="AO857" s="1"/>
      <c r="AP857" s="26"/>
      <c r="AQ857" s="1"/>
      <c r="AR857" s="26"/>
      <c r="AS857" s="1"/>
      <c r="AT857" s="26"/>
      <c r="AU857" s="1"/>
      <c r="AV857" s="26"/>
      <c r="AW857" s="1"/>
      <c r="AX857" s="26"/>
      <c r="AY857" s="1">
        <v>63</v>
      </c>
      <c r="AZ857" s="26">
        <v>5</v>
      </c>
      <c r="BA857" s="1"/>
      <c r="BB857" s="26"/>
      <c r="BC857" s="1"/>
      <c r="BD857" s="26"/>
      <c r="BE857" s="1"/>
      <c r="BF857" s="26"/>
      <c r="BG857" s="1"/>
      <c r="BH857" s="26"/>
      <c r="BI857" s="1"/>
      <c r="BJ857" s="26"/>
      <c r="BK857" s="1"/>
      <c r="BL857" s="26"/>
      <c r="BM857" s="1"/>
      <c r="BN857" s="26"/>
      <c r="BO857" s="1"/>
      <c r="BP857" s="26"/>
      <c r="BQ857" s="1"/>
      <c r="BR857" s="26"/>
      <c r="BS857" s="1"/>
      <c r="BT857" s="26"/>
      <c r="BU857" s="1"/>
      <c r="BV857" s="1"/>
      <c r="BW857" s="26"/>
      <c r="BX857" s="1"/>
      <c r="BY857" s="26"/>
      <c r="BZ857" s="30"/>
      <c r="CA857" s="26"/>
    </row>
    <row r="858" spans="1:79" s="99" customFormat="1" x14ac:dyDescent="0.35">
      <c r="A858" s="1" t="s">
        <v>354</v>
      </c>
      <c r="B858" s="1" t="s">
        <v>63</v>
      </c>
      <c r="C858" s="1" t="s">
        <v>2639</v>
      </c>
      <c r="D858" s="1" t="s">
        <v>2444</v>
      </c>
      <c r="E858" s="1" t="s">
        <v>61</v>
      </c>
      <c r="F858" s="1">
        <v>999925718</v>
      </c>
      <c r="G858" s="1">
        <f>(J858+S858+X858+R858+U858+W858+Y858)-H858</f>
        <v>63</v>
      </c>
      <c r="H858" s="1"/>
      <c r="I858" s="27"/>
      <c r="J858" s="1">
        <f>SUM(AA858)</f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27"/>
      <c r="R858" s="1">
        <f>SUM(AS858,BX858)</f>
        <v>0</v>
      </c>
      <c r="S858" s="1">
        <f>SUM(AE858,AG858,AI858,AK858,AO858,AM858,AQ858,AU858,AW858,AY858,BA858,BE858,BG858,BI858,BK858,BM858,BO858,BC858)</f>
        <v>63</v>
      </c>
      <c r="T858" s="1">
        <f>COUNT(AE858,AG858,AI858,AK858,AM858,AO858,AQ858,AU858,AW858,AY858,BA858,BC858,BE858,BG858,BI858,BK858,BM858,BO858)</f>
        <v>1</v>
      </c>
      <c r="U858" s="1">
        <f>BQ858+BS858</f>
        <v>0</v>
      </c>
      <c r="V858" s="1"/>
      <c r="W858" s="1">
        <f>BV858</f>
        <v>0</v>
      </c>
      <c r="X858" s="1">
        <f>AC858+BZ858</f>
        <v>0</v>
      </c>
      <c r="Y858" s="1">
        <f>BU858</f>
        <v>0</v>
      </c>
      <c r="Z858" s="27"/>
      <c r="AA858" s="1"/>
      <c r="AB858" s="26"/>
      <c r="AC858" s="1"/>
      <c r="AD858" s="26"/>
      <c r="AE858" s="1">
        <v>63</v>
      </c>
      <c r="AF858" s="26">
        <v>5</v>
      </c>
      <c r="AG858" s="1"/>
      <c r="AH858" s="26"/>
      <c r="AI858" s="1"/>
      <c r="AJ858" s="26"/>
      <c r="AK858" s="1"/>
      <c r="AL858" s="26"/>
      <c r="AM858" s="1"/>
      <c r="AN858" s="26"/>
      <c r="AO858" s="1"/>
      <c r="AP858" s="26"/>
      <c r="AQ858" s="1"/>
      <c r="AR858" s="26"/>
      <c r="AS858" s="1"/>
      <c r="AT858" s="26"/>
      <c r="AU858" s="1"/>
      <c r="AV858" s="26"/>
      <c r="AW858" s="1"/>
      <c r="AX858" s="26"/>
      <c r="AY858" s="1"/>
      <c r="AZ858" s="26"/>
      <c r="BA858" s="1"/>
      <c r="BB858" s="26"/>
      <c r="BC858" s="1"/>
      <c r="BD858" s="26"/>
      <c r="BE858" s="1"/>
      <c r="BF858" s="26"/>
      <c r="BG858" s="1"/>
      <c r="BH858" s="26"/>
      <c r="BI858" s="1"/>
      <c r="BJ858" s="26"/>
      <c r="BK858" s="1"/>
      <c r="BL858" s="26"/>
      <c r="BM858" s="1"/>
      <c r="BN858" s="26"/>
      <c r="BO858" s="1"/>
      <c r="BP858" s="26"/>
      <c r="BQ858" s="1"/>
      <c r="BR858" s="26"/>
      <c r="BS858" s="1"/>
      <c r="BT858" s="26"/>
      <c r="BU858" s="1"/>
      <c r="BV858" s="1"/>
      <c r="BW858" s="26"/>
      <c r="BX858" s="1"/>
      <c r="BY858" s="26"/>
      <c r="BZ858" s="30"/>
      <c r="CA858" s="26"/>
    </row>
    <row r="859" spans="1:79" s="99" customFormat="1" x14ac:dyDescent="0.35">
      <c r="A859" s="1" t="s">
        <v>354</v>
      </c>
      <c r="B859" s="1" t="s">
        <v>63</v>
      </c>
      <c r="C859" s="1" t="s">
        <v>3134</v>
      </c>
      <c r="D859" s="1" t="s">
        <v>2717</v>
      </c>
      <c r="E859" s="1" t="s">
        <v>61</v>
      </c>
      <c r="F859" s="1">
        <v>999926909</v>
      </c>
      <c r="G859" s="1">
        <f>(J859+S859+X859+R859+U859+W859+Y859)-H859</f>
        <v>63</v>
      </c>
      <c r="H859" s="1"/>
      <c r="I859" s="27"/>
      <c r="J859" s="1">
        <f>SUM(AA859)</f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27"/>
      <c r="R859" s="1">
        <f>SUM(AS859,BX859)</f>
        <v>0</v>
      </c>
      <c r="S859" s="1">
        <f>SUM(AE859,AG859,AI859,AK859,AO859,AM859,AQ859,AU859,AW859,AY859,BA859,BE859,BG859,BI859,BK859,BM859,BO859,BC859)</f>
        <v>63</v>
      </c>
      <c r="T859" s="1">
        <f>COUNT(AE859,AG859,AI859,AK859,AM859,AO859,AQ859,AU859,AW859,AY859,BA859,BC859,BE859,BG859,BI859,BK859,BM859,BO859)</f>
        <v>1</v>
      </c>
      <c r="U859" s="1">
        <f>BQ859+BS859</f>
        <v>0</v>
      </c>
      <c r="V859" s="1"/>
      <c r="W859" s="1">
        <f>BV859</f>
        <v>0</v>
      </c>
      <c r="X859" s="1">
        <f>AC859+BZ859</f>
        <v>0</v>
      </c>
      <c r="Y859" s="1">
        <f>BU859</f>
        <v>0</v>
      </c>
      <c r="Z859" s="27"/>
      <c r="AA859" s="1"/>
      <c r="AB859" s="26"/>
      <c r="AC859" s="1"/>
      <c r="AD859" s="26"/>
      <c r="AE859" s="1"/>
      <c r="AF859" s="26"/>
      <c r="AG859" s="1"/>
      <c r="AH859" s="26"/>
      <c r="AI859" s="1"/>
      <c r="AJ859" s="26"/>
      <c r="AK859" s="1"/>
      <c r="AL859" s="26"/>
      <c r="AM859" s="1"/>
      <c r="AN859" s="26"/>
      <c r="AO859" s="1"/>
      <c r="AP859" s="26"/>
      <c r="AQ859" s="1">
        <v>63</v>
      </c>
      <c r="AR859" s="26">
        <v>5</v>
      </c>
      <c r="AS859" s="1"/>
      <c r="AT859" s="26"/>
      <c r="AU859" s="1"/>
      <c r="AV859" s="26"/>
      <c r="AW859" s="1"/>
      <c r="AX859" s="26"/>
      <c r="AY859" s="1"/>
      <c r="AZ859" s="26"/>
      <c r="BA859" s="1"/>
      <c r="BB859" s="26"/>
      <c r="BC859" s="1"/>
      <c r="BD859" s="26"/>
      <c r="BE859" s="1"/>
      <c r="BF859" s="26"/>
      <c r="BG859" s="1"/>
      <c r="BH859" s="26"/>
      <c r="BI859" s="1"/>
      <c r="BJ859" s="26"/>
      <c r="BK859" s="1"/>
      <c r="BL859" s="26"/>
      <c r="BM859" s="1"/>
      <c r="BN859" s="26"/>
      <c r="BO859" s="1"/>
      <c r="BP859" s="26"/>
      <c r="BQ859" s="1"/>
      <c r="BR859" s="26"/>
      <c r="BS859" s="1"/>
      <c r="BT859" s="26"/>
      <c r="BU859" s="1"/>
      <c r="BV859" s="1"/>
      <c r="BW859" s="26"/>
      <c r="BX859" s="1"/>
      <c r="BY859" s="26"/>
      <c r="BZ859" s="30"/>
      <c r="CA859" s="26"/>
    </row>
    <row r="860" spans="1:79" s="99" customFormat="1" x14ac:dyDescent="0.35">
      <c r="A860" s="30" t="s">
        <v>354</v>
      </c>
      <c r="B860" s="30" t="s">
        <v>63</v>
      </c>
      <c r="C860" s="30" t="s">
        <v>3523</v>
      </c>
      <c r="D860" s="30" t="s">
        <v>3524</v>
      </c>
      <c r="E860" s="30" t="s">
        <v>61</v>
      </c>
      <c r="F860" s="30">
        <v>999927941</v>
      </c>
      <c r="G860" s="1">
        <f>(J860+S860+X860+R860+U860+W860+Y860)-H860</f>
        <v>63</v>
      </c>
      <c r="H860" s="1"/>
      <c r="I860" s="27"/>
      <c r="J860" s="1">
        <f>SUM(AA860)</f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27"/>
      <c r="R860" s="1">
        <f>SUM(AS860,BX860)</f>
        <v>0</v>
      </c>
      <c r="S860" s="1">
        <f>SUM(AE860,AG860,AI860,AK860,AO860,AM860,AQ860,AU860,AW860,AY860,BA860,BE860,BG860,BI860,BK860,BM860,BO860,BC860)</f>
        <v>63</v>
      </c>
      <c r="T860" s="1">
        <f>COUNT(AE860,AG860,AI860,AK860,AM860,AO860,AQ860,AU860,AW860,AY860,BA860,BC860,BE860,BG860,BI860,BK860,BM860,BO860)</f>
        <v>1</v>
      </c>
      <c r="U860" s="1">
        <f>BQ860+BS860</f>
        <v>0</v>
      </c>
      <c r="V860" s="1"/>
      <c r="W860" s="1">
        <f>BV860</f>
        <v>0</v>
      </c>
      <c r="X860" s="1">
        <f>AC860+BZ860</f>
        <v>0</v>
      </c>
      <c r="Y860" s="1">
        <f>BU860</f>
        <v>0</v>
      </c>
      <c r="Z860" s="27"/>
      <c r="AA860" s="1"/>
      <c r="AB860" s="26"/>
      <c r="AC860" s="1"/>
      <c r="AD860" s="26"/>
      <c r="AE860" s="1"/>
      <c r="AF860" s="26"/>
      <c r="AG860" s="1"/>
      <c r="AH860" s="26"/>
      <c r="AI860" s="1"/>
      <c r="AJ860" s="26"/>
      <c r="AK860" s="1"/>
      <c r="AL860" s="26"/>
      <c r="AM860" s="1"/>
      <c r="AN860" s="26"/>
      <c r="AO860" s="1"/>
      <c r="AP860" s="26"/>
      <c r="AQ860" s="1"/>
      <c r="AR860" s="26"/>
      <c r="AS860" s="1"/>
      <c r="AT860" s="26"/>
      <c r="AU860" s="1"/>
      <c r="AV860" s="26"/>
      <c r="AW860" s="1"/>
      <c r="AX860" s="26"/>
      <c r="AY860" s="1"/>
      <c r="AZ860" s="26"/>
      <c r="BA860" s="1"/>
      <c r="BB860" s="26"/>
      <c r="BC860" s="1"/>
      <c r="BD860" s="26"/>
      <c r="BE860" s="1"/>
      <c r="BF860" s="26"/>
      <c r="BG860" s="1">
        <v>63</v>
      </c>
      <c r="BH860" s="26">
        <v>5</v>
      </c>
      <c r="BI860" s="1"/>
      <c r="BJ860" s="26"/>
      <c r="BK860" s="1"/>
      <c r="BL860" s="26"/>
      <c r="BM860" s="1"/>
      <c r="BN860" s="26"/>
      <c r="BO860" s="1"/>
      <c r="BP860" s="26"/>
      <c r="BQ860" s="1"/>
      <c r="BR860" s="26"/>
      <c r="BS860" s="1"/>
      <c r="BT860" s="26"/>
      <c r="BU860" s="1"/>
      <c r="BV860" s="1"/>
      <c r="BW860" s="26"/>
      <c r="BX860" s="1"/>
      <c r="BY860" s="26"/>
      <c r="BZ860" s="30"/>
      <c r="CA860" s="26"/>
    </row>
    <row r="861" spans="1:79" s="99" customFormat="1" x14ac:dyDescent="0.35">
      <c r="A861" s="31" t="s">
        <v>354</v>
      </c>
      <c r="B861" s="31" t="s">
        <v>63</v>
      </c>
      <c r="C861" s="31" t="s">
        <v>2094</v>
      </c>
      <c r="D861" s="31" t="s">
        <v>330</v>
      </c>
      <c r="E861" s="31" t="s">
        <v>61</v>
      </c>
      <c r="F861" s="1">
        <v>999923785</v>
      </c>
      <c r="G861" s="1">
        <f>(J861+S861+X861+R861+U861+W861+Y861)-H861</f>
        <v>60</v>
      </c>
      <c r="H861" s="1"/>
      <c r="I861" s="27"/>
      <c r="J861" s="1">
        <f>SUM(AA861)</f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27"/>
      <c r="R861" s="1">
        <f>SUM(AS861,BX861)</f>
        <v>0</v>
      </c>
      <c r="S861" s="1">
        <f>SUM(AE861,AG861,AI861,AK861,AO861,AM861,AQ861,AU861,AW861,AY861,BA861,BE861,BG861,BI861,BK861,BM861,BO861,BC861)</f>
        <v>60</v>
      </c>
      <c r="T861" s="1">
        <f>COUNT(AE861,AG861,AI861,AK861,AM861,AO861,AQ861,AU861,AW861,AY861,BA861,BC861,BE861,BG861,BI861,BK861,BM861,BO861)</f>
        <v>1</v>
      </c>
      <c r="U861" s="1">
        <f>BQ861+BS861</f>
        <v>0</v>
      </c>
      <c r="V861" s="1"/>
      <c r="W861" s="1">
        <f>BV861</f>
        <v>0</v>
      </c>
      <c r="X861" s="1">
        <f>AC861+BZ861</f>
        <v>0</v>
      </c>
      <c r="Y861" s="1">
        <f>BU861</f>
        <v>0</v>
      </c>
      <c r="Z861" s="27"/>
      <c r="AA861" s="1"/>
      <c r="AB861" s="26"/>
      <c r="AC861" s="1"/>
      <c r="AD861" s="26"/>
      <c r="AE861" s="1"/>
      <c r="AF861" s="26"/>
      <c r="AG861" s="1"/>
      <c r="AH861" s="26"/>
      <c r="AI861" s="1"/>
      <c r="AJ861" s="26"/>
      <c r="AK861" s="1"/>
      <c r="AL861" s="26"/>
      <c r="AM861" s="1"/>
      <c r="AN861" s="26"/>
      <c r="AO861" s="1"/>
      <c r="AP861" s="26"/>
      <c r="AQ861" s="1"/>
      <c r="AR861" s="26"/>
      <c r="AS861" s="1"/>
      <c r="AT861" s="26"/>
      <c r="AU861" s="1">
        <v>60</v>
      </c>
      <c r="AV861" s="26">
        <v>1</v>
      </c>
      <c r="AW861" s="1"/>
      <c r="AX861" s="26"/>
      <c r="AY861" s="1"/>
      <c r="AZ861" s="26"/>
      <c r="BA861" s="1"/>
      <c r="BB861" s="26"/>
      <c r="BC861" s="1"/>
      <c r="BD861" s="26"/>
      <c r="BE861" s="1"/>
      <c r="BF861" s="26"/>
      <c r="BG861" s="1"/>
      <c r="BH861" s="26"/>
      <c r="BI861" s="1"/>
      <c r="BJ861" s="26"/>
      <c r="BK861" s="1"/>
      <c r="BL861" s="26"/>
      <c r="BM861" s="1"/>
      <c r="BN861" s="26"/>
      <c r="BO861" s="1"/>
      <c r="BP861" s="26"/>
      <c r="BQ861" s="1"/>
      <c r="BR861" s="26"/>
      <c r="BS861" s="1"/>
      <c r="BT861" s="26"/>
      <c r="BU861" s="1"/>
      <c r="BV861" s="1"/>
      <c r="BW861" s="26"/>
      <c r="BX861" s="1"/>
      <c r="BY861" s="26"/>
      <c r="BZ861" s="30"/>
      <c r="CA861" s="26"/>
    </row>
    <row r="862" spans="1:79" s="99" customFormat="1" x14ac:dyDescent="0.35">
      <c r="A862" s="35" t="s">
        <v>354</v>
      </c>
      <c r="B862" s="35" t="s">
        <v>63</v>
      </c>
      <c r="C862" s="35" t="s">
        <v>2935</v>
      </c>
      <c r="D862" s="35" t="s">
        <v>2936</v>
      </c>
      <c r="E862" s="35" t="s">
        <v>61</v>
      </c>
      <c r="F862" s="35">
        <v>999926484</v>
      </c>
      <c r="G862" s="1">
        <f>(J862+S862+X862+R862+U862+W862+Y862)-H862</f>
        <v>58</v>
      </c>
      <c r="H862" s="1"/>
      <c r="I862" s="27"/>
      <c r="J862" s="1">
        <f>SUM(AA862)</f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27"/>
      <c r="R862" s="1">
        <f>SUM(AS862,BX862)</f>
        <v>0</v>
      </c>
      <c r="S862" s="1">
        <f>SUM(AE862,AG862,AI862,AK862,AO862,AM862,AQ862,AU862,AW862,AY862,BA862,BE862,BG862,BI862,BK862,BM862,BO862,BC862)</f>
        <v>58</v>
      </c>
      <c r="T862" s="1">
        <f>COUNT(AE862,AG862,AI862,AK862,AM862,AO862,AQ862,AU862,AW862,AY862,BA862,BC862,BE862,BG862,BI862,BK862,BM862,BO862)</f>
        <v>1</v>
      </c>
      <c r="U862" s="1">
        <f>BQ862+BS862</f>
        <v>0</v>
      </c>
      <c r="V862" s="1"/>
      <c r="W862" s="1">
        <f>BV862</f>
        <v>0</v>
      </c>
      <c r="X862" s="1">
        <f>AC862+BZ862</f>
        <v>0</v>
      </c>
      <c r="Y862" s="1">
        <f>BU862</f>
        <v>0</v>
      </c>
      <c r="Z862" s="27"/>
      <c r="AA862" s="1"/>
      <c r="AB862" s="26"/>
      <c r="AC862" s="1"/>
      <c r="AD862" s="26"/>
      <c r="AE862" s="1"/>
      <c r="AF862" s="26"/>
      <c r="AG862" s="1"/>
      <c r="AH862" s="26"/>
      <c r="AI862" s="1"/>
      <c r="AJ862" s="26"/>
      <c r="AK862" s="1">
        <v>58</v>
      </c>
      <c r="AL862" s="26">
        <v>6</v>
      </c>
      <c r="AM862" s="1"/>
      <c r="AN862" s="26"/>
      <c r="AO862" s="1"/>
      <c r="AP862" s="26"/>
      <c r="AQ862" s="1"/>
      <c r="AR862" s="26"/>
      <c r="AS862" s="1"/>
      <c r="AT862" s="26"/>
      <c r="AU862" s="1"/>
      <c r="AV862" s="26"/>
      <c r="AW862" s="1"/>
      <c r="AX862" s="26"/>
      <c r="AY862" s="1"/>
      <c r="AZ862" s="26"/>
      <c r="BA862" s="1"/>
      <c r="BB862" s="26"/>
      <c r="BC862" s="1"/>
      <c r="BD862" s="26"/>
      <c r="BE862" s="1"/>
      <c r="BF862" s="26"/>
      <c r="BG862" s="1"/>
      <c r="BH862" s="26"/>
      <c r="BI862" s="1"/>
      <c r="BJ862" s="26"/>
      <c r="BK862" s="1"/>
      <c r="BL862" s="26"/>
      <c r="BM862" s="1"/>
      <c r="BN862" s="26"/>
      <c r="BO862" s="1"/>
      <c r="BP862" s="26"/>
      <c r="BQ862" s="1"/>
      <c r="BR862" s="26"/>
      <c r="BS862" s="1"/>
      <c r="BT862" s="26"/>
      <c r="BU862" s="1"/>
      <c r="BV862" s="1"/>
      <c r="BW862" s="26"/>
      <c r="BX862" s="1"/>
      <c r="BY862" s="26"/>
      <c r="BZ862" s="30"/>
      <c r="CA862" s="26"/>
    </row>
    <row r="863" spans="1:79" s="99" customFormat="1" x14ac:dyDescent="0.35">
      <c r="A863" s="30" t="s">
        <v>354</v>
      </c>
      <c r="B863" s="30" t="s">
        <v>63</v>
      </c>
      <c r="C863" s="37" t="s">
        <v>2958</v>
      </c>
      <c r="D863" s="37" t="s">
        <v>2959</v>
      </c>
      <c r="E863" s="34" t="s">
        <v>61</v>
      </c>
      <c r="F863" s="30">
        <v>999926514</v>
      </c>
      <c r="G863" s="1">
        <f>(J863+S863+X863+R863+U863+W863+Y863)-H863</f>
        <v>58</v>
      </c>
      <c r="H863" s="1"/>
      <c r="I863" s="27"/>
      <c r="J863" s="1">
        <f>SUM(AA863)</f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27"/>
      <c r="R863" s="1">
        <f>SUM(AS863,BX863)</f>
        <v>0</v>
      </c>
      <c r="S863" s="1">
        <f>SUM(AE863,AG863,AI863,AK863,AO863,AM863,AQ863,AU863,AW863,AY863,BA863,BE863,BG863,BI863,BK863,BM863,BO863,BC863)</f>
        <v>58</v>
      </c>
      <c r="T863" s="1">
        <f>COUNT(AE863,AG863,AI863,AK863,AM863,AO863,AQ863,AU863,AW863,AY863,BA863,BC863,BE863,BG863,BI863,BK863,BM863,BO863)</f>
        <v>1</v>
      </c>
      <c r="U863" s="1">
        <f>BQ863+BS863</f>
        <v>0</v>
      </c>
      <c r="V863" s="1"/>
      <c r="W863" s="1">
        <f>BV863</f>
        <v>0</v>
      </c>
      <c r="X863" s="1">
        <f>AC863+BZ863</f>
        <v>0</v>
      </c>
      <c r="Y863" s="1">
        <f>BU863</f>
        <v>0</v>
      </c>
      <c r="Z863" s="27"/>
      <c r="AA863" s="1"/>
      <c r="AB863" s="26"/>
      <c r="AC863" s="1"/>
      <c r="AD863" s="26"/>
      <c r="AE863" s="1"/>
      <c r="AF863" s="26"/>
      <c r="AG863" s="1"/>
      <c r="AH863" s="26"/>
      <c r="AI863" s="1"/>
      <c r="AJ863" s="26"/>
      <c r="AK863" s="1"/>
      <c r="AL863" s="26"/>
      <c r="AM863" s="1"/>
      <c r="AN863" s="26"/>
      <c r="AO863" s="1"/>
      <c r="AP863" s="26"/>
      <c r="AQ863" s="1"/>
      <c r="AR863" s="26"/>
      <c r="AS863" s="1"/>
      <c r="AT863" s="26"/>
      <c r="AU863" s="1"/>
      <c r="AV863" s="26"/>
      <c r="AW863" s="1">
        <v>58</v>
      </c>
      <c r="AX863" s="26">
        <v>6</v>
      </c>
      <c r="AY863" s="1"/>
      <c r="AZ863" s="26"/>
      <c r="BA863" s="1"/>
      <c r="BB863" s="26"/>
      <c r="BC863" s="1"/>
      <c r="BD863" s="26"/>
      <c r="BE863" s="1"/>
      <c r="BF863" s="26"/>
      <c r="BG863" s="1"/>
      <c r="BH863" s="26"/>
      <c r="BI863" s="1"/>
      <c r="BJ863" s="26"/>
      <c r="BK863" s="1"/>
      <c r="BL863" s="26"/>
      <c r="BM863" s="1"/>
      <c r="BN863" s="26"/>
      <c r="BO863" s="1"/>
      <c r="BP863" s="26"/>
      <c r="BQ863" s="1"/>
      <c r="BR863" s="26"/>
      <c r="BS863" s="1"/>
      <c r="BT863" s="26"/>
      <c r="BU863" s="1"/>
      <c r="BV863" s="1"/>
      <c r="BW863" s="26"/>
      <c r="BX863" s="1"/>
      <c r="BY863" s="26"/>
      <c r="BZ863" s="30"/>
      <c r="CA863" s="26"/>
    </row>
    <row r="864" spans="1:79" s="99" customFormat="1" x14ac:dyDescent="0.35">
      <c r="A864" s="1" t="s">
        <v>354</v>
      </c>
      <c r="B864" s="1" t="s">
        <v>63</v>
      </c>
      <c r="C864" s="1" t="s">
        <v>3023</v>
      </c>
      <c r="D864" s="1" t="s">
        <v>3024</v>
      </c>
      <c r="E864" s="1" t="s">
        <v>61</v>
      </c>
      <c r="F864" s="1">
        <v>999926694</v>
      </c>
      <c r="G864" s="1">
        <f>(J864+S864+X864+R864+U864+W864+Y864)-H864</f>
        <v>58</v>
      </c>
      <c r="H864" s="1"/>
      <c r="I864" s="27"/>
      <c r="J864" s="1">
        <f>SUM(AA864)</f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27"/>
      <c r="R864" s="1">
        <f>SUM(AS864,BX864)</f>
        <v>0</v>
      </c>
      <c r="S864" s="1">
        <f>SUM(AE864,AG864,AI864,AK864,AO864,AM864,AQ864,AU864,AW864,AY864,BA864,BE864,BG864,BI864,BK864,BM864,BO864,BC864)</f>
        <v>58</v>
      </c>
      <c r="T864" s="1">
        <f>COUNT(AE864,AG864,AI864,AK864,AM864,AO864,AQ864,AU864,AW864,AY864,BA864,BC864,BE864,BG864,BI864,BK864,BM864,BO864)</f>
        <v>1</v>
      </c>
      <c r="U864" s="1">
        <f>BQ864+BS864</f>
        <v>0</v>
      </c>
      <c r="V864" s="1"/>
      <c r="W864" s="1">
        <f>BV864</f>
        <v>0</v>
      </c>
      <c r="X864" s="1">
        <f>AC864+BZ864</f>
        <v>0</v>
      </c>
      <c r="Y864" s="1">
        <f>BU864</f>
        <v>0</v>
      </c>
      <c r="Z864" s="27"/>
      <c r="AA864" s="1"/>
      <c r="AB864" s="26"/>
      <c r="AC864" s="1"/>
      <c r="AD864" s="26"/>
      <c r="AE864" s="1"/>
      <c r="AF864" s="26"/>
      <c r="AG864" s="1"/>
      <c r="AH864" s="26"/>
      <c r="AI864" s="1"/>
      <c r="AJ864" s="26"/>
      <c r="AK864" s="1"/>
      <c r="AL864" s="26"/>
      <c r="AM864" s="1">
        <v>58</v>
      </c>
      <c r="AN864" s="26">
        <v>6</v>
      </c>
      <c r="AO864" s="1"/>
      <c r="AP864" s="26"/>
      <c r="AQ864" s="1"/>
      <c r="AR864" s="26"/>
      <c r="AS864" s="1"/>
      <c r="AT864" s="26"/>
      <c r="AU864" s="1"/>
      <c r="AV864" s="26"/>
      <c r="AW864" s="1"/>
      <c r="AX864" s="26"/>
      <c r="AY864" s="1"/>
      <c r="AZ864" s="26"/>
      <c r="BA864" s="1"/>
      <c r="BB864" s="26"/>
      <c r="BC864" s="1"/>
      <c r="BD864" s="26"/>
      <c r="BE864" s="1"/>
      <c r="BF864" s="26"/>
      <c r="BG864" s="1"/>
      <c r="BH864" s="26"/>
      <c r="BI864" s="1"/>
      <c r="BJ864" s="26"/>
      <c r="BK864" s="1"/>
      <c r="BL864" s="26"/>
      <c r="BM864" s="1"/>
      <c r="BN864" s="26"/>
      <c r="BO864" s="1"/>
      <c r="BP864" s="26"/>
      <c r="BQ864" s="1"/>
      <c r="BR864" s="26"/>
      <c r="BS864" s="1"/>
      <c r="BT864" s="26"/>
      <c r="BU864" s="1"/>
      <c r="BV864" s="1"/>
      <c r="BW864" s="26"/>
      <c r="BX864" s="1"/>
      <c r="BY864" s="26"/>
      <c r="BZ864" s="30"/>
      <c r="CA864" s="26"/>
    </row>
    <row r="865" spans="1:79" s="99" customFormat="1" x14ac:dyDescent="0.35">
      <c r="A865" s="30" t="s">
        <v>354</v>
      </c>
      <c r="B865" s="30" t="s">
        <v>63</v>
      </c>
      <c r="C865" s="30" t="s">
        <v>1131</v>
      </c>
      <c r="D865" s="30" t="s">
        <v>3525</v>
      </c>
      <c r="E865" s="30" t="s">
        <v>61</v>
      </c>
      <c r="F865" s="30">
        <v>999927942</v>
      </c>
      <c r="G865" s="1">
        <f>(J865+S865+X865+R865+U865+W865+Y865)-H865</f>
        <v>58</v>
      </c>
      <c r="H865" s="1"/>
      <c r="I865" s="27"/>
      <c r="J865" s="1">
        <f>SUM(AA865)</f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27"/>
      <c r="R865" s="1">
        <f>SUM(AS865,BX865)</f>
        <v>0</v>
      </c>
      <c r="S865" s="1">
        <f>SUM(AE865,AG865,AI865,AK865,AO865,AM865,AQ865,AU865,AW865,AY865,BA865,BE865,BG865,BI865,BK865,BM865,BO865,BC865)</f>
        <v>58</v>
      </c>
      <c r="T865" s="1">
        <f>COUNT(AE865,AG865,AI865,AK865,AM865,AO865,AQ865,AU865,AW865,AY865,BA865,BC865,BE865,BG865,BI865,BK865,BM865,BO865)</f>
        <v>1</v>
      </c>
      <c r="U865" s="1">
        <f>BQ865+BS865</f>
        <v>0</v>
      </c>
      <c r="V865" s="1"/>
      <c r="W865" s="1">
        <f>BV865</f>
        <v>0</v>
      </c>
      <c r="X865" s="1">
        <f>AC865+BZ865</f>
        <v>0</v>
      </c>
      <c r="Y865" s="1">
        <f>BU865</f>
        <v>0</v>
      </c>
      <c r="Z865" s="27"/>
      <c r="AA865" s="1"/>
      <c r="AB865" s="26"/>
      <c r="AC865" s="1"/>
      <c r="AD865" s="26"/>
      <c r="AE865" s="1"/>
      <c r="AF865" s="26"/>
      <c r="AG865" s="1"/>
      <c r="AH865" s="26"/>
      <c r="AI865" s="1"/>
      <c r="AJ865" s="26"/>
      <c r="AK865" s="1"/>
      <c r="AL865" s="26"/>
      <c r="AM865" s="1"/>
      <c r="AN865" s="26"/>
      <c r="AO865" s="1"/>
      <c r="AP865" s="26"/>
      <c r="AQ865" s="1"/>
      <c r="AR865" s="26"/>
      <c r="AS865" s="1"/>
      <c r="AT865" s="26"/>
      <c r="AU865" s="1"/>
      <c r="AV865" s="26"/>
      <c r="AW865" s="1"/>
      <c r="AX865" s="26"/>
      <c r="AY865" s="1"/>
      <c r="AZ865" s="26"/>
      <c r="BA865" s="1"/>
      <c r="BB865" s="26"/>
      <c r="BC865" s="1"/>
      <c r="BD865" s="26"/>
      <c r="BE865" s="1"/>
      <c r="BF865" s="26"/>
      <c r="BG865" s="1">
        <v>58</v>
      </c>
      <c r="BH865" s="26">
        <v>6</v>
      </c>
      <c r="BI865" s="1"/>
      <c r="BJ865" s="26"/>
      <c r="BK865" s="1"/>
      <c r="BL865" s="26"/>
      <c r="BM865" s="1"/>
      <c r="BN865" s="26"/>
      <c r="BO865" s="1"/>
      <c r="BP865" s="26"/>
      <c r="BQ865" s="1"/>
      <c r="BR865" s="26"/>
      <c r="BS865" s="1"/>
      <c r="BT865" s="26"/>
      <c r="BU865" s="1"/>
      <c r="BV865" s="1"/>
      <c r="BW865" s="26"/>
      <c r="BX865" s="1"/>
      <c r="BY865" s="26"/>
      <c r="BZ865" s="30"/>
      <c r="CA865" s="26"/>
    </row>
    <row r="866" spans="1:79" s="99" customFormat="1" x14ac:dyDescent="0.35">
      <c r="A866" s="1" t="s">
        <v>354</v>
      </c>
      <c r="B866" s="1" t="s">
        <v>63</v>
      </c>
      <c r="C866" s="1" t="s">
        <v>758</v>
      </c>
      <c r="D866" s="1" t="s">
        <v>759</v>
      </c>
      <c r="E866" s="1" t="s">
        <v>61</v>
      </c>
      <c r="F866" s="1">
        <v>999907341</v>
      </c>
      <c r="G866" s="1">
        <f>(J866+S866+X866+R866+U866+W866+Y866)-H866</f>
        <v>54</v>
      </c>
      <c r="H866" s="1"/>
      <c r="I866" s="27"/>
      <c r="J866" s="1">
        <f>SUM(AA866)</f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27"/>
      <c r="R866" s="1">
        <f>SUM(AS866,BX866)</f>
        <v>0</v>
      </c>
      <c r="S866" s="1">
        <f>SUM(AE866,AG866,AI866,AK866,AO866,AM866,AQ866,AU866,AW866,AY866,BA866,BE866,BG866,BI866,BK866,BM866,BO866,BC866)</f>
        <v>54</v>
      </c>
      <c r="T866" s="1">
        <f>COUNT(AE866,AG866,AI866,AK866,AM866,AO866,AQ866,AU866,AW866,AY866,BA866,BC866,BE866,BG866,BI866,BK866,BM866,BO866)</f>
        <v>1</v>
      </c>
      <c r="U866" s="1">
        <f>BQ866+BS866</f>
        <v>0</v>
      </c>
      <c r="V866" s="1"/>
      <c r="W866" s="1">
        <f>BV866</f>
        <v>0</v>
      </c>
      <c r="X866" s="1">
        <f>AC866+BZ866</f>
        <v>0</v>
      </c>
      <c r="Y866" s="1">
        <f>BU866</f>
        <v>0</v>
      </c>
      <c r="Z866" s="27"/>
      <c r="AA866" s="1"/>
      <c r="AB866" s="26"/>
      <c r="AC866" s="1"/>
      <c r="AD866" s="26"/>
      <c r="AE866" s="1"/>
      <c r="AF866" s="26"/>
      <c r="AG866" s="1"/>
      <c r="AH866" s="26"/>
      <c r="AI866" s="1"/>
      <c r="AJ866" s="26"/>
      <c r="AK866" s="1"/>
      <c r="AL866" s="26"/>
      <c r="AM866" s="1">
        <v>54</v>
      </c>
      <c r="AN866" s="26">
        <v>7</v>
      </c>
      <c r="AO866" s="1"/>
      <c r="AP866" s="26"/>
      <c r="AQ866" s="1"/>
      <c r="AR866" s="26"/>
      <c r="AS866" s="1"/>
      <c r="AT866" s="26"/>
      <c r="AU866" s="1"/>
      <c r="AV866" s="26"/>
      <c r="AW866" s="1"/>
      <c r="AX866" s="26"/>
      <c r="AY866" s="1"/>
      <c r="AZ866" s="26"/>
      <c r="BA866" s="1"/>
      <c r="BB866" s="26"/>
      <c r="BC866" s="1"/>
      <c r="BD866" s="26"/>
      <c r="BE866" s="1"/>
      <c r="BF866" s="26"/>
      <c r="BG866" s="1"/>
      <c r="BH866" s="26"/>
      <c r="BI866" s="1"/>
      <c r="BJ866" s="26"/>
      <c r="BK866" s="1"/>
      <c r="BL866" s="26"/>
      <c r="BM866" s="1"/>
      <c r="BN866" s="26"/>
      <c r="BO866" s="1"/>
      <c r="BP866" s="26"/>
      <c r="BQ866" s="1"/>
      <c r="BR866" s="26"/>
      <c r="BS866" s="1"/>
      <c r="BT866" s="26"/>
      <c r="BU866" s="1"/>
      <c r="BV866" s="1"/>
      <c r="BW866" s="26"/>
      <c r="BX866" s="1"/>
      <c r="BY866" s="26"/>
      <c r="BZ866" s="30"/>
      <c r="CA866" s="26"/>
    </row>
    <row r="867" spans="1:79" s="99" customFormat="1" x14ac:dyDescent="0.35">
      <c r="A867" s="35" t="s">
        <v>354</v>
      </c>
      <c r="B867" s="35" t="s">
        <v>63</v>
      </c>
      <c r="C867" s="35" t="s">
        <v>2862</v>
      </c>
      <c r="D867" s="35" t="s">
        <v>1810</v>
      </c>
      <c r="E867" s="35" t="s">
        <v>61</v>
      </c>
      <c r="F867" s="35">
        <v>999926278</v>
      </c>
      <c r="G867" s="1">
        <f>(J867+S867+X867+R867+U867+W867+Y867)-H867</f>
        <v>54</v>
      </c>
      <c r="H867" s="1"/>
      <c r="I867" s="27"/>
      <c r="J867" s="1">
        <f>SUM(AA867)</f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27"/>
      <c r="R867" s="1">
        <f>SUM(AS867,BX867)</f>
        <v>0</v>
      </c>
      <c r="S867" s="1">
        <f>SUM(AE867,AG867,AI867,AK867,AO867,AM867,AQ867,AU867,AW867,AY867,BA867,BE867,BG867,BI867,BK867,BM867,BO867,BC867)</f>
        <v>54</v>
      </c>
      <c r="T867" s="1">
        <f>COUNT(AE867,AG867,AI867,AK867,AM867,AO867,AQ867,AU867,AW867,AY867,BA867,BC867,BE867,BG867,BI867,BK867,BM867,BO867)</f>
        <v>1</v>
      </c>
      <c r="U867" s="1">
        <f>BQ867+BS867</f>
        <v>0</v>
      </c>
      <c r="V867" s="1"/>
      <c r="W867" s="1">
        <f>BV867</f>
        <v>0</v>
      </c>
      <c r="X867" s="1">
        <f>AC867+BZ867</f>
        <v>0</v>
      </c>
      <c r="Y867" s="1">
        <f>BU867</f>
        <v>0</v>
      </c>
      <c r="Z867" s="27"/>
      <c r="AA867" s="1"/>
      <c r="AB867" s="26"/>
      <c r="AC867" s="1"/>
      <c r="AD867" s="26"/>
      <c r="AE867" s="1"/>
      <c r="AF867" s="26"/>
      <c r="AG867" s="1"/>
      <c r="AH867" s="26"/>
      <c r="AI867" s="1"/>
      <c r="AJ867" s="26"/>
      <c r="AK867" s="1">
        <v>54</v>
      </c>
      <c r="AL867" s="26">
        <v>7</v>
      </c>
      <c r="AM867" s="1"/>
      <c r="AN867" s="26"/>
      <c r="AO867" s="1"/>
      <c r="AP867" s="26"/>
      <c r="AQ867" s="1"/>
      <c r="AR867" s="26"/>
      <c r="AS867" s="1"/>
      <c r="AT867" s="26"/>
      <c r="AU867" s="1"/>
      <c r="AV867" s="26"/>
      <c r="AW867" s="1"/>
      <c r="AX867" s="26"/>
      <c r="AY867" s="1"/>
      <c r="AZ867" s="26"/>
      <c r="BA867" s="1"/>
      <c r="BB867" s="26"/>
      <c r="BC867" s="1"/>
      <c r="BD867" s="26"/>
      <c r="BE867" s="1"/>
      <c r="BF867" s="26"/>
      <c r="BG867" s="1"/>
      <c r="BH867" s="26"/>
      <c r="BI867" s="1"/>
      <c r="BJ867" s="26"/>
      <c r="BK867" s="1"/>
      <c r="BL867" s="26"/>
      <c r="BM867" s="1"/>
      <c r="BN867" s="26"/>
      <c r="BO867" s="1"/>
      <c r="BP867" s="26"/>
      <c r="BQ867" s="1"/>
      <c r="BR867" s="26"/>
      <c r="BS867" s="1"/>
      <c r="BT867" s="26"/>
      <c r="BU867" s="1"/>
      <c r="BV867" s="1"/>
      <c r="BW867" s="26"/>
      <c r="BX867" s="1"/>
      <c r="BY867" s="26"/>
      <c r="BZ867" s="30"/>
      <c r="CA867" s="26"/>
    </row>
    <row r="868" spans="1:79" s="99" customFormat="1" x14ac:dyDescent="0.35">
      <c r="A868" s="1" t="s">
        <v>354</v>
      </c>
      <c r="B868" s="1" t="s">
        <v>63</v>
      </c>
      <c r="C868" s="1" t="s">
        <v>2350</v>
      </c>
      <c r="D868" s="1" t="s">
        <v>123</v>
      </c>
      <c r="E868" s="1" t="s">
        <v>61</v>
      </c>
      <c r="F868" s="1">
        <v>999924945</v>
      </c>
      <c r="G868" s="1">
        <f>(J868+S868+X868+R868+U868+W868+Y868)-H868</f>
        <v>52</v>
      </c>
      <c r="H868" s="1"/>
      <c r="I868" s="27"/>
      <c r="J868" s="1">
        <f>SUM(AA868)</f>
        <v>52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27"/>
      <c r="R868" s="1">
        <f>SUM(AS868,BX868)</f>
        <v>0</v>
      </c>
      <c r="S868" s="1">
        <f>SUM(AE868,AG868,AI868,AK868,AO868,AM868,AQ868,AU868,AW868,AY868,BA868,BE868,BG868,BI868,BK868,BM868,BO868,BC868)</f>
        <v>0</v>
      </c>
      <c r="T868" s="1">
        <f>COUNT(AE868,AG868,AI868,AK868,AM868,AO868,AQ868,AU868,AW868,AY868,BA868,BC868,BE868,BG868,BI868,BK868,BM868,BO868)</f>
        <v>0</v>
      </c>
      <c r="U868" s="1">
        <f>BQ868+BS868</f>
        <v>0</v>
      </c>
      <c r="V868" s="1"/>
      <c r="W868" s="1">
        <f>BV868</f>
        <v>0</v>
      </c>
      <c r="X868" s="1">
        <f>AC868+BZ868</f>
        <v>0</v>
      </c>
      <c r="Y868" s="1">
        <f>BU868</f>
        <v>0</v>
      </c>
      <c r="Z868" s="27"/>
      <c r="AA868" s="1">
        <v>52</v>
      </c>
      <c r="AB868" s="26">
        <v>5</v>
      </c>
      <c r="AC868" s="1"/>
      <c r="AD868" s="26"/>
      <c r="AE868" s="1"/>
      <c r="AF868" s="26"/>
      <c r="AG868" s="1"/>
      <c r="AH868" s="26"/>
      <c r="AI868" s="1"/>
      <c r="AJ868" s="26"/>
      <c r="AK868" s="1"/>
      <c r="AL868" s="26"/>
      <c r="AM868" s="1"/>
      <c r="AN868" s="26"/>
      <c r="AO868" s="1"/>
      <c r="AP868" s="26"/>
      <c r="AQ868" s="1"/>
      <c r="AR868" s="26"/>
      <c r="AS868" s="1"/>
      <c r="AT868" s="26"/>
      <c r="AU868" s="1"/>
      <c r="AV868" s="26"/>
      <c r="AW868" s="1"/>
      <c r="AX868" s="26"/>
      <c r="AY868" s="1"/>
      <c r="AZ868" s="26"/>
      <c r="BA868" s="1"/>
      <c r="BB868" s="26"/>
      <c r="BC868" s="1"/>
      <c r="BD868" s="26"/>
      <c r="BE868" s="1"/>
      <c r="BF868" s="26"/>
      <c r="BG868" s="1"/>
      <c r="BH868" s="26"/>
      <c r="BI868" s="1"/>
      <c r="BJ868" s="26"/>
      <c r="BK868" s="1"/>
      <c r="BL868" s="26"/>
      <c r="BM868" s="1"/>
      <c r="BN868" s="26"/>
      <c r="BO868" s="1"/>
      <c r="BP868" s="26"/>
      <c r="BQ868" s="1"/>
      <c r="BR868" s="26"/>
      <c r="BS868" s="1"/>
      <c r="BT868" s="26"/>
      <c r="BU868" s="1"/>
      <c r="BV868" s="1"/>
      <c r="BW868" s="26"/>
      <c r="BX868" s="1"/>
      <c r="BY868" s="26"/>
      <c r="BZ868" s="30"/>
      <c r="CA868" s="26"/>
    </row>
    <row r="869" spans="1:79" s="99" customFormat="1" x14ac:dyDescent="0.35">
      <c r="A869" s="1" t="s">
        <v>354</v>
      </c>
      <c r="B869" s="1" t="s">
        <v>63</v>
      </c>
      <c r="C869" s="1" t="s">
        <v>1693</v>
      </c>
      <c r="D869" s="1" t="s">
        <v>1694</v>
      </c>
      <c r="E869" s="30" t="s">
        <v>61</v>
      </c>
      <c r="F869" s="1">
        <v>999921671</v>
      </c>
      <c r="G869" s="1">
        <f>(J869+S869+X869+R869+U869+W869+Y869)-H869</f>
        <v>51</v>
      </c>
      <c r="H869" s="1"/>
      <c r="I869" s="27"/>
      <c r="J869" s="1">
        <f>SUM(AA869)</f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27"/>
      <c r="R869" s="1">
        <f>SUM(AS869,BX869)</f>
        <v>0</v>
      </c>
      <c r="S869" s="1">
        <f>SUM(AE869,AG869,AI869,AK869,AO869,AM869,AQ869,AU869,AW869,AY869,BA869,BE869,BG869,BI869,BK869,BM869,BO869,BC869)</f>
        <v>51</v>
      </c>
      <c r="T869" s="1">
        <f>COUNT(AE869,AG869,AI869,AK869,AM869,AO869,AQ869,AU869,AW869,AY869,BA869,BC869,BE869,BG869,BI869,BK869,BM869,BO869)</f>
        <v>1</v>
      </c>
      <c r="U869" s="1">
        <f>BQ869+BS869</f>
        <v>0</v>
      </c>
      <c r="V869" s="1"/>
      <c r="W869" s="1">
        <f>BV869</f>
        <v>0</v>
      </c>
      <c r="X869" s="1">
        <f>AC869+BZ869</f>
        <v>0</v>
      </c>
      <c r="Y869" s="1">
        <f>BU869</f>
        <v>0</v>
      </c>
      <c r="Z869" s="29"/>
      <c r="AA869" s="1"/>
      <c r="AB869" s="26"/>
      <c r="AC869" s="1"/>
      <c r="AD869" s="26"/>
      <c r="AE869" s="1"/>
      <c r="AF869" s="26"/>
      <c r="AG869" s="1"/>
      <c r="AH869" s="26"/>
      <c r="AI869" s="1"/>
      <c r="AJ869" s="26"/>
      <c r="AK869" s="1"/>
      <c r="AL869" s="26"/>
      <c r="AM869" s="1">
        <v>51</v>
      </c>
      <c r="AN869" s="26">
        <v>8</v>
      </c>
      <c r="AO869" s="1"/>
      <c r="AP869" s="26"/>
      <c r="AQ869" s="1"/>
      <c r="AR869" s="26"/>
      <c r="AS869" s="1"/>
      <c r="AT869" s="26"/>
      <c r="AU869" s="1"/>
      <c r="AV869" s="26"/>
      <c r="AW869" s="1"/>
      <c r="AX869" s="26"/>
      <c r="AY869" s="1"/>
      <c r="AZ869" s="26"/>
      <c r="BA869" s="1"/>
      <c r="BB869" s="26"/>
      <c r="BC869" s="1"/>
      <c r="BD869" s="26"/>
      <c r="BE869" s="1"/>
      <c r="BF869" s="26"/>
      <c r="BG869" s="1"/>
      <c r="BH869" s="26"/>
      <c r="BI869" s="1"/>
      <c r="BJ869" s="26"/>
      <c r="BK869" s="1"/>
      <c r="BL869" s="26"/>
      <c r="BM869" s="1"/>
      <c r="BN869" s="26"/>
      <c r="BO869" s="1"/>
      <c r="BP869" s="26"/>
      <c r="BQ869" s="1"/>
      <c r="BR869" s="26"/>
      <c r="BS869" s="1"/>
      <c r="BT869" s="26"/>
      <c r="BU869" s="1"/>
      <c r="BV869" s="1"/>
      <c r="BW869" s="26"/>
      <c r="BX869" s="1"/>
      <c r="BY869" s="26"/>
      <c r="BZ869" s="30"/>
      <c r="CA869" s="26"/>
    </row>
    <row r="870" spans="1:79" s="99" customFormat="1" x14ac:dyDescent="0.35">
      <c r="A870" s="30" t="s">
        <v>354</v>
      </c>
      <c r="B870" s="30" t="s">
        <v>63</v>
      </c>
      <c r="C870" s="30" t="s">
        <v>1789</v>
      </c>
      <c r="D870" s="30" t="s">
        <v>1790</v>
      </c>
      <c r="E870" s="30" t="s">
        <v>61</v>
      </c>
      <c r="F870" s="30">
        <v>999922128</v>
      </c>
      <c r="G870" s="1">
        <f>(J870+S870+X870+R870+U870+W870+Y870)-H870</f>
        <v>51</v>
      </c>
      <c r="H870" s="1"/>
      <c r="I870" s="27"/>
      <c r="J870" s="1">
        <f>SUM(AA870)</f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27"/>
      <c r="R870" s="1">
        <f>SUM(AS870,BX870)</f>
        <v>0</v>
      </c>
      <c r="S870" s="1">
        <f>SUM(AE870,AG870,AI870,AK870,AO870,AM870,AQ870,AU870,AW870,AY870,BA870,BE870,BG870,BI870,BK870,BM870,BO870,BC870)</f>
        <v>51</v>
      </c>
      <c r="T870" s="1">
        <f>COUNT(AE870,AG870,AI870,AK870,AM870,AO870,AQ870,AU870,AW870,AY870,BA870,BC870,BE870,BG870,BI870,BK870,BM870,BO870)</f>
        <v>1</v>
      </c>
      <c r="U870" s="1">
        <f>BQ870+BS870</f>
        <v>0</v>
      </c>
      <c r="V870" s="1"/>
      <c r="W870" s="1">
        <f>BV870</f>
        <v>0</v>
      </c>
      <c r="X870" s="1">
        <f>AC870+BZ870</f>
        <v>0</v>
      </c>
      <c r="Y870" s="1">
        <f>BU870</f>
        <v>0</v>
      </c>
      <c r="Z870" s="29"/>
      <c r="AA870" s="1"/>
      <c r="AB870" s="26"/>
      <c r="AC870" s="1"/>
      <c r="AD870" s="26"/>
      <c r="AE870" s="1"/>
      <c r="AF870" s="26"/>
      <c r="AG870" s="1"/>
      <c r="AH870" s="26"/>
      <c r="AI870" s="1"/>
      <c r="AJ870" s="26"/>
      <c r="AK870" s="1">
        <v>51</v>
      </c>
      <c r="AL870" s="26">
        <v>8</v>
      </c>
      <c r="AM870" s="1"/>
      <c r="AN870" s="26"/>
      <c r="AO870" s="1"/>
      <c r="AP870" s="26"/>
      <c r="AQ870" s="1"/>
      <c r="AR870" s="26"/>
      <c r="AS870" s="1"/>
      <c r="AT870" s="26"/>
      <c r="AU870" s="1"/>
      <c r="AV870" s="26"/>
      <c r="AW870" s="1"/>
      <c r="AX870" s="26"/>
      <c r="AY870" s="1"/>
      <c r="AZ870" s="26"/>
      <c r="BA870" s="1"/>
      <c r="BB870" s="26"/>
      <c r="BC870" s="1"/>
      <c r="BD870" s="26"/>
      <c r="BE870" s="1"/>
      <c r="BF870" s="26"/>
      <c r="BG870" s="1"/>
      <c r="BH870" s="26"/>
      <c r="BI870" s="1"/>
      <c r="BJ870" s="26"/>
      <c r="BK870" s="1"/>
      <c r="BL870" s="26"/>
      <c r="BM870" s="1"/>
      <c r="BN870" s="26"/>
      <c r="BO870" s="1"/>
      <c r="BP870" s="26"/>
      <c r="BQ870" s="1"/>
      <c r="BR870" s="26"/>
      <c r="BS870" s="1"/>
      <c r="BT870" s="26"/>
      <c r="BU870" s="1"/>
      <c r="BV870" s="1"/>
      <c r="BW870" s="26"/>
      <c r="BX870" s="1"/>
      <c r="BY870" s="26"/>
      <c r="BZ870" s="30"/>
      <c r="CA870" s="26"/>
    </row>
    <row r="871" spans="1:79" s="99" customFormat="1" x14ac:dyDescent="0.35">
      <c r="A871" s="1" t="s">
        <v>354</v>
      </c>
      <c r="B871" s="1" t="s">
        <v>63</v>
      </c>
      <c r="C871" s="1" t="s">
        <v>536</v>
      </c>
      <c r="D871" s="1" t="s">
        <v>2123</v>
      </c>
      <c r="E871" s="1" t="s">
        <v>61</v>
      </c>
      <c r="F871" s="1">
        <v>999923886</v>
      </c>
      <c r="G871" s="1">
        <f>(J871+S871+X871+R871+U871+W871+Y871)-H871</f>
        <v>45</v>
      </c>
      <c r="H871" s="1"/>
      <c r="I871" s="27"/>
      <c r="J871" s="1">
        <f>SUM(AA871)</f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27"/>
      <c r="R871" s="1">
        <f>SUM(AS871,BX871)</f>
        <v>0</v>
      </c>
      <c r="S871" s="1">
        <f>SUM(AE871,AG871,AI871,AK871,AO871,AM871,AQ871,AU871,AW871,AY871,BA871,BE871,BG871,BI871,BK871,BM871,BO871,BC871)</f>
        <v>45</v>
      </c>
      <c r="T871" s="1">
        <f>COUNT(AE871,AG871,AI871,AK871,AM871,AO871,AQ871,AU871,AW871,AY871,BA871,BC871,BE871,BG871,BI871,BK871,BM871,BO871)</f>
        <v>1</v>
      </c>
      <c r="U871" s="1">
        <f>BQ871+BS871</f>
        <v>0</v>
      </c>
      <c r="V871" s="1"/>
      <c r="W871" s="1">
        <f>BV871</f>
        <v>0</v>
      </c>
      <c r="X871" s="1">
        <f>AC871+BZ871</f>
        <v>0</v>
      </c>
      <c r="Y871" s="1">
        <f>BU871</f>
        <v>0</v>
      </c>
      <c r="Z871" s="27"/>
      <c r="AA871" s="1"/>
      <c r="AB871" s="26"/>
      <c r="AC871" s="1"/>
      <c r="AD871" s="26"/>
      <c r="AE871" s="1"/>
      <c r="AF871" s="26"/>
      <c r="AG871" s="1"/>
      <c r="AH871" s="26"/>
      <c r="AI871" s="1"/>
      <c r="AJ871" s="26"/>
      <c r="AK871" s="1"/>
      <c r="AL871" s="26"/>
      <c r="AM871" s="1"/>
      <c r="AN871" s="26"/>
      <c r="AO871" s="1"/>
      <c r="AP871" s="26"/>
      <c r="AQ871" s="1"/>
      <c r="AR871" s="26"/>
      <c r="AS871" s="1"/>
      <c r="AT871" s="26"/>
      <c r="AU871" s="1"/>
      <c r="AV871" s="26"/>
      <c r="AW871" s="1"/>
      <c r="AX871" s="26"/>
      <c r="AY871" s="1"/>
      <c r="AZ871" s="26"/>
      <c r="BA871" s="1"/>
      <c r="BB871" s="26"/>
      <c r="BC871" s="1"/>
      <c r="BD871" s="26"/>
      <c r="BE871" s="1"/>
      <c r="BF871" s="26"/>
      <c r="BG871" s="1"/>
      <c r="BH871" s="26"/>
      <c r="BI871" s="1">
        <v>45</v>
      </c>
      <c r="BJ871" s="26">
        <v>2</v>
      </c>
      <c r="BK871" s="1"/>
      <c r="BL871" s="26"/>
      <c r="BM871" s="1"/>
      <c r="BN871" s="26"/>
      <c r="BO871" s="1"/>
      <c r="BP871" s="26"/>
      <c r="BQ871" s="1"/>
      <c r="BR871" s="26"/>
      <c r="BS871" s="1"/>
      <c r="BT871" s="26"/>
      <c r="BU871" s="1"/>
      <c r="BV871" s="1"/>
      <c r="BW871" s="26"/>
      <c r="BX871" s="1"/>
      <c r="BY871" s="26"/>
      <c r="BZ871" s="30"/>
      <c r="CA871" s="26"/>
    </row>
    <row r="872" spans="1:79" s="99" customFormat="1" x14ac:dyDescent="0.35">
      <c r="A872" s="1" t="s">
        <v>354</v>
      </c>
      <c r="B872" s="1" t="s">
        <v>63</v>
      </c>
      <c r="C872" s="1" t="s">
        <v>1594</v>
      </c>
      <c r="D872" s="1" t="s">
        <v>3363</v>
      </c>
      <c r="E872" s="1" t="s">
        <v>61</v>
      </c>
      <c r="F872" s="1">
        <v>999927486</v>
      </c>
      <c r="G872" s="1">
        <f>(J872+S872+X872+R872+U872+W872+Y872)-H872</f>
        <v>45</v>
      </c>
      <c r="H872" s="1"/>
      <c r="I872" s="27"/>
      <c r="J872" s="1">
        <f>SUM(AA872)</f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27"/>
      <c r="R872" s="1">
        <f>SUM(AS872,BX872)</f>
        <v>0</v>
      </c>
      <c r="S872" s="1">
        <f>SUM(AE872,AG872,AI872,AK872,AO872,AM872,AQ872,AU872,AW872,AY872,BA872,BE872,BG872,BI872,BK872,BM872,BO872,BC872)</f>
        <v>45</v>
      </c>
      <c r="T872" s="1">
        <f>COUNT(AE872,AG872,AI872,AK872,AM872,AO872,AQ872,AU872,AW872,AY872,BA872,BC872,BE872,BG872,BI872,BK872,BM872,BO872)</f>
        <v>1</v>
      </c>
      <c r="U872" s="1">
        <f>BQ872+BS872</f>
        <v>0</v>
      </c>
      <c r="V872" s="1"/>
      <c r="W872" s="1">
        <f>BV872</f>
        <v>0</v>
      </c>
      <c r="X872" s="1">
        <f>AC872+BZ872</f>
        <v>0</v>
      </c>
      <c r="Y872" s="1">
        <f>BU872</f>
        <v>0</v>
      </c>
      <c r="Z872" s="27"/>
      <c r="AA872" s="1"/>
      <c r="AB872" s="26"/>
      <c r="AC872" s="1"/>
      <c r="AD872" s="26"/>
      <c r="AE872" s="1"/>
      <c r="AF872" s="26"/>
      <c r="AG872" s="1"/>
      <c r="AH872" s="26"/>
      <c r="AI872" s="1"/>
      <c r="AJ872" s="26"/>
      <c r="AK872" s="1"/>
      <c r="AL872" s="26"/>
      <c r="AM872" s="1"/>
      <c r="AN872" s="26"/>
      <c r="AO872" s="1"/>
      <c r="AP872" s="26"/>
      <c r="AQ872" s="1"/>
      <c r="AR872" s="26"/>
      <c r="AS872" s="1"/>
      <c r="AT872" s="26"/>
      <c r="AU872" s="1"/>
      <c r="AV872" s="26"/>
      <c r="AW872" s="1"/>
      <c r="AX872" s="26"/>
      <c r="AY872" s="1"/>
      <c r="AZ872" s="26"/>
      <c r="BA872" s="1"/>
      <c r="BB872" s="26"/>
      <c r="BC872" s="1"/>
      <c r="BD872" s="26"/>
      <c r="BE872" s="1"/>
      <c r="BF872" s="26"/>
      <c r="BG872" s="1"/>
      <c r="BH872" s="26"/>
      <c r="BI872" s="1">
        <v>45</v>
      </c>
      <c r="BJ872" s="26">
        <v>2</v>
      </c>
      <c r="BK872" s="1"/>
      <c r="BL872" s="26"/>
      <c r="BM872" s="1"/>
      <c r="BN872" s="26"/>
      <c r="BO872" s="1"/>
      <c r="BP872" s="26"/>
      <c r="BQ872" s="1"/>
      <c r="BR872" s="26"/>
      <c r="BS872" s="1"/>
      <c r="BT872" s="26"/>
      <c r="BU872" s="1"/>
      <c r="BV872" s="1"/>
      <c r="BW872" s="26"/>
      <c r="BX872" s="1"/>
      <c r="BY872" s="26"/>
      <c r="BZ872" s="30"/>
      <c r="CA872" s="26"/>
    </row>
    <row r="873" spans="1:79" s="99" customFormat="1" x14ac:dyDescent="0.35">
      <c r="A873" s="1" t="s">
        <v>354</v>
      </c>
      <c r="B873" s="1" t="s">
        <v>63</v>
      </c>
      <c r="C873" s="1" t="s">
        <v>3495</v>
      </c>
      <c r="D873" s="1" t="s">
        <v>2069</v>
      </c>
      <c r="E873" s="1" t="s">
        <v>61</v>
      </c>
      <c r="F873" s="1">
        <v>999927879</v>
      </c>
      <c r="G873" s="1">
        <f>(J873+S873+X873+R873+U873+W873+Y873)-H873</f>
        <v>45</v>
      </c>
      <c r="H873" s="1"/>
      <c r="I873" s="27"/>
      <c r="J873" s="1">
        <f>SUM(AA873)</f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27"/>
      <c r="R873" s="1">
        <f>SUM(AS873,BX873)</f>
        <v>0</v>
      </c>
      <c r="S873" s="1">
        <f>SUM(AE873,AG873,AI873,AK873,AO873,AM873,AQ873,AU873,AW873,AY873,BA873,BE873,BG873,BI873,BK873,BM873,BO873,BC873)</f>
        <v>45</v>
      </c>
      <c r="T873" s="1">
        <f>COUNT(AE873,AG873,AI873,AK873,AM873,AO873,AQ873,AU873,AW873,AY873,BA873,BC873,BE873,BG873,BI873,BK873,BM873,BO873)</f>
        <v>1</v>
      </c>
      <c r="U873" s="1">
        <f>BQ873+BS873</f>
        <v>0</v>
      </c>
      <c r="V873" s="1"/>
      <c r="W873" s="1">
        <f>BV873</f>
        <v>0</v>
      </c>
      <c r="X873" s="1">
        <f>AC873+BZ873</f>
        <v>0</v>
      </c>
      <c r="Y873" s="1">
        <f>BU873</f>
        <v>0</v>
      </c>
      <c r="Z873" s="27"/>
      <c r="AA873" s="1"/>
      <c r="AB873" s="26"/>
      <c r="AC873" s="1"/>
      <c r="AD873" s="26"/>
      <c r="AE873" s="1"/>
      <c r="AF873" s="26"/>
      <c r="AG873" s="1"/>
      <c r="AH873" s="26"/>
      <c r="AI873" s="1"/>
      <c r="AJ873" s="26"/>
      <c r="AK873" s="1"/>
      <c r="AL873" s="26"/>
      <c r="AM873" s="1"/>
      <c r="AN873" s="26"/>
      <c r="AO873" s="1"/>
      <c r="AP873" s="26"/>
      <c r="AQ873" s="1"/>
      <c r="AR873" s="26"/>
      <c r="AS873" s="1"/>
      <c r="AT873" s="26"/>
      <c r="AU873" s="1"/>
      <c r="AV873" s="26"/>
      <c r="AW873" s="1"/>
      <c r="AX873" s="26"/>
      <c r="AY873" s="1"/>
      <c r="AZ873" s="26"/>
      <c r="BA873" s="1"/>
      <c r="BB873" s="26"/>
      <c r="BC873" s="1"/>
      <c r="BD873" s="26"/>
      <c r="BE873" s="1">
        <v>45</v>
      </c>
      <c r="BF873" s="26">
        <v>2</v>
      </c>
      <c r="BG873" s="1"/>
      <c r="BH873" s="26"/>
      <c r="BI873" s="1"/>
      <c r="BJ873" s="26"/>
      <c r="BK873" s="1"/>
      <c r="BL873" s="26"/>
      <c r="BM873" s="1"/>
      <c r="BN873" s="26"/>
      <c r="BO873" s="1"/>
      <c r="BP873" s="26"/>
      <c r="BQ873" s="1"/>
      <c r="BR873" s="26"/>
      <c r="BS873" s="1"/>
      <c r="BT873" s="26"/>
      <c r="BU873" s="1"/>
      <c r="BV873" s="1"/>
      <c r="BW873" s="26"/>
      <c r="BX873" s="1"/>
      <c r="BY873" s="26"/>
      <c r="BZ873" s="30"/>
      <c r="CA873" s="26"/>
    </row>
    <row r="874" spans="1:79" s="99" customFormat="1" x14ac:dyDescent="0.35">
      <c r="A874" s="1" t="s">
        <v>354</v>
      </c>
      <c r="B874" s="1" t="s">
        <v>63</v>
      </c>
      <c r="C874" s="1" t="s">
        <v>1496</v>
      </c>
      <c r="D874" s="1" t="s">
        <v>1497</v>
      </c>
      <c r="E874" s="1" t="s">
        <v>61</v>
      </c>
      <c r="F874" s="1">
        <v>999920533</v>
      </c>
      <c r="G874" s="1">
        <f>(J874+S874+X874+R874+U874+W874+Y874)-H874</f>
        <v>38</v>
      </c>
      <c r="H874" s="1"/>
      <c r="I874" s="27"/>
      <c r="J874" s="1">
        <f>SUM(AA874)</f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27"/>
      <c r="R874" s="1">
        <f>SUM(AS874,BX874)</f>
        <v>0</v>
      </c>
      <c r="S874" s="1">
        <f>SUM(AE874,AG874,AI874,AK874,AO874,AM874,AQ874,AU874,AW874,AY874,BA874,BE874,BG874,BI874,BK874,BM874,BO874,BC874)</f>
        <v>38</v>
      </c>
      <c r="T874" s="1">
        <f>COUNT(AE874,AG874,AI874,AK874,AM874,AO874,AQ874,AU874,AW874,AY874,BA874,BC874,BE874,BG874,BI874,BK874,BM874,BO874)</f>
        <v>1</v>
      </c>
      <c r="U874" s="1">
        <f>BQ874+BS874</f>
        <v>0</v>
      </c>
      <c r="V874" s="1"/>
      <c r="W874" s="1">
        <f>BV874</f>
        <v>0</v>
      </c>
      <c r="X874" s="1">
        <f>AC874+BZ874</f>
        <v>0</v>
      </c>
      <c r="Y874" s="1">
        <f>BU874</f>
        <v>0</v>
      </c>
      <c r="Z874" s="27"/>
      <c r="AA874" s="1"/>
      <c r="AB874" s="26"/>
      <c r="AC874" s="1"/>
      <c r="AD874" s="26"/>
      <c r="AE874" s="1"/>
      <c r="AF874" s="26"/>
      <c r="AG874" s="1"/>
      <c r="AH874" s="26"/>
      <c r="AI874" s="1"/>
      <c r="AJ874" s="26"/>
      <c r="AK874" s="1"/>
      <c r="AL874" s="26"/>
      <c r="AM874" s="1"/>
      <c r="AN874" s="26"/>
      <c r="AO874" s="1"/>
      <c r="AP874" s="26"/>
      <c r="AQ874" s="1">
        <v>38</v>
      </c>
      <c r="AR874" s="26" t="s">
        <v>100</v>
      </c>
      <c r="AS874" s="1"/>
      <c r="AT874" s="26"/>
      <c r="AU874" s="1"/>
      <c r="AV874" s="26"/>
      <c r="AW874" s="1"/>
      <c r="AX874" s="26"/>
      <c r="AY874" s="1"/>
      <c r="AZ874" s="26"/>
      <c r="BA874" s="1"/>
      <c r="BB874" s="26"/>
      <c r="BC874" s="1"/>
      <c r="BD874" s="26"/>
      <c r="BE874" s="1"/>
      <c r="BF874" s="26"/>
      <c r="BG874" s="1"/>
      <c r="BH874" s="26"/>
      <c r="BI874" s="1"/>
      <c r="BJ874" s="26"/>
      <c r="BK874" s="1"/>
      <c r="BL874" s="26"/>
      <c r="BM874" s="1"/>
      <c r="BN874" s="26"/>
      <c r="BO874" s="1"/>
      <c r="BP874" s="26"/>
      <c r="BQ874" s="1"/>
      <c r="BR874" s="26"/>
      <c r="BS874" s="1"/>
      <c r="BT874" s="26"/>
      <c r="BU874" s="1"/>
      <c r="BV874" s="1"/>
      <c r="BW874" s="26"/>
      <c r="BX874" s="1"/>
      <c r="BY874" s="26"/>
      <c r="BZ874" s="30"/>
      <c r="CA874" s="26"/>
    </row>
    <row r="875" spans="1:79" s="99" customFormat="1" x14ac:dyDescent="0.35">
      <c r="A875" s="1" t="s">
        <v>354</v>
      </c>
      <c r="B875" s="1" t="s">
        <v>63</v>
      </c>
      <c r="C875" s="1" t="s">
        <v>2416</v>
      </c>
      <c r="D875" s="1" t="s">
        <v>2417</v>
      </c>
      <c r="E875" s="1" t="s">
        <v>61</v>
      </c>
      <c r="F875" s="1">
        <v>999925210</v>
      </c>
      <c r="G875" s="1">
        <f>(J875+S875+X875+R875+U875+W875+Y875)-H875</f>
        <v>38</v>
      </c>
      <c r="H875" s="1"/>
      <c r="I875" s="27"/>
      <c r="J875" s="1">
        <f>SUM(AA875)</f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27"/>
      <c r="R875" s="1">
        <f>SUM(AS875,BX875)</f>
        <v>0</v>
      </c>
      <c r="S875" s="1">
        <f>SUM(AE875,AG875,AI875,AK875,AO875,AM875,AQ875,AU875,AW875,AY875,BA875,BE875,BG875,BI875,BK875,BM875,BO875,BC875)</f>
        <v>38</v>
      </c>
      <c r="T875" s="1">
        <f>COUNT(AE875,AG875,AI875,AK875,AM875,AO875,AQ875,AU875,AW875,AY875,BA875,BC875,BE875,BG875,BI875,BK875,BM875,BO875)</f>
        <v>1</v>
      </c>
      <c r="U875" s="1">
        <f>BQ875+BS875</f>
        <v>0</v>
      </c>
      <c r="V875" s="1"/>
      <c r="W875" s="1">
        <f>BV875</f>
        <v>0</v>
      </c>
      <c r="X875" s="1">
        <f>AC875+BZ875</f>
        <v>0</v>
      </c>
      <c r="Y875" s="1">
        <f>BU875</f>
        <v>0</v>
      </c>
      <c r="Z875" s="27"/>
      <c r="AA875" s="1"/>
      <c r="AB875" s="26"/>
      <c r="AC875" s="1"/>
      <c r="AD875" s="26"/>
      <c r="AE875" s="1"/>
      <c r="AF875" s="26"/>
      <c r="AG875" s="1"/>
      <c r="AH875" s="26"/>
      <c r="AI875" s="1"/>
      <c r="AJ875" s="26"/>
      <c r="AK875" s="1"/>
      <c r="AL875" s="26"/>
      <c r="AM875" s="1"/>
      <c r="AN875" s="26"/>
      <c r="AO875" s="1"/>
      <c r="AP875" s="26"/>
      <c r="AQ875" s="1">
        <v>38</v>
      </c>
      <c r="AR875" s="26" t="s">
        <v>100</v>
      </c>
      <c r="AS875" s="1"/>
      <c r="AT875" s="26"/>
      <c r="AU875" s="1"/>
      <c r="AV875" s="26"/>
      <c r="AW875" s="1"/>
      <c r="AX875" s="26"/>
      <c r="AY875" s="1"/>
      <c r="AZ875" s="26"/>
      <c r="BA875" s="1"/>
      <c r="BB875" s="26"/>
      <c r="BC875" s="1"/>
      <c r="BD875" s="26"/>
      <c r="BE875" s="1"/>
      <c r="BF875" s="26"/>
      <c r="BG875" s="1"/>
      <c r="BH875" s="26"/>
      <c r="BI875" s="1"/>
      <c r="BJ875" s="26"/>
      <c r="BK875" s="1"/>
      <c r="BL875" s="26"/>
      <c r="BM875" s="1"/>
      <c r="BN875" s="26"/>
      <c r="BO875" s="1"/>
      <c r="BP875" s="26"/>
      <c r="BQ875" s="1"/>
      <c r="BR875" s="26"/>
      <c r="BS875" s="1"/>
      <c r="BT875" s="26"/>
      <c r="BU875" s="1"/>
      <c r="BV875" s="1"/>
      <c r="BW875" s="26"/>
      <c r="BX875" s="1"/>
      <c r="BY875" s="26"/>
      <c r="BZ875" s="30"/>
      <c r="CA875" s="26"/>
    </row>
    <row r="876" spans="1:79" s="99" customFormat="1" x14ac:dyDescent="0.35">
      <c r="A876" s="1" t="s">
        <v>354</v>
      </c>
      <c r="B876" s="1" t="s">
        <v>63</v>
      </c>
      <c r="C876" s="1" t="s">
        <v>2454</v>
      </c>
      <c r="D876" s="1" t="s">
        <v>2455</v>
      </c>
      <c r="E876" s="1" t="s">
        <v>61</v>
      </c>
      <c r="F876" s="1">
        <v>999925279</v>
      </c>
      <c r="G876" s="1">
        <f>(J876+S876+X876+R876+U876+W876+Y876)-H876</f>
        <v>38</v>
      </c>
      <c r="H876" s="1"/>
      <c r="I876" s="27"/>
      <c r="J876" s="1">
        <f>SUM(AA876)</f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27"/>
      <c r="R876" s="1">
        <f>SUM(AS876,BX876)</f>
        <v>0</v>
      </c>
      <c r="S876" s="1">
        <f>SUM(AE876,AG876,AI876,AK876,AO876,AM876,AQ876,AU876,AW876,AY876,BA876,BE876,BG876,BI876,BK876,BM876,BO876,BC876)</f>
        <v>38</v>
      </c>
      <c r="T876" s="1">
        <f>COUNT(AE876,AG876,AI876,AK876,AM876,AO876,AQ876,AU876,AW876,AY876,BA876,BC876,BE876,BG876,BI876,BK876,BM876,BO876)</f>
        <v>1</v>
      </c>
      <c r="U876" s="1">
        <f>BQ876+BS876</f>
        <v>0</v>
      </c>
      <c r="V876" s="1"/>
      <c r="W876" s="1">
        <f>BV876</f>
        <v>0</v>
      </c>
      <c r="X876" s="1">
        <f>AC876+BZ876</f>
        <v>0</v>
      </c>
      <c r="Y876" s="1">
        <f>BU876</f>
        <v>0</v>
      </c>
      <c r="Z876" s="27"/>
      <c r="AA876" s="1"/>
      <c r="AB876" s="26"/>
      <c r="AC876" s="1"/>
      <c r="AD876" s="26"/>
      <c r="AE876" s="1"/>
      <c r="AF876" s="26"/>
      <c r="AG876" s="1"/>
      <c r="AH876" s="26"/>
      <c r="AI876" s="1"/>
      <c r="AJ876" s="26"/>
      <c r="AK876" s="1"/>
      <c r="AL876" s="26"/>
      <c r="AM876" s="1"/>
      <c r="AN876" s="26"/>
      <c r="AO876" s="1"/>
      <c r="AP876" s="26"/>
      <c r="AQ876" s="1">
        <v>38</v>
      </c>
      <c r="AR876" s="26" t="s">
        <v>100</v>
      </c>
      <c r="AS876" s="1"/>
      <c r="AT876" s="26"/>
      <c r="AU876" s="1"/>
      <c r="AV876" s="26"/>
      <c r="AW876" s="1"/>
      <c r="AX876" s="26"/>
      <c r="AY876" s="1"/>
      <c r="AZ876" s="26"/>
      <c r="BA876" s="1"/>
      <c r="BB876" s="26"/>
      <c r="BC876" s="1"/>
      <c r="BD876" s="26"/>
      <c r="BE876" s="1"/>
      <c r="BF876" s="26"/>
      <c r="BG876" s="1"/>
      <c r="BH876" s="26"/>
      <c r="BI876" s="1"/>
      <c r="BJ876" s="26"/>
      <c r="BK876" s="1"/>
      <c r="BL876" s="26"/>
      <c r="BM876" s="1"/>
      <c r="BN876" s="26"/>
      <c r="BO876" s="1"/>
      <c r="BP876" s="26"/>
      <c r="BQ876" s="1"/>
      <c r="BR876" s="26"/>
      <c r="BS876" s="1"/>
      <c r="BT876" s="26"/>
      <c r="BU876" s="1"/>
      <c r="BV876" s="1"/>
      <c r="BW876" s="26"/>
      <c r="BX876" s="1"/>
      <c r="BY876" s="26"/>
      <c r="BZ876" s="30"/>
      <c r="CA876" s="26"/>
    </row>
    <row r="877" spans="1:79" s="99" customFormat="1" x14ac:dyDescent="0.35">
      <c r="A877" s="35" t="s">
        <v>354</v>
      </c>
      <c r="B877" s="35" t="s">
        <v>63</v>
      </c>
      <c r="C877" s="35" t="s">
        <v>2805</v>
      </c>
      <c r="D877" s="35" t="s">
        <v>2806</v>
      </c>
      <c r="E877" s="35" t="s">
        <v>61</v>
      </c>
      <c r="F877" s="35">
        <v>999926137</v>
      </c>
      <c r="G877" s="1">
        <f>(J877+S877+X877+R877+U877+W877+Y877)-H877</f>
        <v>38</v>
      </c>
      <c r="H877" s="1"/>
      <c r="I877" s="27"/>
      <c r="J877" s="1">
        <f>SUM(AA877)</f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27"/>
      <c r="R877" s="1">
        <f>SUM(AS877,BX877)</f>
        <v>0</v>
      </c>
      <c r="S877" s="1">
        <f>SUM(AE877,AG877,AI877,AK877,AO877,AM877,AQ877,AU877,AW877,AY877,BA877,BE877,BG877,BI877,BK877,BM877,BO877,BC877)</f>
        <v>38</v>
      </c>
      <c r="T877" s="1">
        <f>COUNT(AE877,AG877,AI877,AK877,AM877,AO877,AQ877,AU877,AW877,AY877,BA877,BC877,BE877,BG877,BI877,BK877,BM877,BO877)</f>
        <v>1</v>
      </c>
      <c r="U877" s="1">
        <f>BQ877+BS877</f>
        <v>0</v>
      </c>
      <c r="V877" s="1"/>
      <c r="W877" s="1">
        <f>BV877</f>
        <v>0</v>
      </c>
      <c r="X877" s="1">
        <f>AC877+BZ877</f>
        <v>0</v>
      </c>
      <c r="Y877" s="1">
        <f>BU877</f>
        <v>0</v>
      </c>
      <c r="Z877" s="27"/>
      <c r="AA877" s="1"/>
      <c r="AB877" s="26"/>
      <c r="AC877" s="1"/>
      <c r="AD877" s="26"/>
      <c r="AE877" s="1"/>
      <c r="AF877" s="26"/>
      <c r="AG877" s="1"/>
      <c r="AH877" s="26"/>
      <c r="AI877" s="1"/>
      <c r="AJ877" s="26"/>
      <c r="AK877" s="1">
        <v>38</v>
      </c>
      <c r="AL877" s="26" t="s">
        <v>100</v>
      </c>
      <c r="AM877" s="1"/>
      <c r="AN877" s="26"/>
      <c r="AO877" s="1"/>
      <c r="AP877" s="26"/>
      <c r="AQ877" s="1"/>
      <c r="AR877" s="26"/>
      <c r="AS877" s="1"/>
      <c r="AT877" s="26"/>
      <c r="AU877" s="1"/>
      <c r="AV877" s="26"/>
      <c r="AW877" s="1"/>
      <c r="AX877" s="26"/>
      <c r="AY877" s="1"/>
      <c r="AZ877" s="26"/>
      <c r="BA877" s="1"/>
      <c r="BB877" s="26"/>
      <c r="BC877" s="1"/>
      <c r="BD877" s="26"/>
      <c r="BE877" s="1"/>
      <c r="BF877" s="26"/>
      <c r="BG877" s="1"/>
      <c r="BH877" s="26"/>
      <c r="BI877" s="1"/>
      <c r="BJ877" s="26"/>
      <c r="BK877" s="1"/>
      <c r="BL877" s="26"/>
      <c r="BM877" s="1"/>
      <c r="BN877" s="26"/>
      <c r="BO877" s="1"/>
      <c r="BP877" s="26"/>
      <c r="BQ877" s="1"/>
      <c r="BR877" s="26"/>
      <c r="BS877" s="1"/>
      <c r="BT877" s="26"/>
      <c r="BU877" s="1"/>
      <c r="BV877" s="1"/>
      <c r="BW877" s="26"/>
      <c r="BX877" s="1"/>
      <c r="BY877" s="26"/>
      <c r="BZ877" s="30"/>
      <c r="CA877" s="26"/>
    </row>
    <row r="878" spans="1:79" s="99" customFormat="1" x14ac:dyDescent="0.35">
      <c r="A878" s="1" t="s">
        <v>354</v>
      </c>
      <c r="B878" s="1" t="s">
        <v>63</v>
      </c>
      <c r="C878" s="1" t="s">
        <v>1638</v>
      </c>
      <c r="D878" s="1" t="s">
        <v>2967</v>
      </c>
      <c r="E878" s="1" t="s">
        <v>61</v>
      </c>
      <c r="F878" s="1">
        <v>999926542</v>
      </c>
      <c r="G878" s="1">
        <f>(J878+S878+X878+R878+U878+W878+Y878)-H878</f>
        <v>38</v>
      </c>
      <c r="H878" s="1"/>
      <c r="I878" s="27"/>
      <c r="J878" s="1">
        <f>SUM(AA878)</f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27"/>
      <c r="R878" s="1">
        <f>SUM(AS878,BX878)</f>
        <v>0</v>
      </c>
      <c r="S878" s="1">
        <f>SUM(AE878,AG878,AI878,AK878,AO878,AM878,AQ878,AU878,AW878,AY878,BA878,BE878,BG878,BI878,BK878,BM878,BO878,BC878)</f>
        <v>38</v>
      </c>
      <c r="T878" s="1">
        <f>COUNT(AE878,AG878,AI878,AK878,AM878,AO878,AQ878,AU878,AW878,AY878,BA878,BC878,BE878,BG878,BI878,BK878,BM878,BO878)</f>
        <v>1</v>
      </c>
      <c r="U878" s="1">
        <f>BQ878+BS878</f>
        <v>0</v>
      </c>
      <c r="V878" s="1"/>
      <c r="W878" s="1">
        <f>BV878</f>
        <v>0</v>
      </c>
      <c r="X878" s="1">
        <f>AC878+BZ878</f>
        <v>0</v>
      </c>
      <c r="Y878" s="1">
        <f>BU878</f>
        <v>0</v>
      </c>
      <c r="Z878" s="27"/>
      <c r="AA878" s="1"/>
      <c r="AB878" s="26"/>
      <c r="AC878" s="1"/>
      <c r="AD878" s="26"/>
      <c r="AE878" s="1"/>
      <c r="AF878" s="26"/>
      <c r="AG878" s="1"/>
      <c r="AH878" s="26"/>
      <c r="AI878" s="1"/>
      <c r="AJ878" s="26"/>
      <c r="AK878" s="1"/>
      <c r="AL878" s="26"/>
      <c r="AM878" s="1"/>
      <c r="AN878" s="26"/>
      <c r="AO878" s="1"/>
      <c r="AP878" s="26"/>
      <c r="AQ878" s="1">
        <v>38</v>
      </c>
      <c r="AR878" s="26" t="s">
        <v>100</v>
      </c>
      <c r="AS878" s="1"/>
      <c r="AT878" s="26"/>
      <c r="AU878" s="1"/>
      <c r="AV878" s="26"/>
      <c r="AW878" s="1"/>
      <c r="AX878" s="26"/>
      <c r="AY878" s="1"/>
      <c r="AZ878" s="26"/>
      <c r="BA878" s="1"/>
      <c r="BB878" s="26"/>
      <c r="BC878" s="1"/>
      <c r="BD878" s="26"/>
      <c r="BE878" s="1"/>
      <c r="BF878" s="26"/>
      <c r="BG878" s="1"/>
      <c r="BH878" s="26"/>
      <c r="BI878" s="1"/>
      <c r="BJ878" s="26"/>
      <c r="BK878" s="1"/>
      <c r="BL878" s="26"/>
      <c r="BM878" s="1"/>
      <c r="BN878" s="26"/>
      <c r="BO878" s="1"/>
      <c r="BP878" s="26"/>
      <c r="BQ878" s="1"/>
      <c r="BR878" s="26"/>
      <c r="BS878" s="1"/>
      <c r="BT878" s="26"/>
      <c r="BU878" s="1"/>
      <c r="BV878" s="1"/>
      <c r="BW878" s="26"/>
      <c r="BX878" s="1"/>
      <c r="BY878" s="26"/>
      <c r="BZ878" s="30"/>
      <c r="CA878" s="26"/>
    </row>
    <row r="879" spans="1:79" s="99" customFormat="1" x14ac:dyDescent="0.35">
      <c r="A879" s="1" t="s">
        <v>354</v>
      </c>
      <c r="B879" s="1" t="s">
        <v>63</v>
      </c>
      <c r="C879" s="1" t="s">
        <v>3190</v>
      </c>
      <c r="D879" s="1" t="s">
        <v>759</v>
      </c>
      <c r="E879" s="1" t="s">
        <v>61</v>
      </c>
      <c r="F879" s="1">
        <v>999927056</v>
      </c>
      <c r="G879" s="1">
        <f>(J879+S879+X879+R879+U879+W879+Y879)-H879</f>
        <v>38</v>
      </c>
      <c r="H879" s="1"/>
      <c r="I879" s="27"/>
      <c r="J879" s="1">
        <f>SUM(AA879)</f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27"/>
      <c r="R879" s="1">
        <f>SUM(AS879,BX879)</f>
        <v>0</v>
      </c>
      <c r="S879" s="1">
        <f>SUM(AE879,AG879,AI879,AK879,AO879,AM879,AQ879,AU879,AW879,AY879,BA879,BE879,BG879,BI879,BK879,BM879,BO879,BC879)</f>
        <v>38</v>
      </c>
      <c r="T879" s="1">
        <f>COUNT(AE879,AG879,AI879,AK879,AM879,AO879,AQ879,AU879,AW879,AY879,BA879,BC879,BE879,BG879,BI879,BK879,BM879,BO879)</f>
        <v>1</v>
      </c>
      <c r="U879" s="1">
        <f>BQ879+BS879</f>
        <v>0</v>
      </c>
      <c r="V879" s="1"/>
      <c r="W879" s="1">
        <f>BV879</f>
        <v>0</v>
      </c>
      <c r="X879" s="1">
        <f>AC879+BZ879</f>
        <v>0</v>
      </c>
      <c r="Y879" s="1">
        <f>BU879</f>
        <v>0</v>
      </c>
      <c r="Z879" s="27"/>
      <c r="AA879" s="1"/>
      <c r="AB879" s="26"/>
      <c r="AC879" s="1"/>
      <c r="AD879" s="26"/>
      <c r="AE879" s="1"/>
      <c r="AF879" s="26"/>
      <c r="AG879" s="1"/>
      <c r="AH879" s="26"/>
      <c r="AI879" s="1"/>
      <c r="AJ879" s="26"/>
      <c r="AK879" s="1"/>
      <c r="AL879" s="26"/>
      <c r="AM879" s="1"/>
      <c r="AN879" s="26"/>
      <c r="AO879" s="1"/>
      <c r="AP879" s="26"/>
      <c r="AQ879" s="1">
        <v>38</v>
      </c>
      <c r="AR879" s="26" t="s">
        <v>100</v>
      </c>
      <c r="AS879" s="1"/>
      <c r="AT879" s="26"/>
      <c r="AU879" s="1"/>
      <c r="AV879" s="26"/>
      <c r="AW879" s="1"/>
      <c r="AX879" s="26"/>
      <c r="AY879" s="1"/>
      <c r="AZ879" s="26"/>
      <c r="BA879" s="1"/>
      <c r="BB879" s="26"/>
      <c r="BC879" s="1"/>
      <c r="BD879" s="26"/>
      <c r="BE879" s="1"/>
      <c r="BF879" s="26"/>
      <c r="BG879" s="1"/>
      <c r="BH879" s="26"/>
      <c r="BI879" s="1"/>
      <c r="BJ879" s="26"/>
      <c r="BK879" s="1"/>
      <c r="BL879" s="26"/>
      <c r="BM879" s="1"/>
      <c r="BN879" s="26"/>
      <c r="BO879" s="1"/>
      <c r="BP879" s="26"/>
      <c r="BQ879" s="1"/>
      <c r="BR879" s="26"/>
      <c r="BS879" s="1"/>
      <c r="BT879" s="26"/>
      <c r="BU879" s="1"/>
      <c r="BV879" s="1"/>
      <c r="BW879" s="26"/>
      <c r="BX879" s="1"/>
      <c r="BY879" s="26"/>
      <c r="BZ879" s="30"/>
      <c r="CA879" s="26"/>
    </row>
    <row r="880" spans="1:79" s="99" customFormat="1" x14ac:dyDescent="0.35">
      <c r="A880" s="31" t="s">
        <v>354</v>
      </c>
      <c r="B880" s="31" t="s">
        <v>63</v>
      </c>
      <c r="C880" s="31" t="s">
        <v>2093</v>
      </c>
      <c r="D880" s="31" t="s">
        <v>977</v>
      </c>
      <c r="E880" s="31" t="s">
        <v>61</v>
      </c>
      <c r="F880" s="1">
        <v>999923774</v>
      </c>
      <c r="G880" s="1">
        <f>(J880+S880+X880+R880+U880+W880+Y880)-H880</f>
        <v>34</v>
      </c>
      <c r="H880" s="1"/>
      <c r="I880" s="27"/>
      <c r="J880" s="1">
        <f>SUM(AA880)</f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27"/>
      <c r="R880" s="1">
        <f>SUM(AS880,BX880)</f>
        <v>0</v>
      </c>
      <c r="S880" s="1">
        <f>SUM(AE880,AG880,AI880,AK880,AO880,AM880,AQ880,AU880,AW880,AY880,BA880,BE880,BG880,BI880,BK880,BM880,BO880,BC880)</f>
        <v>34</v>
      </c>
      <c r="T880" s="1">
        <f>COUNT(AE880,AG880,AI880,AK880,AM880,AO880,AQ880,AU880,AW880,AY880,BA880,BC880,BE880,BG880,BI880,BK880,BM880,BO880)</f>
        <v>1</v>
      </c>
      <c r="U880" s="1">
        <f>BQ880+BS880</f>
        <v>0</v>
      </c>
      <c r="V880" s="1"/>
      <c r="W880" s="1">
        <f>BV880</f>
        <v>0</v>
      </c>
      <c r="X880" s="1">
        <f>AC880+BZ880</f>
        <v>0</v>
      </c>
      <c r="Y880" s="1">
        <f>BU880</f>
        <v>0</v>
      </c>
      <c r="Z880" s="27"/>
      <c r="AA880" s="1"/>
      <c r="AB880" s="26"/>
      <c r="AC880" s="1"/>
      <c r="AD880" s="26"/>
      <c r="AE880" s="1"/>
      <c r="AF880" s="26"/>
      <c r="AG880" s="1"/>
      <c r="AH880" s="26"/>
      <c r="AI880" s="1"/>
      <c r="AJ880" s="26"/>
      <c r="AK880" s="1"/>
      <c r="AL880" s="26"/>
      <c r="AM880" s="1"/>
      <c r="AN880" s="26"/>
      <c r="AO880" s="1"/>
      <c r="AP880" s="26"/>
      <c r="AQ880" s="1"/>
      <c r="AR880" s="26"/>
      <c r="AS880" s="1"/>
      <c r="AT880" s="26"/>
      <c r="AU880" s="1">
        <v>34</v>
      </c>
      <c r="AV880" s="26">
        <v>3</v>
      </c>
      <c r="AW880" s="1"/>
      <c r="AX880" s="26"/>
      <c r="AY880" s="1"/>
      <c r="AZ880" s="26"/>
      <c r="BA880" s="1"/>
      <c r="BB880" s="26"/>
      <c r="BC880" s="1"/>
      <c r="BD880" s="26"/>
      <c r="BE880" s="1"/>
      <c r="BF880" s="26"/>
      <c r="BG880" s="1"/>
      <c r="BH880" s="26"/>
      <c r="BI880" s="1"/>
      <c r="BJ880" s="26"/>
      <c r="BK880" s="1"/>
      <c r="BL880" s="26"/>
      <c r="BM880" s="1"/>
      <c r="BN880" s="26"/>
      <c r="BO880" s="1"/>
      <c r="BP880" s="26"/>
      <c r="BQ880" s="1"/>
      <c r="BR880" s="26"/>
      <c r="BS880" s="1"/>
      <c r="BT880" s="26"/>
      <c r="BU880" s="1"/>
      <c r="BV880" s="1"/>
      <c r="BW880" s="26"/>
      <c r="BX880" s="1"/>
      <c r="BY880" s="26"/>
      <c r="BZ880" s="30"/>
      <c r="CA880" s="26"/>
    </row>
    <row r="881" spans="1:79" s="99" customFormat="1" x14ac:dyDescent="0.35">
      <c r="A881" s="31" t="s">
        <v>62</v>
      </c>
      <c r="B881" s="31" t="s">
        <v>235</v>
      </c>
      <c r="C881" s="31" t="s">
        <v>2303</v>
      </c>
      <c r="D881" s="31" t="s">
        <v>1443</v>
      </c>
      <c r="E881" s="31" t="s">
        <v>61</v>
      </c>
      <c r="F881" s="1">
        <v>999924807</v>
      </c>
      <c r="G881" s="1">
        <f>(J881+S881+X881+R881+U881+W881+Y881)-H881</f>
        <v>405</v>
      </c>
      <c r="H881" s="1"/>
      <c r="I881" s="27"/>
      <c r="J881" s="1">
        <f>SUM(AA881)</f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27"/>
      <c r="R881" s="1">
        <f>SUM(AS881,BX881)</f>
        <v>0</v>
      </c>
      <c r="S881" s="1">
        <f>SUM(AE881,AG881,AI881,AK881,AO881,AM881,AQ881,AU881,AW881,AY881,BA881,BE881,BG881,BI881,BK881,BM881,BO881,BC881)</f>
        <v>300</v>
      </c>
      <c r="T881" s="1">
        <f>COUNT(AE881,AG881,AI881,AK881,AM881,AO881,AQ881,AU881,AW881,AY881,BA881,BC881,BE881,BG881,BI881,BK881,BM881,BO881)</f>
        <v>3</v>
      </c>
      <c r="U881" s="1">
        <f>BQ881+BS881</f>
        <v>105</v>
      </c>
      <c r="V881" s="1"/>
      <c r="W881" s="1">
        <f>BV881</f>
        <v>0</v>
      </c>
      <c r="X881" s="1">
        <f>AC881+BZ881</f>
        <v>0</v>
      </c>
      <c r="Y881" s="1">
        <f>BU881</f>
        <v>0</v>
      </c>
      <c r="Z881" s="27"/>
      <c r="AA881" s="1"/>
      <c r="AB881" s="26"/>
      <c r="AC881" s="1"/>
      <c r="AD881" s="26"/>
      <c r="AE881" s="1"/>
      <c r="AF881" s="26"/>
      <c r="AG881" s="1"/>
      <c r="AH881" s="26"/>
      <c r="AI881" s="1">
        <v>120</v>
      </c>
      <c r="AJ881" s="26">
        <v>1</v>
      </c>
      <c r="AK881" s="1"/>
      <c r="AL881" s="26"/>
      <c r="AM881" s="1">
        <v>60</v>
      </c>
      <c r="AN881" s="26">
        <v>1</v>
      </c>
      <c r="AO881" s="1"/>
      <c r="AP881" s="26"/>
      <c r="AQ881" s="1"/>
      <c r="AR881" s="26"/>
      <c r="AS881" s="1"/>
      <c r="AT881" s="26"/>
      <c r="AU881" s="1"/>
      <c r="AV881" s="26"/>
      <c r="AW881" s="1"/>
      <c r="AX881" s="26"/>
      <c r="AY881" s="1"/>
      <c r="AZ881" s="26"/>
      <c r="BA881" s="1"/>
      <c r="BB881" s="26"/>
      <c r="BC881" s="1">
        <v>120</v>
      </c>
      <c r="BD881" s="26"/>
      <c r="BE881" s="1"/>
      <c r="BF881" s="26"/>
      <c r="BG881" s="1"/>
      <c r="BH881" s="26"/>
      <c r="BI881" s="1"/>
      <c r="BJ881" s="26"/>
      <c r="BK881" s="1"/>
      <c r="BL881" s="26"/>
      <c r="BM881" s="1"/>
      <c r="BN881" s="26"/>
      <c r="BO881" s="1"/>
      <c r="BP881" s="26"/>
      <c r="BQ881" s="1"/>
      <c r="BR881" s="26"/>
      <c r="BS881" s="1">
        <v>105</v>
      </c>
      <c r="BT881" s="26">
        <v>2</v>
      </c>
      <c r="BU881" s="1"/>
      <c r="BV881" s="1"/>
      <c r="BW881" s="26"/>
      <c r="BX881" s="1"/>
      <c r="BY881" s="26"/>
      <c r="BZ881" s="30"/>
      <c r="CA881" s="26"/>
    </row>
    <row r="882" spans="1:79" s="99" customFormat="1" x14ac:dyDescent="0.35">
      <c r="A882" s="30" t="s">
        <v>62</v>
      </c>
      <c r="B882" s="30" t="s">
        <v>235</v>
      </c>
      <c r="C882" s="30" t="s">
        <v>1530</v>
      </c>
      <c r="D882" s="30" t="s">
        <v>1531</v>
      </c>
      <c r="E882" s="30" t="s">
        <v>61</v>
      </c>
      <c r="F882" s="30">
        <v>999921026</v>
      </c>
      <c r="G882" s="1">
        <f>(J882+S882+X882+R882+U882+W882+Y882)-H882</f>
        <v>391</v>
      </c>
      <c r="H882" s="1"/>
      <c r="I882" s="27"/>
      <c r="J882" s="1">
        <f>SUM(AA882)</f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27"/>
      <c r="R882" s="1">
        <f>SUM(AS882,BX882)</f>
        <v>0</v>
      </c>
      <c r="S882" s="1">
        <f>SUM(AE882,AG882,AI882,AK882,AO882,AM882,AQ882,AU882,AW882,AY882,BA882,BE882,BG882,BI882,BK882,BM882,BO882,BC882)</f>
        <v>60</v>
      </c>
      <c r="T882" s="1">
        <f>COUNT(AE882,AG882,AI882,AK882,AM882,AO882,AQ882,AU882,AW882,AY882,BA882,BC882,BE882,BG882,BI882,BK882,BM882,BO882)</f>
        <v>1</v>
      </c>
      <c r="U882" s="1">
        <f>BQ882+BS882</f>
        <v>71</v>
      </c>
      <c r="V882" s="1"/>
      <c r="W882" s="1">
        <f>BV882</f>
        <v>160</v>
      </c>
      <c r="X882" s="1">
        <f>AC882+BZ882</f>
        <v>100</v>
      </c>
      <c r="Y882" s="1">
        <f>BU882</f>
        <v>0</v>
      </c>
      <c r="Z882" s="29"/>
      <c r="AA882" s="1"/>
      <c r="AB882" s="26"/>
      <c r="AC882" s="1"/>
      <c r="AD882" s="26"/>
      <c r="AE882" s="30"/>
      <c r="AF882" s="26"/>
      <c r="AG882" s="1"/>
      <c r="AH882" s="26"/>
      <c r="AI882" s="1"/>
      <c r="AJ882" s="26"/>
      <c r="AK882" s="1"/>
      <c r="AL882" s="26"/>
      <c r="AM882" s="1"/>
      <c r="AN882" s="26"/>
      <c r="AO882" s="1">
        <v>60</v>
      </c>
      <c r="AP882" s="26">
        <v>1</v>
      </c>
      <c r="AQ882" s="1"/>
      <c r="AR882" s="26"/>
      <c r="AS882" s="1"/>
      <c r="AT882" s="26"/>
      <c r="AU882" s="1"/>
      <c r="AV882" s="26"/>
      <c r="AW882" s="1"/>
      <c r="AX882" s="26"/>
      <c r="AY882" s="1"/>
      <c r="AZ882" s="26"/>
      <c r="BA882" s="1"/>
      <c r="BB882" s="26"/>
      <c r="BC882" s="1"/>
      <c r="BD882" s="26"/>
      <c r="BE882" s="1"/>
      <c r="BF882" s="26"/>
      <c r="BG882" s="1"/>
      <c r="BH882" s="26"/>
      <c r="BI882" s="1"/>
      <c r="BJ882" s="26"/>
      <c r="BK882" s="1"/>
      <c r="BL882" s="26"/>
      <c r="BM882" s="1"/>
      <c r="BN882" s="26"/>
      <c r="BO882" s="1"/>
      <c r="BP882" s="26"/>
      <c r="BQ882" s="1"/>
      <c r="BR882" s="26"/>
      <c r="BS882" s="1">
        <v>71</v>
      </c>
      <c r="BT882" s="26">
        <v>5</v>
      </c>
      <c r="BU882" s="1"/>
      <c r="BV882" s="1">
        <v>160</v>
      </c>
      <c r="BW882" s="26">
        <v>1</v>
      </c>
      <c r="BX882" s="1"/>
      <c r="BY882" s="26"/>
      <c r="BZ882" s="30">
        <v>100</v>
      </c>
      <c r="CA882" s="26">
        <v>1</v>
      </c>
    </row>
    <row r="883" spans="1:79" s="99" customFormat="1" x14ac:dyDescent="0.35">
      <c r="A883" s="1" t="s">
        <v>62</v>
      </c>
      <c r="B883" s="1" t="s">
        <v>235</v>
      </c>
      <c r="C883" s="1" t="s">
        <v>374</v>
      </c>
      <c r="D883" s="1" t="s">
        <v>1126</v>
      </c>
      <c r="E883" s="1" t="s">
        <v>61</v>
      </c>
      <c r="F883" s="1">
        <v>999917696</v>
      </c>
      <c r="G883" s="1">
        <f>(J883+S883+X883+R883+U883+W883+Y883)-H883</f>
        <v>375</v>
      </c>
      <c r="H883" s="30">
        <f>(J883+K883+M883+N883+O883+P883)/2</f>
        <v>0</v>
      </c>
      <c r="I883" s="27"/>
      <c r="J883" s="1">
        <f>SUM(AA883)</f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27"/>
      <c r="R883" s="1">
        <f>SUM(AS883,BX883)</f>
        <v>0</v>
      </c>
      <c r="S883" s="1">
        <f>SUM(AE883,AG883,AI883,AK883,AO883,AM883,AQ883,AU883,AW883,AY883,BA883,BE883,BG883,BI883,BK883,BM883,BO883,BC883)</f>
        <v>248</v>
      </c>
      <c r="T883" s="1">
        <f>COUNT(AE883,AG883,AI883,AK883,AM883,AO883,AQ883,AU883,AW883,AY883,BA883,BC883,BE883,BG883,BI883,BK883,BM883,BO883)</f>
        <v>3</v>
      </c>
      <c r="U883" s="1">
        <f>BQ883+BS883</f>
        <v>59</v>
      </c>
      <c r="V883" s="1"/>
      <c r="W883" s="1">
        <f>BV883</f>
        <v>68</v>
      </c>
      <c r="X883" s="1">
        <f>AC883+BZ883</f>
        <v>0</v>
      </c>
      <c r="Y883" s="1">
        <f>BU883</f>
        <v>0</v>
      </c>
      <c r="Z883" s="26"/>
      <c r="AA883" s="1"/>
      <c r="AB883" s="26"/>
      <c r="AC883" s="1"/>
      <c r="AD883" s="26"/>
      <c r="AE883" s="1"/>
      <c r="AF883" s="26"/>
      <c r="AG883" s="1"/>
      <c r="AH883" s="26"/>
      <c r="AI883" s="1">
        <v>68</v>
      </c>
      <c r="AJ883" s="26">
        <v>3</v>
      </c>
      <c r="AK883" s="1"/>
      <c r="AL883" s="26"/>
      <c r="AM883" s="1"/>
      <c r="AN883" s="26"/>
      <c r="AO883" s="1"/>
      <c r="AP883" s="26"/>
      <c r="AQ883" s="1"/>
      <c r="AR883" s="26"/>
      <c r="AS883" s="1"/>
      <c r="AT883" s="26"/>
      <c r="AU883" s="1"/>
      <c r="AV883" s="26"/>
      <c r="AW883" s="1"/>
      <c r="AX883" s="26"/>
      <c r="AY883" s="1"/>
      <c r="AZ883" s="26"/>
      <c r="BA883" s="1"/>
      <c r="BB883" s="26"/>
      <c r="BC883" s="1">
        <v>90</v>
      </c>
      <c r="BD883" s="26"/>
      <c r="BE883" s="1"/>
      <c r="BF883" s="26"/>
      <c r="BG883" s="1">
        <v>90</v>
      </c>
      <c r="BH883" s="26">
        <v>2</v>
      </c>
      <c r="BI883" s="1"/>
      <c r="BJ883" s="26"/>
      <c r="BK883" s="1"/>
      <c r="BL883" s="26"/>
      <c r="BM883" s="1"/>
      <c r="BN883" s="26"/>
      <c r="BO883" s="1"/>
      <c r="BP883" s="26"/>
      <c r="BQ883" s="1"/>
      <c r="BR883" s="26"/>
      <c r="BS883" s="1">
        <v>59</v>
      </c>
      <c r="BT883" s="26">
        <v>8</v>
      </c>
      <c r="BU883" s="1"/>
      <c r="BV883" s="1">
        <v>68</v>
      </c>
      <c r="BW883" s="26">
        <v>8</v>
      </c>
      <c r="BX883" s="1"/>
      <c r="BY883" s="26"/>
      <c r="BZ883" s="30"/>
      <c r="CA883" s="26"/>
    </row>
    <row r="884" spans="1:79" s="99" customFormat="1" x14ac:dyDescent="0.35">
      <c r="A884" s="35" t="s">
        <v>62</v>
      </c>
      <c r="B884" s="35" t="s">
        <v>235</v>
      </c>
      <c r="C884" s="35" t="s">
        <v>1754</v>
      </c>
      <c r="D884" s="35" t="s">
        <v>119</v>
      </c>
      <c r="E884" s="35" t="s">
        <v>61</v>
      </c>
      <c r="F884" s="35">
        <v>999921963</v>
      </c>
      <c r="G884" s="1">
        <f>(J884+S884+X884+R884+U884+W884+Y884)-H884</f>
        <v>366</v>
      </c>
      <c r="H884" s="1"/>
      <c r="I884" s="27"/>
      <c r="J884" s="1">
        <f>SUM(AA884)</f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27"/>
      <c r="R884" s="1">
        <f>SUM(AS884,BX884)</f>
        <v>0</v>
      </c>
      <c r="S884" s="1">
        <f>SUM(AE884,AG884,AI884,AK884,AO884,AM884,AQ884,AU884,AW884,AY884,BA884,BE884,BG884,BI884,BK884,BM884,BO884,BC884)</f>
        <v>128</v>
      </c>
      <c r="T884" s="1">
        <f>COUNT(AE884,AG884,AI884,AK884,AM884,AO884,AQ884,AU884,AW884,AY884,BA884,BC884,BE884,BG884,BI884,BK884,BM884,BO884)</f>
        <v>2</v>
      </c>
      <c r="U884" s="1">
        <f>BQ884+BS884</f>
        <v>79</v>
      </c>
      <c r="V884" s="1"/>
      <c r="W884" s="1">
        <f>BV884</f>
        <v>84</v>
      </c>
      <c r="X884" s="1">
        <f>AC884+BZ884</f>
        <v>75</v>
      </c>
      <c r="Y884" s="1">
        <f>BU884</f>
        <v>0</v>
      </c>
      <c r="Z884" s="27"/>
      <c r="AA884" s="1"/>
      <c r="AB884" s="26"/>
      <c r="AC884" s="1"/>
      <c r="AD884" s="26"/>
      <c r="AE884" s="1"/>
      <c r="AF884" s="26"/>
      <c r="AG884" s="1"/>
      <c r="AH884" s="26"/>
      <c r="AI884" s="1"/>
      <c r="AJ884" s="26"/>
      <c r="AK884" s="1">
        <v>38</v>
      </c>
      <c r="AL884" s="26" t="s">
        <v>100</v>
      </c>
      <c r="AM884" s="1"/>
      <c r="AN884" s="26"/>
      <c r="AO884" s="1"/>
      <c r="AP884" s="26"/>
      <c r="AQ884" s="1"/>
      <c r="AR884" s="26"/>
      <c r="AS884" s="1"/>
      <c r="AT884" s="26"/>
      <c r="AU884" s="1"/>
      <c r="AV884" s="26"/>
      <c r="AW884" s="1"/>
      <c r="AX884" s="26"/>
      <c r="AY884" s="1"/>
      <c r="AZ884" s="26"/>
      <c r="BA884" s="1"/>
      <c r="BB884" s="26"/>
      <c r="BC884" s="1"/>
      <c r="BD884" s="26"/>
      <c r="BE884" s="1">
        <v>90</v>
      </c>
      <c r="BF884" s="26">
        <v>2</v>
      </c>
      <c r="BG884" s="1"/>
      <c r="BH884" s="26"/>
      <c r="BI884" s="1"/>
      <c r="BJ884" s="26"/>
      <c r="BK884" s="1"/>
      <c r="BL884" s="26"/>
      <c r="BM884" s="1"/>
      <c r="BN884" s="26"/>
      <c r="BO884" s="1"/>
      <c r="BP884" s="26"/>
      <c r="BQ884" s="1"/>
      <c r="BR884" s="26"/>
      <c r="BS884" s="1">
        <v>79</v>
      </c>
      <c r="BT884" s="26">
        <v>4</v>
      </c>
      <c r="BU884" s="1"/>
      <c r="BV884" s="1">
        <v>84</v>
      </c>
      <c r="BW884" s="26">
        <v>5</v>
      </c>
      <c r="BX884" s="1"/>
      <c r="BY884" s="26"/>
      <c r="BZ884" s="30">
        <v>75</v>
      </c>
      <c r="CA884" s="26">
        <v>2</v>
      </c>
    </row>
    <row r="885" spans="1:79" s="99" customFormat="1" x14ac:dyDescent="0.35">
      <c r="A885" s="35" t="s">
        <v>62</v>
      </c>
      <c r="B885" s="35" t="s">
        <v>235</v>
      </c>
      <c r="C885" s="35" t="s">
        <v>1751</v>
      </c>
      <c r="D885" s="35" t="s">
        <v>119</v>
      </c>
      <c r="E885" s="35" t="s">
        <v>61</v>
      </c>
      <c r="F885" s="35">
        <v>999921961</v>
      </c>
      <c r="G885" s="1">
        <f>(J885+S885+X885+R885+U885+W885+Y885)-H885</f>
        <v>334.5</v>
      </c>
      <c r="H885" s="1"/>
      <c r="I885" s="27"/>
      <c r="J885" s="1">
        <f>SUM(AA885)</f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27"/>
      <c r="R885" s="1">
        <f>SUM(AS885,BX885)</f>
        <v>0</v>
      </c>
      <c r="S885" s="1">
        <f>SUM(AE885,AG885,AI885,AK885,AO885,AM885,AQ885,AU885,AW885,AY885,BA885,BE885,BG885,BI885,BK885,BM885,BO885,BC885)</f>
        <v>183</v>
      </c>
      <c r="T885" s="1">
        <f>COUNT(AE885,AG885,AI885,AK885,AM885,AO885,AQ885,AU885,AW885,AY885,BA885,BC885,BE885,BG885,BI885,BK885,BM885,BO885)</f>
        <v>2</v>
      </c>
      <c r="U885" s="1">
        <f>BQ885+BS885</f>
        <v>44</v>
      </c>
      <c r="V885" s="1"/>
      <c r="W885" s="1">
        <f>BV885</f>
        <v>51</v>
      </c>
      <c r="X885" s="1">
        <f>AC885+BZ885</f>
        <v>56.5</v>
      </c>
      <c r="Y885" s="1">
        <f>BU885</f>
        <v>0</v>
      </c>
      <c r="Z885" s="27"/>
      <c r="AA885" s="1"/>
      <c r="AB885" s="26"/>
      <c r="AC885" s="1"/>
      <c r="AD885" s="26"/>
      <c r="AE885" s="1"/>
      <c r="AF885" s="26"/>
      <c r="AG885" s="1"/>
      <c r="AH885" s="26"/>
      <c r="AI885" s="1"/>
      <c r="AJ885" s="26"/>
      <c r="AK885" s="1">
        <v>63</v>
      </c>
      <c r="AL885" s="26">
        <v>5</v>
      </c>
      <c r="AM885" s="1"/>
      <c r="AN885" s="26"/>
      <c r="AO885" s="1"/>
      <c r="AP885" s="26"/>
      <c r="AQ885" s="1"/>
      <c r="AR885" s="26"/>
      <c r="AS885" s="1"/>
      <c r="AT885" s="26"/>
      <c r="AU885" s="1"/>
      <c r="AV885" s="26"/>
      <c r="AW885" s="1"/>
      <c r="AX885" s="26"/>
      <c r="AY885" s="1"/>
      <c r="AZ885" s="26"/>
      <c r="BA885" s="1"/>
      <c r="BB885" s="26"/>
      <c r="BC885" s="1"/>
      <c r="BD885" s="26"/>
      <c r="BE885" s="1">
        <v>120</v>
      </c>
      <c r="BF885" s="26">
        <v>1</v>
      </c>
      <c r="BG885" s="1"/>
      <c r="BH885" s="26"/>
      <c r="BI885" s="1"/>
      <c r="BJ885" s="26"/>
      <c r="BK885" s="1"/>
      <c r="BL885" s="26"/>
      <c r="BM885" s="1"/>
      <c r="BN885" s="26"/>
      <c r="BO885" s="1"/>
      <c r="BP885" s="26"/>
      <c r="BQ885" s="1"/>
      <c r="BR885" s="26"/>
      <c r="BS885" s="1">
        <v>44</v>
      </c>
      <c r="BT885" s="26" t="s">
        <v>100</v>
      </c>
      <c r="BU885" s="1"/>
      <c r="BV885" s="1">
        <v>51</v>
      </c>
      <c r="BW885" s="26" t="s">
        <v>100</v>
      </c>
      <c r="BX885" s="1"/>
      <c r="BY885" s="26"/>
      <c r="BZ885" s="30">
        <v>56.5</v>
      </c>
      <c r="CA885" s="26">
        <v>3</v>
      </c>
    </row>
    <row r="886" spans="1:79" s="99" customFormat="1" x14ac:dyDescent="0.35">
      <c r="A886" s="1" t="s">
        <v>62</v>
      </c>
      <c r="B886" s="1" t="s">
        <v>235</v>
      </c>
      <c r="C886" s="1" t="s">
        <v>1119</v>
      </c>
      <c r="D886" s="1" t="s">
        <v>1120</v>
      </c>
      <c r="E886" s="1" t="s">
        <v>61</v>
      </c>
      <c r="F886" s="1">
        <v>999917672</v>
      </c>
      <c r="G886" s="1">
        <f>(J886+S886+X886+R886+U886+W886+Y886)-H886</f>
        <v>329</v>
      </c>
      <c r="H886" s="30">
        <f>(J886+K886+M886+N886+O886+P886)/2</f>
        <v>0</v>
      </c>
      <c r="I886" s="27"/>
      <c r="J886" s="1">
        <f>SUM(AA886)</f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27"/>
      <c r="R886" s="1">
        <f>SUM(AS886,BX886)</f>
        <v>0</v>
      </c>
      <c r="S886" s="1">
        <f>SUM(AE886,AG886,AI886,AK886,AO886,AM886,AQ886,AU886,AW886,AY886,BA886,BE886,BG886,BI886,BK886,BM886,BO886,BC886)</f>
        <v>234</v>
      </c>
      <c r="T886" s="1">
        <f>COUNT(AE886,AG886,AI886,AK886,AM886,AO886,AQ886,AU886,AW886,AY886,BA886,BC886,BE886,BG886,BI886,BK886,BM886,BO886)</f>
        <v>3</v>
      </c>
      <c r="U886" s="1">
        <f>BQ886+BS886</f>
        <v>44</v>
      </c>
      <c r="V886" s="1"/>
      <c r="W886" s="1">
        <f>BV886</f>
        <v>51</v>
      </c>
      <c r="X886" s="1">
        <f>AC886+BZ886</f>
        <v>0</v>
      </c>
      <c r="Y886" s="1">
        <f>BU886</f>
        <v>0</v>
      </c>
      <c r="Z886" s="26"/>
      <c r="AA886" s="1"/>
      <c r="AB886" s="26"/>
      <c r="AC886" s="1"/>
      <c r="AD886" s="26"/>
      <c r="AE886" s="1"/>
      <c r="AF886" s="26"/>
      <c r="AG886" s="1"/>
      <c r="AH886" s="26"/>
      <c r="AI886" s="1">
        <v>63</v>
      </c>
      <c r="AJ886" s="26">
        <v>5</v>
      </c>
      <c r="AK886" s="1"/>
      <c r="AL886" s="26"/>
      <c r="AM886" s="1"/>
      <c r="AN886" s="26"/>
      <c r="AO886" s="1"/>
      <c r="AP886" s="26"/>
      <c r="AQ886" s="1"/>
      <c r="AR886" s="26"/>
      <c r="AS886" s="1"/>
      <c r="AT886" s="26"/>
      <c r="AU886" s="1"/>
      <c r="AV886" s="26"/>
      <c r="AW886" s="1"/>
      <c r="AX886" s="26"/>
      <c r="AY886" s="1"/>
      <c r="AZ886" s="26"/>
      <c r="BA886" s="1"/>
      <c r="BB886" s="26"/>
      <c r="BC886" s="1">
        <v>51</v>
      </c>
      <c r="BD886" s="26"/>
      <c r="BE886" s="1"/>
      <c r="BF886" s="26"/>
      <c r="BG886" s="1">
        <v>120</v>
      </c>
      <c r="BH886" s="26">
        <v>1</v>
      </c>
      <c r="BI886" s="1"/>
      <c r="BJ886" s="26"/>
      <c r="BK886" s="1"/>
      <c r="BL886" s="26"/>
      <c r="BM886" s="1"/>
      <c r="BN886" s="26"/>
      <c r="BO886" s="1"/>
      <c r="BP886" s="26"/>
      <c r="BQ886" s="1"/>
      <c r="BR886" s="26"/>
      <c r="BS886" s="1">
        <v>44</v>
      </c>
      <c r="BT886" s="26" t="s">
        <v>100</v>
      </c>
      <c r="BU886" s="1"/>
      <c r="BV886" s="1">
        <v>51</v>
      </c>
      <c r="BW886" s="26" t="s">
        <v>100</v>
      </c>
      <c r="BX886" s="1"/>
      <c r="BY886" s="26"/>
      <c r="BZ886" s="30"/>
      <c r="CA886" s="26"/>
    </row>
    <row r="887" spans="1:79" s="99" customFormat="1" x14ac:dyDescent="0.35">
      <c r="A887" s="1" t="s">
        <v>62</v>
      </c>
      <c r="B887" s="1" t="s">
        <v>235</v>
      </c>
      <c r="C887" s="30" t="s">
        <v>171</v>
      </c>
      <c r="D887" s="30" t="s">
        <v>1685</v>
      </c>
      <c r="E887" s="30" t="s">
        <v>61</v>
      </c>
      <c r="F887" s="1">
        <v>999921653</v>
      </c>
      <c r="G887" s="1">
        <f>(J887+S887+X887+R887+U887+W887+Y887)-H887</f>
        <v>192</v>
      </c>
      <c r="H887" s="1"/>
      <c r="I887" s="27"/>
      <c r="J887" s="1">
        <f>SUM(AA887)</f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27"/>
      <c r="R887" s="1">
        <f>SUM(AS887,BX887)</f>
        <v>0</v>
      </c>
      <c r="S887" s="1">
        <f>SUM(AE887,AG887,AI887,AK887,AO887,AM887,AQ887,AU887,AW887,AY887,BA887,BE887,BG887,BI887,BK887,BM887,BO887,BC887)</f>
        <v>120</v>
      </c>
      <c r="T887" s="1">
        <f>COUNT(AE887,AG887,AI887,AK887,AM887,AO887,AQ887,AU887,AW887,AY887,BA887,BC887,BE887,BG887,BI887,BK887,BM887,BO887)</f>
        <v>1</v>
      </c>
      <c r="U887" s="1">
        <f>BQ887+BS887</f>
        <v>0</v>
      </c>
      <c r="V887" s="1"/>
      <c r="W887" s="1">
        <f>BV887</f>
        <v>72</v>
      </c>
      <c r="X887" s="1">
        <f>AC887+BZ887</f>
        <v>0</v>
      </c>
      <c r="Y887" s="1">
        <f>BU887</f>
        <v>0</v>
      </c>
      <c r="Z887" s="29"/>
      <c r="AA887" s="1"/>
      <c r="AB887" s="26"/>
      <c r="AC887" s="1"/>
      <c r="AD887" s="26"/>
      <c r="AE887" s="1"/>
      <c r="AF887" s="26"/>
      <c r="AG887" s="1"/>
      <c r="AH887" s="26"/>
      <c r="AI887" s="1"/>
      <c r="AJ887" s="26"/>
      <c r="AK887" s="1"/>
      <c r="AL887" s="26"/>
      <c r="AM887" s="1"/>
      <c r="AN887" s="26"/>
      <c r="AO887" s="1"/>
      <c r="AP887" s="26"/>
      <c r="AQ887" s="1"/>
      <c r="AR887" s="26"/>
      <c r="AS887" s="1"/>
      <c r="AT887" s="26"/>
      <c r="AU887" s="1"/>
      <c r="AV887" s="26"/>
      <c r="AW887" s="1"/>
      <c r="AX887" s="26"/>
      <c r="AY887" s="1"/>
      <c r="AZ887" s="26"/>
      <c r="BA887" s="1"/>
      <c r="BB887" s="26"/>
      <c r="BC887" s="1"/>
      <c r="BD887" s="26"/>
      <c r="BE887" s="1"/>
      <c r="BF887" s="26"/>
      <c r="BG887" s="1"/>
      <c r="BH887" s="26"/>
      <c r="BI887" s="1">
        <v>120</v>
      </c>
      <c r="BJ887" s="26">
        <v>1</v>
      </c>
      <c r="BK887" s="1"/>
      <c r="BL887" s="26"/>
      <c r="BM887" s="1"/>
      <c r="BN887" s="26"/>
      <c r="BO887" s="1"/>
      <c r="BP887" s="26"/>
      <c r="BQ887" s="1"/>
      <c r="BR887" s="26"/>
      <c r="BS887" s="1"/>
      <c r="BT887" s="26"/>
      <c r="BU887" s="1"/>
      <c r="BV887" s="1">
        <v>72</v>
      </c>
      <c r="BW887" s="26">
        <v>7</v>
      </c>
      <c r="BX887" s="1"/>
      <c r="BY887" s="26"/>
      <c r="BZ887" s="30"/>
      <c r="CA887" s="26"/>
    </row>
    <row r="888" spans="1:79" s="99" customFormat="1" x14ac:dyDescent="0.35">
      <c r="A888" s="30" t="s">
        <v>62</v>
      </c>
      <c r="B888" s="1" t="s">
        <v>235</v>
      </c>
      <c r="C888" s="1" t="s">
        <v>668</v>
      </c>
      <c r="D888" s="1" t="s">
        <v>571</v>
      </c>
      <c r="E888" s="1" t="s">
        <v>61</v>
      </c>
      <c r="F888" s="1">
        <v>999900682</v>
      </c>
      <c r="G888" s="1">
        <f>(J888+S888+X888+R888+U888+W888+Y888)-H888</f>
        <v>183</v>
      </c>
      <c r="H888" s="1"/>
      <c r="I888" s="27"/>
      <c r="J888" s="1">
        <f>SUM(AA888)</f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27"/>
      <c r="R888" s="1">
        <f>SUM(AS888,BX888)</f>
        <v>0</v>
      </c>
      <c r="S888" s="1">
        <f>SUM(AE888,AG888,AI888,AK888,AO888,AM888,AQ888,AU888,AW888,AY888,BA888,BE888,BG888,BI888,BK888,BM888,BO888,BC888)</f>
        <v>0</v>
      </c>
      <c r="T888" s="1">
        <f>COUNT(AE888,AG888,AI888,AK888,AM888,AO888,AQ888,AU888,AW888,AY888,BA888,BC888,BE888,BG888,BI888,BK888,BM888,BO888)</f>
        <v>0</v>
      </c>
      <c r="U888" s="1">
        <f>BQ888+BS888</f>
        <v>63</v>
      </c>
      <c r="V888" s="1"/>
      <c r="W888" s="1">
        <f>BV888</f>
        <v>120</v>
      </c>
      <c r="X888" s="1">
        <f>AC888+BZ888</f>
        <v>0</v>
      </c>
      <c r="Y888" s="1">
        <f>BU888</f>
        <v>0</v>
      </c>
      <c r="Z888" s="29"/>
      <c r="AA888" s="1"/>
      <c r="AB888" s="26"/>
      <c r="AC888" s="1"/>
      <c r="AD888" s="26"/>
      <c r="AE888" s="1"/>
      <c r="AF888" s="26"/>
      <c r="AG888" s="1"/>
      <c r="AH888" s="26"/>
      <c r="AI888" s="1"/>
      <c r="AJ888" s="26"/>
      <c r="AK888" s="1"/>
      <c r="AL888" s="26"/>
      <c r="AM888" s="1"/>
      <c r="AN888" s="26"/>
      <c r="AO888" s="1"/>
      <c r="AP888" s="26"/>
      <c r="AQ888" s="1"/>
      <c r="AR888" s="26"/>
      <c r="AS888" s="1"/>
      <c r="AT888" s="26"/>
      <c r="AU888" s="1"/>
      <c r="AV888" s="26"/>
      <c r="AW888" s="1"/>
      <c r="AX888" s="26"/>
      <c r="AY888" s="1"/>
      <c r="AZ888" s="26"/>
      <c r="BA888" s="1"/>
      <c r="BB888" s="26"/>
      <c r="BC888" s="1"/>
      <c r="BD888" s="26"/>
      <c r="BE888" s="1"/>
      <c r="BF888" s="26"/>
      <c r="BG888" s="1"/>
      <c r="BH888" s="26"/>
      <c r="BI888" s="1"/>
      <c r="BJ888" s="26"/>
      <c r="BK888" s="1"/>
      <c r="BL888" s="26"/>
      <c r="BM888" s="1"/>
      <c r="BN888" s="26"/>
      <c r="BO888" s="1"/>
      <c r="BP888" s="26"/>
      <c r="BQ888" s="1"/>
      <c r="BR888" s="26"/>
      <c r="BS888" s="1">
        <v>63</v>
      </c>
      <c r="BT888" s="26">
        <v>7</v>
      </c>
      <c r="BU888" s="1"/>
      <c r="BV888" s="1">
        <v>120</v>
      </c>
      <c r="BW888" s="26">
        <v>2</v>
      </c>
      <c r="BX888" s="1"/>
      <c r="BY888" s="26"/>
      <c r="BZ888" s="30"/>
      <c r="CA888" s="26"/>
    </row>
    <row r="889" spans="1:79" s="99" customFormat="1" x14ac:dyDescent="0.35">
      <c r="A889" s="1" t="s">
        <v>62</v>
      </c>
      <c r="B889" s="1" t="s">
        <v>235</v>
      </c>
      <c r="C889" s="1" t="s">
        <v>1050</v>
      </c>
      <c r="D889" s="1" t="s">
        <v>1051</v>
      </c>
      <c r="E889" s="1" t="s">
        <v>61</v>
      </c>
      <c r="F889" s="1">
        <v>999916723</v>
      </c>
      <c r="G889" s="1">
        <f>(J889+S889+X889+R889+U889+W889+Y889)-H889</f>
        <v>169</v>
      </c>
      <c r="H889" s="1"/>
      <c r="I889" s="27"/>
      <c r="J889" s="1">
        <f>SUM(AA889)</f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27"/>
      <c r="R889" s="1">
        <f>SUM(AS889,BX889)</f>
        <v>0</v>
      </c>
      <c r="S889" s="1">
        <f>SUM(AE889,AG889,AI889,AK889,AO889,AM889,AQ889,AU889,AW889,AY889,BA889,BE889,BG889,BI889,BK889,BM889,BO889,BC889)</f>
        <v>0</v>
      </c>
      <c r="T889" s="1">
        <f>COUNT(AE889,AG889,AI889,AK889,AM889,AO889,AQ889,AU889,AW889,AY889,BA889,BC889,BE889,BG889,BI889,BK889,BM889,BO889)</f>
        <v>0</v>
      </c>
      <c r="U889" s="1">
        <f>BQ889+BS889</f>
        <v>79</v>
      </c>
      <c r="V889" s="1"/>
      <c r="W889" s="1">
        <f>BV889</f>
        <v>90</v>
      </c>
      <c r="X889" s="1">
        <f>AC889+BZ889</f>
        <v>0</v>
      </c>
      <c r="Y889" s="1">
        <f>BU889</f>
        <v>0</v>
      </c>
      <c r="Z889" s="26"/>
      <c r="AA889" s="1"/>
      <c r="AB889" s="26"/>
      <c r="AC889" s="1"/>
      <c r="AD889" s="26"/>
      <c r="AE889" s="1"/>
      <c r="AF889" s="26"/>
      <c r="AG889" s="1"/>
      <c r="AH889" s="26"/>
      <c r="AI889" s="1"/>
      <c r="AJ889" s="26"/>
      <c r="AK889" s="1"/>
      <c r="AL889" s="26"/>
      <c r="AM889" s="1"/>
      <c r="AN889" s="26"/>
      <c r="AO889" s="1"/>
      <c r="AP889" s="26"/>
      <c r="AQ889" s="1"/>
      <c r="AR889" s="26"/>
      <c r="AS889" s="1"/>
      <c r="AT889" s="26"/>
      <c r="AU889" s="1"/>
      <c r="AV889" s="26"/>
      <c r="AW889" s="1"/>
      <c r="AX889" s="26"/>
      <c r="AY889" s="1"/>
      <c r="AZ889" s="26"/>
      <c r="BA889" s="1"/>
      <c r="BB889" s="26"/>
      <c r="BC889" s="1"/>
      <c r="BD889" s="26"/>
      <c r="BE889" s="1"/>
      <c r="BF889" s="26"/>
      <c r="BG889" s="1"/>
      <c r="BH889" s="26"/>
      <c r="BI889" s="1"/>
      <c r="BJ889" s="26"/>
      <c r="BK889" s="1"/>
      <c r="BL889" s="26"/>
      <c r="BM889" s="1"/>
      <c r="BN889" s="26"/>
      <c r="BO889" s="1"/>
      <c r="BP889" s="26"/>
      <c r="BQ889" s="1"/>
      <c r="BR889" s="26"/>
      <c r="BS889" s="1">
        <v>79</v>
      </c>
      <c r="BT889" s="26">
        <v>3</v>
      </c>
      <c r="BU889" s="1"/>
      <c r="BV889" s="1">
        <v>90</v>
      </c>
      <c r="BW889" s="26">
        <v>3</v>
      </c>
      <c r="BX889" s="1"/>
      <c r="BY889" s="26"/>
      <c r="BZ889" s="30"/>
      <c r="CA889" s="26"/>
    </row>
    <row r="890" spans="1:79" s="99" customFormat="1" x14ac:dyDescent="0.35">
      <c r="A890" s="1" t="s">
        <v>62</v>
      </c>
      <c r="B890" s="1" t="s">
        <v>235</v>
      </c>
      <c r="C890" s="1" t="s">
        <v>965</v>
      </c>
      <c r="D890" s="1" t="s">
        <v>1049</v>
      </c>
      <c r="E890" s="1" t="s">
        <v>61</v>
      </c>
      <c r="F890" s="1">
        <v>999916706</v>
      </c>
      <c r="G890" s="1">
        <f>(J890+S890+X890+R890+U890+W890+Y890)-H890</f>
        <v>141</v>
      </c>
      <c r="H890" s="30">
        <f>(J890+K890+M890+N890+O890+P890)/2</f>
        <v>0</v>
      </c>
      <c r="I890" s="27"/>
      <c r="J890" s="1">
        <f>SUM(AA890)</f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27"/>
      <c r="R890" s="1">
        <f>SUM(AS890,BX890)</f>
        <v>0</v>
      </c>
      <c r="S890" s="1">
        <f>SUM(AE890,AG890,AI890,AK890,AO890,AM890,AQ890,AU890,AW890,AY890,BA890,BE890,BG890,BI890,BK890,BM890,BO890,BC890)</f>
        <v>90</v>
      </c>
      <c r="T890" s="1">
        <f>COUNT(AE890,AG890,AI890,AK890,AM890,AO890,AQ890,AU890,AW890,AY890,BA890,BC890,BE890,BG890,BI890,BK890,BM890,BO890)</f>
        <v>2</v>
      </c>
      <c r="U890" s="1">
        <f>BQ890+BS890</f>
        <v>0</v>
      </c>
      <c r="V890" s="1"/>
      <c r="W890" s="1">
        <f>BV890</f>
        <v>51</v>
      </c>
      <c r="X890" s="1">
        <f>AC890+BZ890</f>
        <v>0</v>
      </c>
      <c r="Y890" s="1">
        <f>BU890</f>
        <v>0</v>
      </c>
      <c r="Z890" s="26"/>
      <c r="AA890" s="1"/>
      <c r="AB890" s="26"/>
      <c r="AC890" s="1"/>
      <c r="AD890" s="26"/>
      <c r="AE890" s="1"/>
      <c r="AF890" s="26"/>
      <c r="AG890" s="1"/>
      <c r="AH890" s="26"/>
      <c r="AI890" s="1">
        <v>90</v>
      </c>
      <c r="AJ890" s="26">
        <v>2</v>
      </c>
      <c r="AK890" s="1"/>
      <c r="AL890" s="26"/>
      <c r="AM890" s="1"/>
      <c r="AN890" s="26"/>
      <c r="AO890" s="1"/>
      <c r="AP890" s="26"/>
      <c r="AQ890" s="1"/>
      <c r="AR890" s="26"/>
      <c r="AS890" s="1"/>
      <c r="AT890" s="26"/>
      <c r="AU890" s="1"/>
      <c r="AV890" s="26"/>
      <c r="AW890" s="1"/>
      <c r="AX890" s="26"/>
      <c r="AY890" s="1"/>
      <c r="AZ890" s="26"/>
      <c r="BA890" s="1"/>
      <c r="BB890" s="26"/>
      <c r="BC890" s="1">
        <v>0</v>
      </c>
      <c r="BD890" s="26"/>
      <c r="BE890" s="1"/>
      <c r="BF890" s="26"/>
      <c r="BG890" s="1"/>
      <c r="BH890" s="26"/>
      <c r="BI890" s="1"/>
      <c r="BJ890" s="26"/>
      <c r="BK890" s="1"/>
      <c r="BL890" s="26"/>
      <c r="BM890" s="1"/>
      <c r="BN890" s="26"/>
      <c r="BO890" s="1"/>
      <c r="BP890" s="26"/>
      <c r="BQ890" s="1"/>
      <c r="BR890" s="26"/>
      <c r="BS890" s="1"/>
      <c r="BT890" s="26"/>
      <c r="BU890" s="1"/>
      <c r="BV890" s="1">
        <v>51</v>
      </c>
      <c r="BW890" s="26" t="s">
        <v>100</v>
      </c>
      <c r="BX890" s="1"/>
      <c r="BY890" s="26"/>
      <c r="BZ890" s="30"/>
      <c r="CA890" s="26"/>
    </row>
    <row r="891" spans="1:79" s="99" customFormat="1" x14ac:dyDescent="0.35">
      <c r="A891" s="30" t="s">
        <v>62</v>
      </c>
      <c r="B891" s="30" t="s">
        <v>235</v>
      </c>
      <c r="C891" s="30" t="s">
        <v>1750</v>
      </c>
      <c r="D891" s="30" t="s">
        <v>493</v>
      </c>
      <c r="E891" s="30" t="s">
        <v>61</v>
      </c>
      <c r="F891" s="30">
        <v>999921957</v>
      </c>
      <c r="G891" s="1">
        <f>(J891+S891+X891+R891+U891+W891+Y891)-H891</f>
        <v>141</v>
      </c>
      <c r="H891" s="1"/>
      <c r="I891" s="27"/>
      <c r="J891" s="1">
        <f>SUM(AA891)</f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27"/>
      <c r="R891" s="1">
        <f>SUM(AS891,BX891)</f>
        <v>0</v>
      </c>
      <c r="S891" s="1">
        <f>SUM(AE891,AG891,AI891,AK891,AO891,AM891,AQ891,AU891,AW891,AY891,BA891,BE891,BG891,BI891,BK891,BM891,BO891,BC891)</f>
        <v>90</v>
      </c>
      <c r="T891" s="1">
        <f>COUNT(AE891,AG891,AI891,AK891,AM891,AO891,AQ891,AU891,AW891,AY891,BA891,BC891,BE891,BG891,BI891,BK891,BM891,BO891)</f>
        <v>1</v>
      </c>
      <c r="U891" s="1">
        <f>BQ891+BS891</f>
        <v>0</v>
      </c>
      <c r="V891" s="1"/>
      <c r="W891" s="1">
        <f>BV891</f>
        <v>51</v>
      </c>
      <c r="X891" s="1">
        <f>AC891+BZ891</f>
        <v>0</v>
      </c>
      <c r="Y891" s="1">
        <f>BU891</f>
        <v>0</v>
      </c>
      <c r="Z891" s="29"/>
      <c r="AA891" s="1"/>
      <c r="AB891" s="26"/>
      <c r="AC891" s="1"/>
      <c r="AD891" s="26"/>
      <c r="AE891" s="1"/>
      <c r="AF891" s="26"/>
      <c r="AG891" s="1"/>
      <c r="AH891" s="26"/>
      <c r="AI891" s="1"/>
      <c r="AJ891" s="26"/>
      <c r="AK891" s="1">
        <v>90</v>
      </c>
      <c r="AL891" s="26">
        <v>2</v>
      </c>
      <c r="AM891" s="1"/>
      <c r="AN891" s="26"/>
      <c r="AO891" s="1"/>
      <c r="AP891" s="26"/>
      <c r="AQ891" s="1"/>
      <c r="AR891" s="26"/>
      <c r="AS891" s="1"/>
      <c r="AT891" s="26"/>
      <c r="AU891" s="1"/>
      <c r="AV891" s="26"/>
      <c r="AW891" s="1"/>
      <c r="AX891" s="26"/>
      <c r="AY891" s="1"/>
      <c r="AZ891" s="26"/>
      <c r="BA891" s="1"/>
      <c r="BB891" s="26"/>
      <c r="BC891" s="1"/>
      <c r="BD891" s="26"/>
      <c r="BE891" s="1"/>
      <c r="BF891" s="26"/>
      <c r="BG891" s="1"/>
      <c r="BH891" s="26"/>
      <c r="BI891" s="1"/>
      <c r="BJ891" s="26"/>
      <c r="BK891" s="1"/>
      <c r="BL891" s="26"/>
      <c r="BM891" s="1"/>
      <c r="BN891" s="26"/>
      <c r="BO891" s="1"/>
      <c r="BP891" s="26"/>
      <c r="BQ891" s="1"/>
      <c r="BR891" s="26"/>
      <c r="BS891" s="1"/>
      <c r="BT891" s="26"/>
      <c r="BU891" s="1"/>
      <c r="BV891" s="1">
        <v>51</v>
      </c>
      <c r="BW891" s="26" t="s">
        <v>100</v>
      </c>
      <c r="BX891" s="1"/>
      <c r="BY891" s="26"/>
      <c r="BZ891" s="30"/>
      <c r="CA891" s="26"/>
    </row>
    <row r="892" spans="1:79" s="99" customFormat="1" x14ac:dyDescent="0.35">
      <c r="A892" s="30" t="s">
        <v>62</v>
      </c>
      <c r="B892" s="30" t="s">
        <v>235</v>
      </c>
      <c r="C892" s="30" t="s">
        <v>821</v>
      </c>
      <c r="D892" s="30" t="s">
        <v>822</v>
      </c>
      <c r="E892" s="30" t="s">
        <v>61</v>
      </c>
      <c r="F892" s="30">
        <v>999909482</v>
      </c>
      <c r="G892" s="1">
        <f>(J892+S892+X892+R892+U892+W892+Y892)-H892</f>
        <v>134</v>
      </c>
      <c r="H892" s="1"/>
      <c r="I892" s="27"/>
      <c r="J892" s="1">
        <f>SUM(AA892)</f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27"/>
      <c r="R892" s="1">
        <f>SUM(AS892,BX892)</f>
        <v>0</v>
      </c>
      <c r="S892" s="1">
        <f>SUM(AE892,AG892,AI892,AK892,AO892,AM892,AQ892,AU892,AW892,AY892,BA892,BE892,BG892,BI892,BK892,BM892,BO892,BC892)</f>
        <v>0</v>
      </c>
      <c r="T892" s="1">
        <f>COUNT(AE892,AG892,AI892,AK892,AM892,AO892,AQ892,AU892,AW892,AY892,BA892,BC892,BE892,BG892,BI892,BK892,BM892,BO892)</f>
        <v>0</v>
      </c>
      <c r="U892" s="1">
        <f>BQ892+BS892</f>
        <v>44</v>
      </c>
      <c r="V892" s="1"/>
      <c r="W892" s="1">
        <f>BV892</f>
        <v>90</v>
      </c>
      <c r="X892" s="1">
        <f>AC892+BZ892</f>
        <v>0</v>
      </c>
      <c r="Y892" s="1">
        <f>BU892</f>
        <v>0</v>
      </c>
      <c r="Z892" s="29"/>
      <c r="AA892" s="1"/>
      <c r="AB892" s="26"/>
      <c r="AC892" s="1"/>
      <c r="AD892" s="26"/>
      <c r="AE892" s="30"/>
      <c r="AF892" s="26"/>
      <c r="AG892" s="1"/>
      <c r="AH892" s="26"/>
      <c r="AI892" s="1"/>
      <c r="AJ892" s="26"/>
      <c r="AK892" s="1"/>
      <c r="AL892" s="26"/>
      <c r="AM892" s="1"/>
      <c r="AN892" s="26"/>
      <c r="AO892" s="1"/>
      <c r="AP892" s="26"/>
      <c r="AQ892" s="1"/>
      <c r="AR892" s="26"/>
      <c r="AS892" s="1"/>
      <c r="AT892" s="26"/>
      <c r="AU892" s="1"/>
      <c r="AV892" s="26"/>
      <c r="AW892" s="1"/>
      <c r="AX892" s="26"/>
      <c r="AY892" s="1"/>
      <c r="AZ892" s="26"/>
      <c r="BA892" s="1"/>
      <c r="BB892" s="26"/>
      <c r="BC892" s="1"/>
      <c r="BD892" s="26"/>
      <c r="BE892" s="1"/>
      <c r="BF892" s="26"/>
      <c r="BG892" s="1"/>
      <c r="BH892" s="26"/>
      <c r="BI892" s="1"/>
      <c r="BJ892" s="26"/>
      <c r="BK892" s="1"/>
      <c r="BL892" s="26"/>
      <c r="BM892" s="1"/>
      <c r="BN892" s="26"/>
      <c r="BO892" s="1"/>
      <c r="BP892" s="26"/>
      <c r="BQ892" s="1"/>
      <c r="BR892" s="26"/>
      <c r="BS892" s="1">
        <v>44</v>
      </c>
      <c r="BT892" s="26" t="s">
        <v>100</v>
      </c>
      <c r="BU892" s="1"/>
      <c r="BV892" s="1">
        <v>90</v>
      </c>
      <c r="BW892" s="26">
        <v>4</v>
      </c>
      <c r="BX892" s="1"/>
      <c r="BY892" s="26"/>
      <c r="BZ892" s="30"/>
      <c r="CA892" s="26"/>
    </row>
    <row r="893" spans="1:79" s="99" customFormat="1" x14ac:dyDescent="0.35">
      <c r="A893" s="1" t="s">
        <v>62</v>
      </c>
      <c r="B893" s="1" t="s">
        <v>235</v>
      </c>
      <c r="C893" s="1" t="s">
        <v>1137</v>
      </c>
      <c r="D893" s="1" t="s">
        <v>1592</v>
      </c>
      <c r="E893" s="1" t="s">
        <v>61</v>
      </c>
      <c r="F893" s="1">
        <v>999921266</v>
      </c>
      <c r="G893" s="1">
        <f>(J893+S893+X893+R893+U893+W893+Y893)-H893</f>
        <v>128</v>
      </c>
      <c r="H893" s="30"/>
      <c r="I893" s="27"/>
      <c r="J893" s="1">
        <f>SUM(AA893)</f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27"/>
      <c r="R893" s="1">
        <f>SUM(AS893,BX893)</f>
        <v>0</v>
      </c>
      <c r="S893" s="1">
        <f>SUM(AE893,AG893,AI893,AK893,AO893,AM893,AQ893,AU893,AW893,AY893,BA893,BE893,BG893,BI893,BK893,BM893,BO893,BC893)</f>
        <v>128</v>
      </c>
      <c r="T893" s="1">
        <f>COUNT(AE893,AG893,AI893,AK893,AM893,AO893,AQ893,AU893,AW893,AY893,BA893,BC893,BE893,BG893,BI893,BK893,BM893,BO893)</f>
        <v>2</v>
      </c>
      <c r="U893" s="1">
        <f>BQ893+BS893</f>
        <v>0</v>
      </c>
      <c r="V893" s="1"/>
      <c r="W893" s="1">
        <f>BV893</f>
        <v>0</v>
      </c>
      <c r="X893" s="1">
        <f>AC893+BZ893</f>
        <v>0</v>
      </c>
      <c r="Y893" s="1">
        <f>BU893</f>
        <v>0</v>
      </c>
      <c r="Z893" s="26"/>
      <c r="AA893" s="1"/>
      <c r="AB893" s="26"/>
      <c r="AC893" s="1"/>
      <c r="AD893" s="26"/>
      <c r="AE893" s="1"/>
      <c r="AF893" s="26"/>
      <c r="AG893" s="1"/>
      <c r="AH893" s="26"/>
      <c r="AI893" s="1"/>
      <c r="AJ893" s="26"/>
      <c r="AK893" s="1"/>
      <c r="AL893" s="26"/>
      <c r="AM893" s="1"/>
      <c r="AN893" s="26"/>
      <c r="AO893" s="1"/>
      <c r="AP893" s="26"/>
      <c r="AQ893" s="1"/>
      <c r="AR893" s="26"/>
      <c r="AS893" s="1"/>
      <c r="AT893" s="26"/>
      <c r="AU893" s="1"/>
      <c r="AV893" s="26"/>
      <c r="AW893" s="1"/>
      <c r="AX893" s="26"/>
      <c r="AY893" s="1"/>
      <c r="AZ893" s="26"/>
      <c r="BA893" s="1">
        <v>60</v>
      </c>
      <c r="BB893" s="26">
        <v>1</v>
      </c>
      <c r="BC893" s="1"/>
      <c r="BD893" s="26"/>
      <c r="BE893" s="1"/>
      <c r="BF893" s="26"/>
      <c r="BG893" s="1"/>
      <c r="BH893" s="26"/>
      <c r="BI893" s="1"/>
      <c r="BJ893" s="26"/>
      <c r="BK893" s="1"/>
      <c r="BL893" s="26"/>
      <c r="BM893" s="1">
        <v>68</v>
      </c>
      <c r="BN893" s="26">
        <v>3</v>
      </c>
      <c r="BO893" s="1"/>
      <c r="BP893" s="26"/>
      <c r="BQ893" s="1"/>
      <c r="BR893" s="26"/>
      <c r="BS893" s="1"/>
      <c r="BT893" s="26"/>
      <c r="BU893" s="1"/>
      <c r="BV893" s="1"/>
      <c r="BW893" s="26"/>
      <c r="BX893" s="1"/>
      <c r="BY893" s="26"/>
      <c r="BZ893" s="30"/>
      <c r="CA893" s="26"/>
    </row>
    <row r="894" spans="1:79" s="99" customFormat="1" x14ac:dyDescent="0.35">
      <c r="A894" s="1" t="s">
        <v>62</v>
      </c>
      <c r="B894" s="1" t="s">
        <v>235</v>
      </c>
      <c r="C894" s="30" t="s">
        <v>929</v>
      </c>
      <c r="D894" s="30" t="s">
        <v>1644</v>
      </c>
      <c r="E894" s="30" t="s">
        <v>61</v>
      </c>
      <c r="F894" s="1">
        <v>999921482</v>
      </c>
      <c r="G894" s="1">
        <f>(J894+S894+X894+R894+U894+W894+Y894)-H894</f>
        <v>122</v>
      </c>
      <c r="H894" s="30">
        <f>(J894+K894+M894+N894+O894+P894)/2</f>
        <v>0</v>
      </c>
      <c r="I894" s="27"/>
      <c r="J894" s="1">
        <f>SUM(AA894)</f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27"/>
      <c r="R894" s="1">
        <f>SUM(AS894,BX894)</f>
        <v>0</v>
      </c>
      <c r="S894" s="1">
        <f>SUM(AE894,AG894,AI894,AK894,AO894,AM894,AQ894,AU894,AW894,AY894,BA894,BE894,BG894,BI894,BK894,BM894,BO894,BC894)</f>
        <v>122</v>
      </c>
      <c r="T894" s="1">
        <f>COUNT(AE894,AG894,AI894,AK894,AM894,AO894,AQ894,AU894,AW894,AY894,BA894,BC894,BE894,BG894,BI894,BK894,BM894,BO894)</f>
        <v>2</v>
      </c>
      <c r="U894" s="1">
        <f>BQ894+BS894</f>
        <v>0</v>
      </c>
      <c r="V894" s="1"/>
      <c r="W894" s="1">
        <f>BV894</f>
        <v>0</v>
      </c>
      <c r="X894" s="1">
        <f>AC894+BZ894</f>
        <v>0</v>
      </c>
      <c r="Y894" s="1">
        <f>BU894</f>
        <v>0</v>
      </c>
      <c r="Z894" s="29"/>
      <c r="AA894" s="1"/>
      <c r="AB894" s="26"/>
      <c r="AC894" s="1"/>
      <c r="AD894" s="26"/>
      <c r="AE894" s="1"/>
      <c r="AF894" s="26"/>
      <c r="AG894" s="1"/>
      <c r="AH894" s="26"/>
      <c r="AI894" s="1">
        <v>54</v>
      </c>
      <c r="AJ894" s="26">
        <v>7</v>
      </c>
      <c r="AK894" s="1"/>
      <c r="AL894" s="26"/>
      <c r="AM894" s="1"/>
      <c r="AN894" s="26"/>
      <c r="AO894" s="1"/>
      <c r="AP894" s="26"/>
      <c r="AQ894" s="1"/>
      <c r="AR894" s="26"/>
      <c r="AS894" s="1"/>
      <c r="AT894" s="26"/>
      <c r="AU894" s="1"/>
      <c r="AV894" s="26"/>
      <c r="AW894" s="1"/>
      <c r="AX894" s="26"/>
      <c r="AY894" s="1"/>
      <c r="AZ894" s="26"/>
      <c r="BA894" s="1"/>
      <c r="BB894" s="26"/>
      <c r="BC894" s="1"/>
      <c r="BD894" s="26"/>
      <c r="BE894" s="1"/>
      <c r="BF894" s="26"/>
      <c r="BG894" s="1">
        <v>68</v>
      </c>
      <c r="BH894" s="26">
        <v>3</v>
      </c>
      <c r="BI894" s="1"/>
      <c r="BJ894" s="26"/>
      <c r="BK894" s="1"/>
      <c r="BL894" s="26"/>
      <c r="BM894" s="1"/>
      <c r="BN894" s="26"/>
      <c r="BO894" s="1"/>
      <c r="BP894" s="26"/>
      <c r="BQ894" s="1"/>
      <c r="BR894" s="26"/>
      <c r="BS894" s="1"/>
      <c r="BT894" s="26"/>
      <c r="BU894" s="1"/>
      <c r="BV894" s="1"/>
      <c r="BW894" s="26"/>
      <c r="BX894" s="1"/>
      <c r="BY894" s="26"/>
      <c r="BZ894" s="30"/>
      <c r="CA894" s="26"/>
    </row>
    <row r="895" spans="1:79" s="99" customFormat="1" x14ac:dyDescent="0.35">
      <c r="A895" s="31" t="s">
        <v>62</v>
      </c>
      <c r="B895" s="31" t="s">
        <v>235</v>
      </c>
      <c r="C895" s="31" t="s">
        <v>406</v>
      </c>
      <c r="D895" s="31" t="s">
        <v>1706</v>
      </c>
      <c r="E895" s="31" t="s">
        <v>61</v>
      </c>
      <c r="F895" s="1">
        <v>999921738</v>
      </c>
      <c r="G895" s="1">
        <f>(J895+S895+X895+R895+U895+W895+Y895)-H895</f>
        <v>120</v>
      </c>
      <c r="H895" s="1"/>
      <c r="I895" s="27"/>
      <c r="J895" s="1">
        <f>SUM(AA895)</f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27"/>
      <c r="R895" s="1">
        <f>SUM(AS895,BX895)</f>
        <v>0</v>
      </c>
      <c r="S895" s="1">
        <f>SUM(AE895,AG895,AI895,AK895,AO895,AM895,AQ895,AU895,AW895,AY895,BA895,BE895,BG895,BI895,BK895,BM895,BO895,BC895)</f>
        <v>120</v>
      </c>
      <c r="T895" s="1">
        <f>COUNT(AE895,AG895,AI895,AK895,AM895,AO895,AQ895,AU895,AW895,AY895,BA895,BC895,BE895,BG895,BI895,BK895,BM895,BO895)</f>
        <v>1</v>
      </c>
      <c r="U895" s="1">
        <f>BQ895+BS895</f>
        <v>0</v>
      </c>
      <c r="V895" s="1"/>
      <c r="W895" s="1">
        <f>BV895</f>
        <v>0</v>
      </c>
      <c r="X895" s="1">
        <f>AC895+BZ895</f>
        <v>0</v>
      </c>
      <c r="Y895" s="1">
        <f>BU895</f>
        <v>0</v>
      </c>
      <c r="Z895" s="27"/>
      <c r="AA895" s="1"/>
      <c r="AB895" s="26"/>
      <c r="AC895" s="1"/>
      <c r="AD895" s="26"/>
      <c r="AE895" s="1"/>
      <c r="AF895" s="26"/>
      <c r="AG895" s="1"/>
      <c r="AH895" s="26"/>
      <c r="AI895" s="1"/>
      <c r="AJ895" s="26"/>
      <c r="AK895" s="1"/>
      <c r="AL895" s="26"/>
      <c r="AM895" s="1"/>
      <c r="AN895" s="26"/>
      <c r="AO895" s="1"/>
      <c r="AP895" s="26"/>
      <c r="AQ895" s="1"/>
      <c r="AR895" s="26"/>
      <c r="AS895" s="1"/>
      <c r="AT895" s="26"/>
      <c r="AU895" s="1">
        <v>120</v>
      </c>
      <c r="AV895" s="26">
        <v>1</v>
      </c>
      <c r="AW895" s="1"/>
      <c r="AX895" s="26"/>
      <c r="AY895" s="1"/>
      <c r="AZ895" s="26"/>
      <c r="BA895" s="1"/>
      <c r="BB895" s="26"/>
      <c r="BC895" s="1"/>
      <c r="BD895" s="26"/>
      <c r="BE895" s="1"/>
      <c r="BF895" s="26"/>
      <c r="BG895" s="1"/>
      <c r="BH895" s="26"/>
      <c r="BI895" s="1"/>
      <c r="BJ895" s="26"/>
      <c r="BK895" s="1"/>
      <c r="BL895" s="26"/>
      <c r="BM895" s="1"/>
      <c r="BN895" s="26"/>
      <c r="BO895" s="1"/>
      <c r="BP895" s="26"/>
      <c r="BQ895" s="1"/>
      <c r="BR895" s="26"/>
      <c r="BS895" s="1"/>
      <c r="BT895" s="26"/>
      <c r="BU895" s="1"/>
      <c r="BV895" s="1"/>
      <c r="BW895" s="26"/>
      <c r="BX895" s="1"/>
      <c r="BY895" s="26"/>
      <c r="BZ895" s="30"/>
      <c r="CA895" s="26"/>
    </row>
    <row r="896" spans="1:79" s="99" customFormat="1" x14ac:dyDescent="0.35">
      <c r="A896" s="1" t="s">
        <v>62</v>
      </c>
      <c r="B896" s="1" t="s">
        <v>235</v>
      </c>
      <c r="C896" s="1" t="s">
        <v>1176</v>
      </c>
      <c r="D896" s="1" t="s">
        <v>162</v>
      </c>
      <c r="E896" s="1" t="s">
        <v>61</v>
      </c>
      <c r="F896" s="1">
        <v>999925362</v>
      </c>
      <c r="G896" s="1">
        <f>(J896+S896+X896+R896+U896+W896+Y896)-H896</f>
        <v>120</v>
      </c>
      <c r="H896" s="1"/>
      <c r="I896" s="27"/>
      <c r="J896" s="1">
        <f>SUM(AA896)</f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27"/>
      <c r="R896" s="1">
        <f>SUM(AS896,BX896)</f>
        <v>0</v>
      </c>
      <c r="S896" s="1">
        <f>SUM(AE896,AG896,AI896,AK896,AO896,AM896,AQ896,AU896,AW896,AY896,BA896,BE896,BG896,BI896,BK896,BM896,BO896,BC896)</f>
        <v>120</v>
      </c>
      <c r="T896" s="1">
        <f>COUNT(AE896,AG896,AI896,AK896,AM896,AO896,AQ896,AU896,AW896,AY896,BA896,BC896,BE896,BG896,BI896,BK896,BM896,BO896)</f>
        <v>1</v>
      </c>
      <c r="U896" s="1">
        <f>BQ896+BS896</f>
        <v>0</v>
      </c>
      <c r="V896" s="1"/>
      <c r="W896" s="1">
        <f>BV896</f>
        <v>0</v>
      </c>
      <c r="X896" s="1">
        <f>AC896+BZ896</f>
        <v>0</v>
      </c>
      <c r="Y896" s="1">
        <f>BU896</f>
        <v>0</v>
      </c>
      <c r="Z896" s="27"/>
      <c r="AA896" s="1"/>
      <c r="AB896" s="26"/>
      <c r="AC896" s="1"/>
      <c r="AD896" s="26"/>
      <c r="AE896" s="1"/>
      <c r="AF896" s="26"/>
      <c r="AG896" s="1"/>
      <c r="AH896" s="26"/>
      <c r="AI896" s="1"/>
      <c r="AJ896" s="26"/>
      <c r="AK896" s="1"/>
      <c r="AL896" s="26"/>
      <c r="AM896" s="1"/>
      <c r="AN896" s="26"/>
      <c r="AO896" s="1"/>
      <c r="AP896" s="26"/>
      <c r="AQ896" s="1">
        <v>120</v>
      </c>
      <c r="AR896" s="26">
        <v>1</v>
      </c>
      <c r="AS896" s="1"/>
      <c r="AT896" s="26"/>
      <c r="AU896" s="1"/>
      <c r="AV896" s="26"/>
      <c r="AW896" s="1"/>
      <c r="AX896" s="26"/>
      <c r="AY896" s="1"/>
      <c r="AZ896" s="26"/>
      <c r="BA896" s="1"/>
      <c r="BB896" s="26"/>
      <c r="BC896" s="1"/>
      <c r="BD896" s="26"/>
      <c r="BE896" s="1"/>
      <c r="BF896" s="26"/>
      <c r="BG896" s="1"/>
      <c r="BH896" s="26"/>
      <c r="BI896" s="1"/>
      <c r="BJ896" s="26"/>
      <c r="BK896" s="1"/>
      <c r="BL896" s="26"/>
      <c r="BM896" s="1"/>
      <c r="BN896" s="26"/>
      <c r="BO896" s="1"/>
      <c r="BP896" s="26"/>
      <c r="BQ896" s="1"/>
      <c r="BR896" s="26"/>
      <c r="BS896" s="1"/>
      <c r="BT896" s="26"/>
      <c r="BU896" s="1"/>
      <c r="BV896" s="1"/>
      <c r="BW896" s="26"/>
      <c r="BX896" s="1"/>
      <c r="BY896" s="26"/>
      <c r="BZ896" s="30"/>
      <c r="CA896" s="26"/>
    </row>
    <row r="897" spans="1:79" s="99" customFormat="1" x14ac:dyDescent="0.35">
      <c r="A897" s="32" t="s">
        <v>62</v>
      </c>
      <c r="B897" s="32" t="s">
        <v>235</v>
      </c>
      <c r="C897" s="32" t="s">
        <v>1691</v>
      </c>
      <c r="D897" s="32" t="s">
        <v>2069</v>
      </c>
      <c r="E897" s="32" t="s">
        <v>61</v>
      </c>
      <c r="F897" s="32">
        <v>999927182</v>
      </c>
      <c r="G897" s="1">
        <f>(J897+S897+X897+R897+U897+W897+Y897)-H897</f>
        <v>120</v>
      </c>
      <c r="H897" s="1"/>
      <c r="I897" s="27"/>
      <c r="J897" s="1">
        <f>SUM(AA897)</f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27"/>
      <c r="R897" s="1">
        <f>SUM(AS897,BX897)</f>
        <v>0</v>
      </c>
      <c r="S897" s="1">
        <f>SUM(AE897,AG897,AI897,AK897,AO897,AM897,AQ897,AU897,AW897,AY897,BA897,BE897,BG897,BI897,BK897,BM897,BO897,BC897)</f>
        <v>120</v>
      </c>
      <c r="T897" s="1">
        <f>COUNT(AE897,AG897,AI897,AK897,AM897,AO897,AQ897,AU897,AW897,AY897,BA897,BC897,BE897,BG897,BI897,BK897,BM897,BO897)</f>
        <v>1</v>
      </c>
      <c r="U897" s="1">
        <f>BQ897+BS897</f>
        <v>0</v>
      </c>
      <c r="V897" s="1"/>
      <c r="W897" s="1">
        <f>BV897</f>
        <v>0</v>
      </c>
      <c r="X897" s="1">
        <f>AC897+BZ897</f>
        <v>0</v>
      </c>
      <c r="Y897" s="1">
        <f>BU897</f>
        <v>0</v>
      </c>
      <c r="Z897" s="27"/>
      <c r="AA897" s="1"/>
      <c r="AB897" s="26"/>
      <c r="AC897" s="1"/>
      <c r="AD897" s="26"/>
      <c r="AE897" s="1"/>
      <c r="AF897" s="26"/>
      <c r="AG897" s="1"/>
      <c r="AH897" s="26"/>
      <c r="AI897" s="1"/>
      <c r="AJ897" s="26"/>
      <c r="AK897" s="1"/>
      <c r="AL897" s="27"/>
      <c r="AM897" s="1"/>
      <c r="AN897" s="26"/>
      <c r="AO897" s="1"/>
      <c r="AP897" s="26"/>
      <c r="AQ897" s="1"/>
      <c r="AR897" s="26"/>
      <c r="AS897" s="1"/>
      <c r="AT897" s="26"/>
      <c r="AU897" s="1"/>
      <c r="AV897" s="26"/>
      <c r="AW897" s="1"/>
      <c r="AX897" s="26"/>
      <c r="AY897" s="1"/>
      <c r="AZ897" s="26"/>
      <c r="BA897" s="1"/>
      <c r="BB897" s="26"/>
      <c r="BC897" s="1"/>
      <c r="BD897" s="26"/>
      <c r="BE897" s="1"/>
      <c r="BF897" s="26"/>
      <c r="BG897" s="1"/>
      <c r="BH897" s="26"/>
      <c r="BI897" s="1">
        <v>120</v>
      </c>
      <c r="BJ897" s="26">
        <v>1</v>
      </c>
      <c r="BK897" s="1"/>
      <c r="BL897" s="26"/>
      <c r="BM897" s="1"/>
      <c r="BN897" s="26"/>
      <c r="BO897" s="1"/>
      <c r="BP897" s="26"/>
      <c r="BQ897" s="1"/>
      <c r="BR897" s="26"/>
      <c r="BS897" s="1"/>
      <c r="BT897" s="26"/>
      <c r="BU897" s="1"/>
      <c r="BV897" s="1"/>
      <c r="BW897" s="26"/>
      <c r="BX897" s="1"/>
      <c r="BY897" s="26"/>
      <c r="BZ897" s="30"/>
      <c r="CA897" s="26"/>
    </row>
    <row r="898" spans="1:79" s="99" customFormat="1" x14ac:dyDescent="0.35">
      <c r="A898" s="1" t="s">
        <v>62</v>
      </c>
      <c r="B898" s="1" t="s">
        <v>235</v>
      </c>
      <c r="C898" s="30" t="s">
        <v>1659</v>
      </c>
      <c r="D898" s="30" t="s">
        <v>1217</v>
      </c>
      <c r="E898" s="1" t="s">
        <v>61</v>
      </c>
      <c r="F898" s="30">
        <v>999921547</v>
      </c>
      <c r="G898" s="1">
        <f>(J898+S898+X898+R898+U898+W898+Y898)-H898</f>
        <v>119</v>
      </c>
      <c r="H898" s="1"/>
      <c r="I898" s="27"/>
      <c r="J898" s="1">
        <f>SUM(AA898)</f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27"/>
      <c r="R898" s="1">
        <f>SUM(AS898,BX898)</f>
        <v>0</v>
      </c>
      <c r="S898" s="1">
        <f>SUM(AE898,AG898,AI898,AK898,AO898,AM898,AQ898,AU898,AW898,AY898,BA898,BE898,BG898,BI898,BK898,BM898,BO898,BC898)</f>
        <v>68</v>
      </c>
      <c r="T898" s="1">
        <f>COUNT(AE898,AG898,AI898,AK898,AM898,AO898,AQ898,AU898,AW898,AY898,BA898,BC898,BE898,BG898,BI898,BK898,BM898,BO898)</f>
        <v>1</v>
      </c>
      <c r="U898" s="1">
        <f>BQ898+BS898</f>
        <v>0</v>
      </c>
      <c r="V898" s="1"/>
      <c r="W898" s="1">
        <f>BV898</f>
        <v>51</v>
      </c>
      <c r="X898" s="1">
        <f>AC898+BZ898</f>
        <v>0</v>
      </c>
      <c r="Y898" s="1">
        <f>BU898</f>
        <v>0</v>
      </c>
      <c r="Z898" s="26"/>
      <c r="AA898" s="1"/>
      <c r="AB898" s="26"/>
      <c r="AC898" s="1"/>
      <c r="AD898" s="26"/>
      <c r="AE898" s="1"/>
      <c r="AF898" s="26"/>
      <c r="AG898" s="1"/>
      <c r="AH898" s="26"/>
      <c r="AI898" s="1"/>
      <c r="AJ898" s="26"/>
      <c r="AK898" s="1"/>
      <c r="AL898" s="26"/>
      <c r="AM898" s="1"/>
      <c r="AN898" s="26"/>
      <c r="AO898" s="1"/>
      <c r="AP898" s="26"/>
      <c r="AQ898" s="1">
        <v>68</v>
      </c>
      <c r="AR898" s="26">
        <v>3</v>
      </c>
      <c r="AS898" s="1"/>
      <c r="AT898" s="26"/>
      <c r="AU898" s="1"/>
      <c r="AV898" s="26"/>
      <c r="AW898" s="1"/>
      <c r="AX898" s="26"/>
      <c r="AY898" s="1"/>
      <c r="AZ898" s="26"/>
      <c r="BA898" s="1"/>
      <c r="BB898" s="26"/>
      <c r="BC898" s="1"/>
      <c r="BD898" s="26"/>
      <c r="BE898" s="1"/>
      <c r="BF898" s="26"/>
      <c r="BG898" s="1"/>
      <c r="BH898" s="26"/>
      <c r="BI898" s="1"/>
      <c r="BJ898" s="26"/>
      <c r="BK898" s="1"/>
      <c r="BL898" s="26"/>
      <c r="BM898" s="1"/>
      <c r="BN898" s="26"/>
      <c r="BO898" s="1"/>
      <c r="BP898" s="26"/>
      <c r="BQ898" s="1"/>
      <c r="BR898" s="26"/>
      <c r="BS898" s="1"/>
      <c r="BT898" s="26"/>
      <c r="BU898" s="1"/>
      <c r="BV898" s="1">
        <v>51</v>
      </c>
      <c r="BW898" s="26" t="s">
        <v>100</v>
      </c>
      <c r="BX898" s="1"/>
      <c r="BY898" s="26"/>
      <c r="BZ898" s="30"/>
      <c r="CA898" s="26"/>
    </row>
    <row r="899" spans="1:79" s="99" customFormat="1" x14ac:dyDescent="0.35">
      <c r="A899" s="35" t="s">
        <v>62</v>
      </c>
      <c r="B899" s="35" t="s">
        <v>235</v>
      </c>
      <c r="C899" s="35" t="s">
        <v>1767</v>
      </c>
      <c r="D899" s="35" t="s">
        <v>371</v>
      </c>
      <c r="E899" s="35" t="s">
        <v>61</v>
      </c>
      <c r="F899" s="35">
        <v>999922011</v>
      </c>
      <c r="G899" s="1">
        <f>(J899+S899+X899+R899+U899+W899+Y899)-H899</f>
        <v>119</v>
      </c>
      <c r="H899" s="1"/>
      <c r="I899" s="27"/>
      <c r="J899" s="1">
        <f>SUM(AA899)</f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27"/>
      <c r="R899" s="1">
        <f>SUM(AS899,BX899)</f>
        <v>0</v>
      </c>
      <c r="S899" s="1">
        <f>SUM(AE899,AG899,AI899,AK899,AO899,AM899,AQ899,AU899,AW899,AY899,BA899,BE899,BG899,BI899,BK899,BM899,BO899,BC899)</f>
        <v>68</v>
      </c>
      <c r="T899" s="1">
        <f>COUNT(AE899,AG899,AI899,AK899,AM899,AO899,AQ899,AU899,AW899,AY899,BA899,BC899,BE899,BG899,BI899,BK899,BM899,BO899)</f>
        <v>1</v>
      </c>
      <c r="U899" s="1">
        <f>BQ899+BS899</f>
        <v>0</v>
      </c>
      <c r="V899" s="1"/>
      <c r="W899" s="1">
        <f>BV899</f>
        <v>51</v>
      </c>
      <c r="X899" s="1">
        <f>AC899+BZ899</f>
        <v>0</v>
      </c>
      <c r="Y899" s="1">
        <f>BU899</f>
        <v>0</v>
      </c>
      <c r="Z899" s="27"/>
      <c r="AA899" s="1"/>
      <c r="AB899" s="26"/>
      <c r="AC899" s="1"/>
      <c r="AD899" s="26"/>
      <c r="AE899" s="1"/>
      <c r="AF899" s="26"/>
      <c r="AG899" s="1"/>
      <c r="AH899" s="26"/>
      <c r="AI899" s="1"/>
      <c r="AJ899" s="26"/>
      <c r="AK899" s="1">
        <v>68</v>
      </c>
      <c r="AL899" s="26">
        <v>4</v>
      </c>
      <c r="AM899" s="1"/>
      <c r="AN899" s="26"/>
      <c r="AO899" s="1"/>
      <c r="AP899" s="26"/>
      <c r="AQ899" s="1"/>
      <c r="AR899" s="26"/>
      <c r="AS899" s="1"/>
      <c r="AT899" s="26"/>
      <c r="AU899" s="1"/>
      <c r="AV899" s="26"/>
      <c r="AW899" s="1"/>
      <c r="AX899" s="26"/>
      <c r="AY899" s="1"/>
      <c r="AZ899" s="26"/>
      <c r="BA899" s="1"/>
      <c r="BB899" s="26"/>
      <c r="BC899" s="1"/>
      <c r="BD899" s="26"/>
      <c r="BE899" s="1"/>
      <c r="BF899" s="26"/>
      <c r="BG899" s="1"/>
      <c r="BH899" s="26"/>
      <c r="BI899" s="1"/>
      <c r="BJ899" s="26"/>
      <c r="BK899" s="1"/>
      <c r="BL899" s="26"/>
      <c r="BM899" s="1"/>
      <c r="BN899" s="26"/>
      <c r="BO899" s="1"/>
      <c r="BP899" s="26"/>
      <c r="BQ899" s="1"/>
      <c r="BR899" s="26"/>
      <c r="BS899" s="1"/>
      <c r="BT899" s="26"/>
      <c r="BU899" s="1"/>
      <c r="BV899" s="1">
        <v>51</v>
      </c>
      <c r="BW899" s="26" t="s">
        <v>100</v>
      </c>
      <c r="BX899" s="1"/>
      <c r="BY899" s="26"/>
      <c r="BZ899" s="30"/>
      <c r="CA899" s="26"/>
    </row>
    <row r="900" spans="1:79" s="99" customFormat="1" x14ac:dyDescent="0.35">
      <c r="A900" s="35" t="s">
        <v>62</v>
      </c>
      <c r="B900" s="35" t="s">
        <v>235</v>
      </c>
      <c r="C900" s="35" t="s">
        <v>2923</v>
      </c>
      <c r="D900" s="35" t="s">
        <v>2921</v>
      </c>
      <c r="E900" s="35" t="s">
        <v>61</v>
      </c>
      <c r="F900" s="35">
        <v>999926439</v>
      </c>
      <c r="G900" s="1">
        <f>(J900+S900+X900+R900+U900+W900+Y900)-H900</f>
        <v>119</v>
      </c>
      <c r="H900" s="1"/>
      <c r="I900" s="27"/>
      <c r="J900" s="1">
        <f>SUM(AA900)</f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27"/>
      <c r="R900" s="1">
        <f>SUM(AS900,BX900)</f>
        <v>0</v>
      </c>
      <c r="S900" s="1">
        <f>SUM(AE900,AG900,AI900,AK900,AO900,AM900,AQ900,AU900,AW900,AY900,BA900,BE900,BG900,BI900,BK900,BM900,BO900,BC900)</f>
        <v>68</v>
      </c>
      <c r="T900" s="1">
        <f>COUNT(AE900,AG900,AI900,AK900,AM900,AO900,AQ900,AU900,AW900,AY900,BA900,BC900,BE900,BG900,BI900,BK900,BM900,BO900)</f>
        <v>1</v>
      </c>
      <c r="U900" s="1">
        <f>BQ900+BS900</f>
        <v>0</v>
      </c>
      <c r="V900" s="1"/>
      <c r="W900" s="1">
        <f>BV900</f>
        <v>51</v>
      </c>
      <c r="X900" s="1">
        <f>AC900+BZ900</f>
        <v>0</v>
      </c>
      <c r="Y900" s="1">
        <f>BU900</f>
        <v>0</v>
      </c>
      <c r="Z900" s="27"/>
      <c r="AA900" s="1"/>
      <c r="AB900" s="26"/>
      <c r="AC900" s="1"/>
      <c r="AD900" s="26"/>
      <c r="AE900" s="1"/>
      <c r="AF900" s="26"/>
      <c r="AG900" s="1"/>
      <c r="AH900" s="26"/>
      <c r="AI900" s="1"/>
      <c r="AJ900" s="26"/>
      <c r="AK900" s="1">
        <v>68</v>
      </c>
      <c r="AL900" s="26">
        <v>3</v>
      </c>
      <c r="AM900" s="1"/>
      <c r="AN900" s="26"/>
      <c r="AO900" s="1"/>
      <c r="AP900" s="26"/>
      <c r="AQ900" s="1"/>
      <c r="AR900" s="26"/>
      <c r="AS900" s="1"/>
      <c r="AT900" s="26"/>
      <c r="AU900" s="1"/>
      <c r="AV900" s="26"/>
      <c r="AW900" s="1"/>
      <c r="AX900" s="26"/>
      <c r="AY900" s="1"/>
      <c r="AZ900" s="26"/>
      <c r="BA900" s="1"/>
      <c r="BB900" s="26"/>
      <c r="BC900" s="1"/>
      <c r="BD900" s="26"/>
      <c r="BE900" s="1"/>
      <c r="BF900" s="26"/>
      <c r="BG900" s="1"/>
      <c r="BH900" s="26"/>
      <c r="BI900" s="1"/>
      <c r="BJ900" s="26"/>
      <c r="BK900" s="1"/>
      <c r="BL900" s="26"/>
      <c r="BM900" s="1"/>
      <c r="BN900" s="26"/>
      <c r="BO900" s="1"/>
      <c r="BP900" s="26"/>
      <c r="BQ900" s="1"/>
      <c r="BR900" s="26"/>
      <c r="BS900" s="1"/>
      <c r="BT900" s="26"/>
      <c r="BU900" s="1"/>
      <c r="BV900" s="1">
        <v>51</v>
      </c>
      <c r="BW900" s="26" t="s">
        <v>100</v>
      </c>
      <c r="BX900" s="1"/>
      <c r="BY900" s="26"/>
      <c r="BZ900" s="30"/>
      <c r="CA900" s="26"/>
    </row>
    <row r="901" spans="1:79" s="99" customFormat="1" x14ac:dyDescent="0.35">
      <c r="A901" s="31" t="s">
        <v>62</v>
      </c>
      <c r="B901" s="31" t="s">
        <v>235</v>
      </c>
      <c r="C901" s="31" t="s">
        <v>1405</v>
      </c>
      <c r="D901" s="31" t="s">
        <v>1406</v>
      </c>
      <c r="E901" s="31" t="s">
        <v>61</v>
      </c>
      <c r="F901" s="1">
        <v>999919671</v>
      </c>
      <c r="G901" s="1">
        <f>(J901+S901+X901+R901+U901+W901+Y901)-H901</f>
        <v>114</v>
      </c>
      <c r="H901" s="1"/>
      <c r="I901" s="27"/>
      <c r="J901" s="1">
        <f>SUM(AA901)</f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27"/>
      <c r="R901" s="1">
        <f>SUM(AS901,BX901)</f>
        <v>0</v>
      </c>
      <c r="S901" s="1">
        <f>SUM(AE901,AG901,AI901,AK901,AO901,AM901,AQ901,AU901,AW901,AY901,BA901,BE901,BG901,BI901,BK901,BM901,BO901,BC901)</f>
        <v>114</v>
      </c>
      <c r="T901" s="1">
        <f>COUNT(AE901,AG901,AI901,AK901,AM901,AO901,AQ901,AU901,AW901,AY901,BA901,BC901,BE901,BG901,BI901,BK901,BM901,BO901)</f>
        <v>2</v>
      </c>
      <c r="U901" s="1">
        <f>BQ901+BS901</f>
        <v>0</v>
      </c>
      <c r="V901" s="1"/>
      <c r="W901" s="1">
        <f>BV901</f>
        <v>0</v>
      </c>
      <c r="X901" s="1">
        <f>AC901+BZ901</f>
        <v>0</v>
      </c>
      <c r="Y901" s="1">
        <f>BU901</f>
        <v>0</v>
      </c>
      <c r="Z901" s="27"/>
      <c r="AA901" s="1"/>
      <c r="AB901" s="26"/>
      <c r="AC901" s="1"/>
      <c r="AD901" s="26"/>
      <c r="AE901" s="1"/>
      <c r="AF901" s="26"/>
      <c r="AG901" s="1"/>
      <c r="AH901" s="26"/>
      <c r="AI901" s="1">
        <v>51</v>
      </c>
      <c r="AJ901" s="26">
        <v>8</v>
      </c>
      <c r="AK901" s="1"/>
      <c r="AL901" s="26"/>
      <c r="AM901" s="1"/>
      <c r="AN901" s="26"/>
      <c r="AO901" s="1"/>
      <c r="AP901" s="26"/>
      <c r="AQ901" s="1"/>
      <c r="AR901" s="26"/>
      <c r="AS901" s="1"/>
      <c r="AT901" s="26"/>
      <c r="AU901" s="1"/>
      <c r="AV901" s="26"/>
      <c r="AW901" s="1"/>
      <c r="AX901" s="26"/>
      <c r="AY901" s="1"/>
      <c r="AZ901" s="26"/>
      <c r="BA901" s="1"/>
      <c r="BB901" s="26"/>
      <c r="BC901" s="1"/>
      <c r="BD901" s="26"/>
      <c r="BE901" s="1"/>
      <c r="BF901" s="26"/>
      <c r="BG901" s="1">
        <v>63</v>
      </c>
      <c r="BH901" s="26">
        <v>5</v>
      </c>
      <c r="BI901" s="1"/>
      <c r="BJ901" s="26"/>
      <c r="BK901" s="1"/>
      <c r="BL901" s="26"/>
      <c r="BM901" s="1"/>
      <c r="BN901" s="26"/>
      <c r="BO901" s="1"/>
      <c r="BP901" s="26"/>
      <c r="BQ901" s="1"/>
      <c r="BR901" s="26"/>
      <c r="BS901" s="1"/>
      <c r="BT901" s="26"/>
      <c r="BU901" s="1"/>
      <c r="BV901" s="1"/>
      <c r="BW901" s="26"/>
      <c r="BX901" s="1"/>
      <c r="BY901" s="26"/>
      <c r="BZ901" s="30"/>
      <c r="CA901" s="26"/>
    </row>
    <row r="902" spans="1:79" s="99" customFormat="1" x14ac:dyDescent="0.35">
      <c r="A902" s="1" t="s">
        <v>62</v>
      </c>
      <c r="B902" s="1" t="s">
        <v>235</v>
      </c>
      <c r="C902" s="1" t="s">
        <v>2290</v>
      </c>
      <c r="D902" s="1" t="s">
        <v>2291</v>
      </c>
      <c r="E902" s="1" t="s">
        <v>61</v>
      </c>
      <c r="F902" s="1">
        <v>999924746</v>
      </c>
      <c r="G902" s="1">
        <f>(J902+S902+X902+R902+U902+W902+Y902)-H902</f>
        <v>113</v>
      </c>
      <c r="H902" s="30">
        <f>(J902+K902+M902+N902+O902+P902)/2</f>
        <v>0</v>
      </c>
      <c r="I902" s="27"/>
      <c r="J902" s="1">
        <f>SUM(AA902)</f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27"/>
      <c r="R902" s="1">
        <f>SUM(AS902,BX902)</f>
        <v>0</v>
      </c>
      <c r="S902" s="1">
        <f>SUM(AE902,AG902,AI902,AK902,AO902,AM902,AQ902,AU902,AW902,AY902,BA902,BE902,BG902,BI902,BK902,BM902,BO902,BC902)</f>
        <v>113</v>
      </c>
      <c r="T902" s="1">
        <f>COUNT(AE902,AG902,AI902,AK902,AM902,AO902,AQ902,AU902,AW902,AY902,BA902,BC902,BE902,BG902,BI902,BK902,BM902,BO902)</f>
        <v>2</v>
      </c>
      <c r="U902" s="1">
        <f>BQ902+BS902</f>
        <v>0</v>
      </c>
      <c r="V902" s="1"/>
      <c r="W902" s="1">
        <f>BV902</f>
        <v>0</v>
      </c>
      <c r="X902" s="1">
        <f>AC902+BZ902</f>
        <v>0</v>
      </c>
      <c r="Y902" s="1">
        <f>BU902</f>
        <v>0</v>
      </c>
      <c r="Z902" s="27"/>
      <c r="AA902" s="1"/>
      <c r="AB902" s="26"/>
      <c r="AC902" s="1"/>
      <c r="AD902" s="26"/>
      <c r="AE902" s="1"/>
      <c r="AF902" s="26"/>
      <c r="AG902" s="1"/>
      <c r="AH902" s="26"/>
      <c r="AI902" s="1"/>
      <c r="AJ902" s="26"/>
      <c r="AK902" s="1"/>
      <c r="AL902" s="26"/>
      <c r="AM902" s="1"/>
      <c r="AN902" s="26"/>
      <c r="AO902" s="1"/>
      <c r="AP902" s="26"/>
      <c r="AQ902" s="1">
        <v>68</v>
      </c>
      <c r="AR902" s="26">
        <v>3</v>
      </c>
      <c r="AS902" s="1"/>
      <c r="AT902" s="26"/>
      <c r="AU902" s="1"/>
      <c r="AV902" s="26"/>
      <c r="AW902" s="1"/>
      <c r="AX902" s="26"/>
      <c r="AY902" s="1">
        <v>45</v>
      </c>
      <c r="AZ902" s="26">
        <v>2</v>
      </c>
      <c r="BA902" s="1"/>
      <c r="BB902" s="26"/>
      <c r="BC902" s="1"/>
      <c r="BD902" s="26"/>
      <c r="BE902" s="1"/>
      <c r="BF902" s="26"/>
      <c r="BG902" s="1"/>
      <c r="BH902" s="26"/>
      <c r="BI902" s="1"/>
      <c r="BJ902" s="26"/>
      <c r="BK902" s="1"/>
      <c r="BL902" s="26"/>
      <c r="BM902" s="1"/>
      <c r="BN902" s="26"/>
      <c r="BO902" s="1"/>
      <c r="BP902" s="26"/>
      <c r="BQ902" s="1"/>
      <c r="BR902" s="26"/>
      <c r="BS902" s="1"/>
      <c r="BT902" s="26"/>
      <c r="BU902" s="1"/>
      <c r="BV902" s="1"/>
      <c r="BW902" s="26"/>
      <c r="BX902" s="1"/>
      <c r="BY902" s="26"/>
      <c r="BZ902" s="30"/>
      <c r="CA902" s="26"/>
    </row>
    <row r="903" spans="1:79" s="99" customFormat="1" x14ac:dyDescent="0.35">
      <c r="A903" s="1" t="s">
        <v>62</v>
      </c>
      <c r="B903" s="1" t="s">
        <v>235</v>
      </c>
      <c r="C903" s="1" t="s">
        <v>247</v>
      </c>
      <c r="D903" s="1" t="s">
        <v>1779</v>
      </c>
      <c r="E903" s="1" t="s">
        <v>61</v>
      </c>
      <c r="F903" s="1">
        <v>999922051</v>
      </c>
      <c r="G903" s="1">
        <f>(J903+S903+X903+R903+U903+W903+Y903)-H903</f>
        <v>112</v>
      </c>
      <c r="H903" s="30">
        <f>(J903+K903+M903+N903+O903+P903)/2</f>
        <v>0</v>
      </c>
      <c r="I903" s="27"/>
      <c r="J903" s="1">
        <f>SUM(AA903)</f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27"/>
      <c r="R903" s="1">
        <f>SUM(AS903,BX903)</f>
        <v>0</v>
      </c>
      <c r="S903" s="1">
        <f>SUM(AE903,AG903,AI903,AK903,AO903,AM903,AQ903,AU903,AW903,AY903,BA903,BE903,BG903,BI903,BK903,BM903,BO903,BC903)</f>
        <v>45</v>
      </c>
      <c r="T903" s="1">
        <f>COUNT(AE903,AG903,AI903,AK903,AM903,AO903,AQ903,AU903,AW903,AY903,BA903,BC903,BE903,BG903,BI903,BK903,BM903,BO903)</f>
        <v>1</v>
      </c>
      <c r="U903" s="1">
        <f>BQ903+BS903</f>
        <v>67</v>
      </c>
      <c r="V903" s="1"/>
      <c r="W903" s="1">
        <f>BV903</f>
        <v>0</v>
      </c>
      <c r="X903" s="1">
        <f>AC903+BZ903</f>
        <v>0</v>
      </c>
      <c r="Y903" s="1">
        <f>BU903</f>
        <v>0</v>
      </c>
      <c r="Z903" s="26"/>
      <c r="AA903" s="1"/>
      <c r="AB903" s="26"/>
      <c r="AC903" s="1"/>
      <c r="AD903" s="26"/>
      <c r="AE903" s="1"/>
      <c r="AF903" s="26"/>
      <c r="AG903" s="1"/>
      <c r="AH903" s="26"/>
      <c r="AI903" s="1"/>
      <c r="AJ903" s="26"/>
      <c r="AK903" s="1"/>
      <c r="AL903" s="26"/>
      <c r="AM903" s="1">
        <v>45</v>
      </c>
      <c r="AN903" s="26">
        <v>2</v>
      </c>
      <c r="AO903" s="1"/>
      <c r="AP903" s="26"/>
      <c r="AQ903" s="1"/>
      <c r="AR903" s="26"/>
      <c r="AS903" s="1"/>
      <c r="AT903" s="26"/>
      <c r="AU903" s="1"/>
      <c r="AV903" s="26"/>
      <c r="AW903" s="1"/>
      <c r="AX903" s="26"/>
      <c r="AY903" s="1"/>
      <c r="AZ903" s="26"/>
      <c r="BA903" s="1"/>
      <c r="BB903" s="26"/>
      <c r="BC903" s="1"/>
      <c r="BD903" s="26"/>
      <c r="BE903" s="1"/>
      <c r="BF903" s="26"/>
      <c r="BG903" s="1"/>
      <c r="BH903" s="26"/>
      <c r="BI903" s="1"/>
      <c r="BJ903" s="26"/>
      <c r="BK903" s="1"/>
      <c r="BL903" s="26"/>
      <c r="BM903" s="1"/>
      <c r="BN903" s="26"/>
      <c r="BO903" s="1"/>
      <c r="BP903" s="26"/>
      <c r="BQ903" s="1"/>
      <c r="BR903" s="26"/>
      <c r="BS903" s="1">
        <v>67</v>
      </c>
      <c r="BT903" s="26">
        <v>6</v>
      </c>
      <c r="BU903" s="1"/>
      <c r="BV903" s="1"/>
      <c r="BW903" s="26"/>
      <c r="BX903" s="1"/>
      <c r="BY903" s="26"/>
      <c r="BZ903" s="30"/>
      <c r="CA903" s="26"/>
    </row>
    <row r="904" spans="1:79" s="99" customFormat="1" x14ac:dyDescent="0.35">
      <c r="A904" s="1" t="s">
        <v>62</v>
      </c>
      <c r="B904" s="1" t="s">
        <v>235</v>
      </c>
      <c r="C904" s="1" t="s">
        <v>374</v>
      </c>
      <c r="D904" s="1" t="s">
        <v>2151</v>
      </c>
      <c r="E904" s="1" t="s">
        <v>61</v>
      </c>
      <c r="F904" s="1">
        <v>999924140</v>
      </c>
      <c r="G904" s="1">
        <f>(J904+S904+X904+R904+U904+W904+Y904)-H904</f>
        <v>108</v>
      </c>
      <c r="H904" s="1"/>
      <c r="I904" s="27"/>
      <c r="J904" s="1">
        <f>SUM(AA904)</f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27"/>
      <c r="R904" s="1">
        <f>SUM(AS904,BX904)</f>
        <v>0</v>
      </c>
      <c r="S904" s="1">
        <f>SUM(AE904,AG904,AI904,AK904,AO904,AM904,AQ904,AU904,AW904,AY904,BA904,BE904,BG904,BI904,BK904,BM904,BO904,BC904)</f>
        <v>108</v>
      </c>
      <c r="T904" s="1">
        <f>COUNT(AE904,AG904,AI904,AK904,AM904,AO904,AQ904,AU904,AW904,AY904,BA904,BC904,BE904,BG904,BI904,BK904,BM904,BO904)</f>
        <v>2</v>
      </c>
      <c r="U904" s="1">
        <f>BQ904+BS904</f>
        <v>0</v>
      </c>
      <c r="V904" s="1"/>
      <c r="W904" s="1">
        <f>BV904</f>
        <v>0</v>
      </c>
      <c r="X904" s="1">
        <f>AC904+BZ904</f>
        <v>0</v>
      </c>
      <c r="Y904" s="1">
        <f>BU904</f>
        <v>0</v>
      </c>
      <c r="Z904" s="27"/>
      <c r="AA904" s="1"/>
      <c r="AB904" s="26"/>
      <c r="AC904" s="1"/>
      <c r="AD904" s="26"/>
      <c r="AE904" s="1"/>
      <c r="AF904" s="26"/>
      <c r="AG904" s="1"/>
      <c r="AH904" s="26"/>
      <c r="AI904" s="1"/>
      <c r="AJ904" s="26"/>
      <c r="AK904" s="1"/>
      <c r="AL904" s="26"/>
      <c r="AM904" s="1"/>
      <c r="AN904" s="26"/>
      <c r="AO904" s="1"/>
      <c r="AP904" s="26"/>
      <c r="AQ904" s="1">
        <v>63</v>
      </c>
      <c r="AR904" s="26">
        <v>5</v>
      </c>
      <c r="AS904" s="1"/>
      <c r="AT904" s="26"/>
      <c r="AU904" s="1"/>
      <c r="AV904" s="26"/>
      <c r="AW904" s="1"/>
      <c r="AX904" s="26"/>
      <c r="AY904" s="1"/>
      <c r="AZ904" s="26"/>
      <c r="BA904" s="1">
        <v>45</v>
      </c>
      <c r="BB904" s="26">
        <v>2</v>
      </c>
      <c r="BC904" s="1"/>
      <c r="BD904" s="26"/>
      <c r="BE904" s="1"/>
      <c r="BF904" s="26"/>
      <c r="BG904" s="1"/>
      <c r="BH904" s="26"/>
      <c r="BI904" s="1"/>
      <c r="BJ904" s="26"/>
      <c r="BK904" s="1"/>
      <c r="BL904" s="26"/>
      <c r="BM904" s="1"/>
      <c r="BN904" s="26"/>
      <c r="BO904" s="1"/>
      <c r="BP904" s="26"/>
      <c r="BQ904" s="1"/>
      <c r="BR904" s="26"/>
      <c r="BS904" s="1"/>
      <c r="BT904" s="26"/>
      <c r="BU904" s="1"/>
      <c r="BV904" s="1"/>
      <c r="BW904" s="26"/>
      <c r="BX904" s="1"/>
      <c r="BY904" s="26"/>
      <c r="BZ904" s="30"/>
      <c r="CA904" s="26"/>
    </row>
    <row r="905" spans="1:79" s="99" customFormat="1" x14ac:dyDescent="0.35">
      <c r="A905" s="1" t="s">
        <v>62</v>
      </c>
      <c r="B905" s="30" t="s">
        <v>235</v>
      </c>
      <c r="C905" s="30" t="s">
        <v>1523</v>
      </c>
      <c r="D905" s="30" t="s">
        <v>1524</v>
      </c>
      <c r="E905" s="30" t="s">
        <v>61</v>
      </c>
      <c r="F905" s="30">
        <v>999920987</v>
      </c>
      <c r="G905" s="1">
        <f>(J905+S905+X905+R905+U905+W905+Y905)-H905</f>
        <v>96</v>
      </c>
      <c r="H905" s="30">
        <f>(J905+K905+M905+N905+O905+P905)/2</f>
        <v>0</v>
      </c>
      <c r="I905" s="27"/>
      <c r="J905" s="1">
        <f>SUM(AA905)</f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27"/>
      <c r="R905" s="1">
        <f>SUM(AS905,BX905)</f>
        <v>0</v>
      </c>
      <c r="S905" s="1">
        <f>SUM(AE905,AG905,AI905,AK905,AO905,AM905,AQ905,AU905,AW905,AY905,BA905,BE905,BG905,BI905,BK905,BM905,BO905,BC905)</f>
        <v>45</v>
      </c>
      <c r="T905" s="1">
        <f>COUNT(AE905,AG905,AI905,AK905,AM905,AO905,AQ905,AU905,AW905,AY905,BA905,BC905,BE905,BG905,BI905,BK905,BM905,BO905)</f>
        <v>1</v>
      </c>
      <c r="U905" s="1">
        <f>BQ905+BS905</f>
        <v>0</v>
      </c>
      <c r="V905" s="1"/>
      <c r="W905" s="1">
        <f>BV905</f>
        <v>51</v>
      </c>
      <c r="X905" s="1">
        <f>AC905+BZ905</f>
        <v>0</v>
      </c>
      <c r="Y905" s="1">
        <f>BU905</f>
        <v>0</v>
      </c>
      <c r="Z905" s="29"/>
      <c r="AA905" s="1"/>
      <c r="AB905" s="26"/>
      <c r="AC905" s="1"/>
      <c r="AD905" s="26"/>
      <c r="AE905" s="30"/>
      <c r="AF905" s="26"/>
      <c r="AG905" s="1"/>
      <c r="AH905" s="26"/>
      <c r="AI905" s="1"/>
      <c r="AJ905" s="26"/>
      <c r="AK905" s="1"/>
      <c r="AL905" s="26"/>
      <c r="AM905" s="1"/>
      <c r="AN905" s="26"/>
      <c r="AO905" s="1">
        <v>45</v>
      </c>
      <c r="AP905" s="26">
        <v>2</v>
      </c>
      <c r="AQ905" s="1"/>
      <c r="AR905" s="26"/>
      <c r="AS905" s="1"/>
      <c r="AT905" s="26"/>
      <c r="AU905" s="1"/>
      <c r="AV905" s="26"/>
      <c r="AW905" s="1"/>
      <c r="AX905" s="26"/>
      <c r="AY905" s="1"/>
      <c r="AZ905" s="26"/>
      <c r="BA905" s="1"/>
      <c r="BB905" s="26"/>
      <c r="BC905" s="1"/>
      <c r="BD905" s="26"/>
      <c r="BE905" s="1"/>
      <c r="BF905" s="26"/>
      <c r="BG905" s="1"/>
      <c r="BH905" s="26"/>
      <c r="BI905" s="1"/>
      <c r="BJ905" s="26"/>
      <c r="BK905" s="1"/>
      <c r="BL905" s="26"/>
      <c r="BM905" s="1"/>
      <c r="BN905" s="26"/>
      <c r="BO905" s="1"/>
      <c r="BP905" s="26"/>
      <c r="BQ905" s="1"/>
      <c r="BR905" s="26"/>
      <c r="BS905" s="1"/>
      <c r="BT905" s="26"/>
      <c r="BU905" s="1"/>
      <c r="BV905" s="1">
        <v>51</v>
      </c>
      <c r="BW905" s="26" t="s">
        <v>100</v>
      </c>
      <c r="BX905" s="1"/>
      <c r="BY905" s="26"/>
      <c r="BZ905" s="30"/>
      <c r="CA905" s="26"/>
    </row>
    <row r="906" spans="1:79" s="99" customFormat="1" x14ac:dyDescent="0.35">
      <c r="A906" s="1" t="s">
        <v>62</v>
      </c>
      <c r="B906" s="1" t="s">
        <v>235</v>
      </c>
      <c r="C906" s="1" t="s">
        <v>3628</v>
      </c>
      <c r="D906" s="1" t="s">
        <v>3629</v>
      </c>
      <c r="E906" s="1" t="s">
        <v>61</v>
      </c>
      <c r="F906" s="1">
        <v>999928225</v>
      </c>
      <c r="G906" s="1">
        <f>(J906+S906+X906+R906+U906+W906+Y906)-H906</f>
        <v>95</v>
      </c>
      <c r="H906" s="1"/>
      <c r="I906" s="27"/>
      <c r="J906" s="1">
        <f>SUM(AA906)</f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27"/>
      <c r="R906" s="1">
        <f>SUM(AS906,BX906)</f>
        <v>0</v>
      </c>
      <c r="S906" s="1">
        <f>SUM(AE906,AG906,AI906,AK906,AO906,AM906,AQ906,AU906,AW906,AY906,BA906,BE906,BG906,BI906,BK906,BM906,BO906,BC906)</f>
        <v>0</v>
      </c>
      <c r="T906" s="1">
        <f>COUNT(AE906,AG906,AI906,AK906,AM906,AO906,AQ906,AU906,AW906,AY906,BA906,BC906,BE906,BG906,BI906,BK906,BM906,BO906)</f>
        <v>0</v>
      </c>
      <c r="U906" s="1">
        <f>BQ906+BS906</f>
        <v>44</v>
      </c>
      <c r="V906" s="1"/>
      <c r="W906" s="1">
        <f>BV906</f>
        <v>51</v>
      </c>
      <c r="X906" s="1">
        <f>AC906+BZ906</f>
        <v>0</v>
      </c>
      <c r="Y906" s="1">
        <f>BU906</f>
        <v>0</v>
      </c>
      <c r="Z906" s="27"/>
      <c r="AA906" s="1"/>
      <c r="AB906" s="26"/>
      <c r="AC906" s="1"/>
      <c r="AD906" s="26"/>
      <c r="AE906" s="1"/>
      <c r="AF906" s="26"/>
      <c r="AG906" s="1"/>
      <c r="AH906" s="26"/>
      <c r="AI906" s="1"/>
      <c r="AJ906" s="26"/>
      <c r="AK906" s="1"/>
      <c r="AL906" s="26"/>
      <c r="AM906" s="1"/>
      <c r="AN906" s="27"/>
      <c r="AO906" s="1"/>
      <c r="AP906" s="26"/>
      <c r="AQ906" s="1"/>
      <c r="AR906" s="27"/>
      <c r="AS906" s="1"/>
      <c r="AT906" s="27"/>
      <c r="AU906" s="1"/>
      <c r="AV906" s="27"/>
      <c r="AW906" s="1"/>
      <c r="AX906" s="27"/>
      <c r="AY906" s="1"/>
      <c r="AZ906" s="27"/>
      <c r="BA906" s="1"/>
      <c r="BB906" s="27"/>
      <c r="BC906" s="1"/>
      <c r="BD906" s="26"/>
      <c r="BE906" s="1"/>
      <c r="BF906" s="27"/>
      <c r="BG906" s="1"/>
      <c r="BH906" s="27"/>
      <c r="BI906" s="1"/>
      <c r="BJ906" s="27"/>
      <c r="BK906" s="1"/>
      <c r="BL906" s="27"/>
      <c r="BM906" s="1"/>
      <c r="BN906" s="27"/>
      <c r="BO906" s="1"/>
      <c r="BP906" s="27"/>
      <c r="BQ906" s="1"/>
      <c r="BR906" s="26"/>
      <c r="BS906" s="1">
        <v>44</v>
      </c>
      <c r="BT906" s="26" t="s">
        <v>100</v>
      </c>
      <c r="BU906" s="1"/>
      <c r="BV906" s="1">
        <v>51</v>
      </c>
      <c r="BW906" s="26" t="s">
        <v>100</v>
      </c>
      <c r="BX906" s="1"/>
      <c r="BY906" s="26"/>
      <c r="BZ906" s="30"/>
      <c r="CA906" s="26"/>
    </row>
    <row r="907" spans="1:79" s="99" customFormat="1" x14ac:dyDescent="0.35">
      <c r="A907" s="1" t="s">
        <v>62</v>
      </c>
      <c r="B907" s="1" t="s">
        <v>235</v>
      </c>
      <c r="C907" s="1" t="s">
        <v>813</v>
      </c>
      <c r="D907" s="1" t="s">
        <v>814</v>
      </c>
      <c r="E907" s="30" t="s">
        <v>61</v>
      </c>
      <c r="F907" s="1">
        <v>999909226</v>
      </c>
      <c r="G907" s="1">
        <f>(J907+S907+X907+R907+U907+W907+Y907)-H907</f>
        <v>90</v>
      </c>
      <c r="H907" s="1"/>
      <c r="I907" s="27"/>
      <c r="J907" s="1">
        <f>SUM(AA907)</f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27"/>
      <c r="R907" s="1">
        <f>SUM(AS907,BX907)</f>
        <v>0</v>
      </c>
      <c r="S907" s="1">
        <f>SUM(AE907,AG907,AI907,AK907,AO907,AM907,AQ907,AU907,AW907,AY907,BA907,BE907,BG907,BI907,BK907,BM907,BO907,BC907)</f>
        <v>90</v>
      </c>
      <c r="T907" s="1">
        <f>COUNT(AE907,AG907,AI907,AK907,AM907,AO907,AQ907,AU907,AW907,AY907,BA907,BC907,BE907,BG907,BI907,BK907,BM907,BO907)</f>
        <v>1</v>
      </c>
      <c r="U907" s="1">
        <f>BQ907+BS907</f>
        <v>0</v>
      </c>
      <c r="V907" s="1"/>
      <c r="W907" s="1">
        <f>BV907</f>
        <v>0</v>
      </c>
      <c r="X907" s="1">
        <f>AC907+BZ907</f>
        <v>0</v>
      </c>
      <c r="Y907" s="1">
        <f>BU907</f>
        <v>0</v>
      </c>
      <c r="Z907" s="29"/>
      <c r="AA907" s="1"/>
      <c r="AB907" s="26"/>
      <c r="AC907" s="1"/>
      <c r="AD907" s="26"/>
      <c r="AE907" s="1"/>
      <c r="AF907" s="26"/>
      <c r="AG907" s="1"/>
      <c r="AH907" s="26"/>
      <c r="AI907" s="1"/>
      <c r="AJ907" s="26"/>
      <c r="AK907" s="1"/>
      <c r="AL907" s="26"/>
      <c r="AM907" s="1"/>
      <c r="AN907" s="26"/>
      <c r="AO907" s="1"/>
      <c r="AP907" s="26"/>
      <c r="AQ907" s="1"/>
      <c r="AR907" s="26"/>
      <c r="AS907" s="1"/>
      <c r="AT907" s="26"/>
      <c r="AU907" s="1">
        <v>90</v>
      </c>
      <c r="AV907" s="26">
        <v>2</v>
      </c>
      <c r="AW907" s="1"/>
      <c r="AX907" s="26"/>
      <c r="AY907" s="1"/>
      <c r="AZ907" s="26"/>
      <c r="BA907" s="1"/>
      <c r="BB907" s="26"/>
      <c r="BC907" s="1"/>
      <c r="BD907" s="26"/>
      <c r="BE907" s="1"/>
      <c r="BF907" s="26"/>
      <c r="BG907" s="1"/>
      <c r="BH907" s="26"/>
      <c r="BI907" s="1"/>
      <c r="BJ907" s="26"/>
      <c r="BK907" s="1"/>
      <c r="BL907" s="26"/>
      <c r="BM907" s="1"/>
      <c r="BN907" s="26"/>
      <c r="BO907" s="1"/>
      <c r="BP907" s="26"/>
      <c r="BQ907" s="1"/>
      <c r="BR907" s="26"/>
      <c r="BS907" s="1"/>
      <c r="BT907" s="26"/>
      <c r="BU907" s="1"/>
      <c r="BV907" s="1"/>
      <c r="BW907" s="26"/>
      <c r="BX907" s="1"/>
      <c r="BY907" s="26"/>
      <c r="BZ907" s="30"/>
      <c r="CA907" s="26"/>
    </row>
    <row r="908" spans="1:79" s="99" customFormat="1" x14ac:dyDescent="0.35">
      <c r="A908" s="1" t="s">
        <v>62</v>
      </c>
      <c r="B908" s="1" t="s">
        <v>235</v>
      </c>
      <c r="C908" s="1" t="s">
        <v>664</v>
      </c>
      <c r="D908" s="1" t="s">
        <v>219</v>
      </c>
      <c r="E908" s="1" t="s">
        <v>61</v>
      </c>
      <c r="F908" s="1">
        <v>999923016</v>
      </c>
      <c r="G908" s="1">
        <f>(J908+S908+X908+R908+U908+W908+Y908)-H908</f>
        <v>90</v>
      </c>
      <c r="H908" s="1"/>
      <c r="I908" s="27"/>
      <c r="J908" s="1">
        <f>SUM(AA908)</f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27"/>
      <c r="R908" s="1">
        <f>SUM(AS908,BX908)</f>
        <v>0</v>
      </c>
      <c r="S908" s="1">
        <f>SUM(AE908,AG908,AI908,AK908,AO908,AM908,AQ908,AU908,AW908,AY908,BA908,BE908,BG908,BI908,BK908,BM908,BO908,BC908)</f>
        <v>90</v>
      </c>
      <c r="T908" s="1">
        <f>COUNT(AE908,AG908,AI908,AK908,AM908,AO908,AQ908,AU908,AW908,AY908,BA908,BC908,BE908,BG908,BI908,BK908,BM908,BO908)</f>
        <v>1</v>
      </c>
      <c r="U908" s="1">
        <f>BQ908+BS908</f>
        <v>0</v>
      </c>
      <c r="V908" s="1"/>
      <c r="W908" s="1">
        <f>BV908</f>
        <v>0</v>
      </c>
      <c r="X908" s="1">
        <f>AC908+BZ908</f>
        <v>0</v>
      </c>
      <c r="Y908" s="1">
        <f>BU908</f>
        <v>0</v>
      </c>
      <c r="Z908" s="27"/>
      <c r="AA908" s="1"/>
      <c r="AB908" s="26"/>
      <c r="AC908" s="1"/>
      <c r="AD908" s="26"/>
      <c r="AE908" s="1"/>
      <c r="AF908" s="26"/>
      <c r="AG908" s="1"/>
      <c r="AH908" s="26"/>
      <c r="AI908" s="1"/>
      <c r="AJ908" s="26"/>
      <c r="AK908" s="1"/>
      <c r="AL908" s="26"/>
      <c r="AM908" s="1"/>
      <c r="AN908" s="26"/>
      <c r="AO908" s="1"/>
      <c r="AP908" s="26"/>
      <c r="AQ908" s="1">
        <v>90</v>
      </c>
      <c r="AR908" s="26">
        <v>2</v>
      </c>
      <c r="AS908" s="1"/>
      <c r="AT908" s="26"/>
      <c r="AU908" s="1"/>
      <c r="AV908" s="26"/>
      <c r="AW908" s="1"/>
      <c r="AX908" s="26"/>
      <c r="AY908" s="1"/>
      <c r="AZ908" s="26"/>
      <c r="BA908" s="1"/>
      <c r="BB908" s="26"/>
      <c r="BC908" s="1"/>
      <c r="BD908" s="26"/>
      <c r="BE908" s="1"/>
      <c r="BF908" s="26"/>
      <c r="BG908" s="1"/>
      <c r="BH908" s="26"/>
      <c r="BI908" s="1"/>
      <c r="BJ908" s="26"/>
      <c r="BK908" s="1"/>
      <c r="BL908" s="26"/>
      <c r="BM908" s="1"/>
      <c r="BN908" s="26"/>
      <c r="BO908" s="1"/>
      <c r="BP908" s="26"/>
      <c r="BQ908" s="1"/>
      <c r="BR908" s="26"/>
      <c r="BS908" s="1"/>
      <c r="BT908" s="26"/>
      <c r="BU908" s="1"/>
      <c r="BV908" s="1"/>
      <c r="BW908" s="26"/>
      <c r="BX908" s="1"/>
      <c r="BY908" s="26"/>
      <c r="BZ908" s="30"/>
      <c r="CA908" s="26"/>
    </row>
    <row r="909" spans="1:79" s="99" customFormat="1" x14ac:dyDescent="0.35">
      <c r="A909" s="32" t="s">
        <v>62</v>
      </c>
      <c r="B909" s="32" t="s">
        <v>235</v>
      </c>
      <c r="C909" s="32" t="s">
        <v>3592</v>
      </c>
      <c r="D909" s="32" t="s">
        <v>3593</v>
      </c>
      <c r="E909" s="32" t="s">
        <v>61</v>
      </c>
      <c r="F909" s="32">
        <v>999928134</v>
      </c>
      <c r="G909" s="1">
        <f>(J909+S909+X909+R909+U909+W909+Y909)-H909</f>
        <v>90</v>
      </c>
      <c r="H909" s="1"/>
      <c r="I909" s="27"/>
      <c r="J909" s="1">
        <f>SUM(AA909)</f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27"/>
      <c r="R909" s="1">
        <f>SUM(AS909,BX909)</f>
        <v>0</v>
      </c>
      <c r="S909" s="1">
        <f>SUM(AE909,AG909,AI909,AK909,AO909,AM909,AQ909,AU909,AW909,AY909,BA909,BE909,BG909,BI909,BK909,BM909,BO909,BC909)</f>
        <v>90</v>
      </c>
      <c r="T909" s="1">
        <f>COUNT(AE909,AG909,AI909,AK909,AM909,AO909,AQ909,AU909,AW909,AY909,BA909,BC909,BE909,BG909,BI909,BK909,BM909,BO909)</f>
        <v>1</v>
      </c>
      <c r="U909" s="1">
        <f>BQ909+BS909</f>
        <v>0</v>
      </c>
      <c r="V909" s="1"/>
      <c r="W909" s="1">
        <f>BV909</f>
        <v>0</v>
      </c>
      <c r="X909" s="1">
        <f>AC909+BZ909</f>
        <v>0</v>
      </c>
      <c r="Y909" s="1">
        <f>BU909</f>
        <v>0</v>
      </c>
      <c r="Z909" s="27"/>
      <c r="AA909" s="1"/>
      <c r="AB909" s="26"/>
      <c r="AC909" s="1"/>
      <c r="AD909" s="26"/>
      <c r="AE909" s="1"/>
      <c r="AF909" s="26"/>
      <c r="AG909" s="1"/>
      <c r="AH909" s="26"/>
      <c r="AI909" s="1"/>
      <c r="AJ909" s="26"/>
      <c r="AK909" s="1"/>
      <c r="AL909" s="27"/>
      <c r="AM909" s="1"/>
      <c r="AN909" s="26"/>
      <c r="AO909" s="1"/>
      <c r="AP909" s="26"/>
      <c r="AQ909" s="1"/>
      <c r="AR909" s="26"/>
      <c r="AS909" s="1"/>
      <c r="AT909" s="26"/>
      <c r="AU909" s="1"/>
      <c r="AV909" s="26"/>
      <c r="AW909" s="1"/>
      <c r="AX909" s="26"/>
      <c r="AY909" s="1"/>
      <c r="AZ909" s="26"/>
      <c r="BA909" s="1"/>
      <c r="BB909" s="26"/>
      <c r="BC909" s="1"/>
      <c r="BD909" s="26"/>
      <c r="BE909" s="1"/>
      <c r="BF909" s="26"/>
      <c r="BG909" s="1"/>
      <c r="BH909" s="26"/>
      <c r="BI909" s="1">
        <v>90</v>
      </c>
      <c r="BJ909" s="26">
        <v>2</v>
      </c>
      <c r="BK909" s="1"/>
      <c r="BL909" s="26"/>
      <c r="BM909" s="1"/>
      <c r="BN909" s="26"/>
      <c r="BO909" s="1"/>
      <c r="BP909" s="26"/>
      <c r="BQ909" s="1"/>
      <c r="BR909" s="26"/>
      <c r="BS909" s="1"/>
      <c r="BT909" s="26"/>
      <c r="BU909" s="1"/>
      <c r="BV909" s="1"/>
      <c r="BW909" s="26"/>
      <c r="BX909" s="1"/>
      <c r="BY909" s="26"/>
      <c r="BZ909" s="30"/>
      <c r="CA909" s="26"/>
    </row>
    <row r="910" spans="1:79" s="99" customFormat="1" x14ac:dyDescent="0.35">
      <c r="A910" s="1" t="s">
        <v>62</v>
      </c>
      <c r="B910" s="1" t="s">
        <v>235</v>
      </c>
      <c r="C910" s="1" t="s">
        <v>786</v>
      </c>
      <c r="D910" s="1" t="s">
        <v>787</v>
      </c>
      <c r="E910" s="1" t="s">
        <v>61</v>
      </c>
      <c r="F910" s="1">
        <v>999908136</v>
      </c>
      <c r="G910" s="1">
        <f>(J910+S910+X910+R910+U910+W910+Y910)-H910</f>
        <v>89</v>
      </c>
      <c r="H910" s="1"/>
      <c r="I910" s="27"/>
      <c r="J910" s="1">
        <f>SUM(AA910)</f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27"/>
      <c r="R910" s="1">
        <f>SUM(AS910,BX910)</f>
        <v>0</v>
      </c>
      <c r="S910" s="1">
        <f>SUM(AE910,AG910,AI910,AK910,AO910,AM910,AQ910,AU910,AW910,AY910,BA910,BE910,BG910,BI910,BK910,BM910,BO910,BC910)</f>
        <v>38</v>
      </c>
      <c r="T910" s="1">
        <f>COUNT(AE910,AG910,AI910,AK910,AM910,AO910,AQ910,AU910,AW910,AY910,BA910,BC910,BE910,BG910,BI910,BK910,BM910,BO910)</f>
        <v>1</v>
      </c>
      <c r="U910" s="1">
        <f>BQ910+BS910</f>
        <v>0</v>
      </c>
      <c r="V910" s="1"/>
      <c r="W910" s="1">
        <f>BV910</f>
        <v>51</v>
      </c>
      <c r="X910" s="1">
        <f>AC910+BZ910</f>
        <v>0</v>
      </c>
      <c r="Y910" s="1">
        <f>BU910</f>
        <v>0</v>
      </c>
      <c r="Z910" s="29"/>
      <c r="AA910" s="1"/>
      <c r="AB910" s="26"/>
      <c r="AC910" s="1"/>
      <c r="AD910" s="26"/>
      <c r="AE910" s="1"/>
      <c r="AF910" s="26"/>
      <c r="AG910" s="1"/>
      <c r="AH910" s="26"/>
      <c r="AI910" s="1"/>
      <c r="AJ910" s="26"/>
      <c r="AK910" s="1">
        <v>38</v>
      </c>
      <c r="AL910" s="26" t="s">
        <v>100</v>
      </c>
      <c r="AM910" s="1"/>
      <c r="AN910" s="26"/>
      <c r="AO910" s="1"/>
      <c r="AP910" s="26"/>
      <c r="AQ910" s="1"/>
      <c r="AR910" s="26"/>
      <c r="AS910" s="1"/>
      <c r="AT910" s="26"/>
      <c r="AU910" s="1"/>
      <c r="AV910" s="26"/>
      <c r="AW910" s="1"/>
      <c r="AX910" s="26"/>
      <c r="AY910" s="1"/>
      <c r="AZ910" s="26"/>
      <c r="BA910" s="1"/>
      <c r="BB910" s="26"/>
      <c r="BC910" s="1"/>
      <c r="BD910" s="26"/>
      <c r="BE910" s="1"/>
      <c r="BF910" s="26"/>
      <c r="BG910" s="1"/>
      <c r="BH910" s="26"/>
      <c r="BI910" s="1"/>
      <c r="BJ910" s="26"/>
      <c r="BK910" s="1"/>
      <c r="BL910" s="26"/>
      <c r="BM910" s="1"/>
      <c r="BN910" s="26"/>
      <c r="BO910" s="1"/>
      <c r="BP910" s="26"/>
      <c r="BQ910" s="1"/>
      <c r="BR910" s="26"/>
      <c r="BS910" s="1"/>
      <c r="BT910" s="26"/>
      <c r="BU910" s="1"/>
      <c r="BV910" s="1">
        <v>51</v>
      </c>
      <c r="BW910" s="26" t="s">
        <v>100</v>
      </c>
      <c r="BX910" s="1"/>
      <c r="BY910" s="26"/>
      <c r="BZ910" s="30"/>
      <c r="CA910" s="26"/>
    </row>
    <row r="911" spans="1:79" s="99" customFormat="1" x14ac:dyDescent="0.35">
      <c r="A911" s="1" t="s">
        <v>62</v>
      </c>
      <c r="B911" s="1" t="s">
        <v>235</v>
      </c>
      <c r="C911" s="1" t="s">
        <v>1912</v>
      </c>
      <c r="D911" s="1" t="s">
        <v>903</v>
      </c>
      <c r="E911" s="1" t="s">
        <v>61</v>
      </c>
      <c r="F911" s="1">
        <v>999922738</v>
      </c>
      <c r="G911" s="1">
        <f>(J911+S911+X911+R911+U911+W911+Y911)-H911</f>
        <v>89</v>
      </c>
      <c r="H911" s="1"/>
      <c r="I911" s="27"/>
      <c r="J911" s="1">
        <f>SUM(AA911)</f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27"/>
      <c r="R911" s="1">
        <f>SUM(AS911,BX911)</f>
        <v>0</v>
      </c>
      <c r="S911" s="1">
        <f>SUM(AE911,AG911,AI911,AK911,AO911,AM911,AQ911,AU911,AW911,AY911,BA911,BE911,BG911,BI911,BK911,BM911,BO911,BC911)</f>
        <v>38</v>
      </c>
      <c r="T911" s="1">
        <f>COUNT(AE911,AG911,AI911,AK911,AM911,AO911,AQ911,AU911,AW911,AY911,BA911,BC911,BE911,BG911,BI911,BK911,BM911,BO911)</f>
        <v>1</v>
      </c>
      <c r="U911" s="1">
        <f>BQ911+BS911</f>
        <v>0</v>
      </c>
      <c r="V911" s="1"/>
      <c r="W911" s="1">
        <f>BV911</f>
        <v>51</v>
      </c>
      <c r="X911" s="1">
        <f>AC911+BZ911</f>
        <v>0</v>
      </c>
      <c r="Y911" s="1">
        <f>BU911</f>
        <v>0</v>
      </c>
      <c r="Z911" s="27"/>
      <c r="AA911" s="1"/>
      <c r="AB911" s="26"/>
      <c r="AC911" s="1"/>
      <c r="AD911" s="26"/>
      <c r="AE911" s="1"/>
      <c r="AF911" s="26"/>
      <c r="AG911" s="1"/>
      <c r="AH911" s="26"/>
      <c r="AI911" s="1"/>
      <c r="AJ911" s="26"/>
      <c r="AK911" s="1"/>
      <c r="AL911" s="26"/>
      <c r="AM911" s="1"/>
      <c r="AN911" s="26"/>
      <c r="AO911" s="1"/>
      <c r="AP911" s="26"/>
      <c r="AQ911" s="1"/>
      <c r="AR911" s="26"/>
      <c r="AS911" s="1"/>
      <c r="AT911" s="26"/>
      <c r="AU911" s="1"/>
      <c r="AV911" s="26"/>
      <c r="AW911" s="1"/>
      <c r="AX911" s="26"/>
      <c r="AY911" s="1"/>
      <c r="AZ911" s="26"/>
      <c r="BA911" s="1"/>
      <c r="BB911" s="26"/>
      <c r="BC911" s="1">
        <v>38</v>
      </c>
      <c r="BD911" s="26"/>
      <c r="BE911" s="1"/>
      <c r="BF911" s="26"/>
      <c r="BG911" s="1"/>
      <c r="BH911" s="26"/>
      <c r="BI911" s="1"/>
      <c r="BJ911" s="26"/>
      <c r="BK911" s="1"/>
      <c r="BL911" s="26"/>
      <c r="BM911" s="1"/>
      <c r="BN911" s="26"/>
      <c r="BO911" s="1"/>
      <c r="BP911" s="26"/>
      <c r="BQ911" s="1"/>
      <c r="BR911" s="26"/>
      <c r="BS911" s="1"/>
      <c r="BT911" s="26"/>
      <c r="BU911" s="1"/>
      <c r="BV911" s="1">
        <v>51</v>
      </c>
      <c r="BW911" s="26" t="s">
        <v>100</v>
      </c>
      <c r="BX911" s="1"/>
      <c r="BY911" s="26"/>
      <c r="BZ911" s="30"/>
      <c r="CA911" s="26"/>
    </row>
    <row r="912" spans="1:79" s="99" customFormat="1" x14ac:dyDescent="0.35">
      <c r="A912" s="1" t="s">
        <v>62</v>
      </c>
      <c r="B912" s="1" t="s">
        <v>235</v>
      </c>
      <c r="C912" s="1" t="s">
        <v>1195</v>
      </c>
      <c r="D912" s="1" t="s">
        <v>1196</v>
      </c>
      <c r="E912" s="1" t="s">
        <v>61</v>
      </c>
      <c r="F912" s="1">
        <v>999918166</v>
      </c>
      <c r="G912" s="1">
        <f>(J912+S912+X912+R912+U912+W912+Y912)-H912</f>
        <v>85</v>
      </c>
      <c r="H912" s="1"/>
      <c r="I912" s="27"/>
      <c r="J912" s="1">
        <f>SUM(AA912)</f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27"/>
      <c r="R912" s="1">
        <f>SUM(AS912,BX912)</f>
        <v>0</v>
      </c>
      <c r="S912" s="1">
        <f>SUM(AE912,AG912,AI912,AK912,AO912,AM912,AQ912,AU912,AW912,AY912,BA912,BE912,BG912,BI912,BK912,BM912,BO912,BC912)</f>
        <v>34</v>
      </c>
      <c r="T912" s="1">
        <f>COUNT(AE912,AG912,AI912,AK912,AM912,AO912,AQ912,AU912,AW912,AY912,BA912,BC912,BE912,BG912,BI912,BK912,BM912,BO912)</f>
        <v>1</v>
      </c>
      <c r="U912" s="1">
        <f>BQ912+BS912</f>
        <v>0</v>
      </c>
      <c r="V912" s="1"/>
      <c r="W912" s="1">
        <f>BV912</f>
        <v>51</v>
      </c>
      <c r="X912" s="1">
        <f>AC912+BZ912</f>
        <v>0</v>
      </c>
      <c r="Y912" s="1">
        <f>BU912</f>
        <v>0</v>
      </c>
      <c r="Z912" s="27"/>
      <c r="AA912" s="1"/>
      <c r="AB912" s="26"/>
      <c r="AC912" s="1"/>
      <c r="AD912" s="26"/>
      <c r="AE912" s="1">
        <v>34</v>
      </c>
      <c r="AF912" s="26">
        <v>3</v>
      </c>
      <c r="AG912" s="1"/>
      <c r="AH912" s="26"/>
      <c r="AI912" s="1"/>
      <c r="AJ912" s="26"/>
      <c r="AK912" s="1"/>
      <c r="AL912" s="26"/>
      <c r="AM912" s="1"/>
      <c r="AN912" s="26"/>
      <c r="AO912" s="1"/>
      <c r="AP912" s="26"/>
      <c r="AQ912" s="1"/>
      <c r="AR912" s="26"/>
      <c r="AS912" s="1"/>
      <c r="AT912" s="26"/>
      <c r="AU912" s="1"/>
      <c r="AV912" s="26"/>
      <c r="AW912" s="1"/>
      <c r="AX912" s="26"/>
      <c r="AY912" s="1"/>
      <c r="AZ912" s="26"/>
      <c r="BA912" s="1"/>
      <c r="BB912" s="26"/>
      <c r="BC912" s="1"/>
      <c r="BD912" s="26"/>
      <c r="BE912" s="1"/>
      <c r="BF912" s="26"/>
      <c r="BG912" s="1"/>
      <c r="BH912" s="26"/>
      <c r="BI912" s="1"/>
      <c r="BJ912" s="26"/>
      <c r="BK912" s="1"/>
      <c r="BL912" s="26"/>
      <c r="BM912" s="1"/>
      <c r="BN912" s="26"/>
      <c r="BO912" s="1"/>
      <c r="BP912" s="26"/>
      <c r="BQ912" s="1"/>
      <c r="BR912" s="26"/>
      <c r="BS912" s="1"/>
      <c r="BT912" s="26"/>
      <c r="BU912" s="1"/>
      <c r="BV912" s="1">
        <v>51</v>
      </c>
      <c r="BW912" s="26" t="s">
        <v>100</v>
      </c>
      <c r="BX912" s="1"/>
      <c r="BY912" s="26"/>
      <c r="BZ912" s="30"/>
      <c r="CA912" s="26"/>
    </row>
    <row r="913" spans="1:79" s="99" customFormat="1" x14ac:dyDescent="0.35">
      <c r="A913" s="1" t="s">
        <v>62</v>
      </c>
      <c r="B913" s="1" t="s">
        <v>235</v>
      </c>
      <c r="C913" s="1" t="s">
        <v>1689</v>
      </c>
      <c r="D913" s="1" t="s">
        <v>1690</v>
      </c>
      <c r="E913" s="1" t="s">
        <v>61</v>
      </c>
      <c r="F913" s="30">
        <v>999921663</v>
      </c>
      <c r="G913" s="1">
        <f>(J913+S913+X913+R913+U913+W913+Y913)-H913</f>
        <v>68</v>
      </c>
      <c r="H913" s="1"/>
      <c r="I913" s="27"/>
      <c r="J913" s="1">
        <f>SUM(AA913)</f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27"/>
      <c r="R913" s="1">
        <f>SUM(AS913,BX913)</f>
        <v>0</v>
      </c>
      <c r="S913" s="1">
        <f>SUM(AE913,AG913,AI913,AK913,AO913,AM913,AQ913,AU913,AW913,AY913,BA913,BE913,BG913,BI913,BK913,BM913,BO913,BC913)</f>
        <v>68</v>
      </c>
      <c r="T913" s="1">
        <f>COUNT(AE913,AG913,AI913,AK913,AM913,AO913,AQ913,AU913,AW913,AY913,BA913,BC913,BE913,BG913,BI913,BK913,BM913,BO913)</f>
        <v>1</v>
      </c>
      <c r="U913" s="1">
        <f>BQ913+BS913</f>
        <v>0</v>
      </c>
      <c r="V913" s="1"/>
      <c r="W913" s="1">
        <f>BV913</f>
        <v>0</v>
      </c>
      <c r="X913" s="1">
        <f>AC913+BZ913</f>
        <v>0</v>
      </c>
      <c r="Y913" s="1">
        <f>BU913</f>
        <v>0</v>
      </c>
      <c r="Z913" s="26"/>
      <c r="AA913" s="1"/>
      <c r="AB913" s="26"/>
      <c r="AC913" s="1"/>
      <c r="AD913" s="26"/>
      <c r="AE913" s="1"/>
      <c r="AF913" s="26"/>
      <c r="AG913" s="1"/>
      <c r="AH913" s="26"/>
      <c r="AI913" s="1"/>
      <c r="AJ913" s="26"/>
      <c r="AK913" s="1"/>
      <c r="AL913" s="26"/>
      <c r="AM913" s="1"/>
      <c r="AN913" s="26"/>
      <c r="AO913" s="1"/>
      <c r="AP913" s="26"/>
      <c r="AQ913" s="1"/>
      <c r="AR913" s="26"/>
      <c r="AS913" s="1"/>
      <c r="AT913" s="26"/>
      <c r="AU913" s="1"/>
      <c r="AV913" s="26"/>
      <c r="AW913" s="1"/>
      <c r="AX913" s="26"/>
      <c r="AY913" s="1"/>
      <c r="AZ913" s="26"/>
      <c r="BA913" s="1"/>
      <c r="BB913" s="26"/>
      <c r="BC913" s="1"/>
      <c r="BD913" s="26"/>
      <c r="BE913" s="1"/>
      <c r="BF913" s="26"/>
      <c r="BG913" s="1"/>
      <c r="BH913" s="26"/>
      <c r="BI913" s="1"/>
      <c r="BJ913" s="26"/>
      <c r="BK913" s="1"/>
      <c r="BL913" s="26"/>
      <c r="BM913" s="1">
        <v>68</v>
      </c>
      <c r="BN913" s="26">
        <v>3</v>
      </c>
      <c r="BO913" s="1"/>
      <c r="BP913" s="26"/>
      <c r="BQ913" s="1"/>
      <c r="BR913" s="26"/>
      <c r="BS913" s="1"/>
      <c r="BT913" s="26"/>
      <c r="BU913" s="1"/>
      <c r="BV913" s="1"/>
      <c r="BW913" s="26"/>
      <c r="BX913" s="1"/>
      <c r="BY913" s="26"/>
      <c r="BZ913" s="30"/>
      <c r="CA913" s="26"/>
    </row>
    <row r="914" spans="1:79" s="99" customFormat="1" x14ac:dyDescent="0.35">
      <c r="A914" s="31" t="s">
        <v>62</v>
      </c>
      <c r="B914" s="31" t="s">
        <v>235</v>
      </c>
      <c r="C914" s="31" t="s">
        <v>962</v>
      </c>
      <c r="D914" s="31" t="s">
        <v>2685</v>
      </c>
      <c r="E914" s="31" t="s">
        <v>61</v>
      </c>
      <c r="F914" s="1">
        <v>999925823</v>
      </c>
      <c r="G914" s="1">
        <f>(J914+S914+X914+R914+U914+W914+Y914)-H914</f>
        <v>68</v>
      </c>
      <c r="H914" s="1"/>
      <c r="I914" s="27"/>
      <c r="J914" s="1">
        <f>SUM(AA914)</f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27"/>
      <c r="R914" s="1">
        <f>SUM(AS914,BX914)</f>
        <v>0</v>
      </c>
      <c r="S914" s="1">
        <f>SUM(AE914,AG914,AI914,AK914,AO914,AM914,AQ914,AU914,AW914,AY914,BA914,BE914,BG914,BI914,BK914,BM914,BO914,BC914)</f>
        <v>68</v>
      </c>
      <c r="T914" s="1">
        <f>COUNT(AE914,AG914,AI914,AK914,AM914,AO914,AQ914,AU914,AW914,AY914,BA914,BC914,BE914,BG914,BI914,BK914,BM914,BO914)</f>
        <v>1</v>
      </c>
      <c r="U914" s="1">
        <f>BQ914+BS914</f>
        <v>0</v>
      </c>
      <c r="V914" s="1"/>
      <c r="W914" s="1">
        <f>BV914</f>
        <v>0</v>
      </c>
      <c r="X914" s="1">
        <f>AC914+BZ914</f>
        <v>0</v>
      </c>
      <c r="Y914" s="1">
        <f>BU914</f>
        <v>0</v>
      </c>
      <c r="Z914" s="27"/>
      <c r="AA914" s="1"/>
      <c r="AB914" s="26"/>
      <c r="AC914" s="1"/>
      <c r="AD914" s="26"/>
      <c r="AE914" s="1"/>
      <c r="AF914" s="26"/>
      <c r="AG914" s="1"/>
      <c r="AH914" s="26"/>
      <c r="AI914" s="1"/>
      <c r="AJ914" s="26"/>
      <c r="AK914" s="1"/>
      <c r="AL914" s="26"/>
      <c r="AM914" s="1"/>
      <c r="AN914" s="26"/>
      <c r="AO914" s="1"/>
      <c r="AP914" s="26"/>
      <c r="AQ914" s="1"/>
      <c r="AR914" s="26"/>
      <c r="AS914" s="1"/>
      <c r="AT914" s="26"/>
      <c r="AU914" s="1"/>
      <c r="AV914" s="26"/>
      <c r="AW914" s="1"/>
      <c r="AX914" s="26"/>
      <c r="AY914" s="1"/>
      <c r="AZ914" s="26"/>
      <c r="BA914" s="1"/>
      <c r="BB914" s="26"/>
      <c r="BC914" s="1">
        <v>68</v>
      </c>
      <c r="BD914" s="26"/>
      <c r="BE914" s="1"/>
      <c r="BF914" s="26"/>
      <c r="BG914" s="1"/>
      <c r="BH914" s="26"/>
      <c r="BI914" s="1"/>
      <c r="BJ914" s="26"/>
      <c r="BK914" s="1"/>
      <c r="BL914" s="26"/>
      <c r="BM914" s="1"/>
      <c r="BN914" s="26"/>
      <c r="BO914" s="1"/>
      <c r="BP914" s="26"/>
      <c r="BQ914" s="1"/>
      <c r="BR914" s="26"/>
      <c r="BS914" s="1"/>
      <c r="BT914" s="26"/>
      <c r="BU914" s="1"/>
      <c r="BV914" s="1"/>
      <c r="BW914" s="26"/>
      <c r="BX914" s="1"/>
      <c r="BY914" s="26"/>
      <c r="BZ914" s="30"/>
      <c r="CA914" s="26"/>
    </row>
    <row r="915" spans="1:79" s="99" customFormat="1" x14ac:dyDescent="0.35">
      <c r="A915" s="31" t="s">
        <v>62</v>
      </c>
      <c r="B915" s="31" t="s">
        <v>235</v>
      </c>
      <c r="C915" s="31" t="s">
        <v>2695</v>
      </c>
      <c r="D915" s="31" t="s">
        <v>2696</v>
      </c>
      <c r="E915" s="31" t="s">
        <v>61</v>
      </c>
      <c r="F915" s="1">
        <v>999925847</v>
      </c>
      <c r="G915" s="1">
        <f>(J915+S915+X915+R915+U915+W915+Y915)-H915</f>
        <v>68</v>
      </c>
      <c r="H915" s="1"/>
      <c r="I915" s="27"/>
      <c r="J915" s="1">
        <f>SUM(AA915)</f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27"/>
      <c r="R915" s="1">
        <f>SUM(AS915,BX915)</f>
        <v>0</v>
      </c>
      <c r="S915" s="1">
        <f>SUM(AE915,AG915,AI915,AK915,AO915,AM915,AQ915,AU915,AW915,AY915,BA915,BE915,BG915,BI915,BK915,BM915,BO915,BC915)</f>
        <v>68</v>
      </c>
      <c r="T915" s="1">
        <f>COUNT(AE915,AG915,AI915,AK915,AM915,AO915,AQ915,AU915,AW915,AY915,BA915,BC915,BE915,BG915,BI915,BK915,BM915,BO915)</f>
        <v>1</v>
      </c>
      <c r="U915" s="1">
        <f>BQ915+BS915</f>
        <v>0</v>
      </c>
      <c r="V915" s="1"/>
      <c r="W915" s="1">
        <f>BV915</f>
        <v>0</v>
      </c>
      <c r="X915" s="1">
        <f>AC915+BZ915</f>
        <v>0</v>
      </c>
      <c r="Y915" s="1">
        <f>BU915</f>
        <v>0</v>
      </c>
      <c r="Z915" s="27"/>
      <c r="AA915" s="1"/>
      <c r="AB915" s="26"/>
      <c r="AC915" s="1"/>
      <c r="AD915" s="26"/>
      <c r="AE915" s="1"/>
      <c r="AF915" s="26"/>
      <c r="AG915" s="1"/>
      <c r="AH915" s="26"/>
      <c r="AI915" s="1">
        <v>68</v>
      </c>
      <c r="AJ915" s="26">
        <v>3</v>
      </c>
      <c r="AK915" s="1"/>
      <c r="AL915" s="26"/>
      <c r="AM915" s="1"/>
      <c r="AN915" s="26"/>
      <c r="AO915" s="1"/>
      <c r="AP915" s="26"/>
      <c r="AQ915" s="1"/>
      <c r="AR915" s="26"/>
      <c r="AS915" s="1"/>
      <c r="AT915" s="26"/>
      <c r="AU915" s="1"/>
      <c r="AV915" s="26"/>
      <c r="AW915" s="1"/>
      <c r="AX915" s="26"/>
      <c r="AY915" s="1"/>
      <c r="AZ915" s="26"/>
      <c r="BA915" s="1"/>
      <c r="BB915" s="26"/>
      <c r="BC915" s="1"/>
      <c r="BD915" s="26"/>
      <c r="BE915" s="1"/>
      <c r="BF915" s="26"/>
      <c r="BG915" s="1"/>
      <c r="BH915" s="26"/>
      <c r="BI915" s="1"/>
      <c r="BJ915" s="26"/>
      <c r="BK915" s="1"/>
      <c r="BL915" s="26"/>
      <c r="BM915" s="1"/>
      <c r="BN915" s="26"/>
      <c r="BO915" s="1"/>
      <c r="BP915" s="26"/>
      <c r="BQ915" s="1"/>
      <c r="BR915" s="26"/>
      <c r="BS915" s="1"/>
      <c r="BT915" s="26"/>
      <c r="BU915" s="1"/>
      <c r="BV915" s="1"/>
      <c r="BW915" s="26"/>
      <c r="BX915" s="1"/>
      <c r="BY915" s="26"/>
      <c r="BZ915" s="30"/>
      <c r="CA915" s="26"/>
    </row>
    <row r="916" spans="1:79" s="99" customFormat="1" x14ac:dyDescent="0.35">
      <c r="A916" s="31" t="s">
        <v>62</v>
      </c>
      <c r="B916" s="31" t="s">
        <v>235</v>
      </c>
      <c r="C916" s="31" t="s">
        <v>3185</v>
      </c>
      <c r="D916" s="31" t="s">
        <v>3186</v>
      </c>
      <c r="E916" s="31" t="s">
        <v>61</v>
      </c>
      <c r="F916" s="1">
        <v>999927043</v>
      </c>
      <c r="G916" s="1">
        <f>(J916+S916+X916+R916+U916+W916+Y916)-H916</f>
        <v>68</v>
      </c>
      <c r="H916" s="1"/>
      <c r="I916" s="27"/>
      <c r="J916" s="1">
        <f>SUM(AA916)</f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27"/>
      <c r="R916" s="1">
        <f>SUM(AS916,BX916)</f>
        <v>0</v>
      </c>
      <c r="S916" s="1">
        <f>SUM(AE916,AG916,AI916,AK916,AO916,AM916,AQ916,AU916,AW916,AY916,BA916,BE916,BG916,BI916,BK916,BM916,BO916,BC916)</f>
        <v>68</v>
      </c>
      <c r="T916" s="1">
        <f>COUNT(AE916,AG916,AI916,AK916,AM916,AO916,AQ916,AU916,AW916,AY916,BA916,BC916,BE916,BG916,BI916,BK916,BM916,BO916)</f>
        <v>1</v>
      </c>
      <c r="U916" s="1">
        <f>BQ916+BS916</f>
        <v>0</v>
      </c>
      <c r="V916" s="1"/>
      <c r="W916" s="1">
        <f>BV916</f>
        <v>0</v>
      </c>
      <c r="X916" s="1">
        <f>AC916+BZ916</f>
        <v>0</v>
      </c>
      <c r="Y916" s="1">
        <f>BU916</f>
        <v>0</v>
      </c>
      <c r="Z916" s="27"/>
      <c r="AA916" s="1"/>
      <c r="AB916" s="26"/>
      <c r="AC916" s="1"/>
      <c r="AD916" s="26"/>
      <c r="AE916" s="1"/>
      <c r="AF916" s="26"/>
      <c r="AG916" s="1"/>
      <c r="AH916" s="26"/>
      <c r="AI916" s="1"/>
      <c r="AJ916" s="26"/>
      <c r="AK916" s="1"/>
      <c r="AL916" s="26"/>
      <c r="AM916" s="1"/>
      <c r="AN916" s="26"/>
      <c r="AO916" s="1"/>
      <c r="AP916" s="26"/>
      <c r="AQ916" s="1"/>
      <c r="AR916" s="26"/>
      <c r="AS916" s="1"/>
      <c r="AT916" s="26"/>
      <c r="AU916" s="1">
        <v>68</v>
      </c>
      <c r="AV916" s="26">
        <v>3</v>
      </c>
      <c r="AW916" s="1"/>
      <c r="AX916" s="26"/>
      <c r="AY916" s="1"/>
      <c r="AZ916" s="26"/>
      <c r="BA916" s="1"/>
      <c r="BB916" s="26"/>
      <c r="BC916" s="1"/>
      <c r="BD916" s="26"/>
      <c r="BE916" s="1"/>
      <c r="BF916" s="26"/>
      <c r="BG916" s="1"/>
      <c r="BH916" s="26"/>
      <c r="BI916" s="1"/>
      <c r="BJ916" s="26"/>
      <c r="BK916" s="1"/>
      <c r="BL916" s="26"/>
      <c r="BM916" s="1"/>
      <c r="BN916" s="26"/>
      <c r="BO916" s="1"/>
      <c r="BP916" s="26"/>
      <c r="BQ916" s="1"/>
      <c r="BR916" s="26"/>
      <c r="BS916" s="1"/>
      <c r="BT916" s="26"/>
      <c r="BU916" s="1"/>
      <c r="BV916" s="1"/>
      <c r="BW916" s="26"/>
      <c r="BX916" s="1"/>
      <c r="BY916" s="26"/>
      <c r="BZ916" s="30"/>
      <c r="CA916" s="26"/>
    </row>
    <row r="917" spans="1:79" s="99" customFormat="1" x14ac:dyDescent="0.35">
      <c r="A917" s="31" t="s">
        <v>62</v>
      </c>
      <c r="B917" s="31" t="s">
        <v>235</v>
      </c>
      <c r="C917" s="31" t="s">
        <v>3331</v>
      </c>
      <c r="D917" s="31" t="s">
        <v>3332</v>
      </c>
      <c r="E917" s="31" t="s">
        <v>61</v>
      </c>
      <c r="F917" s="1">
        <v>999927401</v>
      </c>
      <c r="G917" s="1">
        <f>(J917+S917+X917+R917+U917+W917+Y917)-H917</f>
        <v>68</v>
      </c>
      <c r="H917" s="1"/>
      <c r="I917" s="27"/>
      <c r="J917" s="1">
        <f>SUM(AA917)</f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27"/>
      <c r="R917" s="1">
        <f>SUM(AS917,BX917)</f>
        <v>0</v>
      </c>
      <c r="S917" s="1">
        <f>SUM(AE917,AG917,AI917,AK917,AO917,AM917,AQ917,AU917,AW917,AY917,BA917,BE917,BG917,BI917,BK917,BM917,BO917,BC917)</f>
        <v>68</v>
      </c>
      <c r="T917" s="1">
        <f>COUNT(AE917,AG917,AI917,AK917,AM917,AO917,AQ917,AU917,AW917,AY917,BA917,BC917,BE917,BG917,BI917,BK917,BM917,BO917)</f>
        <v>1</v>
      </c>
      <c r="U917" s="1">
        <f>BQ917+BS917</f>
        <v>0</v>
      </c>
      <c r="V917" s="1"/>
      <c r="W917" s="1">
        <f>BV917</f>
        <v>0</v>
      </c>
      <c r="X917" s="1">
        <f>AC917+BZ917</f>
        <v>0</v>
      </c>
      <c r="Y917" s="1">
        <f>BU917</f>
        <v>0</v>
      </c>
      <c r="Z917" s="27"/>
      <c r="AA917" s="1"/>
      <c r="AB917" s="26"/>
      <c r="AC917" s="1"/>
      <c r="AD917" s="26"/>
      <c r="AE917" s="1"/>
      <c r="AF917" s="26"/>
      <c r="AG917" s="1"/>
      <c r="AH917" s="26"/>
      <c r="AI917" s="1"/>
      <c r="AJ917" s="26"/>
      <c r="AK917" s="1"/>
      <c r="AL917" s="26"/>
      <c r="AM917" s="1"/>
      <c r="AN917" s="26"/>
      <c r="AO917" s="1"/>
      <c r="AP917" s="26"/>
      <c r="AQ917" s="1"/>
      <c r="AR917" s="26"/>
      <c r="AS917" s="1"/>
      <c r="AT917" s="26"/>
      <c r="AU917" s="1"/>
      <c r="AV917" s="26"/>
      <c r="AW917" s="1"/>
      <c r="AX917" s="26"/>
      <c r="AY917" s="1"/>
      <c r="AZ917" s="26"/>
      <c r="BA917" s="1"/>
      <c r="BB917" s="26"/>
      <c r="BC917" s="1">
        <v>68</v>
      </c>
      <c r="BD917" s="26"/>
      <c r="BE917" s="1"/>
      <c r="BF917" s="26"/>
      <c r="BG917" s="1"/>
      <c r="BH917" s="26"/>
      <c r="BI917" s="1"/>
      <c r="BJ917" s="26"/>
      <c r="BK917" s="1"/>
      <c r="BL917" s="26"/>
      <c r="BM917" s="1"/>
      <c r="BN917" s="26"/>
      <c r="BO917" s="1"/>
      <c r="BP917" s="26"/>
      <c r="BQ917" s="1"/>
      <c r="BR917" s="26"/>
      <c r="BS917" s="1"/>
      <c r="BT917" s="26"/>
      <c r="BU917" s="1"/>
      <c r="BV917" s="1"/>
      <c r="BW917" s="26"/>
      <c r="BX917" s="1"/>
      <c r="BY917" s="26"/>
      <c r="BZ917" s="30"/>
      <c r="CA917" s="26"/>
    </row>
    <row r="918" spans="1:79" s="99" customFormat="1" x14ac:dyDescent="0.35">
      <c r="A918" s="31" t="s">
        <v>62</v>
      </c>
      <c r="B918" s="31" t="s">
        <v>235</v>
      </c>
      <c r="C918" s="31" t="s">
        <v>2838</v>
      </c>
      <c r="D918" s="31" t="s">
        <v>3373</v>
      </c>
      <c r="E918" s="31" t="s">
        <v>61</v>
      </c>
      <c r="F918" s="1">
        <v>999927495</v>
      </c>
      <c r="G918" s="1">
        <f>(J918+S918+X918+R918+U918+W918+Y918)-H918</f>
        <v>68</v>
      </c>
      <c r="H918" s="1"/>
      <c r="I918" s="27"/>
      <c r="J918" s="1">
        <f>SUM(AA918)</f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27"/>
      <c r="R918" s="1">
        <f>SUM(AS918,BX918)</f>
        <v>0</v>
      </c>
      <c r="S918" s="1">
        <f>SUM(AE918,AG918,AI918,AK918,AO918,AM918,AQ918,AU918,AW918,AY918,BA918,BE918,BG918,BI918,BK918,BM918,BO918,BC918)</f>
        <v>68</v>
      </c>
      <c r="T918" s="1">
        <f>COUNT(AE918,AG918,AI918,AK918,AM918,AO918,AQ918,AU918,AW918,AY918,BA918,BC918,BE918,BG918,BI918,BK918,BM918,BO918)</f>
        <v>1</v>
      </c>
      <c r="U918" s="1">
        <f>BQ918+BS918</f>
        <v>0</v>
      </c>
      <c r="V918" s="1"/>
      <c r="W918" s="1">
        <f>BV918</f>
        <v>0</v>
      </c>
      <c r="X918" s="1">
        <f>AC918+BZ918</f>
        <v>0</v>
      </c>
      <c r="Y918" s="1">
        <f>BU918</f>
        <v>0</v>
      </c>
      <c r="Z918" s="27"/>
      <c r="AA918" s="1"/>
      <c r="AB918" s="26"/>
      <c r="AC918" s="1"/>
      <c r="AD918" s="26"/>
      <c r="AE918" s="1"/>
      <c r="AF918" s="26"/>
      <c r="AG918" s="1"/>
      <c r="AH918" s="26"/>
      <c r="AI918" s="1"/>
      <c r="AJ918" s="26"/>
      <c r="AK918" s="1"/>
      <c r="AL918" s="26"/>
      <c r="AM918" s="1"/>
      <c r="AN918" s="26"/>
      <c r="AO918" s="1"/>
      <c r="AP918" s="26"/>
      <c r="AQ918" s="1"/>
      <c r="AR918" s="26"/>
      <c r="AS918" s="1"/>
      <c r="AT918" s="26"/>
      <c r="AU918" s="1">
        <v>68</v>
      </c>
      <c r="AV918" s="26">
        <v>3</v>
      </c>
      <c r="AW918" s="1"/>
      <c r="AX918" s="26"/>
      <c r="AY918" s="1"/>
      <c r="AZ918" s="26"/>
      <c r="BA918" s="1"/>
      <c r="BB918" s="26"/>
      <c r="BC918" s="1"/>
      <c r="BD918" s="26"/>
      <c r="BE918" s="1"/>
      <c r="BF918" s="26"/>
      <c r="BG918" s="1"/>
      <c r="BH918" s="26"/>
      <c r="BI918" s="1"/>
      <c r="BJ918" s="26"/>
      <c r="BK918" s="1"/>
      <c r="BL918" s="26"/>
      <c r="BM918" s="1"/>
      <c r="BN918" s="26"/>
      <c r="BO918" s="1"/>
      <c r="BP918" s="26"/>
      <c r="BQ918" s="1"/>
      <c r="BR918" s="26"/>
      <c r="BS918" s="1"/>
      <c r="BT918" s="26"/>
      <c r="BU918" s="1"/>
      <c r="BV918" s="1"/>
      <c r="BW918" s="26"/>
      <c r="BX918" s="1"/>
      <c r="BY918" s="26"/>
      <c r="BZ918" s="30"/>
      <c r="CA918" s="26"/>
    </row>
    <row r="919" spans="1:79" s="99" customFormat="1" x14ac:dyDescent="0.35">
      <c r="A919" s="1" t="s">
        <v>62</v>
      </c>
      <c r="B919" s="1" t="s">
        <v>235</v>
      </c>
      <c r="C919" s="1" t="s">
        <v>1016</v>
      </c>
      <c r="D919" s="1" t="s">
        <v>3470</v>
      </c>
      <c r="E919" s="1" t="s">
        <v>61</v>
      </c>
      <c r="F919" s="1">
        <v>999927808</v>
      </c>
      <c r="G919" s="1">
        <f>(J919+S919+X919+R919+U919+W919+Y919)-H919</f>
        <v>68</v>
      </c>
      <c r="H919" s="1"/>
      <c r="I919" s="27"/>
      <c r="J919" s="1">
        <f>SUM(AA919)</f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27"/>
      <c r="R919" s="1">
        <f>SUM(AS919,BX919)</f>
        <v>0</v>
      </c>
      <c r="S919" s="1">
        <f>SUM(AE919,AG919,AI919,AK919,AO919,AM919,AQ919,AU919,AW919,AY919,BA919,BE919,BG919,BI919,BK919,BM919,BO919,BC919)</f>
        <v>68</v>
      </c>
      <c r="T919" s="1">
        <f>COUNT(AE919,AG919,AI919,AK919,AM919,AO919,AQ919,AU919,AW919,AY919,BA919,BC919,BE919,BG919,BI919,BK919,BM919,BO919)</f>
        <v>1</v>
      </c>
      <c r="U919" s="1">
        <f>BQ919+BS919</f>
        <v>0</v>
      </c>
      <c r="V919" s="1"/>
      <c r="W919" s="1">
        <f>BV919</f>
        <v>0</v>
      </c>
      <c r="X919" s="1">
        <f>AC919+BZ919</f>
        <v>0</v>
      </c>
      <c r="Y919" s="1">
        <f>BU919</f>
        <v>0</v>
      </c>
      <c r="Z919" s="27"/>
      <c r="AA919" s="1"/>
      <c r="AB919" s="26"/>
      <c r="AC919" s="1"/>
      <c r="AD919" s="26"/>
      <c r="AE919" s="1"/>
      <c r="AF919" s="26"/>
      <c r="AG919" s="1"/>
      <c r="AH919" s="26"/>
      <c r="AI919" s="1"/>
      <c r="AJ919" s="26"/>
      <c r="AK919" s="1"/>
      <c r="AL919" s="26"/>
      <c r="AM919" s="1"/>
      <c r="AN919" s="26"/>
      <c r="AO919" s="1"/>
      <c r="AP919" s="26"/>
      <c r="AQ919" s="1"/>
      <c r="AR919" s="26"/>
      <c r="AS919" s="1"/>
      <c r="AT919" s="26"/>
      <c r="AU919" s="1"/>
      <c r="AV919" s="26"/>
      <c r="AW919" s="1"/>
      <c r="AX919" s="26"/>
      <c r="AY919" s="1"/>
      <c r="AZ919" s="26"/>
      <c r="BA919" s="1"/>
      <c r="BB919" s="26"/>
      <c r="BC919" s="1"/>
      <c r="BD919" s="26"/>
      <c r="BE919" s="1">
        <v>68</v>
      </c>
      <c r="BF919" s="26">
        <v>4</v>
      </c>
      <c r="BG919" s="1"/>
      <c r="BH919" s="26"/>
      <c r="BI919" s="1"/>
      <c r="BJ919" s="26"/>
      <c r="BK919" s="1"/>
      <c r="BL919" s="26"/>
      <c r="BM919" s="1"/>
      <c r="BN919" s="26"/>
      <c r="BO919" s="1"/>
      <c r="BP919" s="26"/>
      <c r="BQ919" s="1"/>
      <c r="BR919" s="26"/>
      <c r="BS919" s="1"/>
      <c r="BT919" s="26"/>
      <c r="BU919" s="1"/>
      <c r="BV919" s="1"/>
      <c r="BW919" s="26"/>
      <c r="BX919" s="1"/>
      <c r="BY919" s="26"/>
      <c r="BZ919" s="30"/>
      <c r="CA919" s="26"/>
    </row>
    <row r="920" spans="1:79" s="99" customFormat="1" x14ac:dyDescent="0.35">
      <c r="A920" s="30" t="s">
        <v>62</v>
      </c>
      <c r="B920" s="30" t="s">
        <v>235</v>
      </c>
      <c r="C920" s="30" t="s">
        <v>594</v>
      </c>
      <c r="D920" s="30" t="s">
        <v>595</v>
      </c>
      <c r="E920" s="30" t="s">
        <v>61</v>
      </c>
      <c r="F920" s="1">
        <v>999895388</v>
      </c>
      <c r="G920" s="1">
        <f>(J920+S920+X920+R920+U920+W920+Y920)-H920</f>
        <v>63</v>
      </c>
      <c r="H920" s="1"/>
      <c r="I920" s="27"/>
      <c r="J920" s="1">
        <f>SUM(AA920)</f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27"/>
      <c r="R920" s="1">
        <f>SUM(AS920,BX920)</f>
        <v>0</v>
      </c>
      <c r="S920" s="1">
        <f>SUM(AE920,AG920,AI920,AK920,AO920,AM920,AQ920,AU920,AW920,AY920,BA920,BE920,BG920,BI920,BK920,BM920,BO920,BC920)</f>
        <v>63</v>
      </c>
      <c r="T920" s="1">
        <f>COUNT(AE920,AG920,AI920,AK920,AM920,AO920,AQ920,AU920,AW920,AY920,BA920,BC920,BE920,BG920,BI920,BK920,BM920,BO920)</f>
        <v>1</v>
      </c>
      <c r="U920" s="1">
        <f>BQ920+BS920</f>
        <v>0</v>
      </c>
      <c r="V920" s="1"/>
      <c r="W920" s="1">
        <f>BV920</f>
        <v>0</v>
      </c>
      <c r="X920" s="1">
        <f>AC920+BZ920</f>
        <v>0</v>
      </c>
      <c r="Y920" s="1">
        <f>BU920</f>
        <v>0</v>
      </c>
      <c r="Z920" s="29"/>
      <c r="AA920" s="1"/>
      <c r="AB920" s="26"/>
      <c r="AC920" s="1"/>
      <c r="AD920" s="26"/>
      <c r="AE920" s="1"/>
      <c r="AF920" s="26"/>
      <c r="AG920" s="1"/>
      <c r="AH920" s="26"/>
      <c r="AI920" s="1"/>
      <c r="AJ920" s="26"/>
      <c r="AK920" s="1"/>
      <c r="AL920" s="26"/>
      <c r="AM920" s="1"/>
      <c r="AN920" s="26"/>
      <c r="AO920" s="1"/>
      <c r="AP920" s="26"/>
      <c r="AQ920" s="1">
        <v>63</v>
      </c>
      <c r="AR920" s="26">
        <v>5</v>
      </c>
      <c r="AS920" s="1"/>
      <c r="AT920" s="26"/>
      <c r="AU920" s="1"/>
      <c r="AV920" s="26"/>
      <c r="AW920" s="1"/>
      <c r="AX920" s="26"/>
      <c r="AY920" s="1"/>
      <c r="AZ920" s="26"/>
      <c r="BA920" s="1"/>
      <c r="BB920" s="26"/>
      <c r="BC920" s="1"/>
      <c r="BD920" s="26"/>
      <c r="BE920" s="1"/>
      <c r="BF920" s="26"/>
      <c r="BG920" s="1"/>
      <c r="BH920" s="26"/>
      <c r="BI920" s="1"/>
      <c r="BJ920" s="26"/>
      <c r="BK920" s="1"/>
      <c r="BL920" s="26"/>
      <c r="BM920" s="1"/>
      <c r="BN920" s="26"/>
      <c r="BO920" s="1"/>
      <c r="BP920" s="26"/>
      <c r="BQ920" s="1"/>
      <c r="BR920" s="26"/>
      <c r="BS920" s="1"/>
      <c r="BT920" s="26"/>
      <c r="BU920" s="1"/>
      <c r="BV920" s="1"/>
      <c r="BW920" s="26"/>
      <c r="BX920" s="1"/>
      <c r="BY920" s="26"/>
      <c r="BZ920" s="30"/>
      <c r="CA920" s="26"/>
    </row>
    <row r="921" spans="1:79" s="99" customFormat="1" x14ac:dyDescent="0.35">
      <c r="A921" s="1" t="s">
        <v>62</v>
      </c>
      <c r="B921" s="1" t="s">
        <v>235</v>
      </c>
      <c r="C921" s="1" t="s">
        <v>1154</v>
      </c>
      <c r="D921" s="1" t="s">
        <v>1155</v>
      </c>
      <c r="E921" s="1" t="s">
        <v>61</v>
      </c>
      <c r="F921" s="1">
        <v>999917890</v>
      </c>
      <c r="G921" s="1">
        <f>(J921+S921+X921+R921+U921+W921+Y921)-H921</f>
        <v>63</v>
      </c>
      <c r="H921" s="30">
        <f>(J921+K921+M921+N921+O921+P921)/2</f>
        <v>0</v>
      </c>
      <c r="I921" s="27"/>
      <c r="J921" s="1">
        <f>SUM(AA921)</f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27"/>
      <c r="R921" s="1">
        <f>SUM(AS921,BX921)</f>
        <v>0</v>
      </c>
      <c r="S921" s="1">
        <f>SUM(AE921,AG921,AI921,AK921,AO921,AM921,AQ921,AU921,AW921,AY921,BA921,BE921,BG921,BI921,BK921,BM921,BO921,BC921)</f>
        <v>63</v>
      </c>
      <c r="T921" s="1">
        <f>COUNT(AE921,AG921,AI921,AK921,AM921,AO921,AQ921,AU921,AW921,AY921,BA921,BC921,BE921,BG921,BI921,BK921,BM921,BO921)</f>
        <v>1</v>
      </c>
      <c r="U921" s="1">
        <f>BQ921+BS921</f>
        <v>0</v>
      </c>
      <c r="V921" s="1"/>
      <c r="W921" s="1">
        <f>BV921</f>
        <v>0</v>
      </c>
      <c r="X921" s="1">
        <f>AC921+BZ921</f>
        <v>0</v>
      </c>
      <c r="Y921" s="1">
        <f>BU921</f>
        <v>0</v>
      </c>
      <c r="Z921" s="26"/>
      <c r="AA921" s="1"/>
      <c r="AB921" s="26"/>
      <c r="AC921" s="1"/>
      <c r="AD921" s="26"/>
      <c r="AE921" s="1"/>
      <c r="AF921" s="26"/>
      <c r="AG921" s="1"/>
      <c r="AH921" s="26"/>
      <c r="AI921" s="1">
        <v>63</v>
      </c>
      <c r="AJ921" s="26">
        <v>5</v>
      </c>
      <c r="AK921" s="1"/>
      <c r="AL921" s="26"/>
      <c r="AM921" s="1"/>
      <c r="AN921" s="26"/>
      <c r="AO921" s="1"/>
      <c r="AP921" s="26"/>
      <c r="AQ921" s="1"/>
      <c r="AR921" s="26"/>
      <c r="AS921" s="1"/>
      <c r="AT921" s="26"/>
      <c r="AU921" s="1"/>
      <c r="AV921" s="26"/>
      <c r="AW921" s="1"/>
      <c r="AX921" s="26"/>
      <c r="AY921" s="1"/>
      <c r="AZ921" s="26"/>
      <c r="BA921" s="1"/>
      <c r="BB921" s="26"/>
      <c r="BC921" s="1"/>
      <c r="BD921" s="26"/>
      <c r="BE921" s="1"/>
      <c r="BF921" s="26"/>
      <c r="BG921" s="1"/>
      <c r="BH921" s="26"/>
      <c r="BI921" s="1"/>
      <c r="BJ921" s="26"/>
      <c r="BK921" s="1"/>
      <c r="BL921" s="26"/>
      <c r="BM921" s="1"/>
      <c r="BN921" s="26"/>
      <c r="BO921" s="1"/>
      <c r="BP921" s="26"/>
      <c r="BQ921" s="1"/>
      <c r="BR921" s="26"/>
      <c r="BS921" s="1"/>
      <c r="BT921" s="26"/>
      <c r="BU921" s="1"/>
      <c r="BV921" s="1"/>
      <c r="BW921" s="26"/>
      <c r="BX921" s="1"/>
      <c r="BY921" s="26"/>
      <c r="BZ921" s="30"/>
      <c r="CA921" s="26"/>
    </row>
    <row r="922" spans="1:79" s="99" customFormat="1" x14ac:dyDescent="0.35">
      <c r="A922" s="1" t="s">
        <v>62</v>
      </c>
      <c r="B922" s="1" t="s">
        <v>235</v>
      </c>
      <c r="C922" s="1" t="s">
        <v>2771</v>
      </c>
      <c r="D922" s="1" t="s">
        <v>2772</v>
      </c>
      <c r="E922" s="1" t="s">
        <v>61</v>
      </c>
      <c r="F922" s="1">
        <v>999926044</v>
      </c>
      <c r="G922" s="1">
        <f>(J922+S922+X922+R922+U922+W922+Y922)-H922</f>
        <v>63</v>
      </c>
      <c r="H922" s="1"/>
      <c r="I922" s="27"/>
      <c r="J922" s="1">
        <f>SUM(AA922)</f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27"/>
      <c r="R922" s="1">
        <f>SUM(AS922,BX922)</f>
        <v>0</v>
      </c>
      <c r="S922" s="1">
        <f>SUM(AE922,AG922,AI922,AK922,AO922,AM922,AQ922,AU922,AW922,AY922,BA922,BE922,BG922,BI922,BK922,BM922,BO922,BC922)</f>
        <v>63</v>
      </c>
      <c r="T922" s="1">
        <f>COUNT(AE922,AG922,AI922,AK922,AM922,AO922,AQ922,AU922,AW922,AY922,BA922,BC922,BE922,BG922,BI922,BK922,BM922,BO922)</f>
        <v>1</v>
      </c>
      <c r="U922" s="1">
        <f>BQ922+BS922</f>
        <v>0</v>
      </c>
      <c r="V922" s="1"/>
      <c r="W922" s="1">
        <f>BV922</f>
        <v>0</v>
      </c>
      <c r="X922" s="1">
        <f>AC922+BZ922</f>
        <v>0</v>
      </c>
      <c r="Y922" s="1">
        <f>BU922</f>
        <v>0</v>
      </c>
      <c r="Z922" s="27"/>
      <c r="AA922" s="1"/>
      <c r="AB922" s="26"/>
      <c r="AC922" s="1"/>
      <c r="AD922" s="26"/>
      <c r="AE922" s="1"/>
      <c r="AF922" s="26"/>
      <c r="AG922" s="1"/>
      <c r="AH922" s="26"/>
      <c r="AI922" s="1"/>
      <c r="AJ922" s="26"/>
      <c r="AK922" s="1"/>
      <c r="AL922" s="26"/>
      <c r="AM922" s="1"/>
      <c r="AN922" s="26"/>
      <c r="AO922" s="1"/>
      <c r="AP922" s="26"/>
      <c r="AQ922" s="1">
        <v>63</v>
      </c>
      <c r="AR922" s="26">
        <v>5</v>
      </c>
      <c r="AS922" s="1"/>
      <c r="AT922" s="26"/>
      <c r="AU922" s="1"/>
      <c r="AV922" s="26"/>
      <c r="AW922" s="1"/>
      <c r="AX922" s="26"/>
      <c r="AY922" s="1"/>
      <c r="AZ922" s="26"/>
      <c r="BA922" s="1"/>
      <c r="BB922" s="26"/>
      <c r="BC922" s="1"/>
      <c r="BD922" s="26"/>
      <c r="BE922" s="1"/>
      <c r="BF922" s="26"/>
      <c r="BG922" s="1"/>
      <c r="BH922" s="26"/>
      <c r="BI922" s="1"/>
      <c r="BJ922" s="26"/>
      <c r="BK922" s="1"/>
      <c r="BL922" s="26"/>
      <c r="BM922" s="1"/>
      <c r="BN922" s="26"/>
      <c r="BO922" s="1"/>
      <c r="BP922" s="26"/>
      <c r="BQ922" s="1"/>
      <c r="BR922" s="26"/>
      <c r="BS922" s="1"/>
      <c r="BT922" s="26"/>
      <c r="BU922" s="1"/>
      <c r="BV922" s="1"/>
      <c r="BW922" s="26"/>
      <c r="BX922" s="1"/>
      <c r="BY922" s="26"/>
      <c r="BZ922" s="30"/>
      <c r="CA922" s="26"/>
    </row>
    <row r="923" spans="1:79" s="99" customFormat="1" x14ac:dyDescent="0.35">
      <c r="A923" s="31" t="s">
        <v>62</v>
      </c>
      <c r="B923" s="31" t="s">
        <v>235</v>
      </c>
      <c r="C923" s="31" t="s">
        <v>171</v>
      </c>
      <c r="D923" s="31" t="s">
        <v>2278</v>
      </c>
      <c r="E923" s="31" t="s">
        <v>61</v>
      </c>
      <c r="F923" s="1">
        <v>999926221</v>
      </c>
      <c r="G923" s="1">
        <f>(J923+S923+X923+R923+U923+W923+Y923)-H923</f>
        <v>63</v>
      </c>
      <c r="H923" s="1"/>
      <c r="I923" s="27"/>
      <c r="J923" s="1">
        <f>SUM(AA923)</f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27"/>
      <c r="R923" s="1">
        <f>SUM(AS923,BX923)</f>
        <v>0</v>
      </c>
      <c r="S923" s="1">
        <f>SUM(AE923,AG923,AI923,AK923,AO923,AM923,AQ923,AU923,AW923,AY923,BA923,BE923,BG923,BI923,BK923,BM923,BO923,BC923)</f>
        <v>63</v>
      </c>
      <c r="T923" s="1">
        <f>COUNT(AE923,AG923,AI923,AK923,AM923,AO923,AQ923,AU923,AW923,AY923,BA923,BC923,BE923,BG923,BI923,BK923,BM923,BO923)</f>
        <v>1</v>
      </c>
      <c r="U923" s="1">
        <f>BQ923+BS923</f>
        <v>0</v>
      </c>
      <c r="V923" s="1"/>
      <c r="W923" s="1">
        <f>BV923</f>
        <v>0</v>
      </c>
      <c r="X923" s="1">
        <f>AC923+BZ923</f>
        <v>0</v>
      </c>
      <c r="Y923" s="1">
        <f>BU923</f>
        <v>0</v>
      </c>
      <c r="Z923" s="27"/>
      <c r="AA923" s="1"/>
      <c r="AB923" s="26"/>
      <c r="AC923" s="1"/>
      <c r="AD923" s="26"/>
      <c r="AE923" s="1"/>
      <c r="AF923" s="26"/>
      <c r="AG923" s="1"/>
      <c r="AH923" s="26"/>
      <c r="AI923" s="1"/>
      <c r="AJ923" s="26"/>
      <c r="AK923" s="1"/>
      <c r="AL923" s="26"/>
      <c r="AM923" s="1"/>
      <c r="AN923" s="26"/>
      <c r="AO923" s="1"/>
      <c r="AP923" s="26"/>
      <c r="AQ923" s="1"/>
      <c r="AR923" s="26"/>
      <c r="AS923" s="1"/>
      <c r="AT923" s="26"/>
      <c r="AU923" s="1"/>
      <c r="AV923" s="26"/>
      <c r="AW923" s="1"/>
      <c r="AX923" s="26"/>
      <c r="AY923" s="1"/>
      <c r="AZ923" s="26"/>
      <c r="BA923" s="1"/>
      <c r="BB923" s="26"/>
      <c r="BC923" s="1">
        <v>63</v>
      </c>
      <c r="BD923" s="26"/>
      <c r="BE923" s="1"/>
      <c r="BF923" s="26"/>
      <c r="BG923" s="1"/>
      <c r="BH923" s="26"/>
      <c r="BI923" s="1"/>
      <c r="BJ923" s="26"/>
      <c r="BK923" s="1"/>
      <c r="BL923" s="26"/>
      <c r="BM923" s="1"/>
      <c r="BN923" s="26"/>
      <c r="BO923" s="1"/>
      <c r="BP923" s="26"/>
      <c r="BQ923" s="1"/>
      <c r="BR923" s="26"/>
      <c r="BS923" s="1"/>
      <c r="BT923" s="26"/>
      <c r="BU923" s="1"/>
      <c r="BV923" s="1"/>
      <c r="BW923" s="26"/>
      <c r="BX923" s="1"/>
      <c r="BY923" s="26"/>
      <c r="BZ923" s="30"/>
      <c r="CA923" s="26"/>
    </row>
    <row r="924" spans="1:79" s="99" customFormat="1" x14ac:dyDescent="0.35">
      <c r="A924" s="1" t="s">
        <v>62</v>
      </c>
      <c r="B924" s="1" t="s">
        <v>235</v>
      </c>
      <c r="C924" s="1" t="s">
        <v>2426</v>
      </c>
      <c r="D924" s="1" t="s">
        <v>3226</v>
      </c>
      <c r="E924" s="1" t="s">
        <v>61</v>
      </c>
      <c r="F924" s="1">
        <v>999927143</v>
      </c>
      <c r="G924" s="1">
        <f>(J924+S924+X924+R924+U924+W924+Y924)-H924</f>
        <v>63</v>
      </c>
      <c r="H924" s="1"/>
      <c r="I924" s="27"/>
      <c r="J924" s="1">
        <f>SUM(AA924)</f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27"/>
      <c r="R924" s="1">
        <f>SUM(AS924,BX924)</f>
        <v>0</v>
      </c>
      <c r="S924" s="1">
        <f>SUM(AE924,AG924,AI924,AK924,AO924,AM924,AQ924,AU924,AW924,AY924,BA924,BE924,BG924,BI924,BK924,BM924,BO924,BC924)</f>
        <v>63</v>
      </c>
      <c r="T924" s="1">
        <f>COUNT(AE924,AG924,AI924,AK924,AM924,AO924,AQ924,AU924,AW924,AY924,BA924,BC924,BE924,BG924,BI924,BK924,BM924,BO924)</f>
        <v>1</v>
      </c>
      <c r="U924" s="1">
        <f>BQ924+BS924</f>
        <v>0</v>
      </c>
      <c r="V924" s="1"/>
      <c r="W924" s="1">
        <f>BV924</f>
        <v>0</v>
      </c>
      <c r="X924" s="1">
        <f>AC924+BZ924</f>
        <v>0</v>
      </c>
      <c r="Y924" s="1">
        <f>BU924</f>
        <v>0</v>
      </c>
      <c r="Z924" s="27"/>
      <c r="AA924" s="1"/>
      <c r="AB924" s="26"/>
      <c r="AC924" s="1"/>
      <c r="AD924" s="26"/>
      <c r="AE924" s="1"/>
      <c r="AF924" s="26"/>
      <c r="AG924" s="1"/>
      <c r="AH924" s="26"/>
      <c r="AI924" s="1"/>
      <c r="AJ924" s="26"/>
      <c r="AK924" s="1"/>
      <c r="AL924" s="26"/>
      <c r="AM924" s="1"/>
      <c r="AN924" s="26"/>
      <c r="AO924" s="1"/>
      <c r="AP924" s="26"/>
      <c r="AQ924" s="1">
        <v>63</v>
      </c>
      <c r="AR924" s="26">
        <v>5</v>
      </c>
      <c r="AS924" s="1"/>
      <c r="AT924" s="26"/>
      <c r="AU924" s="1"/>
      <c r="AV924" s="26"/>
      <c r="AW924" s="1"/>
      <c r="AX924" s="26"/>
      <c r="AY924" s="1"/>
      <c r="AZ924" s="26"/>
      <c r="BA924" s="1"/>
      <c r="BB924" s="26"/>
      <c r="BC924" s="1"/>
      <c r="BD924" s="26"/>
      <c r="BE924" s="1"/>
      <c r="BF924" s="26"/>
      <c r="BG924" s="1"/>
      <c r="BH924" s="26"/>
      <c r="BI924" s="1"/>
      <c r="BJ924" s="26"/>
      <c r="BK924" s="1"/>
      <c r="BL924" s="26"/>
      <c r="BM924" s="1"/>
      <c r="BN924" s="26"/>
      <c r="BO924" s="1"/>
      <c r="BP924" s="26"/>
      <c r="BQ924" s="1"/>
      <c r="BR924" s="26"/>
      <c r="BS924" s="1"/>
      <c r="BT924" s="26"/>
      <c r="BU924" s="1"/>
      <c r="BV924" s="1"/>
      <c r="BW924" s="26"/>
      <c r="BX924" s="1"/>
      <c r="BY924" s="26"/>
      <c r="BZ924" s="30"/>
      <c r="CA924" s="26"/>
    </row>
    <row r="925" spans="1:79" s="99" customFormat="1" x14ac:dyDescent="0.35">
      <c r="A925" s="1" t="s">
        <v>62</v>
      </c>
      <c r="B925" s="1" t="s">
        <v>235</v>
      </c>
      <c r="C925" s="1" t="s">
        <v>3567</v>
      </c>
      <c r="D925" s="1" t="s">
        <v>3568</v>
      </c>
      <c r="E925" s="1" t="s">
        <v>61</v>
      </c>
      <c r="F925" s="1">
        <v>999928052</v>
      </c>
      <c r="G925" s="1">
        <f>(J925+S925+X925+R925+U925+W925+Y925)-H925</f>
        <v>63</v>
      </c>
      <c r="H925" s="1"/>
      <c r="I925" s="27"/>
      <c r="J925" s="1">
        <f>SUM(AA925)</f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27"/>
      <c r="R925" s="1">
        <f>SUM(AS925,BX925)</f>
        <v>0</v>
      </c>
      <c r="S925" s="1">
        <f>SUM(AE925,AG925,AI925,AK925,AO925,AM925,AQ925,AU925,AW925,AY925,BA925,BE925,BG925,BI925,BK925,BM925,BO925,BC925)</f>
        <v>63</v>
      </c>
      <c r="T925" s="1">
        <f>COUNT(AE925,AG925,AI925,AK925,AM925,AO925,AQ925,AU925,AW925,AY925,BA925,BC925,BE925,BG925,BI925,BK925,BM925,BO925)</f>
        <v>1</v>
      </c>
      <c r="U925" s="1">
        <f>BQ925+BS925</f>
        <v>0</v>
      </c>
      <c r="V925" s="1"/>
      <c r="W925" s="1">
        <f>BV925</f>
        <v>0</v>
      </c>
      <c r="X925" s="1">
        <f>AC925+BZ925</f>
        <v>0</v>
      </c>
      <c r="Y925" s="1">
        <f>BU925</f>
        <v>0</v>
      </c>
      <c r="Z925" s="27"/>
      <c r="AA925" s="1"/>
      <c r="AB925" s="26"/>
      <c r="AC925" s="1"/>
      <c r="AD925" s="26"/>
      <c r="AE925" s="1"/>
      <c r="AF925" s="26"/>
      <c r="AG925" s="1"/>
      <c r="AH925" s="26"/>
      <c r="AI925" s="1"/>
      <c r="AJ925" s="26"/>
      <c r="AK925" s="1"/>
      <c r="AL925" s="26"/>
      <c r="AM925" s="1"/>
      <c r="AN925" s="26"/>
      <c r="AO925" s="1"/>
      <c r="AP925" s="26"/>
      <c r="AQ925" s="1"/>
      <c r="AR925" s="26"/>
      <c r="AS925" s="1"/>
      <c r="AT925" s="26"/>
      <c r="AU925" s="1"/>
      <c r="AV925" s="26"/>
      <c r="AW925" s="1"/>
      <c r="AX925" s="26"/>
      <c r="AY925" s="1"/>
      <c r="AZ925" s="26"/>
      <c r="BA925" s="1"/>
      <c r="BB925" s="26"/>
      <c r="BC925" s="1"/>
      <c r="BD925" s="26"/>
      <c r="BE925" s="1">
        <v>63</v>
      </c>
      <c r="BF925" s="26">
        <v>5</v>
      </c>
      <c r="BG925" s="1"/>
      <c r="BH925" s="26"/>
      <c r="BI925" s="1"/>
      <c r="BJ925" s="26"/>
      <c r="BK925" s="1"/>
      <c r="BL925" s="26"/>
      <c r="BM925" s="1"/>
      <c r="BN925" s="26"/>
      <c r="BO925" s="1"/>
      <c r="BP925" s="26"/>
      <c r="BQ925" s="1"/>
      <c r="BR925" s="26"/>
      <c r="BS925" s="1"/>
      <c r="BT925" s="26"/>
      <c r="BU925" s="1"/>
      <c r="BV925" s="1"/>
      <c r="BW925" s="26"/>
      <c r="BX925" s="1"/>
      <c r="BY925" s="26"/>
      <c r="BZ925" s="30"/>
      <c r="CA925" s="26"/>
    </row>
    <row r="926" spans="1:79" s="99" customFormat="1" x14ac:dyDescent="0.35">
      <c r="A926" s="30" t="s">
        <v>62</v>
      </c>
      <c r="B926" s="30" t="s">
        <v>235</v>
      </c>
      <c r="C926" s="30" t="s">
        <v>1581</v>
      </c>
      <c r="D926" s="30" t="s">
        <v>117</v>
      </c>
      <c r="E926" s="30" t="s">
        <v>61</v>
      </c>
      <c r="F926" s="30">
        <v>999921218</v>
      </c>
      <c r="G926" s="1">
        <f>(J926+S926+X926+R926+U926+W926+Y926)-H926</f>
        <v>60</v>
      </c>
      <c r="H926" s="1"/>
      <c r="I926" s="27"/>
      <c r="J926" s="1">
        <f>SUM(AA926)</f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27"/>
      <c r="R926" s="1">
        <f>SUM(AS926,BX926)</f>
        <v>0</v>
      </c>
      <c r="S926" s="1">
        <f>SUM(AE926,AG926,AI926,AK926,AO926,AM926,AQ926,AU926,AW926,AY926,BA926,BE926,BG926,BI926,BK926,BM926,BO926,BC926)</f>
        <v>60</v>
      </c>
      <c r="T926" s="1">
        <f>COUNT(AE926,AG926,AI926,AK926,AM926,AO926,AQ926,AU926,AW926,AY926,BA926,BC926,BE926,BG926,BI926,BK926,BM926,BO926)</f>
        <v>1</v>
      </c>
      <c r="U926" s="1">
        <f>BQ926+BS926</f>
        <v>0</v>
      </c>
      <c r="V926" s="1"/>
      <c r="W926" s="1">
        <f>BV926</f>
        <v>0</v>
      </c>
      <c r="X926" s="1">
        <f>AC926+BZ926</f>
        <v>0</v>
      </c>
      <c r="Y926" s="1">
        <f>BU926</f>
        <v>0</v>
      </c>
      <c r="Z926" s="29"/>
      <c r="AA926" s="1"/>
      <c r="AB926" s="26"/>
      <c r="AC926" s="1"/>
      <c r="AD926" s="26"/>
      <c r="AE926" s="30">
        <v>60</v>
      </c>
      <c r="AF926" s="26">
        <v>1</v>
      </c>
      <c r="AG926" s="1"/>
      <c r="AH926" s="26"/>
      <c r="AI926" s="1"/>
      <c r="AJ926" s="26"/>
      <c r="AK926" s="1"/>
      <c r="AL926" s="26"/>
      <c r="AM926" s="1"/>
      <c r="AN926" s="26"/>
      <c r="AO926" s="1"/>
      <c r="AP926" s="26"/>
      <c r="AQ926" s="1"/>
      <c r="AR926" s="26"/>
      <c r="AS926" s="1"/>
      <c r="AT926" s="26"/>
      <c r="AU926" s="1"/>
      <c r="AV926" s="26"/>
      <c r="AW926" s="1"/>
      <c r="AX926" s="26"/>
      <c r="AY926" s="1"/>
      <c r="AZ926" s="26"/>
      <c r="BA926" s="1"/>
      <c r="BB926" s="26"/>
      <c r="BC926" s="1"/>
      <c r="BD926" s="26"/>
      <c r="BE926" s="1"/>
      <c r="BF926" s="26"/>
      <c r="BG926" s="1"/>
      <c r="BH926" s="26"/>
      <c r="BI926" s="1"/>
      <c r="BJ926" s="26"/>
      <c r="BK926" s="1"/>
      <c r="BL926" s="26"/>
      <c r="BM926" s="1"/>
      <c r="BN926" s="26"/>
      <c r="BO926" s="1"/>
      <c r="BP926" s="26"/>
      <c r="BQ926" s="1"/>
      <c r="BR926" s="26"/>
      <c r="BS926" s="1"/>
      <c r="BT926" s="26"/>
      <c r="BU926" s="1"/>
      <c r="BV926" s="1"/>
      <c r="BW926" s="26"/>
      <c r="BX926" s="1"/>
      <c r="BY926" s="26"/>
      <c r="BZ926" s="30"/>
      <c r="CA926" s="26"/>
    </row>
    <row r="927" spans="1:79" s="99" customFormat="1" x14ac:dyDescent="0.35">
      <c r="A927" s="32" t="s">
        <v>62</v>
      </c>
      <c r="B927" s="32" t="s">
        <v>235</v>
      </c>
      <c r="C927" s="32" t="s">
        <v>2627</v>
      </c>
      <c r="D927" s="36" t="s">
        <v>119</v>
      </c>
      <c r="E927" s="32" t="s">
        <v>61</v>
      </c>
      <c r="F927" s="32">
        <v>999925695</v>
      </c>
      <c r="G927" s="1">
        <f>(J927+S927+X927+R927+U927+W927+Y927)-H927</f>
        <v>60</v>
      </c>
      <c r="H927" s="1"/>
      <c r="I927" s="27"/>
      <c r="J927" s="1">
        <f>SUM(AA927)</f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27"/>
      <c r="R927" s="1">
        <f>SUM(AS927,BX927)</f>
        <v>0</v>
      </c>
      <c r="S927" s="1">
        <f>SUM(AE927,AG927,AI927,AK927,AO927,AM927,AQ927,AU927,AW927,AY927,BA927,BE927,BG927,BI927,BK927,BM927,BO927,BC927)</f>
        <v>60</v>
      </c>
      <c r="T927" s="1">
        <f>COUNT(AE927,AG927,AI927,AK927,AM927,AO927,AQ927,AU927,AW927,AY927,BA927,BC927,BE927,BG927,BI927,BK927,BM927,BO927)</f>
        <v>1</v>
      </c>
      <c r="U927" s="1">
        <f>BQ927+BS927</f>
        <v>0</v>
      </c>
      <c r="V927" s="1"/>
      <c r="W927" s="1">
        <f>BV927</f>
        <v>0</v>
      </c>
      <c r="X927" s="1">
        <f>AC927+BZ927</f>
        <v>0</v>
      </c>
      <c r="Y927" s="1">
        <f>BU927</f>
        <v>0</v>
      </c>
      <c r="Z927" s="27"/>
      <c r="AA927" s="1"/>
      <c r="AB927" s="26"/>
      <c r="AC927" s="1"/>
      <c r="AD927" s="26"/>
      <c r="AE927" s="1"/>
      <c r="AF927" s="26"/>
      <c r="AG927" s="1">
        <v>60</v>
      </c>
      <c r="AH927" s="26">
        <v>1</v>
      </c>
      <c r="AI927" s="1"/>
      <c r="AJ927" s="26"/>
      <c r="AK927" s="1"/>
      <c r="AL927" s="26"/>
      <c r="AM927" s="1"/>
      <c r="AN927" s="26"/>
      <c r="AO927" s="1"/>
      <c r="AP927" s="26"/>
      <c r="AQ927" s="1"/>
      <c r="AR927" s="26"/>
      <c r="AS927" s="1"/>
      <c r="AT927" s="26"/>
      <c r="AU927" s="1"/>
      <c r="AV927" s="26"/>
      <c r="AW927" s="1"/>
      <c r="AX927" s="26"/>
      <c r="AY927" s="1"/>
      <c r="AZ927" s="26"/>
      <c r="BA927" s="1"/>
      <c r="BB927" s="26"/>
      <c r="BC927" s="1"/>
      <c r="BD927" s="26"/>
      <c r="BE927" s="1"/>
      <c r="BF927" s="26"/>
      <c r="BG927" s="1"/>
      <c r="BH927" s="26"/>
      <c r="BI927" s="1"/>
      <c r="BJ927" s="26"/>
      <c r="BK927" s="1"/>
      <c r="BL927" s="26"/>
      <c r="BM927" s="1"/>
      <c r="BN927" s="26"/>
      <c r="BO927" s="1"/>
      <c r="BP927" s="26"/>
      <c r="BQ927" s="1"/>
      <c r="BR927" s="26"/>
      <c r="BS927" s="1"/>
      <c r="BT927" s="26"/>
      <c r="BU927" s="1"/>
      <c r="BV927" s="1"/>
      <c r="BW927" s="26"/>
      <c r="BX927" s="1"/>
      <c r="BY927" s="26"/>
      <c r="BZ927" s="30"/>
      <c r="CA927" s="26"/>
    </row>
    <row r="928" spans="1:79" s="99" customFormat="1" x14ac:dyDescent="0.35">
      <c r="A928" s="35" t="s">
        <v>62</v>
      </c>
      <c r="B928" s="35" t="s">
        <v>235</v>
      </c>
      <c r="C928" s="35" t="s">
        <v>2845</v>
      </c>
      <c r="D928" s="35" t="s">
        <v>2846</v>
      </c>
      <c r="E928" s="35" t="s">
        <v>61</v>
      </c>
      <c r="F928" s="35">
        <v>999926239</v>
      </c>
      <c r="G928" s="1">
        <f>(J928+S928+X928+R928+U928+W928+Y928)-H928</f>
        <v>58</v>
      </c>
      <c r="H928" s="1"/>
      <c r="I928" s="27"/>
      <c r="J928" s="1">
        <f>SUM(AA928)</f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27"/>
      <c r="R928" s="1">
        <f>SUM(AS928,BX928)</f>
        <v>0</v>
      </c>
      <c r="S928" s="1">
        <f>SUM(AE928,AG928,AI928,AK928,AO928,AM928,AQ928,AU928,AW928,AY928,BA928,BE928,BG928,BI928,BK928,BM928,BO928,BC928)</f>
        <v>58</v>
      </c>
      <c r="T928" s="1">
        <f>COUNT(AE928,AG928,AI928,AK928,AM928,AO928,AQ928,AU928,AW928,AY928,BA928,BC928,BE928,BG928,BI928,BK928,BM928,BO928)</f>
        <v>1</v>
      </c>
      <c r="U928" s="1">
        <f>BQ928+BS928</f>
        <v>0</v>
      </c>
      <c r="V928" s="1"/>
      <c r="W928" s="1">
        <f>BV928</f>
        <v>0</v>
      </c>
      <c r="X928" s="1">
        <f>AC928+BZ928</f>
        <v>0</v>
      </c>
      <c r="Y928" s="1">
        <f>BU928</f>
        <v>0</v>
      </c>
      <c r="Z928" s="27"/>
      <c r="AA928" s="1"/>
      <c r="AB928" s="26"/>
      <c r="AC928" s="1"/>
      <c r="AD928" s="26"/>
      <c r="AE928" s="1"/>
      <c r="AF928" s="26"/>
      <c r="AG928" s="1"/>
      <c r="AH928" s="26"/>
      <c r="AI928" s="1"/>
      <c r="AJ928" s="26"/>
      <c r="AK928" s="1">
        <v>58</v>
      </c>
      <c r="AL928" s="26">
        <v>6</v>
      </c>
      <c r="AM928" s="1"/>
      <c r="AN928" s="26"/>
      <c r="AO928" s="1"/>
      <c r="AP928" s="26"/>
      <c r="AQ928" s="1"/>
      <c r="AR928" s="26"/>
      <c r="AS928" s="1"/>
      <c r="AT928" s="26"/>
      <c r="AU928" s="1"/>
      <c r="AV928" s="26"/>
      <c r="AW928" s="1"/>
      <c r="AX928" s="26"/>
      <c r="AY928" s="1"/>
      <c r="AZ928" s="26"/>
      <c r="BA928" s="1"/>
      <c r="BB928" s="26"/>
      <c r="BC928" s="1"/>
      <c r="BD928" s="26"/>
      <c r="BE928" s="1"/>
      <c r="BF928" s="26"/>
      <c r="BG928" s="1"/>
      <c r="BH928" s="26"/>
      <c r="BI928" s="1"/>
      <c r="BJ928" s="26"/>
      <c r="BK928" s="1"/>
      <c r="BL928" s="26"/>
      <c r="BM928" s="1"/>
      <c r="BN928" s="26"/>
      <c r="BO928" s="1"/>
      <c r="BP928" s="26"/>
      <c r="BQ928" s="1"/>
      <c r="BR928" s="26"/>
      <c r="BS928" s="1"/>
      <c r="BT928" s="26"/>
      <c r="BU928" s="1"/>
      <c r="BV928" s="1"/>
      <c r="BW928" s="26"/>
      <c r="BX928" s="1"/>
      <c r="BY928" s="26"/>
      <c r="BZ928" s="30"/>
      <c r="CA928" s="26"/>
    </row>
    <row r="929" spans="1:79" s="99" customFormat="1" x14ac:dyDescent="0.35">
      <c r="A929" s="31" t="s">
        <v>62</v>
      </c>
      <c r="B929" s="31" t="s">
        <v>235</v>
      </c>
      <c r="C929" s="31" t="s">
        <v>2237</v>
      </c>
      <c r="D929" s="31" t="s">
        <v>123</v>
      </c>
      <c r="E929" s="31" t="s">
        <v>61</v>
      </c>
      <c r="F929" s="1">
        <v>999926958</v>
      </c>
      <c r="G929" s="1">
        <f>(J929+S929+X929+R929+U929+W929+Y929)-H929</f>
        <v>58</v>
      </c>
      <c r="H929" s="1"/>
      <c r="I929" s="27"/>
      <c r="J929" s="1">
        <f>SUM(AA929)</f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27"/>
      <c r="R929" s="1">
        <f>SUM(AS929,BX929)</f>
        <v>0</v>
      </c>
      <c r="S929" s="1">
        <f>SUM(AE929,AG929,AI929,AK929,AO929,AM929,AQ929,AU929,AW929,AY929,BA929,BE929,BG929,BI929,BK929,BM929,BO929,BC929)</f>
        <v>58</v>
      </c>
      <c r="T929" s="1">
        <f>COUNT(AE929,AG929,AI929,AK929,AM929,AO929,AQ929,AU929,AW929,AY929,BA929,BC929,BE929,BG929,BI929,BK929,BM929,BO929)</f>
        <v>1</v>
      </c>
      <c r="U929" s="1">
        <f>BQ929+BS929</f>
        <v>0</v>
      </c>
      <c r="V929" s="1"/>
      <c r="W929" s="1">
        <f>BV929</f>
        <v>0</v>
      </c>
      <c r="X929" s="1">
        <f>AC929+BZ929</f>
        <v>0</v>
      </c>
      <c r="Y929" s="1">
        <f>BU929</f>
        <v>0</v>
      </c>
      <c r="Z929" s="27"/>
      <c r="AA929" s="1"/>
      <c r="AB929" s="26"/>
      <c r="AC929" s="1"/>
      <c r="AD929" s="26"/>
      <c r="AE929" s="1"/>
      <c r="AF929" s="26"/>
      <c r="AG929" s="1"/>
      <c r="AH929" s="26"/>
      <c r="AI929" s="1"/>
      <c r="AJ929" s="26"/>
      <c r="AK929" s="1"/>
      <c r="AL929" s="26"/>
      <c r="AM929" s="1"/>
      <c r="AN929" s="26"/>
      <c r="AO929" s="1"/>
      <c r="AP929" s="26"/>
      <c r="AQ929" s="1"/>
      <c r="AR929" s="26"/>
      <c r="AS929" s="1"/>
      <c r="AT929" s="26"/>
      <c r="AU929" s="1"/>
      <c r="AV929" s="26"/>
      <c r="AW929" s="1"/>
      <c r="AX929" s="26"/>
      <c r="AY929" s="1"/>
      <c r="AZ929" s="26"/>
      <c r="BA929" s="1"/>
      <c r="BB929" s="26"/>
      <c r="BC929" s="1">
        <v>58</v>
      </c>
      <c r="BD929" s="26"/>
      <c r="BE929" s="1"/>
      <c r="BF929" s="27"/>
      <c r="BG929" s="1"/>
      <c r="BH929" s="26"/>
      <c r="BI929" s="1"/>
      <c r="BJ929" s="26"/>
      <c r="BK929" s="1"/>
      <c r="BL929" s="26"/>
      <c r="BM929" s="1"/>
      <c r="BN929" s="26"/>
      <c r="BO929" s="1"/>
      <c r="BP929" s="26"/>
      <c r="BQ929" s="1"/>
      <c r="BR929" s="26"/>
      <c r="BS929" s="1"/>
      <c r="BT929" s="26"/>
      <c r="BU929" s="1"/>
      <c r="BV929" s="1"/>
      <c r="BW929" s="26"/>
      <c r="BX929" s="1"/>
      <c r="BY929" s="26"/>
      <c r="BZ929" s="30"/>
      <c r="CA929" s="26"/>
    </row>
    <row r="930" spans="1:79" s="99" customFormat="1" x14ac:dyDescent="0.35">
      <c r="A930" s="1" t="s">
        <v>62</v>
      </c>
      <c r="B930" s="1" t="s">
        <v>235</v>
      </c>
      <c r="C930" s="1" t="s">
        <v>888</v>
      </c>
      <c r="D930" s="1" t="s">
        <v>3330</v>
      </c>
      <c r="E930" s="1" t="s">
        <v>61</v>
      </c>
      <c r="F930" s="1">
        <v>999927396</v>
      </c>
      <c r="G930" s="1">
        <f>(J930+S930+X930+R930+U930+W930+Y930)-H930</f>
        <v>58</v>
      </c>
      <c r="H930" s="1"/>
      <c r="I930" s="27"/>
      <c r="J930" s="1">
        <f>SUM(AA930)</f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27"/>
      <c r="R930" s="1">
        <f>SUM(AS930,BX930)</f>
        <v>0</v>
      </c>
      <c r="S930" s="1">
        <f>SUM(AE930,AG930,AI930,AK930,AO930,AM930,AQ930,AU930,AW930,AY930,BA930,BE930,BG930,BI930,BK930,BM930,BO930,BC930)</f>
        <v>58</v>
      </c>
      <c r="T930" s="1">
        <f>COUNT(AE930,AG930,AI930,AK930,AM930,AO930,AQ930,AU930,AW930,AY930,BA930,BC930,BE930,BG930,BI930,BK930,BM930,BO930)</f>
        <v>1</v>
      </c>
      <c r="U930" s="1">
        <f>BQ930+BS930</f>
        <v>0</v>
      </c>
      <c r="V930" s="1"/>
      <c r="W930" s="1">
        <f>BV930</f>
        <v>0</v>
      </c>
      <c r="X930" s="1">
        <f>AC930+BZ930</f>
        <v>0</v>
      </c>
      <c r="Y930" s="1">
        <f>BU930</f>
        <v>0</v>
      </c>
      <c r="Z930" s="27"/>
      <c r="AA930" s="1"/>
      <c r="AB930" s="26"/>
      <c r="AC930" s="1"/>
      <c r="AD930" s="26"/>
      <c r="AE930" s="1"/>
      <c r="AF930" s="26"/>
      <c r="AG930" s="1"/>
      <c r="AH930" s="26"/>
      <c r="AI930" s="1"/>
      <c r="AJ930" s="26"/>
      <c r="AK930" s="1"/>
      <c r="AL930" s="26"/>
      <c r="AM930" s="1"/>
      <c r="AN930" s="26"/>
      <c r="AO930" s="1"/>
      <c r="AP930" s="26"/>
      <c r="AQ930" s="1"/>
      <c r="AR930" s="26"/>
      <c r="AS930" s="1"/>
      <c r="AT930" s="26"/>
      <c r="AU930" s="1"/>
      <c r="AV930" s="26"/>
      <c r="AW930" s="1"/>
      <c r="AX930" s="26"/>
      <c r="AY930" s="1"/>
      <c r="AZ930" s="26"/>
      <c r="BA930" s="1"/>
      <c r="BB930" s="26"/>
      <c r="BC930" s="1"/>
      <c r="BD930" s="26"/>
      <c r="BE930" s="1">
        <v>58</v>
      </c>
      <c r="BF930" s="26">
        <v>6</v>
      </c>
      <c r="BG930" s="1"/>
      <c r="BH930" s="26"/>
      <c r="BI930" s="1"/>
      <c r="BJ930" s="26"/>
      <c r="BK930" s="1"/>
      <c r="BL930" s="26"/>
      <c r="BM930" s="1"/>
      <c r="BN930" s="26"/>
      <c r="BO930" s="1"/>
      <c r="BP930" s="26"/>
      <c r="BQ930" s="1"/>
      <c r="BR930" s="26"/>
      <c r="BS930" s="1"/>
      <c r="BT930" s="26"/>
      <c r="BU930" s="1"/>
      <c r="BV930" s="1"/>
      <c r="BW930" s="26"/>
      <c r="BX930" s="1"/>
      <c r="BY930" s="26"/>
      <c r="BZ930" s="30"/>
      <c r="CA930" s="26"/>
    </row>
    <row r="931" spans="1:79" s="99" customFormat="1" x14ac:dyDescent="0.35">
      <c r="A931" s="30" t="s">
        <v>62</v>
      </c>
      <c r="B931" s="30" t="s">
        <v>235</v>
      </c>
      <c r="C931" s="30" t="s">
        <v>668</v>
      </c>
      <c r="D931" s="30" t="s">
        <v>3548</v>
      </c>
      <c r="E931" s="30" t="s">
        <v>61</v>
      </c>
      <c r="F931" s="30">
        <v>999927987</v>
      </c>
      <c r="G931" s="1">
        <f>(J931+S931+X931+R931+U931+W931+Y931)-H931</f>
        <v>58</v>
      </c>
      <c r="H931" s="1"/>
      <c r="I931" s="27"/>
      <c r="J931" s="1">
        <f>SUM(AA931)</f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27"/>
      <c r="R931" s="1">
        <f>SUM(AS931,BX931)</f>
        <v>0</v>
      </c>
      <c r="S931" s="1">
        <f>SUM(AE931,AG931,AI931,AK931,AO931,AM931,AQ931,AU931,AW931,AY931,BA931,BE931,BG931,BI931,BK931,BM931,BO931,BC931)</f>
        <v>58</v>
      </c>
      <c r="T931" s="1">
        <f>COUNT(AE931,AG931,AI931,AK931,AM931,AO931,AQ931,AU931,AW931,AY931,BA931,BC931,BE931,BG931,BI931,BK931,BM931,BO931)</f>
        <v>1</v>
      </c>
      <c r="U931" s="1">
        <f>BQ931+BS931</f>
        <v>0</v>
      </c>
      <c r="V931" s="1"/>
      <c r="W931" s="1">
        <f>BV931</f>
        <v>0</v>
      </c>
      <c r="X931" s="1">
        <f>AC931+BZ931</f>
        <v>0</v>
      </c>
      <c r="Y931" s="1">
        <f>BU931</f>
        <v>0</v>
      </c>
      <c r="Z931" s="27"/>
      <c r="AA931" s="1"/>
      <c r="AB931" s="26"/>
      <c r="AC931" s="1"/>
      <c r="AD931" s="26"/>
      <c r="AE931" s="1"/>
      <c r="AF931" s="26"/>
      <c r="AG931" s="1"/>
      <c r="AH931" s="26"/>
      <c r="AI931" s="1"/>
      <c r="AJ931" s="26"/>
      <c r="AK931" s="1"/>
      <c r="AL931" s="26"/>
      <c r="AM931" s="1"/>
      <c r="AN931" s="26"/>
      <c r="AO931" s="1"/>
      <c r="AP931" s="26"/>
      <c r="AQ931" s="1"/>
      <c r="AR931" s="26"/>
      <c r="AS931" s="1"/>
      <c r="AT931" s="26"/>
      <c r="AU931" s="1"/>
      <c r="AV931" s="26"/>
      <c r="AW931" s="1"/>
      <c r="AX931" s="26"/>
      <c r="AY931" s="1"/>
      <c r="AZ931" s="26"/>
      <c r="BA931" s="1"/>
      <c r="BB931" s="26"/>
      <c r="BC931" s="1"/>
      <c r="BD931" s="26"/>
      <c r="BE931" s="1"/>
      <c r="BF931" s="26"/>
      <c r="BG931" s="1">
        <v>58</v>
      </c>
      <c r="BH931" s="26">
        <v>6</v>
      </c>
      <c r="BI931" s="1"/>
      <c r="BJ931" s="26"/>
      <c r="BK931" s="1"/>
      <c r="BL931" s="26"/>
      <c r="BM931" s="1"/>
      <c r="BN931" s="26"/>
      <c r="BO931" s="1"/>
      <c r="BP931" s="26"/>
      <c r="BQ931" s="1"/>
      <c r="BR931" s="26"/>
      <c r="BS931" s="1"/>
      <c r="BT931" s="26"/>
      <c r="BU931" s="1"/>
      <c r="BV931" s="1"/>
      <c r="BW931" s="26"/>
      <c r="BX931" s="1"/>
      <c r="BY931" s="26"/>
      <c r="BZ931" s="30"/>
      <c r="CA931" s="26"/>
    </row>
    <row r="932" spans="1:79" s="99" customFormat="1" x14ac:dyDescent="0.35">
      <c r="A932" s="1" t="s">
        <v>62</v>
      </c>
      <c r="B932" s="1" t="s">
        <v>235</v>
      </c>
      <c r="C932" s="1" t="s">
        <v>247</v>
      </c>
      <c r="D932" s="1" t="s">
        <v>1620</v>
      </c>
      <c r="E932" s="1" t="s">
        <v>61</v>
      </c>
      <c r="F932" s="1">
        <v>999921420</v>
      </c>
      <c r="G932" s="1">
        <f>(J932+S932+X932+R932+U932+W932+Y932)-H932</f>
        <v>56</v>
      </c>
      <c r="H932" s="30"/>
      <c r="I932" s="27"/>
      <c r="J932" s="1">
        <f>SUM(AA932)</f>
        <v>56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27"/>
      <c r="R932" s="1">
        <f>SUM(AS932,BX932)</f>
        <v>0</v>
      </c>
      <c r="S932" s="1">
        <f>SUM(AE932,AG932,AI932,AK932,AO932,AM932,AQ932,AU932,AW932,AY932,BA932,BE932,BG932,BI932,BK932,BM932,BO932,BC932)</f>
        <v>0</v>
      </c>
      <c r="T932" s="1">
        <f>COUNT(AE932,AG932,AI932,AK932,AM932,AO932,AQ932,AU932,AW932,AY932,BA932,BC932,BE932,BG932,BI932,BK932,BM932,BO932)</f>
        <v>0</v>
      </c>
      <c r="U932" s="1">
        <f>BQ932+BS932</f>
        <v>0</v>
      </c>
      <c r="V932" s="1"/>
      <c r="W932" s="1">
        <f>BV932</f>
        <v>0</v>
      </c>
      <c r="X932" s="1">
        <f>AC932+BZ932</f>
        <v>0</v>
      </c>
      <c r="Y932" s="1">
        <f>BU932</f>
        <v>0</v>
      </c>
      <c r="Z932" s="26"/>
      <c r="AA932" s="1">
        <v>56</v>
      </c>
      <c r="AB932" s="26">
        <v>3</v>
      </c>
      <c r="AC932" s="1"/>
      <c r="AD932" s="26"/>
      <c r="AE932" s="1"/>
      <c r="AF932" s="26"/>
      <c r="AG932" s="1"/>
      <c r="AH932" s="26"/>
      <c r="AI932" s="1"/>
      <c r="AJ932" s="26"/>
      <c r="AK932" s="1"/>
      <c r="AL932" s="26"/>
      <c r="AM932" s="1"/>
      <c r="AN932" s="26"/>
      <c r="AO932" s="1"/>
      <c r="AP932" s="26"/>
      <c r="AQ932" s="1"/>
      <c r="AR932" s="26"/>
      <c r="AS932" s="1"/>
      <c r="AT932" s="26"/>
      <c r="AU932" s="1"/>
      <c r="AV932" s="26"/>
      <c r="AW932" s="1"/>
      <c r="AX932" s="26"/>
      <c r="AY932" s="1"/>
      <c r="AZ932" s="26"/>
      <c r="BA932" s="1"/>
      <c r="BB932" s="26"/>
      <c r="BC932" s="1"/>
      <c r="BD932" s="26"/>
      <c r="BE932" s="1"/>
      <c r="BF932" s="26"/>
      <c r="BG932" s="1"/>
      <c r="BH932" s="26"/>
      <c r="BI932" s="1"/>
      <c r="BJ932" s="26"/>
      <c r="BK932" s="1"/>
      <c r="BL932" s="26"/>
      <c r="BM932" s="1"/>
      <c r="BN932" s="26"/>
      <c r="BO932" s="1"/>
      <c r="BP932" s="26"/>
      <c r="BQ932" s="1"/>
      <c r="BR932" s="26"/>
      <c r="BS932" s="1"/>
      <c r="BT932" s="26"/>
      <c r="BU932" s="1"/>
      <c r="BV932" s="1"/>
      <c r="BW932" s="26"/>
      <c r="BX932" s="1"/>
      <c r="BY932" s="26"/>
      <c r="BZ932" s="30"/>
      <c r="CA932" s="26"/>
    </row>
    <row r="933" spans="1:79" s="99" customFormat="1" x14ac:dyDescent="0.35">
      <c r="A933" s="1" t="s">
        <v>62</v>
      </c>
      <c r="B933" s="1" t="s">
        <v>235</v>
      </c>
      <c r="C933" s="1" t="s">
        <v>1623</v>
      </c>
      <c r="D933" s="1" t="s">
        <v>1624</v>
      </c>
      <c r="E933" s="1" t="s">
        <v>61</v>
      </c>
      <c r="F933" s="1">
        <v>999921431</v>
      </c>
      <c r="G933" s="1">
        <f>(J933+S933+X933+R933+U933+W933+Y933)-H933</f>
        <v>56</v>
      </c>
      <c r="H933" s="30"/>
      <c r="I933" s="27"/>
      <c r="J933" s="1">
        <f>SUM(AA933)</f>
        <v>56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27"/>
      <c r="R933" s="1">
        <f>SUM(AS933,BX933)</f>
        <v>0</v>
      </c>
      <c r="S933" s="1">
        <f>SUM(AE933,AG933,AI933,AK933,AO933,AM933,AQ933,AU933,AW933,AY933,BA933,BE933,BG933,BI933,BK933,BM933,BO933,BC933)</f>
        <v>0</v>
      </c>
      <c r="T933" s="1">
        <f>COUNT(AE933,AG933,AI933,AK933,AM933,AO933,AQ933,AU933,AW933,AY933,BA933,BC933,BE933,BG933,BI933,BK933,BM933,BO933)</f>
        <v>0</v>
      </c>
      <c r="U933" s="1">
        <f>BQ933+BS933</f>
        <v>0</v>
      </c>
      <c r="V933" s="1"/>
      <c r="W933" s="1">
        <f>BV933</f>
        <v>0</v>
      </c>
      <c r="X933" s="1">
        <f>AC933+BZ933</f>
        <v>0</v>
      </c>
      <c r="Y933" s="1">
        <f>BU933</f>
        <v>0</v>
      </c>
      <c r="Z933" s="26"/>
      <c r="AA933" s="1">
        <v>56</v>
      </c>
      <c r="AB933" s="26">
        <v>4</v>
      </c>
      <c r="AC933" s="1"/>
      <c r="AD933" s="26"/>
      <c r="AE933" s="1"/>
      <c r="AF933" s="26"/>
      <c r="AG933" s="1"/>
      <c r="AH933" s="26"/>
      <c r="AI933" s="1"/>
      <c r="AJ933" s="26"/>
      <c r="AK933" s="1"/>
      <c r="AL933" s="26"/>
      <c r="AM933" s="1"/>
      <c r="AN933" s="26"/>
      <c r="AO933" s="1"/>
      <c r="AP933" s="26"/>
      <c r="AQ933" s="1"/>
      <c r="AR933" s="26"/>
      <c r="AS933" s="1"/>
      <c r="AT933" s="26"/>
      <c r="AU933" s="1"/>
      <c r="AV933" s="26"/>
      <c r="AW933" s="1"/>
      <c r="AX933" s="26"/>
      <c r="AY933" s="1"/>
      <c r="AZ933" s="26"/>
      <c r="BA933" s="1"/>
      <c r="BB933" s="26"/>
      <c r="BC933" s="1"/>
      <c r="BD933" s="26"/>
      <c r="BE933" s="1"/>
      <c r="BF933" s="26"/>
      <c r="BG933" s="1"/>
      <c r="BH933" s="26"/>
      <c r="BI933" s="1"/>
      <c r="BJ933" s="26"/>
      <c r="BK933" s="1"/>
      <c r="BL933" s="26"/>
      <c r="BM933" s="1"/>
      <c r="BN933" s="26"/>
      <c r="BO933" s="1"/>
      <c r="BP933" s="26"/>
      <c r="BQ933" s="1"/>
      <c r="BR933" s="26"/>
      <c r="BS933" s="1"/>
      <c r="BT933" s="26"/>
      <c r="BU933" s="1"/>
      <c r="BV933" s="1"/>
      <c r="BW933" s="26"/>
      <c r="BX933" s="1"/>
      <c r="BY933" s="26"/>
      <c r="BZ933" s="30"/>
      <c r="CA933" s="26"/>
    </row>
    <row r="934" spans="1:79" s="99" customFormat="1" x14ac:dyDescent="0.35">
      <c r="A934" s="35" t="s">
        <v>62</v>
      </c>
      <c r="B934" s="35" t="s">
        <v>235</v>
      </c>
      <c r="C934" s="35" t="s">
        <v>2900</v>
      </c>
      <c r="D934" s="35" t="s">
        <v>895</v>
      </c>
      <c r="E934" s="35" t="s">
        <v>61</v>
      </c>
      <c r="F934" s="35">
        <v>999926389</v>
      </c>
      <c r="G934" s="1">
        <f>(J934+S934+X934+R934+U934+W934+Y934)-H934</f>
        <v>54</v>
      </c>
      <c r="H934" s="1"/>
      <c r="I934" s="27"/>
      <c r="J934" s="1">
        <f>SUM(AA934)</f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27"/>
      <c r="R934" s="1">
        <f>SUM(AS934,BX934)</f>
        <v>0</v>
      </c>
      <c r="S934" s="1">
        <f>SUM(AE934,AG934,AI934,AK934,AO934,AM934,AQ934,AU934,AW934,AY934,BA934,BE934,BG934,BI934,BK934,BM934,BO934,BC934)</f>
        <v>54</v>
      </c>
      <c r="T934" s="1">
        <f>COUNT(AE934,AG934,AI934,AK934,AM934,AO934,AQ934,AU934,AW934,AY934,BA934,BC934,BE934,BG934,BI934,BK934,BM934,BO934)</f>
        <v>1</v>
      </c>
      <c r="U934" s="1">
        <f>BQ934+BS934</f>
        <v>0</v>
      </c>
      <c r="V934" s="1"/>
      <c r="W934" s="1">
        <f>BV934</f>
        <v>0</v>
      </c>
      <c r="X934" s="1">
        <f>AC934+BZ934</f>
        <v>0</v>
      </c>
      <c r="Y934" s="1">
        <f>BU934</f>
        <v>0</v>
      </c>
      <c r="Z934" s="27"/>
      <c r="AA934" s="1"/>
      <c r="AB934" s="26"/>
      <c r="AC934" s="1"/>
      <c r="AD934" s="26"/>
      <c r="AE934" s="1"/>
      <c r="AF934" s="26"/>
      <c r="AG934" s="1"/>
      <c r="AH934" s="26"/>
      <c r="AI934" s="1"/>
      <c r="AJ934" s="26"/>
      <c r="AK934" s="1">
        <v>54</v>
      </c>
      <c r="AL934" s="26">
        <v>7</v>
      </c>
      <c r="AM934" s="1"/>
      <c r="AN934" s="26"/>
      <c r="AO934" s="1"/>
      <c r="AP934" s="26"/>
      <c r="AQ934" s="1"/>
      <c r="AR934" s="26"/>
      <c r="AS934" s="1"/>
      <c r="AT934" s="26"/>
      <c r="AU934" s="1"/>
      <c r="AV934" s="26"/>
      <c r="AW934" s="1"/>
      <c r="AX934" s="26"/>
      <c r="AY934" s="1"/>
      <c r="AZ934" s="26"/>
      <c r="BA934" s="1"/>
      <c r="BB934" s="26"/>
      <c r="BC934" s="1"/>
      <c r="BD934" s="26"/>
      <c r="BE934" s="1"/>
      <c r="BF934" s="26"/>
      <c r="BG934" s="1"/>
      <c r="BH934" s="26"/>
      <c r="BI934" s="1"/>
      <c r="BJ934" s="26"/>
      <c r="BK934" s="1"/>
      <c r="BL934" s="26"/>
      <c r="BM934" s="1"/>
      <c r="BN934" s="26"/>
      <c r="BO934" s="1"/>
      <c r="BP934" s="26"/>
      <c r="BQ934" s="1"/>
      <c r="BR934" s="26"/>
      <c r="BS934" s="1"/>
      <c r="BT934" s="26"/>
      <c r="BU934" s="1"/>
      <c r="BV934" s="1"/>
      <c r="BW934" s="26"/>
      <c r="BX934" s="1"/>
      <c r="BY934" s="26"/>
      <c r="BZ934" s="30"/>
      <c r="CA934" s="26"/>
    </row>
    <row r="935" spans="1:79" s="99" customFormat="1" x14ac:dyDescent="0.35">
      <c r="A935" s="31" t="s">
        <v>62</v>
      </c>
      <c r="B935" s="31" t="s">
        <v>235</v>
      </c>
      <c r="C935" s="31" t="s">
        <v>1074</v>
      </c>
      <c r="D935" s="31" t="s">
        <v>117</v>
      </c>
      <c r="E935" s="31" t="s">
        <v>61</v>
      </c>
      <c r="F935" s="1">
        <v>999927672</v>
      </c>
      <c r="G935" s="1">
        <f>(J935+S935+X935+R935+U935+W935+Y935)-H935</f>
        <v>54</v>
      </c>
      <c r="H935" s="1"/>
      <c r="I935" s="27"/>
      <c r="J935" s="1">
        <f>SUM(AA935)</f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27"/>
      <c r="R935" s="1">
        <f>SUM(AS935,BX935)</f>
        <v>0</v>
      </c>
      <c r="S935" s="1">
        <f>SUM(AE935,AG935,AI935,AK935,AO935,AM935,AQ935,AU935,AW935,AY935,BA935,BE935,BG935,BI935,BK935,BM935,BO935,BC935)</f>
        <v>54</v>
      </c>
      <c r="T935" s="1">
        <f>COUNT(AE935,AG935,AI935,AK935,AM935,AO935,AQ935,AU935,AW935,AY935,BA935,BC935,BE935,BG935,BI935,BK935,BM935,BO935)</f>
        <v>1</v>
      </c>
      <c r="U935" s="1">
        <f>BQ935+BS935</f>
        <v>0</v>
      </c>
      <c r="V935" s="1"/>
      <c r="W935" s="1">
        <f>BV935</f>
        <v>0</v>
      </c>
      <c r="X935" s="1">
        <f>AC935+BZ935</f>
        <v>0</v>
      </c>
      <c r="Y935" s="1">
        <f>BU935</f>
        <v>0</v>
      </c>
      <c r="Z935" s="27"/>
      <c r="AA935" s="1"/>
      <c r="AB935" s="26"/>
      <c r="AC935" s="1"/>
      <c r="AD935" s="26"/>
      <c r="AE935" s="1"/>
      <c r="AF935" s="26"/>
      <c r="AG935" s="1"/>
      <c r="AH935" s="26"/>
      <c r="AI935" s="1"/>
      <c r="AJ935" s="26"/>
      <c r="AK935" s="1"/>
      <c r="AL935" s="26"/>
      <c r="AM935" s="1"/>
      <c r="AN935" s="26"/>
      <c r="AO935" s="1"/>
      <c r="AP935" s="26"/>
      <c r="AQ935" s="1"/>
      <c r="AR935" s="26"/>
      <c r="AS935" s="1"/>
      <c r="AT935" s="26"/>
      <c r="AU935" s="1"/>
      <c r="AV935" s="26"/>
      <c r="AW935" s="1"/>
      <c r="AX935" s="26"/>
      <c r="AY935" s="1"/>
      <c r="AZ935" s="26"/>
      <c r="BA935" s="1"/>
      <c r="BB935" s="26"/>
      <c r="BC935" s="1">
        <v>54</v>
      </c>
      <c r="BD935" s="26"/>
      <c r="BE935" s="1"/>
      <c r="BF935" s="27"/>
      <c r="BG935" s="1"/>
      <c r="BH935" s="26"/>
      <c r="BI935" s="1"/>
      <c r="BJ935" s="26"/>
      <c r="BK935" s="1"/>
      <c r="BL935" s="26"/>
      <c r="BM935" s="1"/>
      <c r="BN935" s="26"/>
      <c r="BO935" s="1"/>
      <c r="BP935" s="26"/>
      <c r="BQ935" s="1"/>
      <c r="BR935" s="26"/>
      <c r="BS935" s="1"/>
      <c r="BT935" s="26"/>
      <c r="BU935" s="1"/>
      <c r="BV935" s="1"/>
      <c r="BW935" s="26"/>
      <c r="BX935" s="1"/>
      <c r="BY935" s="26"/>
      <c r="BZ935" s="30"/>
      <c r="CA935" s="26"/>
    </row>
    <row r="936" spans="1:79" s="99" customFormat="1" x14ac:dyDescent="0.35">
      <c r="A936" s="30" t="s">
        <v>62</v>
      </c>
      <c r="B936" s="30" t="s">
        <v>235</v>
      </c>
      <c r="C936" s="30" t="s">
        <v>3566</v>
      </c>
      <c r="D936" s="30" t="s">
        <v>117</v>
      </c>
      <c r="E936" s="30" t="s">
        <v>61</v>
      </c>
      <c r="F936" s="30">
        <v>999928048</v>
      </c>
      <c r="G936" s="1">
        <f>(J936+S936+X936+R936+U936+W936+Y936)-H936</f>
        <v>54</v>
      </c>
      <c r="H936" s="1"/>
      <c r="I936" s="27"/>
      <c r="J936" s="1">
        <f>SUM(AA936)</f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27"/>
      <c r="R936" s="1">
        <f>SUM(AS936,BX936)</f>
        <v>0</v>
      </c>
      <c r="S936" s="1">
        <f>SUM(AE936,AG936,AI936,AK936,AO936,AM936,AQ936,AU936,AW936,AY936,BA936,BE936,BG936,BI936,BK936,BM936,BO936,BC936)</f>
        <v>54</v>
      </c>
      <c r="T936" s="1">
        <f>COUNT(AE936,AG936,AI936,AK936,AM936,AO936,AQ936,AU936,AW936,AY936,BA936,BC936,BE936,BG936,BI936,BK936,BM936,BO936)</f>
        <v>1</v>
      </c>
      <c r="U936" s="1">
        <f>BQ936+BS936</f>
        <v>0</v>
      </c>
      <c r="V936" s="1"/>
      <c r="W936" s="1">
        <f>BV936</f>
        <v>0</v>
      </c>
      <c r="X936" s="1">
        <f>AC936+BZ936</f>
        <v>0</v>
      </c>
      <c r="Y936" s="1">
        <f>BU936</f>
        <v>0</v>
      </c>
      <c r="Z936" s="27"/>
      <c r="AA936" s="1"/>
      <c r="AB936" s="26"/>
      <c r="AC936" s="1"/>
      <c r="AD936" s="26"/>
      <c r="AE936" s="1"/>
      <c r="AF936" s="26"/>
      <c r="AG936" s="1"/>
      <c r="AH936" s="26"/>
      <c r="AI936" s="1"/>
      <c r="AJ936" s="26"/>
      <c r="AK936" s="1"/>
      <c r="AL936" s="26"/>
      <c r="AM936" s="1"/>
      <c r="AN936" s="26"/>
      <c r="AO936" s="1"/>
      <c r="AP936" s="26"/>
      <c r="AQ936" s="1"/>
      <c r="AR936" s="26"/>
      <c r="AS936" s="1"/>
      <c r="AT936" s="26"/>
      <c r="AU936" s="1"/>
      <c r="AV936" s="26"/>
      <c r="AW936" s="1"/>
      <c r="AX936" s="26"/>
      <c r="AY936" s="1"/>
      <c r="AZ936" s="26"/>
      <c r="BA936" s="1"/>
      <c r="BB936" s="26"/>
      <c r="BC936" s="1"/>
      <c r="BD936" s="26"/>
      <c r="BE936" s="1"/>
      <c r="BF936" s="26"/>
      <c r="BG936" s="1">
        <v>54</v>
      </c>
      <c r="BH936" s="26">
        <v>7</v>
      </c>
      <c r="BI936" s="1"/>
      <c r="BJ936" s="26"/>
      <c r="BK936" s="1"/>
      <c r="BL936" s="26"/>
      <c r="BM936" s="1"/>
      <c r="BN936" s="26"/>
      <c r="BO936" s="1"/>
      <c r="BP936" s="26"/>
      <c r="BQ936" s="1"/>
      <c r="BR936" s="26"/>
      <c r="BS936" s="1"/>
      <c r="BT936" s="26"/>
      <c r="BU936" s="1"/>
      <c r="BV936" s="1"/>
      <c r="BW936" s="26"/>
      <c r="BX936" s="1"/>
      <c r="BY936" s="26"/>
      <c r="BZ936" s="30"/>
      <c r="CA936" s="26"/>
    </row>
    <row r="937" spans="1:79" s="99" customFormat="1" x14ac:dyDescent="0.35">
      <c r="A937" s="35" t="s">
        <v>62</v>
      </c>
      <c r="B937" s="35" t="s">
        <v>235</v>
      </c>
      <c r="C937" s="35" t="s">
        <v>2848</v>
      </c>
      <c r="D937" s="35" t="s">
        <v>2849</v>
      </c>
      <c r="E937" s="35" t="s">
        <v>61</v>
      </c>
      <c r="F937" s="35">
        <v>999926252</v>
      </c>
      <c r="G937" s="1">
        <f>(J937+S937+X937+R937+U937+W937+Y937)-H937</f>
        <v>51</v>
      </c>
      <c r="H937" s="1"/>
      <c r="I937" s="27"/>
      <c r="J937" s="1">
        <f>SUM(AA937)</f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27"/>
      <c r="R937" s="1">
        <f>SUM(AS937,BX937)</f>
        <v>0</v>
      </c>
      <c r="S937" s="1">
        <f>SUM(AE937,AG937,AI937,AK937,AO937,AM937,AQ937,AU937,AW937,AY937,BA937,BE937,BG937,BI937,BK937,BM937,BO937,BC937)</f>
        <v>51</v>
      </c>
      <c r="T937" s="1">
        <f>COUNT(AE937,AG937,AI937,AK937,AM937,AO937,AQ937,AU937,AW937,AY937,BA937,BC937,BE937,BG937,BI937,BK937,BM937,BO937)</f>
        <v>1</v>
      </c>
      <c r="U937" s="1">
        <f>BQ937+BS937</f>
        <v>0</v>
      </c>
      <c r="V937" s="1"/>
      <c r="W937" s="1">
        <f>BV937</f>
        <v>0</v>
      </c>
      <c r="X937" s="1">
        <f>AC937+BZ937</f>
        <v>0</v>
      </c>
      <c r="Y937" s="1">
        <f>BU937</f>
        <v>0</v>
      </c>
      <c r="Z937" s="27"/>
      <c r="AA937" s="1"/>
      <c r="AB937" s="26"/>
      <c r="AC937" s="1"/>
      <c r="AD937" s="26"/>
      <c r="AE937" s="1"/>
      <c r="AF937" s="26"/>
      <c r="AG937" s="1"/>
      <c r="AH937" s="26"/>
      <c r="AI937" s="1"/>
      <c r="AJ937" s="26"/>
      <c r="AK937" s="1">
        <v>51</v>
      </c>
      <c r="AL937" s="26">
        <v>8</v>
      </c>
      <c r="AM937" s="1"/>
      <c r="AN937" s="26"/>
      <c r="AO937" s="1"/>
      <c r="AP937" s="26"/>
      <c r="AQ937" s="1"/>
      <c r="AR937" s="26"/>
      <c r="AS937" s="1"/>
      <c r="AT937" s="26"/>
      <c r="AU937" s="1"/>
      <c r="AV937" s="26"/>
      <c r="AW937" s="1"/>
      <c r="AX937" s="26"/>
      <c r="AY937" s="1"/>
      <c r="AZ937" s="26"/>
      <c r="BA937" s="1"/>
      <c r="BB937" s="26"/>
      <c r="BC937" s="1"/>
      <c r="BD937" s="26"/>
      <c r="BE937" s="1"/>
      <c r="BF937" s="26"/>
      <c r="BG937" s="1"/>
      <c r="BH937" s="26"/>
      <c r="BI937" s="1"/>
      <c r="BJ937" s="26"/>
      <c r="BK937" s="1"/>
      <c r="BL937" s="26"/>
      <c r="BM937" s="1"/>
      <c r="BN937" s="26"/>
      <c r="BO937" s="1"/>
      <c r="BP937" s="26"/>
      <c r="BQ937" s="1"/>
      <c r="BR937" s="26"/>
      <c r="BS937" s="1"/>
      <c r="BT937" s="26"/>
      <c r="BU937" s="1"/>
      <c r="BV937" s="1"/>
      <c r="BW937" s="26"/>
      <c r="BX937" s="1"/>
      <c r="BY937" s="26"/>
      <c r="BZ937" s="30"/>
      <c r="CA937" s="26"/>
    </row>
    <row r="938" spans="1:79" s="99" customFormat="1" x14ac:dyDescent="0.35">
      <c r="A938" s="32" t="s">
        <v>62</v>
      </c>
      <c r="B938" s="32" t="s">
        <v>235</v>
      </c>
      <c r="C938" s="32" t="s">
        <v>1920</v>
      </c>
      <c r="D938" s="36" t="s">
        <v>1921</v>
      </c>
      <c r="E938" s="32" t="s">
        <v>61</v>
      </c>
      <c r="F938" s="32">
        <v>999922775</v>
      </c>
      <c r="G938" s="1">
        <f>(J938+S938+X938+R938+U938+W938+Y938)-H938</f>
        <v>45</v>
      </c>
      <c r="H938" s="1"/>
      <c r="I938" s="27"/>
      <c r="J938" s="1">
        <f>SUM(AA938)</f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27"/>
      <c r="R938" s="1">
        <f>SUM(AS938,BX938)</f>
        <v>0</v>
      </c>
      <c r="S938" s="1">
        <f>SUM(AE938,AG938,AI938,AK938,AO938,AM938,AQ938,AU938,AW938,AY938,BA938,BE938,BG938,BI938,BK938,BM938,BO938,BC938)</f>
        <v>45</v>
      </c>
      <c r="T938" s="1">
        <f>COUNT(AE938,AG938,AI938,AK938,AM938,AO938,AQ938,AU938,AW938,AY938,BA938,BC938,BE938,BG938,BI938,BK938,BM938,BO938)</f>
        <v>1</v>
      </c>
      <c r="U938" s="1">
        <f>BQ938+BS938</f>
        <v>0</v>
      </c>
      <c r="V938" s="1"/>
      <c r="W938" s="1">
        <f>BV938</f>
        <v>0</v>
      </c>
      <c r="X938" s="1">
        <f>AC938+BZ938</f>
        <v>0</v>
      </c>
      <c r="Y938" s="1">
        <f>BU938</f>
        <v>0</v>
      </c>
      <c r="Z938" s="27"/>
      <c r="AA938" s="1"/>
      <c r="AB938" s="26"/>
      <c r="AC938" s="1"/>
      <c r="AD938" s="26"/>
      <c r="AE938" s="1"/>
      <c r="AF938" s="26"/>
      <c r="AG938" s="1">
        <v>45</v>
      </c>
      <c r="AH938" s="26">
        <v>2</v>
      </c>
      <c r="AI938" s="1"/>
      <c r="AJ938" s="26"/>
      <c r="AK938" s="1"/>
      <c r="AL938" s="26"/>
      <c r="AM938" s="1"/>
      <c r="AN938" s="26"/>
      <c r="AO938" s="1"/>
      <c r="AP938" s="26"/>
      <c r="AQ938" s="1"/>
      <c r="AR938" s="26"/>
      <c r="AS938" s="1"/>
      <c r="AT938" s="26"/>
      <c r="AU938" s="1"/>
      <c r="AV938" s="26"/>
      <c r="AW938" s="1"/>
      <c r="AX938" s="26"/>
      <c r="AY938" s="1"/>
      <c r="AZ938" s="26"/>
      <c r="BA938" s="1"/>
      <c r="BB938" s="26"/>
      <c r="BC938" s="1"/>
      <c r="BD938" s="26"/>
      <c r="BE938" s="1"/>
      <c r="BF938" s="26"/>
      <c r="BG938" s="1"/>
      <c r="BH938" s="26"/>
      <c r="BI938" s="1"/>
      <c r="BJ938" s="26"/>
      <c r="BK938" s="1"/>
      <c r="BL938" s="26"/>
      <c r="BM938" s="1"/>
      <c r="BN938" s="26"/>
      <c r="BO938" s="1"/>
      <c r="BP938" s="26"/>
      <c r="BQ938" s="1"/>
      <c r="BR938" s="26"/>
      <c r="BS938" s="1"/>
      <c r="BT938" s="26"/>
      <c r="BU938" s="1"/>
      <c r="BV938" s="1"/>
      <c r="BW938" s="26"/>
      <c r="BX938" s="1"/>
      <c r="BY938" s="26"/>
      <c r="BZ938" s="30"/>
      <c r="CA938" s="26"/>
    </row>
    <row r="939" spans="1:79" s="99" customFormat="1" x14ac:dyDescent="0.35">
      <c r="A939" s="1" t="s">
        <v>62</v>
      </c>
      <c r="B939" s="1" t="s">
        <v>235</v>
      </c>
      <c r="C939" s="1" t="s">
        <v>719</v>
      </c>
      <c r="D939" s="1" t="s">
        <v>907</v>
      </c>
      <c r="E939" s="1" t="s">
        <v>61</v>
      </c>
      <c r="F939" s="1">
        <v>999927873</v>
      </c>
      <c r="G939" s="1">
        <f>(J939+S939+X939+R939+U939+W939+Y939)-H939</f>
        <v>45</v>
      </c>
      <c r="H939" s="1"/>
      <c r="I939" s="27"/>
      <c r="J939" s="1">
        <f>SUM(AA939)</f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27"/>
      <c r="R939" s="1">
        <f>SUM(AS939,BX939)</f>
        <v>0</v>
      </c>
      <c r="S939" s="1">
        <f>SUM(AE939,AG939,AI939,AK939,AO939,AM939,AQ939,AU939,AW939,AY939,BA939,BE939,BG939,BI939,BK939,BM939,BO939,BC939)</f>
        <v>45</v>
      </c>
      <c r="T939" s="1">
        <f>COUNT(AE939,AG939,AI939,AK939,AM939,AO939,AQ939,AU939,AW939,AY939,BA939,BC939,BE939,BG939,BI939,BK939,BM939,BO939)</f>
        <v>1</v>
      </c>
      <c r="U939" s="1">
        <f>BQ939+BS939</f>
        <v>0</v>
      </c>
      <c r="V939" s="1"/>
      <c r="W939" s="1">
        <f>BV939</f>
        <v>0</v>
      </c>
      <c r="X939" s="1">
        <f>AC939+BZ939</f>
        <v>0</v>
      </c>
      <c r="Y939" s="1">
        <f>BU939</f>
        <v>0</v>
      </c>
      <c r="Z939" s="27"/>
      <c r="AA939" s="1"/>
      <c r="AB939" s="26"/>
      <c r="AC939" s="1"/>
      <c r="AD939" s="26"/>
      <c r="AE939" s="1"/>
      <c r="AF939" s="26"/>
      <c r="AG939" s="1"/>
      <c r="AH939" s="26"/>
      <c r="AI939" s="1"/>
      <c r="AJ939" s="26"/>
      <c r="AK939" s="1"/>
      <c r="AL939" s="26"/>
      <c r="AM939" s="1"/>
      <c r="AN939" s="26"/>
      <c r="AO939" s="1"/>
      <c r="AP939" s="26"/>
      <c r="AQ939" s="1"/>
      <c r="AR939" s="26"/>
      <c r="AS939" s="1"/>
      <c r="AT939" s="26"/>
      <c r="AU939" s="1"/>
      <c r="AV939" s="26"/>
      <c r="AW939" s="1"/>
      <c r="AX939" s="26"/>
      <c r="AY939" s="1"/>
      <c r="AZ939" s="26"/>
      <c r="BA939" s="1"/>
      <c r="BB939" s="26"/>
      <c r="BC939" s="1"/>
      <c r="BD939" s="26"/>
      <c r="BE939" s="1"/>
      <c r="BF939" s="26"/>
      <c r="BG939" s="1"/>
      <c r="BH939" s="26"/>
      <c r="BI939" s="1"/>
      <c r="BJ939" s="26"/>
      <c r="BK939" s="1">
        <v>45</v>
      </c>
      <c r="BL939" s="26">
        <v>2</v>
      </c>
      <c r="BM939" s="1"/>
      <c r="BN939" s="26"/>
      <c r="BO939" s="1"/>
      <c r="BP939" s="26"/>
      <c r="BQ939" s="1"/>
      <c r="BR939" s="26"/>
      <c r="BS939" s="1"/>
      <c r="BT939" s="26"/>
      <c r="BU939" s="1"/>
      <c r="BV939" s="1"/>
      <c r="BW939" s="26"/>
      <c r="BX939" s="1"/>
      <c r="BY939" s="26"/>
      <c r="BZ939" s="30"/>
      <c r="CA939" s="26"/>
    </row>
    <row r="940" spans="1:79" s="99" customFormat="1" x14ac:dyDescent="0.35">
      <c r="A940" s="35" t="s">
        <v>62</v>
      </c>
      <c r="B940" s="35" t="s">
        <v>235</v>
      </c>
      <c r="C940" s="35" t="s">
        <v>622</v>
      </c>
      <c r="D940" s="35" t="s">
        <v>623</v>
      </c>
      <c r="E940" s="35" t="s">
        <v>61</v>
      </c>
      <c r="F940" s="35">
        <v>999897292</v>
      </c>
      <c r="G940" s="1">
        <f>(J940+S940+X940+R940+U940+W940+Y940)-H940</f>
        <v>38</v>
      </c>
      <c r="H940" s="1"/>
      <c r="I940" s="27"/>
      <c r="J940" s="1">
        <f>SUM(AA940)</f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27"/>
      <c r="R940" s="1">
        <f>SUM(AS940,BX940)</f>
        <v>0</v>
      </c>
      <c r="S940" s="1">
        <f>SUM(AE940,AG940,AI940,AK940,AO940,AM940,AQ940,AU940,AW940,AY940,BA940,BE940,BG940,BI940,BK940,BM940,BO940,BC940)</f>
        <v>38</v>
      </c>
      <c r="T940" s="1">
        <f>COUNT(AE940,AG940,AI940,AK940,AM940,AO940,AQ940,AU940,AW940,AY940,BA940,BC940,BE940,BG940,BI940,BK940,BM940,BO940)</f>
        <v>1</v>
      </c>
      <c r="U940" s="1">
        <f>BQ940+BS940</f>
        <v>0</v>
      </c>
      <c r="V940" s="1"/>
      <c r="W940" s="1">
        <f>BV940</f>
        <v>0</v>
      </c>
      <c r="X940" s="1">
        <f>AC940+BZ940</f>
        <v>0</v>
      </c>
      <c r="Y940" s="1">
        <f>BU940</f>
        <v>0</v>
      </c>
      <c r="Z940" s="27"/>
      <c r="AA940" s="1"/>
      <c r="AB940" s="26"/>
      <c r="AC940" s="1"/>
      <c r="AD940" s="26"/>
      <c r="AE940" s="1"/>
      <c r="AF940" s="26"/>
      <c r="AG940" s="1"/>
      <c r="AH940" s="26"/>
      <c r="AI940" s="1"/>
      <c r="AJ940" s="26"/>
      <c r="AK940" s="1">
        <v>38</v>
      </c>
      <c r="AL940" s="26" t="s">
        <v>100</v>
      </c>
      <c r="AM940" s="1"/>
      <c r="AN940" s="26"/>
      <c r="AO940" s="1"/>
      <c r="AP940" s="26"/>
      <c r="AQ940" s="1"/>
      <c r="AR940" s="26"/>
      <c r="AS940" s="1"/>
      <c r="AT940" s="26"/>
      <c r="AU940" s="1"/>
      <c r="AV940" s="26"/>
      <c r="AW940" s="1"/>
      <c r="AX940" s="26"/>
      <c r="AY940" s="1"/>
      <c r="AZ940" s="26"/>
      <c r="BA940" s="1"/>
      <c r="BB940" s="26"/>
      <c r="BC940" s="1"/>
      <c r="BD940" s="26"/>
      <c r="BE940" s="1"/>
      <c r="BF940" s="26"/>
      <c r="BG940" s="1"/>
      <c r="BH940" s="26"/>
      <c r="BI940" s="1"/>
      <c r="BJ940" s="26"/>
      <c r="BK940" s="1"/>
      <c r="BL940" s="26"/>
      <c r="BM940" s="1"/>
      <c r="BN940" s="26"/>
      <c r="BO940" s="1"/>
      <c r="BP940" s="26"/>
      <c r="BQ940" s="1"/>
      <c r="BR940" s="26"/>
      <c r="BS940" s="1"/>
      <c r="BT940" s="26"/>
      <c r="BU940" s="1"/>
      <c r="BV940" s="1"/>
      <c r="BW940" s="26"/>
      <c r="BX940" s="1"/>
      <c r="BY940" s="26"/>
      <c r="BZ940" s="30"/>
      <c r="CA940" s="26"/>
    </row>
    <row r="941" spans="1:79" s="99" customFormat="1" x14ac:dyDescent="0.35">
      <c r="A941" s="1" t="s">
        <v>62</v>
      </c>
      <c r="B941" s="1" t="s">
        <v>235</v>
      </c>
      <c r="C941" s="1" t="s">
        <v>1485</v>
      </c>
      <c r="D941" s="1" t="s">
        <v>1486</v>
      </c>
      <c r="E941" s="1" t="s">
        <v>61</v>
      </c>
      <c r="F941" s="1">
        <v>999920446</v>
      </c>
      <c r="G941" s="1">
        <f>(J941+S941+X941+R941+U941+W941+Y941)-H941</f>
        <v>38</v>
      </c>
      <c r="H941" s="1"/>
      <c r="I941" s="27"/>
      <c r="J941" s="1">
        <f>SUM(AA941)</f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27"/>
      <c r="R941" s="1">
        <f>SUM(AS941,BX941)</f>
        <v>0</v>
      </c>
      <c r="S941" s="1">
        <f>SUM(AE941,AG941,AI941,AK941,AO941,AM941,AQ941,AU941,AW941,AY941,BA941,BE941,BG941,BI941,BK941,BM941,BO941,BC941)</f>
        <v>38</v>
      </c>
      <c r="T941" s="1">
        <f>COUNT(AE941,AG941,AI941,AK941,AM941,AO941,AQ941,AU941,AW941,AY941,BA941,BC941,BE941,BG941,BI941,BK941,BM941,BO941)</f>
        <v>1</v>
      </c>
      <c r="U941" s="1">
        <f>BQ941+BS941</f>
        <v>0</v>
      </c>
      <c r="V941" s="1"/>
      <c r="W941" s="1">
        <f>BV941</f>
        <v>0</v>
      </c>
      <c r="X941" s="1">
        <f>AC941+BZ941</f>
        <v>0</v>
      </c>
      <c r="Y941" s="1">
        <f>BU941</f>
        <v>0</v>
      </c>
      <c r="Z941" s="27"/>
      <c r="AA941" s="1"/>
      <c r="AB941" s="26"/>
      <c r="AC941" s="1"/>
      <c r="AD941" s="26"/>
      <c r="AE941" s="1"/>
      <c r="AF941" s="26"/>
      <c r="AG941" s="1"/>
      <c r="AH941" s="26"/>
      <c r="AI941" s="1"/>
      <c r="AJ941" s="26"/>
      <c r="AK941" s="1"/>
      <c r="AL941" s="26"/>
      <c r="AM941" s="1"/>
      <c r="AN941" s="26"/>
      <c r="AO941" s="1"/>
      <c r="AP941" s="26"/>
      <c r="AQ941" s="1">
        <v>38</v>
      </c>
      <c r="AR941" s="26" t="s">
        <v>100</v>
      </c>
      <c r="AS941" s="1"/>
      <c r="AT941" s="26"/>
      <c r="AU941" s="1"/>
      <c r="AV941" s="26"/>
      <c r="AW941" s="1"/>
      <c r="AX941" s="26"/>
      <c r="AY941" s="1"/>
      <c r="AZ941" s="26"/>
      <c r="BA941" s="1"/>
      <c r="BB941" s="26"/>
      <c r="BC941" s="1"/>
      <c r="BD941" s="26"/>
      <c r="BE941" s="1"/>
      <c r="BF941" s="26"/>
      <c r="BG941" s="1"/>
      <c r="BH941" s="26"/>
      <c r="BI941" s="1"/>
      <c r="BJ941" s="26"/>
      <c r="BK941" s="1"/>
      <c r="BL941" s="26"/>
      <c r="BM941" s="1"/>
      <c r="BN941" s="26"/>
      <c r="BO941" s="1"/>
      <c r="BP941" s="26"/>
      <c r="BQ941" s="1"/>
      <c r="BR941" s="26"/>
      <c r="BS941" s="1"/>
      <c r="BT941" s="26"/>
      <c r="BU941" s="1"/>
      <c r="BV941" s="1"/>
      <c r="BW941" s="26"/>
      <c r="BX941" s="1"/>
      <c r="BY941" s="26"/>
      <c r="BZ941" s="30"/>
      <c r="CA941" s="26"/>
    </row>
    <row r="942" spans="1:79" s="99" customFormat="1" x14ac:dyDescent="0.35">
      <c r="A942" s="1" t="s">
        <v>62</v>
      </c>
      <c r="B942" s="1" t="s">
        <v>235</v>
      </c>
      <c r="C942" s="30" t="s">
        <v>1633</v>
      </c>
      <c r="D942" s="30" t="s">
        <v>1634</v>
      </c>
      <c r="E942" s="1" t="s">
        <v>61</v>
      </c>
      <c r="F942" s="30">
        <v>999921456</v>
      </c>
      <c r="G942" s="1">
        <f>(J942+S942+X942+R942+U942+W942+Y942)-H942</f>
        <v>38</v>
      </c>
      <c r="H942" s="1"/>
      <c r="I942" s="27"/>
      <c r="J942" s="1">
        <f>SUM(AA942)</f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27"/>
      <c r="R942" s="1">
        <f>SUM(AS942,BX942)</f>
        <v>0</v>
      </c>
      <c r="S942" s="1">
        <f>SUM(AE942,AG942,AI942,AK942,AO942,AM942,AQ942,AU942,AW942,AY942,BA942,BE942,BG942,BI942,BK942,BM942,BO942,BC942)</f>
        <v>38</v>
      </c>
      <c r="T942" s="1">
        <f>COUNT(AE942,AG942,AI942,AK942,AM942,AO942,AQ942,AU942,AW942,AY942,BA942,BC942,BE942,BG942,BI942,BK942,BM942,BO942)</f>
        <v>1</v>
      </c>
      <c r="U942" s="1">
        <f>BQ942+BS942</f>
        <v>0</v>
      </c>
      <c r="V942" s="1"/>
      <c r="W942" s="1">
        <f>BV942</f>
        <v>0</v>
      </c>
      <c r="X942" s="1">
        <f>AC942+BZ942</f>
        <v>0</v>
      </c>
      <c r="Y942" s="1">
        <f>BU942</f>
        <v>0</v>
      </c>
      <c r="Z942" s="26"/>
      <c r="AA942" s="1"/>
      <c r="AB942" s="26"/>
      <c r="AC942" s="1"/>
      <c r="AD942" s="26"/>
      <c r="AE942" s="1"/>
      <c r="AF942" s="26"/>
      <c r="AG942" s="1"/>
      <c r="AH942" s="26"/>
      <c r="AI942" s="1"/>
      <c r="AJ942" s="26"/>
      <c r="AK942" s="1"/>
      <c r="AL942" s="26"/>
      <c r="AM942" s="1"/>
      <c r="AN942" s="26"/>
      <c r="AO942" s="1"/>
      <c r="AP942" s="26"/>
      <c r="AQ942" s="1">
        <v>38</v>
      </c>
      <c r="AR942" s="26" t="s">
        <v>100</v>
      </c>
      <c r="AS942" s="1"/>
      <c r="AT942" s="26"/>
      <c r="AU942" s="1"/>
      <c r="AV942" s="26"/>
      <c r="AW942" s="1"/>
      <c r="AX942" s="26"/>
      <c r="AY942" s="1"/>
      <c r="AZ942" s="26"/>
      <c r="BA942" s="1"/>
      <c r="BB942" s="26"/>
      <c r="BC942" s="1"/>
      <c r="BD942" s="26"/>
      <c r="BE942" s="1"/>
      <c r="BF942" s="26"/>
      <c r="BG942" s="1"/>
      <c r="BH942" s="26"/>
      <c r="BI942" s="1"/>
      <c r="BJ942" s="26"/>
      <c r="BK942" s="1"/>
      <c r="BL942" s="26"/>
      <c r="BM942" s="1"/>
      <c r="BN942" s="26"/>
      <c r="BO942" s="1"/>
      <c r="BP942" s="26"/>
      <c r="BQ942" s="1"/>
      <c r="BR942" s="26"/>
      <c r="BS942" s="1"/>
      <c r="BT942" s="26"/>
      <c r="BU942" s="1"/>
      <c r="BV942" s="1"/>
      <c r="BW942" s="26"/>
      <c r="BX942" s="1"/>
      <c r="BY942" s="26"/>
      <c r="BZ942" s="30"/>
      <c r="CA942" s="26"/>
    </row>
    <row r="943" spans="1:79" s="99" customFormat="1" x14ac:dyDescent="0.35">
      <c r="A943" s="35" t="s">
        <v>62</v>
      </c>
      <c r="B943" s="35" t="s">
        <v>235</v>
      </c>
      <c r="C943" s="35" t="s">
        <v>1737</v>
      </c>
      <c r="D943" s="35" t="s">
        <v>1738</v>
      </c>
      <c r="E943" s="35" t="s">
        <v>61</v>
      </c>
      <c r="F943" s="35">
        <v>999921885</v>
      </c>
      <c r="G943" s="1">
        <f>(J943+S943+X943+R943+U943+W943+Y943)-H943</f>
        <v>38</v>
      </c>
      <c r="H943" s="1"/>
      <c r="I943" s="27"/>
      <c r="J943" s="1">
        <f>SUM(AA943)</f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27"/>
      <c r="R943" s="1">
        <f>SUM(AS943,BX943)</f>
        <v>0</v>
      </c>
      <c r="S943" s="1">
        <f>SUM(AE943,AG943,AI943,AK943,AO943,AM943,AQ943,AU943,AW943,AY943,BA943,BE943,BG943,BI943,BK943,BM943,BO943,BC943)</f>
        <v>38</v>
      </c>
      <c r="T943" s="1">
        <f>COUNT(AE943,AG943,AI943,AK943,AM943,AO943,AQ943,AU943,AW943,AY943,BA943,BC943,BE943,BG943,BI943,BK943,BM943,BO943)</f>
        <v>1</v>
      </c>
      <c r="U943" s="1">
        <f>BQ943+BS943</f>
        <v>0</v>
      </c>
      <c r="V943" s="1"/>
      <c r="W943" s="1">
        <f>BV943</f>
        <v>0</v>
      </c>
      <c r="X943" s="1">
        <f>AC943+BZ943</f>
        <v>0</v>
      </c>
      <c r="Y943" s="1">
        <f>BU943</f>
        <v>0</v>
      </c>
      <c r="Z943" s="27"/>
      <c r="AA943" s="1"/>
      <c r="AB943" s="26"/>
      <c r="AC943" s="1"/>
      <c r="AD943" s="26"/>
      <c r="AE943" s="1"/>
      <c r="AF943" s="26"/>
      <c r="AG943" s="1"/>
      <c r="AH943" s="26"/>
      <c r="AI943" s="1"/>
      <c r="AJ943" s="26"/>
      <c r="AK943" s="1">
        <v>38</v>
      </c>
      <c r="AL943" s="26" t="s">
        <v>100</v>
      </c>
      <c r="AM943" s="1"/>
      <c r="AN943" s="26"/>
      <c r="AO943" s="1"/>
      <c r="AP943" s="26"/>
      <c r="AQ943" s="1"/>
      <c r="AR943" s="26"/>
      <c r="AS943" s="1"/>
      <c r="AT943" s="26"/>
      <c r="AU943" s="1"/>
      <c r="AV943" s="26"/>
      <c r="AW943" s="1"/>
      <c r="AX943" s="26"/>
      <c r="AY943" s="1"/>
      <c r="AZ943" s="26"/>
      <c r="BA943" s="1"/>
      <c r="BB943" s="26"/>
      <c r="BC943" s="1"/>
      <c r="BD943" s="26"/>
      <c r="BE943" s="1"/>
      <c r="BF943" s="26"/>
      <c r="BG943" s="1"/>
      <c r="BH943" s="26"/>
      <c r="BI943" s="1"/>
      <c r="BJ943" s="26"/>
      <c r="BK943" s="1"/>
      <c r="BL943" s="26"/>
      <c r="BM943" s="1"/>
      <c r="BN943" s="26"/>
      <c r="BO943" s="1"/>
      <c r="BP943" s="26"/>
      <c r="BQ943" s="1"/>
      <c r="BR943" s="26"/>
      <c r="BS943" s="1"/>
      <c r="BT943" s="26"/>
      <c r="BU943" s="1"/>
      <c r="BV943" s="1"/>
      <c r="BW943" s="26"/>
      <c r="BX943" s="1"/>
      <c r="BY943" s="26"/>
      <c r="BZ943" s="30"/>
      <c r="CA943" s="26"/>
    </row>
    <row r="944" spans="1:79" s="99" customFormat="1" x14ac:dyDescent="0.35">
      <c r="A944" s="35" t="s">
        <v>62</v>
      </c>
      <c r="B944" s="35" t="s">
        <v>235</v>
      </c>
      <c r="C944" s="35" t="s">
        <v>1860</v>
      </c>
      <c r="D944" s="35" t="s">
        <v>1861</v>
      </c>
      <c r="E944" s="35" t="s">
        <v>61</v>
      </c>
      <c r="F944" s="35">
        <v>999922481</v>
      </c>
      <c r="G944" s="1">
        <f>(J944+S944+X944+R944+U944+W944+Y944)-H944</f>
        <v>38</v>
      </c>
      <c r="H944" s="1"/>
      <c r="I944" s="27"/>
      <c r="J944" s="1">
        <f>SUM(AA944)</f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27"/>
      <c r="R944" s="1">
        <f>SUM(AS944,BX944)</f>
        <v>0</v>
      </c>
      <c r="S944" s="1">
        <f>SUM(AE944,AG944,AI944,AK944,AO944,AM944,AQ944,AU944,AW944,AY944,BA944,BE944,BG944,BI944,BK944,BM944,BO944,BC944)</f>
        <v>38</v>
      </c>
      <c r="T944" s="1">
        <f>COUNT(AE944,AG944,AI944,AK944,AM944,AO944,AQ944,AU944,AW944,AY944,BA944,BC944,BE944,BG944,BI944,BK944,BM944,BO944)</f>
        <v>1</v>
      </c>
      <c r="U944" s="1">
        <f>BQ944+BS944</f>
        <v>0</v>
      </c>
      <c r="V944" s="1"/>
      <c r="W944" s="1">
        <f>BV944</f>
        <v>0</v>
      </c>
      <c r="X944" s="1">
        <f>AC944+BZ944</f>
        <v>0</v>
      </c>
      <c r="Y944" s="1">
        <f>BU944</f>
        <v>0</v>
      </c>
      <c r="Z944" s="27"/>
      <c r="AA944" s="1"/>
      <c r="AB944" s="26"/>
      <c r="AC944" s="1"/>
      <c r="AD944" s="26"/>
      <c r="AE944" s="1"/>
      <c r="AF944" s="26"/>
      <c r="AG944" s="1"/>
      <c r="AH944" s="26"/>
      <c r="AI944" s="1"/>
      <c r="AJ944" s="26"/>
      <c r="AK944" s="1">
        <v>38</v>
      </c>
      <c r="AL944" s="26" t="s">
        <v>100</v>
      </c>
      <c r="AM944" s="1"/>
      <c r="AN944" s="26"/>
      <c r="AO944" s="1"/>
      <c r="AP944" s="26"/>
      <c r="AQ944" s="1"/>
      <c r="AR944" s="26"/>
      <c r="AS944" s="1"/>
      <c r="AT944" s="26"/>
      <c r="AU944" s="1"/>
      <c r="AV944" s="26"/>
      <c r="AW944" s="1"/>
      <c r="AX944" s="26"/>
      <c r="AY944" s="1"/>
      <c r="AZ944" s="26"/>
      <c r="BA944" s="1"/>
      <c r="BB944" s="26"/>
      <c r="BC944" s="1"/>
      <c r="BD944" s="26"/>
      <c r="BE944" s="1"/>
      <c r="BF944" s="26"/>
      <c r="BG944" s="1"/>
      <c r="BH944" s="26"/>
      <c r="BI944" s="1"/>
      <c r="BJ944" s="26"/>
      <c r="BK944" s="1"/>
      <c r="BL944" s="26"/>
      <c r="BM944" s="1"/>
      <c r="BN944" s="26"/>
      <c r="BO944" s="1"/>
      <c r="BP944" s="26"/>
      <c r="BQ944" s="1"/>
      <c r="BR944" s="26"/>
      <c r="BS944" s="1"/>
      <c r="BT944" s="26"/>
      <c r="BU944" s="1"/>
      <c r="BV944" s="1"/>
      <c r="BW944" s="26"/>
      <c r="BX944" s="1"/>
      <c r="BY944" s="26"/>
      <c r="BZ944" s="30"/>
      <c r="CA944" s="26"/>
    </row>
    <row r="945" spans="1:79" s="99" customFormat="1" x14ac:dyDescent="0.35">
      <c r="A945" s="31" t="s">
        <v>62</v>
      </c>
      <c r="B945" s="31" t="s">
        <v>235</v>
      </c>
      <c r="C945" s="31" t="s">
        <v>2568</v>
      </c>
      <c r="D945" s="31" t="s">
        <v>440</v>
      </c>
      <c r="E945" s="31" t="s">
        <v>61</v>
      </c>
      <c r="F945" s="1">
        <v>999925562</v>
      </c>
      <c r="G945" s="1">
        <f>(J945+S945+X945+R945+U945+W945+Y945)-H945</f>
        <v>38</v>
      </c>
      <c r="H945" s="1"/>
      <c r="I945" s="27"/>
      <c r="J945" s="1">
        <f>SUM(AA945)</f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27"/>
      <c r="R945" s="1">
        <f>SUM(AS945,BX945)</f>
        <v>0</v>
      </c>
      <c r="S945" s="1">
        <f>SUM(AE945,AG945,AI945,AK945,AO945,AM945,AQ945,AU945,AW945,AY945,BA945,BE945,BG945,BI945,BK945,BM945,BO945,BC945)</f>
        <v>38</v>
      </c>
      <c r="T945" s="1">
        <f>COUNT(AE945,AG945,AI945,AK945,AM945,AO945,AQ945,AU945,AW945,AY945,BA945,BC945,BE945,BG945,BI945,BK945,BM945,BO945)</f>
        <v>1</v>
      </c>
      <c r="U945" s="1">
        <f>BQ945+BS945</f>
        <v>0</v>
      </c>
      <c r="V945" s="1"/>
      <c r="W945" s="1">
        <f>BV945</f>
        <v>0</v>
      </c>
      <c r="X945" s="1">
        <f>AC945+BZ945</f>
        <v>0</v>
      </c>
      <c r="Y945" s="1">
        <f>BU945</f>
        <v>0</v>
      </c>
      <c r="Z945" s="27"/>
      <c r="AA945" s="1"/>
      <c r="AB945" s="26"/>
      <c r="AC945" s="1"/>
      <c r="AD945" s="26"/>
      <c r="AE945" s="1"/>
      <c r="AF945" s="26"/>
      <c r="AG945" s="1"/>
      <c r="AH945" s="26"/>
      <c r="AI945" s="1"/>
      <c r="AJ945" s="26"/>
      <c r="AK945" s="1"/>
      <c r="AL945" s="26"/>
      <c r="AM945" s="1"/>
      <c r="AN945" s="26"/>
      <c r="AO945" s="1"/>
      <c r="AP945" s="26"/>
      <c r="AQ945" s="1"/>
      <c r="AR945" s="26"/>
      <c r="AS945" s="1"/>
      <c r="AT945" s="26"/>
      <c r="AU945" s="1"/>
      <c r="AV945" s="26"/>
      <c r="AW945" s="1"/>
      <c r="AX945" s="26"/>
      <c r="AY945" s="1"/>
      <c r="AZ945" s="26"/>
      <c r="BA945" s="1"/>
      <c r="BB945" s="26"/>
      <c r="BC945" s="1">
        <v>38</v>
      </c>
      <c r="BD945" s="26"/>
      <c r="BE945" s="1"/>
      <c r="BF945" s="26"/>
      <c r="BG945" s="1"/>
      <c r="BH945" s="26"/>
      <c r="BI945" s="1"/>
      <c r="BJ945" s="26"/>
      <c r="BK945" s="1"/>
      <c r="BL945" s="26"/>
      <c r="BM945" s="1"/>
      <c r="BN945" s="26"/>
      <c r="BO945" s="1"/>
      <c r="BP945" s="26"/>
      <c r="BQ945" s="1"/>
      <c r="BR945" s="26"/>
      <c r="BS945" s="1"/>
      <c r="BT945" s="26"/>
      <c r="BU945" s="1"/>
      <c r="BV945" s="1"/>
      <c r="BW945" s="26"/>
      <c r="BX945" s="1"/>
      <c r="BY945" s="26"/>
      <c r="BZ945" s="30"/>
      <c r="CA945" s="26"/>
    </row>
    <row r="946" spans="1:79" s="99" customFormat="1" x14ac:dyDescent="0.35">
      <c r="A946" s="35" t="s">
        <v>62</v>
      </c>
      <c r="B946" s="35" t="s">
        <v>235</v>
      </c>
      <c r="C946" s="35" t="s">
        <v>2577</v>
      </c>
      <c r="D946" s="35" t="s">
        <v>117</v>
      </c>
      <c r="E946" s="35" t="s">
        <v>61</v>
      </c>
      <c r="F946" s="35">
        <v>999925584</v>
      </c>
      <c r="G946" s="1">
        <f>(J946+S946+X946+R946+U946+W946+Y946)-H946</f>
        <v>38</v>
      </c>
      <c r="H946" s="1"/>
      <c r="I946" s="27"/>
      <c r="J946" s="1">
        <f>SUM(AA946)</f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27"/>
      <c r="R946" s="1">
        <f>SUM(AS946,BX946)</f>
        <v>0</v>
      </c>
      <c r="S946" s="1">
        <f>SUM(AE946,AG946,AI946,AK946,AO946,AM946,AQ946,AU946,AW946,AY946,BA946,BE946,BG946,BI946,BK946,BM946,BO946,BC946)</f>
        <v>38</v>
      </c>
      <c r="T946" s="1">
        <f>COUNT(AE946,AG946,AI946,AK946,AM946,AO946,AQ946,AU946,AW946,AY946,BA946,BC946,BE946,BG946,BI946,BK946,BM946,BO946)</f>
        <v>1</v>
      </c>
      <c r="U946" s="1">
        <f>BQ946+BS946</f>
        <v>0</v>
      </c>
      <c r="V946" s="1"/>
      <c r="W946" s="1">
        <f>BV946</f>
        <v>0</v>
      </c>
      <c r="X946" s="1">
        <f>AC946+BZ946</f>
        <v>0</v>
      </c>
      <c r="Y946" s="1">
        <f>BU946</f>
        <v>0</v>
      </c>
      <c r="Z946" s="27"/>
      <c r="AA946" s="1"/>
      <c r="AB946" s="26"/>
      <c r="AC946" s="1"/>
      <c r="AD946" s="26"/>
      <c r="AE946" s="1"/>
      <c r="AF946" s="26"/>
      <c r="AG946" s="1"/>
      <c r="AH946" s="26"/>
      <c r="AI946" s="1"/>
      <c r="AJ946" s="26"/>
      <c r="AK946" s="1">
        <v>38</v>
      </c>
      <c r="AL946" s="26" t="s">
        <v>100</v>
      </c>
      <c r="AM946" s="1"/>
      <c r="AN946" s="26"/>
      <c r="AO946" s="1"/>
      <c r="AP946" s="26"/>
      <c r="AQ946" s="1"/>
      <c r="AR946" s="26"/>
      <c r="AS946" s="1"/>
      <c r="AT946" s="26"/>
      <c r="AU946" s="1"/>
      <c r="AV946" s="26"/>
      <c r="AW946" s="1"/>
      <c r="AX946" s="26"/>
      <c r="AY946" s="1"/>
      <c r="AZ946" s="26"/>
      <c r="BA946" s="1"/>
      <c r="BB946" s="26"/>
      <c r="BC946" s="1"/>
      <c r="BD946" s="26"/>
      <c r="BE946" s="1"/>
      <c r="BF946" s="26"/>
      <c r="BG946" s="1"/>
      <c r="BH946" s="26"/>
      <c r="BI946" s="1"/>
      <c r="BJ946" s="26"/>
      <c r="BK946" s="1"/>
      <c r="BL946" s="26"/>
      <c r="BM946" s="1"/>
      <c r="BN946" s="26"/>
      <c r="BO946" s="1"/>
      <c r="BP946" s="26"/>
      <c r="BQ946" s="1"/>
      <c r="BR946" s="26"/>
      <c r="BS946" s="1"/>
      <c r="BT946" s="26"/>
      <c r="BU946" s="1"/>
      <c r="BV946" s="1"/>
      <c r="BW946" s="26"/>
      <c r="BX946" s="1"/>
      <c r="BY946" s="26"/>
      <c r="BZ946" s="30"/>
      <c r="CA946" s="26"/>
    </row>
    <row r="947" spans="1:79" s="99" customFormat="1" x14ac:dyDescent="0.35">
      <c r="A947" s="35" t="s">
        <v>62</v>
      </c>
      <c r="B947" s="35" t="s">
        <v>235</v>
      </c>
      <c r="C947" s="35" t="s">
        <v>2929</v>
      </c>
      <c r="D947" s="35" t="s">
        <v>2930</v>
      </c>
      <c r="E947" s="35" t="s">
        <v>61</v>
      </c>
      <c r="F947" s="35">
        <v>999926465</v>
      </c>
      <c r="G947" s="1">
        <f>(J947+S947+X947+R947+U947+W947+Y947)-H947</f>
        <v>38</v>
      </c>
      <c r="H947" s="1"/>
      <c r="I947" s="27"/>
      <c r="J947" s="1">
        <f>SUM(AA947)</f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27"/>
      <c r="R947" s="1">
        <f>SUM(AS947,BX947)</f>
        <v>0</v>
      </c>
      <c r="S947" s="1">
        <f>SUM(AE947,AG947,AI947,AK947,AO947,AM947,AQ947,AU947,AW947,AY947,BA947,BE947,BG947,BI947,BK947,BM947,BO947,BC947)</f>
        <v>38</v>
      </c>
      <c r="T947" s="1">
        <f>COUNT(AE947,AG947,AI947,AK947,AM947,AO947,AQ947,AU947,AW947,AY947,BA947,BC947,BE947,BG947,BI947,BK947,BM947,BO947)</f>
        <v>1</v>
      </c>
      <c r="U947" s="1">
        <f>BQ947+BS947</f>
        <v>0</v>
      </c>
      <c r="V947" s="1"/>
      <c r="W947" s="1">
        <f>BV947</f>
        <v>0</v>
      </c>
      <c r="X947" s="1">
        <f>AC947+BZ947</f>
        <v>0</v>
      </c>
      <c r="Y947" s="1">
        <f>BU947</f>
        <v>0</v>
      </c>
      <c r="Z947" s="27"/>
      <c r="AA947" s="1"/>
      <c r="AB947" s="26"/>
      <c r="AC947" s="1"/>
      <c r="AD947" s="26"/>
      <c r="AE947" s="1"/>
      <c r="AF947" s="26"/>
      <c r="AG947" s="1"/>
      <c r="AH947" s="26"/>
      <c r="AI947" s="1"/>
      <c r="AJ947" s="26"/>
      <c r="AK947" s="1">
        <v>38</v>
      </c>
      <c r="AL947" s="26" t="s">
        <v>100</v>
      </c>
      <c r="AM947" s="1"/>
      <c r="AN947" s="26"/>
      <c r="AO947" s="1"/>
      <c r="AP947" s="26"/>
      <c r="AQ947" s="1"/>
      <c r="AR947" s="26"/>
      <c r="AS947" s="1"/>
      <c r="AT947" s="26"/>
      <c r="AU947" s="1"/>
      <c r="AV947" s="26"/>
      <c r="AW947" s="1"/>
      <c r="AX947" s="26"/>
      <c r="AY947" s="1"/>
      <c r="AZ947" s="26"/>
      <c r="BA947" s="1"/>
      <c r="BB947" s="26"/>
      <c r="BC947" s="1"/>
      <c r="BD947" s="26"/>
      <c r="BE947" s="1"/>
      <c r="BF947" s="26"/>
      <c r="BG947" s="1"/>
      <c r="BH947" s="26"/>
      <c r="BI947" s="1"/>
      <c r="BJ947" s="26"/>
      <c r="BK947" s="1"/>
      <c r="BL947" s="26"/>
      <c r="BM947" s="1"/>
      <c r="BN947" s="26"/>
      <c r="BO947" s="1"/>
      <c r="BP947" s="26"/>
      <c r="BQ947" s="1"/>
      <c r="BR947" s="26"/>
      <c r="BS947" s="1"/>
      <c r="BT947" s="26"/>
      <c r="BU947" s="1"/>
      <c r="BV947" s="1"/>
      <c r="BW947" s="26"/>
      <c r="BX947" s="1"/>
      <c r="BY947" s="26"/>
      <c r="BZ947" s="30"/>
      <c r="CA947" s="26"/>
    </row>
    <row r="948" spans="1:79" s="99" customFormat="1" x14ac:dyDescent="0.35">
      <c r="A948" s="31" t="s">
        <v>62</v>
      </c>
      <c r="B948" s="31" t="s">
        <v>235</v>
      </c>
      <c r="C948" s="31" t="s">
        <v>3397</v>
      </c>
      <c r="D948" s="31" t="s">
        <v>3398</v>
      </c>
      <c r="E948" s="31" t="s">
        <v>61</v>
      </c>
      <c r="F948" s="1">
        <v>999927561</v>
      </c>
      <c r="G948" s="1">
        <f>(J948+S948+X948+R948+U948+W948+Y948)-H948</f>
        <v>38</v>
      </c>
      <c r="H948" s="1"/>
      <c r="I948" s="27"/>
      <c r="J948" s="1">
        <f>SUM(AA948)</f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27"/>
      <c r="R948" s="1">
        <f>SUM(AS948,BX948)</f>
        <v>0</v>
      </c>
      <c r="S948" s="1">
        <f>SUM(AE948,AG948,AI948,AK948,AO948,AM948,AQ948,AU948,AW948,AY948,BA948,BE948,BG948,BI948,BK948,BM948,BO948,BC948)</f>
        <v>38</v>
      </c>
      <c r="T948" s="1">
        <f>COUNT(AE948,AG948,AI948,AK948,AM948,AO948,AQ948,AU948,AW948,AY948,BA948,BC948,BE948,BG948,BI948,BK948,BM948,BO948)</f>
        <v>1</v>
      </c>
      <c r="U948" s="1">
        <f>BQ948+BS948</f>
        <v>0</v>
      </c>
      <c r="V948" s="1"/>
      <c r="W948" s="1">
        <f>BV948</f>
        <v>0</v>
      </c>
      <c r="X948" s="1">
        <f>AC948+BZ948</f>
        <v>0</v>
      </c>
      <c r="Y948" s="1">
        <f>BU948</f>
        <v>0</v>
      </c>
      <c r="Z948" s="27"/>
      <c r="AA948" s="1"/>
      <c r="AB948" s="26"/>
      <c r="AC948" s="1"/>
      <c r="AD948" s="26"/>
      <c r="AE948" s="1"/>
      <c r="AF948" s="26"/>
      <c r="AG948" s="1"/>
      <c r="AH948" s="26"/>
      <c r="AI948" s="1"/>
      <c r="AJ948" s="26"/>
      <c r="AK948" s="1"/>
      <c r="AL948" s="26"/>
      <c r="AM948" s="1"/>
      <c r="AN948" s="26"/>
      <c r="AO948" s="1"/>
      <c r="AP948" s="26"/>
      <c r="AQ948" s="1"/>
      <c r="AR948" s="26"/>
      <c r="AS948" s="1"/>
      <c r="AT948" s="26"/>
      <c r="AU948" s="1"/>
      <c r="AV948" s="26"/>
      <c r="AW948" s="1"/>
      <c r="AX948" s="26"/>
      <c r="AY948" s="1"/>
      <c r="AZ948" s="26"/>
      <c r="BA948" s="1"/>
      <c r="BB948" s="26"/>
      <c r="BC948" s="1">
        <v>38</v>
      </c>
      <c r="BD948" s="26"/>
      <c r="BE948" s="1"/>
      <c r="BF948" s="26"/>
      <c r="BG948" s="1"/>
      <c r="BH948" s="26"/>
      <c r="BI948" s="1"/>
      <c r="BJ948" s="26"/>
      <c r="BK948" s="1"/>
      <c r="BL948" s="26"/>
      <c r="BM948" s="1"/>
      <c r="BN948" s="26"/>
      <c r="BO948" s="1"/>
      <c r="BP948" s="26"/>
      <c r="BQ948" s="1"/>
      <c r="BR948" s="26"/>
      <c r="BS948" s="1"/>
      <c r="BT948" s="26"/>
      <c r="BU948" s="1"/>
      <c r="BV948" s="1"/>
      <c r="BW948" s="26"/>
      <c r="BX948" s="1"/>
      <c r="BY948" s="26"/>
      <c r="BZ948" s="30"/>
      <c r="CA948" s="26"/>
    </row>
    <row r="949" spans="1:79" s="99" customFormat="1" x14ac:dyDescent="0.35">
      <c r="A949" s="31" t="s">
        <v>62</v>
      </c>
      <c r="B949" s="31" t="s">
        <v>235</v>
      </c>
      <c r="C949" s="31" t="s">
        <v>3551</v>
      </c>
      <c r="D949" s="31" t="s">
        <v>3552</v>
      </c>
      <c r="E949" s="31" t="s">
        <v>61</v>
      </c>
      <c r="F949" s="1">
        <v>999928009</v>
      </c>
      <c r="G949" s="1">
        <f>(J949+S949+X949+R949+U949+W949+Y949)-H949</f>
        <v>38</v>
      </c>
      <c r="H949" s="1"/>
      <c r="I949" s="27"/>
      <c r="J949" s="1">
        <f>SUM(AA949)</f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27"/>
      <c r="R949" s="1">
        <f>SUM(AS949,BX949)</f>
        <v>0</v>
      </c>
      <c r="S949" s="1">
        <f>SUM(AE949,AG949,AI949,AK949,AO949,AM949,AQ949,AU949,AW949,AY949,BA949,BE949,BG949,BI949,BK949,BM949,BO949,BC949)</f>
        <v>38</v>
      </c>
      <c r="T949" s="1">
        <f>COUNT(AE949,AG949,AI949,AK949,AM949,AO949,AQ949,AU949,AW949,AY949,BA949,BC949,BE949,BG949,BI949,BK949,BM949,BO949)</f>
        <v>1</v>
      </c>
      <c r="U949" s="1">
        <f>BQ949+BS949</f>
        <v>0</v>
      </c>
      <c r="V949" s="1"/>
      <c r="W949" s="1">
        <f>BV949</f>
        <v>0</v>
      </c>
      <c r="X949" s="1">
        <f>AC949+BZ949</f>
        <v>0</v>
      </c>
      <c r="Y949" s="1">
        <f>BU949</f>
        <v>0</v>
      </c>
      <c r="Z949" s="27"/>
      <c r="AA949" s="1"/>
      <c r="AB949" s="26"/>
      <c r="AC949" s="1"/>
      <c r="AD949" s="26"/>
      <c r="AE949" s="1"/>
      <c r="AF949" s="26"/>
      <c r="AG949" s="1"/>
      <c r="AH949" s="26"/>
      <c r="AI949" s="1"/>
      <c r="AJ949" s="26"/>
      <c r="AK949" s="1"/>
      <c r="AL949" s="26"/>
      <c r="AM949" s="1"/>
      <c r="AN949" s="26"/>
      <c r="AO949" s="1"/>
      <c r="AP949" s="26"/>
      <c r="AQ949" s="1"/>
      <c r="AR949" s="26"/>
      <c r="AS949" s="1"/>
      <c r="AT949" s="26"/>
      <c r="AU949" s="1"/>
      <c r="AV949" s="26"/>
      <c r="AW949" s="1"/>
      <c r="AX949" s="26"/>
      <c r="AY949" s="1"/>
      <c r="AZ949" s="26"/>
      <c r="BA949" s="1"/>
      <c r="BB949" s="26"/>
      <c r="BC949" s="1">
        <v>38</v>
      </c>
      <c r="BD949" s="26"/>
      <c r="BE949" s="1"/>
      <c r="BF949" s="27"/>
      <c r="BG949" s="1"/>
      <c r="BH949" s="26"/>
      <c r="BI949" s="1"/>
      <c r="BJ949" s="26"/>
      <c r="BK949" s="1"/>
      <c r="BL949" s="26"/>
      <c r="BM949" s="1"/>
      <c r="BN949" s="26"/>
      <c r="BO949" s="1"/>
      <c r="BP949" s="26"/>
      <c r="BQ949" s="1"/>
      <c r="BR949" s="26"/>
      <c r="BS949" s="1"/>
      <c r="BT949" s="26"/>
      <c r="BU949" s="1"/>
      <c r="BV949" s="1"/>
      <c r="BW949" s="26"/>
      <c r="BX949" s="1"/>
      <c r="BY949" s="26"/>
      <c r="BZ949" s="30"/>
      <c r="CA949" s="26"/>
    </row>
    <row r="950" spans="1:79" s="99" customFormat="1" x14ac:dyDescent="0.35">
      <c r="A950" s="1" t="s">
        <v>62</v>
      </c>
      <c r="B950" s="1" t="s">
        <v>235</v>
      </c>
      <c r="C950" s="1" t="s">
        <v>1420</v>
      </c>
      <c r="D950" s="1" t="s">
        <v>1421</v>
      </c>
      <c r="E950" s="30" t="s">
        <v>61</v>
      </c>
      <c r="F950" s="1">
        <v>999919766</v>
      </c>
      <c r="G950" s="1">
        <f>(J950+S950+X950+R950+U950+W950+Y950)-H950</f>
        <v>34</v>
      </c>
      <c r="H950" s="1"/>
      <c r="I950" s="27"/>
      <c r="J950" s="1">
        <f>SUM(AA950)</f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27"/>
      <c r="R950" s="1">
        <f>SUM(AS950,BX950)</f>
        <v>0</v>
      </c>
      <c r="S950" s="1">
        <f>SUM(AE950,AG950,AI950,AK950,AO950,AM950,AQ950,AU950,AW950,AY950,BA950,BE950,BG950,BI950,BK950,BM950,BO950,BC950)</f>
        <v>34</v>
      </c>
      <c r="T950" s="1">
        <f>COUNT(AE950,AG950,AI950,AK950,AM950,AO950,AQ950,AU950,AW950,AY950,BA950,BC950,BE950,BG950,BI950,BK950,BM950,BO950)</f>
        <v>1</v>
      </c>
      <c r="U950" s="1">
        <f>BQ950+BS950</f>
        <v>0</v>
      </c>
      <c r="V950" s="1"/>
      <c r="W950" s="1">
        <f>BV950</f>
        <v>0</v>
      </c>
      <c r="X950" s="1">
        <f>AC950+BZ950</f>
        <v>0</v>
      </c>
      <c r="Y950" s="1">
        <f>BU950</f>
        <v>0</v>
      </c>
      <c r="Z950" s="29"/>
      <c r="AA950" s="1"/>
      <c r="AB950" s="26"/>
      <c r="AC950" s="1"/>
      <c r="AD950" s="26"/>
      <c r="AE950" s="1"/>
      <c r="AF950" s="26"/>
      <c r="AG950" s="1"/>
      <c r="AH950" s="26"/>
      <c r="AI950" s="1"/>
      <c r="AJ950" s="26"/>
      <c r="AK950" s="1"/>
      <c r="AL950" s="26"/>
      <c r="AM950" s="1">
        <v>34</v>
      </c>
      <c r="AN950" s="26">
        <v>3</v>
      </c>
      <c r="AO950" s="1"/>
      <c r="AP950" s="26"/>
      <c r="AQ950" s="1"/>
      <c r="AR950" s="26"/>
      <c r="AS950" s="1"/>
      <c r="AT950" s="26"/>
      <c r="AU950" s="1"/>
      <c r="AV950" s="26"/>
      <c r="AW950" s="1"/>
      <c r="AX950" s="26"/>
      <c r="AY950" s="1"/>
      <c r="AZ950" s="26"/>
      <c r="BA950" s="1"/>
      <c r="BB950" s="26"/>
      <c r="BC950" s="1"/>
      <c r="BD950" s="26"/>
      <c r="BE950" s="1"/>
      <c r="BF950" s="26"/>
      <c r="BG950" s="1"/>
      <c r="BH950" s="26"/>
      <c r="BI950" s="1"/>
      <c r="BJ950" s="26"/>
      <c r="BK950" s="1"/>
      <c r="BL950" s="26"/>
      <c r="BM950" s="1"/>
      <c r="BN950" s="26"/>
      <c r="BO950" s="1"/>
      <c r="BP950" s="26"/>
      <c r="BQ950" s="1"/>
      <c r="BR950" s="26"/>
      <c r="BS950" s="1"/>
      <c r="BT950" s="26"/>
      <c r="BU950" s="1"/>
      <c r="BV950" s="1"/>
      <c r="BW950" s="26"/>
      <c r="BX950" s="1"/>
      <c r="BY950" s="26"/>
      <c r="BZ950" s="30"/>
      <c r="CA950" s="26"/>
    </row>
    <row r="951" spans="1:79" s="99" customFormat="1" x14ac:dyDescent="0.35">
      <c r="A951" s="1" t="s">
        <v>62</v>
      </c>
      <c r="B951" s="1" t="s">
        <v>235</v>
      </c>
      <c r="C951" s="1" t="s">
        <v>2281</v>
      </c>
      <c r="D951" s="1" t="s">
        <v>2280</v>
      </c>
      <c r="E951" s="1" t="s">
        <v>61</v>
      </c>
      <c r="F951" s="1">
        <v>999924709</v>
      </c>
      <c r="G951" s="1">
        <f>(J951+S951+X951+R951+U951+W951+Y951)-H951</f>
        <v>34</v>
      </c>
      <c r="H951" s="30">
        <f>(J951+K951+M951+N951+O951+P951)/2</f>
        <v>0</v>
      </c>
      <c r="I951" s="27"/>
      <c r="J951" s="1">
        <f>SUM(AA951)</f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27"/>
      <c r="R951" s="1">
        <f>SUM(AS951,BX951)</f>
        <v>0</v>
      </c>
      <c r="S951" s="1">
        <f>SUM(AE951,AG951,AI951,AK951,AO951,AM951,AQ951,AU951,AW951,AY951,BA951,BE951,BG951,BI951,BK951,BM951,BO951,BC951)</f>
        <v>34</v>
      </c>
      <c r="T951" s="1">
        <f>COUNT(AE951,AG951,AI951,AK951,AM951,AO951,AQ951,AU951,AW951,AY951,BA951,BC951,BE951,BG951,BI951,BK951,BM951,BO951)</f>
        <v>1</v>
      </c>
      <c r="U951" s="1">
        <f>BQ951+BS951</f>
        <v>0</v>
      </c>
      <c r="V951" s="1"/>
      <c r="W951" s="1">
        <f>BV951</f>
        <v>0</v>
      </c>
      <c r="X951" s="1">
        <f>AC951+BZ951</f>
        <v>0</v>
      </c>
      <c r="Y951" s="1">
        <f>BU951</f>
        <v>0</v>
      </c>
      <c r="Z951" s="27"/>
      <c r="AA951" s="1"/>
      <c r="AB951" s="26"/>
      <c r="AC951" s="1"/>
      <c r="AD951" s="26"/>
      <c r="AE951" s="1"/>
      <c r="AF951" s="26"/>
      <c r="AG951" s="1"/>
      <c r="AH951" s="26"/>
      <c r="AI951" s="1"/>
      <c r="AJ951" s="26"/>
      <c r="AK951" s="1"/>
      <c r="AL951" s="26"/>
      <c r="AM951" s="1"/>
      <c r="AN951" s="26"/>
      <c r="AO951" s="1"/>
      <c r="AP951" s="26"/>
      <c r="AQ951" s="1"/>
      <c r="AR951" s="26"/>
      <c r="AS951" s="1"/>
      <c r="AT951" s="26"/>
      <c r="AU951" s="1"/>
      <c r="AV951" s="26"/>
      <c r="AW951" s="1"/>
      <c r="AX951" s="26"/>
      <c r="AY951" s="1">
        <v>34</v>
      </c>
      <c r="AZ951" s="26">
        <v>3</v>
      </c>
      <c r="BA951" s="1"/>
      <c r="BB951" s="26"/>
      <c r="BC951" s="1"/>
      <c r="BD951" s="26"/>
      <c r="BE951" s="1"/>
      <c r="BF951" s="26"/>
      <c r="BG951" s="1"/>
      <c r="BH951" s="26"/>
      <c r="BI951" s="1"/>
      <c r="BJ951" s="26"/>
      <c r="BK951" s="1"/>
      <c r="BL951" s="26"/>
      <c r="BM951" s="1"/>
      <c r="BN951" s="26"/>
      <c r="BO951" s="1"/>
      <c r="BP951" s="26"/>
      <c r="BQ951" s="1"/>
      <c r="BR951" s="26"/>
      <c r="BS951" s="1"/>
      <c r="BT951" s="26"/>
      <c r="BU951" s="1"/>
      <c r="BV951" s="1"/>
      <c r="BW951" s="26"/>
      <c r="BX951" s="1"/>
      <c r="BY951" s="26"/>
      <c r="BZ951" s="30"/>
      <c r="CA951" s="26"/>
    </row>
    <row r="952" spans="1:79" s="99" customFormat="1" x14ac:dyDescent="0.35">
      <c r="A952" s="32" t="s">
        <v>62</v>
      </c>
      <c r="B952" s="32" t="s">
        <v>235</v>
      </c>
      <c r="C952" s="32" t="s">
        <v>3392</v>
      </c>
      <c r="D952" s="32" t="s">
        <v>3393</v>
      </c>
      <c r="E952" s="32" t="s">
        <v>61</v>
      </c>
      <c r="F952" s="1">
        <v>999927546</v>
      </c>
      <c r="G952" s="1">
        <f>(J952+S952+X952+R952+U952+W952+Y952)-H952</f>
        <v>30</v>
      </c>
      <c r="H952" s="1"/>
      <c r="I952" s="27"/>
      <c r="J952" s="1">
        <f>SUM(AA952)</f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27"/>
      <c r="R952" s="1">
        <f>SUM(AS952,BX952)</f>
        <v>0</v>
      </c>
      <c r="S952" s="1">
        <f>SUM(AE952,AG952,AI952,AK952,AO952,AM952,AQ952,AU952,AW952,AY952,BA952,BE952,BG952,BI952,BK952,BM952,BO952,BC952)</f>
        <v>30</v>
      </c>
      <c r="T952" s="1">
        <f>COUNT(AE952,AG952,AI952,AK952,AM952,AO952,AQ952,AU952,AW952,AY952,BA952,BC952,BE952,BG952,BI952,BK952,BM952,BO952)</f>
        <v>1</v>
      </c>
      <c r="U952" s="1">
        <f>BQ952+BS952</f>
        <v>0</v>
      </c>
      <c r="V952" s="1"/>
      <c r="W952" s="1">
        <f>BV952</f>
        <v>0</v>
      </c>
      <c r="X952" s="1">
        <f>AC952+BZ952</f>
        <v>0</v>
      </c>
      <c r="Y952" s="1">
        <f>BU952</f>
        <v>0</v>
      </c>
      <c r="Z952" s="27"/>
      <c r="AA952" s="1"/>
      <c r="AB952" s="26"/>
      <c r="AC952" s="1"/>
      <c r="AD952" s="26"/>
      <c r="AE952" s="1"/>
      <c r="AF952" s="26"/>
      <c r="AG952" s="1"/>
      <c r="AH952" s="26"/>
      <c r="AI952" s="1"/>
      <c r="AJ952" s="26"/>
      <c r="AK952" s="1"/>
      <c r="AL952" s="27"/>
      <c r="AM952" s="1"/>
      <c r="AN952" s="26"/>
      <c r="AO952" s="1"/>
      <c r="AP952" s="26"/>
      <c r="AQ952" s="1"/>
      <c r="AR952" s="26"/>
      <c r="AS952" s="1"/>
      <c r="AT952" s="26"/>
      <c r="AU952" s="1"/>
      <c r="AV952" s="26"/>
      <c r="AW952" s="1"/>
      <c r="AX952" s="26"/>
      <c r="AY952" s="1"/>
      <c r="AZ952" s="26"/>
      <c r="BA952" s="1"/>
      <c r="BB952" s="26"/>
      <c r="BC952" s="1"/>
      <c r="BD952" s="26"/>
      <c r="BE952" s="1"/>
      <c r="BF952" s="26"/>
      <c r="BG952" s="1"/>
      <c r="BH952" s="26"/>
      <c r="BI952" s="1">
        <v>30</v>
      </c>
      <c r="BJ952" s="26">
        <v>1</v>
      </c>
      <c r="BK952" s="1"/>
      <c r="BL952" s="26"/>
      <c r="BM952" s="1"/>
      <c r="BN952" s="26"/>
      <c r="BO952" s="1"/>
      <c r="BP952" s="26"/>
      <c r="BQ952" s="1"/>
      <c r="BR952" s="26"/>
      <c r="BS952" s="1"/>
      <c r="BT952" s="26"/>
      <c r="BU952" s="1"/>
      <c r="BV952" s="1"/>
      <c r="BW952" s="26"/>
      <c r="BX952" s="1"/>
      <c r="BY952" s="26"/>
      <c r="BZ952" s="30"/>
      <c r="CA952" s="26"/>
    </row>
    <row r="953" spans="1:79" s="99" customFormat="1" x14ac:dyDescent="0.35">
      <c r="A953" s="1" t="s">
        <v>62</v>
      </c>
      <c r="B953" s="1" t="s">
        <v>235</v>
      </c>
      <c r="C953" s="1" t="s">
        <v>3537</v>
      </c>
      <c r="D953" s="1" t="s">
        <v>3536</v>
      </c>
      <c r="E953" s="1" t="s">
        <v>61</v>
      </c>
      <c r="F953" s="1">
        <v>999927966</v>
      </c>
      <c r="G953" s="1">
        <f>(J953+S953+X953+R953+U953+W953+Y953)-H953</f>
        <v>30</v>
      </c>
      <c r="H953" s="1"/>
      <c r="I953" s="27"/>
      <c r="J953" s="1">
        <f>SUM(AA953)</f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27"/>
      <c r="R953" s="1">
        <f>SUM(AS953,BX953)</f>
        <v>0</v>
      </c>
      <c r="S953" s="1">
        <f>SUM(AE953,AG953,AI953,AK953,AO953,AM953,AQ953,AU953,AW953,AY953,BA953,BE953,BG953,BI953,BK953,BM953,BO953,BC953)</f>
        <v>30</v>
      </c>
      <c r="T953" s="1">
        <f>COUNT(AE953,AG953,AI953,AK953,AM953,AO953,AQ953,AU953,AW953,AY953,BA953,BC953,BE953,BG953,BI953,BK953,BM953,BO953)</f>
        <v>1</v>
      </c>
      <c r="U953" s="1">
        <f>BQ953+BS953</f>
        <v>0</v>
      </c>
      <c r="V953" s="1"/>
      <c r="W953" s="1">
        <f>BV953</f>
        <v>0</v>
      </c>
      <c r="X953" s="1">
        <f>AC953+BZ953</f>
        <v>0</v>
      </c>
      <c r="Y953" s="1">
        <f>BU953</f>
        <v>0</v>
      </c>
      <c r="Z953" s="27"/>
      <c r="AA953" s="1"/>
      <c r="AB953" s="26"/>
      <c r="AC953" s="1"/>
      <c r="AD953" s="26"/>
      <c r="AE953" s="1"/>
      <c r="AF953" s="26"/>
      <c r="AG953" s="1"/>
      <c r="AH953" s="26"/>
      <c r="AI953" s="1"/>
      <c r="AJ953" s="26"/>
      <c r="AK953" s="1"/>
      <c r="AL953" s="26"/>
      <c r="AM953" s="1"/>
      <c r="AN953" s="26"/>
      <c r="AO953" s="1"/>
      <c r="AP953" s="26"/>
      <c r="AQ953" s="1"/>
      <c r="AR953" s="26"/>
      <c r="AS953" s="1"/>
      <c r="AT953" s="26"/>
      <c r="AU953" s="1"/>
      <c r="AV953" s="26"/>
      <c r="AW953" s="1"/>
      <c r="AX953" s="26"/>
      <c r="AY953" s="1"/>
      <c r="AZ953" s="26"/>
      <c r="BA953" s="1"/>
      <c r="BB953" s="26"/>
      <c r="BC953" s="1"/>
      <c r="BD953" s="26"/>
      <c r="BE953" s="1"/>
      <c r="BF953" s="26"/>
      <c r="BG953" s="1"/>
      <c r="BH953" s="26"/>
      <c r="BI953" s="1"/>
      <c r="BJ953" s="26"/>
      <c r="BK953" s="1">
        <v>30</v>
      </c>
      <c r="BL953" s="26">
        <v>1</v>
      </c>
      <c r="BM953" s="1"/>
      <c r="BN953" s="26"/>
      <c r="BO953" s="1"/>
      <c r="BP953" s="26"/>
      <c r="BQ953" s="1"/>
      <c r="BR953" s="26"/>
      <c r="BS953" s="1"/>
      <c r="BT953" s="26"/>
      <c r="BU953" s="1"/>
      <c r="BV953" s="1"/>
      <c r="BW953" s="26"/>
      <c r="BX953" s="1"/>
      <c r="BY953" s="26"/>
      <c r="BZ953" s="30"/>
      <c r="CA953" s="26"/>
    </row>
    <row r="954" spans="1:79" s="99" customFormat="1" x14ac:dyDescent="0.35">
      <c r="A954" s="1" t="s">
        <v>62</v>
      </c>
      <c r="B954" s="1" t="s">
        <v>235</v>
      </c>
      <c r="C954" s="1" t="s">
        <v>1293</v>
      </c>
      <c r="D954" s="1" t="s">
        <v>1294</v>
      </c>
      <c r="E954" s="1" t="s">
        <v>61</v>
      </c>
      <c r="F954" s="1">
        <v>999918956</v>
      </c>
      <c r="G954" s="1">
        <f>(J954+S954+X954+R954+U954+W954+Y954)-H954</f>
        <v>25</v>
      </c>
      <c r="H954" s="30">
        <f>(J954+K954+M954+N954+O954+P954)/2</f>
        <v>25</v>
      </c>
      <c r="I954" s="27"/>
      <c r="J954" s="1">
        <f>SUM(AA954)</f>
        <v>50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27"/>
      <c r="R954" s="1">
        <f>SUM(AS954,BX954)</f>
        <v>0</v>
      </c>
      <c r="S954" s="1">
        <f>SUM(AE954,AG954,AI954,AK954,AO954,AM954,AQ954,AU954,AW954,AY954,BA954,BE954,BG954,BI954,BK954,BM954,BO954,BC954)</f>
        <v>0</v>
      </c>
      <c r="T954" s="1">
        <f>COUNT(AE954,AG954,AI954,AK954,AM954,AO954,AQ954,AU954,AW954,AY954,BA954,BC954,BE954,BG954,BI954,BK954,BM954,BO954)</f>
        <v>0</v>
      </c>
      <c r="U954" s="1">
        <f>BQ954+BS954</f>
        <v>0</v>
      </c>
      <c r="V954" s="1"/>
      <c r="W954" s="1">
        <f>BV954</f>
        <v>0</v>
      </c>
      <c r="X954" s="1">
        <f>AC954+BZ954</f>
        <v>0</v>
      </c>
      <c r="Y954" s="1">
        <f>BU954</f>
        <v>0</v>
      </c>
      <c r="Z954" s="26"/>
      <c r="AA954" s="1">
        <v>50</v>
      </c>
      <c r="AB954" s="26">
        <v>1</v>
      </c>
      <c r="AC954" s="1"/>
      <c r="AD954" s="26"/>
      <c r="AE954" s="1"/>
      <c r="AF954" s="26"/>
      <c r="AG954" s="1"/>
      <c r="AH954" s="26"/>
      <c r="AI954" s="1"/>
      <c r="AJ954" s="26"/>
      <c r="AK954" s="1"/>
      <c r="AL954" s="26"/>
      <c r="AM954" s="1"/>
      <c r="AN954" s="26"/>
      <c r="AO954" s="1"/>
      <c r="AP954" s="26"/>
      <c r="AQ954" s="1"/>
      <c r="AR954" s="26"/>
      <c r="AS954" s="1"/>
      <c r="AT954" s="26"/>
      <c r="AU954" s="1"/>
      <c r="AV954" s="26"/>
      <c r="AW954" s="1"/>
      <c r="AX954" s="26"/>
      <c r="AY954" s="1"/>
      <c r="AZ954" s="26"/>
      <c r="BA954" s="1"/>
      <c r="BB954" s="26"/>
      <c r="BC954" s="1"/>
      <c r="BD954" s="26"/>
      <c r="BE954" s="1"/>
      <c r="BF954" s="26"/>
      <c r="BG954" s="1"/>
      <c r="BH954" s="26"/>
      <c r="BI954" s="1"/>
      <c r="BJ954" s="26"/>
      <c r="BK954" s="1"/>
      <c r="BL954" s="26"/>
      <c r="BM954" s="1"/>
      <c r="BN954" s="26"/>
      <c r="BO954" s="1"/>
      <c r="BP954" s="26"/>
      <c r="BQ954" s="1"/>
      <c r="BR954" s="26"/>
      <c r="BS954" s="1"/>
      <c r="BT954" s="26"/>
      <c r="BU954" s="1"/>
      <c r="BV954" s="1"/>
      <c r="BW954" s="26"/>
      <c r="BX954" s="1"/>
      <c r="BY954" s="26"/>
      <c r="BZ954" s="30"/>
      <c r="CA954" s="26"/>
    </row>
    <row r="955" spans="1:79" s="99" customFormat="1" x14ac:dyDescent="0.35">
      <c r="A955" s="1" t="s">
        <v>875</v>
      </c>
      <c r="B955" s="1" t="s">
        <v>235</v>
      </c>
      <c r="C955" s="1" t="s">
        <v>1602</v>
      </c>
      <c r="D955" s="1" t="s">
        <v>1603</v>
      </c>
      <c r="E955" s="1" t="s">
        <v>61</v>
      </c>
      <c r="F955" s="1">
        <v>999921340</v>
      </c>
      <c r="G955" s="1">
        <f>(J955+S955+X955+R955+U955+W955+Y955)-H955</f>
        <v>30</v>
      </c>
      <c r="H955" s="1"/>
      <c r="I955" s="27"/>
      <c r="J955" s="1">
        <f>SUM(AA955)</f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27"/>
      <c r="R955" s="1">
        <f>SUM(AS955,BX955)</f>
        <v>0</v>
      </c>
      <c r="S955" s="1">
        <f>SUM(AE955,AG955,AI955,AK955,AO955,AM955,AQ955,AU955,AW955,AY955,BA955,BE955,BG955,BI955,BK955,BM955,BO955,BC955)</f>
        <v>30</v>
      </c>
      <c r="T955" s="1">
        <f>COUNT(AE955,AG955,AI955,AK955,AM955,AO955,AQ955,AU955,AW955,AY955,BA955,BC955,BE955,BG955,BI955,BK955,BM955,BO955)</f>
        <v>1</v>
      </c>
      <c r="U955" s="1">
        <f>BQ955+BS955</f>
        <v>0</v>
      </c>
      <c r="V955" s="1"/>
      <c r="W955" s="1">
        <f>BV955</f>
        <v>0</v>
      </c>
      <c r="X955" s="1">
        <f>AC955+BZ955</f>
        <v>0</v>
      </c>
      <c r="Y955" s="1">
        <f>BU955</f>
        <v>0</v>
      </c>
      <c r="Z955" s="27"/>
      <c r="AA955" s="1"/>
      <c r="AB955" s="26"/>
      <c r="AC955" s="1"/>
      <c r="AD955" s="26"/>
      <c r="AE955" s="1"/>
      <c r="AF955" s="26"/>
      <c r="AG955" s="1"/>
      <c r="AH955" s="26"/>
      <c r="AI955" s="1"/>
      <c r="AJ955" s="26"/>
      <c r="AK955" s="1"/>
      <c r="AL955" s="26"/>
      <c r="AM955" s="1"/>
      <c r="AN955" s="26"/>
      <c r="AO955" s="1"/>
      <c r="AP955" s="26"/>
      <c r="AQ955" s="1">
        <v>30</v>
      </c>
      <c r="AR955" s="26">
        <v>1</v>
      </c>
      <c r="AS955" s="1"/>
      <c r="AT955" s="26"/>
      <c r="AU955" s="1"/>
      <c r="AV955" s="26"/>
      <c r="AW955" s="1"/>
      <c r="AX955" s="26"/>
      <c r="AY955" s="1"/>
      <c r="AZ955" s="26"/>
      <c r="BA955" s="1"/>
      <c r="BB955" s="26"/>
      <c r="BC955" s="1"/>
      <c r="BD955" s="26"/>
      <c r="BE955" s="1"/>
      <c r="BF955" s="26"/>
      <c r="BG955" s="1"/>
      <c r="BH955" s="26"/>
      <c r="BI955" s="1"/>
      <c r="BJ955" s="26"/>
      <c r="BK955" s="1"/>
      <c r="BL955" s="26"/>
      <c r="BM955" s="1"/>
      <c r="BN955" s="26"/>
      <c r="BO955" s="1"/>
      <c r="BP955" s="26"/>
      <c r="BQ955" s="1"/>
      <c r="BR955" s="26"/>
      <c r="BS955" s="1"/>
      <c r="BT955" s="26"/>
      <c r="BU955" s="1"/>
      <c r="BV955" s="1"/>
      <c r="BW955" s="26"/>
      <c r="BX955" s="1"/>
      <c r="BY955" s="26"/>
      <c r="BZ955" s="30"/>
      <c r="CA955" s="26"/>
    </row>
    <row r="956" spans="1:79" s="99" customFormat="1" x14ac:dyDescent="0.35">
      <c r="A956" s="31" t="s">
        <v>875</v>
      </c>
      <c r="B956" s="31" t="s">
        <v>235</v>
      </c>
      <c r="C956" s="31" t="s">
        <v>1272</v>
      </c>
      <c r="D956" s="31" t="s">
        <v>2408</v>
      </c>
      <c r="E956" s="31" t="s">
        <v>61</v>
      </c>
      <c r="F956" s="1">
        <v>999927889</v>
      </c>
      <c r="G956" s="1">
        <f>(J956+S956+X956+R956+U956+W956+Y956)-H956</f>
        <v>30</v>
      </c>
      <c r="H956" s="1"/>
      <c r="I956" s="27"/>
      <c r="J956" s="1">
        <f>SUM(AA956)</f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27"/>
      <c r="R956" s="1">
        <f>SUM(AS956,BX956)</f>
        <v>0</v>
      </c>
      <c r="S956" s="1">
        <f>SUM(AE956,AG956,AI956,AK956,AO956,AM956,AQ956,AU956,AW956,AY956,BA956,BE956,BG956,BI956,BK956,BM956,BO956,BC956)</f>
        <v>30</v>
      </c>
      <c r="T956" s="1">
        <f>COUNT(AE956,AG956,AI956,AK956,AM956,AO956,AQ956,AU956,AW956,AY956,BA956,BC956,BE956,BG956,BI956,BK956,BM956,BO956)</f>
        <v>1</v>
      </c>
      <c r="U956" s="1">
        <f>BQ956+BS956</f>
        <v>0</v>
      </c>
      <c r="V956" s="1"/>
      <c r="W956" s="1">
        <f>BV956</f>
        <v>0</v>
      </c>
      <c r="X956" s="1">
        <f>AC956+BZ956</f>
        <v>0</v>
      </c>
      <c r="Y956" s="1">
        <f>BU956</f>
        <v>0</v>
      </c>
      <c r="Z956" s="27"/>
      <c r="AA956" s="1"/>
      <c r="AB956" s="26"/>
      <c r="AC956" s="1"/>
      <c r="AD956" s="26"/>
      <c r="AE956" s="1"/>
      <c r="AF956" s="26"/>
      <c r="AG956" s="1"/>
      <c r="AH956" s="26"/>
      <c r="AI956" s="1"/>
      <c r="AJ956" s="26"/>
      <c r="AK956" s="1"/>
      <c r="AL956" s="26"/>
      <c r="AM956" s="1"/>
      <c r="AN956" s="26"/>
      <c r="AO956" s="1"/>
      <c r="AP956" s="26"/>
      <c r="AQ956" s="1"/>
      <c r="AR956" s="26"/>
      <c r="AS956" s="1"/>
      <c r="AT956" s="26"/>
      <c r="AU956" s="1"/>
      <c r="AV956" s="26"/>
      <c r="AW956" s="1"/>
      <c r="AX956" s="26"/>
      <c r="AY956" s="1"/>
      <c r="AZ956" s="26"/>
      <c r="BA956" s="1"/>
      <c r="BB956" s="26"/>
      <c r="BC956" s="1">
        <v>30</v>
      </c>
      <c r="BD956" s="26"/>
      <c r="BE956" s="1"/>
      <c r="BF956" s="27"/>
      <c r="BG956" s="1"/>
      <c r="BH956" s="26"/>
      <c r="BI956" s="1"/>
      <c r="BJ956" s="26"/>
      <c r="BK956" s="1"/>
      <c r="BL956" s="26"/>
      <c r="BM956" s="1"/>
      <c r="BN956" s="26"/>
      <c r="BO956" s="1"/>
      <c r="BP956" s="26"/>
      <c r="BQ956" s="1"/>
      <c r="BR956" s="26"/>
      <c r="BS956" s="1"/>
      <c r="BT956" s="26"/>
      <c r="BU956" s="1"/>
      <c r="BV956" s="1"/>
      <c r="BW956" s="26"/>
      <c r="BX956" s="1"/>
      <c r="BY956" s="26"/>
      <c r="BZ956" s="30"/>
      <c r="CA956" s="26"/>
    </row>
    <row r="957" spans="1:79" s="99" customFormat="1" x14ac:dyDescent="0.35">
      <c r="A957" s="1" t="s">
        <v>875</v>
      </c>
      <c r="B957" s="1" t="s">
        <v>235</v>
      </c>
      <c r="C957" s="1" t="s">
        <v>3582</v>
      </c>
      <c r="D957" s="1" t="s">
        <v>3581</v>
      </c>
      <c r="E957" s="1" t="s">
        <v>61</v>
      </c>
      <c r="F957" s="1">
        <v>999928091</v>
      </c>
      <c r="G957" s="1">
        <f>(J957+S957+X957+R957+U957+W957+Y957)-H957</f>
        <v>30</v>
      </c>
      <c r="H957" s="1"/>
      <c r="I957" s="27"/>
      <c r="J957" s="1">
        <f>SUM(AA957)</f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27"/>
      <c r="R957" s="1">
        <f>SUM(AS957,BX957)</f>
        <v>0</v>
      </c>
      <c r="S957" s="1">
        <f>SUM(AE957,AG957,AI957,AK957,AO957,AM957,AQ957,AU957,AW957,AY957,BA957,BE957,BG957,BI957,BK957,BM957,BO957,BC957)</f>
        <v>30</v>
      </c>
      <c r="T957" s="1">
        <f>COUNT(AE957,AG957,AI957,AK957,AM957,AO957,AQ957,AU957,AW957,AY957,BA957,BC957,BE957,BG957,BI957,BK957,BM957,BO957)</f>
        <v>1</v>
      </c>
      <c r="U957" s="1">
        <f>BQ957+BS957</f>
        <v>0</v>
      </c>
      <c r="V957" s="1"/>
      <c r="W957" s="1">
        <f>BV957</f>
        <v>0</v>
      </c>
      <c r="X957" s="1">
        <f>AC957+BZ957</f>
        <v>0</v>
      </c>
      <c r="Y957" s="1">
        <f>BU957</f>
        <v>0</v>
      </c>
      <c r="Z957" s="27"/>
      <c r="AA957" s="1"/>
      <c r="AB957" s="26"/>
      <c r="AC957" s="1"/>
      <c r="AD957" s="26"/>
      <c r="AE957" s="1"/>
      <c r="AF957" s="26"/>
      <c r="AG957" s="1"/>
      <c r="AH957" s="26"/>
      <c r="AI957" s="1"/>
      <c r="AJ957" s="26"/>
      <c r="AK957" s="1"/>
      <c r="AL957" s="26"/>
      <c r="AM957" s="1"/>
      <c r="AN957" s="26"/>
      <c r="AO957" s="1"/>
      <c r="AP957" s="26"/>
      <c r="AQ957" s="1"/>
      <c r="AR957" s="26"/>
      <c r="AS957" s="1"/>
      <c r="AT957" s="26"/>
      <c r="AU957" s="1"/>
      <c r="AV957" s="26"/>
      <c r="AW957" s="1"/>
      <c r="AX957" s="26"/>
      <c r="AY957" s="1"/>
      <c r="AZ957" s="26"/>
      <c r="BA957" s="1"/>
      <c r="BB957" s="26"/>
      <c r="BC957" s="1"/>
      <c r="BD957" s="26"/>
      <c r="BE957" s="1">
        <v>30</v>
      </c>
      <c r="BF957" s="26">
        <v>1</v>
      </c>
      <c r="BG957" s="1"/>
      <c r="BH957" s="26"/>
      <c r="BI957" s="1"/>
      <c r="BJ957" s="26"/>
      <c r="BK957" s="1"/>
      <c r="BL957" s="26"/>
      <c r="BM957" s="1"/>
      <c r="BN957" s="26"/>
      <c r="BO957" s="1"/>
      <c r="BP957" s="26"/>
      <c r="BQ957" s="1"/>
      <c r="BR957" s="26"/>
      <c r="BS957" s="1"/>
      <c r="BT957" s="26"/>
      <c r="BU957" s="1"/>
      <c r="BV957" s="1"/>
      <c r="BW957" s="26"/>
      <c r="BX957" s="1"/>
      <c r="BY957" s="26"/>
      <c r="BZ957" s="30"/>
      <c r="CA957" s="26"/>
    </row>
    <row r="958" spans="1:79" s="99" customFormat="1" x14ac:dyDescent="0.35">
      <c r="A958" s="30" t="s">
        <v>176</v>
      </c>
      <c r="B958" s="1" t="s">
        <v>235</v>
      </c>
      <c r="C958" s="1" t="s">
        <v>2222</v>
      </c>
      <c r="D958" s="1" t="s">
        <v>2362</v>
      </c>
      <c r="E958" s="1" t="s">
        <v>61</v>
      </c>
      <c r="F958" s="1">
        <v>999925022</v>
      </c>
      <c r="G958" s="1">
        <f>(J958+S958+X958+R958+U958+W958+Y958)-H958</f>
        <v>364</v>
      </c>
      <c r="H958" s="30">
        <f>(J958+K958+M958+N958+O958+P958)/2</f>
        <v>20</v>
      </c>
      <c r="I958" s="27"/>
      <c r="J958" s="1">
        <f>SUM(AA958)</f>
        <v>40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27"/>
      <c r="R958" s="1">
        <f>SUM(AS958,BX958)</f>
        <v>0</v>
      </c>
      <c r="S958" s="1">
        <f>SUM(AE958,AG958,AI958,AK958,AO958,AM958,AQ958,AU958,AW958,AY958,BA958,BE958,BG958,BI958,BK958,BM958,BO958,BC958)</f>
        <v>24</v>
      </c>
      <c r="T958" s="1">
        <f>COUNT(AE958,AG958,AI958,AK958,AM958,AO958,AQ958,AU958,AW958,AY958,BA958,BC958,BE958,BG958,BI958,BK958,BM958,BO958)</f>
        <v>1</v>
      </c>
      <c r="U958" s="1">
        <f>BQ958+BS958</f>
        <v>0</v>
      </c>
      <c r="V958" s="1"/>
      <c r="W958" s="1">
        <f>BV958</f>
        <v>120</v>
      </c>
      <c r="X958" s="1">
        <f>AC958+BZ958</f>
        <v>200</v>
      </c>
      <c r="Y958" s="1">
        <f>BU958</f>
        <v>0</v>
      </c>
      <c r="Z958" s="27"/>
      <c r="AA958" s="1">
        <v>40</v>
      </c>
      <c r="AB958" s="26">
        <v>1</v>
      </c>
      <c r="AC958" s="1"/>
      <c r="AD958" s="26"/>
      <c r="AE958" s="1">
        <v>24</v>
      </c>
      <c r="AF958" s="26">
        <v>1</v>
      </c>
      <c r="AG958" s="1"/>
      <c r="AH958" s="26"/>
      <c r="AI958" s="1"/>
      <c r="AJ958" s="26"/>
      <c r="AK958" s="1"/>
      <c r="AL958" s="26"/>
      <c r="AM958" s="1"/>
      <c r="AN958" s="26"/>
      <c r="AO958" s="1"/>
      <c r="AP958" s="26"/>
      <c r="AQ958" s="1"/>
      <c r="AR958" s="26"/>
      <c r="AS958" s="1"/>
      <c r="AT958" s="26"/>
      <c r="AU958" s="1"/>
      <c r="AV958" s="26"/>
      <c r="AW958" s="1"/>
      <c r="AX958" s="26"/>
      <c r="AY958" s="1"/>
      <c r="AZ958" s="26"/>
      <c r="BA958" s="1"/>
      <c r="BB958" s="26"/>
      <c r="BC958" s="1"/>
      <c r="BD958" s="26"/>
      <c r="BE958" s="1"/>
      <c r="BF958" s="26"/>
      <c r="BG958" s="1"/>
      <c r="BH958" s="26"/>
      <c r="BI958" s="1"/>
      <c r="BJ958" s="26"/>
      <c r="BK958" s="1"/>
      <c r="BL958" s="26"/>
      <c r="BM958" s="1"/>
      <c r="BN958" s="26"/>
      <c r="BO958" s="1"/>
      <c r="BP958" s="26"/>
      <c r="BQ958" s="1"/>
      <c r="BR958" s="26"/>
      <c r="BS958" s="1"/>
      <c r="BT958" s="26"/>
      <c r="BU958" s="1"/>
      <c r="BV958" s="1">
        <v>120</v>
      </c>
      <c r="BW958" s="26">
        <v>2</v>
      </c>
      <c r="BX958" s="1"/>
      <c r="BY958" s="26"/>
      <c r="BZ958" s="30">
        <v>200</v>
      </c>
      <c r="CA958" s="26">
        <v>1</v>
      </c>
    </row>
    <row r="959" spans="1:79" s="99" customFormat="1" x14ac:dyDescent="0.35">
      <c r="A959" s="1" t="s">
        <v>176</v>
      </c>
      <c r="B959" s="1" t="s">
        <v>235</v>
      </c>
      <c r="C959" s="1" t="s">
        <v>819</v>
      </c>
      <c r="D959" s="1" t="s">
        <v>820</v>
      </c>
      <c r="E959" s="1" t="s">
        <v>61</v>
      </c>
      <c r="F959" s="1">
        <v>999909397</v>
      </c>
      <c r="G959" s="1">
        <f>(J959+S959+X959+R959+U959+W959+Y959)-H959</f>
        <v>308</v>
      </c>
      <c r="H959" s="1"/>
      <c r="I959" s="27"/>
      <c r="J959" s="1">
        <f>SUM(AA959)</f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27"/>
      <c r="R959" s="1">
        <f>SUM(AS959,BX959)</f>
        <v>0</v>
      </c>
      <c r="S959" s="1">
        <f>SUM(AE959,AG959,AI959,AK959,AO959,AM959,AQ959,AU959,AW959,AY959,BA959,BE959,BG959,BI959,BK959,BM959,BO959,BC959)</f>
        <v>0</v>
      </c>
      <c r="T959" s="1">
        <f>COUNT(AE959,AG959,AI959,AK959,AM959,AO959,AQ959,AU959,AW959,AY959,BA959,BC959,BE959,BG959,BI959,BK959,BM959,BO959)</f>
        <v>0</v>
      </c>
      <c r="U959" s="1">
        <f>BQ959+BS959</f>
        <v>105</v>
      </c>
      <c r="V959" s="1"/>
      <c r="W959" s="1">
        <f>BV959</f>
        <v>90</v>
      </c>
      <c r="X959" s="1">
        <f>AC959+BZ959</f>
        <v>113</v>
      </c>
      <c r="Y959" s="1">
        <f>BU959</f>
        <v>0</v>
      </c>
      <c r="Z959" s="27"/>
      <c r="AA959" s="1"/>
      <c r="AB959" s="26"/>
      <c r="AC959" s="1"/>
      <c r="AD959" s="26"/>
      <c r="AE959" s="1"/>
      <c r="AF959" s="26"/>
      <c r="AG959" s="1"/>
      <c r="AH959" s="26"/>
      <c r="AI959" s="1"/>
      <c r="AJ959" s="26"/>
      <c r="AK959" s="1"/>
      <c r="AL959" s="26"/>
      <c r="AM959" s="1"/>
      <c r="AN959" s="27"/>
      <c r="AO959" s="1"/>
      <c r="AP959" s="26"/>
      <c r="AQ959" s="1"/>
      <c r="AR959" s="27"/>
      <c r="AS959" s="1"/>
      <c r="AT959" s="27"/>
      <c r="AU959" s="1"/>
      <c r="AV959" s="27"/>
      <c r="AW959" s="1"/>
      <c r="AX959" s="27"/>
      <c r="AY959" s="1"/>
      <c r="AZ959" s="27"/>
      <c r="BA959" s="1"/>
      <c r="BB959" s="27"/>
      <c r="BC959" s="1"/>
      <c r="BD959" s="26"/>
      <c r="BE959" s="1"/>
      <c r="BF959" s="27"/>
      <c r="BG959" s="1"/>
      <c r="BH959" s="27"/>
      <c r="BI959" s="1"/>
      <c r="BJ959" s="27"/>
      <c r="BK959" s="1"/>
      <c r="BL959" s="27"/>
      <c r="BM959" s="1"/>
      <c r="BN959" s="27"/>
      <c r="BO959" s="1"/>
      <c r="BP959" s="27"/>
      <c r="BQ959" s="1"/>
      <c r="BR959" s="26"/>
      <c r="BS959" s="1">
        <v>105</v>
      </c>
      <c r="BT959" s="26">
        <v>2</v>
      </c>
      <c r="BU959" s="1"/>
      <c r="BV959" s="1">
        <v>90</v>
      </c>
      <c r="BW959" s="26">
        <v>3</v>
      </c>
      <c r="BX959" s="1"/>
      <c r="BY959" s="26"/>
      <c r="BZ959" s="30">
        <v>113</v>
      </c>
      <c r="CA959" s="26">
        <v>3</v>
      </c>
    </row>
    <row r="960" spans="1:79" s="99" customFormat="1" x14ac:dyDescent="0.35">
      <c r="A960" s="30" t="s">
        <v>176</v>
      </c>
      <c r="B960" s="30" t="s">
        <v>235</v>
      </c>
      <c r="C960" s="30" t="s">
        <v>247</v>
      </c>
      <c r="D960" s="30" t="s">
        <v>211</v>
      </c>
      <c r="E960" s="30" t="s">
        <v>61</v>
      </c>
      <c r="F960" s="30">
        <v>999902247</v>
      </c>
      <c r="G960" s="1">
        <f>(J960+S960+X960+R960+U960+W960+Y960)-H960</f>
        <v>300</v>
      </c>
      <c r="H960" s="30">
        <f>(J960+K960+M960+N960+O960+P960)/2</f>
        <v>0</v>
      </c>
      <c r="I960" s="27"/>
      <c r="J960" s="1">
        <f>SUM(AA960)</f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27"/>
      <c r="R960" s="1">
        <f>SUM(AS960,BX960)</f>
        <v>0</v>
      </c>
      <c r="S960" s="1">
        <f>SUM(AE960,AG960,AI960,AK960,AO960,AM960,AQ960,AU960,AW960,AY960,BA960,BE960,BG960,BI960,BK960,BM960,BO960,BC960)</f>
        <v>0</v>
      </c>
      <c r="T960" s="1">
        <f>COUNT(AE960,AG960,AI960,AK960,AM960,AO960,AQ960,AU960,AW960,AY960,BA960,BC960,BE960,BG960,BI960,BK960,BM960,BO960)</f>
        <v>0</v>
      </c>
      <c r="U960" s="1">
        <f>BQ960+BS960</f>
        <v>140</v>
      </c>
      <c r="V960" s="1"/>
      <c r="W960" s="1">
        <f>BV960</f>
        <v>160</v>
      </c>
      <c r="X960" s="1">
        <f>AC960+BZ960</f>
        <v>0</v>
      </c>
      <c r="Y960" s="1">
        <f>BU960</f>
        <v>0</v>
      </c>
      <c r="Z960" s="29"/>
      <c r="AA960" s="1"/>
      <c r="AB960" s="26"/>
      <c r="AC960" s="1"/>
      <c r="AD960" s="26"/>
      <c r="AE960" s="30"/>
      <c r="AF960" s="26"/>
      <c r="AG960" s="1"/>
      <c r="AH960" s="26"/>
      <c r="AI960" s="1"/>
      <c r="AJ960" s="26"/>
      <c r="AK960" s="1"/>
      <c r="AL960" s="26"/>
      <c r="AM960" s="1"/>
      <c r="AN960" s="26"/>
      <c r="AO960" s="1"/>
      <c r="AP960" s="26"/>
      <c r="AQ960" s="1"/>
      <c r="AR960" s="26"/>
      <c r="AS960" s="1"/>
      <c r="AT960" s="26"/>
      <c r="AU960" s="1"/>
      <c r="AV960" s="26"/>
      <c r="AW960" s="1"/>
      <c r="AX960" s="26"/>
      <c r="AY960" s="1"/>
      <c r="AZ960" s="26"/>
      <c r="BA960" s="1"/>
      <c r="BB960" s="26"/>
      <c r="BC960" s="1"/>
      <c r="BD960" s="26"/>
      <c r="BE960" s="1"/>
      <c r="BF960" s="26"/>
      <c r="BG960" s="1"/>
      <c r="BH960" s="26"/>
      <c r="BI960" s="1"/>
      <c r="BJ960" s="26"/>
      <c r="BK960" s="1"/>
      <c r="BL960" s="26"/>
      <c r="BM960" s="1"/>
      <c r="BN960" s="26"/>
      <c r="BO960" s="1"/>
      <c r="BP960" s="26"/>
      <c r="BQ960" s="1"/>
      <c r="BR960" s="26"/>
      <c r="BS960" s="1">
        <v>140</v>
      </c>
      <c r="BT960" s="26">
        <v>1</v>
      </c>
      <c r="BU960" s="1"/>
      <c r="BV960" s="1">
        <v>160</v>
      </c>
      <c r="BW960" s="26">
        <v>1</v>
      </c>
      <c r="BX960" s="1"/>
      <c r="BY960" s="26"/>
      <c r="BZ960" s="30"/>
      <c r="CA960" s="26"/>
    </row>
    <row r="961" spans="1:79" s="99" customFormat="1" x14ac:dyDescent="0.35">
      <c r="A961" s="1" t="s">
        <v>176</v>
      </c>
      <c r="B961" s="1" t="s">
        <v>235</v>
      </c>
      <c r="C961" s="1" t="s">
        <v>2146</v>
      </c>
      <c r="D961" s="1" t="s">
        <v>2147</v>
      </c>
      <c r="E961" s="1" t="s">
        <v>61</v>
      </c>
      <c r="F961" s="1">
        <v>999924041</v>
      </c>
      <c r="G961" s="1">
        <f>(J961+S961+X961+R961+U961+W961+Y961)-H961</f>
        <v>276</v>
      </c>
      <c r="H961" s="1"/>
      <c r="I961" s="27"/>
      <c r="J961" s="1">
        <f>SUM(AA961)</f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27"/>
      <c r="R961" s="1">
        <f>SUM(AS961,BX961)</f>
        <v>0</v>
      </c>
      <c r="S961" s="1">
        <f>SUM(AE961,AG961,AI961,AK961,AO961,AM961,AQ961,AU961,AW961,AY961,BA961,BE961,BG961,BI961,BK961,BM961,BO961,BC961)</f>
        <v>0</v>
      </c>
      <c r="T961" s="1">
        <f>COUNT(AE961,AG961,AI961,AK961,AM961,AO961,AQ961,AU961,AW961,AY961,BA961,BC961,BE961,BG961,BI961,BK961,BM961,BO961)</f>
        <v>0</v>
      </c>
      <c r="U961" s="1">
        <f>BQ961+BS961</f>
        <v>79</v>
      </c>
      <c r="V961" s="1"/>
      <c r="W961" s="1">
        <f>BV961</f>
        <v>84</v>
      </c>
      <c r="X961" s="1">
        <f>AC961+BZ961</f>
        <v>113</v>
      </c>
      <c r="Y961" s="1">
        <f>BU961</f>
        <v>0</v>
      </c>
      <c r="Z961" s="27"/>
      <c r="AA961" s="1"/>
      <c r="AB961" s="26"/>
      <c r="AC961" s="1"/>
      <c r="AD961" s="26"/>
      <c r="AE961" s="1"/>
      <c r="AF961" s="26"/>
      <c r="AG961" s="1"/>
      <c r="AH961" s="26"/>
      <c r="AI961" s="1"/>
      <c r="AJ961" s="26"/>
      <c r="AK961" s="1"/>
      <c r="AL961" s="26"/>
      <c r="AM961" s="1"/>
      <c r="AN961" s="27"/>
      <c r="AO961" s="1"/>
      <c r="AP961" s="26"/>
      <c r="AQ961" s="1"/>
      <c r="AR961" s="27"/>
      <c r="AS961" s="1"/>
      <c r="AT961" s="27"/>
      <c r="AU961" s="1"/>
      <c r="AV961" s="27"/>
      <c r="AW961" s="1"/>
      <c r="AX961" s="27"/>
      <c r="AY961" s="1"/>
      <c r="AZ961" s="27"/>
      <c r="BA961" s="1"/>
      <c r="BB961" s="27"/>
      <c r="BC961" s="1"/>
      <c r="BD961" s="26"/>
      <c r="BE961" s="1"/>
      <c r="BF961" s="27"/>
      <c r="BG961" s="1"/>
      <c r="BH961" s="27"/>
      <c r="BI961" s="1"/>
      <c r="BJ961" s="27"/>
      <c r="BK961" s="1"/>
      <c r="BL961" s="27"/>
      <c r="BM961" s="1"/>
      <c r="BN961" s="27"/>
      <c r="BO961" s="1"/>
      <c r="BP961" s="27"/>
      <c r="BQ961" s="1"/>
      <c r="BR961" s="26"/>
      <c r="BS961" s="1">
        <v>79</v>
      </c>
      <c r="BT961" s="26">
        <v>3</v>
      </c>
      <c r="BU961" s="1"/>
      <c r="BV961" s="1">
        <v>84</v>
      </c>
      <c r="BW961" s="26">
        <v>5</v>
      </c>
      <c r="BX961" s="1"/>
      <c r="BY961" s="26"/>
      <c r="BZ961" s="30">
        <v>113</v>
      </c>
      <c r="CA961" s="26">
        <v>4</v>
      </c>
    </row>
    <row r="962" spans="1:79" s="99" customFormat="1" x14ac:dyDescent="0.35">
      <c r="A962" s="30" t="s">
        <v>176</v>
      </c>
      <c r="B962" s="30" t="s">
        <v>235</v>
      </c>
      <c r="C962" s="30" t="s">
        <v>171</v>
      </c>
      <c r="D962" s="30" t="s">
        <v>1419</v>
      </c>
      <c r="E962" s="30" t="s">
        <v>61</v>
      </c>
      <c r="F962" s="30">
        <v>999919724</v>
      </c>
      <c r="G962" s="1">
        <f>(J962+S962+X962+R962+U962+W962+Y962)-H962</f>
        <v>275</v>
      </c>
      <c r="H962" s="30">
        <f>(J962+K962+M962+N962+O962+P962)/2</f>
        <v>0</v>
      </c>
      <c r="I962" s="27"/>
      <c r="J962" s="1">
        <f>SUM(AA962)</f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27"/>
      <c r="R962" s="1">
        <f>SUM(AS962,BX962)</f>
        <v>25</v>
      </c>
      <c r="S962" s="1">
        <f>SUM(AE962,AG962,AI962,AK962,AO962,AM962,AQ962,AU962,AW962,AY962,BA962,BE962,BG962,BI962,BK962,BM962,BO962,BC962)</f>
        <v>30</v>
      </c>
      <c r="T962" s="1">
        <f>COUNT(AE962,AG962,AI962,AK962,AM962,AO962,AQ962,AU962,AW962,AY962,BA962,BC962,BE962,BG962,BI962,BK962,BM962,BO962)</f>
        <v>1</v>
      </c>
      <c r="U962" s="1">
        <f>BQ962+BS962</f>
        <v>70</v>
      </c>
      <c r="V962" s="1"/>
      <c r="W962" s="1">
        <f>BV962</f>
        <v>0</v>
      </c>
      <c r="X962" s="1">
        <f>AC962+BZ962</f>
        <v>150</v>
      </c>
      <c r="Y962" s="1">
        <f>BU962</f>
        <v>0</v>
      </c>
      <c r="Z962" s="29"/>
      <c r="AA962" s="1"/>
      <c r="AB962" s="26"/>
      <c r="AC962" s="1"/>
      <c r="AD962" s="26"/>
      <c r="AE962" s="30">
        <v>30</v>
      </c>
      <c r="AF962" s="26">
        <v>1</v>
      </c>
      <c r="AG962" s="1"/>
      <c r="AH962" s="26"/>
      <c r="AI962" s="1"/>
      <c r="AJ962" s="26"/>
      <c r="AK962" s="1"/>
      <c r="AL962" s="26"/>
      <c r="AM962" s="1"/>
      <c r="AN962" s="26"/>
      <c r="AO962" s="1"/>
      <c r="AP962" s="26"/>
      <c r="AQ962" s="1"/>
      <c r="AR962" s="26"/>
      <c r="AS962" s="1"/>
      <c r="AT962" s="26"/>
      <c r="AU962" s="1"/>
      <c r="AV962" s="26"/>
      <c r="AW962" s="1"/>
      <c r="AX962" s="26"/>
      <c r="AY962" s="1"/>
      <c r="AZ962" s="26"/>
      <c r="BA962" s="1"/>
      <c r="BB962" s="26"/>
      <c r="BC962" s="1"/>
      <c r="BD962" s="26"/>
      <c r="BE962" s="1"/>
      <c r="BF962" s="26"/>
      <c r="BG962" s="1"/>
      <c r="BH962" s="26"/>
      <c r="BI962" s="1"/>
      <c r="BJ962" s="26"/>
      <c r="BK962" s="1"/>
      <c r="BL962" s="26"/>
      <c r="BM962" s="1"/>
      <c r="BN962" s="26"/>
      <c r="BO962" s="1"/>
      <c r="BP962" s="26"/>
      <c r="BQ962" s="1">
        <v>70</v>
      </c>
      <c r="BR962" s="26">
        <v>1</v>
      </c>
      <c r="BS962" s="1"/>
      <c r="BT962" s="26"/>
      <c r="BU962" s="1"/>
      <c r="BV962" s="1"/>
      <c r="BW962" s="26"/>
      <c r="BX962" s="1">
        <v>25</v>
      </c>
      <c r="BY962" s="26">
        <v>1</v>
      </c>
      <c r="BZ962" s="30">
        <v>150</v>
      </c>
      <c r="CA962" s="26">
        <v>2</v>
      </c>
    </row>
    <row r="963" spans="1:79" s="99" customFormat="1" x14ac:dyDescent="0.35">
      <c r="A963" s="30" t="s">
        <v>176</v>
      </c>
      <c r="B963" s="1" t="s">
        <v>235</v>
      </c>
      <c r="C963" s="1" t="s">
        <v>855</v>
      </c>
      <c r="D963" s="1" t="s">
        <v>856</v>
      </c>
      <c r="E963" s="1" t="s">
        <v>61</v>
      </c>
      <c r="F963" s="1">
        <v>999910743</v>
      </c>
      <c r="G963" s="1">
        <f>(J963+S963+X963+R963+U963+W963+Y963)-H963</f>
        <v>243</v>
      </c>
      <c r="H963" s="30">
        <f>(J963+K963+M963+N963+O963+P963)/2</f>
        <v>0</v>
      </c>
      <c r="I963" s="27"/>
      <c r="J963" s="1">
        <f>SUM(AA963)</f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27"/>
      <c r="R963" s="1">
        <f>SUM(AS963,BX963)</f>
        <v>0</v>
      </c>
      <c r="S963" s="1">
        <f>SUM(AE963,AG963,AI963,AK963,AO963,AM963,AQ963,AU963,AW963,AY963,BA963,BE963,BG963,BI963,BK963,BM963,BO963,BC963)</f>
        <v>165</v>
      </c>
      <c r="T963" s="1">
        <f>COUNT(AE963,AG963,AI963,AK963,AM963,AO963,AQ963,AU963,AW963,AY963,BA963,BC963,BE963,BG963,BI963,BK963,BM963,BO963)</f>
        <v>2</v>
      </c>
      <c r="U963" s="1">
        <f>BQ963+BS963</f>
        <v>0</v>
      </c>
      <c r="V963" s="1"/>
      <c r="W963" s="1">
        <f>BV963</f>
        <v>78</v>
      </c>
      <c r="X963" s="1">
        <f>AC963+BZ963</f>
        <v>0</v>
      </c>
      <c r="Y963" s="1">
        <f>BU963</f>
        <v>0</v>
      </c>
      <c r="Z963" s="26"/>
      <c r="AA963" s="1"/>
      <c r="AB963" s="26"/>
      <c r="AC963" s="1"/>
      <c r="AD963" s="26"/>
      <c r="AE963" s="1"/>
      <c r="AF963" s="26"/>
      <c r="AG963" s="1"/>
      <c r="AH963" s="26"/>
      <c r="AI963" s="1">
        <v>45</v>
      </c>
      <c r="AJ963" s="26">
        <v>2</v>
      </c>
      <c r="AK963" s="1"/>
      <c r="AL963" s="26"/>
      <c r="AM963" s="1"/>
      <c r="AN963" s="26"/>
      <c r="AO963" s="1"/>
      <c r="AP963" s="26"/>
      <c r="AQ963" s="1"/>
      <c r="AR963" s="26"/>
      <c r="AS963" s="1"/>
      <c r="AT963" s="26"/>
      <c r="AU963" s="1"/>
      <c r="AV963" s="26"/>
      <c r="AW963" s="1"/>
      <c r="AX963" s="26"/>
      <c r="AY963" s="1"/>
      <c r="AZ963" s="26"/>
      <c r="BA963" s="1"/>
      <c r="BB963" s="26"/>
      <c r="BC963" s="1"/>
      <c r="BD963" s="26"/>
      <c r="BE963" s="1"/>
      <c r="BF963" s="26"/>
      <c r="BG963" s="1">
        <v>120</v>
      </c>
      <c r="BH963" s="26">
        <v>1</v>
      </c>
      <c r="BI963" s="1"/>
      <c r="BJ963" s="26"/>
      <c r="BK963" s="1"/>
      <c r="BL963" s="26"/>
      <c r="BM963" s="1"/>
      <c r="BN963" s="26"/>
      <c r="BO963" s="1"/>
      <c r="BP963" s="26"/>
      <c r="BQ963" s="1"/>
      <c r="BR963" s="26"/>
      <c r="BS963" s="1"/>
      <c r="BT963" s="26"/>
      <c r="BU963" s="1"/>
      <c r="BV963" s="1">
        <v>78</v>
      </c>
      <c r="BW963" s="26">
        <v>6</v>
      </c>
      <c r="BX963" s="1"/>
      <c r="BY963" s="26"/>
      <c r="BZ963" s="30"/>
      <c r="CA963" s="26"/>
    </row>
    <row r="964" spans="1:79" s="99" customFormat="1" x14ac:dyDescent="0.35">
      <c r="A964" s="1" t="s">
        <v>176</v>
      </c>
      <c r="B964" s="1" t="s">
        <v>235</v>
      </c>
      <c r="C964" s="1" t="s">
        <v>309</v>
      </c>
      <c r="D964" s="1" t="s">
        <v>162</v>
      </c>
      <c r="E964" s="1" t="s">
        <v>61</v>
      </c>
      <c r="F964" s="1">
        <v>999926296</v>
      </c>
      <c r="G964" s="1">
        <f>(J964+S964+X964+R964+U964+W964+Y964)-H964</f>
        <v>193.5</v>
      </c>
      <c r="H964" s="1"/>
      <c r="I964" s="27"/>
      <c r="J964" s="1">
        <f>SUM(AA964)</f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27"/>
      <c r="R964" s="1">
        <f>SUM(AS964,BX964)</f>
        <v>0</v>
      </c>
      <c r="S964" s="1">
        <f>SUM(AE964,AG964,AI964,AK964,AO964,AM964,AQ964,AU964,AW964,AY964,BA964,BE964,BG964,BI964,BK964,BM964,BO964,BC964)</f>
        <v>90</v>
      </c>
      <c r="T964" s="1">
        <f>COUNT(AE964,AG964,AI964,AK964,AM964,AO964,AQ964,AU964,AW964,AY964,BA964,BC964,BE964,BG964,BI964,BK964,BM964,BO964)</f>
        <v>1</v>
      </c>
      <c r="U964" s="1">
        <f>BQ964+BS964</f>
        <v>52.5</v>
      </c>
      <c r="V964" s="1"/>
      <c r="W964" s="1">
        <f>BV964</f>
        <v>51</v>
      </c>
      <c r="X964" s="1">
        <f>AC964+BZ964</f>
        <v>0</v>
      </c>
      <c r="Y964" s="1">
        <f>BU964</f>
        <v>0</v>
      </c>
      <c r="Z964" s="27"/>
      <c r="AA964" s="1"/>
      <c r="AB964" s="26"/>
      <c r="AC964" s="1"/>
      <c r="AD964" s="26"/>
      <c r="AE964" s="1"/>
      <c r="AF964" s="26"/>
      <c r="AG964" s="1"/>
      <c r="AH964" s="26"/>
      <c r="AI964" s="1"/>
      <c r="AJ964" s="26"/>
      <c r="AK964" s="1"/>
      <c r="AL964" s="26"/>
      <c r="AM964" s="1"/>
      <c r="AN964" s="26"/>
      <c r="AO964" s="1"/>
      <c r="AP964" s="26"/>
      <c r="AQ964" s="1">
        <v>90</v>
      </c>
      <c r="AR964" s="26">
        <v>2</v>
      </c>
      <c r="AS964" s="1"/>
      <c r="AT964" s="26"/>
      <c r="AU964" s="1"/>
      <c r="AV964" s="26"/>
      <c r="AW964" s="1"/>
      <c r="AX964" s="26"/>
      <c r="AY964" s="1"/>
      <c r="AZ964" s="26"/>
      <c r="BA964" s="1"/>
      <c r="BB964" s="26"/>
      <c r="BC964" s="1"/>
      <c r="BD964" s="26"/>
      <c r="BE964" s="1"/>
      <c r="BF964" s="26"/>
      <c r="BG964" s="1"/>
      <c r="BH964" s="26"/>
      <c r="BI964" s="1"/>
      <c r="BJ964" s="26"/>
      <c r="BK964" s="1"/>
      <c r="BL964" s="26"/>
      <c r="BM964" s="1"/>
      <c r="BN964" s="26"/>
      <c r="BO964" s="1"/>
      <c r="BP964" s="26"/>
      <c r="BQ964" s="1">
        <v>52.5</v>
      </c>
      <c r="BR964" s="26">
        <v>2</v>
      </c>
      <c r="BS964" s="1"/>
      <c r="BT964" s="26"/>
      <c r="BU964" s="1"/>
      <c r="BV964" s="1">
        <v>51</v>
      </c>
      <c r="BW964" s="26" t="s">
        <v>100</v>
      </c>
      <c r="BX964" s="1"/>
      <c r="BY964" s="26"/>
      <c r="BZ964" s="30"/>
      <c r="CA964" s="26"/>
    </row>
    <row r="965" spans="1:79" s="99" customFormat="1" x14ac:dyDescent="0.35">
      <c r="A965" s="31" t="s">
        <v>176</v>
      </c>
      <c r="B965" s="31" t="s">
        <v>235</v>
      </c>
      <c r="C965" s="31" t="s">
        <v>2385</v>
      </c>
      <c r="D965" s="31" t="s">
        <v>2386</v>
      </c>
      <c r="E965" s="31" t="s">
        <v>61</v>
      </c>
      <c r="F965" s="1">
        <v>999925107</v>
      </c>
      <c r="G965" s="1">
        <f>(J965+S965+X965+R965+U965+W965+Y965)-H965</f>
        <v>182</v>
      </c>
      <c r="H965" s="1"/>
      <c r="I965" s="27"/>
      <c r="J965" s="1">
        <f>SUM(AA965)</f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27"/>
      <c r="R965" s="1">
        <f>SUM(AS965,BX965)</f>
        <v>0</v>
      </c>
      <c r="S965" s="1">
        <f>SUM(AE965,AG965,AI965,AK965,AO965,AM965,AQ965,AU965,AW965,AY965,BA965,BE965,BG965,BI965,BK965,BM965,BO965,BC965)</f>
        <v>60</v>
      </c>
      <c r="T965" s="1">
        <f>COUNT(AE965,AG965,AI965,AK965,AM965,AO965,AQ965,AU965,AW965,AY965,BA965,BC965,BE965,BG965,BI965,BK965,BM965,BO965)</f>
        <v>1</v>
      </c>
      <c r="U965" s="1">
        <f>BQ965+BS965</f>
        <v>71</v>
      </c>
      <c r="V965" s="1"/>
      <c r="W965" s="1">
        <f>BV965</f>
        <v>51</v>
      </c>
      <c r="X965" s="1">
        <f>AC965+BZ965</f>
        <v>0</v>
      </c>
      <c r="Y965" s="1">
        <f>BU965</f>
        <v>0</v>
      </c>
      <c r="Z965" s="27"/>
      <c r="AA965" s="1"/>
      <c r="AB965" s="26"/>
      <c r="AC965" s="1"/>
      <c r="AD965" s="26"/>
      <c r="AE965" s="1"/>
      <c r="AF965" s="26"/>
      <c r="AG965" s="1"/>
      <c r="AH965" s="26"/>
      <c r="AI965" s="1">
        <v>60</v>
      </c>
      <c r="AJ965" s="26">
        <v>1</v>
      </c>
      <c r="AK965" s="1"/>
      <c r="AL965" s="26"/>
      <c r="AM965" s="1"/>
      <c r="AN965" s="26"/>
      <c r="AO965" s="1"/>
      <c r="AP965" s="26"/>
      <c r="AQ965" s="1"/>
      <c r="AR965" s="26"/>
      <c r="AS965" s="1"/>
      <c r="AT965" s="26"/>
      <c r="AU965" s="1"/>
      <c r="AV965" s="26"/>
      <c r="AW965" s="1"/>
      <c r="AX965" s="26"/>
      <c r="AY965" s="1"/>
      <c r="AZ965" s="26"/>
      <c r="BA965" s="1"/>
      <c r="BB965" s="26"/>
      <c r="BC965" s="1"/>
      <c r="BD965" s="26"/>
      <c r="BE965" s="1"/>
      <c r="BF965" s="26"/>
      <c r="BG965" s="1"/>
      <c r="BH965" s="26"/>
      <c r="BI965" s="1"/>
      <c r="BJ965" s="26"/>
      <c r="BK965" s="1"/>
      <c r="BL965" s="26"/>
      <c r="BM965" s="1"/>
      <c r="BN965" s="26"/>
      <c r="BO965" s="1"/>
      <c r="BP965" s="26"/>
      <c r="BQ965" s="1"/>
      <c r="BR965" s="26"/>
      <c r="BS965" s="1">
        <v>71</v>
      </c>
      <c r="BT965" s="26">
        <v>5</v>
      </c>
      <c r="BU965" s="1"/>
      <c r="BV965" s="1">
        <v>51</v>
      </c>
      <c r="BW965" s="26" t="s">
        <v>100</v>
      </c>
      <c r="BX965" s="1"/>
      <c r="BY965" s="26"/>
      <c r="BZ965" s="30"/>
      <c r="CA965" s="26"/>
    </row>
    <row r="966" spans="1:79" s="99" customFormat="1" x14ac:dyDescent="0.35">
      <c r="A966" s="1" t="s">
        <v>176</v>
      </c>
      <c r="B966" s="1" t="s">
        <v>235</v>
      </c>
      <c r="C966" s="1" t="s">
        <v>514</v>
      </c>
      <c r="D966" s="1" t="s">
        <v>515</v>
      </c>
      <c r="E966" s="1" t="s">
        <v>61</v>
      </c>
      <c r="F966" s="1">
        <v>999888662</v>
      </c>
      <c r="G966" s="1">
        <f>(J966+S966+X966+R966+U966+W966+Y966)-H966</f>
        <v>130</v>
      </c>
      <c r="H966" s="1"/>
      <c r="I966" s="27"/>
      <c r="J966" s="1">
        <f>SUM(AA966)</f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27"/>
      <c r="R966" s="1">
        <f>SUM(AS966,BX966)</f>
        <v>0</v>
      </c>
      <c r="S966" s="1">
        <f>SUM(AE966,AG966,AI966,AK966,AO966,AM966,AQ966,AU966,AW966,AY966,BA966,BE966,BG966,BI966,BK966,BM966,BO966,BC966)</f>
        <v>0</v>
      </c>
      <c r="T966" s="1">
        <f>COUNT(AE966,AG966,AI966,AK966,AM966,AO966,AQ966,AU966,AW966,AY966,BA966,BC966,BE966,BG966,BI966,BK966,BM966,BO966)</f>
        <v>0</v>
      </c>
      <c r="U966" s="1">
        <f>BQ966+BS966</f>
        <v>79</v>
      </c>
      <c r="V966" s="1"/>
      <c r="W966" s="1">
        <f>BV966</f>
        <v>51</v>
      </c>
      <c r="X966" s="1">
        <f>AC966+BZ966</f>
        <v>0</v>
      </c>
      <c r="Y966" s="1">
        <f>BU966</f>
        <v>0</v>
      </c>
      <c r="Z966" s="27"/>
      <c r="AA966" s="1"/>
      <c r="AB966" s="26"/>
      <c r="AC966" s="1"/>
      <c r="AD966" s="26"/>
      <c r="AE966" s="1"/>
      <c r="AF966" s="26"/>
      <c r="AG966" s="1"/>
      <c r="AH966" s="26"/>
      <c r="AI966" s="1"/>
      <c r="AJ966" s="26"/>
      <c r="AK966" s="1"/>
      <c r="AL966" s="26"/>
      <c r="AM966" s="1"/>
      <c r="AN966" s="27"/>
      <c r="AO966" s="1"/>
      <c r="AP966" s="26"/>
      <c r="AQ966" s="1"/>
      <c r="AR966" s="27"/>
      <c r="AS966" s="1"/>
      <c r="AT966" s="27"/>
      <c r="AU966" s="1"/>
      <c r="AV966" s="27"/>
      <c r="AW966" s="1"/>
      <c r="AX966" s="27"/>
      <c r="AY966" s="1"/>
      <c r="AZ966" s="27"/>
      <c r="BA966" s="1"/>
      <c r="BB966" s="27"/>
      <c r="BC966" s="1"/>
      <c r="BD966" s="26"/>
      <c r="BE966" s="1"/>
      <c r="BF966" s="27"/>
      <c r="BG966" s="1"/>
      <c r="BH966" s="27"/>
      <c r="BI966" s="1"/>
      <c r="BJ966" s="27"/>
      <c r="BK966" s="1"/>
      <c r="BL966" s="27"/>
      <c r="BM966" s="1"/>
      <c r="BN966" s="27"/>
      <c r="BO966" s="1"/>
      <c r="BP966" s="27"/>
      <c r="BQ966" s="1"/>
      <c r="BR966" s="26"/>
      <c r="BS966" s="1">
        <v>79</v>
      </c>
      <c r="BT966" s="26">
        <v>4</v>
      </c>
      <c r="BU966" s="1"/>
      <c r="BV966" s="1">
        <v>51</v>
      </c>
      <c r="BW966" s="26" t="s">
        <v>100</v>
      </c>
      <c r="BX966" s="1"/>
      <c r="BY966" s="26"/>
      <c r="BZ966" s="30"/>
      <c r="CA966" s="26"/>
    </row>
    <row r="967" spans="1:79" s="99" customFormat="1" x14ac:dyDescent="0.35">
      <c r="A967" s="1" t="s">
        <v>176</v>
      </c>
      <c r="B967" s="1" t="s">
        <v>235</v>
      </c>
      <c r="C967" s="1" t="s">
        <v>424</v>
      </c>
      <c r="D967" s="1" t="s">
        <v>3470</v>
      </c>
      <c r="E967" s="1" t="s">
        <v>61</v>
      </c>
      <c r="F967" s="1">
        <v>999927807</v>
      </c>
      <c r="G967" s="1">
        <f>(J967+S967+X967+R967+U967+W967+Y967)-H967</f>
        <v>128</v>
      </c>
      <c r="H967" s="1"/>
      <c r="I967" s="27"/>
      <c r="J967" s="1">
        <f>SUM(AA967)</f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27"/>
      <c r="R967" s="1">
        <f>SUM(AS967,BX967)</f>
        <v>0</v>
      </c>
      <c r="S967" s="1">
        <f>SUM(AE967,AG967,AI967,AK967,AO967,AM967,AQ967,AU967,AW967,AY967,BA967,BE967,BG967,BI967,BK967,BM967,BO967,BC967)</f>
        <v>60</v>
      </c>
      <c r="T967" s="1">
        <f>COUNT(AE967,AG967,AI967,AK967,AM967,AO967,AQ967,AU967,AW967,AY967,BA967,BC967,BE967,BG967,BI967,BK967,BM967,BO967)</f>
        <v>1</v>
      </c>
      <c r="U967" s="1">
        <f>BQ967+BS967</f>
        <v>0</v>
      </c>
      <c r="V967" s="1"/>
      <c r="W967" s="1">
        <f>BV967</f>
        <v>68</v>
      </c>
      <c r="X967" s="1">
        <f>AC967+BZ967</f>
        <v>0</v>
      </c>
      <c r="Y967" s="1">
        <f>BU967</f>
        <v>0</v>
      </c>
      <c r="Z967" s="27"/>
      <c r="AA967" s="1"/>
      <c r="AB967" s="26"/>
      <c r="AC967" s="1"/>
      <c r="AD967" s="26"/>
      <c r="AE967" s="1"/>
      <c r="AF967" s="26"/>
      <c r="AG967" s="1"/>
      <c r="AH967" s="26"/>
      <c r="AI967" s="1"/>
      <c r="AJ967" s="26"/>
      <c r="AK967" s="1"/>
      <c r="AL967" s="26"/>
      <c r="AM967" s="1"/>
      <c r="AN967" s="26"/>
      <c r="AO967" s="1"/>
      <c r="AP967" s="26"/>
      <c r="AQ967" s="1"/>
      <c r="AR967" s="26"/>
      <c r="AS967" s="1"/>
      <c r="AT967" s="26"/>
      <c r="AU967" s="1"/>
      <c r="AV967" s="26"/>
      <c r="AW967" s="1"/>
      <c r="AX967" s="26"/>
      <c r="AY967" s="1"/>
      <c r="AZ967" s="26"/>
      <c r="BA967" s="1"/>
      <c r="BB967" s="26"/>
      <c r="BC967" s="1"/>
      <c r="BD967" s="26"/>
      <c r="BE967" s="1">
        <v>60</v>
      </c>
      <c r="BF967" s="26">
        <v>1</v>
      </c>
      <c r="BG967" s="1"/>
      <c r="BH967" s="26"/>
      <c r="BI967" s="1"/>
      <c r="BJ967" s="26"/>
      <c r="BK967" s="1"/>
      <c r="BL967" s="26"/>
      <c r="BM967" s="1"/>
      <c r="BN967" s="26"/>
      <c r="BO967" s="1"/>
      <c r="BP967" s="26"/>
      <c r="BQ967" s="1"/>
      <c r="BR967" s="26"/>
      <c r="BS967" s="1"/>
      <c r="BT967" s="26"/>
      <c r="BU967" s="1"/>
      <c r="BV967" s="1">
        <v>68</v>
      </c>
      <c r="BW967" s="26">
        <v>8</v>
      </c>
      <c r="BX967" s="1"/>
      <c r="BY967" s="26"/>
      <c r="BZ967" s="30"/>
      <c r="CA967" s="26"/>
    </row>
    <row r="968" spans="1:79" s="99" customFormat="1" x14ac:dyDescent="0.35">
      <c r="A968" s="30" t="s">
        <v>176</v>
      </c>
      <c r="B968" s="1" t="s">
        <v>235</v>
      </c>
      <c r="C968" s="1" t="s">
        <v>751</v>
      </c>
      <c r="D968" s="1" t="s">
        <v>988</v>
      </c>
      <c r="E968" s="1" t="s">
        <v>61</v>
      </c>
      <c r="F968" s="1">
        <v>999915569</v>
      </c>
      <c r="G968" s="1">
        <f>(J968+S968+X968+R968+U968+W968+Y968)-H968</f>
        <v>120</v>
      </c>
      <c r="H968" s="1"/>
      <c r="I968" s="27"/>
      <c r="J968" s="1">
        <f>SUM(AA968)</f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27"/>
      <c r="R968" s="1">
        <f>SUM(AS968,BX968)</f>
        <v>0</v>
      </c>
      <c r="S968" s="1">
        <f>SUM(AE968,AG968,AI968,AK968,AO968,AM968,AQ968,AU968,AW968,AY968,BA968,BE968,BG968,BI968,BK968,BM968,BO968,BC968)</f>
        <v>120</v>
      </c>
      <c r="T968" s="1">
        <f>COUNT(AE968,AG968,AI968,AK968,AM968,AO968,AQ968,AU968,AW968,AY968,BA968,BC968,BE968,BG968,BI968,BK968,BM968,BO968)</f>
        <v>1</v>
      </c>
      <c r="U968" s="1">
        <f>BQ968+BS968</f>
        <v>0</v>
      </c>
      <c r="V968" s="1"/>
      <c r="W968" s="1">
        <f>BV968</f>
        <v>0</v>
      </c>
      <c r="X968" s="1">
        <f>AC968+BZ968</f>
        <v>0</v>
      </c>
      <c r="Y968" s="1">
        <f>BU968</f>
        <v>0</v>
      </c>
      <c r="Z968" s="27"/>
      <c r="AA968" s="1"/>
      <c r="AB968" s="26"/>
      <c r="AC968" s="1"/>
      <c r="AD968" s="26"/>
      <c r="AE968" s="1"/>
      <c r="AF968" s="26"/>
      <c r="AG968" s="1"/>
      <c r="AH968" s="26"/>
      <c r="AI968" s="1"/>
      <c r="AJ968" s="26"/>
      <c r="AK968" s="1"/>
      <c r="AL968" s="26"/>
      <c r="AM968" s="1"/>
      <c r="AN968" s="26"/>
      <c r="AO968" s="1"/>
      <c r="AP968" s="26"/>
      <c r="AQ968" s="1">
        <v>120</v>
      </c>
      <c r="AR968" s="26">
        <v>1</v>
      </c>
      <c r="AS968" s="1"/>
      <c r="AT968" s="26"/>
      <c r="AU968" s="1"/>
      <c r="AV968" s="26"/>
      <c r="AW968" s="1"/>
      <c r="AX968" s="26"/>
      <c r="AY968" s="1"/>
      <c r="AZ968" s="26"/>
      <c r="BA968" s="1"/>
      <c r="BB968" s="26"/>
      <c r="BC968" s="1"/>
      <c r="BD968" s="26"/>
      <c r="BE968" s="1"/>
      <c r="BF968" s="26"/>
      <c r="BG968" s="1"/>
      <c r="BH968" s="26"/>
      <c r="BI968" s="1"/>
      <c r="BJ968" s="26"/>
      <c r="BK968" s="1"/>
      <c r="BL968" s="26"/>
      <c r="BM968" s="1"/>
      <c r="BN968" s="26"/>
      <c r="BO968" s="1"/>
      <c r="BP968" s="26"/>
      <c r="BQ968" s="1"/>
      <c r="BR968" s="26"/>
      <c r="BS968" s="1"/>
      <c r="BT968" s="26"/>
      <c r="BU968" s="1"/>
      <c r="BV968" s="1"/>
      <c r="BW968" s="26"/>
      <c r="BX968" s="1"/>
      <c r="BY968" s="26"/>
      <c r="BZ968" s="30"/>
      <c r="CA968" s="26"/>
    </row>
    <row r="969" spans="1:79" s="99" customFormat="1" x14ac:dyDescent="0.35">
      <c r="A969" s="1" t="s">
        <v>176</v>
      </c>
      <c r="B969" s="1" t="s">
        <v>235</v>
      </c>
      <c r="C969" s="1" t="s">
        <v>1570</v>
      </c>
      <c r="D969" s="1" t="s">
        <v>2777</v>
      </c>
      <c r="E969" s="1" t="s">
        <v>61</v>
      </c>
      <c r="F969" s="1">
        <v>999926068</v>
      </c>
      <c r="G969" s="1">
        <f>(J969+S969+X969+R969+U969+W969+Y969)-H969</f>
        <v>111.5</v>
      </c>
      <c r="H969" s="1"/>
      <c r="I969" s="27"/>
      <c r="J969" s="1">
        <f>SUM(AA969)</f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27"/>
      <c r="R969" s="1">
        <f>SUM(AS969,BX969)</f>
        <v>0</v>
      </c>
      <c r="S969" s="1">
        <f>SUM(AE969,AG969,AI969,AK969,AO969,AM969,AQ969,AU969,AW969,AY969,BA969,BE969,BG969,BI969,BK969,BM969,BO969,BC969)</f>
        <v>0</v>
      </c>
      <c r="T969" s="1">
        <f>COUNT(AE969,AG969,AI969,AK969,AM969,AO969,AQ969,AU969,AW969,AY969,BA969,BC969,BE969,BG969,BI969,BK969,BM969,BO969)</f>
        <v>0</v>
      </c>
      <c r="U969" s="1">
        <f>BQ969+BS969</f>
        <v>39.5</v>
      </c>
      <c r="V969" s="1"/>
      <c r="W969" s="1">
        <f>BV969</f>
        <v>72</v>
      </c>
      <c r="X969" s="1">
        <f>AC969+BZ969</f>
        <v>0</v>
      </c>
      <c r="Y969" s="1">
        <f>BU969</f>
        <v>0</v>
      </c>
      <c r="Z969" s="27"/>
      <c r="AA969" s="1"/>
      <c r="AB969" s="26"/>
      <c r="AC969" s="1"/>
      <c r="AD969" s="26"/>
      <c r="AE969" s="1"/>
      <c r="AF969" s="26"/>
      <c r="AG969" s="1"/>
      <c r="AH969" s="26"/>
      <c r="AI969" s="1"/>
      <c r="AJ969" s="26"/>
      <c r="AK969" s="1"/>
      <c r="AL969" s="26"/>
      <c r="AM969" s="1"/>
      <c r="AN969" s="27"/>
      <c r="AO969" s="1"/>
      <c r="AP969" s="26"/>
      <c r="AQ969" s="1"/>
      <c r="AR969" s="27"/>
      <c r="AS969" s="1"/>
      <c r="AT969" s="27"/>
      <c r="AU969" s="1"/>
      <c r="AV969" s="27"/>
      <c r="AW969" s="1"/>
      <c r="AX969" s="27"/>
      <c r="AY969" s="1"/>
      <c r="AZ969" s="27"/>
      <c r="BA969" s="1"/>
      <c r="BB969" s="27"/>
      <c r="BC969" s="1"/>
      <c r="BD969" s="26"/>
      <c r="BE969" s="1"/>
      <c r="BF969" s="27"/>
      <c r="BG969" s="1"/>
      <c r="BH969" s="27"/>
      <c r="BI969" s="1"/>
      <c r="BJ969" s="27"/>
      <c r="BK969" s="1"/>
      <c r="BL969" s="27"/>
      <c r="BM969" s="1"/>
      <c r="BN969" s="27"/>
      <c r="BO969" s="1"/>
      <c r="BP969" s="27"/>
      <c r="BQ969" s="1">
        <v>39.5</v>
      </c>
      <c r="BR969" s="26">
        <v>3</v>
      </c>
      <c r="BS969" s="1"/>
      <c r="BT969" s="26"/>
      <c r="BU969" s="1"/>
      <c r="BV969" s="1">
        <v>72</v>
      </c>
      <c r="BW969" s="26">
        <v>7</v>
      </c>
      <c r="BX969" s="1"/>
      <c r="BY969" s="26"/>
      <c r="BZ969" s="30"/>
      <c r="CA969" s="26"/>
    </row>
    <row r="970" spans="1:79" s="99" customFormat="1" x14ac:dyDescent="0.35">
      <c r="A970" s="35" t="s">
        <v>176</v>
      </c>
      <c r="B970" s="35" t="s">
        <v>235</v>
      </c>
      <c r="C970" s="35" t="s">
        <v>1821</v>
      </c>
      <c r="D970" s="35" t="s">
        <v>1822</v>
      </c>
      <c r="E970" s="35" t="s">
        <v>61</v>
      </c>
      <c r="F970" s="35">
        <v>999922272</v>
      </c>
      <c r="G970" s="1">
        <f>(J970+S970+X970+R970+U970+W970+Y970)-H970</f>
        <v>111</v>
      </c>
      <c r="H970" s="1"/>
      <c r="I970" s="27"/>
      <c r="J970" s="1">
        <f>SUM(AA970)</f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27"/>
      <c r="R970" s="1">
        <f>SUM(AS970,BX970)</f>
        <v>0</v>
      </c>
      <c r="S970" s="1">
        <f>SUM(AE970,AG970,AI970,AK970,AO970,AM970,AQ970,AU970,AW970,AY970,BA970,BE970,BG970,BI970,BK970,BM970,BO970,BC970)</f>
        <v>60</v>
      </c>
      <c r="T970" s="1">
        <f>COUNT(AE970,AG970,AI970,AK970,AM970,AO970,AQ970,AU970,AW970,AY970,BA970,BC970,BE970,BG970,BI970,BK970,BM970,BO970)</f>
        <v>1</v>
      </c>
      <c r="U970" s="1">
        <f>BQ970+BS970</f>
        <v>0</v>
      </c>
      <c r="V970" s="1"/>
      <c r="W970" s="1">
        <f>BV970</f>
        <v>51</v>
      </c>
      <c r="X970" s="1">
        <f>AC970+BZ970</f>
        <v>0</v>
      </c>
      <c r="Y970" s="1">
        <f>BU970</f>
        <v>0</v>
      </c>
      <c r="Z970" s="27"/>
      <c r="AA970" s="1"/>
      <c r="AB970" s="26"/>
      <c r="AC970" s="1"/>
      <c r="AD970" s="26"/>
      <c r="AE970" s="1"/>
      <c r="AF970" s="26"/>
      <c r="AG970" s="1"/>
      <c r="AH970" s="26"/>
      <c r="AI970" s="1"/>
      <c r="AJ970" s="26"/>
      <c r="AK970" s="1">
        <v>60</v>
      </c>
      <c r="AL970" s="26">
        <v>1</v>
      </c>
      <c r="AM970" s="1"/>
      <c r="AN970" s="26"/>
      <c r="AO970" s="1"/>
      <c r="AP970" s="26"/>
      <c r="AQ970" s="1"/>
      <c r="AR970" s="26"/>
      <c r="AS970" s="1"/>
      <c r="AT970" s="26"/>
      <c r="AU970" s="1"/>
      <c r="AV970" s="26"/>
      <c r="AW970" s="1"/>
      <c r="AX970" s="26"/>
      <c r="AY970" s="1"/>
      <c r="AZ970" s="26"/>
      <c r="BA970" s="1"/>
      <c r="BB970" s="26"/>
      <c r="BC970" s="1"/>
      <c r="BD970" s="26"/>
      <c r="BE970" s="1"/>
      <c r="BF970" s="26"/>
      <c r="BG970" s="1"/>
      <c r="BH970" s="26"/>
      <c r="BI970" s="1"/>
      <c r="BJ970" s="26"/>
      <c r="BK970" s="1"/>
      <c r="BL970" s="26"/>
      <c r="BM970" s="1"/>
      <c r="BN970" s="26"/>
      <c r="BO970" s="1"/>
      <c r="BP970" s="26"/>
      <c r="BQ970" s="1"/>
      <c r="BR970" s="26"/>
      <c r="BS970" s="1"/>
      <c r="BT970" s="26"/>
      <c r="BU970" s="1"/>
      <c r="BV970" s="1">
        <v>51</v>
      </c>
      <c r="BW970" s="26" t="s">
        <v>100</v>
      </c>
      <c r="BX970" s="1"/>
      <c r="BY970" s="26"/>
      <c r="BZ970" s="30"/>
      <c r="CA970" s="26"/>
    </row>
    <row r="971" spans="1:79" s="99" customFormat="1" x14ac:dyDescent="0.35">
      <c r="A971" s="1" t="s">
        <v>176</v>
      </c>
      <c r="B971" s="1" t="s">
        <v>235</v>
      </c>
      <c r="C971" s="1" t="s">
        <v>374</v>
      </c>
      <c r="D971" s="1" t="s">
        <v>2214</v>
      </c>
      <c r="E971" s="1" t="s">
        <v>61</v>
      </c>
      <c r="F971" s="1">
        <v>999924426</v>
      </c>
      <c r="G971" s="1">
        <f>(J971+S971+X971+R971+U971+W971+Y971)-H971</f>
        <v>98</v>
      </c>
      <c r="H971" s="1"/>
      <c r="I971" s="27"/>
      <c r="J971" s="1">
        <f>SUM(AA971)</f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27"/>
      <c r="R971" s="1">
        <f>SUM(AS971,BX971)</f>
        <v>0</v>
      </c>
      <c r="S971" s="1">
        <f>SUM(AE971,AG971,AI971,AK971,AO971,AM971,AQ971,AU971,AW971,AY971,BA971,BE971,BG971,BI971,BK971,BM971,BO971,BC971)</f>
        <v>98</v>
      </c>
      <c r="T971" s="1">
        <f>COUNT(AE971,AG971,AI971,AK971,AM971,AO971,AQ971,AU971,AW971,AY971,BA971,BC971,BE971,BG971,BI971,BK971,BM971,BO971)</f>
        <v>2</v>
      </c>
      <c r="U971" s="1">
        <f>BQ971+BS971</f>
        <v>0</v>
      </c>
      <c r="V971" s="1"/>
      <c r="W971" s="1">
        <f>BV971</f>
        <v>0</v>
      </c>
      <c r="X971" s="1">
        <f>AC971+BZ971</f>
        <v>0</v>
      </c>
      <c r="Y971" s="1">
        <f>BU971</f>
        <v>0</v>
      </c>
      <c r="Z971" s="27"/>
      <c r="AA971" s="1"/>
      <c r="AB971" s="26"/>
      <c r="AC971" s="1"/>
      <c r="AD971" s="26"/>
      <c r="AE971" s="1"/>
      <c r="AF971" s="26"/>
      <c r="AG971" s="1"/>
      <c r="AH971" s="26"/>
      <c r="AI971" s="1"/>
      <c r="AJ971" s="26"/>
      <c r="AK971" s="1"/>
      <c r="AL971" s="26"/>
      <c r="AM971" s="1"/>
      <c r="AN971" s="26"/>
      <c r="AO971" s="1"/>
      <c r="AP971" s="26"/>
      <c r="AQ971" s="1">
        <v>68</v>
      </c>
      <c r="AR971" s="26">
        <v>3</v>
      </c>
      <c r="AS971" s="1"/>
      <c r="AT971" s="26"/>
      <c r="AU971" s="1"/>
      <c r="AV971" s="26"/>
      <c r="AW971" s="1"/>
      <c r="AX971" s="26"/>
      <c r="AY971" s="1">
        <v>30</v>
      </c>
      <c r="AZ971" s="26">
        <v>1</v>
      </c>
      <c r="BA971" s="1"/>
      <c r="BB971" s="26"/>
      <c r="BC971" s="1"/>
      <c r="BD971" s="26"/>
      <c r="BE971" s="1"/>
      <c r="BF971" s="26"/>
      <c r="BG971" s="1"/>
      <c r="BH971" s="26"/>
      <c r="BI971" s="1"/>
      <c r="BJ971" s="26"/>
      <c r="BK971" s="1"/>
      <c r="BL971" s="26"/>
      <c r="BM971" s="1"/>
      <c r="BN971" s="26"/>
      <c r="BO971" s="1"/>
      <c r="BP971" s="26"/>
      <c r="BQ971" s="1"/>
      <c r="BR971" s="26"/>
      <c r="BS971" s="1"/>
      <c r="BT971" s="26"/>
      <c r="BU971" s="1"/>
      <c r="BV971" s="1"/>
      <c r="BW971" s="26"/>
      <c r="BX971" s="1"/>
      <c r="BY971" s="26"/>
      <c r="BZ971" s="30"/>
      <c r="CA971" s="26"/>
    </row>
    <row r="972" spans="1:79" s="99" customFormat="1" x14ac:dyDescent="0.35">
      <c r="A972" s="35" t="s">
        <v>176</v>
      </c>
      <c r="B972" s="35" t="s">
        <v>235</v>
      </c>
      <c r="C972" s="35" t="s">
        <v>2927</v>
      </c>
      <c r="D972" s="35" t="s">
        <v>369</v>
      </c>
      <c r="E972" s="35" t="s">
        <v>61</v>
      </c>
      <c r="F972" s="35">
        <v>999926448</v>
      </c>
      <c r="G972" s="1">
        <f>(J972+S972+X972+R972+U972+W972+Y972)-H972</f>
        <v>96</v>
      </c>
      <c r="H972" s="1"/>
      <c r="I972" s="27"/>
      <c r="J972" s="1">
        <f>SUM(AA972)</f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27"/>
      <c r="R972" s="1">
        <f>SUM(AS972,BX972)</f>
        <v>0</v>
      </c>
      <c r="S972" s="1">
        <f>SUM(AE972,AG972,AI972,AK972,AO972,AM972,AQ972,AU972,AW972,AY972,BA972,BE972,BG972,BI972,BK972,BM972,BO972,BC972)</f>
        <v>45</v>
      </c>
      <c r="T972" s="1">
        <f>COUNT(AE972,AG972,AI972,AK972,AM972,AO972,AQ972,AU972,AW972,AY972,BA972,BC972,BE972,BG972,BI972,BK972,BM972,BO972)</f>
        <v>1</v>
      </c>
      <c r="U972" s="1">
        <f>BQ972+BS972</f>
        <v>0</v>
      </c>
      <c r="V972" s="1"/>
      <c r="W972" s="1">
        <f>BV972</f>
        <v>51</v>
      </c>
      <c r="X972" s="1">
        <f>AC972+BZ972</f>
        <v>0</v>
      </c>
      <c r="Y972" s="1">
        <f>BU972</f>
        <v>0</v>
      </c>
      <c r="Z972" s="27"/>
      <c r="AA972" s="1"/>
      <c r="AB972" s="26"/>
      <c r="AC972" s="1"/>
      <c r="AD972" s="26"/>
      <c r="AE972" s="1"/>
      <c r="AF972" s="26"/>
      <c r="AG972" s="1"/>
      <c r="AH972" s="26"/>
      <c r="AI972" s="1"/>
      <c r="AJ972" s="26"/>
      <c r="AK972" s="1">
        <v>45</v>
      </c>
      <c r="AL972" s="26">
        <v>2</v>
      </c>
      <c r="AM972" s="1"/>
      <c r="AN972" s="26"/>
      <c r="AO972" s="1"/>
      <c r="AP972" s="26"/>
      <c r="AQ972" s="1"/>
      <c r="AR972" s="26"/>
      <c r="AS972" s="1"/>
      <c r="AT972" s="26"/>
      <c r="AU972" s="1"/>
      <c r="AV972" s="26"/>
      <c r="AW972" s="1"/>
      <c r="AX972" s="26"/>
      <c r="AY972" s="1"/>
      <c r="AZ972" s="26"/>
      <c r="BA972" s="1"/>
      <c r="BB972" s="26"/>
      <c r="BC972" s="1"/>
      <c r="BD972" s="26"/>
      <c r="BE972" s="1"/>
      <c r="BF972" s="26"/>
      <c r="BG972" s="1"/>
      <c r="BH972" s="26"/>
      <c r="BI972" s="1"/>
      <c r="BJ972" s="26"/>
      <c r="BK972" s="1"/>
      <c r="BL972" s="26"/>
      <c r="BM972" s="1"/>
      <c r="BN972" s="26"/>
      <c r="BO972" s="1"/>
      <c r="BP972" s="26"/>
      <c r="BQ972" s="1"/>
      <c r="BR972" s="26"/>
      <c r="BS972" s="1"/>
      <c r="BT972" s="26"/>
      <c r="BU972" s="1"/>
      <c r="BV972" s="1">
        <v>51</v>
      </c>
      <c r="BW972" s="26" t="s">
        <v>100</v>
      </c>
      <c r="BX972" s="1"/>
      <c r="BY972" s="26"/>
      <c r="BZ972" s="30"/>
      <c r="CA972" s="26"/>
    </row>
    <row r="973" spans="1:79" s="99" customFormat="1" x14ac:dyDescent="0.35">
      <c r="A973" s="1" t="s">
        <v>176</v>
      </c>
      <c r="B973" s="1" t="s">
        <v>235</v>
      </c>
      <c r="C973" s="1" t="s">
        <v>3381</v>
      </c>
      <c r="D973" s="1" t="s">
        <v>3382</v>
      </c>
      <c r="E973" s="1" t="s">
        <v>61</v>
      </c>
      <c r="F973" s="1">
        <v>999927522</v>
      </c>
      <c r="G973" s="1">
        <f>(J973+S973+X973+R973+U973+W973+Y973)-H973</f>
        <v>96</v>
      </c>
      <c r="H973" s="1"/>
      <c r="I973" s="27"/>
      <c r="J973" s="1">
        <f>SUM(AA973)</f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27"/>
      <c r="R973" s="1">
        <f>SUM(AS973,BX973)</f>
        <v>0</v>
      </c>
      <c r="S973" s="1">
        <f>SUM(AE973,AG973,AI973,AK973,AO973,AM973,AQ973,AU973,AW973,AY973,BA973,BE973,BG973,BI973,BK973,BM973,BO973,BC973)</f>
        <v>45</v>
      </c>
      <c r="T973" s="1">
        <f>COUNT(AE973,AG973,AI973,AK973,AM973,AO973,AQ973,AU973,AW973,AY973,BA973,BC973,BE973,BG973,BI973,BK973,BM973,BO973)</f>
        <v>1</v>
      </c>
      <c r="U973" s="1">
        <f>BQ973+BS973</f>
        <v>0</v>
      </c>
      <c r="V973" s="1"/>
      <c r="W973" s="1">
        <f>BV973</f>
        <v>51</v>
      </c>
      <c r="X973" s="1">
        <f>AC973+BZ973</f>
        <v>0</v>
      </c>
      <c r="Y973" s="1">
        <f>BU973</f>
        <v>0</v>
      </c>
      <c r="Z973" s="27"/>
      <c r="AA973" s="1"/>
      <c r="AB973" s="26"/>
      <c r="AC973" s="1"/>
      <c r="AD973" s="26"/>
      <c r="AE973" s="1"/>
      <c r="AF973" s="26"/>
      <c r="AG973" s="1"/>
      <c r="AH973" s="26"/>
      <c r="AI973" s="1"/>
      <c r="AJ973" s="26"/>
      <c r="AK973" s="1"/>
      <c r="AL973" s="26"/>
      <c r="AM973" s="1"/>
      <c r="AN973" s="26"/>
      <c r="AO973" s="1"/>
      <c r="AP973" s="26"/>
      <c r="AQ973" s="1"/>
      <c r="AR973" s="26"/>
      <c r="AS973" s="1"/>
      <c r="AT973" s="26"/>
      <c r="AU973" s="1"/>
      <c r="AV973" s="26"/>
      <c r="AW973" s="1"/>
      <c r="AX973" s="26"/>
      <c r="AY973" s="1"/>
      <c r="AZ973" s="26"/>
      <c r="BA973" s="1"/>
      <c r="BB973" s="26"/>
      <c r="BC973" s="1"/>
      <c r="BD973" s="26"/>
      <c r="BE973" s="1">
        <v>45</v>
      </c>
      <c r="BF973" s="26">
        <v>2</v>
      </c>
      <c r="BG973" s="1"/>
      <c r="BH973" s="26"/>
      <c r="BI973" s="1"/>
      <c r="BJ973" s="26"/>
      <c r="BK973" s="1"/>
      <c r="BL973" s="26"/>
      <c r="BM973" s="1"/>
      <c r="BN973" s="26"/>
      <c r="BO973" s="1"/>
      <c r="BP973" s="26"/>
      <c r="BQ973" s="1"/>
      <c r="BR973" s="26"/>
      <c r="BS973" s="1"/>
      <c r="BT973" s="26"/>
      <c r="BU973" s="1"/>
      <c r="BV973" s="1">
        <v>51</v>
      </c>
      <c r="BW973" s="26" t="s">
        <v>100</v>
      </c>
      <c r="BX973" s="1"/>
      <c r="BY973" s="26"/>
      <c r="BZ973" s="30"/>
      <c r="CA973" s="26"/>
    </row>
    <row r="974" spans="1:79" s="99" customFormat="1" x14ac:dyDescent="0.35">
      <c r="A974" s="1" t="s">
        <v>176</v>
      </c>
      <c r="B974" s="1" t="s">
        <v>235</v>
      </c>
      <c r="C974" s="1" t="s">
        <v>1188</v>
      </c>
      <c r="D974" s="1" t="s">
        <v>1189</v>
      </c>
      <c r="E974" s="1" t="s">
        <v>61</v>
      </c>
      <c r="F974" s="1">
        <v>999918122</v>
      </c>
      <c r="G974" s="1">
        <f>(J974+S974+X974+R974+U974+W974+Y974)-H974</f>
        <v>90</v>
      </c>
      <c r="H974" s="1"/>
      <c r="I974" s="27"/>
      <c r="J974" s="1">
        <f>SUM(AA974)</f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27"/>
      <c r="R974" s="1">
        <f>SUM(AS974,BX974)</f>
        <v>0</v>
      </c>
      <c r="S974" s="1">
        <f>SUM(AE974,AG974,AI974,AK974,AO974,AM974,AQ974,AU974,AW974,AY974,BA974,BE974,BG974,BI974,BK974,BM974,BO974,BC974)</f>
        <v>0</v>
      </c>
      <c r="T974" s="1">
        <f>COUNT(AE974,AG974,AI974,AK974,AM974,AO974,AQ974,AU974,AW974,AY974,BA974,BC974,BE974,BG974,BI974,BK974,BM974,BO974)</f>
        <v>0</v>
      </c>
      <c r="U974" s="1">
        <f>BQ974+BS974</f>
        <v>0</v>
      </c>
      <c r="V974" s="1"/>
      <c r="W974" s="1">
        <f>BV974</f>
        <v>90</v>
      </c>
      <c r="X974" s="1">
        <f>AC974+BZ974</f>
        <v>0</v>
      </c>
      <c r="Y974" s="1">
        <f>BU974</f>
        <v>0</v>
      </c>
      <c r="Z974" s="27"/>
      <c r="AA974" s="1"/>
      <c r="AB974" s="26"/>
      <c r="AC974" s="1"/>
      <c r="AD974" s="26"/>
      <c r="AE974" s="1"/>
      <c r="AF974" s="26"/>
      <c r="AG974" s="1"/>
      <c r="AH974" s="26"/>
      <c r="AI974" s="1"/>
      <c r="AJ974" s="26"/>
      <c r="AK974" s="1"/>
      <c r="AL974" s="26"/>
      <c r="AM974" s="1"/>
      <c r="AN974" s="27"/>
      <c r="AO974" s="1"/>
      <c r="AP974" s="26"/>
      <c r="AQ974" s="1"/>
      <c r="AR974" s="27"/>
      <c r="AS974" s="1"/>
      <c r="AT974" s="27"/>
      <c r="AU974" s="1"/>
      <c r="AV974" s="27"/>
      <c r="AW974" s="1"/>
      <c r="AX974" s="27"/>
      <c r="AY974" s="1"/>
      <c r="AZ974" s="27"/>
      <c r="BA974" s="1"/>
      <c r="BB974" s="27"/>
      <c r="BC974" s="1"/>
      <c r="BD974" s="26"/>
      <c r="BE974" s="1"/>
      <c r="BF974" s="27"/>
      <c r="BG974" s="1"/>
      <c r="BH974" s="27"/>
      <c r="BI974" s="1"/>
      <c r="BJ974" s="27"/>
      <c r="BK974" s="1"/>
      <c r="BL974" s="27"/>
      <c r="BM974" s="1"/>
      <c r="BN974" s="27"/>
      <c r="BO974" s="1"/>
      <c r="BP974" s="27"/>
      <c r="BQ974" s="1"/>
      <c r="BR974" s="26"/>
      <c r="BS974" s="1"/>
      <c r="BT974" s="26"/>
      <c r="BU974" s="1"/>
      <c r="BV974" s="1">
        <v>90</v>
      </c>
      <c r="BW974" s="26">
        <v>4</v>
      </c>
      <c r="BX974" s="1"/>
      <c r="BY974" s="26"/>
      <c r="BZ974" s="30"/>
      <c r="CA974" s="26"/>
    </row>
    <row r="975" spans="1:79" s="99" customFormat="1" x14ac:dyDescent="0.35">
      <c r="A975" s="30" t="s">
        <v>176</v>
      </c>
      <c r="B975" s="30" t="s">
        <v>235</v>
      </c>
      <c r="C975" s="30" t="s">
        <v>2504</v>
      </c>
      <c r="D975" s="30" t="s">
        <v>1286</v>
      </c>
      <c r="E975" s="30" t="s">
        <v>61</v>
      </c>
      <c r="F975" s="30">
        <v>999925384</v>
      </c>
      <c r="G975" s="1">
        <f>(J975+S975+X975+R975+U975+W975+Y975)-H975</f>
        <v>90</v>
      </c>
      <c r="H975" s="1"/>
      <c r="I975" s="27"/>
      <c r="J975" s="1">
        <f>SUM(AA975)</f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27"/>
      <c r="R975" s="1">
        <f>SUM(AS975,BX975)</f>
        <v>0</v>
      </c>
      <c r="S975" s="1">
        <f>SUM(AE975,AG975,AI975,AK975,AO975,AM975,AQ975,AU975,AW975,AY975,BA975,BE975,BG975,BI975,BK975,BM975,BO975,BC975)</f>
        <v>90</v>
      </c>
      <c r="T975" s="1">
        <f>COUNT(AE975,AG975,AI975,AK975,AM975,AO975,AQ975,AU975,AW975,AY975,BA975,BC975,BE975,BG975,BI975,BK975,BM975,BO975)</f>
        <v>1</v>
      </c>
      <c r="U975" s="1">
        <f>BQ975+BS975</f>
        <v>0</v>
      </c>
      <c r="V975" s="1"/>
      <c r="W975" s="1">
        <f>BV975</f>
        <v>0</v>
      </c>
      <c r="X975" s="1">
        <f>AC975+BZ975</f>
        <v>0</v>
      </c>
      <c r="Y975" s="1">
        <f>BU975</f>
        <v>0</v>
      </c>
      <c r="Z975" s="27"/>
      <c r="AA975" s="1"/>
      <c r="AB975" s="26"/>
      <c r="AC975" s="1"/>
      <c r="AD975" s="26"/>
      <c r="AE975" s="1"/>
      <c r="AF975" s="26"/>
      <c r="AG975" s="1"/>
      <c r="AH975" s="26"/>
      <c r="AI975" s="1"/>
      <c r="AJ975" s="26"/>
      <c r="AK975" s="1"/>
      <c r="AL975" s="26"/>
      <c r="AM975" s="1"/>
      <c r="AN975" s="26"/>
      <c r="AO975" s="1"/>
      <c r="AP975" s="26"/>
      <c r="AQ975" s="1"/>
      <c r="AR975" s="26"/>
      <c r="AS975" s="1"/>
      <c r="AT975" s="26"/>
      <c r="AU975" s="1"/>
      <c r="AV975" s="26"/>
      <c r="AW975" s="1"/>
      <c r="AX975" s="26"/>
      <c r="AY975" s="1"/>
      <c r="AZ975" s="26"/>
      <c r="BA975" s="1"/>
      <c r="BB975" s="26"/>
      <c r="BC975" s="1"/>
      <c r="BD975" s="26"/>
      <c r="BE975" s="1"/>
      <c r="BF975" s="26"/>
      <c r="BG975" s="1">
        <v>90</v>
      </c>
      <c r="BH975" s="26">
        <v>2</v>
      </c>
      <c r="BI975" s="1"/>
      <c r="BJ975" s="26"/>
      <c r="BK975" s="1"/>
      <c r="BL975" s="26"/>
      <c r="BM975" s="1"/>
      <c r="BN975" s="26"/>
      <c r="BO975" s="1"/>
      <c r="BP975" s="26"/>
      <c r="BQ975" s="1"/>
      <c r="BR975" s="26"/>
      <c r="BS975" s="1"/>
      <c r="BT975" s="26"/>
      <c r="BU975" s="1"/>
      <c r="BV975" s="1"/>
      <c r="BW975" s="26"/>
      <c r="BX975" s="1"/>
      <c r="BY975" s="26"/>
      <c r="BZ975" s="30"/>
      <c r="CA975" s="26"/>
    </row>
    <row r="976" spans="1:79" s="99" customFormat="1" x14ac:dyDescent="0.35">
      <c r="A976" s="30" t="s">
        <v>176</v>
      </c>
      <c r="B976" s="30" t="s">
        <v>235</v>
      </c>
      <c r="C976" s="30" t="s">
        <v>1244</v>
      </c>
      <c r="D976" s="30" t="s">
        <v>1245</v>
      </c>
      <c r="E976" s="30" t="s">
        <v>61</v>
      </c>
      <c r="F976" s="30">
        <v>999918642</v>
      </c>
      <c r="G976" s="1">
        <f>(J976+S976+X976+R976+U976+W976+Y976)-H976</f>
        <v>68</v>
      </c>
      <c r="H976" s="1"/>
      <c r="I976" s="27"/>
      <c r="J976" s="1">
        <f>SUM(AA976)</f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27"/>
      <c r="R976" s="1">
        <f>SUM(AS976,BX976)</f>
        <v>0</v>
      </c>
      <c r="S976" s="1">
        <f>SUM(AE976,AG976,AI976,AK976,AO976,AM976,AQ976,AU976,AW976,AY976,BA976,BE976,BG976,BI976,BK976,BM976,BO976,BC976)</f>
        <v>68</v>
      </c>
      <c r="T976" s="1">
        <f>COUNT(AE976,AG976,AI976,AK976,AM976,AO976,AQ976,AU976,AW976,AY976,BA976,BC976,BE976,BG976,BI976,BK976,BM976,BO976)</f>
        <v>1</v>
      </c>
      <c r="U976" s="1">
        <f>BQ976+BS976</f>
        <v>0</v>
      </c>
      <c r="V976" s="1"/>
      <c r="W976" s="1">
        <f>BV976</f>
        <v>0</v>
      </c>
      <c r="X976" s="1">
        <f>AC976+BZ976</f>
        <v>0</v>
      </c>
      <c r="Y976" s="1">
        <f>BU976</f>
        <v>0</v>
      </c>
      <c r="Z976" s="27"/>
      <c r="AA976" s="1"/>
      <c r="AB976" s="26"/>
      <c r="AC976" s="1"/>
      <c r="AD976" s="26"/>
      <c r="AE976" s="1"/>
      <c r="AF976" s="26"/>
      <c r="AG976" s="1"/>
      <c r="AH976" s="26"/>
      <c r="AI976" s="1"/>
      <c r="AJ976" s="26"/>
      <c r="AK976" s="1"/>
      <c r="AL976" s="26"/>
      <c r="AM976" s="1"/>
      <c r="AN976" s="26"/>
      <c r="AO976" s="1"/>
      <c r="AP976" s="26"/>
      <c r="AQ976" s="1"/>
      <c r="AR976" s="26"/>
      <c r="AS976" s="1"/>
      <c r="AT976" s="26"/>
      <c r="AU976" s="1"/>
      <c r="AV976" s="26"/>
      <c r="AW976" s="1"/>
      <c r="AX976" s="26"/>
      <c r="AY976" s="1"/>
      <c r="AZ976" s="26"/>
      <c r="BA976" s="1"/>
      <c r="BB976" s="26"/>
      <c r="BC976" s="1"/>
      <c r="BD976" s="26"/>
      <c r="BE976" s="1"/>
      <c r="BF976" s="26"/>
      <c r="BG976" s="1">
        <v>68</v>
      </c>
      <c r="BH976" s="26">
        <v>3</v>
      </c>
      <c r="BI976" s="1"/>
      <c r="BJ976" s="26"/>
      <c r="BK976" s="1"/>
      <c r="BL976" s="26"/>
      <c r="BM976" s="1"/>
      <c r="BN976" s="26"/>
      <c r="BO976" s="1"/>
      <c r="BP976" s="26"/>
      <c r="BQ976" s="1"/>
      <c r="BR976" s="26"/>
      <c r="BS976" s="1"/>
      <c r="BT976" s="26"/>
      <c r="BU976" s="1"/>
      <c r="BV976" s="1"/>
      <c r="BW976" s="26"/>
      <c r="BX976" s="1"/>
      <c r="BY976" s="26"/>
      <c r="BZ976" s="30"/>
      <c r="CA976" s="26"/>
    </row>
    <row r="977" spans="1:79" s="99" customFormat="1" x14ac:dyDescent="0.35">
      <c r="A977" s="30" t="s">
        <v>176</v>
      </c>
      <c r="B977" s="30" t="s">
        <v>235</v>
      </c>
      <c r="C977" s="30" t="s">
        <v>1981</v>
      </c>
      <c r="D977" s="30" t="s">
        <v>1982</v>
      </c>
      <c r="E977" s="30" t="s">
        <v>61</v>
      </c>
      <c r="F977" s="30">
        <v>999923071</v>
      </c>
      <c r="G977" s="1">
        <f>(J977+S977+X977+R977+U977+W977+Y977)-H977</f>
        <v>68</v>
      </c>
      <c r="H977" s="1"/>
      <c r="I977" s="27"/>
      <c r="J977" s="1">
        <f>SUM(AA977)</f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27"/>
      <c r="R977" s="1">
        <f>SUM(AS977,BX977)</f>
        <v>0</v>
      </c>
      <c r="S977" s="1">
        <f>SUM(AE977,AG977,AI977,AK977,AO977,AM977,AQ977,AU977,AW977,AY977,BA977,BE977,BG977,BI977,BK977,BM977,BO977,BC977)</f>
        <v>68</v>
      </c>
      <c r="T977" s="1">
        <f>COUNT(AE977,AG977,AI977,AK977,AM977,AO977,AQ977,AU977,AW977,AY977,BA977,BC977,BE977,BG977,BI977,BK977,BM977,BO977)</f>
        <v>1</v>
      </c>
      <c r="U977" s="1">
        <f>BQ977+BS977</f>
        <v>0</v>
      </c>
      <c r="V977" s="1"/>
      <c r="W977" s="1">
        <f>BV977</f>
        <v>0</v>
      </c>
      <c r="X977" s="1">
        <f>AC977+BZ977</f>
        <v>0</v>
      </c>
      <c r="Y977" s="1">
        <f>BU977</f>
        <v>0</v>
      </c>
      <c r="Z977" s="27"/>
      <c r="AA977" s="1"/>
      <c r="AB977" s="26"/>
      <c r="AC977" s="1"/>
      <c r="AD977" s="26"/>
      <c r="AE977" s="1"/>
      <c r="AF977" s="26"/>
      <c r="AG977" s="1"/>
      <c r="AH977" s="26"/>
      <c r="AI977" s="1"/>
      <c r="AJ977" s="26"/>
      <c r="AK977" s="1"/>
      <c r="AL977" s="26"/>
      <c r="AM977" s="1"/>
      <c r="AN977" s="26"/>
      <c r="AO977" s="1"/>
      <c r="AP977" s="26"/>
      <c r="AQ977" s="1"/>
      <c r="AR977" s="26"/>
      <c r="AS977" s="1"/>
      <c r="AT977" s="26"/>
      <c r="AU977" s="1"/>
      <c r="AV977" s="26"/>
      <c r="AW977" s="1"/>
      <c r="AX977" s="26"/>
      <c r="AY977" s="1"/>
      <c r="AZ977" s="26"/>
      <c r="BA977" s="1"/>
      <c r="BB977" s="26"/>
      <c r="BC977" s="1"/>
      <c r="BD977" s="26"/>
      <c r="BE977" s="1"/>
      <c r="BF977" s="26"/>
      <c r="BG977" s="1">
        <v>68</v>
      </c>
      <c r="BH977" s="26">
        <v>4</v>
      </c>
      <c r="BI977" s="1"/>
      <c r="BJ977" s="26"/>
      <c r="BK977" s="1"/>
      <c r="BL977" s="26"/>
      <c r="BM977" s="1"/>
      <c r="BN977" s="26"/>
      <c r="BO977" s="1"/>
      <c r="BP977" s="26"/>
      <c r="BQ977" s="1"/>
      <c r="BR977" s="26"/>
      <c r="BS977" s="1"/>
      <c r="BT977" s="26"/>
      <c r="BU977" s="1"/>
      <c r="BV977" s="1"/>
      <c r="BW977" s="26"/>
      <c r="BX977" s="1"/>
      <c r="BY977" s="26"/>
      <c r="BZ977" s="30"/>
      <c r="CA977" s="26"/>
    </row>
    <row r="978" spans="1:79" s="99" customFormat="1" x14ac:dyDescent="0.35">
      <c r="A978" s="1" t="s">
        <v>176</v>
      </c>
      <c r="B978" s="1" t="s">
        <v>235</v>
      </c>
      <c r="C978" s="1" t="s">
        <v>1469</v>
      </c>
      <c r="D978" s="1" t="s">
        <v>2392</v>
      </c>
      <c r="E978" s="1" t="s">
        <v>61</v>
      </c>
      <c r="F978" s="1">
        <v>999927633</v>
      </c>
      <c r="G978" s="1">
        <f>(J978+S978+X978+R978+U978+W978+Y978)-H978</f>
        <v>68</v>
      </c>
      <c r="H978" s="1"/>
      <c r="I978" s="27"/>
      <c r="J978" s="1">
        <f>SUM(AA978)</f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27"/>
      <c r="R978" s="1">
        <f>SUM(AS978,BX978)</f>
        <v>0</v>
      </c>
      <c r="S978" s="1">
        <f>SUM(AE978,AG978,AI978,AK978,AO978,AM978,AQ978,AU978,AW978,AY978,BA978,BE978,BG978,BI978,BK978,BM978,BO978,BC978)</f>
        <v>68</v>
      </c>
      <c r="T978" s="1">
        <f>COUNT(AE978,AG978,AI978,AK978,AM978,AO978,AQ978,AU978,AW978,AY978,BA978,BC978,BE978,BG978,BI978,BK978,BM978,BO978)</f>
        <v>1</v>
      </c>
      <c r="U978" s="1">
        <f>BQ978+BS978</f>
        <v>0</v>
      </c>
      <c r="V978" s="1"/>
      <c r="W978" s="1">
        <f>BV978</f>
        <v>0</v>
      </c>
      <c r="X978" s="1">
        <f>AC978+BZ978</f>
        <v>0</v>
      </c>
      <c r="Y978" s="1">
        <f>BU978</f>
        <v>0</v>
      </c>
      <c r="Z978" s="27"/>
      <c r="AA978" s="1"/>
      <c r="AB978" s="26"/>
      <c r="AC978" s="1"/>
      <c r="AD978" s="26"/>
      <c r="AE978" s="1"/>
      <c r="AF978" s="26"/>
      <c r="AG978" s="1"/>
      <c r="AH978" s="26"/>
      <c r="AI978" s="1"/>
      <c r="AJ978" s="26"/>
      <c r="AK978" s="1"/>
      <c r="AL978" s="26"/>
      <c r="AM978" s="1"/>
      <c r="AN978" s="26"/>
      <c r="AO978" s="1"/>
      <c r="AP978" s="26"/>
      <c r="AQ978" s="1"/>
      <c r="AR978" s="26"/>
      <c r="AS978" s="1"/>
      <c r="AT978" s="26"/>
      <c r="AU978" s="1"/>
      <c r="AV978" s="26"/>
      <c r="AW978" s="1"/>
      <c r="AX978" s="26"/>
      <c r="AY978" s="1"/>
      <c r="AZ978" s="26"/>
      <c r="BA978" s="1"/>
      <c r="BB978" s="26"/>
      <c r="BC978" s="1"/>
      <c r="BD978" s="26"/>
      <c r="BE978" s="1"/>
      <c r="BF978" s="26"/>
      <c r="BG978" s="1"/>
      <c r="BH978" s="26"/>
      <c r="BI978" s="1"/>
      <c r="BJ978" s="26"/>
      <c r="BK978" s="1"/>
      <c r="BL978" s="26"/>
      <c r="BM978" s="1">
        <v>68</v>
      </c>
      <c r="BN978" s="26">
        <v>3</v>
      </c>
      <c r="BO978" s="1"/>
      <c r="BP978" s="26"/>
      <c r="BQ978" s="1"/>
      <c r="BR978" s="26"/>
      <c r="BS978" s="1"/>
      <c r="BT978" s="26"/>
      <c r="BU978" s="1"/>
      <c r="BV978" s="1"/>
      <c r="BW978" s="26"/>
      <c r="BX978" s="1"/>
      <c r="BY978" s="26"/>
      <c r="BZ978" s="30"/>
      <c r="CA978" s="26"/>
    </row>
    <row r="979" spans="1:79" s="99" customFormat="1" x14ac:dyDescent="0.35">
      <c r="A979" s="1" t="s">
        <v>176</v>
      </c>
      <c r="B979" s="1" t="s">
        <v>235</v>
      </c>
      <c r="C979" s="1" t="s">
        <v>2028</v>
      </c>
      <c r="D979" s="1" t="s">
        <v>3536</v>
      </c>
      <c r="E979" s="1" t="s">
        <v>61</v>
      </c>
      <c r="F979" s="1">
        <v>999927965</v>
      </c>
      <c r="G979" s="1">
        <f>(J979+S979+X979+R979+U979+W979+Y979)-H979</f>
        <v>68</v>
      </c>
      <c r="H979" s="1"/>
      <c r="I979" s="27"/>
      <c r="J979" s="1">
        <f>SUM(AA979)</f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27"/>
      <c r="R979" s="1">
        <f>SUM(AS979,BX979)</f>
        <v>0</v>
      </c>
      <c r="S979" s="1">
        <f>SUM(AE979,AG979,AI979,AK979,AO979,AM979,AQ979,AU979,AW979,AY979,BA979,BE979,BG979,BI979,BK979,BM979,BO979,BC979)</f>
        <v>68</v>
      </c>
      <c r="T979" s="1">
        <f>COUNT(AE979,AG979,AI979,AK979,AM979,AO979,AQ979,AU979,AW979,AY979,BA979,BC979,BE979,BG979,BI979,BK979,BM979,BO979)</f>
        <v>1</v>
      </c>
      <c r="U979" s="1">
        <f>BQ979+BS979</f>
        <v>0</v>
      </c>
      <c r="V979" s="1"/>
      <c r="W979" s="1">
        <f>BV979</f>
        <v>0</v>
      </c>
      <c r="X979" s="1">
        <f>AC979+BZ979</f>
        <v>0</v>
      </c>
      <c r="Y979" s="1">
        <f>BU979</f>
        <v>0</v>
      </c>
      <c r="Z979" s="27"/>
      <c r="AA979" s="1"/>
      <c r="AB979" s="26"/>
      <c r="AC979" s="1"/>
      <c r="AD979" s="26"/>
      <c r="AE979" s="1"/>
      <c r="AF979" s="26"/>
      <c r="AG979" s="1"/>
      <c r="AH979" s="26"/>
      <c r="AI979" s="1"/>
      <c r="AJ979" s="26"/>
      <c r="AK979" s="1"/>
      <c r="AL979" s="26"/>
      <c r="AM979" s="1"/>
      <c r="AN979" s="26"/>
      <c r="AO979" s="1"/>
      <c r="AP979" s="26"/>
      <c r="AQ979" s="1"/>
      <c r="AR979" s="26"/>
      <c r="AS979" s="1"/>
      <c r="AT979" s="26"/>
      <c r="AU979" s="1"/>
      <c r="AV979" s="26"/>
      <c r="AW979" s="1"/>
      <c r="AX979" s="26"/>
      <c r="AY979" s="1"/>
      <c r="AZ979" s="26"/>
      <c r="BA979" s="1"/>
      <c r="BB979" s="26"/>
      <c r="BC979" s="1"/>
      <c r="BD979" s="26"/>
      <c r="BE979" s="1"/>
      <c r="BF979" s="26"/>
      <c r="BG979" s="1"/>
      <c r="BH979" s="26"/>
      <c r="BI979" s="1"/>
      <c r="BJ979" s="26"/>
      <c r="BK979" s="1"/>
      <c r="BL979" s="26"/>
      <c r="BM979" s="1">
        <v>68</v>
      </c>
      <c r="BN979" s="26">
        <v>3</v>
      </c>
      <c r="BO979" s="1"/>
      <c r="BP979" s="26"/>
      <c r="BQ979" s="1"/>
      <c r="BR979" s="26"/>
      <c r="BS979" s="1"/>
      <c r="BT979" s="26"/>
      <c r="BU979" s="1"/>
      <c r="BV979" s="1"/>
      <c r="BW979" s="26"/>
      <c r="BX979" s="1"/>
      <c r="BY979" s="26"/>
      <c r="BZ979" s="30"/>
      <c r="CA979" s="26"/>
    </row>
    <row r="980" spans="1:79" s="99" customFormat="1" x14ac:dyDescent="0.35">
      <c r="A980" s="30" t="s">
        <v>176</v>
      </c>
      <c r="B980" s="30" t="s">
        <v>235</v>
      </c>
      <c r="C980" s="30" t="s">
        <v>654</v>
      </c>
      <c r="D980" s="30" t="s">
        <v>1275</v>
      </c>
      <c r="E980" s="30" t="s">
        <v>61</v>
      </c>
      <c r="F980" s="30">
        <v>999918823</v>
      </c>
      <c r="G980" s="1">
        <f>(J980+S980+X980+R980+U980+W980+Y980)-H980</f>
        <v>63</v>
      </c>
      <c r="H980" s="1"/>
      <c r="I980" s="27"/>
      <c r="J980" s="1">
        <f>SUM(AA980)</f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27"/>
      <c r="R980" s="1">
        <f>SUM(AS980,BX980)</f>
        <v>0</v>
      </c>
      <c r="S980" s="1">
        <f>SUM(AE980,AG980,AI980,AK980,AO980,AM980,AQ980,AU980,AW980,AY980,BA980,BE980,BG980,BI980,BK980,BM980,BO980,BC980)</f>
        <v>63</v>
      </c>
      <c r="T980" s="1">
        <f>COUNT(AE980,AG980,AI980,AK980,AM980,AO980,AQ980,AU980,AW980,AY980,BA980,BC980,BE980,BG980,BI980,BK980,BM980,BO980)</f>
        <v>1</v>
      </c>
      <c r="U980" s="1">
        <f>BQ980+BS980</f>
        <v>0</v>
      </c>
      <c r="V980" s="1"/>
      <c r="W980" s="1">
        <f>BV980</f>
        <v>0</v>
      </c>
      <c r="X980" s="1">
        <f>AC980+BZ980</f>
        <v>0</v>
      </c>
      <c r="Y980" s="1">
        <f>BU980</f>
        <v>0</v>
      </c>
      <c r="Z980" s="27"/>
      <c r="AA980" s="1"/>
      <c r="AB980" s="26"/>
      <c r="AC980" s="1"/>
      <c r="AD980" s="26"/>
      <c r="AE980" s="1"/>
      <c r="AF980" s="26"/>
      <c r="AG980" s="1"/>
      <c r="AH980" s="26"/>
      <c r="AI980" s="1"/>
      <c r="AJ980" s="26"/>
      <c r="AK980" s="1"/>
      <c r="AL980" s="26"/>
      <c r="AM980" s="1"/>
      <c r="AN980" s="26"/>
      <c r="AO980" s="1"/>
      <c r="AP980" s="26"/>
      <c r="AQ980" s="1"/>
      <c r="AR980" s="26"/>
      <c r="AS980" s="1"/>
      <c r="AT980" s="26"/>
      <c r="AU980" s="1"/>
      <c r="AV980" s="26"/>
      <c r="AW980" s="1"/>
      <c r="AX980" s="26"/>
      <c r="AY980" s="1"/>
      <c r="AZ980" s="26"/>
      <c r="BA980" s="1"/>
      <c r="BB980" s="26"/>
      <c r="BC980" s="1"/>
      <c r="BD980" s="26"/>
      <c r="BE980" s="1"/>
      <c r="BF980" s="26"/>
      <c r="BG980" s="1">
        <v>63</v>
      </c>
      <c r="BH980" s="26">
        <v>5</v>
      </c>
      <c r="BI980" s="1"/>
      <c r="BJ980" s="26"/>
      <c r="BK980" s="1"/>
      <c r="BL980" s="26"/>
      <c r="BM980" s="1"/>
      <c r="BN980" s="26"/>
      <c r="BO980" s="1"/>
      <c r="BP980" s="26"/>
      <c r="BQ980" s="1"/>
      <c r="BR980" s="26"/>
      <c r="BS980" s="1"/>
      <c r="BT980" s="26"/>
      <c r="BU980" s="1"/>
      <c r="BV980" s="1"/>
      <c r="BW980" s="26"/>
      <c r="BX980" s="1"/>
      <c r="BY980" s="26"/>
      <c r="BZ980" s="30"/>
      <c r="CA980" s="26"/>
    </row>
    <row r="981" spans="1:79" s="99" customFormat="1" x14ac:dyDescent="0.35">
      <c r="A981" s="1" t="s">
        <v>176</v>
      </c>
      <c r="B981" s="1" t="s">
        <v>235</v>
      </c>
      <c r="C981" s="1" t="s">
        <v>3273</v>
      </c>
      <c r="D981" s="1" t="s">
        <v>211</v>
      </c>
      <c r="E981" s="1" t="s">
        <v>61</v>
      </c>
      <c r="F981" s="1">
        <v>999927273</v>
      </c>
      <c r="G981" s="1">
        <f>(J981+S981+X981+R981+U981+W981+Y981)-H981</f>
        <v>63</v>
      </c>
      <c r="H981" s="1"/>
      <c r="I981" s="27"/>
      <c r="J981" s="1">
        <f>SUM(AA981)</f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27"/>
      <c r="R981" s="1">
        <f>SUM(AS981,BX981)</f>
        <v>0</v>
      </c>
      <c r="S981" s="1">
        <f>SUM(AE981,AG981,AI981,AK981,AO981,AM981,AQ981,AU981,AW981,AY981,BA981,BE981,BG981,BI981,BK981,BM981,BO981,BC981)</f>
        <v>63</v>
      </c>
      <c r="T981" s="1">
        <f>COUNT(AE981,AG981,AI981,AK981,AM981,AO981,AQ981,AU981,AW981,AY981,BA981,BC981,BE981,BG981,BI981,BK981,BM981,BO981)</f>
        <v>1</v>
      </c>
      <c r="U981" s="1">
        <f>BQ981+BS981</f>
        <v>0</v>
      </c>
      <c r="V981" s="1"/>
      <c r="W981" s="1">
        <f>BV981</f>
        <v>0</v>
      </c>
      <c r="X981" s="1">
        <f>AC981+BZ981</f>
        <v>0</v>
      </c>
      <c r="Y981" s="1">
        <f>BU981</f>
        <v>0</v>
      </c>
      <c r="Z981" s="27"/>
      <c r="AA981" s="1"/>
      <c r="AB981" s="26"/>
      <c r="AC981" s="1"/>
      <c r="AD981" s="26"/>
      <c r="AE981" s="1"/>
      <c r="AF981" s="26"/>
      <c r="AG981" s="1"/>
      <c r="AH981" s="26"/>
      <c r="AI981" s="1"/>
      <c r="AJ981" s="26"/>
      <c r="AK981" s="1"/>
      <c r="AL981" s="26"/>
      <c r="AM981" s="1"/>
      <c r="AN981" s="26"/>
      <c r="AO981" s="1"/>
      <c r="AP981" s="26"/>
      <c r="AQ981" s="1"/>
      <c r="AR981" s="26"/>
      <c r="AS981" s="1"/>
      <c r="AT981" s="26"/>
      <c r="AU981" s="1"/>
      <c r="AV981" s="26"/>
      <c r="AW981" s="1"/>
      <c r="AX981" s="26"/>
      <c r="AY981" s="1"/>
      <c r="AZ981" s="26"/>
      <c r="BA981" s="1"/>
      <c r="BB981" s="26"/>
      <c r="BC981" s="1"/>
      <c r="BD981" s="26"/>
      <c r="BE981" s="1"/>
      <c r="BF981" s="26"/>
      <c r="BG981" s="1"/>
      <c r="BH981" s="26"/>
      <c r="BI981" s="1"/>
      <c r="BJ981" s="26"/>
      <c r="BK981" s="1"/>
      <c r="BL981" s="26"/>
      <c r="BM981" s="1">
        <v>63</v>
      </c>
      <c r="BN981" s="26">
        <v>5</v>
      </c>
      <c r="BO981" s="1"/>
      <c r="BP981" s="26"/>
      <c r="BQ981" s="1"/>
      <c r="BR981" s="26"/>
      <c r="BS981" s="1"/>
      <c r="BT981" s="26"/>
      <c r="BU981" s="1"/>
      <c r="BV981" s="1"/>
      <c r="BW981" s="26"/>
      <c r="BX981" s="1"/>
      <c r="BY981" s="26"/>
      <c r="BZ981" s="30"/>
      <c r="CA981" s="26"/>
    </row>
    <row r="982" spans="1:79" s="99" customFormat="1" x14ac:dyDescent="0.35">
      <c r="A982" s="1" t="s">
        <v>176</v>
      </c>
      <c r="B982" s="1" t="s">
        <v>235</v>
      </c>
      <c r="C982" s="1" t="s">
        <v>374</v>
      </c>
      <c r="D982" s="1" t="s">
        <v>1867</v>
      </c>
      <c r="E982" s="1" t="s">
        <v>61</v>
      </c>
      <c r="F982" s="1">
        <v>999922498</v>
      </c>
      <c r="G982" s="1">
        <f>(J982+S982+X982+R982+U982+W982+Y982)-H982</f>
        <v>60</v>
      </c>
      <c r="H982" s="1"/>
      <c r="I982" s="27"/>
      <c r="J982" s="1">
        <f>SUM(AA982)</f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27"/>
      <c r="R982" s="1">
        <f>SUM(AS982,BX982)</f>
        <v>0</v>
      </c>
      <c r="S982" s="1">
        <f>SUM(AE982,AG982,AI982,AK982,AO982,AM982,AQ982,AU982,AW982,AY982,BA982,BE982,BG982,BI982,BK982,BM982,BO982,BC982)</f>
        <v>60</v>
      </c>
      <c r="T982" s="1">
        <f>COUNT(AE982,AG982,AI982,AK982,AM982,AO982,AQ982,AU982,AW982,AY982,BA982,BC982,BE982,BG982,BI982,BK982,BM982,BO982)</f>
        <v>1</v>
      </c>
      <c r="U982" s="1">
        <f>BQ982+BS982</f>
        <v>0</v>
      </c>
      <c r="V982" s="1"/>
      <c r="W982" s="1">
        <f>BV982</f>
        <v>0</v>
      </c>
      <c r="X982" s="1">
        <f>AC982+BZ982</f>
        <v>0</v>
      </c>
      <c r="Y982" s="1">
        <f>BU982</f>
        <v>0</v>
      </c>
      <c r="Z982" s="27"/>
      <c r="AA982" s="1"/>
      <c r="AB982" s="26"/>
      <c r="AC982" s="1"/>
      <c r="AD982" s="26"/>
      <c r="AE982" s="1"/>
      <c r="AF982" s="26"/>
      <c r="AG982" s="1"/>
      <c r="AH982" s="26"/>
      <c r="AI982" s="1"/>
      <c r="AJ982" s="26"/>
      <c r="AK982" s="1"/>
      <c r="AL982" s="26"/>
      <c r="AM982" s="1">
        <v>60</v>
      </c>
      <c r="AN982" s="26">
        <v>1</v>
      </c>
      <c r="AO982" s="1"/>
      <c r="AP982" s="26"/>
      <c r="AQ982" s="1"/>
      <c r="AR982" s="26"/>
      <c r="AS982" s="1"/>
      <c r="AT982" s="26"/>
      <c r="AU982" s="1"/>
      <c r="AV982" s="26"/>
      <c r="AW982" s="1"/>
      <c r="AX982" s="26"/>
      <c r="AY982" s="1"/>
      <c r="AZ982" s="26"/>
      <c r="BA982" s="1"/>
      <c r="BB982" s="26"/>
      <c r="BC982" s="1"/>
      <c r="BD982" s="26"/>
      <c r="BE982" s="1"/>
      <c r="BF982" s="26"/>
      <c r="BG982" s="1"/>
      <c r="BH982" s="26"/>
      <c r="BI982" s="1"/>
      <c r="BJ982" s="26"/>
      <c r="BK982" s="1"/>
      <c r="BL982" s="26"/>
      <c r="BM982" s="1"/>
      <c r="BN982" s="26"/>
      <c r="BO982" s="1"/>
      <c r="BP982" s="26"/>
      <c r="BQ982" s="1"/>
      <c r="BR982" s="26"/>
      <c r="BS982" s="1"/>
      <c r="BT982" s="26"/>
      <c r="BU982" s="1"/>
      <c r="BV982" s="1"/>
      <c r="BW982" s="26"/>
      <c r="BX982" s="1"/>
      <c r="BY982" s="26"/>
      <c r="BZ982" s="30"/>
      <c r="CA982" s="26"/>
    </row>
    <row r="983" spans="1:79" s="99" customFormat="1" x14ac:dyDescent="0.35">
      <c r="A983" s="32" t="s">
        <v>176</v>
      </c>
      <c r="B983" s="32" t="s">
        <v>235</v>
      </c>
      <c r="C983" s="32" t="s">
        <v>2943</v>
      </c>
      <c r="D983" s="32" t="s">
        <v>3532</v>
      </c>
      <c r="E983" s="32" t="s">
        <v>61</v>
      </c>
      <c r="F983" s="32">
        <v>999927952</v>
      </c>
      <c r="G983" s="1">
        <f>(J983+S983+X983+R983+U983+W983+Y983)-H983</f>
        <v>60</v>
      </c>
      <c r="H983" s="1"/>
      <c r="I983" s="27"/>
      <c r="J983" s="1">
        <f>SUM(AA983)</f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27"/>
      <c r="R983" s="1">
        <f>SUM(AS983,BX983)</f>
        <v>0</v>
      </c>
      <c r="S983" s="1">
        <f>SUM(AE983,AG983,AI983,AK983,AO983,AM983,AQ983,AU983,AW983,AY983,BA983,BE983,BG983,BI983,BK983,BM983,BO983,BC983)</f>
        <v>60</v>
      </c>
      <c r="T983" s="1">
        <f>COUNT(AE983,AG983,AI983,AK983,AM983,AO983,AQ983,AU983,AW983,AY983,BA983,BC983,BE983,BG983,BI983,BK983,BM983,BO983)</f>
        <v>1</v>
      </c>
      <c r="U983" s="1">
        <f>BQ983+BS983</f>
        <v>0</v>
      </c>
      <c r="V983" s="1"/>
      <c r="W983" s="1">
        <f>BV983</f>
        <v>0</v>
      </c>
      <c r="X983" s="1">
        <f>AC983+BZ983</f>
        <v>0</v>
      </c>
      <c r="Y983" s="1">
        <f>BU983</f>
        <v>0</v>
      </c>
      <c r="Z983" s="27"/>
      <c r="AA983" s="1"/>
      <c r="AB983" s="26"/>
      <c r="AC983" s="1"/>
      <c r="AD983" s="26"/>
      <c r="AE983" s="1"/>
      <c r="AF983" s="26"/>
      <c r="AG983" s="1"/>
      <c r="AH983" s="26"/>
      <c r="AI983" s="1"/>
      <c r="AJ983" s="26"/>
      <c r="AK983" s="1"/>
      <c r="AL983" s="27"/>
      <c r="AM983" s="1"/>
      <c r="AN983" s="26"/>
      <c r="AO983" s="1"/>
      <c r="AP983" s="26"/>
      <c r="AQ983" s="1"/>
      <c r="AR983" s="26"/>
      <c r="AS983" s="1"/>
      <c r="AT983" s="26"/>
      <c r="AU983" s="1"/>
      <c r="AV983" s="26"/>
      <c r="AW983" s="1"/>
      <c r="AX983" s="26"/>
      <c r="AY983" s="1"/>
      <c r="AZ983" s="26"/>
      <c r="BA983" s="1"/>
      <c r="BB983" s="26"/>
      <c r="BC983" s="1"/>
      <c r="BD983" s="26"/>
      <c r="BE983" s="1"/>
      <c r="BF983" s="26"/>
      <c r="BG983" s="1"/>
      <c r="BH983" s="26"/>
      <c r="BI983" s="1">
        <v>60</v>
      </c>
      <c r="BJ983" s="26">
        <v>1</v>
      </c>
      <c r="BK983" s="1"/>
      <c r="BL983" s="26"/>
      <c r="BM983" s="1"/>
      <c r="BN983" s="26"/>
      <c r="BO983" s="1"/>
      <c r="BP983" s="26"/>
      <c r="BQ983" s="1"/>
      <c r="BR983" s="26"/>
      <c r="BS983" s="1"/>
      <c r="BT983" s="26"/>
      <c r="BU983" s="1"/>
      <c r="BV983" s="1"/>
      <c r="BW983" s="26"/>
      <c r="BX983" s="1"/>
      <c r="BY983" s="26"/>
      <c r="BZ983" s="30"/>
      <c r="CA983" s="26"/>
    </row>
    <row r="984" spans="1:79" s="99" customFormat="1" x14ac:dyDescent="0.35">
      <c r="A984" s="30" t="s">
        <v>176</v>
      </c>
      <c r="B984" s="30" t="s">
        <v>235</v>
      </c>
      <c r="C984" s="30" t="s">
        <v>1274</v>
      </c>
      <c r="D984" s="30" t="s">
        <v>1275</v>
      </c>
      <c r="E984" s="30" t="s">
        <v>61</v>
      </c>
      <c r="F984" s="30">
        <v>999918822</v>
      </c>
      <c r="G984" s="1">
        <f>(J984+S984+X984+R984+U984+W984+Y984)-H984</f>
        <v>58</v>
      </c>
      <c r="H984" s="1"/>
      <c r="I984" s="27"/>
      <c r="J984" s="1">
        <f>SUM(AA984)</f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27"/>
      <c r="R984" s="1">
        <f>SUM(AS984,BX984)</f>
        <v>0</v>
      </c>
      <c r="S984" s="1">
        <f>SUM(AE984,AG984,AI984,AK984,AO984,AM984,AQ984,AU984,AW984,AY984,BA984,BE984,BG984,BI984,BK984,BM984,BO984,BC984)</f>
        <v>58</v>
      </c>
      <c r="T984" s="1">
        <f>COUNT(AE984,AG984,AI984,AK984,AM984,AO984,AQ984,AU984,AW984,AY984,BA984,BC984,BE984,BG984,BI984,BK984,BM984,BO984)</f>
        <v>1</v>
      </c>
      <c r="U984" s="1">
        <f>BQ984+BS984</f>
        <v>0</v>
      </c>
      <c r="V984" s="1"/>
      <c r="W984" s="1">
        <f>BV984</f>
        <v>0</v>
      </c>
      <c r="X984" s="1">
        <f>AC984+BZ984</f>
        <v>0</v>
      </c>
      <c r="Y984" s="1">
        <f>BU984</f>
        <v>0</v>
      </c>
      <c r="Z984" s="27"/>
      <c r="AA984" s="1"/>
      <c r="AB984" s="26"/>
      <c r="AC984" s="1"/>
      <c r="AD984" s="26"/>
      <c r="AE984" s="1"/>
      <c r="AF984" s="26"/>
      <c r="AG984" s="1"/>
      <c r="AH984" s="26"/>
      <c r="AI984" s="1"/>
      <c r="AJ984" s="26"/>
      <c r="AK984" s="1"/>
      <c r="AL984" s="26"/>
      <c r="AM984" s="1"/>
      <c r="AN984" s="26"/>
      <c r="AO984" s="1"/>
      <c r="AP984" s="26"/>
      <c r="AQ984" s="1"/>
      <c r="AR984" s="26"/>
      <c r="AS984" s="1"/>
      <c r="AT984" s="26"/>
      <c r="AU984" s="1"/>
      <c r="AV984" s="26"/>
      <c r="AW984" s="1"/>
      <c r="AX984" s="26"/>
      <c r="AY984" s="1"/>
      <c r="AZ984" s="26"/>
      <c r="BA984" s="1"/>
      <c r="BB984" s="26"/>
      <c r="BC984" s="1"/>
      <c r="BD984" s="26"/>
      <c r="BE984" s="1"/>
      <c r="BF984" s="26"/>
      <c r="BG984" s="1">
        <v>58</v>
      </c>
      <c r="BH984" s="26">
        <v>6</v>
      </c>
      <c r="BI984" s="1"/>
      <c r="BJ984" s="26"/>
      <c r="BK984" s="1"/>
      <c r="BL984" s="26"/>
      <c r="BM984" s="1"/>
      <c r="BN984" s="26"/>
      <c r="BO984" s="1"/>
      <c r="BP984" s="26"/>
      <c r="BQ984" s="1"/>
      <c r="BR984" s="26"/>
      <c r="BS984" s="1"/>
      <c r="BT984" s="26"/>
      <c r="BU984" s="1"/>
      <c r="BV984" s="1"/>
      <c r="BW984" s="26"/>
      <c r="BX984" s="1"/>
      <c r="BY984" s="26"/>
      <c r="BZ984" s="30"/>
      <c r="CA984" s="26"/>
    </row>
    <row r="985" spans="1:79" s="99" customFormat="1" x14ac:dyDescent="0.35">
      <c r="A985" s="1" t="s">
        <v>176</v>
      </c>
      <c r="B985" s="1" t="s">
        <v>235</v>
      </c>
      <c r="C985" s="1" t="s">
        <v>1027</v>
      </c>
      <c r="D985" s="1" t="s">
        <v>1028</v>
      </c>
      <c r="E985" s="1" t="s">
        <v>61</v>
      </c>
      <c r="F985" s="1">
        <v>999916539</v>
      </c>
      <c r="G985" s="1">
        <f>(J985+S985+X985+R985+U985+W985+Y985)-H985</f>
        <v>51</v>
      </c>
      <c r="H985" s="1"/>
      <c r="I985" s="27"/>
      <c r="J985" s="1">
        <f>SUM(AA985)</f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27"/>
      <c r="R985" s="1">
        <f>SUM(AS985,BX985)</f>
        <v>0</v>
      </c>
      <c r="S985" s="1">
        <f>SUM(AE985,AG985,AI985,AK985,AO985,AM985,AQ985,AU985,AW985,AY985,BA985,BE985,BG985,BI985,BK985,BM985,BO985,BC985)</f>
        <v>0</v>
      </c>
      <c r="T985" s="1">
        <f>COUNT(AE985,AG985,AI985,AK985,AM985,AO985,AQ985,AU985,AW985,AY985,BA985,BC985,BE985,BG985,BI985,BK985,BM985,BO985)</f>
        <v>0</v>
      </c>
      <c r="U985" s="1">
        <f>BQ985+BS985</f>
        <v>0</v>
      </c>
      <c r="V985" s="1"/>
      <c r="W985" s="1">
        <f>BV985</f>
        <v>51</v>
      </c>
      <c r="X985" s="1">
        <f>AC985+BZ985</f>
        <v>0</v>
      </c>
      <c r="Y985" s="1">
        <f>BU985</f>
        <v>0</v>
      </c>
      <c r="Z985" s="27"/>
      <c r="AA985" s="1"/>
      <c r="AB985" s="26"/>
      <c r="AC985" s="1"/>
      <c r="AD985" s="26"/>
      <c r="AE985" s="1"/>
      <c r="AF985" s="26"/>
      <c r="AG985" s="1"/>
      <c r="AH985" s="26"/>
      <c r="AI985" s="1"/>
      <c r="AJ985" s="26"/>
      <c r="AK985" s="1"/>
      <c r="AL985" s="26"/>
      <c r="AM985" s="1"/>
      <c r="AN985" s="27"/>
      <c r="AO985" s="1"/>
      <c r="AP985" s="26"/>
      <c r="AQ985" s="1"/>
      <c r="AR985" s="27"/>
      <c r="AS985" s="1"/>
      <c r="AT985" s="27"/>
      <c r="AU985" s="1"/>
      <c r="AV985" s="27"/>
      <c r="AW985" s="1"/>
      <c r="AX985" s="27"/>
      <c r="AY985" s="1"/>
      <c r="AZ985" s="27"/>
      <c r="BA985" s="1"/>
      <c r="BB985" s="27"/>
      <c r="BC985" s="1"/>
      <c r="BD985" s="26"/>
      <c r="BE985" s="1"/>
      <c r="BF985" s="27"/>
      <c r="BG985" s="1"/>
      <c r="BH985" s="27"/>
      <c r="BI985" s="1"/>
      <c r="BJ985" s="27"/>
      <c r="BK985" s="1"/>
      <c r="BL985" s="27"/>
      <c r="BM985" s="1"/>
      <c r="BN985" s="27"/>
      <c r="BO985" s="1"/>
      <c r="BP985" s="27"/>
      <c r="BQ985" s="1"/>
      <c r="BR985" s="26"/>
      <c r="BS985" s="1"/>
      <c r="BT985" s="26"/>
      <c r="BU985" s="1"/>
      <c r="BV985" s="1">
        <v>51</v>
      </c>
      <c r="BW985" s="26" t="s">
        <v>100</v>
      </c>
      <c r="BX985" s="1"/>
      <c r="BY985" s="26"/>
      <c r="BZ985" s="30"/>
      <c r="CA985" s="26"/>
    </row>
    <row r="986" spans="1:79" s="99" customFormat="1" x14ac:dyDescent="0.35">
      <c r="A986" s="1" t="s">
        <v>176</v>
      </c>
      <c r="B986" s="1" t="s">
        <v>235</v>
      </c>
      <c r="C986" s="1" t="s">
        <v>2150</v>
      </c>
      <c r="D986" s="1" t="s">
        <v>117</v>
      </c>
      <c r="E986" s="1" t="s">
        <v>61</v>
      </c>
      <c r="F986" s="1">
        <v>999924097</v>
      </c>
      <c r="G986" s="1">
        <f>(J986+S986+X986+R986+U986+W986+Y986)-H986</f>
        <v>50</v>
      </c>
      <c r="H986" s="1"/>
      <c r="I986" s="27"/>
      <c r="J986" s="1">
        <f>SUM(AA986)</f>
        <v>50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27"/>
      <c r="R986" s="1">
        <f>SUM(AS986,BX986)</f>
        <v>0</v>
      </c>
      <c r="S986" s="1">
        <f>SUM(AE986,AG986,AI986,AK986,AO986,AM986,AQ986,AU986,AW986,AY986,BA986,BE986,BG986,BI986,BK986,BM986,BO986,BC986)</f>
        <v>0</v>
      </c>
      <c r="T986" s="1">
        <f>COUNT(AE986,AG986,AI986,AK986,AM986,AO986,AQ986,AU986,AW986,AY986,BA986,BC986,BE986,BG986,BI986,BK986,BM986,BO986)</f>
        <v>0</v>
      </c>
      <c r="U986" s="1">
        <f>BQ986+BS986</f>
        <v>0</v>
      </c>
      <c r="V986" s="1"/>
      <c r="W986" s="1">
        <f>BV986</f>
        <v>0</v>
      </c>
      <c r="X986" s="1">
        <f>AC986+BZ986</f>
        <v>0</v>
      </c>
      <c r="Y986" s="1">
        <f>BU986</f>
        <v>0</v>
      </c>
      <c r="Z986" s="27"/>
      <c r="AA986" s="1">
        <v>50</v>
      </c>
      <c r="AB986" s="26">
        <v>1</v>
      </c>
      <c r="AC986" s="1"/>
      <c r="AD986" s="26"/>
      <c r="AE986" s="1"/>
      <c r="AF986" s="26"/>
      <c r="AG986" s="1"/>
      <c r="AH986" s="26"/>
      <c r="AI986" s="1"/>
      <c r="AJ986" s="26"/>
      <c r="AK986" s="1"/>
      <c r="AL986" s="26"/>
      <c r="AM986" s="1"/>
      <c r="AN986" s="26"/>
      <c r="AO986" s="1"/>
      <c r="AP986" s="26"/>
      <c r="AQ986" s="1"/>
      <c r="AR986" s="26"/>
      <c r="AS986" s="1"/>
      <c r="AT986" s="26"/>
      <c r="AU986" s="1"/>
      <c r="AV986" s="26"/>
      <c r="AW986" s="1"/>
      <c r="AX986" s="26"/>
      <c r="AY986" s="1"/>
      <c r="AZ986" s="26"/>
      <c r="BA986" s="1"/>
      <c r="BB986" s="26"/>
      <c r="BC986" s="1"/>
      <c r="BD986" s="26"/>
      <c r="BE986" s="1"/>
      <c r="BF986" s="26"/>
      <c r="BG986" s="1"/>
      <c r="BH986" s="26"/>
      <c r="BI986" s="1"/>
      <c r="BJ986" s="26"/>
      <c r="BK986" s="1"/>
      <c r="BL986" s="26"/>
      <c r="BM986" s="1"/>
      <c r="BN986" s="26"/>
      <c r="BO986" s="1"/>
      <c r="BP986" s="26"/>
      <c r="BQ986" s="1"/>
      <c r="BR986" s="26"/>
      <c r="BS986" s="1"/>
      <c r="BT986" s="26"/>
      <c r="BU986" s="1"/>
      <c r="BV986" s="1"/>
      <c r="BW986" s="26"/>
      <c r="BX986" s="1"/>
      <c r="BY986" s="26"/>
      <c r="BZ986" s="30"/>
      <c r="CA986" s="26"/>
    </row>
    <row r="987" spans="1:79" s="99" customFormat="1" x14ac:dyDescent="0.35">
      <c r="A987" s="30" t="s">
        <v>176</v>
      </c>
      <c r="B987" s="30" t="s">
        <v>235</v>
      </c>
      <c r="C987" s="30" t="s">
        <v>645</v>
      </c>
      <c r="D987" s="30" t="s">
        <v>646</v>
      </c>
      <c r="E987" s="30" t="s">
        <v>61</v>
      </c>
      <c r="F987" s="1">
        <v>999898622</v>
      </c>
      <c r="G987" s="1">
        <f>(J987+S987+X987+R987+U987+W987+Y987)-H987</f>
        <v>45</v>
      </c>
      <c r="H987" s="30">
        <f>(J987+K987+M987+N987+O987+P987)/2</f>
        <v>0</v>
      </c>
      <c r="I987" s="27"/>
      <c r="J987" s="1">
        <f>SUM(AA987)</f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27"/>
      <c r="R987" s="1">
        <f>SUM(AS987,BX987)</f>
        <v>0</v>
      </c>
      <c r="S987" s="1">
        <f>SUM(AE987,AG987,AI987,AK987,AO987,AM987,AQ987,AU987,AW987,AY987,BA987,BE987,BG987,BI987,BK987,BM987,BO987,BC987)</f>
        <v>45</v>
      </c>
      <c r="T987" s="1">
        <f>COUNT(AE987,AG987,AI987,AK987,AM987,AO987,AQ987,AU987,AW987,AY987,BA987,BC987,BE987,BG987,BI987,BK987,BM987,BO987)</f>
        <v>1</v>
      </c>
      <c r="U987" s="1">
        <f>BQ987+BS987</f>
        <v>0</v>
      </c>
      <c r="V987" s="1"/>
      <c r="W987" s="1">
        <f>BV987</f>
        <v>0</v>
      </c>
      <c r="X987" s="1">
        <f>AC987+BZ987</f>
        <v>0</v>
      </c>
      <c r="Y987" s="1">
        <f>BU987</f>
        <v>0</v>
      </c>
      <c r="Z987" s="29"/>
      <c r="AA987" s="1"/>
      <c r="AB987" s="26"/>
      <c r="AC987" s="1"/>
      <c r="AD987" s="26"/>
      <c r="AE987" s="1"/>
      <c r="AF987" s="26"/>
      <c r="AG987" s="1"/>
      <c r="AH987" s="26"/>
      <c r="AI987" s="1"/>
      <c r="AJ987" s="26"/>
      <c r="AK987" s="1"/>
      <c r="AL987" s="26"/>
      <c r="AM987" s="1">
        <v>45</v>
      </c>
      <c r="AN987" s="26">
        <v>2</v>
      </c>
      <c r="AO987" s="1"/>
      <c r="AP987" s="26"/>
      <c r="AQ987" s="1"/>
      <c r="AR987" s="26"/>
      <c r="AS987" s="1"/>
      <c r="AT987" s="26"/>
      <c r="AU987" s="1"/>
      <c r="AV987" s="26"/>
      <c r="AW987" s="1"/>
      <c r="AX987" s="26"/>
      <c r="AY987" s="1"/>
      <c r="AZ987" s="26"/>
      <c r="BA987" s="1"/>
      <c r="BB987" s="26"/>
      <c r="BC987" s="1"/>
      <c r="BD987" s="26"/>
      <c r="BE987" s="1"/>
      <c r="BF987" s="26"/>
      <c r="BG987" s="1"/>
      <c r="BH987" s="26"/>
      <c r="BI987" s="1"/>
      <c r="BJ987" s="26"/>
      <c r="BK987" s="1"/>
      <c r="BL987" s="26"/>
      <c r="BM987" s="1"/>
      <c r="BN987" s="26"/>
      <c r="BO987" s="1"/>
      <c r="BP987" s="26"/>
      <c r="BQ987" s="1"/>
      <c r="BR987" s="26"/>
      <c r="BS987" s="1"/>
      <c r="BT987" s="26"/>
      <c r="BU987" s="1"/>
      <c r="BV987" s="1"/>
      <c r="BW987" s="26"/>
      <c r="BX987" s="1"/>
      <c r="BY987" s="26"/>
      <c r="BZ987" s="30"/>
      <c r="CA987" s="26"/>
    </row>
    <row r="988" spans="1:79" s="99" customFormat="1" x14ac:dyDescent="0.35">
      <c r="A988" s="1" t="s">
        <v>176</v>
      </c>
      <c r="B988" s="1" t="s">
        <v>235</v>
      </c>
      <c r="C988" s="1" t="s">
        <v>1996</v>
      </c>
      <c r="D988" s="1" t="s">
        <v>1997</v>
      </c>
      <c r="E988" s="1" t="s">
        <v>61</v>
      </c>
      <c r="F988" s="1">
        <v>999923197</v>
      </c>
      <c r="G988" s="1">
        <f>(J988+S988+X988+R988+U988+W988+Y988)-H988</f>
        <v>37.5</v>
      </c>
      <c r="H988" s="1"/>
      <c r="I988" s="27"/>
      <c r="J988" s="1">
        <f>SUM(AA988)</f>
        <v>37.5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27"/>
      <c r="R988" s="1">
        <f>SUM(AS988,BX988)</f>
        <v>0</v>
      </c>
      <c r="S988" s="1">
        <f>SUM(AE988,AG988,AI988,AK988,AO988,AM988,AQ988,AU988,AW988,AY988,BA988,BE988,BG988,BI988,BK988,BM988,BO988,BC988)</f>
        <v>0</v>
      </c>
      <c r="T988" s="1">
        <f>COUNT(AE988,AG988,AI988,AK988,AM988,AO988,AQ988,AU988,AW988,AY988,BA988,BC988,BE988,BG988,BI988,BK988,BM988,BO988)</f>
        <v>0</v>
      </c>
      <c r="U988" s="1">
        <f>BQ988+BS988</f>
        <v>0</v>
      </c>
      <c r="V988" s="1"/>
      <c r="W988" s="1">
        <f>BV988</f>
        <v>0</v>
      </c>
      <c r="X988" s="1">
        <f>AC988+BZ988</f>
        <v>0</v>
      </c>
      <c r="Y988" s="1">
        <f>BU988</f>
        <v>0</v>
      </c>
      <c r="Z988" s="27"/>
      <c r="AA988" s="1">
        <v>37.5</v>
      </c>
      <c r="AB988" s="26">
        <v>2</v>
      </c>
      <c r="AC988" s="1"/>
      <c r="AD988" s="26"/>
      <c r="AE988" s="1"/>
      <c r="AF988" s="26"/>
      <c r="AG988" s="1"/>
      <c r="AH988" s="26"/>
      <c r="AI988" s="1"/>
      <c r="AJ988" s="26"/>
      <c r="AK988" s="1"/>
      <c r="AL988" s="26"/>
      <c r="AM988" s="1"/>
      <c r="AN988" s="26"/>
      <c r="AO988" s="1"/>
      <c r="AP988" s="26"/>
      <c r="AQ988" s="1"/>
      <c r="AR988" s="26"/>
      <c r="AS988" s="1"/>
      <c r="AT988" s="26"/>
      <c r="AU988" s="1"/>
      <c r="AV988" s="26"/>
      <c r="AW988" s="1"/>
      <c r="AX988" s="26"/>
      <c r="AY988" s="1"/>
      <c r="AZ988" s="26"/>
      <c r="BA988" s="1"/>
      <c r="BB988" s="26"/>
      <c r="BC988" s="1"/>
      <c r="BD988" s="26"/>
      <c r="BE988" s="1"/>
      <c r="BF988" s="26"/>
      <c r="BG988" s="1"/>
      <c r="BH988" s="26"/>
      <c r="BI988" s="1"/>
      <c r="BJ988" s="26"/>
      <c r="BK988" s="1"/>
      <c r="BL988" s="26"/>
      <c r="BM988" s="1"/>
      <c r="BN988" s="26"/>
      <c r="BO988" s="1"/>
      <c r="BP988" s="26"/>
      <c r="BQ988" s="1"/>
      <c r="BR988" s="26"/>
      <c r="BS988" s="1"/>
      <c r="BT988" s="26"/>
      <c r="BU988" s="1"/>
      <c r="BV988" s="1"/>
      <c r="BW988" s="26"/>
      <c r="BX988" s="1"/>
      <c r="BY988" s="26"/>
      <c r="BZ988" s="30"/>
      <c r="CA988" s="26"/>
    </row>
    <row r="989" spans="1:79" s="99" customFormat="1" x14ac:dyDescent="0.35">
      <c r="A989" s="35" t="s">
        <v>176</v>
      </c>
      <c r="B989" s="35" t="s">
        <v>235</v>
      </c>
      <c r="C989" s="35" t="s">
        <v>2658</v>
      </c>
      <c r="D989" s="35" t="s">
        <v>1867</v>
      </c>
      <c r="E989" s="35" t="s">
        <v>61</v>
      </c>
      <c r="F989" s="35">
        <v>999925770</v>
      </c>
      <c r="G989" s="1">
        <f>(J989+S989+X989+R989+U989+W989+Y989)-H989</f>
        <v>34</v>
      </c>
      <c r="H989" s="1"/>
      <c r="I989" s="27"/>
      <c r="J989" s="1">
        <f>SUM(AA989)</f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27"/>
      <c r="R989" s="1">
        <f>SUM(AS989,BX989)</f>
        <v>0</v>
      </c>
      <c r="S989" s="1">
        <f>SUM(AE989,AG989,AI989,AK989,AO989,AM989,AQ989,AU989,AW989,AY989,BA989,BE989,BG989,BI989,BK989,BM989,BO989,BC989)</f>
        <v>34</v>
      </c>
      <c r="T989" s="1">
        <f>COUNT(AE989,AG989,AI989,AK989,AM989,AO989,AQ989,AU989,AW989,AY989,BA989,BC989,BE989,BG989,BI989,BK989,BM989,BO989)</f>
        <v>1</v>
      </c>
      <c r="U989" s="1">
        <f>BQ989+BS989</f>
        <v>0</v>
      </c>
      <c r="V989" s="1"/>
      <c r="W989" s="1">
        <f>BV989</f>
        <v>0</v>
      </c>
      <c r="X989" s="1">
        <f>AC989+BZ989</f>
        <v>0</v>
      </c>
      <c r="Y989" s="1">
        <f>BU989</f>
        <v>0</v>
      </c>
      <c r="Z989" s="27"/>
      <c r="AA989" s="1"/>
      <c r="AB989" s="26"/>
      <c r="AC989" s="1"/>
      <c r="AD989" s="26"/>
      <c r="AE989" s="1"/>
      <c r="AF989" s="26"/>
      <c r="AG989" s="1"/>
      <c r="AH989" s="26"/>
      <c r="AI989" s="1"/>
      <c r="AJ989" s="26"/>
      <c r="AK989" s="1">
        <v>34</v>
      </c>
      <c r="AL989" s="26">
        <v>3</v>
      </c>
      <c r="AM989" s="1"/>
      <c r="AN989" s="26"/>
      <c r="AO989" s="1"/>
      <c r="AP989" s="26"/>
      <c r="AQ989" s="1"/>
      <c r="AR989" s="26"/>
      <c r="AS989" s="1"/>
      <c r="AT989" s="26"/>
      <c r="AU989" s="1"/>
      <c r="AV989" s="26"/>
      <c r="AW989" s="1"/>
      <c r="AX989" s="26"/>
      <c r="AY989" s="1"/>
      <c r="AZ989" s="26"/>
      <c r="BA989" s="1"/>
      <c r="BB989" s="26"/>
      <c r="BC989" s="1"/>
      <c r="BD989" s="26"/>
      <c r="BE989" s="1"/>
      <c r="BF989" s="26"/>
      <c r="BG989" s="1"/>
      <c r="BH989" s="26"/>
      <c r="BI989" s="1"/>
      <c r="BJ989" s="26"/>
      <c r="BK989" s="1"/>
      <c r="BL989" s="26"/>
      <c r="BM989" s="1"/>
      <c r="BN989" s="26"/>
      <c r="BO989" s="1"/>
      <c r="BP989" s="26"/>
      <c r="BQ989" s="1"/>
      <c r="BR989" s="26"/>
      <c r="BS989" s="1"/>
      <c r="BT989" s="26"/>
      <c r="BU989" s="1"/>
      <c r="BV989" s="1"/>
      <c r="BW989" s="26"/>
      <c r="BX989" s="1"/>
      <c r="BY989" s="26"/>
      <c r="BZ989" s="30"/>
      <c r="CA989" s="26"/>
    </row>
    <row r="990" spans="1:79" s="99" customFormat="1" x14ac:dyDescent="0.35">
      <c r="A990" s="31" t="s">
        <v>176</v>
      </c>
      <c r="B990" s="31" t="s">
        <v>235</v>
      </c>
      <c r="C990" s="31" t="s">
        <v>2712</v>
      </c>
      <c r="D990" s="31" t="s">
        <v>474</v>
      </c>
      <c r="E990" s="31" t="s">
        <v>61</v>
      </c>
      <c r="F990" s="1">
        <v>999925874</v>
      </c>
      <c r="G990" s="1">
        <f>(J990+S990+X990+R990+U990+W990+Y990)-H990</f>
        <v>34</v>
      </c>
      <c r="H990" s="1"/>
      <c r="I990" s="27"/>
      <c r="J990" s="1">
        <f>SUM(AA990)</f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27"/>
      <c r="R990" s="1">
        <f>SUM(AS990,BX990)</f>
        <v>0</v>
      </c>
      <c r="S990" s="1">
        <f>SUM(AE990,AG990,AI990,AK990,AO990,AM990,AQ990,AU990,AW990,AY990,BA990,BE990,BG990,BI990,BK990,BM990,BO990,BC990)</f>
        <v>34</v>
      </c>
      <c r="T990" s="1">
        <f>COUNT(AE990,AG990,AI990,AK990,AM990,AO990,AQ990,AU990,AW990,AY990,BA990,BC990,BE990,BG990,BI990,BK990,BM990,BO990)</f>
        <v>1</v>
      </c>
      <c r="U990" s="1">
        <f>BQ990+BS990</f>
        <v>0</v>
      </c>
      <c r="V990" s="1"/>
      <c r="W990" s="1">
        <f>BV990</f>
        <v>0</v>
      </c>
      <c r="X990" s="1">
        <f>AC990+BZ990</f>
        <v>0</v>
      </c>
      <c r="Y990" s="1">
        <f>BU990</f>
        <v>0</v>
      </c>
      <c r="Z990" s="27"/>
      <c r="AA990" s="1"/>
      <c r="AB990" s="26"/>
      <c r="AC990" s="1"/>
      <c r="AD990" s="26"/>
      <c r="AE990" s="1"/>
      <c r="AF990" s="26"/>
      <c r="AG990" s="1"/>
      <c r="AH990" s="26"/>
      <c r="AI990" s="1">
        <v>34</v>
      </c>
      <c r="AJ990" s="26">
        <v>3</v>
      </c>
      <c r="AK990" s="1"/>
      <c r="AL990" s="26"/>
      <c r="AM990" s="1"/>
      <c r="AN990" s="26"/>
      <c r="AO990" s="1"/>
      <c r="AP990" s="26"/>
      <c r="AQ990" s="1"/>
      <c r="AR990" s="26"/>
      <c r="AS990" s="1"/>
      <c r="AT990" s="26"/>
      <c r="AU990" s="1"/>
      <c r="AV990" s="26"/>
      <c r="AW990" s="1"/>
      <c r="AX990" s="26"/>
      <c r="AY990" s="1"/>
      <c r="AZ990" s="26"/>
      <c r="BA990" s="1"/>
      <c r="BB990" s="26"/>
      <c r="BC990" s="1"/>
      <c r="BD990" s="26"/>
      <c r="BE990" s="1"/>
      <c r="BF990" s="26"/>
      <c r="BG990" s="1"/>
      <c r="BH990" s="26"/>
      <c r="BI990" s="1"/>
      <c r="BJ990" s="26"/>
      <c r="BK990" s="1"/>
      <c r="BL990" s="26"/>
      <c r="BM990" s="1"/>
      <c r="BN990" s="26"/>
      <c r="BO990" s="1"/>
      <c r="BP990" s="26"/>
      <c r="BQ990" s="1"/>
      <c r="BR990" s="26"/>
      <c r="BS990" s="1"/>
      <c r="BT990" s="26"/>
      <c r="BU990" s="1"/>
      <c r="BV990" s="1"/>
      <c r="BW990" s="26"/>
      <c r="BX990" s="1"/>
      <c r="BY990" s="26"/>
      <c r="BZ990" s="30"/>
      <c r="CA990" s="26"/>
    </row>
    <row r="991" spans="1:79" s="99" customFormat="1" x14ac:dyDescent="0.35">
      <c r="A991" s="32" t="s">
        <v>176</v>
      </c>
      <c r="B991" s="32" t="s">
        <v>235</v>
      </c>
      <c r="C991" s="32" t="s">
        <v>764</v>
      </c>
      <c r="D991" s="32" t="s">
        <v>3303</v>
      </c>
      <c r="E991" s="32" t="s">
        <v>61</v>
      </c>
      <c r="F991" s="32">
        <v>999927333</v>
      </c>
      <c r="G991" s="1">
        <f>(J991+S991+X991+R991+U991+W991+Y991)-H991</f>
        <v>34</v>
      </c>
      <c r="H991" s="1"/>
      <c r="I991" s="27"/>
      <c r="J991" s="1">
        <f>SUM(AA991)</f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27"/>
      <c r="R991" s="1">
        <f>SUM(AS991,BX991)</f>
        <v>0</v>
      </c>
      <c r="S991" s="1">
        <f>SUM(AE991,AG991,AI991,AK991,AO991,AM991,AQ991,AU991,AW991,AY991,BA991,BE991,BG991,BI991,BK991,BM991,BO991,BC991)</f>
        <v>34</v>
      </c>
      <c r="T991" s="1">
        <f>COUNT(AE991,AG991,AI991,AK991,AM991,AO991,AQ991,AU991,AW991,AY991,BA991,BC991,BE991,BG991,BI991,BK991,BM991,BO991)</f>
        <v>1</v>
      </c>
      <c r="U991" s="1">
        <f>BQ991+BS991</f>
        <v>0</v>
      </c>
      <c r="V991" s="1"/>
      <c r="W991" s="1">
        <f>BV991</f>
        <v>0</v>
      </c>
      <c r="X991" s="1">
        <f>AC991+BZ991</f>
        <v>0</v>
      </c>
      <c r="Y991" s="1">
        <f>BU991</f>
        <v>0</v>
      </c>
      <c r="Z991" s="27"/>
      <c r="AA991" s="1"/>
      <c r="AB991" s="26"/>
      <c r="AC991" s="1"/>
      <c r="AD991" s="26"/>
      <c r="AE991" s="1"/>
      <c r="AF991" s="26"/>
      <c r="AG991" s="1"/>
      <c r="AH991" s="26"/>
      <c r="AI991" s="1"/>
      <c r="AJ991" s="26"/>
      <c r="AK991" s="1"/>
      <c r="AL991" s="27"/>
      <c r="AM991" s="1"/>
      <c r="AN991" s="26"/>
      <c r="AO991" s="1"/>
      <c r="AP991" s="26"/>
      <c r="AQ991" s="1"/>
      <c r="AR991" s="26"/>
      <c r="AS991" s="1"/>
      <c r="AT991" s="26"/>
      <c r="AU991" s="1"/>
      <c r="AV991" s="26"/>
      <c r="AW991" s="1"/>
      <c r="AX991" s="26"/>
      <c r="AY991" s="1"/>
      <c r="AZ991" s="26"/>
      <c r="BA991" s="1"/>
      <c r="BB991" s="26"/>
      <c r="BC991" s="1"/>
      <c r="BD991" s="26"/>
      <c r="BE991" s="1"/>
      <c r="BF991" s="26"/>
      <c r="BG991" s="1"/>
      <c r="BH991" s="26"/>
      <c r="BI991" s="1">
        <v>34</v>
      </c>
      <c r="BJ991" s="26">
        <v>3</v>
      </c>
      <c r="BK991" s="1"/>
      <c r="BL991" s="26"/>
      <c r="BM991" s="1"/>
      <c r="BN991" s="26"/>
      <c r="BO991" s="1"/>
      <c r="BP991" s="26"/>
      <c r="BQ991" s="1"/>
      <c r="BR991" s="26"/>
      <c r="BS991" s="1"/>
      <c r="BT991" s="26"/>
      <c r="BU991" s="1"/>
      <c r="BV991" s="1"/>
      <c r="BW991" s="26"/>
      <c r="BX991" s="1"/>
      <c r="BY991" s="26"/>
      <c r="BZ991" s="30"/>
      <c r="CA991" s="26"/>
    </row>
    <row r="992" spans="1:79" s="99" customFormat="1" x14ac:dyDescent="0.35">
      <c r="A992" s="1" t="s">
        <v>176</v>
      </c>
      <c r="B992" s="1" t="s">
        <v>235</v>
      </c>
      <c r="C992" s="1" t="s">
        <v>1012</v>
      </c>
      <c r="D992" s="1" t="s">
        <v>150</v>
      </c>
      <c r="E992" s="1" t="s">
        <v>61</v>
      </c>
      <c r="F992" s="1">
        <v>999927858</v>
      </c>
      <c r="G992" s="1">
        <f>(J992+S992+X992+R992+U992+W992+Y992)-H992</f>
        <v>34</v>
      </c>
      <c r="H992" s="1"/>
      <c r="I992" s="27"/>
      <c r="J992" s="1">
        <f>SUM(AA992)</f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27"/>
      <c r="R992" s="1">
        <f>SUM(AS992,BX992)</f>
        <v>0</v>
      </c>
      <c r="S992" s="1">
        <f>SUM(AE992,AG992,AI992,AK992,AO992,AM992,AQ992,AU992,AW992,AY992,BA992,BE992,BG992,BI992,BK992,BM992,BO992,BC992)</f>
        <v>34</v>
      </c>
      <c r="T992" s="1">
        <f>COUNT(AE992,AG992,AI992,AK992,AM992,AO992,AQ992,AU992,AW992,AY992,BA992,BC992,BE992,BG992,BI992,BK992,BM992,BO992)</f>
        <v>1</v>
      </c>
      <c r="U992" s="1">
        <f>BQ992+BS992</f>
        <v>0</v>
      </c>
      <c r="V992" s="1"/>
      <c r="W992" s="1">
        <f>BV992</f>
        <v>0</v>
      </c>
      <c r="X992" s="1">
        <f>AC992+BZ992</f>
        <v>0</v>
      </c>
      <c r="Y992" s="1">
        <f>BU992</f>
        <v>0</v>
      </c>
      <c r="Z992" s="27"/>
      <c r="AA992" s="1"/>
      <c r="AB992" s="26"/>
      <c r="AC992" s="1"/>
      <c r="AD992" s="26"/>
      <c r="AE992" s="1"/>
      <c r="AF992" s="26"/>
      <c r="AG992" s="1"/>
      <c r="AH992" s="26"/>
      <c r="AI992" s="1"/>
      <c r="AJ992" s="26"/>
      <c r="AK992" s="1"/>
      <c r="AL992" s="26"/>
      <c r="AM992" s="1"/>
      <c r="AN992" s="26"/>
      <c r="AO992" s="1"/>
      <c r="AP992" s="26"/>
      <c r="AQ992" s="1"/>
      <c r="AR992" s="26"/>
      <c r="AS992" s="1"/>
      <c r="AT992" s="26"/>
      <c r="AU992" s="1"/>
      <c r="AV992" s="26"/>
      <c r="AW992" s="1"/>
      <c r="AX992" s="26"/>
      <c r="AY992" s="1"/>
      <c r="AZ992" s="26"/>
      <c r="BA992" s="1"/>
      <c r="BB992" s="26"/>
      <c r="BC992" s="1"/>
      <c r="BD992" s="26"/>
      <c r="BE992" s="1">
        <v>34</v>
      </c>
      <c r="BF992" s="26">
        <v>3</v>
      </c>
      <c r="BG992" s="1"/>
      <c r="BH992" s="26"/>
      <c r="BI992" s="1"/>
      <c r="BJ992" s="26"/>
      <c r="BK992" s="1"/>
      <c r="BL992" s="26"/>
      <c r="BM992" s="1"/>
      <c r="BN992" s="26"/>
      <c r="BO992" s="1"/>
      <c r="BP992" s="26"/>
      <c r="BQ992" s="1"/>
      <c r="BR992" s="26"/>
      <c r="BS992" s="1"/>
      <c r="BT992" s="26"/>
      <c r="BU992" s="1"/>
      <c r="BV992" s="1"/>
      <c r="BW992" s="26"/>
      <c r="BX992" s="1"/>
      <c r="BY992" s="26"/>
      <c r="BZ992" s="30"/>
      <c r="CA992" s="26"/>
    </row>
    <row r="993" spans="1:79" s="99" customFormat="1" x14ac:dyDescent="0.35">
      <c r="A993" s="30" t="s">
        <v>66</v>
      </c>
      <c r="B993" s="31" t="s">
        <v>235</v>
      </c>
      <c r="C993" s="31" t="s">
        <v>1386</v>
      </c>
      <c r="D993" s="31" t="s">
        <v>2312</v>
      </c>
      <c r="E993" s="31" t="s">
        <v>61</v>
      </c>
      <c r="F993" s="1">
        <v>999924829</v>
      </c>
      <c r="G993" s="1">
        <f>(J993+S993+X993+R993+U993+W993+Y993)-H993</f>
        <v>275</v>
      </c>
      <c r="H993" s="1"/>
      <c r="I993" s="27"/>
      <c r="J993" s="1">
        <f>SUM(AA993)</f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27"/>
      <c r="R993" s="1">
        <f>SUM(AS993,BX993)</f>
        <v>0</v>
      </c>
      <c r="S993" s="1">
        <f>SUM(AE993,AG993,AI993,AK993,AO993,AM993,AQ993,AU993,AW993,AY993,BA993,BE993,BG993,BI993,BK993,BM993,BO993,BC993)</f>
        <v>203</v>
      </c>
      <c r="T993" s="1">
        <f>COUNT(AE993,AG993,AI993,AK993,AM993,AO993,AQ993,AU993,AW993,AY993,BA993,BC993,BE993,BG993,BI993,BK993,BM993,BO993)</f>
        <v>3</v>
      </c>
      <c r="U993" s="1">
        <f>BQ993+BS993</f>
        <v>0</v>
      </c>
      <c r="V993" s="1"/>
      <c r="W993" s="1">
        <f>BV993</f>
        <v>72</v>
      </c>
      <c r="X993" s="1">
        <f>AC993+BZ993</f>
        <v>0</v>
      </c>
      <c r="Y993" s="1">
        <f>BU993</f>
        <v>0</v>
      </c>
      <c r="Z993" s="27"/>
      <c r="AA993" s="1"/>
      <c r="AB993" s="26"/>
      <c r="AC993" s="1"/>
      <c r="AD993" s="26"/>
      <c r="AE993" s="1"/>
      <c r="AF993" s="26"/>
      <c r="AG993" s="1"/>
      <c r="AH993" s="26"/>
      <c r="AI993" s="1">
        <v>45</v>
      </c>
      <c r="AJ993" s="26">
        <v>2</v>
      </c>
      <c r="AK993" s="1"/>
      <c r="AL993" s="26"/>
      <c r="AM993" s="1">
        <v>68</v>
      </c>
      <c r="AN993" s="26">
        <v>4</v>
      </c>
      <c r="AO993" s="1"/>
      <c r="AP993" s="26"/>
      <c r="AQ993" s="1"/>
      <c r="AR993" s="26"/>
      <c r="AS993" s="1"/>
      <c r="AT993" s="26"/>
      <c r="AU993" s="1">
        <v>90</v>
      </c>
      <c r="AV993" s="26">
        <v>2</v>
      </c>
      <c r="AW993" s="1"/>
      <c r="AX993" s="26"/>
      <c r="AY993" s="1"/>
      <c r="AZ993" s="26"/>
      <c r="BA993" s="1"/>
      <c r="BB993" s="26"/>
      <c r="BC993" s="1"/>
      <c r="BD993" s="26"/>
      <c r="BE993" s="1"/>
      <c r="BF993" s="26"/>
      <c r="BG993" s="1"/>
      <c r="BH993" s="26"/>
      <c r="BI993" s="1"/>
      <c r="BJ993" s="26"/>
      <c r="BK993" s="1"/>
      <c r="BL993" s="26"/>
      <c r="BM993" s="1"/>
      <c r="BN993" s="26"/>
      <c r="BO993" s="1"/>
      <c r="BP993" s="26"/>
      <c r="BQ993" s="1"/>
      <c r="BR993" s="26"/>
      <c r="BS993" s="1"/>
      <c r="BT993" s="26"/>
      <c r="BU993" s="1"/>
      <c r="BV993" s="1">
        <v>72</v>
      </c>
      <c r="BW993" s="26">
        <v>7</v>
      </c>
      <c r="BX993" s="1"/>
      <c r="BY993" s="26"/>
      <c r="BZ993" s="30"/>
      <c r="CA993" s="26"/>
    </row>
    <row r="994" spans="1:79" s="99" customFormat="1" x14ac:dyDescent="0.35">
      <c r="A994" s="30" t="s">
        <v>66</v>
      </c>
      <c r="B994" s="1" t="s">
        <v>235</v>
      </c>
      <c r="C994" s="1" t="s">
        <v>1175</v>
      </c>
      <c r="D994" s="1" t="s">
        <v>119</v>
      </c>
      <c r="E994" s="1" t="s">
        <v>61</v>
      </c>
      <c r="F994" s="1">
        <v>999918053</v>
      </c>
      <c r="G994" s="1">
        <f>(J994+S994+X994+R994+U994+W994+Y994)-H994</f>
        <v>250</v>
      </c>
      <c r="H994" s="1"/>
      <c r="I994" s="27"/>
      <c r="J994" s="1">
        <f>SUM(AA994)</f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27"/>
      <c r="R994" s="1">
        <f>SUM(AS994,BX994)</f>
        <v>0</v>
      </c>
      <c r="S994" s="1">
        <f>SUM(AE994,AG994,AI994,AK994,AO994,AM994,AQ994,AU994,AW994,AY994,BA994,BE994,BG994,BI994,BK994,BM994,BO994,BC994)</f>
        <v>90</v>
      </c>
      <c r="T994" s="1">
        <f>COUNT(AE994,AG994,AI994,AK994,AM994,AO994,AQ994,AU994,AW994,AY994,BA994,BC994,BE994,BG994,BI994,BK994,BM994,BO994)</f>
        <v>2</v>
      </c>
      <c r="U994" s="1">
        <f>BQ994+BS994</f>
        <v>70</v>
      </c>
      <c r="V994" s="1"/>
      <c r="W994" s="1">
        <f>BV994</f>
        <v>90</v>
      </c>
      <c r="X994" s="1">
        <f>AC994+BZ994</f>
        <v>0</v>
      </c>
      <c r="Y994" s="1">
        <f>BU994</f>
        <v>0</v>
      </c>
      <c r="Z994" s="26"/>
      <c r="AA994" s="1"/>
      <c r="AB994" s="26"/>
      <c r="AC994" s="1"/>
      <c r="AD994" s="26"/>
      <c r="AE994" s="1"/>
      <c r="AF994" s="26"/>
      <c r="AG994" s="1"/>
      <c r="AH994" s="26"/>
      <c r="AI994" s="1"/>
      <c r="AJ994" s="26"/>
      <c r="AK994" s="1"/>
      <c r="AL994" s="26"/>
      <c r="AM994" s="1"/>
      <c r="AN994" s="26"/>
      <c r="AO994" s="1"/>
      <c r="AP994" s="26"/>
      <c r="AQ994" s="1"/>
      <c r="AR994" s="26"/>
      <c r="AS994" s="1"/>
      <c r="AT994" s="26"/>
      <c r="AU994" s="1"/>
      <c r="AV994" s="26"/>
      <c r="AW994" s="1"/>
      <c r="AX994" s="26"/>
      <c r="AY994" s="1"/>
      <c r="AZ994" s="26"/>
      <c r="BA994" s="1">
        <v>30</v>
      </c>
      <c r="BB994" s="26">
        <v>1</v>
      </c>
      <c r="BC994" s="1"/>
      <c r="BD994" s="26"/>
      <c r="BE994" s="1"/>
      <c r="BF994" s="26"/>
      <c r="BG994" s="1"/>
      <c r="BH994" s="26"/>
      <c r="BI994" s="1"/>
      <c r="BJ994" s="26"/>
      <c r="BK994" s="1"/>
      <c r="BL994" s="26"/>
      <c r="BM994" s="1">
        <v>60</v>
      </c>
      <c r="BN994" s="26">
        <v>1</v>
      </c>
      <c r="BO994" s="1"/>
      <c r="BP994" s="26"/>
      <c r="BQ994" s="1">
        <v>70</v>
      </c>
      <c r="BR994" s="26">
        <v>1</v>
      </c>
      <c r="BS994" s="1"/>
      <c r="BT994" s="26"/>
      <c r="BU994" s="1"/>
      <c r="BV994" s="1">
        <v>90</v>
      </c>
      <c r="BW994" s="26">
        <v>4</v>
      </c>
      <c r="BX994" s="1"/>
      <c r="BY994" s="26"/>
      <c r="BZ994" s="30"/>
      <c r="CA994" s="26"/>
    </row>
    <row r="995" spans="1:79" s="99" customFormat="1" x14ac:dyDescent="0.35">
      <c r="A995" s="30" t="s">
        <v>66</v>
      </c>
      <c r="B995" s="1" t="s">
        <v>235</v>
      </c>
      <c r="C995" s="30" t="s">
        <v>2030</v>
      </c>
      <c r="D995" s="30" t="s">
        <v>213</v>
      </c>
      <c r="E995" s="30" t="s">
        <v>61</v>
      </c>
      <c r="F995" s="1">
        <v>999923367</v>
      </c>
      <c r="G995" s="1">
        <f>(J995+S995+X995+R995+U995+W995+Y995)-H995</f>
        <v>224</v>
      </c>
      <c r="H995" s="1"/>
      <c r="I995" s="27"/>
      <c r="J995" s="1">
        <f>SUM(AA995)</f>
        <v>16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27"/>
      <c r="R995" s="1">
        <f>SUM(AS995,BX995)</f>
        <v>0</v>
      </c>
      <c r="S995" s="1">
        <f>SUM(AE995,AG995,AI995,AK995,AO995,AM995,AQ995,AU995,AW995,AY995,BA995,BE995,BG995,BI995,BK995,BM995,BO995,BC995)</f>
        <v>48</v>
      </c>
      <c r="T995" s="1">
        <f>COUNT(AE995,AG995,AI995,AK995,AM995,AO995,AQ995,AU995,AW995,AY995,BA995,BC995,BE995,BG995,BI995,BK995,BM995,BO995)</f>
        <v>2</v>
      </c>
      <c r="U995" s="1">
        <f>BQ995+BS995</f>
        <v>0</v>
      </c>
      <c r="V995" s="1"/>
      <c r="W995" s="1">
        <f>BV995</f>
        <v>160</v>
      </c>
      <c r="X995" s="1">
        <f>AC995+BZ995</f>
        <v>0</v>
      </c>
      <c r="Y995" s="1">
        <f>BU995</f>
        <v>0</v>
      </c>
      <c r="Z995" s="29"/>
      <c r="AA995" s="1">
        <v>16</v>
      </c>
      <c r="AB995" s="26">
        <v>1</v>
      </c>
      <c r="AC995" s="1"/>
      <c r="AD995" s="26"/>
      <c r="AE995" s="1">
        <v>24</v>
      </c>
      <c r="AF995" s="26">
        <v>1</v>
      </c>
      <c r="AG995" s="1"/>
      <c r="AH995" s="26"/>
      <c r="AI995" s="1"/>
      <c r="AJ995" s="26"/>
      <c r="AK995" s="1"/>
      <c r="AL995" s="26"/>
      <c r="AM995" s="1"/>
      <c r="AN995" s="26"/>
      <c r="AO995" s="1"/>
      <c r="AP995" s="26"/>
      <c r="AQ995" s="1"/>
      <c r="AR995" s="26"/>
      <c r="AS995" s="1"/>
      <c r="AT995" s="26"/>
      <c r="AU995" s="1"/>
      <c r="AV995" s="26"/>
      <c r="AW995" s="1"/>
      <c r="AX995" s="26"/>
      <c r="AY995" s="1">
        <v>24</v>
      </c>
      <c r="AZ995" s="26">
        <v>1</v>
      </c>
      <c r="BA995" s="1"/>
      <c r="BB995" s="26"/>
      <c r="BC995" s="1"/>
      <c r="BD995" s="26"/>
      <c r="BE995" s="1"/>
      <c r="BF995" s="26"/>
      <c r="BG995" s="1"/>
      <c r="BH995" s="26"/>
      <c r="BI995" s="1"/>
      <c r="BJ995" s="26"/>
      <c r="BK995" s="1"/>
      <c r="BL995" s="26"/>
      <c r="BM995" s="1"/>
      <c r="BN995" s="26"/>
      <c r="BO995" s="1"/>
      <c r="BP995" s="26"/>
      <c r="BQ995" s="1"/>
      <c r="BR995" s="26"/>
      <c r="BS995" s="1"/>
      <c r="BT995" s="26"/>
      <c r="BU995" s="1"/>
      <c r="BV995" s="1">
        <v>160</v>
      </c>
      <c r="BW995" s="26">
        <v>1</v>
      </c>
      <c r="BX995" s="1"/>
      <c r="BY995" s="26"/>
      <c r="BZ995" s="30"/>
      <c r="CA995" s="26"/>
    </row>
    <row r="996" spans="1:79" s="99" customFormat="1" x14ac:dyDescent="0.35">
      <c r="A996" s="30" t="s">
        <v>66</v>
      </c>
      <c r="B996" s="31" t="s">
        <v>235</v>
      </c>
      <c r="C996" s="31" t="s">
        <v>2437</v>
      </c>
      <c r="D996" s="31" t="s">
        <v>2438</v>
      </c>
      <c r="E996" s="31" t="s">
        <v>61</v>
      </c>
      <c r="F996" s="1">
        <v>999925267</v>
      </c>
      <c r="G996" s="1">
        <f>(J996+S996+X996+R996+U996+W996+Y996)-H996</f>
        <v>212</v>
      </c>
      <c r="H996" s="1"/>
      <c r="I996" s="27"/>
      <c r="J996" s="1">
        <f>SUM(AA996)</f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27"/>
      <c r="R996" s="1">
        <f>SUM(AS996,BX996)</f>
        <v>0</v>
      </c>
      <c r="S996" s="1">
        <f>SUM(AE996,AG996,AI996,AK996,AO996,AM996,AQ996,AU996,AW996,AY996,BA996,BE996,BG996,BI996,BK996,BM996,BO996,BC996)</f>
        <v>128</v>
      </c>
      <c r="T996" s="1">
        <f>COUNT(AE996,AG996,AI996,AK996,AM996,AO996,AQ996,AU996,AW996,AY996,BA996,BC996,BE996,BG996,BI996,BK996,BM996,BO996)</f>
        <v>2</v>
      </c>
      <c r="U996" s="1">
        <f>BQ996+BS996</f>
        <v>0</v>
      </c>
      <c r="V996" s="1"/>
      <c r="W996" s="1">
        <f>BV996</f>
        <v>84</v>
      </c>
      <c r="X996" s="1">
        <f>AC996+BZ996</f>
        <v>0</v>
      </c>
      <c r="Y996" s="1">
        <f>BU996</f>
        <v>0</v>
      </c>
      <c r="Z996" s="27"/>
      <c r="AA996" s="1"/>
      <c r="AB996" s="26"/>
      <c r="AC996" s="1"/>
      <c r="AD996" s="26"/>
      <c r="AE996" s="1"/>
      <c r="AF996" s="26"/>
      <c r="AG996" s="1"/>
      <c r="AH996" s="26"/>
      <c r="AI996" s="1">
        <v>60</v>
      </c>
      <c r="AJ996" s="26">
        <v>1</v>
      </c>
      <c r="AK996" s="1"/>
      <c r="AL996" s="26"/>
      <c r="AM996" s="1">
        <v>68</v>
      </c>
      <c r="AN996" s="26">
        <v>3</v>
      </c>
      <c r="AO996" s="1"/>
      <c r="AP996" s="26"/>
      <c r="AQ996" s="1"/>
      <c r="AR996" s="26"/>
      <c r="AS996" s="1"/>
      <c r="AT996" s="26"/>
      <c r="AU996" s="1"/>
      <c r="AV996" s="26"/>
      <c r="AW996" s="1"/>
      <c r="AX996" s="26"/>
      <c r="AY996" s="1"/>
      <c r="AZ996" s="26"/>
      <c r="BA996" s="1"/>
      <c r="BB996" s="26"/>
      <c r="BC996" s="1"/>
      <c r="BD996" s="26"/>
      <c r="BE996" s="1"/>
      <c r="BF996" s="26"/>
      <c r="BG996" s="1"/>
      <c r="BH996" s="26"/>
      <c r="BI996" s="1"/>
      <c r="BJ996" s="26"/>
      <c r="BK996" s="1"/>
      <c r="BL996" s="26"/>
      <c r="BM996" s="1"/>
      <c r="BN996" s="26"/>
      <c r="BO996" s="1"/>
      <c r="BP996" s="26"/>
      <c r="BQ996" s="1"/>
      <c r="BR996" s="26"/>
      <c r="BS996" s="1"/>
      <c r="BT996" s="26"/>
      <c r="BU996" s="1"/>
      <c r="BV996" s="1">
        <v>84</v>
      </c>
      <c r="BW996" s="26">
        <v>5</v>
      </c>
      <c r="BX996" s="1"/>
      <c r="BY996" s="26"/>
      <c r="BZ996" s="30"/>
      <c r="CA996" s="26"/>
    </row>
    <row r="997" spans="1:79" s="99" customFormat="1" x14ac:dyDescent="0.35">
      <c r="A997" s="30" t="s">
        <v>66</v>
      </c>
      <c r="B997" s="30" t="s">
        <v>235</v>
      </c>
      <c r="C997" s="30" t="s">
        <v>1100</v>
      </c>
      <c r="D997" s="30" t="s">
        <v>119</v>
      </c>
      <c r="E997" s="30" t="s">
        <v>61</v>
      </c>
      <c r="F997" s="30">
        <v>999925643</v>
      </c>
      <c r="G997" s="1">
        <f>(J997+S997+X997+R997+U997+W997+Y997)-H997</f>
        <v>200</v>
      </c>
      <c r="H997" s="30"/>
      <c r="I997" s="130"/>
      <c r="J997" s="1">
        <f>SUM(AA997)</f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30"/>
      <c r="R997" s="1">
        <f>SUM(AS997,BX997)</f>
        <v>0</v>
      </c>
      <c r="S997" s="1">
        <f>SUM(AE997,AG997,AI997,AK997,AO997,AM997,AQ997,AU997,AW997,AY997,BA997,BE997,BG997,BI997,BK997,BM997,BO997,BC997)</f>
        <v>0</v>
      </c>
      <c r="T997" s="1">
        <f>COUNT(AE997,AG997,AI997,AK997,AM997,AO997,AQ997,AU997,AW997,AY997,BA997,BC997,BE997,BG997,BI997,BK997,BM997,BO997)</f>
        <v>0</v>
      </c>
      <c r="U997" s="1">
        <f>BQ997+BS997</f>
        <v>0</v>
      </c>
      <c r="V997" s="1"/>
      <c r="W997" s="1">
        <f>BV997</f>
        <v>0</v>
      </c>
      <c r="X997" s="1">
        <f>AC997+BZ997</f>
        <v>200</v>
      </c>
      <c r="Y997" s="1">
        <f>BU997</f>
        <v>0</v>
      </c>
      <c r="Z997" s="130"/>
      <c r="AA997" s="30"/>
      <c r="AB997" s="130"/>
      <c r="AC997" s="30"/>
      <c r="AD997" s="130"/>
      <c r="AE997" s="30"/>
      <c r="AF997" s="130"/>
      <c r="AG997" s="30"/>
      <c r="AH997" s="130"/>
      <c r="AI997" s="30"/>
      <c r="AJ997" s="130"/>
      <c r="AK997" s="30"/>
      <c r="AL997" s="130"/>
      <c r="AM997" s="30"/>
      <c r="AN997" s="130"/>
      <c r="AO997" s="30"/>
      <c r="AP997" s="130"/>
      <c r="AQ997" s="30"/>
      <c r="AR997" s="130"/>
      <c r="AS997" s="30"/>
      <c r="AT997" s="130"/>
      <c r="AU997" s="30"/>
      <c r="AV997" s="130"/>
      <c r="AW997" s="30"/>
      <c r="AX997" s="130"/>
      <c r="AY997" s="30"/>
      <c r="AZ997" s="130"/>
      <c r="BA997" s="30"/>
      <c r="BB997" s="130"/>
      <c r="BC997" s="30"/>
      <c r="BD997" s="130"/>
      <c r="BE997" s="30"/>
      <c r="BF997" s="130"/>
      <c r="BG997" s="30"/>
      <c r="BH997" s="130"/>
      <c r="BI997" s="30"/>
      <c r="BJ997" s="130"/>
      <c r="BK997" s="30"/>
      <c r="BL997" s="130"/>
      <c r="BM997" s="30"/>
      <c r="BN997" s="130"/>
      <c r="BO997" s="30"/>
      <c r="BP997" s="130"/>
      <c r="BQ997" s="30"/>
      <c r="BR997" s="130"/>
      <c r="BS997" s="30"/>
      <c r="BT997" s="130"/>
      <c r="BU997" s="30"/>
      <c r="BV997" s="30"/>
      <c r="BW997" s="130"/>
      <c r="BX997" s="30"/>
      <c r="BY997" s="130"/>
      <c r="BZ997" s="30">
        <v>200</v>
      </c>
      <c r="CA997" s="26">
        <v>1</v>
      </c>
    </row>
    <row r="998" spans="1:79" s="99" customFormat="1" x14ac:dyDescent="0.35">
      <c r="A998" s="30" t="s">
        <v>66</v>
      </c>
      <c r="B998" s="1" t="s">
        <v>235</v>
      </c>
      <c r="C998" s="1" t="s">
        <v>3112</v>
      </c>
      <c r="D998" s="1" t="s">
        <v>1650</v>
      </c>
      <c r="E998" s="1" t="s">
        <v>61</v>
      </c>
      <c r="F998" s="1">
        <v>999926874</v>
      </c>
      <c r="G998" s="1">
        <f>(J998+S998+X998+R998+U998+W998+Y998)-H998</f>
        <v>198</v>
      </c>
      <c r="H998" s="1"/>
      <c r="I998" s="27"/>
      <c r="J998" s="1">
        <f>SUM(AA998)</f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27"/>
      <c r="R998" s="1">
        <f>SUM(AS998,BX998)</f>
        <v>0</v>
      </c>
      <c r="S998" s="1">
        <f>SUM(AE998,AG998,AI998,AK998,AO998,AM998,AQ998,AU998,AW998,AY998,BA998,BE998,BG998,BI998,BK998,BM998,BO998,BC998)</f>
        <v>120</v>
      </c>
      <c r="T998" s="1">
        <f>COUNT(AE998,AG998,AI998,AK998,AM998,AO998,AQ998,AU998,AW998,AY998,BA998,BC998,BE998,BG998,BI998,BK998,BM998,BO998)</f>
        <v>1</v>
      </c>
      <c r="U998" s="1">
        <f>BQ998+BS998</f>
        <v>0</v>
      </c>
      <c r="V998" s="1"/>
      <c r="W998" s="1">
        <f>BV998</f>
        <v>78</v>
      </c>
      <c r="X998" s="1">
        <f>AC998+BZ998</f>
        <v>0</v>
      </c>
      <c r="Y998" s="1">
        <f>BU998</f>
        <v>0</v>
      </c>
      <c r="Z998" s="27"/>
      <c r="AA998" s="1"/>
      <c r="AB998" s="26"/>
      <c r="AC998" s="1"/>
      <c r="AD998" s="26"/>
      <c r="AE998" s="1"/>
      <c r="AF998" s="26"/>
      <c r="AG998" s="1"/>
      <c r="AH998" s="26"/>
      <c r="AI998" s="1"/>
      <c r="AJ998" s="26"/>
      <c r="AK998" s="1"/>
      <c r="AL998" s="26"/>
      <c r="AM998" s="1"/>
      <c r="AN998" s="26"/>
      <c r="AO998" s="1"/>
      <c r="AP998" s="26"/>
      <c r="AQ998" s="1">
        <v>120</v>
      </c>
      <c r="AR998" s="26">
        <v>1</v>
      </c>
      <c r="AS998" s="1"/>
      <c r="AT998" s="26"/>
      <c r="AU998" s="1"/>
      <c r="AV998" s="26"/>
      <c r="AW998" s="1"/>
      <c r="AX998" s="26"/>
      <c r="AY998" s="1"/>
      <c r="AZ998" s="26"/>
      <c r="BA998" s="1"/>
      <c r="BB998" s="26"/>
      <c r="BC998" s="1"/>
      <c r="BD998" s="26"/>
      <c r="BE998" s="1"/>
      <c r="BF998" s="26"/>
      <c r="BG998" s="1"/>
      <c r="BH998" s="26"/>
      <c r="BI998" s="1"/>
      <c r="BJ998" s="26"/>
      <c r="BK998" s="1"/>
      <c r="BL998" s="26"/>
      <c r="BM998" s="1"/>
      <c r="BN998" s="26"/>
      <c r="BO998" s="1"/>
      <c r="BP998" s="26"/>
      <c r="BQ998" s="1"/>
      <c r="BR998" s="26"/>
      <c r="BS998" s="1"/>
      <c r="BT998" s="26"/>
      <c r="BU998" s="1"/>
      <c r="BV998" s="1">
        <v>78</v>
      </c>
      <c r="BW998" s="26">
        <v>6</v>
      </c>
      <c r="BX998" s="1"/>
      <c r="BY998" s="26"/>
      <c r="BZ998" s="30"/>
      <c r="CA998" s="26"/>
    </row>
    <row r="999" spans="1:79" s="99" customFormat="1" x14ac:dyDescent="0.35">
      <c r="A999" s="30" t="s">
        <v>66</v>
      </c>
      <c r="B999" s="35" t="s">
        <v>235</v>
      </c>
      <c r="C999" s="35" t="s">
        <v>1768</v>
      </c>
      <c r="D999" s="35" t="s">
        <v>371</v>
      </c>
      <c r="E999" s="35" t="s">
        <v>61</v>
      </c>
      <c r="F999" s="35">
        <v>999922013</v>
      </c>
      <c r="G999" s="1">
        <f>(J999+S999+X999+R999+U999+W999+Y999)-H999</f>
        <v>196</v>
      </c>
      <c r="H999" s="1"/>
      <c r="I999" s="27"/>
      <c r="J999" s="1">
        <f>SUM(AA999)</f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27"/>
      <c r="R999" s="1">
        <f>SUM(AS999,BX999)</f>
        <v>0</v>
      </c>
      <c r="S999" s="1">
        <f>SUM(AE999,AG999,AI999,AK999,AO999,AM999,AQ999,AU999,AW999,AY999,BA999,BE999,BG999,BI999,BK999,BM999,BO999,BC999)</f>
        <v>128</v>
      </c>
      <c r="T999" s="1">
        <f>COUNT(AE999,AG999,AI999,AK999,AM999,AO999,AQ999,AU999,AW999,AY999,BA999,BC999,BE999,BG999,BI999,BK999,BM999,BO999)</f>
        <v>2</v>
      </c>
      <c r="U999" s="1">
        <f>BQ999+BS999</f>
        <v>0</v>
      </c>
      <c r="V999" s="1"/>
      <c r="W999" s="1">
        <f>BV999</f>
        <v>68</v>
      </c>
      <c r="X999" s="1">
        <f>AC999+BZ999</f>
        <v>0</v>
      </c>
      <c r="Y999" s="1">
        <f>BU999</f>
        <v>0</v>
      </c>
      <c r="Z999" s="27"/>
      <c r="AA999" s="1"/>
      <c r="AB999" s="26"/>
      <c r="AC999" s="1"/>
      <c r="AD999" s="26"/>
      <c r="AE999" s="1"/>
      <c r="AF999" s="26"/>
      <c r="AG999" s="1"/>
      <c r="AH999" s="26"/>
      <c r="AI999" s="1"/>
      <c r="AJ999" s="26"/>
      <c r="AK999" s="1">
        <v>68</v>
      </c>
      <c r="AL999" s="26">
        <v>3</v>
      </c>
      <c r="AM999" s="1"/>
      <c r="AN999" s="26"/>
      <c r="AO999" s="1"/>
      <c r="AP999" s="26"/>
      <c r="AQ999" s="1"/>
      <c r="AR999" s="26"/>
      <c r="AS999" s="1"/>
      <c r="AT999" s="26"/>
      <c r="AU999" s="1"/>
      <c r="AV999" s="26"/>
      <c r="AW999" s="1"/>
      <c r="AX999" s="26"/>
      <c r="AY999" s="1"/>
      <c r="AZ999" s="26"/>
      <c r="BA999" s="1"/>
      <c r="BB999" s="26"/>
      <c r="BC999" s="1"/>
      <c r="BD999" s="26"/>
      <c r="BE999" s="1">
        <v>60</v>
      </c>
      <c r="BF999" s="26">
        <v>1</v>
      </c>
      <c r="BG999" s="1"/>
      <c r="BH999" s="26"/>
      <c r="BI999" s="1"/>
      <c r="BJ999" s="26"/>
      <c r="BK999" s="1"/>
      <c r="BL999" s="26"/>
      <c r="BM999" s="1"/>
      <c r="BN999" s="26"/>
      <c r="BO999" s="1"/>
      <c r="BP999" s="26"/>
      <c r="BQ999" s="1"/>
      <c r="BR999" s="26"/>
      <c r="BS999" s="1"/>
      <c r="BT999" s="26"/>
      <c r="BU999" s="1"/>
      <c r="BV999" s="1">
        <v>68</v>
      </c>
      <c r="BW999" s="26">
        <v>8</v>
      </c>
      <c r="BX999" s="1"/>
      <c r="BY999" s="26"/>
      <c r="BZ999" s="30"/>
      <c r="CA999" s="26"/>
    </row>
    <row r="1000" spans="1:79" s="99" customFormat="1" x14ac:dyDescent="0.35">
      <c r="A1000" s="30" t="s">
        <v>66</v>
      </c>
      <c r="B1000" s="1" t="s">
        <v>235</v>
      </c>
      <c r="C1000" s="1" t="s">
        <v>2481</v>
      </c>
      <c r="D1000" s="1" t="s">
        <v>2482</v>
      </c>
      <c r="E1000" s="1" t="s">
        <v>61</v>
      </c>
      <c r="F1000" s="1">
        <v>999925328</v>
      </c>
      <c r="G1000" s="1">
        <f>(J1000+S1000+X1000+R1000+U1000+W1000+Y1000)-H1000</f>
        <v>188</v>
      </c>
      <c r="H1000" s="1"/>
      <c r="I1000" s="27"/>
      <c r="J1000" s="1">
        <f>SUM(AA1000)</f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27"/>
      <c r="R1000" s="1">
        <f>SUM(AS1000,BX1000)</f>
        <v>0</v>
      </c>
      <c r="S1000" s="1">
        <f>SUM(AE1000,AG1000,AI1000,AK1000,AO1000,AM1000,AQ1000,AU1000,AW1000,AY1000,BA1000,BE1000,BG1000,BI1000,BK1000,BM1000,BO1000,BC1000)</f>
        <v>188</v>
      </c>
      <c r="T1000" s="1">
        <f>COUNT(AE1000,AG1000,AI1000,AK1000,AM1000,AO1000,AQ1000,AU1000,AW1000,AY1000,BA1000,BC1000,BE1000,BG1000,BI1000,BK1000,BM1000,BO1000)</f>
        <v>2</v>
      </c>
      <c r="U1000" s="1">
        <f>BQ1000+BS1000</f>
        <v>0</v>
      </c>
      <c r="V1000" s="1"/>
      <c r="W1000" s="1">
        <f>BV1000</f>
        <v>0</v>
      </c>
      <c r="X1000" s="1">
        <f>AC1000+BZ1000</f>
        <v>0</v>
      </c>
      <c r="Y1000" s="1">
        <f>BU1000</f>
        <v>0</v>
      </c>
      <c r="Z1000" s="27"/>
      <c r="AA1000" s="1"/>
      <c r="AB1000" s="26"/>
      <c r="AC1000" s="1"/>
      <c r="AD1000" s="26"/>
      <c r="AE1000" s="1"/>
      <c r="AF1000" s="26"/>
      <c r="AG1000" s="1"/>
      <c r="AH1000" s="26"/>
      <c r="AI1000" s="1"/>
      <c r="AJ1000" s="26"/>
      <c r="AK1000" s="1"/>
      <c r="AL1000" s="26"/>
      <c r="AM1000" s="1">
        <v>68</v>
      </c>
      <c r="AN1000" s="26">
        <v>3</v>
      </c>
      <c r="AO1000" s="1"/>
      <c r="AP1000" s="26"/>
      <c r="AQ1000" s="1"/>
      <c r="AR1000" s="26"/>
      <c r="AS1000" s="1"/>
      <c r="AT1000" s="26"/>
      <c r="AU1000" s="1">
        <v>120</v>
      </c>
      <c r="AV1000" s="26">
        <v>1</v>
      </c>
      <c r="AW1000" s="1"/>
      <c r="AX1000" s="26"/>
      <c r="AY1000" s="1"/>
      <c r="AZ1000" s="26"/>
      <c r="BA1000" s="1"/>
      <c r="BB1000" s="26"/>
      <c r="BC1000" s="1"/>
      <c r="BD1000" s="26"/>
      <c r="BE1000" s="1"/>
      <c r="BF1000" s="26"/>
      <c r="BG1000" s="1"/>
      <c r="BH1000" s="26"/>
      <c r="BI1000" s="1"/>
      <c r="BJ1000" s="26"/>
      <c r="BK1000" s="1"/>
      <c r="BL1000" s="26"/>
      <c r="BM1000" s="1"/>
      <c r="BN1000" s="26"/>
      <c r="BO1000" s="1"/>
      <c r="BP1000" s="26"/>
      <c r="BQ1000" s="1"/>
      <c r="BR1000" s="26"/>
      <c r="BS1000" s="1"/>
      <c r="BT1000" s="26"/>
      <c r="BU1000" s="1"/>
      <c r="BV1000" s="1"/>
      <c r="BW1000" s="26"/>
      <c r="BX1000" s="1"/>
      <c r="BY1000" s="26"/>
      <c r="BZ1000" s="30"/>
      <c r="CA1000" s="26"/>
    </row>
    <row r="1001" spans="1:79" s="99" customFormat="1" x14ac:dyDescent="0.35">
      <c r="A1001" s="30" t="s">
        <v>66</v>
      </c>
      <c r="B1001" s="1" t="s">
        <v>235</v>
      </c>
      <c r="C1001" s="1" t="s">
        <v>1992</v>
      </c>
      <c r="D1001" s="1" t="s">
        <v>280</v>
      </c>
      <c r="E1001" s="1" t="s">
        <v>61</v>
      </c>
      <c r="F1001" s="1">
        <v>999923149</v>
      </c>
      <c r="G1001" s="1">
        <f>(J1001+S1001+X1001+R1001+U1001+W1001+Y1001)-H1001</f>
        <v>180</v>
      </c>
      <c r="H1001" s="30"/>
      <c r="I1001" s="27"/>
      <c r="J1001" s="1">
        <f>SUM(AA1001)</f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27"/>
      <c r="R1001" s="1">
        <f>SUM(AS1001,BX1001)</f>
        <v>0</v>
      </c>
      <c r="S1001" s="1">
        <f>SUM(AE1001,AG1001,AI1001,AK1001,AO1001,AM1001,AQ1001,AU1001,AW1001,AY1001,BA1001,BE1001,BG1001,BI1001,BK1001,BM1001,BO1001,BC1001)</f>
        <v>90</v>
      </c>
      <c r="T1001" s="1">
        <f>COUNT(AE1001,AG1001,AI1001,AK1001,AM1001,AO1001,AQ1001,AU1001,AW1001,AY1001,BA1001,BC1001,BE1001,BG1001,BI1001,BK1001,BM1001,BO1001)</f>
        <v>1</v>
      </c>
      <c r="U1001" s="1">
        <f>BQ1001+BS1001</f>
        <v>0</v>
      </c>
      <c r="V1001" s="1"/>
      <c r="W1001" s="1">
        <f>BV1001</f>
        <v>90</v>
      </c>
      <c r="X1001" s="1">
        <f>AC1001+BZ1001</f>
        <v>0</v>
      </c>
      <c r="Y1001" s="1">
        <f>BU1001</f>
        <v>0</v>
      </c>
      <c r="Z1001" s="26"/>
      <c r="AA1001" s="1"/>
      <c r="AB1001" s="26"/>
      <c r="AC1001" s="1"/>
      <c r="AD1001" s="26"/>
      <c r="AE1001" s="1"/>
      <c r="AF1001" s="26"/>
      <c r="AG1001" s="1"/>
      <c r="AH1001" s="26"/>
      <c r="AI1001" s="1"/>
      <c r="AJ1001" s="26"/>
      <c r="AK1001" s="1"/>
      <c r="AL1001" s="26"/>
      <c r="AM1001" s="1">
        <v>90</v>
      </c>
      <c r="AN1001" s="26">
        <v>2</v>
      </c>
      <c r="AO1001" s="1"/>
      <c r="AP1001" s="26"/>
      <c r="AQ1001" s="1"/>
      <c r="AR1001" s="26"/>
      <c r="AS1001" s="1"/>
      <c r="AT1001" s="26"/>
      <c r="AU1001" s="1"/>
      <c r="AV1001" s="26"/>
      <c r="AW1001" s="1"/>
      <c r="AX1001" s="26"/>
      <c r="AY1001" s="1"/>
      <c r="AZ1001" s="26"/>
      <c r="BA1001" s="1"/>
      <c r="BB1001" s="26"/>
      <c r="BC1001" s="1"/>
      <c r="BD1001" s="26"/>
      <c r="BE1001" s="1"/>
      <c r="BF1001" s="26"/>
      <c r="BG1001" s="1"/>
      <c r="BH1001" s="26"/>
      <c r="BI1001" s="1"/>
      <c r="BJ1001" s="26"/>
      <c r="BK1001" s="1"/>
      <c r="BL1001" s="26"/>
      <c r="BM1001" s="1"/>
      <c r="BN1001" s="26"/>
      <c r="BO1001" s="1"/>
      <c r="BP1001" s="26"/>
      <c r="BQ1001" s="1"/>
      <c r="BR1001" s="26"/>
      <c r="BS1001" s="1"/>
      <c r="BT1001" s="26"/>
      <c r="BU1001" s="1"/>
      <c r="BV1001" s="1">
        <v>90</v>
      </c>
      <c r="BW1001" s="26">
        <v>3</v>
      </c>
      <c r="BX1001" s="1"/>
      <c r="BY1001" s="26"/>
      <c r="BZ1001" s="30"/>
      <c r="CA1001" s="26"/>
    </row>
    <row r="1002" spans="1:79" s="99" customFormat="1" x14ac:dyDescent="0.35">
      <c r="A1002" s="30" t="s">
        <v>66</v>
      </c>
      <c r="B1002" s="1" t="s">
        <v>235</v>
      </c>
      <c r="C1002" s="1" t="s">
        <v>2869</v>
      </c>
      <c r="D1002" s="1" t="s">
        <v>2870</v>
      </c>
      <c r="E1002" s="1" t="s">
        <v>61</v>
      </c>
      <c r="F1002" s="1">
        <v>999926300</v>
      </c>
      <c r="G1002" s="1">
        <f>(J1002+S1002+X1002+R1002+U1002+W1002+Y1002)-H1002</f>
        <v>151</v>
      </c>
      <c r="H1002" s="1"/>
      <c r="I1002" s="27"/>
      <c r="J1002" s="1">
        <f>SUM(AA1002)</f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27"/>
      <c r="R1002" s="1">
        <f>SUM(AS1002,BX1002)</f>
        <v>0</v>
      </c>
      <c r="S1002" s="1">
        <f>SUM(AE1002,AG1002,AI1002,AK1002,AO1002,AM1002,AQ1002,AU1002,AW1002,AY1002,BA1002,BE1002,BG1002,BI1002,BK1002,BM1002,BO1002,BC1002)</f>
        <v>30</v>
      </c>
      <c r="T1002" s="1">
        <f>COUNT(AE1002,AG1002,AI1002,AK1002,AM1002,AO1002,AQ1002,AU1002,AW1002,AY1002,BA1002,BC1002,BE1002,BG1002,BI1002,BK1002,BM1002,BO1002)</f>
        <v>1</v>
      </c>
      <c r="U1002" s="1">
        <f>BQ1002+BS1002</f>
        <v>70</v>
      </c>
      <c r="V1002" s="1"/>
      <c r="W1002" s="1">
        <f>BV1002</f>
        <v>51</v>
      </c>
      <c r="X1002" s="1">
        <f>AC1002+BZ1002</f>
        <v>0</v>
      </c>
      <c r="Y1002" s="1">
        <f>BU1002</f>
        <v>0</v>
      </c>
      <c r="Z1002" s="27"/>
      <c r="AA1002" s="1"/>
      <c r="AB1002" s="26"/>
      <c r="AC1002" s="1"/>
      <c r="AD1002" s="26"/>
      <c r="AE1002" s="1"/>
      <c r="AF1002" s="26"/>
      <c r="AG1002" s="1"/>
      <c r="AH1002" s="26"/>
      <c r="AI1002" s="1"/>
      <c r="AJ1002" s="26"/>
      <c r="AK1002" s="1"/>
      <c r="AL1002" s="26"/>
      <c r="AM1002" s="1"/>
      <c r="AN1002" s="26"/>
      <c r="AO1002" s="1">
        <v>30</v>
      </c>
      <c r="AP1002" s="26">
        <v>1</v>
      </c>
      <c r="AQ1002" s="1"/>
      <c r="AR1002" s="26"/>
      <c r="AS1002" s="1"/>
      <c r="AT1002" s="26"/>
      <c r="AU1002" s="1"/>
      <c r="AV1002" s="26"/>
      <c r="AW1002" s="1"/>
      <c r="AX1002" s="26"/>
      <c r="AY1002" s="1"/>
      <c r="AZ1002" s="26"/>
      <c r="BA1002" s="1"/>
      <c r="BB1002" s="26"/>
      <c r="BC1002" s="1"/>
      <c r="BD1002" s="26"/>
      <c r="BE1002" s="1"/>
      <c r="BF1002" s="26"/>
      <c r="BG1002" s="1"/>
      <c r="BH1002" s="26"/>
      <c r="BI1002" s="1"/>
      <c r="BJ1002" s="26"/>
      <c r="BK1002" s="1"/>
      <c r="BL1002" s="26"/>
      <c r="BM1002" s="1"/>
      <c r="BN1002" s="26"/>
      <c r="BO1002" s="1"/>
      <c r="BP1002" s="26"/>
      <c r="BQ1002" s="1"/>
      <c r="BR1002" s="26"/>
      <c r="BS1002" s="1">
        <v>70</v>
      </c>
      <c r="BT1002" s="26">
        <v>1</v>
      </c>
      <c r="BU1002" s="1"/>
      <c r="BV1002" s="1">
        <v>51</v>
      </c>
      <c r="BW1002" s="26" t="s">
        <v>100</v>
      </c>
      <c r="BX1002" s="1"/>
      <c r="BY1002" s="26"/>
      <c r="BZ1002" s="30"/>
      <c r="CA1002" s="26"/>
    </row>
    <row r="1003" spans="1:79" s="99" customFormat="1" x14ac:dyDescent="0.35">
      <c r="A1003" s="30" t="s">
        <v>66</v>
      </c>
      <c r="B1003" s="30" t="s">
        <v>235</v>
      </c>
      <c r="C1003" s="30" t="s">
        <v>1175</v>
      </c>
      <c r="D1003" s="30" t="s">
        <v>119</v>
      </c>
      <c r="E1003" s="30" t="s">
        <v>61</v>
      </c>
      <c r="F1003" s="30">
        <v>999918053</v>
      </c>
      <c r="G1003" s="1">
        <f>(J1003+S1003+X1003+R1003+U1003+W1003+Y1003)-H1003</f>
        <v>150</v>
      </c>
      <c r="H1003" s="30"/>
      <c r="I1003" s="130"/>
      <c r="J1003" s="1">
        <f>SUM(AA1003)</f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30"/>
      <c r="R1003" s="1">
        <f>SUM(AS1003,BX1003)</f>
        <v>0</v>
      </c>
      <c r="S1003" s="1">
        <f>SUM(AE1003,AG1003,AI1003,AK1003,AO1003,AM1003,AQ1003,AU1003,AW1003,AY1003,BA1003,BE1003,BG1003,BI1003,BK1003,BM1003,BO1003,BC1003)</f>
        <v>0</v>
      </c>
      <c r="T1003" s="1">
        <f>COUNT(AE1003,AG1003,AI1003,AK1003,AM1003,AO1003,AQ1003,AU1003,AW1003,AY1003,BA1003,BC1003,BE1003,BG1003,BI1003,BK1003,BM1003,BO1003)</f>
        <v>0</v>
      </c>
      <c r="U1003" s="1">
        <f>BQ1003+BS1003</f>
        <v>0</v>
      </c>
      <c r="V1003" s="1"/>
      <c r="W1003" s="1">
        <f>BV1003</f>
        <v>0</v>
      </c>
      <c r="X1003" s="1">
        <f>AC1003+BZ1003</f>
        <v>150</v>
      </c>
      <c r="Y1003" s="1">
        <f>BU1003</f>
        <v>0</v>
      </c>
      <c r="Z1003" s="130"/>
      <c r="AA1003" s="30"/>
      <c r="AB1003" s="130"/>
      <c r="AC1003" s="30"/>
      <c r="AD1003" s="130"/>
      <c r="AE1003" s="30"/>
      <c r="AF1003" s="130"/>
      <c r="AG1003" s="30"/>
      <c r="AH1003" s="130"/>
      <c r="AI1003" s="30"/>
      <c r="AJ1003" s="130"/>
      <c r="AK1003" s="30"/>
      <c r="AL1003" s="130"/>
      <c r="AM1003" s="30"/>
      <c r="AN1003" s="130"/>
      <c r="AO1003" s="30"/>
      <c r="AP1003" s="130"/>
      <c r="AQ1003" s="30"/>
      <c r="AR1003" s="130"/>
      <c r="AS1003" s="30"/>
      <c r="AT1003" s="130"/>
      <c r="AU1003" s="30"/>
      <c r="AV1003" s="130"/>
      <c r="AW1003" s="30"/>
      <c r="AX1003" s="130"/>
      <c r="AY1003" s="30"/>
      <c r="AZ1003" s="130"/>
      <c r="BA1003" s="30"/>
      <c r="BB1003" s="130"/>
      <c r="BC1003" s="30"/>
      <c r="BD1003" s="130"/>
      <c r="BE1003" s="30"/>
      <c r="BF1003" s="130"/>
      <c r="BG1003" s="30"/>
      <c r="BH1003" s="130"/>
      <c r="BI1003" s="30"/>
      <c r="BJ1003" s="130"/>
      <c r="BK1003" s="30"/>
      <c r="BL1003" s="130"/>
      <c r="BM1003" s="30"/>
      <c r="BN1003" s="130"/>
      <c r="BO1003" s="30"/>
      <c r="BP1003" s="130"/>
      <c r="BQ1003" s="30"/>
      <c r="BR1003" s="130"/>
      <c r="BS1003" s="30"/>
      <c r="BT1003" s="130"/>
      <c r="BU1003" s="30"/>
      <c r="BV1003" s="30"/>
      <c r="BW1003" s="130"/>
      <c r="BX1003" s="30"/>
      <c r="BY1003" s="130"/>
      <c r="BZ1003" s="30">
        <v>150</v>
      </c>
      <c r="CA1003" s="26">
        <v>2</v>
      </c>
    </row>
    <row r="1004" spans="1:79" s="99" customFormat="1" x14ac:dyDescent="0.35">
      <c r="A1004" s="30" t="s">
        <v>66</v>
      </c>
      <c r="B1004" s="1" t="s">
        <v>235</v>
      </c>
      <c r="C1004" s="1" t="s">
        <v>1334</v>
      </c>
      <c r="D1004" s="1" t="s">
        <v>565</v>
      </c>
      <c r="E1004" s="1" t="s">
        <v>61</v>
      </c>
      <c r="F1004" s="1">
        <v>999919180</v>
      </c>
      <c r="G1004" s="1">
        <f>(J1004+S1004+X1004+R1004+U1004+W1004+Y1004)-H1004</f>
        <v>144</v>
      </c>
      <c r="H1004" s="1"/>
      <c r="I1004" s="27"/>
      <c r="J1004" s="1">
        <f>SUM(AA1004)</f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27"/>
      <c r="R1004" s="1">
        <f>SUM(AS1004,BX1004)</f>
        <v>0</v>
      </c>
      <c r="S1004" s="1">
        <f>SUM(AE1004,AG1004,AI1004,AK1004,AO1004,AM1004,AQ1004,AU1004,AW1004,AY1004,BA1004,BE1004,BG1004,BI1004,BK1004,BM1004,BO1004,BC1004)</f>
        <v>24</v>
      </c>
      <c r="T1004" s="1">
        <f>COUNT(AE1004,AG1004,AI1004,AK1004,AM1004,AO1004,AQ1004,AU1004,AW1004,AY1004,BA1004,BC1004,BE1004,BG1004,BI1004,BK1004,BM1004,BO1004)</f>
        <v>1</v>
      </c>
      <c r="U1004" s="1">
        <f>BQ1004+BS1004</f>
        <v>0</v>
      </c>
      <c r="V1004" s="1"/>
      <c r="W1004" s="1">
        <f>BV1004</f>
        <v>120</v>
      </c>
      <c r="X1004" s="1">
        <f>AC1004+BZ1004</f>
        <v>0</v>
      </c>
      <c r="Y1004" s="1">
        <f>BU1004</f>
        <v>0</v>
      </c>
      <c r="Z1004" s="27"/>
      <c r="AA1004" s="1"/>
      <c r="AB1004" s="26"/>
      <c r="AC1004" s="1"/>
      <c r="AD1004" s="26"/>
      <c r="AE1004" s="1"/>
      <c r="AF1004" s="26"/>
      <c r="AG1004" s="1"/>
      <c r="AH1004" s="26"/>
      <c r="AI1004" s="1"/>
      <c r="AJ1004" s="26"/>
      <c r="AK1004" s="1"/>
      <c r="AL1004" s="26"/>
      <c r="AM1004" s="1"/>
      <c r="AN1004" s="27"/>
      <c r="AO1004" s="1"/>
      <c r="AP1004" s="26"/>
      <c r="AQ1004" s="1"/>
      <c r="AR1004" s="27"/>
      <c r="AS1004" s="1"/>
      <c r="AT1004" s="27"/>
      <c r="AU1004" s="1"/>
      <c r="AV1004" s="27"/>
      <c r="AW1004" s="1">
        <v>24</v>
      </c>
      <c r="AX1004" s="27"/>
      <c r="AY1004" s="1"/>
      <c r="AZ1004" s="27"/>
      <c r="BA1004" s="1"/>
      <c r="BB1004" s="27"/>
      <c r="BC1004" s="1"/>
      <c r="BD1004" s="26"/>
      <c r="BE1004" s="1"/>
      <c r="BF1004" s="27"/>
      <c r="BG1004" s="1"/>
      <c r="BH1004" s="27"/>
      <c r="BI1004" s="1"/>
      <c r="BJ1004" s="27"/>
      <c r="BK1004" s="1"/>
      <c r="BL1004" s="27"/>
      <c r="BM1004" s="1"/>
      <c r="BN1004" s="27"/>
      <c r="BO1004" s="1"/>
      <c r="BP1004" s="27"/>
      <c r="BQ1004" s="1"/>
      <c r="BR1004" s="26"/>
      <c r="BS1004" s="1"/>
      <c r="BT1004" s="26"/>
      <c r="BU1004" s="1"/>
      <c r="BV1004" s="1">
        <v>120</v>
      </c>
      <c r="BW1004" s="26">
        <v>2</v>
      </c>
      <c r="BX1004" s="1"/>
      <c r="BY1004" s="26"/>
      <c r="BZ1004" s="30"/>
      <c r="CA1004" s="26"/>
    </row>
    <row r="1005" spans="1:79" s="99" customFormat="1" x14ac:dyDescent="0.35">
      <c r="A1005" s="30" t="s">
        <v>66</v>
      </c>
      <c r="B1005" s="35" t="s">
        <v>235</v>
      </c>
      <c r="C1005" s="35" t="s">
        <v>2605</v>
      </c>
      <c r="D1005" s="35" t="s">
        <v>119</v>
      </c>
      <c r="E1005" s="35" t="s">
        <v>61</v>
      </c>
      <c r="F1005" s="35">
        <v>999925643</v>
      </c>
      <c r="G1005" s="1">
        <f>(J1005+S1005+X1005+R1005+U1005+W1005+Y1005)-H1005</f>
        <v>141</v>
      </c>
      <c r="H1005" s="1"/>
      <c r="I1005" s="27"/>
      <c r="J1005" s="1">
        <f>SUM(AA1005)</f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27"/>
      <c r="R1005" s="1">
        <f>SUM(AS1005,BX1005)</f>
        <v>0</v>
      </c>
      <c r="S1005" s="1">
        <f>SUM(AE1005,AG1005,AI1005,AK1005,AO1005,AM1005,AQ1005,AU1005,AW1005,AY1005,BA1005,BE1005,BG1005,BI1005,BK1005,BM1005,BO1005,BC1005)</f>
        <v>90</v>
      </c>
      <c r="T1005" s="1">
        <f>COUNT(AE1005,AG1005,AI1005,AK1005,AM1005,AO1005,AQ1005,AU1005,AW1005,AY1005,BA1005,BC1005,BE1005,BG1005,BI1005,BK1005,BM1005,BO1005)</f>
        <v>1</v>
      </c>
      <c r="U1005" s="1">
        <f>BQ1005+BS1005</f>
        <v>0</v>
      </c>
      <c r="V1005" s="1"/>
      <c r="W1005" s="1">
        <f>BV1005</f>
        <v>51</v>
      </c>
      <c r="X1005" s="1">
        <f>AC1005+BZ1005</f>
        <v>0</v>
      </c>
      <c r="Y1005" s="1">
        <f>BU1005</f>
        <v>0</v>
      </c>
      <c r="Z1005" s="27"/>
      <c r="AA1005" s="1"/>
      <c r="AB1005" s="26"/>
      <c r="AC1005" s="1"/>
      <c r="AD1005" s="26"/>
      <c r="AE1005" s="1"/>
      <c r="AF1005" s="26"/>
      <c r="AG1005" s="1"/>
      <c r="AH1005" s="26"/>
      <c r="AI1005" s="1"/>
      <c r="AJ1005" s="26"/>
      <c r="AK1005" s="1">
        <v>90</v>
      </c>
      <c r="AL1005" s="26">
        <v>2</v>
      </c>
      <c r="AM1005" s="1"/>
      <c r="AN1005" s="26"/>
      <c r="AO1005" s="1"/>
      <c r="AP1005" s="26"/>
      <c r="AQ1005" s="1"/>
      <c r="AR1005" s="26"/>
      <c r="AS1005" s="1"/>
      <c r="AT1005" s="26"/>
      <c r="AU1005" s="1"/>
      <c r="AV1005" s="26"/>
      <c r="AW1005" s="1"/>
      <c r="AX1005" s="26"/>
      <c r="AY1005" s="1"/>
      <c r="AZ1005" s="26"/>
      <c r="BA1005" s="1"/>
      <c r="BB1005" s="26"/>
      <c r="BC1005" s="1"/>
      <c r="BD1005" s="26"/>
      <c r="BE1005" s="1"/>
      <c r="BF1005" s="26"/>
      <c r="BG1005" s="1"/>
      <c r="BH1005" s="26"/>
      <c r="BI1005" s="1"/>
      <c r="BJ1005" s="26"/>
      <c r="BK1005" s="1"/>
      <c r="BL1005" s="26"/>
      <c r="BM1005" s="1"/>
      <c r="BN1005" s="26"/>
      <c r="BO1005" s="1"/>
      <c r="BP1005" s="26"/>
      <c r="BQ1005" s="1"/>
      <c r="BR1005" s="26"/>
      <c r="BS1005" s="1"/>
      <c r="BT1005" s="26"/>
      <c r="BU1005" s="1"/>
      <c r="BV1005" s="1">
        <v>51</v>
      </c>
      <c r="BW1005" s="26" t="s">
        <v>100</v>
      </c>
      <c r="BX1005" s="1"/>
      <c r="BY1005" s="26"/>
      <c r="BZ1005" s="30"/>
      <c r="CA1005" s="26"/>
    </row>
    <row r="1006" spans="1:79" s="99" customFormat="1" x14ac:dyDescent="0.35">
      <c r="A1006" s="30" t="s">
        <v>66</v>
      </c>
      <c r="B1006" s="1" t="s">
        <v>235</v>
      </c>
      <c r="C1006" s="1" t="s">
        <v>2799</v>
      </c>
      <c r="D1006" s="1" t="s">
        <v>2968</v>
      </c>
      <c r="E1006" s="1" t="s">
        <v>61</v>
      </c>
      <c r="F1006" s="1">
        <v>999926550</v>
      </c>
      <c r="G1006" s="1">
        <f>(J1006+S1006+X1006+R1006+U1006+W1006+Y1006)-H1006</f>
        <v>129.5</v>
      </c>
      <c r="H1006" s="1"/>
      <c r="I1006" s="27"/>
      <c r="J1006" s="1">
        <f>SUM(AA1006)</f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27"/>
      <c r="R1006" s="1">
        <f>SUM(AS1006,BX1006)</f>
        <v>0</v>
      </c>
      <c r="S1006" s="1">
        <f>SUM(AE1006,AG1006,AI1006,AK1006,AO1006,AM1006,AQ1006,AU1006,AW1006,AY1006,BA1006,BE1006,BG1006,BI1006,BK1006,BM1006,BO1006,BC1006)</f>
        <v>90</v>
      </c>
      <c r="T1006" s="1">
        <f>COUNT(AE1006,AG1006,AI1006,AK1006,AM1006,AO1006,AQ1006,AU1006,AW1006,AY1006,BA1006,BC1006,BE1006,BG1006,BI1006,BK1006,BM1006,BO1006)</f>
        <v>1</v>
      </c>
      <c r="U1006" s="1">
        <f>BQ1006+BS1006</f>
        <v>39.5</v>
      </c>
      <c r="V1006" s="1"/>
      <c r="W1006" s="1">
        <f>BV1006</f>
        <v>0</v>
      </c>
      <c r="X1006" s="1">
        <f>AC1006+BZ1006</f>
        <v>0</v>
      </c>
      <c r="Y1006" s="1">
        <f>BU1006</f>
        <v>0</v>
      </c>
      <c r="Z1006" s="27"/>
      <c r="AA1006" s="1"/>
      <c r="AB1006" s="26"/>
      <c r="AC1006" s="1"/>
      <c r="AD1006" s="26"/>
      <c r="AE1006" s="1"/>
      <c r="AF1006" s="26"/>
      <c r="AG1006" s="1"/>
      <c r="AH1006" s="26"/>
      <c r="AI1006" s="1"/>
      <c r="AJ1006" s="26"/>
      <c r="AK1006" s="1"/>
      <c r="AL1006" s="26"/>
      <c r="AM1006" s="1"/>
      <c r="AN1006" s="26"/>
      <c r="AO1006" s="1"/>
      <c r="AP1006" s="26"/>
      <c r="AQ1006" s="1">
        <v>90</v>
      </c>
      <c r="AR1006" s="26">
        <v>2</v>
      </c>
      <c r="AS1006" s="1"/>
      <c r="AT1006" s="26"/>
      <c r="AU1006" s="1"/>
      <c r="AV1006" s="26"/>
      <c r="AW1006" s="1"/>
      <c r="AX1006" s="26"/>
      <c r="AY1006" s="1"/>
      <c r="AZ1006" s="26"/>
      <c r="BA1006" s="1"/>
      <c r="BB1006" s="26"/>
      <c r="BC1006" s="1"/>
      <c r="BD1006" s="26"/>
      <c r="BE1006" s="1"/>
      <c r="BF1006" s="26"/>
      <c r="BG1006" s="1"/>
      <c r="BH1006" s="26"/>
      <c r="BI1006" s="1"/>
      <c r="BJ1006" s="26"/>
      <c r="BK1006" s="1"/>
      <c r="BL1006" s="26"/>
      <c r="BM1006" s="1"/>
      <c r="BN1006" s="26"/>
      <c r="BO1006" s="1"/>
      <c r="BP1006" s="26"/>
      <c r="BQ1006" s="1">
        <v>39.5</v>
      </c>
      <c r="BR1006" s="26">
        <v>3</v>
      </c>
      <c r="BS1006" s="1"/>
      <c r="BT1006" s="26"/>
      <c r="BU1006" s="1"/>
      <c r="BV1006" s="1"/>
      <c r="BW1006" s="26"/>
      <c r="BX1006" s="1"/>
      <c r="BY1006" s="26"/>
      <c r="BZ1006" s="30"/>
      <c r="CA1006" s="26"/>
    </row>
    <row r="1007" spans="1:79" s="99" customFormat="1" x14ac:dyDescent="0.35">
      <c r="A1007" s="30" t="s">
        <v>66</v>
      </c>
      <c r="B1007" s="1" t="s">
        <v>235</v>
      </c>
      <c r="C1007" s="1" t="s">
        <v>2525</v>
      </c>
      <c r="D1007" s="1" t="s">
        <v>2526</v>
      </c>
      <c r="E1007" s="1" t="s">
        <v>61</v>
      </c>
      <c r="F1007" s="1">
        <v>999925428</v>
      </c>
      <c r="G1007" s="1">
        <f>(J1007+S1007+X1007+R1007+U1007+W1007+Y1007)-H1007</f>
        <v>126</v>
      </c>
      <c r="H1007" s="1"/>
      <c r="I1007" s="27"/>
      <c r="J1007" s="1">
        <f>SUM(AA1007)</f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27"/>
      <c r="R1007" s="1">
        <f>SUM(AS1007,BX1007)</f>
        <v>0</v>
      </c>
      <c r="S1007" s="1">
        <f>SUM(AE1007,AG1007,AI1007,AK1007,AO1007,AM1007,AQ1007,AU1007,AW1007,AY1007,BA1007,BE1007,BG1007,BI1007,BK1007,BM1007,BO1007,BC1007)</f>
        <v>126</v>
      </c>
      <c r="T1007" s="1">
        <f>COUNT(AE1007,AG1007,AI1007,AK1007,AM1007,AO1007,AQ1007,AU1007,AW1007,AY1007,BA1007,BC1007,BE1007,BG1007,BI1007,BK1007,BM1007,BO1007)</f>
        <v>2</v>
      </c>
      <c r="U1007" s="1">
        <f>BQ1007+BS1007</f>
        <v>0</v>
      </c>
      <c r="V1007" s="1"/>
      <c r="W1007" s="1">
        <f>BV1007</f>
        <v>0</v>
      </c>
      <c r="X1007" s="1">
        <f>AC1007+BZ1007</f>
        <v>0</v>
      </c>
      <c r="Y1007" s="1">
        <f>BU1007</f>
        <v>0</v>
      </c>
      <c r="Z1007" s="27"/>
      <c r="AA1007" s="1"/>
      <c r="AB1007" s="26"/>
      <c r="AC1007" s="1"/>
      <c r="AD1007" s="26"/>
      <c r="AE1007" s="1"/>
      <c r="AF1007" s="26"/>
      <c r="AG1007" s="1"/>
      <c r="AH1007" s="26"/>
      <c r="AI1007" s="1"/>
      <c r="AJ1007" s="26"/>
      <c r="AK1007" s="1"/>
      <c r="AL1007" s="26"/>
      <c r="AM1007" s="1">
        <v>58</v>
      </c>
      <c r="AN1007" s="26">
        <v>6</v>
      </c>
      <c r="AO1007" s="1"/>
      <c r="AP1007" s="26"/>
      <c r="AQ1007" s="1"/>
      <c r="AR1007" s="26"/>
      <c r="AS1007" s="1"/>
      <c r="AT1007" s="26"/>
      <c r="AU1007" s="1">
        <v>68</v>
      </c>
      <c r="AV1007" s="26">
        <v>3</v>
      </c>
      <c r="AW1007" s="1"/>
      <c r="AX1007" s="26"/>
      <c r="AY1007" s="1"/>
      <c r="AZ1007" s="26"/>
      <c r="BA1007" s="1"/>
      <c r="BB1007" s="26"/>
      <c r="BC1007" s="1"/>
      <c r="BD1007" s="26"/>
      <c r="BE1007" s="1"/>
      <c r="BF1007" s="26"/>
      <c r="BG1007" s="1"/>
      <c r="BH1007" s="26"/>
      <c r="BI1007" s="1"/>
      <c r="BJ1007" s="26"/>
      <c r="BK1007" s="1"/>
      <c r="BL1007" s="26"/>
      <c r="BM1007" s="1"/>
      <c r="BN1007" s="26"/>
      <c r="BO1007" s="1"/>
      <c r="BP1007" s="26"/>
      <c r="BQ1007" s="1"/>
      <c r="BR1007" s="26"/>
      <c r="BS1007" s="1"/>
      <c r="BT1007" s="26"/>
      <c r="BU1007" s="1"/>
      <c r="BV1007" s="1"/>
      <c r="BW1007" s="26"/>
      <c r="BX1007" s="1"/>
      <c r="BY1007" s="26"/>
      <c r="BZ1007" s="30"/>
      <c r="CA1007" s="26"/>
    </row>
    <row r="1008" spans="1:79" s="99" customFormat="1" x14ac:dyDescent="0.35">
      <c r="A1008" s="30" t="s">
        <v>66</v>
      </c>
      <c r="B1008" s="31" t="s">
        <v>235</v>
      </c>
      <c r="C1008" s="31" t="s">
        <v>374</v>
      </c>
      <c r="D1008" s="31" t="s">
        <v>3016</v>
      </c>
      <c r="E1008" s="31" t="s">
        <v>61</v>
      </c>
      <c r="F1008" s="1">
        <v>999926677</v>
      </c>
      <c r="G1008" s="1">
        <f>(J1008+S1008+X1008+R1008+U1008+W1008+Y1008)-H1008</f>
        <v>120</v>
      </c>
      <c r="H1008" s="1"/>
      <c r="I1008" s="27"/>
      <c r="J1008" s="1">
        <f>SUM(AA1008)</f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27"/>
      <c r="R1008" s="1">
        <f>SUM(AS1008,BX1008)</f>
        <v>0</v>
      </c>
      <c r="S1008" s="1">
        <f>SUM(AE1008,AG1008,AI1008,AK1008,AO1008,AM1008,AQ1008,AU1008,AW1008,AY1008,BA1008,BE1008,BG1008,BI1008,BK1008,BM1008,BO1008,BC1008)</f>
        <v>120</v>
      </c>
      <c r="T1008" s="1">
        <f>COUNT(AE1008,AG1008,AI1008,AK1008,AM1008,AO1008,AQ1008,AU1008,AW1008,AY1008,BA1008,BC1008,BE1008,BG1008,BI1008,BK1008,BM1008,BO1008)</f>
        <v>1</v>
      </c>
      <c r="U1008" s="1">
        <f>BQ1008+BS1008</f>
        <v>0</v>
      </c>
      <c r="V1008" s="1"/>
      <c r="W1008" s="1">
        <f>BV1008</f>
        <v>0</v>
      </c>
      <c r="X1008" s="1">
        <f>AC1008+BZ1008</f>
        <v>0</v>
      </c>
      <c r="Y1008" s="1">
        <f>BU1008</f>
        <v>0</v>
      </c>
      <c r="Z1008" s="27"/>
      <c r="AA1008" s="1"/>
      <c r="AB1008" s="26"/>
      <c r="AC1008" s="1"/>
      <c r="AD1008" s="26"/>
      <c r="AE1008" s="1"/>
      <c r="AF1008" s="26"/>
      <c r="AG1008" s="1"/>
      <c r="AH1008" s="26"/>
      <c r="AI1008" s="1"/>
      <c r="AJ1008" s="26"/>
      <c r="AK1008" s="1"/>
      <c r="AL1008" s="26"/>
      <c r="AM1008" s="1"/>
      <c r="AN1008" s="26"/>
      <c r="AO1008" s="1"/>
      <c r="AP1008" s="26"/>
      <c r="AQ1008" s="1"/>
      <c r="AR1008" s="26"/>
      <c r="AS1008" s="1"/>
      <c r="AT1008" s="26"/>
      <c r="AU1008" s="1"/>
      <c r="AV1008" s="26"/>
      <c r="AW1008" s="1"/>
      <c r="AX1008" s="26"/>
      <c r="AY1008" s="1"/>
      <c r="AZ1008" s="26"/>
      <c r="BA1008" s="1"/>
      <c r="BB1008" s="26"/>
      <c r="BC1008" s="1">
        <v>120</v>
      </c>
      <c r="BD1008" s="26"/>
      <c r="BE1008" s="1"/>
      <c r="BF1008" s="27"/>
      <c r="BG1008" s="1"/>
      <c r="BH1008" s="26"/>
      <c r="BI1008" s="1"/>
      <c r="BJ1008" s="26"/>
      <c r="BK1008" s="1"/>
      <c r="BL1008" s="26"/>
      <c r="BM1008" s="1"/>
      <c r="BN1008" s="26"/>
      <c r="BO1008" s="1"/>
      <c r="BP1008" s="26"/>
      <c r="BQ1008" s="1"/>
      <c r="BR1008" s="26"/>
      <c r="BS1008" s="1"/>
      <c r="BT1008" s="26"/>
      <c r="BU1008" s="1"/>
      <c r="BV1008" s="1"/>
      <c r="BW1008" s="26"/>
      <c r="BX1008" s="1"/>
      <c r="BY1008" s="26"/>
      <c r="BZ1008" s="30"/>
      <c r="CA1008" s="26"/>
    </row>
    <row r="1009" spans="1:79" s="99" customFormat="1" x14ac:dyDescent="0.35">
      <c r="A1009" s="30" t="s">
        <v>66</v>
      </c>
      <c r="B1009" s="1" t="s">
        <v>235</v>
      </c>
      <c r="C1009" s="1" t="s">
        <v>1323</v>
      </c>
      <c r="D1009" s="1" t="s">
        <v>1595</v>
      </c>
      <c r="E1009" s="1" t="s">
        <v>61</v>
      </c>
      <c r="F1009" s="1">
        <v>999921282</v>
      </c>
      <c r="G1009" s="1">
        <f>(J1009+S1009+X1009+R1009+U1009+W1009+Y1009)-H1009</f>
        <v>118.5</v>
      </c>
      <c r="H1009" s="1"/>
      <c r="I1009" s="27"/>
      <c r="J1009" s="1">
        <f>SUM(AA1009)</f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27"/>
      <c r="R1009" s="1">
        <f>SUM(AS1009,BX1009)</f>
        <v>37.5</v>
      </c>
      <c r="S1009" s="1">
        <f>SUM(AE1009,AG1009,AI1009,AK1009,AO1009,AM1009,AQ1009,AU1009,AW1009,AY1009,BA1009,BE1009,BG1009,BI1009,BK1009,BM1009,BO1009,BC1009)</f>
        <v>30</v>
      </c>
      <c r="T1009" s="1">
        <f>COUNT(AE1009,AG1009,AI1009,AK1009,AM1009,AO1009,AQ1009,AU1009,AW1009,AY1009,BA1009,BC1009,BE1009,BG1009,BI1009,BK1009,BM1009,BO1009)</f>
        <v>1</v>
      </c>
      <c r="U1009" s="1">
        <f>BQ1009+BS1009</f>
        <v>0</v>
      </c>
      <c r="V1009" s="1"/>
      <c r="W1009" s="1">
        <f>BV1009</f>
        <v>51</v>
      </c>
      <c r="X1009" s="1">
        <f>AC1009+BZ1009</f>
        <v>0</v>
      </c>
      <c r="Y1009" s="1">
        <f>BU1009</f>
        <v>0</v>
      </c>
      <c r="Z1009" s="27"/>
      <c r="AA1009" s="1"/>
      <c r="AB1009" s="26"/>
      <c r="AC1009" s="1"/>
      <c r="AD1009" s="26"/>
      <c r="AE1009" s="1">
        <v>30</v>
      </c>
      <c r="AF1009" s="26">
        <v>1</v>
      </c>
      <c r="AG1009" s="1"/>
      <c r="AH1009" s="26"/>
      <c r="AI1009" s="1"/>
      <c r="AJ1009" s="26"/>
      <c r="AK1009" s="1"/>
      <c r="AL1009" s="26"/>
      <c r="AM1009" s="1"/>
      <c r="AN1009" s="26"/>
      <c r="AO1009" s="1"/>
      <c r="AP1009" s="26"/>
      <c r="AQ1009" s="1"/>
      <c r="AR1009" s="26"/>
      <c r="AS1009" s="1"/>
      <c r="AT1009" s="26"/>
      <c r="AU1009" s="1"/>
      <c r="AV1009" s="26"/>
      <c r="AW1009" s="1"/>
      <c r="AX1009" s="26"/>
      <c r="AY1009" s="1"/>
      <c r="AZ1009" s="26"/>
      <c r="BA1009" s="1"/>
      <c r="BB1009" s="26"/>
      <c r="BC1009" s="1"/>
      <c r="BD1009" s="26"/>
      <c r="BE1009" s="1"/>
      <c r="BF1009" s="26"/>
      <c r="BG1009" s="1"/>
      <c r="BH1009" s="26"/>
      <c r="BI1009" s="1"/>
      <c r="BJ1009" s="26"/>
      <c r="BK1009" s="1"/>
      <c r="BL1009" s="26"/>
      <c r="BM1009" s="1"/>
      <c r="BN1009" s="26"/>
      <c r="BO1009" s="1"/>
      <c r="BP1009" s="26"/>
      <c r="BQ1009" s="1"/>
      <c r="BR1009" s="26"/>
      <c r="BS1009" s="1"/>
      <c r="BT1009" s="26"/>
      <c r="BU1009" s="1"/>
      <c r="BV1009" s="1">
        <v>51</v>
      </c>
      <c r="BW1009" s="26" t="s">
        <v>100</v>
      </c>
      <c r="BX1009" s="1">
        <v>37.5</v>
      </c>
      <c r="BY1009" s="26">
        <v>2</v>
      </c>
      <c r="BZ1009" s="30"/>
      <c r="CA1009" s="26"/>
    </row>
    <row r="1010" spans="1:79" s="99" customFormat="1" x14ac:dyDescent="0.35">
      <c r="A1010" s="30" t="s">
        <v>66</v>
      </c>
      <c r="B1010" s="30" t="s">
        <v>235</v>
      </c>
      <c r="C1010" s="30" t="s">
        <v>1386</v>
      </c>
      <c r="D1010" s="30" t="s">
        <v>2312</v>
      </c>
      <c r="E1010" s="30" t="s">
        <v>61</v>
      </c>
      <c r="F1010" s="30">
        <v>999924829</v>
      </c>
      <c r="G1010" s="1">
        <f>(J1010+S1010+X1010+R1010+U1010+W1010+Y1010)-H1010</f>
        <v>113</v>
      </c>
      <c r="H1010" s="30"/>
      <c r="I1010" s="130"/>
      <c r="J1010" s="1">
        <f>SUM(AA1010)</f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30"/>
      <c r="R1010" s="1">
        <f>SUM(AS1010,BX1010)</f>
        <v>0</v>
      </c>
      <c r="S1010" s="1">
        <f>SUM(AE1010,AG1010,AI1010,AK1010,AO1010,AM1010,AQ1010,AU1010,AW1010,AY1010,BA1010,BE1010,BG1010,BI1010,BK1010,BM1010,BO1010,BC1010)</f>
        <v>0</v>
      </c>
      <c r="T1010" s="1">
        <f>COUNT(AE1010,AG1010,AI1010,AK1010,AM1010,AO1010,AQ1010,AU1010,AW1010,AY1010,BA1010,BC1010,BE1010,BG1010,BI1010,BK1010,BM1010,BO1010)</f>
        <v>0</v>
      </c>
      <c r="U1010" s="1">
        <f>BQ1010+BS1010</f>
        <v>0</v>
      </c>
      <c r="V1010" s="1"/>
      <c r="W1010" s="1">
        <f>BV1010</f>
        <v>0</v>
      </c>
      <c r="X1010" s="1">
        <f>AC1010+BZ1010</f>
        <v>113</v>
      </c>
      <c r="Y1010" s="1">
        <f>BU1010</f>
        <v>0</v>
      </c>
      <c r="Z1010" s="130"/>
      <c r="AA1010" s="30"/>
      <c r="AB1010" s="130"/>
      <c r="AC1010" s="30"/>
      <c r="AD1010" s="130"/>
      <c r="AE1010" s="30"/>
      <c r="AF1010" s="130"/>
      <c r="AG1010" s="30"/>
      <c r="AH1010" s="130"/>
      <c r="AI1010" s="30"/>
      <c r="AJ1010" s="130"/>
      <c r="AK1010" s="30"/>
      <c r="AL1010" s="130"/>
      <c r="AM1010" s="30"/>
      <c r="AN1010" s="130"/>
      <c r="AO1010" s="30"/>
      <c r="AP1010" s="130"/>
      <c r="AQ1010" s="30"/>
      <c r="AR1010" s="130"/>
      <c r="AS1010" s="30"/>
      <c r="AT1010" s="130"/>
      <c r="AU1010" s="30"/>
      <c r="AV1010" s="130"/>
      <c r="AW1010" s="30"/>
      <c r="AX1010" s="130"/>
      <c r="AY1010" s="30"/>
      <c r="AZ1010" s="130"/>
      <c r="BA1010" s="30"/>
      <c r="BB1010" s="130"/>
      <c r="BC1010" s="30"/>
      <c r="BD1010" s="130"/>
      <c r="BE1010" s="30"/>
      <c r="BF1010" s="130"/>
      <c r="BG1010" s="30"/>
      <c r="BH1010" s="130"/>
      <c r="BI1010" s="30"/>
      <c r="BJ1010" s="130"/>
      <c r="BK1010" s="30"/>
      <c r="BL1010" s="130"/>
      <c r="BM1010" s="30"/>
      <c r="BN1010" s="130"/>
      <c r="BO1010" s="30"/>
      <c r="BP1010" s="130"/>
      <c r="BQ1010" s="30"/>
      <c r="BR1010" s="130"/>
      <c r="BS1010" s="30"/>
      <c r="BT1010" s="130"/>
      <c r="BU1010" s="30"/>
      <c r="BV1010" s="30"/>
      <c r="BW1010" s="130"/>
      <c r="BX1010" s="30"/>
      <c r="BY1010" s="130"/>
      <c r="BZ1010" s="30">
        <v>113</v>
      </c>
      <c r="CA1010" s="26">
        <v>3</v>
      </c>
    </row>
    <row r="1011" spans="1:79" s="99" customFormat="1" x14ac:dyDescent="0.35">
      <c r="A1011" s="30" t="s">
        <v>66</v>
      </c>
      <c r="B1011" s="30" t="s">
        <v>235</v>
      </c>
      <c r="C1011" s="30" t="s">
        <v>3639</v>
      </c>
      <c r="D1011" s="30" t="s">
        <v>3640</v>
      </c>
      <c r="E1011" s="30" t="s">
        <v>61</v>
      </c>
      <c r="F1011" s="30">
        <v>999928254</v>
      </c>
      <c r="G1011" s="1">
        <f>(J1011+S1011+X1011+R1011+U1011+W1011+Y1011)-H1011</f>
        <v>113</v>
      </c>
      <c r="H1011" s="30"/>
      <c r="I1011" s="130"/>
      <c r="J1011" s="1">
        <f>SUM(AA1011)</f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30"/>
      <c r="R1011" s="1">
        <f>SUM(AS1011,BX1011)</f>
        <v>0</v>
      </c>
      <c r="S1011" s="1">
        <f>SUM(AE1011,AG1011,AI1011,AK1011,AO1011,AM1011,AQ1011,AU1011,AW1011,AY1011,BA1011,BE1011,BG1011,BI1011,BK1011,BM1011,BO1011,BC1011)</f>
        <v>0</v>
      </c>
      <c r="T1011" s="1">
        <f>COUNT(AE1011,AG1011,AI1011,AK1011,AM1011,AO1011,AQ1011,AU1011,AW1011,AY1011,BA1011,BC1011,BE1011,BG1011,BI1011,BK1011,BM1011,BO1011)</f>
        <v>0</v>
      </c>
      <c r="U1011" s="1">
        <f>BQ1011+BS1011</f>
        <v>0</v>
      </c>
      <c r="V1011" s="1"/>
      <c r="W1011" s="1">
        <f>BV1011</f>
        <v>0</v>
      </c>
      <c r="X1011" s="1">
        <f>AC1011+BZ1011</f>
        <v>113</v>
      </c>
      <c r="Y1011" s="1">
        <f>BU1011</f>
        <v>0</v>
      </c>
      <c r="Z1011" s="130"/>
      <c r="AA1011" s="30"/>
      <c r="AB1011" s="130"/>
      <c r="AC1011" s="30"/>
      <c r="AD1011" s="130"/>
      <c r="AE1011" s="30"/>
      <c r="AF1011" s="130"/>
      <c r="AG1011" s="30"/>
      <c r="AH1011" s="130"/>
      <c r="AI1011" s="30"/>
      <c r="AJ1011" s="130"/>
      <c r="AK1011" s="30"/>
      <c r="AL1011" s="130"/>
      <c r="AM1011" s="30"/>
      <c r="AN1011" s="130"/>
      <c r="AO1011" s="30"/>
      <c r="AP1011" s="130"/>
      <c r="AQ1011" s="30"/>
      <c r="AR1011" s="130"/>
      <c r="AS1011" s="30"/>
      <c r="AT1011" s="130"/>
      <c r="AU1011" s="30"/>
      <c r="AV1011" s="130"/>
      <c r="AW1011" s="30"/>
      <c r="AX1011" s="130"/>
      <c r="AY1011" s="30"/>
      <c r="AZ1011" s="130"/>
      <c r="BA1011" s="30"/>
      <c r="BB1011" s="130"/>
      <c r="BC1011" s="30"/>
      <c r="BD1011" s="130"/>
      <c r="BE1011" s="30"/>
      <c r="BF1011" s="130"/>
      <c r="BG1011" s="30"/>
      <c r="BH1011" s="130"/>
      <c r="BI1011" s="30"/>
      <c r="BJ1011" s="130"/>
      <c r="BK1011" s="30"/>
      <c r="BL1011" s="130"/>
      <c r="BM1011" s="30"/>
      <c r="BN1011" s="130"/>
      <c r="BO1011" s="30"/>
      <c r="BP1011" s="130"/>
      <c r="BQ1011" s="30"/>
      <c r="BR1011" s="130"/>
      <c r="BS1011" s="30"/>
      <c r="BT1011" s="130"/>
      <c r="BU1011" s="30"/>
      <c r="BV1011" s="30"/>
      <c r="BW1011" s="130"/>
      <c r="BX1011" s="30"/>
      <c r="BY1011" s="130"/>
      <c r="BZ1011" s="30">
        <v>113</v>
      </c>
      <c r="CA1011" s="26">
        <v>4</v>
      </c>
    </row>
    <row r="1012" spans="1:79" s="99" customFormat="1" x14ac:dyDescent="0.35">
      <c r="A1012" s="30" t="s">
        <v>66</v>
      </c>
      <c r="B1012" s="30" t="s">
        <v>235</v>
      </c>
      <c r="C1012" s="30" t="s">
        <v>374</v>
      </c>
      <c r="D1012" s="30" t="s">
        <v>423</v>
      </c>
      <c r="E1012" s="30" t="s">
        <v>61</v>
      </c>
      <c r="F1012" s="30">
        <v>999927279</v>
      </c>
      <c r="G1012" s="1">
        <f>(J1012+S1012+X1012+R1012+U1012+W1012+Y1012)-H1012</f>
        <v>111</v>
      </c>
      <c r="H1012" s="1"/>
      <c r="I1012" s="27"/>
      <c r="J1012" s="1">
        <f>SUM(AA1012)</f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27"/>
      <c r="R1012" s="1">
        <f>SUM(AS1012,BX1012)</f>
        <v>0</v>
      </c>
      <c r="S1012" s="1">
        <f>SUM(AE1012,AG1012,AI1012,AK1012,AO1012,AM1012,AQ1012,AU1012,AW1012,AY1012,BA1012,BE1012,BG1012,BI1012,BK1012,BM1012,BO1012,BC1012)</f>
        <v>60</v>
      </c>
      <c r="T1012" s="1">
        <f>COUNT(AE1012,AG1012,AI1012,AK1012,AM1012,AO1012,AQ1012,AU1012,AW1012,AY1012,BA1012,BC1012,BE1012,BG1012,BI1012,BK1012,BM1012,BO1012)</f>
        <v>1</v>
      </c>
      <c r="U1012" s="1">
        <f>BQ1012+BS1012</f>
        <v>0</v>
      </c>
      <c r="V1012" s="1"/>
      <c r="W1012" s="1">
        <f>BV1012</f>
        <v>51</v>
      </c>
      <c r="X1012" s="1">
        <f>AC1012+BZ1012</f>
        <v>0</v>
      </c>
      <c r="Y1012" s="1">
        <f>BU1012</f>
        <v>0</v>
      </c>
      <c r="Z1012" s="27"/>
      <c r="AA1012" s="1"/>
      <c r="AB1012" s="26"/>
      <c r="AC1012" s="1"/>
      <c r="AD1012" s="26"/>
      <c r="AE1012" s="1"/>
      <c r="AF1012" s="26"/>
      <c r="AG1012" s="1"/>
      <c r="AH1012" s="26"/>
      <c r="AI1012" s="1"/>
      <c r="AJ1012" s="26"/>
      <c r="AK1012" s="1"/>
      <c r="AL1012" s="26"/>
      <c r="AM1012" s="1"/>
      <c r="AN1012" s="26"/>
      <c r="AO1012" s="1"/>
      <c r="AP1012" s="26"/>
      <c r="AQ1012" s="1"/>
      <c r="AR1012" s="26"/>
      <c r="AS1012" s="1"/>
      <c r="AT1012" s="26"/>
      <c r="AU1012" s="1"/>
      <c r="AV1012" s="26"/>
      <c r="AW1012" s="1"/>
      <c r="AX1012" s="26"/>
      <c r="AY1012" s="1"/>
      <c r="AZ1012" s="26"/>
      <c r="BA1012" s="1"/>
      <c r="BB1012" s="26"/>
      <c r="BC1012" s="1"/>
      <c r="BD1012" s="26"/>
      <c r="BE1012" s="1"/>
      <c r="BF1012" s="26"/>
      <c r="BG1012" s="1">
        <v>60</v>
      </c>
      <c r="BH1012" s="26">
        <v>1</v>
      </c>
      <c r="BI1012" s="1"/>
      <c r="BJ1012" s="26"/>
      <c r="BK1012" s="1"/>
      <c r="BL1012" s="26"/>
      <c r="BM1012" s="1"/>
      <c r="BN1012" s="26"/>
      <c r="BO1012" s="1"/>
      <c r="BP1012" s="26"/>
      <c r="BQ1012" s="1"/>
      <c r="BR1012" s="26"/>
      <c r="BS1012" s="1"/>
      <c r="BT1012" s="26"/>
      <c r="BU1012" s="1"/>
      <c r="BV1012" s="1">
        <v>51</v>
      </c>
      <c r="BW1012" s="26" t="s">
        <v>100</v>
      </c>
      <c r="BX1012" s="1"/>
      <c r="BY1012" s="26"/>
      <c r="BZ1012" s="30"/>
      <c r="CA1012" s="26"/>
    </row>
    <row r="1013" spans="1:79" s="99" customFormat="1" x14ac:dyDescent="0.35">
      <c r="A1013" s="30" t="s">
        <v>66</v>
      </c>
      <c r="B1013" s="1" t="s">
        <v>235</v>
      </c>
      <c r="C1013" s="1" t="s">
        <v>3639</v>
      </c>
      <c r="D1013" s="1" t="s">
        <v>3640</v>
      </c>
      <c r="E1013" s="1" t="s">
        <v>61</v>
      </c>
      <c r="F1013" s="1">
        <v>999928254</v>
      </c>
      <c r="G1013" s="1">
        <f>(J1013+S1013+X1013+R1013+U1013+W1013+Y1013)-H1013</f>
        <v>103.5</v>
      </c>
      <c r="H1013" s="1"/>
      <c r="I1013" s="27"/>
      <c r="J1013" s="1">
        <f>SUM(AA1013)</f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27"/>
      <c r="R1013" s="1">
        <f>SUM(AS1013,BX1013)</f>
        <v>0</v>
      </c>
      <c r="S1013" s="1">
        <f>SUM(AE1013,AG1013,AI1013,AK1013,AO1013,AM1013,AQ1013,AU1013,AW1013,AY1013,BA1013,BE1013,BG1013,BI1013,BK1013,BM1013,BO1013,BC1013)</f>
        <v>0</v>
      </c>
      <c r="T1013" s="1">
        <f>COUNT(AE1013,AG1013,AI1013,AK1013,AM1013,AO1013,AQ1013,AU1013,AW1013,AY1013,BA1013,BC1013,BE1013,BG1013,BI1013,BK1013,BM1013,BO1013)</f>
        <v>0</v>
      </c>
      <c r="U1013" s="1">
        <f>BQ1013+BS1013</f>
        <v>52.5</v>
      </c>
      <c r="V1013" s="1"/>
      <c r="W1013" s="1">
        <f>BV1013</f>
        <v>51</v>
      </c>
      <c r="X1013" s="1">
        <f>AC1013+BZ1013</f>
        <v>0</v>
      </c>
      <c r="Y1013" s="1">
        <f>BU1013</f>
        <v>0</v>
      </c>
      <c r="Z1013" s="27"/>
      <c r="AA1013" s="1"/>
      <c r="AB1013" s="26"/>
      <c r="AC1013" s="1"/>
      <c r="AD1013" s="26"/>
      <c r="AE1013" s="1"/>
      <c r="AF1013" s="26"/>
      <c r="AG1013" s="1"/>
      <c r="AH1013" s="26"/>
      <c r="AI1013" s="1"/>
      <c r="AJ1013" s="26"/>
      <c r="AK1013" s="1"/>
      <c r="AL1013" s="26"/>
      <c r="AM1013" s="1"/>
      <c r="AN1013" s="27"/>
      <c r="AO1013" s="1"/>
      <c r="AP1013" s="26"/>
      <c r="AQ1013" s="1"/>
      <c r="AR1013" s="27"/>
      <c r="AS1013" s="1"/>
      <c r="AT1013" s="27"/>
      <c r="AU1013" s="1"/>
      <c r="AV1013" s="27"/>
      <c r="AW1013" s="1"/>
      <c r="AX1013" s="27"/>
      <c r="AY1013" s="1"/>
      <c r="AZ1013" s="27"/>
      <c r="BA1013" s="1"/>
      <c r="BB1013" s="27"/>
      <c r="BC1013" s="1"/>
      <c r="BD1013" s="26"/>
      <c r="BE1013" s="1"/>
      <c r="BF1013" s="27"/>
      <c r="BG1013" s="1"/>
      <c r="BH1013" s="27"/>
      <c r="BI1013" s="1"/>
      <c r="BJ1013" s="27"/>
      <c r="BK1013" s="1"/>
      <c r="BL1013" s="27"/>
      <c r="BM1013" s="1"/>
      <c r="BN1013" s="27"/>
      <c r="BO1013" s="1"/>
      <c r="BP1013" s="27"/>
      <c r="BQ1013" s="1"/>
      <c r="BR1013" s="26"/>
      <c r="BS1013" s="1">
        <v>52.5</v>
      </c>
      <c r="BT1013" s="26">
        <v>2</v>
      </c>
      <c r="BU1013" s="1"/>
      <c r="BV1013" s="1">
        <v>51</v>
      </c>
      <c r="BW1013" s="26" t="s">
        <v>100</v>
      </c>
      <c r="BX1013" s="1"/>
      <c r="BY1013" s="26"/>
      <c r="BZ1013" s="30"/>
      <c r="CA1013" s="26"/>
    </row>
    <row r="1014" spans="1:79" s="99" customFormat="1" x14ac:dyDescent="0.35">
      <c r="A1014" s="30" t="s">
        <v>66</v>
      </c>
      <c r="B1014" s="31" t="s">
        <v>235</v>
      </c>
      <c r="C1014" s="31" t="s">
        <v>751</v>
      </c>
      <c r="D1014" s="31" t="s">
        <v>2715</v>
      </c>
      <c r="E1014" s="31" t="s">
        <v>61</v>
      </c>
      <c r="F1014" s="1">
        <v>999925882</v>
      </c>
      <c r="G1014" s="1">
        <f>(J1014+S1014+X1014+R1014+U1014+W1014+Y1014)-H1014</f>
        <v>90</v>
      </c>
      <c r="H1014" s="1"/>
      <c r="I1014" s="27"/>
      <c r="J1014" s="1">
        <f>SUM(AA1014)</f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27"/>
      <c r="R1014" s="1">
        <f>SUM(AS1014,BX1014)</f>
        <v>0</v>
      </c>
      <c r="S1014" s="1">
        <f>SUM(AE1014,AG1014,AI1014,AK1014,AO1014,AM1014,AQ1014,AU1014,AW1014,AY1014,BA1014,BE1014,BG1014,BI1014,BK1014,BM1014,BO1014,BC1014)</f>
        <v>90</v>
      </c>
      <c r="T1014" s="1">
        <f>COUNT(AE1014,AG1014,AI1014,AK1014,AM1014,AO1014,AQ1014,AU1014,AW1014,AY1014,BA1014,BC1014,BE1014,BG1014,BI1014,BK1014,BM1014,BO1014)</f>
        <v>1</v>
      </c>
      <c r="U1014" s="1">
        <f>BQ1014+BS1014</f>
        <v>0</v>
      </c>
      <c r="V1014" s="1"/>
      <c r="W1014" s="1">
        <f>BV1014</f>
        <v>0</v>
      </c>
      <c r="X1014" s="1">
        <f>AC1014+BZ1014</f>
        <v>0</v>
      </c>
      <c r="Y1014" s="1">
        <f>BU1014</f>
        <v>0</v>
      </c>
      <c r="Z1014" s="27"/>
      <c r="AA1014" s="1"/>
      <c r="AB1014" s="26"/>
      <c r="AC1014" s="1"/>
      <c r="AD1014" s="26"/>
      <c r="AE1014" s="1"/>
      <c r="AF1014" s="26"/>
      <c r="AG1014" s="1"/>
      <c r="AH1014" s="26"/>
      <c r="AI1014" s="1"/>
      <c r="AJ1014" s="26"/>
      <c r="AK1014" s="1"/>
      <c r="AL1014" s="26"/>
      <c r="AM1014" s="1"/>
      <c r="AN1014" s="26"/>
      <c r="AO1014" s="1"/>
      <c r="AP1014" s="26"/>
      <c r="AQ1014" s="1"/>
      <c r="AR1014" s="26"/>
      <c r="AS1014" s="1"/>
      <c r="AT1014" s="26"/>
      <c r="AU1014" s="1"/>
      <c r="AV1014" s="26"/>
      <c r="AW1014" s="1"/>
      <c r="AX1014" s="26"/>
      <c r="AY1014" s="1"/>
      <c r="AZ1014" s="26"/>
      <c r="BA1014" s="1"/>
      <c r="BB1014" s="27"/>
      <c r="BC1014" s="1">
        <v>90</v>
      </c>
      <c r="BD1014" s="26"/>
      <c r="BE1014" s="1"/>
      <c r="BF1014" s="27"/>
      <c r="BG1014" s="1"/>
      <c r="BH1014" s="26"/>
      <c r="BI1014" s="1"/>
      <c r="BJ1014" s="26"/>
      <c r="BK1014" s="1"/>
      <c r="BL1014" s="26"/>
      <c r="BM1014" s="1"/>
      <c r="BN1014" s="26"/>
      <c r="BO1014" s="1"/>
      <c r="BP1014" s="26"/>
      <c r="BQ1014" s="1"/>
      <c r="BR1014" s="26"/>
      <c r="BS1014" s="1"/>
      <c r="BT1014" s="26"/>
      <c r="BU1014" s="1"/>
      <c r="BV1014" s="1"/>
      <c r="BW1014" s="26"/>
      <c r="BX1014" s="1"/>
      <c r="BY1014" s="26"/>
      <c r="BZ1014" s="30"/>
      <c r="CA1014" s="26"/>
    </row>
    <row r="1015" spans="1:79" s="99" customFormat="1" x14ac:dyDescent="0.35">
      <c r="A1015" s="30" t="s">
        <v>66</v>
      </c>
      <c r="B1015" s="1" t="s">
        <v>235</v>
      </c>
      <c r="C1015" s="1" t="s">
        <v>2295</v>
      </c>
      <c r="D1015" s="1" t="s">
        <v>2294</v>
      </c>
      <c r="E1015" s="1" t="s">
        <v>61</v>
      </c>
      <c r="F1015" s="1">
        <v>999924757</v>
      </c>
      <c r="G1015" s="1">
        <f>(J1015+S1015+X1015+R1015+U1015+W1015+Y1015)-H1015</f>
        <v>77.2</v>
      </c>
      <c r="H1015" s="30">
        <f>(J1015+K1015+M1015+N1015+O1015+P1015)/2</f>
        <v>0</v>
      </c>
      <c r="I1015" s="27"/>
      <c r="J1015" s="1">
        <f>SUM(AA1015)</f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27"/>
      <c r="R1015" s="1">
        <f>SUM(AS1015,BX1015)</f>
        <v>50</v>
      </c>
      <c r="S1015" s="1">
        <f>SUM(AE1015,AG1015,AI1015,AK1015,AO1015,AM1015,AQ1015,AU1015,AW1015,AY1015,BA1015,BE1015,BG1015,BI1015,BK1015,BM1015,BO1015,BC1015)</f>
        <v>27.2</v>
      </c>
      <c r="T1015" s="1">
        <f>COUNT(AE1015,AG1015,AI1015,AK1015,AM1015,AO1015,AQ1015,AU1015,AW1015,AY1015,BA1015,BC1015,BE1015,BG1015,BI1015,BK1015,BM1015,BO1015)</f>
        <v>1</v>
      </c>
      <c r="U1015" s="1">
        <f>BQ1015+BS1015</f>
        <v>0</v>
      </c>
      <c r="V1015" s="1"/>
      <c r="W1015" s="1">
        <f>BV1015</f>
        <v>0</v>
      </c>
      <c r="X1015" s="1">
        <f>AC1015+BZ1015</f>
        <v>0</v>
      </c>
      <c r="Y1015" s="1">
        <f>BU1015</f>
        <v>0</v>
      </c>
      <c r="Z1015" s="27"/>
      <c r="AA1015" s="1"/>
      <c r="AB1015" s="26"/>
      <c r="AC1015" s="1"/>
      <c r="AD1015" s="26"/>
      <c r="AE1015" s="1">
        <v>27.2</v>
      </c>
      <c r="AF1015" s="26">
        <v>3</v>
      </c>
      <c r="AG1015" s="1"/>
      <c r="AH1015" s="26"/>
      <c r="AI1015" s="1"/>
      <c r="AJ1015" s="26"/>
      <c r="AK1015" s="1"/>
      <c r="AL1015" s="26"/>
      <c r="AM1015" s="1"/>
      <c r="AN1015" s="26"/>
      <c r="AO1015" s="1"/>
      <c r="AP1015" s="26"/>
      <c r="AQ1015" s="1"/>
      <c r="AR1015" s="26"/>
      <c r="AS1015" s="1"/>
      <c r="AT1015" s="26"/>
      <c r="AU1015" s="1"/>
      <c r="AV1015" s="26"/>
      <c r="AW1015" s="1"/>
      <c r="AX1015" s="26"/>
      <c r="AY1015" s="1"/>
      <c r="AZ1015" s="26"/>
      <c r="BA1015" s="1"/>
      <c r="BB1015" s="26"/>
      <c r="BC1015" s="1"/>
      <c r="BD1015" s="26"/>
      <c r="BE1015" s="1"/>
      <c r="BF1015" s="26"/>
      <c r="BG1015" s="1"/>
      <c r="BH1015" s="26"/>
      <c r="BI1015" s="1"/>
      <c r="BJ1015" s="26"/>
      <c r="BK1015" s="1"/>
      <c r="BL1015" s="26"/>
      <c r="BM1015" s="1"/>
      <c r="BN1015" s="26"/>
      <c r="BO1015" s="1"/>
      <c r="BP1015" s="26"/>
      <c r="BQ1015" s="1"/>
      <c r="BR1015" s="26"/>
      <c r="BS1015" s="1"/>
      <c r="BT1015" s="26"/>
      <c r="BU1015" s="1"/>
      <c r="BV1015" s="1"/>
      <c r="BW1015" s="26"/>
      <c r="BX1015" s="1">
        <v>50</v>
      </c>
      <c r="BY1015" s="26">
        <v>1</v>
      </c>
      <c r="BZ1015" s="30"/>
      <c r="CA1015" s="26"/>
    </row>
    <row r="1016" spans="1:79" s="99" customFormat="1" x14ac:dyDescent="0.35">
      <c r="A1016" s="30" t="s">
        <v>66</v>
      </c>
      <c r="B1016" s="1" t="s">
        <v>235</v>
      </c>
      <c r="C1016" s="1" t="s">
        <v>965</v>
      </c>
      <c r="D1016" s="1" t="s">
        <v>1457</v>
      </c>
      <c r="E1016" s="1" t="s">
        <v>61</v>
      </c>
      <c r="F1016" s="1">
        <v>999920225</v>
      </c>
      <c r="G1016" s="1">
        <f>(J1016+S1016+X1016+R1016+U1016+W1016+Y1016)-H1016</f>
        <v>68</v>
      </c>
      <c r="H1016" s="1"/>
      <c r="I1016" s="27"/>
      <c r="J1016" s="1">
        <f>SUM(AA1016)</f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27"/>
      <c r="R1016" s="1">
        <f>SUM(AS1016,BX1016)</f>
        <v>0</v>
      </c>
      <c r="S1016" s="1">
        <f>SUM(AE1016,AG1016,AI1016,AK1016,AO1016,AM1016,AQ1016,AU1016,AW1016,AY1016,BA1016,BE1016,BG1016,BI1016,BK1016,BM1016,BO1016,BC1016)</f>
        <v>68</v>
      </c>
      <c r="T1016" s="1">
        <f>COUNT(AE1016,AG1016,AI1016,AK1016,AM1016,AO1016,AQ1016,AU1016,AW1016,AY1016,BA1016,BC1016,BE1016,BG1016,BI1016,BK1016,BM1016,BO1016)</f>
        <v>1</v>
      </c>
      <c r="U1016" s="1">
        <f>BQ1016+BS1016</f>
        <v>0</v>
      </c>
      <c r="V1016" s="1"/>
      <c r="W1016" s="1">
        <f>BV1016</f>
        <v>0</v>
      </c>
      <c r="X1016" s="1">
        <f>AC1016+BZ1016</f>
        <v>0</v>
      </c>
      <c r="Y1016" s="1">
        <f>BU1016</f>
        <v>0</v>
      </c>
      <c r="Z1016" s="27"/>
      <c r="AA1016" s="1"/>
      <c r="AB1016" s="26"/>
      <c r="AC1016" s="1"/>
      <c r="AD1016" s="26"/>
      <c r="AE1016" s="1"/>
      <c r="AF1016" s="26"/>
      <c r="AG1016" s="1"/>
      <c r="AH1016" s="26"/>
      <c r="AI1016" s="1"/>
      <c r="AJ1016" s="26"/>
      <c r="AK1016" s="1"/>
      <c r="AL1016" s="26"/>
      <c r="AM1016" s="1"/>
      <c r="AN1016" s="26"/>
      <c r="AO1016" s="1"/>
      <c r="AP1016" s="26"/>
      <c r="AQ1016" s="1">
        <v>68</v>
      </c>
      <c r="AR1016" s="26">
        <v>3</v>
      </c>
      <c r="AS1016" s="1"/>
      <c r="AT1016" s="26"/>
      <c r="AU1016" s="1"/>
      <c r="AV1016" s="26"/>
      <c r="AW1016" s="1"/>
      <c r="AX1016" s="26"/>
      <c r="AY1016" s="1"/>
      <c r="AZ1016" s="26"/>
      <c r="BA1016" s="1"/>
      <c r="BB1016" s="26"/>
      <c r="BC1016" s="1"/>
      <c r="BD1016" s="26"/>
      <c r="BE1016" s="1"/>
      <c r="BF1016" s="26"/>
      <c r="BG1016" s="1"/>
      <c r="BH1016" s="26"/>
      <c r="BI1016" s="1"/>
      <c r="BJ1016" s="26"/>
      <c r="BK1016" s="1"/>
      <c r="BL1016" s="26"/>
      <c r="BM1016" s="1"/>
      <c r="BN1016" s="26"/>
      <c r="BO1016" s="1"/>
      <c r="BP1016" s="26"/>
      <c r="BQ1016" s="1"/>
      <c r="BR1016" s="26"/>
      <c r="BS1016" s="1"/>
      <c r="BT1016" s="26"/>
      <c r="BU1016" s="1"/>
      <c r="BV1016" s="1"/>
      <c r="BW1016" s="26"/>
      <c r="BX1016" s="1"/>
      <c r="BY1016" s="26"/>
      <c r="BZ1016" s="30"/>
      <c r="CA1016" s="26"/>
    </row>
    <row r="1017" spans="1:79" s="99" customFormat="1" x14ac:dyDescent="0.35">
      <c r="A1017" s="30" t="s">
        <v>66</v>
      </c>
      <c r="B1017" s="1" t="s">
        <v>235</v>
      </c>
      <c r="C1017" s="1" t="s">
        <v>2080</v>
      </c>
      <c r="D1017" s="1" t="s">
        <v>2081</v>
      </c>
      <c r="E1017" s="30" t="s">
        <v>61</v>
      </c>
      <c r="F1017" s="1">
        <v>999923717</v>
      </c>
      <c r="G1017" s="1">
        <f>(J1017+S1017+X1017+R1017+U1017+W1017+Y1017)-H1017</f>
        <v>68</v>
      </c>
      <c r="H1017" s="1"/>
      <c r="I1017" s="27"/>
      <c r="J1017" s="1">
        <f>SUM(AA1017)</f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27"/>
      <c r="R1017" s="1">
        <f>SUM(AS1017,BX1017)</f>
        <v>0</v>
      </c>
      <c r="S1017" s="1">
        <f>SUM(AE1017,AG1017,AI1017,AK1017,AO1017,AM1017,AQ1017,AU1017,AW1017,AY1017,BA1017,BE1017,BG1017,BI1017,BK1017,BM1017,BO1017,BC1017)</f>
        <v>68</v>
      </c>
      <c r="T1017" s="1">
        <f>COUNT(AE1017,AG1017,AI1017,AK1017,AM1017,AO1017,AQ1017,AU1017,AW1017,AY1017,BA1017,BC1017,BE1017,BG1017,BI1017,BK1017,BM1017,BO1017)</f>
        <v>1</v>
      </c>
      <c r="U1017" s="1">
        <f>BQ1017+BS1017</f>
        <v>0</v>
      </c>
      <c r="V1017" s="1"/>
      <c r="W1017" s="1">
        <f>BV1017</f>
        <v>0</v>
      </c>
      <c r="X1017" s="1">
        <f>AC1017+BZ1017</f>
        <v>0</v>
      </c>
      <c r="Y1017" s="1">
        <f>BU1017</f>
        <v>0</v>
      </c>
      <c r="Z1017" s="29"/>
      <c r="AA1017" s="1"/>
      <c r="AB1017" s="26"/>
      <c r="AC1017" s="1"/>
      <c r="AD1017" s="26"/>
      <c r="AE1017" s="1"/>
      <c r="AF1017" s="26"/>
      <c r="AG1017" s="1"/>
      <c r="AH1017" s="26"/>
      <c r="AI1017" s="1"/>
      <c r="AJ1017" s="26"/>
      <c r="AK1017" s="1"/>
      <c r="AL1017" s="26"/>
      <c r="AM1017" s="1"/>
      <c r="AN1017" s="26"/>
      <c r="AO1017" s="1"/>
      <c r="AP1017" s="26"/>
      <c r="AQ1017" s="1"/>
      <c r="AR1017" s="26"/>
      <c r="AS1017" s="1"/>
      <c r="AT1017" s="26"/>
      <c r="AU1017" s="1">
        <v>68</v>
      </c>
      <c r="AV1017" s="26">
        <v>3</v>
      </c>
      <c r="AW1017" s="1"/>
      <c r="AX1017" s="26"/>
      <c r="AY1017" s="1"/>
      <c r="AZ1017" s="26"/>
      <c r="BA1017" s="1"/>
      <c r="BB1017" s="26"/>
      <c r="BC1017" s="1"/>
      <c r="BD1017" s="26"/>
      <c r="BE1017" s="1"/>
      <c r="BF1017" s="26"/>
      <c r="BG1017" s="1"/>
      <c r="BH1017" s="26"/>
      <c r="BI1017" s="1"/>
      <c r="BJ1017" s="26"/>
      <c r="BK1017" s="1"/>
      <c r="BL1017" s="26"/>
      <c r="BM1017" s="1"/>
      <c r="BN1017" s="26"/>
      <c r="BO1017" s="1"/>
      <c r="BP1017" s="26"/>
      <c r="BQ1017" s="1"/>
      <c r="BR1017" s="26"/>
      <c r="BS1017" s="1"/>
      <c r="BT1017" s="26"/>
      <c r="BU1017" s="1"/>
      <c r="BV1017" s="1"/>
      <c r="BW1017" s="26"/>
      <c r="BX1017" s="1"/>
      <c r="BY1017" s="26"/>
      <c r="BZ1017" s="30"/>
      <c r="CA1017" s="26"/>
    </row>
    <row r="1018" spans="1:79" s="99" customFormat="1" x14ac:dyDescent="0.35">
      <c r="A1018" s="30" t="s">
        <v>66</v>
      </c>
      <c r="B1018" s="35" t="s">
        <v>235</v>
      </c>
      <c r="C1018" s="35" t="s">
        <v>2659</v>
      </c>
      <c r="D1018" s="35" t="s">
        <v>58</v>
      </c>
      <c r="E1018" s="35" t="s">
        <v>61</v>
      </c>
      <c r="F1018" s="35">
        <v>999925771</v>
      </c>
      <c r="G1018" s="1">
        <f>(J1018+S1018+X1018+R1018+U1018+W1018+Y1018)-H1018</f>
        <v>68</v>
      </c>
      <c r="H1018" s="1"/>
      <c r="I1018" s="27"/>
      <c r="J1018" s="1">
        <f>SUM(AA1018)</f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27"/>
      <c r="R1018" s="1">
        <f>SUM(AS1018,BX1018)</f>
        <v>0</v>
      </c>
      <c r="S1018" s="1">
        <f>SUM(AE1018,AG1018,AI1018,AK1018,AO1018,AM1018,AQ1018,AU1018,AW1018,AY1018,BA1018,BE1018,BG1018,BI1018,BK1018,BM1018,BO1018,BC1018)</f>
        <v>68</v>
      </c>
      <c r="T1018" s="1">
        <f>COUNT(AE1018,AG1018,AI1018,AK1018,AM1018,AO1018,AQ1018,AU1018,AW1018,AY1018,BA1018,BC1018,BE1018,BG1018,BI1018,BK1018,BM1018,BO1018)</f>
        <v>1</v>
      </c>
      <c r="U1018" s="1">
        <f>BQ1018+BS1018</f>
        <v>0</v>
      </c>
      <c r="V1018" s="1"/>
      <c r="W1018" s="1">
        <f>BV1018</f>
        <v>0</v>
      </c>
      <c r="X1018" s="1">
        <f>AC1018+BZ1018</f>
        <v>0</v>
      </c>
      <c r="Y1018" s="1">
        <f>BU1018</f>
        <v>0</v>
      </c>
      <c r="Z1018" s="27"/>
      <c r="AA1018" s="1"/>
      <c r="AB1018" s="26"/>
      <c r="AC1018" s="1"/>
      <c r="AD1018" s="26"/>
      <c r="AE1018" s="1"/>
      <c r="AF1018" s="26"/>
      <c r="AG1018" s="1"/>
      <c r="AH1018" s="26"/>
      <c r="AI1018" s="1"/>
      <c r="AJ1018" s="26"/>
      <c r="AK1018" s="1">
        <v>68</v>
      </c>
      <c r="AL1018" s="26">
        <v>4</v>
      </c>
      <c r="AM1018" s="1"/>
      <c r="AN1018" s="26"/>
      <c r="AO1018" s="1"/>
      <c r="AP1018" s="26"/>
      <c r="AQ1018" s="1"/>
      <c r="AR1018" s="26"/>
      <c r="AS1018" s="1"/>
      <c r="AT1018" s="26"/>
      <c r="AU1018" s="1"/>
      <c r="AV1018" s="26"/>
      <c r="AW1018" s="1"/>
      <c r="AX1018" s="26"/>
      <c r="AY1018" s="1"/>
      <c r="AZ1018" s="26"/>
      <c r="BA1018" s="1"/>
      <c r="BB1018" s="26"/>
      <c r="BC1018" s="1"/>
      <c r="BD1018" s="26"/>
      <c r="BE1018" s="1"/>
      <c r="BF1018" s="26"/>
      <c r="BG1018" s="1"/>
      <c r="BH1018" s="26"/>
      <c r="BI1018" s="1"/>
      <c r="BJ1018" s="26"/>
      <c r="BK1018" s="1"/>
      <c r="BL1018" s="26"/>
      <c r="BM1018" s="1"/>
      <c r="BN1018" s="26"/>
      <c r="BO1018" s="1"/>
      <c r="BP1018" s="26"/>
      <c r="BQ1018" s="1"/>
      <c r="BR1018" s="26"/>
      <c r="BS1018" s="1"/>
      <c r="BT1018" s="26"/>
      <c r="BU1018" s="1"/>
      <c r="BV1018" s="1"/>
      <c r="BW1018" s="26"/>
      <c r="BX1018" s="1"/>
      <c r="BY1018" s="26"/>
      <c r="BZ1018" s="30"/>
      <c r="CA1018" s="26"/>
    </row>
    <row r="1019" spans="1:79" s="99" customFormat="1" x14ac:dyDescent="0.35">
      <c r="A1019" s="30" t="s">
        <v>66</v>
      </c>
      <c r="B1019" s="31" t="s">
        <v>235</v>
      </c>
      <c r="C1019" s="31" t="s">
        <v>2821</v>
      </c>
      <c r="D1019" s="31" t="s">
        <v>2822</v>
      </c>
      <c r="E1019" s="31" t="s">
        <v>61</v>
      </c>
      <c r="F1019" s="1">
        <v>999926182</v>
      </c>
      <c r="G1019" s="1">
        <f>(J1019+S1019+X1019+R1019+U1019+W1019+Y1019)-H1019</f>
        <v>68</v>
      </c>
      <c r="H1019" s="1"/>
      <c r="I1019" s="27"/>
      <c r="J1019" s="1">
        <f>SUM(AA1019)</f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27"/>
      <c r="R1019" s="1">
        <f>SUM(AS1019,BX1019)</f>
        <v>0</v>
      </c>
      <c r="S1019" s="1">
        <f>SUM(AE1019,AG1019,AI1019,AK1019,AO1019,AM1019,AQ1019,AU1019,AW1019,AY1019,BA1019,BE1019,BG1019,BI1019,BK1019,BM1019,BO1019,BC1019)</f>
        <v>68</v>
      </c>
      <c r="T1019" s="1">
        <f>COUNT(AE1019,AG1019,AI1019,AK1019,AM1019,AO1019,AQ1019,AU1019,AW1019,AY1019,BA1019,BC1019,BE1019,BG1019,BI1019,BK1019,BM1019,BO1019)</f>
        <v>1</v>
      </c>
      <c r="U1019" s="1">
        <f>BQ1019+BS1019</f>
        <v>0</v>
      </c>
      <c r="V1019" s="1"/>
      <c r="W1019" s="1">
        <f>BV1019</f>
        <v>0</v>
      </c>
      <c r="X1019" s="1">
        <f>AC1019+BZ1019</f>
        <v>0</v>
      </c>
      <c r="Y1019" s="1">
        <f>BU1019</f>
        <v>0</v>
      </c>
      <c r="Z1019" s="27"/>
      <c r="AA1019" s="1"/>
      <c r="AB1019" s="26"/>
      <c r="AC1019" s="1"/>
      <c r="AD1019" s="26"/>
      <c r="AE1019" s="1"/>
      <c r="AF1019" s="26"/>
      <c r="AG1019" s="1"/>
      <c r="AH1019" s="26"/>
      <c r="AI1019" s="1"/>
      <c r="AJ1019" s="26"/>
      <c r="AK1019" s="1"/>
      <c r="AL1019" s="26"/>
      <c r="AM1019" s="1"/>
      <c r="AN1019" s="26"/>
      <c r="AO1019" s="1"/>
      <c r="AP1019" s="26"/>
      <c r="AQ1019" s="1"/>
      <c r="AR1019" s="26"/>
      <c r="AS1019" s="1"/>
      <c r="AT1019" s="26"/>
      <c r="AU1019" s="1"/>
      <c r="AV1019" s="26"/>
      <c r="AW1019" s="1"/>
      <c r="AX1019" s="26"/>
      <c r="AY1019" s="1"/>
      <c r="AZ1019" s="26"/>
      <c r="BA1019" s="1"/>
      <c r="BB1019" s="26"/>
      <c r="BC1019" s="1">
        <v>68</v>
      </c>
      <c r="BD1019" s="26"/>
      <c r="BE1019" s="1"/>
      <c r="BF1019" s="27"/>
      <c r="BG1019" s="1"/>
      <c r="BH1019" s="26"/>
      <c r="BI1019" s="1"/>
      <c r="BJ1019" s="26"/>
      <c r="BK1019" s="1"/>
      <c r="BL1019" s="26"/>
      <c r="BM1019" s="1"/>
      <c r="BN1019" s="26"/>
      <c r="BO1019" s="1"/>
      <c r="BP1019" s="26"/>
      <c r="BQ1019" s="1"/>
      <c r="BR1019" s="26"/>
      <c r="BS1019" s="1"/>
      <c r="BT1019" s="26"/>
      <c r="BU1019" s="1"/>
      <c r="BV1019" s="1"/>
      <c r="BW1019" s="26"/>
      <c r="BX1019" s="1"/>
      <c r="BY1019" s="26"/>
      <c r="BZ1019" s="30"/>
      <c r="CA1019" s="26"/>
    </row>
    <row r="1020" spans="1:79" s="99" customFormat="1" x14ac:dyDescent="0.35">
      <c r="A1020" s="30" t="s">
        <v>66</v>
      </c>
      <c r="B1020" s="1" t="s">
        <v>235</v>
      </c>
      <c r="C1020" s="1" t="s">
        <v>1719</v>
      </c>
      <c r="D1020" s="1" t="s">
        <v>2825</v>
      </c>
      <c r="E1020" s="1" t="s">
        <v>61</v>
      </c>
      <c r="F1020" s="1">
        <v>999926188</v>
      </c>
      <c r="G1020" s="1">
        <f>(J1020+S1020+X1020+R1020+U1020+W1020+Y1020)-H1020</f>
        <v>68</v>
      </c>
      <c r="H1020" s="1"/>
      <c r="I1020" s="27"/>
      <c r="J1020" s="1">
        <f>SUM(AA1020)</f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27"/>
      <c r="R1020" s="1">
        <f>SUM(AS1020,BX1020)</f>
        <v>0</v>
      </c>
      <c r="S1020" s="1">
        <f>SUM(AE1020,AG1020,AI1020,AK1020,AO1020,AM1020,AQ1020,AU1020,AW1020,AY1020,BA1020,BE1020,BG1020,BI1020,BK1020,BM1020,BO1020,BC1020)</f>
        <v>68</v>
      </c>
      <c r="T1020" s="1">
        <f>COUNT(AE1020,AG1020,AI1020,AK1020,AM1020,AO1020,AQ1020,AU1020,AW1020,AY1020,BA1020,BC1020,BE1020,BG1020,BI1020,BK1020,BM1020,BO1020)</f>
        <v>1</v>
      </c>
      <c r="U1020" s="1">
        <f>BQ1020+BS1020</f>
        <v>0</v>
      </c>
      <c r="V1020" s="1"/>
      <c r="W1020" s="1">
        <f>BV1020</f>
        <v>0</v>
      </c>
      <c r="X1020" s="1">
        <f>AC1020+BZ1020</f>
        <v>0</v>
      </c>
      <c r="Y1020" s="1">
        <f>BU1020</f>
        <v>0</v>
      </c>
      <c r="Z1020" s="27"/>
      <c r="AA1020" s="1"/>
      <c r="AB1020" s="26"/>
      <c r="AC1020" s="1"/>
      <c r="AD1020" s="26"/>
      <c r="AE1020" s="1"/>
      <c r="AF1020" s="26"/>
      <c r="AG1020" s="1"/>
      <c r="AH1020" s="26"/>
      <c r="AI1020" s="1"/>
      <c r="AJ1020" s="26"/>
      <c r="AK1020" s="1"/>
      <c r="AL1020" s="26"/>
      <c r="AM1020" s="1"/>
      <c r="AN1020" s="26"/>
      <c r="AO1020" s="1"/>
      <c r="AP1020" s="26"/>
      <c r="AQ1020" s="1">
        <v>68</v>
      </c>
      <c r="AR1020" s="26">
        <v>3</v>
      </c>
      <c r="AS1020" s="1"/>
      <c r="AT1020" s="26"/>
      <c r="AU1020" s="1"/>
      <c r="AV1020" s="26"/>
      <c r="AW1020" s="1"/>
      <c r="AX1020" s="26"/>
      <c r="AY1020" s="1"/>
      <c r="AZ1020" s="26"/>
      <c r="BA1020" s="1"/>
      <c r="BB1020" s="26"/>
      <c r="BC1020" s="1"/>
      <c r="BD1020" s="26"/>
      <c r="BE1020" s="1"/>
      <c r="BF1020" s="26"/>
      <c r="BG1020" s="1"/>
      <c r="BH1020" s="26"/>
      <c r="BI1020" s="1"/>
      <c r="BJ1020" s="26"/>
      <c r="BK1020" s="1"/>
      <c r="BL1020" s="26"/>
      <c r="BM1020" s="1"/>
      <c r="BN1020" s="26"/>
      <c r="BO1020" s="1"/>
      <c r="BP1020" s="26"/>
      <c r="BQ1020" s="1"/>
      <c r="BR1020" s="26"/>
      <c r="BS1020" s="1"/>
      <c r="BT1020" s="26"/>
      <c r="BU1020" s="1"/>
      <c r="BV1020" s="1"/>
      <c r="BW1020" s="26"/>
      <c r="BX1020" s="1"/>
      <c r="BY1020" s="26"/>
      <c r="BZ1020" s="30"/>
      <c r="CA1020" s="26"/>
    </row>
    <row r="1021" spans="1:79" s="99" customFormat="1" x14ac:dyDescent="0.35">
      <c r="A1021" s="30" t="s">
        <v>66</v>
      </c>
      <c r="B1021" s="31" t="s">
        <v>235</v>
      </c>
      <c r="C1021" s="31" t="s">
        <v>2843</v>
      </c>
      <c r="D1021" s="31" t="s">
        <v>371</v>
      </c>
      <c r="E1021" s="31" t="s">
        <v>61</v>
      </c>
      <c r="F1021" s="1">
        <v>999926232</v>
      </c>
      <c r="G1021" s="1">
        <f>(J1021+S1021+X1021+R1021+U1021+W1021+Y1021)-H1021</f>
        <v>68</v>
      </c>
      <c r="H1021" s="1"/>
      <c r="I1021" s="27"/>
      <c r="J1021" s="1">
        <f>SUM(AA1021)</f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27"/>
      <c r="R1021" s="1">
        <f>SUM(AS1021,BX1021)</f>
        <v>0</v>
      </c>
      <c r="S1021" s="1">
        <f>SUM(AE1021,AG1021,AI1021,AK1021,AO1021,AM1021,AQ1021,AU1021,AW1021,AY1021,BA1021,BE1021,BG1021,BI1021,BK1021,BM1021,BO1021,BC1021)</f>
        <v>68</v>
      </c>
      <c r="T1021" s="1">
        <f>COUNT(AE1021,AG1021,AI1021,AK1021,AM1021,AO1021,AQ1021,AU1021,AW1021,AY1021,BA1021,BC1021,BE1021,BG1021,BI1021,BK1021,BM1021,BO1021)</f>
        <v>1</v>
      </c>
      <c r="U1021" s="1">
        <f>BQ1021+BS1021</f>
        <v>0</v>
      </c>
      <c r="V1021" s="1"/>
      <c r="W1021" s="1">
        <f>BV1021</f>
        <v>0</v>
      </c>
      <c r="X1021" s="1">
        <f>AC1021+BZ1021</f>
        <v>0</v>
      </c>
      <c r="Y1021" s="1">
        <f>BU1021</f>
        <v>0</v>
      </c>
      <c r="Z1021" s="27"/>
      <c r="AA1021" s="1"/>
      <c r="AB1021" s="26"/>
      <c r="AC1021" s="1"/>
      <c r="AD1021" s="26"/>
      <c r="AE1021" s="1"/>
      <c r="AF1021" s="26"/>
      <c r="AG1021" s="1"/>
      <c r="AH1021" s="26"/>
      <c r="AI1021" s="1"/>
      <c r="AJ1021" s="26"/>
      <c r="AK1021" s="1"/>
      <c r="AL1021" s="26"/>
      <c r="AM1021" s="1"/>
      <c r="AN1021" s="26"/>
      <c r="AO1021" s="1"/>
      <c r="AP1021" s="26"/>
      <c r="AQ1021" s="1"/>
      <c r="AR1021" s="26"/>
      <c r="AS1021" s="1"/>
      <c r="AT1021" s="26"/>
      <c r="AU1021" s="1"/>
      <c r="AV1021" s="26"/>
      <c r="AW1021" s="1"/>
      <c r="AX1021" s="26"/>
      <c r="AY1021" s="1"/>
      <c r="AZ1021" s="26"/>
      <c r="BA1021" s="1"/>
      <c r="BB1021" s="26"/>
      <c r="BC1021" s="1">
        <v>68</v>
      </c>
      <c r="BD1021" s="26"/>
      <c r="BE1021" s="1"/>
      <c r="BF1021" s="27"/>
      <c r="BG1021" s="1"/>
      <c r="BH1021" s="26"/>
      <c r="BI1021" s="1"/>
      <c r="BJ1021" s="26"/>
      <c r="BK1021" s="1"/>
      <c r="BL1021" s="26"/>
      <c r="BM1021" s="1"/>
      <c r="BN1021" s="26"/>
      <c r="BO1021" s="1"/>
      <c r="BP1021" s="26"/>
      <c r="BQ1021" s="1"/>
      <c r="BR1021" s="26"/>
      <c r="BS1021" s="1"/>
      <c r="BT1021" s="26"/>
      <c r="BU1021" s="1"/>
      <c r="BV1021" s="1"/>
      <c r="BW1021" s="26"/>
      <c r="BX1021" s="1"/>
      <c r="BY1021" s="26"/>
      <c r="BZ1021" s="30"/>
      <c r="CA1021" s="26"/>
    </row>
    <row r="1022" spans="1:79" s="99" customFormat="1" x14ac:dyDescent="0.35">
      <c r="A1022" s="30" t="s">
        <v>66</v>
      </c>
      <c r="B1022" s="31" t="s">
        <v>235</v>
      </c>
      <c r="C1022" s="31" t="s">
        <v>3152</v>
      </c>
      <c r="D1022" s="31" t="s">
        <v>3434</v>
      </c>
      <c r="E1022" s="31" t="s">
        <v>61</v>
      </c>
      <c r="F1022" s="1">
        <v>999927669</v>
      </c>
      <c r="G1022" s="1">
        <f>(J1022+S1022+X1022+R1022+U1022+W1022+Y1022)-H1022</f>
        <v>68</v>
      </c>
      <c r="H1022" s="1"/>
      <c r="I1022" s="27"/>
      <c r="J1022" s="1">
        <f>SUM(AA1022)</f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27"/>
      <c r="R1022" s="1">
        <f>SUM(AS1022,BX1022)</f>
        <v>0</v>
      </c>
      <c r="S1022" s="1">
        <f>SUM(AE1022,AG1022,AI1022,AK1022,AO1022,AM1022,AQ1022,AU1022,AW1022,AY1022,BA1022,BE1022,BG1022,BI1022,BK1022,BM1022,BO1022,BC1022)</f>
        <v>68</v>
      </c>
      <c r="T1022" s="1">
        <f>COUNT(AE1022,AG1022,AI1022,AK1022,AM1022,AO1022,AQ1022,AU1022,AW1022,AY1022,BA1022,BC1022,BE1022,BG1022,BI1022,BK1022,BM1022,BO1022)</f>
        <v>1</v>
      </c>
      <c r="U1022" s="1">
        <f>BQ1022+BS1022</f>
        <v>0</v>
      </c>
      <c r="V1022" s="1"/>
      <c r="W1022" s="1">
        <f>BV1022</f>
        <v>0</v>
      </c>
      <c r="X1022" s="1">
        <f>AC1022+BZ1022</f>
        <v>0</v>
      </c>
      <c r="Y1022" s="1">
        <f>BU1022</f>
        <v>0</v>
      </c>
      <c r="Z1022" s="27"/>
      <c r="AA1022" s="1"/>
      <c r="AB1022" s="26"/>
      <c r="AC1022" s="1"/>
      <c r="AD1022" s="26"/>
      <c r="AE1022" s="1"/>
      <c r="AF1022" s="26"/>
      <c r="AG1022" s="1"/>
      <c r="AH1022" s="26"/>
      <c r="AI1022" s="1"/>
      <c r="AJ1022" s="26"/>
      <c r="AK1022" s="1"/>
      <c r="AL1022" s="26"/>
      <c r="AM1022" s="1"/>
      <c r="AN1022" s="26"/>
      <c r="AO1022" s="1"/>
      <c r="AP1022" s="26"/>
      <c r="AQ1022" s="1"/>
      <c r="AR1022" s="26"/>
      <c r="AS1022" s="1"/>
      <c r="AT1022" s="26"/>
      <c r="AU1022" s="1"/>
      <c r="AV1022" s="26"/>
      <c r="AW1022" s="1"/>
      <c r="AX1022" s="26"/>
      <c r="AY1022" s="1"/>
      <c r="AZ1022" s="26"/>
      <c r="BA1022" s="1"/>
      <c r="BB1022" s="26"/>
      <c r="BC1022" s="1">
        <v>68</v>
      </c>
      <c r="BD1022" s="26"/>
      <c r="BE1022" s="1"/>
      <c r="BF1022" s="27"/>
      <c r="BG1022" s="1"/>
      <c r="BH1022" s="26"/>
      <c r="BI1022" s="1"/>
      <c r="BJ1022" s="26"/>
      <c r="BK1022" s="1"/>
      <c r="BL1022" s="26"/>
      <c r="BM1022" s="1"/>
      <c r="BN1022" s="26"/>
      <c r="BO1022" s="1"/>
      <c r="BP1022" s="26"/>
      <c r="BQ1022" s="1"/>
      <c r="BR1022" s="26"/>
      <c r="BS1022" s="1"/>
      <c r="BT1022" s="26"/>
      <c r="BU1022" s="1"/>
      <c r="BV1022" s="1"/>
      <c r="BW1022" s="26"/>
      <c r="BX1022" s="1"/>
      <c r="BY1022" s="26"/>
      <c r="BZ1022" s="30"/>
      <c r="CA1022" s="26"/>
    </row>
    <row r="1023" spans="1:79" s="99" customFormat="1" x14ac:dyDescent="0.35">
      <c r="A1023" s="30" t="s">
        <v>66</v>
      </c>
      <c r="B1023" s="31" t="s">
        <v>235</v>
      </c>
      <c r="C1023" s="31" t="s">
        <v>2110</v>
      </c>
      <c r="D1023" s="31" t="s">
        <v>2111</v>
      </c>
      <c r="E1023" s="31" t="s">
        <v>61</v>
      </c>
      <c r="F1023" s="1">
        <v>999923862</v>
      </c>
      <c r="G1023" s="1">
        <f>(J1023+S1023+X1023+R1023+U1023+W1023+Y1023)-H1023</f>
        <v>63</v>
      </c>
      <c r="H1023" s="1"/>
      <c r="I1023" s="27"/>
      <c r="J1023" s="1">
        <f>SUM(AA1023)</f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27"/>
      <c r="R1023" s="1">
        <f>SUM(AS1023,BX1023)</f>
        <v>0</v>
      </c>
      <c r="S1023" s="1">
        <f>SUM(AE1023,AG1023,AI1023,AK1023,AO1023,AM1023,AQ1023,AU1023,AW1023,AY1023,BA1023,BE1023,BG1023,BI1023,BK1023,BM1023,BO1023,BC1023)</f>
        <v>63</v>
      </c>
      <c r="T1023" s="1">
        <f>COUNT(AE1023,AG1023,AI1023,AK1023,AM1023,AO1023,AQ1023,AU1023,AW1023,AY1023,BA1023,BC1023,BE1023,BG1023,BI1023,BK1023,BM1023,BO1023)</f>
        <v>1</v>
      </c>
      <c r="U1023" s="1">
        <f>BQ1023+BS1023</f>
        <v>0</v>
      </c>
      <c r="V1023" s="1"/>
      <c r="W1023" s="1">
        <f>BV1023</f>
        <v>0</v>
      </c>
      <c r="X1023" s="1">
        <f>AC1023+BZ1023</f>
        <v>0</v>
      </c>
      <c r="Y1023" s="1">
        <f>BU1023</f>
        <v>0</v>
      </c>
      <c r="Z1023" s="27"/>
      <c r="AA1023" s="1"/>
      <c r="AB1023" s="26"/>
      <c r="AC1023" s="1"/>
      <c r="AD1023" s="26"/>
      <c r="AE1023" s="1"/>
      <c r="AF1023" s="26"/>
      <c r="AG1023" s="1"/>
      <c r="AH1023" s="26"/>
      <c r="AI1023" s="1"/>
      <c r="AJ1023" s="26"/>
      <c r="AK1023" s="1"/>
      <c r="AL1023" s="26"/>
      <c r="AM1023" s="1"/>
      <c r="AN1023" s="26"/>
      <c r="AO1023" s="1"/>
      <c r="AP1023" s="26"/>
      <c r="AQ1023" s="1"/>
      <c r="AR1023" s="26"/>
      <c r="AS1023" s="1"/>
      <c r="AT1023" s="26"/>
      <c r="AU1023" s="1">
        <v>63</v>
      </c>
      <c r="AV1023" s="26">
        <v>5</v>
      </c>
      <c r="AW1023" s="1"/>
      <c r="AX1023" s="26"/>
      <c r="AY1023" s="1"/>
      <c r="AZ1023" s="26"/>
      <c r="BA1023" s="1"/>
      <c r="BB1023" s="26"/>
      <c r="BC1023" s="1"/>
      <c r="BD1023" s="26"/>
      <c r="BE1023" s="1"/>
      <c r="BF1023" s="26"/>
      <c r="BG1023" s="1"/>
      <c r="BH1023" s="26"/>
      <c r="BI1023" s="1"/>
      <c r="BJ1023" s="26"/>
      <c r="BK1023" s="1"/>
      <c r="BL1023" s="26"/>
      <c r="BM1023" s="1"/>
      <c r="BN1023" s="26"/>
      <c r="BO1023" s="1"/>
      <c r="BP1023" s="26"/>
      <c r="BQ1023" s="1"/>
      <c r="BR1023" s="26"/>
      <c r="BS1023" s="1"/>
      <c r="BT1023" s="26"/>
      <c r="BU1023" s="1"/>
      <c r="BV1023" s="1"/>
      <c r="BW1023" s="26"/>
      <c r="BX1023" s="1"/>
      <c r="BY1023" s="26"/>
      <c r="BZ1023" s="30"/>
      <c r="CA1023" s="26"/>
    </row>
    <row r="1024" spans="1:79" s="99" customFormat="1" x14ac:dyDescent="0.35">
      <c r="A1024" s="30" t="s">
        <v>66</v>
      </c>
      <c r="B1024" s="1" t="s">
        <v>235</v>
      </c>
      <c r="C1024" s="1" t="s">
        <v>1869</v>
      </c>
      <c r="D1024" s="1" t="s">
        <v>119</v>
      </c>
      <c r="E1024" s="1" t="s">
        <v>61</v>
      </c>
      <c r="F1024" s="1">
        <v>999925127</v>
      </c>
      <c r="G1024" s="1">
        <f>(J1024+S1024+X1024+R1024+U1024+W1024+Y1024)-H1024</f>
        <v>63</v>
      </c>
      <c r="H1024" s="1"/>
      <c r="I1024" s="27"/>
      <c r="J1024" s="1">
        <f>SUM(AA1024)</f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27"/>
      <c r="R1024" s="1">
        <f>SUM(AS1024,BX1024)</f>
        <v>0</v>
      </c>
      <c r="S1024" s="1">
        <f>SUM(AE1024,AG1024,AI1024,AK1024,AO1024,AM1024,AQ1024,AU1024,AW1024,AY1024,BA1024,BE1024,BG1024,BI1024,BK1024,BM1024,BO1024,BC1024)</f>
        <v>63</v>
      </c>
      <c r="T1024" s="1">
        <f>COUNT(AE1024,AG1024,AI1024,AK1024,AM1024,AO1024,AQ1024,AU1024,AW1024,AY1024,BA1024,BC1024,BE1024,BG1024,BI1024,BK1024,BM1024,BO1024)</f>
        <v>1</v>
      </c>
      <c r="U1024" s="1">
        <f>BQ1024+BS1024</f>
        <v>0</v>
      </c>
      <c r="V1024" s="1"/>
      <c r="W1024" s="1">
        <f>BV1024</f>
        <v>0</v>
      </c>
      <c r="X1024" s="1">
        <f>AC1024+BZ1024</f>
        <v>0</v>
      </c>
      <c r="Y1024" s="1">
        <f>BU1024</f>
        <v>0</v>
      </c>
      <c r="Z1024" s="27"/>
      <c r="AA1024" s="1"/>
      <c r="AB1024" s="26"/>
      <c r="AC1024" s="1"/>
      <c r="AD1024" s="26"/>
      <c r="AE1024" s="1"/>
      <c r="AF1024" s="26"/>
      <c r="AG1024" s="1"/>
      <c r="AH1024" s="26"/>
      <c r="AI1024" s="1"/>
      <c r="AJ1024" s="26"/>
      <c r="AK1024" s="1"/>
      <c r="AL1024" s="26"/>
      <c r="AM1024" s="1">
        <v>63</v>
      </c>
      <c r="AN1024" s="26">
        <v>5</v>
      </c>
      <c r="AO1024" s="1"/>
      <c r="AP1024" s="26"/>
      <c r="AQ1024" s="1"/>
      <c r="AR1024" s="26"/>
      <c r="AS1024" s="1"/>
      <c r="AT1024" s="26"/>
      <c r="AU1024" s="1"/>
      <c r="AV1024" s="26"/>
      <c r="AW1024" s="1"/>
      <c r="AX1024" s="26"/>
      <c r="AY1024" s="1"/>
      <c r="AZ1024" s="26"/>
      <c r="BA1024" s="1"/>
      <c r="BB1024" s="26"/>
      <c r="BC1024" s="1"/>
      <c r="BD1024" s="26"/>
      <c r="BE1024" s="1"/>
      <c r="BF1024" s="26"/>
      <c r="BG1024" s="1"/>
      <c r="BH1024" s="26"/>
      <c r="BI1024" s="1"/>
      <c r="BJ1024" s="26"/>
      <c r="BK1024" s="1"/>
      <c r="BL1024" s="26"/>
      <c r="BM1024" s="1"/>
      <c r="BN1024" s="26"/>
      <c r="BO1024" s="1"/>
      <c r="BP1024" s="26"/>
      <c r="BQ1024" s="1"/>
      <c r="BR1024" s="26"/>
      <c r="BS1024" s="1"/>
      <c r="BT1024" s="26"/>
      <c r="BU1024" s="1"/>
      <c r="BV1024" s="1"/>
      <c r="BW1024" s="26"/>
      <c r="BX1024" s="1"/>
      <c r="BY1024" s="26"/>
      <c r="BZ1024" s="30"/>
      <c r="CA1024" s="26"/>
    </row>
    <row r="1025" spans="1:79" s="99" customFormat="1" x14ac:dyDescent="0.35">
      <c r="A1025" s="30" t="s">
        <v>66</v>
      </c>
      <c r="B1025" s="31" t="s">
        <v>235</v>
      </c>
      <c r="C1025" s="31" t="s">
        <v>2819</v>
      </c>
      <c r="D1025" s="31" t="s">
        <v>655</v>
      </c>
      <c r="E1025" s="31" t="s">
        <v>61</v>
      </c>
      <c r="F1025" s="1">
        <v>999926172</v>
      </c>
      <c r="G1025" s="1">
        <f>(J1025+S1025+X1025+R1025+U1025+W1025+Y1025)-H1025</f>
        <v>58</v>
      </c>
      <c r="H1025" s="1"/>
      <c r="I1025" s="27"/>
      <c r="J1025" s="1">
        <f>SUM(AA1025)</f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27"/>
      <c r="R1025" s="1">
        <f>SUM(AS1025,BX1025)</f>
        <v>0</v>
      </c>
      <c r="S1025" s="1">
        <f>SUM(AE1025,AG1025,AI1025,AK1025,AO1025,AM1025,AQ1025,AU1025,AW1025,AY1025,BA1025,BE1025,BG1025,BI1025,BK1025,BM1025,BO1025,BC1025)</f>
        <v>58</v>
      </c>
      <c r="T1025" s="1">
        <f>COUNT(AE1025,AG1025,AI1025,AK1025,AM1025,AO1025,AQ1025,AU1025,AW1025,AY1025,BA1025,BC1025,BE1025,BG1025,BI1025,BK1025,BM1025,BO1025)</f>
        <v>1</v>
      </c>
      <c r="U1025" s="1">
        <f>BQ1025+BS1025</f>
        <v>0</v>
      </c>
      <c r="V1025" s="1"/>
      <c r="W1025" s="1">
        <f>BV1025</f>
        <v>0</v>
      </c>
      <c r="X1025" s="1">
        <f>AC1025+BZ1025</f>
        <v>0</v>
      </c>
      <c r="Y1025" s="1">
        <f>BU1025</f>
        <v>0</v>
      </c>
      <c r="Z1025" s="27"/>
      <c r="AA1025" s="1"/>
      <c r="AB1025" s="26"/>
      <c r="AC1025" s="1"/>
      <c r="AD1025" s="26"/>
      <c r="AE1025" s="1"/>
      <c r="AF1025" s="26"/>
      <c r="AG1025" s="1"/>
      <c r="AH1025" s="26"/>
      <c r="AI1025" s="1"/>
      <c r="AJ1025" s="26"/>
      <c r="AK1025" s="1"/>
      <c r="AL1025" s="26"/>
      <c r="AM1025" s="1"/>
      <c r="AN1025" s="26"/>
      <c r="AO1025" s="1"/>
      <c r="AP1025" s="26"/>
      <c r="AQ1025" s="1"/>
      <c r="AR1025" s="26"/>
      <c r="AS1025" s="1"/>
      <c r="AT1025" s="26"/>
      <c r="AU1025" s="1"/>
      <c r="AV1025" s="26"/>
      <c r="AW1025" s="1"/>
      <c r="AX1025" s="26"/>
      <c r="AY1025" s="1"/>
      <c r="AZ1025" s="26"/>
      <c r="BA1025" s="1"/>
      <c r="BB1025" s="26"/>
      <c r="BC1025" s="1">
        <v>58</v>
      </c>
      <c r="BD1025" s="26"/>
      <c r="BE1025" s="1"/>
      <c r="BF1025" s="27"/>
      <c r="BG1025" s="1"/>
      <c r="BH1025" s="26"/>
      <c r="BI1025" s="1"/>
      <c r="BJ1025" s="26"/>
      <c r="BK1025" s="1"/>
      <c r="BL1025" s="26"/>
      <c r="BM1025" s="1"/>
      <c r="BN1025" s="26"/>
      <c r="BO1025" s="1"/>
      <c r="BP1025" s="26"/>
      <c r="BQ1025" s="1"/>
      <c r="BR1025" s="26"/>
      <c r="BS1025" s="1"/>
      <c r="BT1025" s="26"/>
      <c r="BU1025" s="1"/>
      <c r="BV1025" s="1"/>
      <c r="BW1025" s="26"/>
      <c r="BX1025" s="1"/>
      <c r="BY1025" s="26"/>
      <c r="BZ1025" s="30"/>
      <c r="CA1025" s="26"/>
    </row>
    <row r="1026" spans="1:79" s="99" customFormat="1" x14ac:dyDescent="0.35">
      <c r="A1026" s="30" t="s">
        <v>66</v>
      </c>
      <c r="B1026" s="1" t="s">
        <v>235</v>
      </c>
      <c r="C1026" s="1" t="s">
        <v>3353</v>
      </c>
      <c r="D1026" s="1" t="s">
        <v>1075</v>
      </c>
      <c r="E1026" s="1" t="s">
        <v>61</v>
      </c>
      <c r="F1026" s="1">
        <v>999927468</v>
      </c>
      <c r="G1026" s="1">
        <f>(J1026+S1026+X1026+R1026+U1026+W1026+Y1026)-H1026</f>
        <v>58</v>
      </c>
      <c r="H1026" s="1"/>
      <c r="I1026" s="27"/>
      <c r="J1026" s="1">
        <f>SUM(AA1026)</f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27"/>
      <c r="R1026" s="1">
        <f>SUM(AS1026,BX1026)</f>
        <v>0</v>
      </c>
      <c r="S1026" s="1">
        <f>SUM(AE1026,AG1026,AI1026,AK1026,AO1026,AM1026,AQ1026,AU1026,AW1026,AY1026,BA1026,BE1026,BG1026,BI1026,BK1026,BM1026,BO1026,BC1026)</f>
        <v>58</v>
      </c>
      <c r="T1026" s="1">
        <f>COUNT(AE1026,AG1026,AI1026,AK1026,AM1026,AO1026,AQ1026,AU1026,AW1026,AY1026,BA1026,BC1026,BE1026,BG1026,BI1026,BK1026,BM1026,BO1026)</f>
        <v>1</v>
      </c>
      <c r="U1026" s="1">
        <f>BQ1026+BS1026</f>
        <v>0</v>
      </c>
      <c r="V1026" s="1"/>
      <c r="W1026" s="1">
        <f>BV1026</f>
        <v>0</v>
      </c>
      <c r="X1026" s="1">
        <f>AC1026+BZ1026</f>
        <v>0</v>
      </c>
      <c r="Y1026" s="1">
        <f>BU1026</f>
        <v>0</v>
      </c>
      <c r="Z1026" s="27"/>
      <c r="AA1026" s="1"/>
      <c r="AB1026" s="26"/>
      <c r="AC1026" s="1"/>
      <c r="AD1026" s="26"/>
      <c r="AE1026" s="1"/>
      <c r="AF1026" s="26"/>
      <c r="AG1026" s="1"/>
      <c r="AH1026" s="26"/>
      <c r="AI1026" s="1"/>
      <c r="AJ1026" s="26"/>
      <c r="AK1026" s="1"/>
      <c r="AL1026" s="26"/>
      <c r="AM1026" s="1"/>
      <c r="AN1026" s="26"/>
      <c r="AO1026" s="1"/>
      <c r="AP1026" s="26"/>
      <c r="AQ1026" s="1"/>
      <c r="AR1026" s="26"/>
      <c r="AS1026" s="1"/>
      <c r="AT1026" s="26"/>
      <c r="AU1026" s="1"/>
      <c r="AV1026" s="26"/>
      <c r="AW1026" s="1"/>
      <c r="AX1026" s="26"/>
      <c r="AY1026" s="1"/>
      <c r="AZ1026" s="26"/>
      <c r="BA1026" s="1"/>
      <c r="BB1026" s="26"/>
      <c r="BC1026" s="1"/>
      <c r="BD1026" s="26"/>
      <c r="BE1026" s="1"/>
      <c r="BF1026" s="26"/>
      <c r="BG1026" s="1"/>
      <c r="BH1026" s="26"/>
      <c r="BI1026" s="1"/>
      <c r="BJ1026" s="26"/>
      <c r="BK1026" s="1"/>
      <c r="BL1026" s="26"/>
      <c r="BM1026" s="1">
        <v>58</v>
      </c>
      <c r="BN1026" s="26">
        <v>6</v>
      </c>
      <c r="BO1026" s="1"/>
      <c r="BP1026" s="26"/>
      <c r="BQ1026" s="1"/>
      <c r="BR1026" s="26"/>
      <c r="BS1026" s="1"/>
      <c r="BT1026" s="26"/>
      <c r="BU1026" s="1"/>
      <c r="BV1026" s="1"/>
      <c r="BW1026" s="26"/>
      <c r="BX1026" s="1"/>
      <c r="BY1026" s="26"/>
      <c r="BZ1026" s="30"/>
      <c r="CA1026" s="26"/>
    </row>
    <row r="1027" spans="1:79" s="99" customFormat="1" x14ac:dyDescent="0.35">
      <c r="A1027" s="30" t="s">
        <v>66</v>
      </c>
      <c r="B1027" s="1" t="s">
        <v>235</v>
      </c>
      <c r="C1027" s="1" t="s">
        <v>654</v>
      </c>
      <c r="D1027" s="1" t="s">
        <v>1596</v>
      </c>
      <c r="E1027" s="1" t="s">
        <v>61</v>
      </c>
      <c r="F1027" s="1">
        <v>999921292</v>
      </c>
      <c r="G1027" s="1">
        <f>(J1027+S1027+X1027+R1027+U1027+W1027+Y1027)-H1027</f>
        <v>54</v>
      </c>
      <c r="H1027" s="1"/>
      <c r="I1027" s="27"/>
      <c r="J1027" s="1">
        <f>SUM(AA1027)</f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27"/>
      <c r="R1027" s="1">
        <f>SUM(AS1027,BX1027)</f>
        <v>0</v>
      </c>
      <c r="S1027" s="1">
        <f>SUM(AE1027,AG1027,AI1027,AK1027,AO1027,AM1027,AQ1027,AU1027,AW1027,AY1027,BA1027,BE1027,BG1027,BI1027,BK1027,BM1027,BO1027,BC1027)</f>
        <v>54</v>
      </c>
      <c r="T1027" s="1">
        <f>COUNT(AE1027,AG1027,AI1027,AK1027,AM1027,AO1027,AQ1027,AU1027,AW1027,AY1027,BA1027,BC1027,BE1027,BG1027,BI1027,BK1027,BM1027,BO1027)</f>
        <v>1</v>
      </c>
      <c r="U1027" s="1">
        <f>BQ1027+BS1027</f>
        <v>0</v>
      </c>
      <c r="V1027" s="1"/>
      <c r="W1027" s="1">
        <f>BV1027</f>
        <v>0</v>
      </c>
      <c r="X1027" s="1">
        <f>AC1027+BZ1027</f>
        <v>0</v>
      </c>
      <c r="Y1027" s="1">
        <f>BU1027</f>
        <v>0</v>
      </c>
      <c r="Z1027" s="27"/>
      <c r="AA1027" s="1"/>
      <c r="AB1027" s="26"/>
      <c r="AC1027" s="1"/>
      <c r="AD1027" s="26"/>
      <c r="AE1027" s="1"/>
      <c r="AF1027" s="26"/>
      <c r="AG1027" s="1"/>
      <c r="AH1027" s="26"/>
      <c r="AI1027" s="1"/>
      <c r="AJ1027" s="26"/>
      <c r="AK1027" s="1"/>
      <c r="AL1027" s="26"/>
      <c r="AM1027" s="1">
        <v>54</v>
      </c>
      <c r="AN1027" s="26">
        <v>7</v>
      </c>
      <c r="AO1027" s="1"/>
      <c r="AP1027" s="26"/>
      <c r="AQ1027" s="1"/>
      <c r="AR1027" s="26"/>
      <c r="AS1027" s="1"/>
      <c r="AT1027" s="26"/>
      <c r="AU1027" s="1"/>
      <c r="AV1027" s="26"/>
      <c r="AW1027" s="1"/>
      <c r="AX1027" s="26"/>
      <c r="AY1027" s="1"/>
      <c r="AZ1027" s="26"/>
      <c r="BA1027" s="1"/>
      <c r="BB1027" s="26"/>
      <c r="BC1027" s="1"/>
      <c r="BD1027" s="26"/>
      <c r="BE1027" s="1"/>
      <c r="BF1027" s="26"/>
      <c r="BG1027" s="1"/>
      <c r="BH1027" s="26"/>
      <c r="BI1027" s="1"/>
      <c r="BJ1027" s="26"/>
      <c r="BK1027" s="1"/>
      <c r="BL1027" s="26"/>
      <c r="BM1027" s="1"/>
      <c r="BN1027" s="26"/>
      <c r="BO1027" s="1"/>
      <c r="BP1027" s="26"/>
      <c r="BQ1027" s="1"/>
      <c r="BR1027" s="26"/>
      <c r="BS1027" s="1"/>
      <c r="BT1027" s="26"/>
      <c r="BU1027" s="1"/>
      <c r="BV1027" s="1"/>
      <c r="BW1027" s="26"/>
      <c r="BX1027" s="1"/>
      <c r="BY1027" s="26"/>
      <c r="BZ1027" s="30"/>
      <c r="CA1027" s="26"/>
    </row>
    <row r="1028" spans="1:79" s="99" customFormat="1" x14ac:dyDescent="0.35">
      <c r="A1028" s="30" t="s">
        <v>66</v>
      </c>
      <c r="B1028" s="31" t="s">
        <v>235</v>
      </c>
      <c r="C1028" s="31" t="s">
        <v>1745</v>
      </c>
      <c r="D1028" s="31" t="s">
        <v>1386</v>
      </c>
      <c r="E1028" s="31" t="s">
        <v>61</v>
      </c>
      <c r="F1028" s="1">
        <v>999921915</v>
      </c>
      <c r="G1028" s="1">
        <f>(J1028+S1028+X1028+R1028+U1028+W1028+Y1028)-H1028</f>
        <v>54</v>
      </c>
      <c r="H1028" s="1"/>
      <c r="I1028" s="27"/>
      <c r="J1028" s="1">
        <f>SUM(AA1028)</f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27"/>
      <c r="R1028" s="1">
        <f>SUM(AS1028,BX1028)</f>
        <v>0</v>
      </c>
      <c r="S1028" s="1">
        <f>SUM(AE1028,AG1028,AI1028,AK1028,AO1028,AM1028,AQ1028,AU1028,AW1028,AY1028,BA1028,BE1028,BG1028,BI1028,BK1028,BM1028,BO1028,BC1028)</f>
        <v>54</v>
      </c>
      <c r="T1028" s="1">
        <f>COUNT(AE1028,AG1028,AI1028,AK1028,AM1028,AO1028,AQ1028,AU1028,AW1028,AY1028,BA1028,BC1028,BE1028,BG1028,BI1028,BK1028,BM1028,BO1028)</f>
        <v>1</v>
      </c>
      <c r="U1028" s="1">
        <f>BQ1028+BS1028</f>
        <v>0</v>
      </c>
      <c r="V1028" s="1"/>
      <c r="W1028" s="1">
        <f>BV1028</f>
        <v>0</v>
      </c>
      <c r="X1028" s="1">
        <f>AC1028+BZ1028</f>
        <v>0</v>
      </c>
      <c r="Y1028" s="1">
        <f>BU1028</f>
        <v>0</v>
      </c>
      <c r="Z1028" s="27"/>
      <c r="AA1028" s="1"/>
      <c r="AB1028" s="26"/>
      <c r="AC1028" s="1"/>
      <c r="AD1028" s="26"/>
      <c r="AE1028" s="1"/>
      <c r="AF1028" s="26"/>
      <c r="AG1028" s="1"/>
      <c r="AH1028" s="26"/>
      <c r="AI1028" s="1"/>
      <c r="AJ1028" s="26"/>
      <c r="AK1028" s="1"/>
      <c r="AL1028" s="26"/>
      <c r="AM1028" s="1"/>
      <c r="AN1028" s="26"/>
      <c r="AO1028" s="1"/>
      <c r="AP1028" s="26"/>
      <c r="AQ1028" s="1"/>
      <c r="AR1028" s="26"/>
      <c r="AS1028" s="1"/>
      <c r="AT1028" s="26"/>
      <c r="AU1028" s="1"/>
      <c r="AV1028" s="26"/>
      <c r="AW1028" s="1"/>
      <c r="AX1028" s="26"/>
      <c r="AY1028" s="1"/>
      <c r="AZ1028" s="26"/>
      <c r="BA1028" s="1"/>
      <c r="BB1028" s="26"/>
      <c r="BC1028" s="1">
        <v>54</v>
      </c>
      <c r="BD1028" s="26"/>
      <c r="BE1028" s="1"/>
      <c r="BF1028" s="27"/>
      <c r="BG1028" s="1"/>
      <c r="BH1028" s="26"/>
      <c r="BI1028" s="1"/>
      <c r="BJ1028" s="26"/>
      <c r="BK1028" s="1"/>
      <c r="BL1028" s="26"/>
      <c r="BM1028" s="1"/>
      <c r="BN1028" s="26"/>
      <c r="BO1028" s="1"/>
      <c r="BP1028" s="26"/>
      <c r="BQ1028" s="1"/>
      <c r="BR1028" s="26"/>
      <c r="BS1028" s="1"/>
      <c r="BT1028" s="26"/>
      <c r="BU1028" s="1"/>
      <c r="BV1028" s="1"/>
      <c r="BW1028" s="26"/>
      <c r="BX1028" s="1"/>
      <c r="BY1028" s="26"/>
      <c r="BZ1028" s="30"/>
      <c r="CA1028" s="26"/>
    </row>
    <row r="1029" spans="1:79" s="99" customFormat="1" x14ac:dyDescent="0.35">
      <c r="A1029" s="30" t="s">
        <v>66</v>
      </c>
      <c r="B1029" s="31" t="s">
        <v>235</v>
      </c>
      <c r="C1029" s="31" t="s">
        <v>2076</v>
      </c>
      <c r="D1029" s="31" t="s">
        <v>889</v>
      </c>
      <c r="E1029" s="31" t="s">
        <v>61</v>
      </c>
      <c r="F1029" s="1">
        <v>999927615</v>
      </c>
      <c r="G1029" s="1">
        <f>(J1029+S1029+X1029+R1029+U1029+W1029+Y1029)-H1029</f>
        <v>54</v>
      </c>
      <c r="H1029" s="1"/>
      <c r="I1029" s="27"/>
      <c r="J1029" s="1">
        <f>SUM(AA1029)</f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27"/>
      <c r="R1029" s="1">
        <f>SUM(AS1029,BX1029)</f>
        <v>0</v>
      </c>
      <c r="S1029" s="1">
        <f>SUM(AE1029,AG1029,AI1029,AK1029,AO1029,AM1029,AQ1029,AU1029,AW1029,AY1029,BA1029,BE1029,BG1029,BI1029,BK1029,BM1029,BO1029,BC1029)</f>
        <v>54</v>
      </c>
      <c r="T1029" s="1">
        <f>COUNT(AE1029,AG1029,AI1029,AK1029,AM1029,AO1029,AQ1029,AU1029,AW1029,AY1029,BA1029,BC1029,BE1029,BG1029,BI1029,BK1029,BM1029,BO1029)</f>
        <v>1</v>
      </c>
      <c r="U1029" s="1">
        <f>BQ1029+BS1029</f>
        <v>0</v>
      </c>
      <c r="V1029" s="1"/>
      <c r="W1029" s="1">
        <f>BV1029</f>
        <v>0</v>
      </c>
      <c r="X1029" s="1">
        <f>AC1029+BZ1029</f>
        <v>0</v>
      </c>
      <c r="Y1029" s="1">
        <f>BU1029</f>
        <v>0</v>
      </c>
      <c r="Z1029" s="27"/>
      <c r="AA1029" s="1"/>
      <c r="AB1029" s="26"/>
      <c r="AC1029" s="1"/>
      <c r="AD1029" s="26"/>
      <c r="AE1029" s="1"/>
      <c r="AF1029" s="26"/>
      <c r="AG1029" s="1"/>
      <c r="AH1029" s="26"/>
      <c r="AI1029" s="1"/>
      <c r="AJ1029" s="26"/>
      <c r="AK1029" s="1"/>
      <c r="AL1029" s="26"/>
      <c r="AM1029" s="1"/>
      <c r="AN1029" s="26"/>
      <c r="AO1029" s="1"/>
      <c r="AP1029" s="26"/>
      <c r="AQ1029" s="1"/>
      <c r="AR1029" s="26"/>
      <c r="AS1029" s="1"/>
      <c r="AT1029" s="26"/>
      <c r="AU1029" s="1"/>
      <c r="AV1029" s="26"/>
      <c r="AW1029" s="1"/>
      <c r="AX1029" s="26"/>
      <c r="AY1029" s="1"/>
      <c r="AZ1029" s="26"/>
      <c r="BA1029" s="1"/>
      <c r="BB1029" s="26"/>
      <c r="BC1029" s="1">
        <v>54</v>
      </c>
      <c r="BD1029" s="26"/>
      <c r="BE1029" s="1"/>
      <c r="BF1029" s="27"/>
      <c r="BG1029" s="1"/>
      <c r="BH1029" s="26"/>
      <c r="BI1029" s="1"/>
      <c r="BJ1029" s="26"/>
      <c r="BK1029" s="1"/>
      <c r="BL1029" s="26"/>
      <c r="BM1029" s="1"/>
      <c r="BN1029" s="26"/>
      <c r="BO1029" s="1"/>
      <c r="BP1029" s="26"/>
      <c r="BQ1029" s="1"/>
      <c r="BR1029" s="26"/>
      <c r="BS1029" s="1"/>
      <c r="BT1029" s="26"/>
      <c r="BU1029" s="1"/>
      <c r="BV1029" s="1"/>
      <c r="BW1029" s="26"/>
      <c r="BX1029" s="1"/>
      <c r="BY1029" s="26"/>
      <c r="BZ1029" s="30"/>
      <c r="CA1029" s="26"/>
    </row>
    <row r="1030" spans="1:79" s="99" customFormat="1" x14ac:dyDescent="0.35">
      <c r="A1030" s="30" t="s">
        <v>66</v>
      </c>
      <c r="B1030" s="1" t="s">
        <v>235</v>
      </c>
      <c r="C1030" s="1" t="s">
        <v>3322</v>
      </c>
      <c r="D1030" s="1" t="s">
        <v>3321</v>
      </c>
      <c r="E1030" s="1" t="s">
        <v>61</v>
      </c>
      <c r="F1030" s="1">
        <v>999927379</v>
      </c>
      <c r="G1030" s="1">
        <f>(J1030+S1030+X1030+R1030+U1030+W1030+Y1030)-H1030</f>
        <v>52.5</v>
      </c>
      <c r="H1030" s="1"/>
      <c r="I1030" s="27"/>
      <c r="J1030" s="1">
        <f>SUM(AA1030)</f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27"/>
      <c r="R1030" s="1">
        <f>SUM(AS1030,BX1030)</f>
        <v>0</v>
      </c>
      <c r="S1030" s="1">
        <f>SUM(AE1030,AG1030,AI1030,AK1030,AO1030,AM1030,AQ1030,AU1030,AW1030,AY1030,BA1030,BE1030,BG1030,BI1030,BK1030,BM1030,BO1030,BC1030)</f>
        <v>0</v>
      </c>
      <c r="T1030" s="1">
        <f>COUNT(AE1030,AG1030,AI1030,AK1030,AM1030,AO1030,AQ1030,AU1030,AW1030,AY1030,BA1030,BC1030,BE1030,BG1030,BI1030,BK1030,BM1030,BO1030)</f>
        <v>0</v>
      </c>
      <c r="U1030" s="1">
        <f>BQ1030+BS1030</f>
        <v>52.5</v>
      </c>
      <c r="V1030" s="1"/>
      <c r="W1030" s="1">
        <f>BV1030</f>
        <v>0</v>
      </c>
      <c r="X1030" s="1">
        <f>AC1030+BZ1030</f>
        <v>0</v>
      </c>
      <c r="Y1030" s="1">
        <f>BU1030</f>
        <v>0</v>
      </c>
      <c r="Z1030" s="27"/>
      <c r="AA1030" s="1"/>
      <c r="AB1030" s="26"/>
      <c r="AC1030" s="1"/>
      <c r="AD1030" s="26"/>
      <c r="AE1030" s="1"/>
      <c r="AF1030" s="26"/>
      <c r="AG1030" s="1"/>
      <c r="AH1030" s="26"/>
      <c r="AI1030" s="1"/>
      <c r="AJ1030" s="26"/>
      <c r="AK1030" s="1"/>
      <c r="AL1030" s="26"/>
      <c r="AM1030" s="1"/>
      <c r="AN1030" s="27"/>
      <c r="AO1030" s="1"/>
      <c r="AP1030" s="26"/>
      <c r="AQ1030" s="1"/>
      <c r="AR1030" s="27"/>
      <c r="AS1030" s="1"/>
      <c r="AT1030" s="27"/>
      <c r="AU1030" s="1"/>
      <c r="AV1030" s="27"/>
      <c r="AW1030" s="1"/>
      <c r="AX1030" s="27"/>
      <c r="AY1030" s="1"/>
      <c r="AZ1030" s="27"/>
      <c r="BA1030" s="1"/>
      <c r="BB1030" s="27"/>
      <c r="BC1030" s="1"/>
      <c r="BD1030" s="26"/>
      <c r="BE1030" s="1"/>
      <c r="BF1030" s="27"/>
      <c r="BG1030" s="1"/>
      <c r="BH1030" s="27"/>
      <c r="BI1030" s="1"/>
      <c r="BJ1030" s="27"/>
      <c r="BK1030" s="1"/>
      <c r="BL1030" s="27"/>
      <c r="BM1030" s="1"/>
      <c r="BN1030" s="27"/>
      <c r="BO1030" s="1"/>
      <c r="BP1030" s="27"/>
      <c r="BQ1030" s="1">
        <v>52.5</v>
      </c>
      <c r="BR1030" s="26">
        <v>2</v>
      </c>
      <c r="BS1030" s="1"/>
      <c r="BT1030" s="26"/>
      <c r="BU1030" s="1"/>
      <c r="BV1030" s="1"/>
      <c r="BW1030" s="26"/>
      <c r="BX1030" s="1"/>
      <c r="BY1030" s="26"/>
      <c r="BZ1030" s="30"/>
      <c r="CA1030" s="26"/>
    </row>
    <row r="1031" spans="1:79" s="99" customFormat="1" x14ac:dyDescent="0.35">
      <c r="A1031" s="30" t="s">
        <v>66</v>
      </c>
      <c r="B1031" s="1" t="s">
        <v>235</v>
      </c>
      <c r="C1031" s="1" t="s">
        <v>1735</v>
      </c>
      <c r="D1031" s="1" t="s">
        <v>1734</v>
      </c>
      <c r="E1031" s="1" t="s">
        <v>61</v>
      </c>
      <c r="F1031" s="1">
        <v>999921854</v>
      </c>
      <c r="G1031" s="1">
        <f>(J1031+S1031+X1031+R1031+U1031+W1031+Y1031)-H1031</f>
        <v>51</v>
      </c>
      <c r="H1031" s="30">
        <f>(J1031+K1031+M1031+N1031+O1031+P1031)/2</f>
        <v>0</v>
      </c>
      <c r="I1031" s="27"/>
      <c r="J1031" s="1">
        <f>SUM(AA1031)</f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27"/>
      <c r="R1031" s="1">
        <f>SUM(AS1031,BX1031)</f>
        <v>0</v>
      </c>
      <c r="S1031" s="1">
        <f>SUM(AE1031,AG1031,AI1031,AK1031,AO1031,AM1031,AQ1031,AU1031,AW1031,AY1031,BA1031,BE1031,BG1031,BI1031,BK1031,BM1031,BO1031,BC1031)</f>
        <v>51</v>
      </c>
      <c r="T1031" s="1">
        <f>COUNT(AE1031,AG1031,AI1031,AK1031,AM1031,AO1031,AQ1031,AU1031,AW1031,AY1031,BA1031,BC1031,BE1031,BG1031,BI1031,BK1031,BM1031,BO1031)</f>
        <v>1</v>
      </c>
      <c r="U1031" s="1">
        <f>BQ1031+BS1031</f>
        <v>0</v>
      </c>
      <c r="V1031" s="1"/>
      <c r="W1031" s="1">
        <f>BV1031</f>
        <v>0</v>
      </c>
      <c r="X1031" s="1">
        <f>AC1031+BZ1031</f>
        <v>0</v>
      </c>
      <c r="Y1031" s="1">
        <f>BU1031</f>
        <v>0</v>
      </c>
      <c r="Z1031" s="26"/>
      <c r="AA1031" s="1"/>
      <c r="AB1031" s="26"/>
      <c r="AC1031" s="1"/>
      <c r="AD1031" s="26"/>
      <c r="AE1031" s="1"/>
      <c r="AF1031" s="26"/>
      <c r="AG1031" s="1"/>
      <c r="AH1031" s="26"/>
      <c r="AI1031" s="1"/>
      <c r="AJ1031" s="26"/>
      <c r="AK1031" s="1"/>
      <c r="AL1031" s="26"/>
      <c r="AM1031" s="1">
        <v>51</v>
      </c>
      <c r="AN1031" s="26">
        <v>8</v>
      </c>
      <c r="AO1031" s="1"/>
      <c r="AP1031" s="26"/>
      <c r="AQ1031" s="1"/>
      <c r="AR1031" s="26"/>
      <c r="AS1031" s="1"/>
      <c r="AT1031" s="26"/>
      <c r="AU1031" s="1"/>
      <c r="AV1031" s="26"/>
      <c r="AW1031" s="1"/>
      <c r="AX1031" s="26"/>
      <c r="AY1031" s="1"/>
      <c r="AZ1031" s="26"/>
      <c r="BA1031" s="1"/>
      <c r="BB1031" s="26"/>
      <c r="BC1031" s="1"/>
      <c r="BD1031" s="26"/>
      <c r="BE1031" s="1"/>
      <c r="BF1031" s="26"/>
      <c r="BG1031" s="1"/>
      <c r="BH1031" s="26"/>
      <c r="BI1031" s="1"/>
      <c r="BJ1031" s="26"/>
      <c r="BK1031" s="1"/>
      <c r="BL1031" s="26"/>
      <c r="BM1031" s="1"/>
      <c r="BN1031" s="26"/>
      <c r="BO1031" s="1"/>
      <c r="BP1031" s="26"/>
      <c r="BQ1031" s="1"/>
      <c r="BR1031" s="26"/>
      <c r="BS1031" s="1"/>
      <c r="BT1031" s="26"/>
      <c r="BU1031" s="1"/>
      <c r="BV1031" s="1"/>
      <c r="BW1031" s="26"/>
      <c r="BX1031" s="1"/>
      <c r="BY1031" s="26"/>
      <c r="BZ1031" s="30"/>
      <c r="CA1031" s="26"/>
    </row>
    <row r="1032" spans="1:79" s="99" customFormat="1" x14ac:dyDescent="0.35">
      <c r="A1032" s="30" t="s">
        <v>66</v>
      </c>
      <c r="B1032" s="1" t="s">
        <v>235</v>
      </c>
      <c r="C1032" s="1" t="s">
        <v>1873</v>
      </c>
      <c r="D1032" s="1" t="s">
        <v>1874</v>
      </c>
      <c r="E1032" s="1" t="s">
        <v>61</v>
      </c>
      <c r="F1032" s="1">
        <v>999922522</v>
      </c>
      <c r="G1032" s="1">
        <f>(J1032+S1032+X1032+R1032+U1032+W1032+Y1032)-H1032</f>
        <v>51</v>
      </c>
      <c r="H1032" s="1"/>
      <c r="I1032" s="27"/>
      <c r="J1032" s="1">
        <f>SUM(AA1032)</f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27"/>
      <c r="R1032" s="1">
        <f>SUM(AS1032,BX1032)</f>
        <v>0</v>
      </c>
      <c r="S1032" s="1">
        <f>SUM(AE1032,AG1032,AI1032,AK1032,AO1032,AM1032,AQ1032,AU1032,AW1032,AY1032,BA1032,BE1032,BG1032,BI1032,BK1032,BM1032,BO1032,BC1032)</f>
        <v>0</v>
      </c>
      <c r="T1032" s="1">
        <f>COUNT(AE1032,AG1032,AI1032,AK1032,AM1032,AO1032,AQ1032,AU1032,AW1032,AY1032,BA1032,BC1032,BE1032,BG1032,BI1032,BK1032,BM1032,BO1032)</f>
        <v>0</v>
      </c>
      <c r="U1032" s="1">
        <f>BQ1032+BS1032</f>
        <v>0</v>
      </c>
      <c r="V1032" s="1"/>
      <c r="W1032" s="1">
        <f>BV1032</f>
        <v>51</v>
      </c>
      <c r="X1032" s="1">
        <f>AC1032+BZ1032</f>
        <v>0</v>
      </c>
      <c r="Y1032" s="1">
        <f>BU1032</f>
        <v>0</v>
      </c>
      <c r="Z1032" s="27"/>
      <c r="AA1032" s="1"/>
      <c r="AB1032" s="26"/>
      <c r="AC1032" s="1"/>
      <c r="AD1032" s="26"/>
      <c r="AE1032" s="1"/>
      <c r="AF1032" s="26"/>
      <c r="AG1032" s="1"/>
      <c r="AH1032" s="26"/>
      <c r="AI1032" s="1"/>
      <c r="AJ1032" s="26"/>
      <c r="AK1032" s="1"/>
      <c r="AL1032" s="26"/>
      <c r="AM1032" s="1"/>
      <c r="AN1032" s="27"/>
      <c r="AO1032" s="1"/>
      <c r="AP1032" s="26"/>
      <c r="AQ1032" s="1"/>
      <c r="AR1032" s="27"/>
      <c r="AS1032" s="1"/>
      <c r="AT1032" s="27"/>
      <c r="AU1032" s="1"/>
      <c r="AV1032" s="27"/>
      <c r="AW1032" s="1"/>
      <c r="AX1032" s="27"/>
      <c r="AY1032" s="1"/>
      <c r="AZ1032" s="27"/>
      <c r="BA1032" s="1"/>
      <c r="BB1032" s="27"/>
      <c r="BC1032" s="1"/>
      <c r="BD1032" s="26"/>
      <c r="BE1032" s="1"/>
      <c r="BF1032" s="27"/>
      <c r="BG1032" s="1"/>
      <c r="BH1032" s="27"/>
      <c r="BI1032" s="1"/>
      <c r="BJ1032" s="27"/>
      <c r="BK1032" s="1"/>
      <c r="BL1032" s="27"/>
      <c r="BM1032" s="1"/>
      <c r="BN1032" s="27"/>
      <c r="BO1032" s="1"/>
      <c r="BP1032" s="27"/>
      <c r="BQ1032" s="1"/>
      <c r="BR1032" s="26"/>
      <c r="BS1032" s="1"/>
      <c r="BT1032" s="26"/>
      <c r="BU1032" s="1"/>
      <c r="BV1032" s="1">
        <v>51</v>
      </c>
      <c r="BW1032" s="26" t="s">
        <v>100</v>
      </c>
      <c r="BX1032" s="1"/>
      <c r="BY1032" s="26"/>
      <c r="BZ1032" s="30"/>
      <c r="CA1032" s="26"/>
    </row>
    <row r="1033" spans="1:79" s="99" customFormat="1" x14ac:dyDescent="0.35">
      <c r="A1033" s="30" t="s">
        <v>66</v>
      </c>
      <c r="B1033" s="30" t="s">
        <v>235</v>
      </c>
      <c r="C1033" s="30" t="s">
        <v>1577</v>
      </c>
      <c r="D1033" s="30" t="s">
        <v>1191</v>
      </c>
      <c r="E1033" s="30" t="s">
        <v>61</v>
      </c>
      <c r="F1033" s="30">
        <v>999921212</v>
      </c>
      <c r="G1033" s="1">
        <f>(J1033+S1033+X1033+R1033+U1033+W1033+Y1033)-H1033</f>
        <v>46</v>
      </c>
      <c r="H1033" s="30">
        <f>(J1033+K1033+M1033+N1033+O1033+P1033)/2</f>
        <v>0</v>
      </c>
      <c r="I1033" s="27"/>
      <c r="J1033" s="1">
        <f>SUM(AA1033)</f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27"/>
      <c r="R1033" s="1">
        <f>SUM(AS1033,BX1033)</f>
        <v>28</v>
      </c>
      <c r="S1033" s="1">
        <f>SUM(AE1033,AG1033,AI1033,AK1033,AO1033,AM1033,AQ1033,AU1033,AW1033,AY1033,BA1033,BE1033,BG1033,BI1033,BK1033,BM1033,BO1033,BC1033)</f>
        <v>18</v>
      </c>
      <c r="T1033" s="1">
        <f>COUNT(AE1033,AG1033,AI1033,AK1033,AM1033,AO1033,AQ1033,AU1033,AW1033,AY1033,BA1033,BC1033,BE1033,BG1033,BI1033,BK1033,BM1033,BO1033)</f>
        <v>1</v>
      </c>
      <c r="U1033" s="1">
        <f>BQ1033+BS1033</f>
        <v>0</v>
      </c>
      <c r="V1033" s="1"/>
      <c r="W1033" s="1">
        <f>BV1033</f>
        <v>0</v>
      </c>
      <c r="X1033" s="1">
        <f>AC1033+BZ1033</f>
        <v>0</v>
      </c>
      <c r="Y1033" s="1">
        <f>BU1033</f>
        <v>0</v>
      </c>
      <c r="Z1033" s="29"/>
      <c r="AA1033" s="1"/>
      <c r="AB1033" s="26"/>
      <c r="AC1033" s="1"/>
      <c r="AD1033" s="26"/>
      <c r="AE1033" s="30">
        <v>18</v>
      </c>
      <c r="AF1033" s="26">
        <v>2</v>
      </c>
      <c r="AG1033" s="1"/>
      <c r="AH1033" s="26"/>
      <c r="AI1033" s="1"/>
      <c r="AJ1033" s="26"/>
      <c r="AK1033" s="1"/>
      <c r="AL1033" s="26"/>
      <c r="AM1033" s="1"/>
      <c r="AN1033" s="26"/>
      <c r="AO1033" s="1"/>
      <c r="AP1033" s="26"/>
      <c r="AQ1033" s="1"/>
      <c r="AR1033" s="26"/>
      <c r="AS1033" s="1"/>
      <c r="AT1033" s="26"/>
      <c r="AU1033" s="1"/>
      <c r="AV1033" s="26"/>
      <c r="AW1033" s="1"/>
      <c r="AX1033" s="26"/>
      <c r="AY1033" s="1"/>
      <c r="AZ1033" s="26"/>
      <c r="BA1033" s="1"/>
      <c r="BB1033" s="26"/>
      <c r="BC1033" s="1"/>
      <c r="BD1033" s="26"/>
      <c r="BE1033" s="1"/>
      <c r="BF1033" s="26"/>
      <c r="BG1033" s="1"/>
      <c r="BH1033" s="26"/>
      <c r="BI1033" s="1"/>
      <c r="BJ1033" s="26"/>
      <c r="BK1033" s="1"/>
      <c r="BL1033" s="26"/>
      <c r="BM1033" s="1"/>
      <c r="BN1033" s="26"/>
      <c r="BO1033" s="1"/>
      <c r="BP1033" s="26"/>
      <c r="BQ1033" s="1"/>
      <c r="BR1033" s="26"/>
      <c r="BS1033" s="1"/>
      <c r="BT1033" s="26"/>
      <c r="BU1033" s="1"/>
      <c r="BV1033" s="1"/>
      <c r="BW1033" s="26"/>
      <c r="BX1033" s="1">
        <v>28</v>
      </c>
      <c r="BY1033" s="26">
        <v>3</v>
      </c>
      <c r="BZ1033" s="30"/>
      <c r="CA1033" s="26"/>
    </row>
    <row r="1034" spans="1:79" s="99" customFormat="1" x14ac:dyDescent="0.35">
      <c r="A1034" s="30" t="s">
        <v>66</v>
      </c>
      <c r="B1034" s="30" t="s">
        <v>235</v>
      </c>
      <c r="C1034" s="30" t="s">
        <v>2222</v>
      </c>
      <c r="D1034" s="30" t="s">
        <v>3446</v>
      </c>
      <c r="E1034" s="30" t="s">
        <v>61</v>
      </c>
      <c r="F1034" s="30">
        <v>999927734</v>
      </c>
      <c r="G1034" s="1">
        <f>(J1034+S1034+X1034+R1034+U1034+W1034+Y1034)-H1034</f>
        <v>45</v>
      </c>
      <c r="H1034" s="1"/>
      <c r="I1034" s="27"/>
      <c r="J1034" s="1">
        <f>SUM(AA1034)</f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27"/>
      <c r="R1034" s="1">
        <f>SUM(AS1034,BX1034)</f>
        <v>0</v>
      </c>
      <c r="S1034" s="1">
        <f>SUM(AE1034,AG1034,AI1034,AK1034,AO1034,AM1034,AQ1034,AU1034,AW1034,AY1034,BA1034,BE1034,BG1034,BI1034,BK1034,BM1034,BO1034,BC1034)</f>
        <v>45</v>
      </c>
      <c r="T1034" s="1">
        <f>COUNT(AE1034,AG1034,AI1034,AK1034,AM1034,AO1034,AQ1034,AU1034,AW1034,AY1034,BA1034,BC1034,BE1034,BG1034,BI1034,BK1034,BM1034,BO1034)</f>
        <v>1</v>
      </c>
      <c r="U1034" s="1">
        <f>BQ1034+BS1034</f>
        <v>0</v>
      </c>
      <c r="V1034" s="1"/>
      <c r="W1034" s="1">
        <f>BV1034</f>
        <v>0</v>
      </c>
      <c r="X1034" s="1">
        <f>AC1034+BZ1034</f>
        <v>0</v>
      </c>
      <c r="Y1034" s="1">
        <f>BU1034</f>
        <v>0</v>
      </c>
      <c r="Z1034" s="27"/>
      <c r="AA1034" s="1"/>
      <c r="AB1034" s="26"/>
      <c r="AC1034" s="1"/>
      <c r="AD1034" s="26"/>
      <c r="AE1034" s="1"/>
      <c r="AF1034" s="26"/>
      <c r="AG1034" s="1"/>
      <c r="AH1034" s="26"/>
      <c r="AI1034" s="1"/>
      <c r="AJ1034" s="26"/>
      <c r="AK1034" s="1"/>
      <c r="AL1034" s="26"/>
      <c r="AM1034" s="1"/>
      <c r="AN1034" s="26"/>
      <c r="AO1034" s="1"/>
      <c r="AP1034" s="26"/>
      <c r="AQ1034" s="1"/>
      <c r="AR1034" s="26"/>
      <c r="AS1034" s="1"/>
      <c r="AT1034" s="26"/>
      <c r="AU1034" s="1"/>
      <c r="AV1034" s="26"/>
      <c r="AW1034" s="1"/>
      <c r="AX1034" s="26"/>
      <c r="AY1034" s="1"/>
      <c r="AZ1034" s="26"/>
      <c r="BA1034" s="1"/>
      <c r="BB1034" s="26"/>
      <c r="BC1034" s="1"/>
      <c r="BD1034" s="26"/>
      <c r="BE1034" s="1"/>
      <c r="BF1034" s="26"/>
      <c r="BG1034" s="1">
        <v>45</v>
      </c>
      <c r="BH1034" s="26">
        <v>2</v>
      </c>
      <c r="BI1034" s="1"/>
      <c r="BJ1034" s="26"/>
      <c r="BK1034" s="1"/>
      <c r="BL1034" s="26"/>
      <c r="BM1034" s="1"/>
      <c r="BN1034" s="26"/>
      <c r="BO1034" s="1"/>
      <c r="BP1034" s="26"/>
      <c r="BQ1034" s="1"/>
      <c r="BR1034" s="26"/>
      <c r="BS1034" s="1"/>
      <c r="BT1034" s="26"/>
      <c r="BU1034" s="1"/>
      <c r="BV1034" s="1"/>
      <c r="BW1034" s="26"/>
      <c r="BX1034" s="1"/>
      <c r="BY1034" s="26"/>
      <c r="BZ1034" s="30"/>
      <c r="CA1034" s="26"/>
    </row>
    <row r="1035" spans="1:79" s="99" customFormat="1" x14ac:dyDescent="0.35">
      <c r="A1035" s="30" t="s">
        <v>66</v>
      </c>
      <c r="B1035" s="1" t="s">
        <v>235</v>
      </c>
      <c r="C1035" s="1" t="s">
        <v>1600</v>
      </c>
      <c r="D1035" s="1" t="s">
        <v>2044</v>
      </c>
      <c r="E1035" s="1" t="s">
        <v>61</v>
      </c>
      <c r="F1035" s="1">
        <v>999927890</v>
      </c>
      <c r="G1035" s="1">
        <f>(J1035+S1035+X1035+R1035+U1035+W1035+Y1035)-H1035</f>
        <v>45</v>
      </c>
      <c r="H1035" s="1"/>
      <c r="I1035" s="27"/>
      <c r="J1035" s="1">
        <f>SUM(AA1035)</f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27"/>
      <c r="R1035" s="1">
        <f>SUM(AS1035,BX1035)</f>
        <v>0</v>
      </c>
      <c r="S1035" s="1">
        <f>SUM(AE1035,AG1035,AI1035,AK1035,AO1035,AM1035,AQ1035,AU1035,AW1035,AY1035,BA1035,BE1035,BG1035,BI1035,BK1035,BM1035,BO1035,BC1035)</f>
        <v>45</v>
      </c>
      <c r="T1035" s="1">
        <f>COUNT(AE1035,AG1035,AI1035,AK1035,AM1035,AO1035,AQ1035,AU1035,AW1035,AY1035,BA1035,BC1035,BE1035,BG1035,BI1035,BK1035,BM1035,BO1035)</f>
        <v>1</v>
      </c>
      <c r="U1035" s="1">
        <f>BQ1035+BS1035</f>
        <v>0</v>
      </c>
      <c r="V1035" s="1"/>
      <c r="W1035" s="1">
        <f>BV1035</f>
        <v>0</v>
      </c>
      <c r="X1035" s="1">
        <f>AC1035+BZ1035</f>
        <v>0</v>
      </c>
      <c r="Y1035" s="1">
        <f>BU1035</f>
        <v>0</v>
      </c>
      <c r="Z1035" s="27"/>
      <c r="AA1035" s="1"/>
      <c r="AB1035" s="26"/>
      <c r="AC1035" s="1"/>
      <c r="AD1035" s="26"/>
      <c r="AE1035" s="1"/>
      <c r="AF1035" s="26"/>
      <c r="AG1035" s="1"/>
      <c r="AH1035" s="26"/>
      <c r="AI1035" s="1"/>
      <c r="AJ1035" s="26"/>
      <c r="AK1035" s="1"/>
      <c r="AL1035" s="26"/>
      <c r="AM1035" s="1"/>
      <c r="AN1035" s="26"/>
      <c r="AO1035" s="1"/>
      <c r="AP1035" s="26"/>
      <c r="AQ1035" s="1"/>
      <c r="AR1035" s="26"/>
      <c r="AS1035" s="1"/>
      <c r="AT1035" s="26"/>
      <c r="AU1035" s="1"/>
      <c r="AV1035" s="26"/>
      <c r="AW1035" s="1"/>
      <c r="AX1035" s="26"/>
      <c r="AY1035" s="1"/>
      <c r="AZ1035" s="26"/>
      <c r="BA1035" s="1"/>
      <c r="BB1035" s="26"/>
      <c r="BC1035" s="1"/>
      <c r="BD1035" s="26"/>
      <c r="BE1035" s="1">
        <v>45</v>
      </c>
      <c r="BF1035" s="26">
        <v>2</v>
      </c>
      <c r="BG1035" s="1"/>
      <c r="BH1035" s="26"/>
      <c r="BI1035" s="1"/>
      <c r="BJ1035" s="26"/>
      <c r="BK1035" s="1"/>
      <c r="BL1035" s="26"/>
      <c r="BM1035" s="1"/>
      <c r="BN1035" s="26"/>
      <c r="BO1035" s="1"/>
      <c r="BP1035" s="26"/>
      <c r="BQ1035" s="1"/>
      <c r="BR1035" s="26"/>
      <c r="BS1035" s="1"/>
      <c r="BT1035" s="26"/>
      <c r="BU1035" s="1"/>
      <c r="BV1035" s="1"/>
      <c r="BW1035" s="26"/>
      <c r="BX1035" s="1"/>
      <c r="BY1035" s="26"/>
      <c r="BZ1035" s="30"/>
      <c r="CA1035" s="26"/>
    </row>
    <row r="1036" spans="1:79" s="99" customFormat="1" x14ac:dyDescent="0.35">
      <c r="A1036" s="30" t="s">
        <v>66</v>
      </c>
      <c r="B1036" s="31" t="s">
        <v>235</v>
      </c>
      <c r="C1036" s="31" t="s">
        <v>2555</v>
      </c>
      <c r="D1036" s="31" t="s">
        <v>2556</v>
      </c>
      <c r="E1036" s="31" t="s">
        <v>61</v>
      </c>
      <c r="F1036" s="1">
        <v>999925544</v>
      </c>
      <c r="G1036" s="1">
        <f>(J1036+S1036+X1036+R1036+U1036+W1036+Y1036)-H1036</f>
        <v>38</v>
      </c>
      <c r="H1036" s="1"/>
      <c r="I1036" s="27"/>
      <c r="J1036" s="1">
        <f>SUM(AA1036)</f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27"/>
      <c r="R1036" s="1">
        <f>SUM(AS1036,BX1036)</f>
        <v>0</v>
      </c>
      <c r="S1036" s="1">
        <f>SUM(AE1036,AG1036,AI1036,AK1036,AO1036,AM1036,AQ1036,AU1036,AW1036,AY1036,BA1036,BE1036,BG1036,BI1036,BK1036,BM1036,BO1036,BC1036)</f>
        <v>38</v>
      </c>
      <c r="T1036" s="1">
        <f>COUNT(AE1036,AG1036,AI1036,AK1036,AM1036,AO1036,AQ1036,AU1036,AW1036,AY1036,BA1036,BC1036,BE1036,BG1036,BI1036,BK1036,BM1036,BO1036)</f>
        <v>1</v>
      </c>
      <c r="U1036" s="1">
        <f>BQ1036+BS1036</f>
        <v>0</v>
      </c>
      <c r="V1036" s="1"/>
      <c r="W1036" s="1">
        <f>BV1036</f>
        <v>0</v>
      </c>
      <c r="X1036" s="1">
        <f>AC1036+BZ1036</f>
        <v>0</v>
      </c>
      <c r="Y1036" s="1">
        <f>BU1036</f>
        <v>0</v>
      </c>
      <c r="Z1036" s="27"/>
      <c r="AA1036" s="1"/>
      <c r="AB1036" s="26"/>
      <c r="AC1036" s="1"/>
      <c r="AD1036" s="26"/>
      <c r="AE1036" s="1"/>
      <c r="AF1036" s="26"/>
      <c r="AG1036" s="1"/>
      <c r="AH1036" s="26"/>
      <c r="AI1036" s="1"/>
      <c r="AJ1036" s="26"/>
      <c r="AK1036" s="1"/>
      <c r="AL1036" s="26"/>
      <c r="AM1036" s="1"/>
      <c r="AN1036" s="26"/>
      <c r="AO1036" s="1"/>
      <c r="AP1036" s="26"/>
      <c r="AQ1036" s="1"/>
      <c r="AR1036" s="26"/>
      <c r="AS1036" s="1"/>
      <c r="AT1036" s="26"/>
      <c r="AU1036" s="1"/>
      <c r="AV1036" s="26"/>
      <c r="AW1036" s="1"/>
      <c r="AX1036" s="26"/>
      <c r="AY1036" s="1"/>
      <c r="AZ1036" s="26"/>
      <c r="BA1036" s="1"/>
      <c r="BB1036" s="27"/>
      <c r="BC1036" s="1">
        <v>38</v>
      </c>
      <c r="BD1036" s="26"/>
      <c r="BE1036" s="1"/>
      <c r="BF1036" s="27"/>
      <c r="BG1036" s="1"/>
      <c r="BH1036" s="26"/>
      <c r="BI1036" s="1"/>
      <c r="BJ1036" s="26"/>
      <c r="BK1036" s="1"/>
      <c r="BL1036" s="26"/>
      <c r="BM1036" s="1"/>
      <c r="BN1036" s="26"/>
      <c r="BO1036" s="1"/>
      <c r="BP1036" s="26"/>
      <c r="BQ1036" s="1"/>
      <c r="BR1036" s="26"/>
      <c r="BS1036" s="1"/>
      <c r="BT1036" s="26"/>
      <c r="BU1036" s="1"/>
      <c r="BV1036" s="1"/>
      <c r="BW1036" s="26"/>
      <c r="BX1036" s="1"/>
      <c r="BY1036" s="26"/>
      <c r="BZ1036" s="30"/>
      <c r="CA1036" s="26"/>
    </row>
    <row r="1037" spans="1:79" s="99" customFormat="1" x14ac:dyDescent="0.35">
      <c r="A1037" s="30" t="s">
        <v>66</v>
      </c>
      <c r="B1037" s="31" t="s">
        <v>235</v>
      </c>
      <c r="C1037" s="31" t="s">
        <v>2284</v>
      </c>
      <c r="D1037" s="31" t="s">
        <v>655</v>
      </c>
      <c r="E1037" s="31" t="s">
        <v>61</v>
      </c>
      <c r="F1037" s="1">
        <v>999926174</v>
      </c>
      <c r="G1037" s="1">
        <f>(J1037+S1037+X1037+R1037+U1037+W1037+Y1037)-H1037</f>
        <v>38</v>
      </c>
      <c r="H1037" s="1"/>
      <c r="I1037" s="27"/>
      <c r="J1037" s="1">
        <f>SUM(AA1037)</f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27"/>
      <c r="R1037" s="1">
        <f>SUM(AS1037,BX1037)</f>
        <v>0</v>
      </c>
      <c r="S1037" s="1">
        <f>SUM(AE1037,AG1037,AI1037,AK1037,AO1037,AM1037,AQ1037,AU1037,AW1037,AY1037,BA1037,BE1037,BG1037,BI1037,BK1037,BM1037,BO1037,BC1037)</f>
        <v>38</v>
      </c>
      <c r="T1037" s="1">
        <f>COUNT(AE1037,AG1037,AI1037,AK1037,AM1037,AO1037,AQ1037,AU1037,AW1037,AY1037,BA1037,BC1037,BE1037,BG1037,BI1037,BK1037,BM1037,BO1037)</f>
        <v>1</v>
      </c>
      <c r="U1037" s="1">
        <f>BQ1037+BS1037</f>
        <v>0</v>
      </c>
      <c r="V1037" s="1"/>
      <c r="W1037" s="1">
        <f>BV1037</f>
        <v>0</v>
      </c>
      <c r="X1037" s="1">
        <f>AC1037+BZ1037</f>
        <v>0</v>
      </c>
      <c r="Y1037" s="1">
        <f>BU1037</f>
        <v>0</v>
      </c>
      <c r="Z1037" s="27"/>
      <c r="AA1037" s="1"/>
      <c r="AB1037" s="26"/>
      <c r="AC1037" s="1"/>
      <c r="AD1037" s="26"/>
      <c r="AE1037" s="1"/>
      <c r="AF1037" s="26"/>
      <c r="AG1037" s="1"/>
      <c r="AH1037" s="26"/>
      <c r="AI1037" s="1"/>
      <c r="AJ1037" s="26"/>
      <c r="AK1037" s="1"/>
      <c r="AL1037" s="26"/>
      <c r="AM1037" s="1"/>
      <c r="AN1037" s="26"/>
      <c r="AO1037" s="1"/>
      <c r="AP1037" s="26"/>
      <c r="AQ1037" s="1"/>
      <c r="AR1037" s="26"/>
      <c r="AS1037" s="1"/>
      <c r="AT1037" s="26"/>
      <c r="AU1037" s="1"/>
      <c r="AV1037" s="26"/>
      <c r="AW1037" s="1"/>
      <c r="AX1037" s="26"/>
      <c r="AY1037" s="1"/>
      <c r="AZ1037" s="26"/>
      <c r="BA1037" s="1"/>
      <c r="BB1037" s="26"/>
      <c r="BC1037" s="1">
        <v>38</v>
      </c>
      <c r="BD1037" s="26"/>
      <c r="BE1037" s="1"/>
      <c r="BF1037" s="27"/>
      <c r="BG1037" s="1"/>
      <c r="BH1037" s="26"/>
      <c r="BI1037" s="1"/>
      <c r="BJ1037" s="26"/>
      <c r="BK1037" s="1"/>
      <c r="BL1037" s="26"/>
      <c r="BM1037" s="1"/>
      <c r="BN1037" s="26"/>
      <c r="BO1037" s="1"/>
      <c r="BP1037" s="26"/>
      <c r="BQ1037" s="1"/>
      <c r="BR1037" s="26"/>
      <c r="BS1037" s="1"/>
      <c r="BT1037" s="26"/>
      <c r="BU1037" s="1"/>
      <c r="BV1037" s="1"/>
      <c r="BW1037" s="26"/>
      <c r="BX1037" s="1"/>
      <c r="BY1037" s="26"/>
      <c r="BZ1037" s="30"/>
      <c r="CA1037" s="26"/>
    </row>
    <row r="1038" spans="1:79" s="99" customFormat="1" x14ac:dyDescent="0.35">
      <c r="A1038" s="30" t="s">
        <v>66</v>
      </c>
      <c r="B1038" s="31" t="s">
        <v>235</v>
      </c>
      <c r="C1038" s="31" t="s">
        <v>2943</v>
      </c>
      <c r="D1038" s="31" t="s">
        <v>2944</v>
      </c>
      <c r="E1038" s="31" t="s">
        <v>61</v>
      </c>
      <c r="F1038" s="1">
        <v>999926495</v>
      </c>
      <c r="G1038" s="1">
        <f>(J1038+S1038+X1038+R1038+U1038+W1038+Y1038)-H1038</f>
        <v>38</v>
      </c>
      <c r="H1038" s="1"/>
      <c r="I1038" s="27"/>
      <c r="J1038" s="1">
        <f>SUM(AA1038)</f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27"/>
      <c r="R1038" s="1">
        <f>SUM(AS1038,BX1038)</f>
        <v>0</v>
      </c>
      <c r="S1038" s="1">
        <f>SUM(AE1038,AG1038,AI1038,AK1038,AO1038,AM1038,AQ1038,AU1038,AW1038,AY1038,BA1038,BE1038,BG1038,BI1038,BK1038,BM1038,BO1038,BC1038)</f>
        <v>38</v>
      </c>
      <c r="T1038" s="1">
        <f>COUNT(AE1038,AG1038,AI1038,AK1038,AM1038,AO1038,AQ1038,AU1038,AW1038,AY1038,BA1038,BC1038,BE1038,BG1038,BI1038,BK1038,BM1038,BO1038)</f>
        <v>1</v>
      </c>
      <c r="U1038" s="1">
        <f>BQ1038+BS1038</f>
        <v>0</v>
      </c>
      <c r="V1038" s="1"/>
      <c r="W1038" s="1">
        <f>BV1038</f>
        <v>0</v>
      </c>
      <c r="X1038" s="1">
        <f>AC1038+BZ1038</f>
        <v>0</v>
      </c>
      <c r="Y1038" s="1">
        <f>BU1038</f>
        <v>0</v>
      </c>
      <c r="Z1038" s="27"/>
      <c r="AA1038" s="1"/>
      <c r="AB1038" s="26"/>
      <c r="AC1038" s="1"/>
      <c r="AD1038" s="26"/>
      <c r="AE1038" s="1"/>
      <c r="AF1038" s="26"/>
      <c r="AG1038" s="1"/>
      <c r="AH1038" s="26"/>
      <c r="AI1038" s="1"/>
      <c r="AJ1038" s="26"/>
      <c r="AK1038" s="1"/>
      <c r="AL1038" s="26"/>
      <c r="AM1038" s="1"/>
      <c r="AN1038" s="26"/>
      <c r="AO1038" s="1"/>
      <c r="AP1038" s="26"/>
      <c r="AQ1038" s="1"/>
      <c r="AR1038" s="26"/>
      <c r="AS1038" s="1"/>
      <c r="AT1038" s="26"/>
      <c r="AU1038" s="1"/>
      <c r="AV1038" s="26"/>
      <c r="AW1038" s="1"/>
      <c r="AX1038" s="26"/>
      <c r="AY1038" s="1"/>
      <c r="AZ1038" s="26"/>
      <c r="BA1038" s="1"/>
      <c r="BB1038" s="26"/>
      <c r="BC1038" s="1">
        <v>38</v>
      </c>
      <c r="BD1038" s="26"/>
      <c r="BE1038" s="1"/>
      <c r="BF1038" s="27"/>
      <c r="BG1038" s="1"/>
      <c r="BH1038" s="26"/>
      <c r="BI1038" s="1"/>
      <c r="BJ1038" s="26"/>
      <c r="BK1038" s="1"/>
      <c r="BL1038" s="26"/>
      <c r="BM1038" s="1"/>
      <c r="BN1038" s="26"/>
      <c r="BO1038" s="1"/>
      <c r="BP1038" s="26"/>
      <c r="BQ1038" s="1"/>
      <c r="BR1038" s="26"/>
      <c r="BS1038" s="1"/>
      <c r="BT1038" s="26"/>
      <c r="BU1038" s="1"/>
      <c r="BV1038" s="1"/>
      <c r="BW1038" s="26"/>
      <c r="BX1038" s="1"/>
      <c r="BY1038" s="26"/>
      <c r="BZ1038" s="30"/>
      <c r="CA1038" s="26"/>
    </row>
    <row r="1039" spans="1:79" s="99" customFormat="1" x14ac:dyDescent="0.35">
      <c r="A1039" s="30" t="s">
        <v>66</v>
      </c>
      <c r="B1039" s="31" t="s">
        <v>235</v>
      </c>
      <c r="C1039" s="31" t="s">
        <v>2284</v>
      </c>
      <c r="D1039" s="31" t="s">
        <v>795</v>
      </c>
      <c r="E1039" s="31" t="s">
        <v>61</v>
      </c>
      <c r="F1039" s="1">
        <v>999926679</v>
      </c>
      <c r="G1039" s="1">
        <f>(J1039+S1039+X1039+R1039+U1039+W1039+Y1039)-H1039</f>
        <v>38</v>
      </c>
      <c r="H1039" s="1"/>
      <c r="I1039" s="27"/>
      <c r="J1039" s="1">
        <f>SUM(AA1039)</f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27"/>
      <c r="R1039" s="1">
        <f>SUM(AS1039,BX1039)</f>
        <v>0</v>
      </c>
      <c r="S1039" s="1">
        <f>SUM(AE1039,AG1039,AI1039,AK1039,AO1039,AM1039,AQ1039,AU1039,AW1039,AY1039,BA1039,BE1039,BG1039,BI1039,BK1039,BM1039,BO1039,BC1039)</f>
        <v>38</v>
      </c>
      <c r="T1039" s="1">
        <f>COUNT(AE1039,AG1039,AI1039,AK1039,AM1039,AO1039,AQ1039,AU1039,AW1039,AY1039,BA1039,BC1039,BE1039,BG1039,BI1039,BK1039,BM1039,BO1039)</f>
        <v>1</v>
      </c>
      <c r="U1039" s="1">
        <f>BQ1039+BS1039</f>
        <v>0</v>
      </c>
      <c r="V1039" s="1"/>
      <c r="W1039" s="1">
        <f>BV1039</f>
        <v>0</v>
      </c>
      <c r="X1039" s="1">
        <f>AC1039+BZ1039</f>
        <v>0</v>
      </c>
      <c r="Y1039" s="1">
        <f>BU1039</f>
        <v>0</v>
      </c>
      <c r="Z1039" s="27"/>
      <c r="AA1039" s="1"/>
      <c r="AB1039" s="26"/>
      <c r="AC1039" s="1"/>
      <c r="AD1039" s="26"/>
      <c r="AE1039" s="1"/>
      <c r="AF1039" s="26"/>
      <c r="AG1039" s="1"/>
      <c r="AH1039" s="26"/>
      <c r="AI1039" s="1"/>
      <c r="AJ1039" s="26"/>
      <c r="AK1039" s="1"/>
      <c r="AL1039" s="26"/>
      <c r="AM1039" s="1"/>
      <c r="AN1039" s="26"/>
      <c r="AO1039" s="1"/>
      <c r="AP1039" s="26"/>
      <c r="AQ1039" s="1"/>
      <c r="AR1039" s="26"/>
      <c r="AS1039" s="1"/>
      <c r="AT1039" s="26"/>
      <c r="AU1039" s="1"/>
      <c r="AV1039" s="26"/>
      <c r="AW1039" s="1"/>
      <c r="AX1039" s="26"/>
      <c r="AY1039" s="1"/>
      <c r="AZ1039" s="26"/>
      <c r="BA1039" s="1"/>
      <c r="BB1039" s="26"/>
      <c r="BC1039" s="1">
        <v>38</v>
      </c>
      <c r="BD1039" s="26"/>
      <c r="BE1039" s="1"/>
      <c r="BF1039" s="27"/>
      <c r="BG1039" s="1"/>
      <c r="BH1039" s="26"/>
      <c r="BI1039" s="1"/>
      <c r="BJ1039" s="26"/>
      <c r="BK1039" s="1"/>
      <c r="BL1039" s="26"/>
      <c r="BM1039" s="1"/>
      <c r="BN1039" s="26"/>
      <c r="BO1039" s="1"/>
      <c r="BP1039" s="26"/>
      <c r="BQ1039" s="1"/>
      <c r="BR1039" s="26"/>
      <c r="BS1039" s="1"/>
      <c r="BT1039" s="26"/>
      <c r="BU1039" s="1"/>
      <c r="BV1039" s="1"/>
      <c r="BW1039" s="26"/>
      <c r="BX1039" s="1"/>
      <c r="BY1039" s="26"/>
      <c r="BZ1039" s="30"/>
      <c r="CA1039" s="26"/>
    </row>
    <row r="1040" spans="1:79" s="99" customFormat="1" x14ac:dyDescent="0.35">
      <c r="A1040" s="30" t="s">
        <v>66</v>
      </c>
      <c r="B1040" s="31" t="s">
        <v>235</v>
      </c>
      <c r="C1040" s="31" t="s">
        <v>962</v>
      </c>
      <c r="D1040" s="31" t="s">
        <v>3348</v>
      </c>
      <c r="E1040" s="31" t="s">
        <v>61</v>
      </c>
      <c r="F1040" s="1">
        <v>999927448</v>
      </c>
      <c r="G1040" s="1">
        <f>(J1040+S1040+X1040+R1040+U1040+W1040+Y1040)-H1040</f>
        <v>38</v>
      </c>
      <c r="H1040" s="1"/>
      <c r="I1040" s="27"/>
      <c r="J1040" s="1">
        <f>SUM(AA1040)</f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27"/>
      <c r="R1040" s="1">
        <f>SUM(AS1040,BX1040)</f>
        <v>0</v>
      </c>
      <c r="S1040" s="1">
        <f>SUM(AE1040,AG1040,AI1040,AK1040,AO1040,AM1040,AQ1040,AU1040,AW1040,AY1040,BA1040,BE1040,BG1040,BI1040,BK1040,BM1040,BO1040,BC1040)</f>
        <v>38</v>
      </c>
      <c r="T1040" s="1">
        <f>COUNT(AE1040,AG1040,AI1040,AK1040,AM1040,AO1040,AQ1040,AU1040,AW1040,AY1040,BA1040,BC1040,BE1040,BG1040,BI1040,BK1040,BM1040,BO1040)</f>
        <v>1</v>
      </c>
      <c r="U1040" s="1">
        <f>BQ1040+BS1040</f>
        <v>0</v>
      </c>
      <c r="V1040" s="1"/>
      <c r="W1040" s="1">
        <f>BV1040</f>
        <v>0</v>
      </c>
      <c r="X1040" s="1">
        <f>AC1040+BZ1040</f>
        <v>0</v>
      </c>
      <c r="Y1040" s="1">
        <f>BU1040</f>
        <v>0</v>
      </c>
      <c r="Z1040" s="27"/>
      <c r="AA1040" s="1"/>
      <c r="AB1040" s="26"/>
      <c r="AC1040" s="1"/>
      <c r="AD1040" s="26"/>
      <c r="AE1040" s="1"/>
      <c r="AF1040" s="26"/>
      <c r="AG1040" s="1"/>
      <c r="AH1040" s="26"/>
      <c r="AI1040" s="1"/>
      <c r="AJ1040" s="26"/>
      <c r="AK1040" s="1"/>
      <c r="AL1040" s="26"/>
      <c r="AM1040" s="1"/>
      <c r="AN1040" s="26"/>
      <c r="AO1040" s="1"/>
      <c r="AP1040" s="26"/>
      <c r="AQ1040" s="1"/>
      <c r="AR1040" s="26"/>
      <c r="AS1040" s="1"/>
      <c r="AT1040" s="26"/>
      <c r="AU1040" s="1"/>
      <c r="AV1040" s="26"/>
      <c r="AW1040" s="1"/>
      <c r="AX1040" s="26"/>
      <c r="AY1040" s="1"/>
      <c r="AZ1040" s="26"/>
      <c r="BA1040" s="1"/>
      <c r="BB1040" s="26"/>
      <c r="BC1040" s="1">
        <v>38</v>
      </c>
      <c r="BD1040" s="26"/>
      <c r="BE1040" s="1"/>
      <c r="BF1040" s="27"/>
      <c r="BG1040" s="1"/>
      <c r="BH1040" s="26"/>
      <c r="BI1040" s="1"/>
      <c r="BJ1040" s="26"/>
      <c r="BK1040" s="1"/>
      <c r="BL1040" s="26"/>
      <c r="BM1040" s="1"/>
      <c r="BN1040" s="26"/>
      <c r="BO1040" s="1"/>
      <c r="BP1040" s="26"/>
      <c r="BQ1040" s="1"/>
      <c r="BR1040" s="26"/>
      <c r="BS1040" s="1"/>
      <c r="BT1040" s="26"/>
      <c r="BU1040" s="1"/>
      <c r="BV1040" s="1"/>
      <c r="BW1040" s="26"/>
      <c r="BX1040" s="1"/>
      <c r="BY1040" s="26"/>
      <c r="BZ1040" s="30"/>
      <c r="CA1040" s="26"/>
    </row>
    <row r="1041" spans="1:79" s="99" customFormat="1" x14ac:dyDescent="0.35">
      <c r="A1041" s="30" t="s">
        <v>66</v>
      </c>
      <c r="B1041" s="31" t="s">
        <v>235</v>
      </c>
      <c r="C1041" s="31" t="s">
        <v>1978</v>
      </c>
      <c r="D1041" s="31" t="s">
        <v>3155</v>
      </c>
      <c r="E1041" s="31" t="s">
        <v>61</v>
      </c>
      <c r="F1041" s="1">
        <v>999927652</v>
      </c>
      <c r="G1041" s="1">
        <f>(J1041+S1041+X1041+R1041+U1041+W1041+Y1041)-H1041</f>
        <v>38</v>
      </c>
      <c r="H1041" s="1"/>
      <c r="I1041" s="27"/>
      <c r="J1041" s="1">
        <f>SUM(AA1041)</f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27"/>
      <c r="R1041" s="1">
        <f>SUM(AS1041,BX1041)</f>
        <v>0</v>
      </c>
      <c r="S1041" s="1">
        <f>SUM(AE1041,AG1041,AI1041,AK1041,AO1041,AM1041,AQ1041,AU1041,AW1041,AY1041,BA1041,BE1041,BG1041,BI1041,BK1041,BM1041,BO1041,BC1041)</f>
        <v>38</v>
      </c>
      <c r="T1041" s="1">
        <f>COUNT(AE1041,AG1041,AI1041,AK1041,AM1041,AO1041,AQ1041,AU1041,AW1041,AY1041,BA1041,BC1041,BE1041,BG1041,BI1041,BK1041,BM1041,BO1041)</f>
        <v>1</v>
      </c>
      <c r="U1041" s="1">
        <f>BQ1041+BS1041</f>
        <v>0</v>
      </c>
      <c r="V1041" s="1"/>
      <c r="W1041" s="1">
        <f>BV1041</f>
        <v>0</v>
      </c>
      <c r="X1041" s="1">
        <f>AC1041+BZ1041</f>
        <v>0</v>
      </c>
      <c r="Y1041" s="1">
        <f>BU1041</f>
        <v>0</v>
      </c>
      <c r="Z1041" s="27"/>
      <c r="AA1041" s="1"/>
      <c r="AB1041" s="26"/>
      <c r="AC1041" s="1"/>
      <c r="AD1041" s="26"/>
      <c r="AE1041" s="1"/>
      <c r="AF1041" s="26"/>
      <c r="AG1041" s="1"/>
      <c r="AH1041" s="26"/>
      <c r="AI1041" s="1"/>
      <c r="AJ1041" s="26"/>
      <c r="AK1041" s="1"/>
      <c r="AL1041" s="26"/>
      <c r="AM1041" s="1"/>
      <c r="AN1041" s="26"/>
      <c r="AO1041" s="1"/>
      <c r="AP1041" s="26"/>
      <c r="AQ1041" s="1"/>
      <c r="AR1041" s="26"/>
      <c r="AS1041" s="1"/>
      <c r="AT1041" s="26"/>
      <c r="AU1041" s="1"/>
      <c r="AV1041" s="26"/>
      <c r="AW1041" s="1"/>
      <c r="AX1041" s="26"/>
      <c r="AY1041" s="1"/>
      <c r="AZ1041" s="26"/>
      <c r="BA1041" s="1"/>
      <c r="BB1041" s="26"/>
      <c r="BC1041" s="1">
        <v>38</v>
      </c>
      <c r="BD1041" s="26"/>
      <c r="BE1041" s="1"/>
      <c r="BF1041" s="27"/>
      <c r="BG1041" s="1"/>
      <c r="BH1041" s="26"/>
      <c r="BI1041" s="1"/>
      <c r="BJ1041" s="26"/>
      <c r="BK1041" s="1"/>
      <c r="BL1041" s="26"/>
      <c r="BM1041" s="1"/>
      <c r="BN1041" s="26"/>
      <c r="BO1041" s="1"/>
      <c r="BP1041" s="26"/>
      <c r="BQ1041" s="1"/>
      <c r="BR1041" s="26"/>
      <c r="BS1041" s="1"/>
      <c r="BT1041" s="26"/>
      <c r="BU1041" s="1"/>
      <c r="BV1041" s="1"/>
      <c r="BW1041" s="26"/>
      <c r="BX1041" s="1"/>
      <c r="BY1041" s="26"/>
      <c r="BZ1041" s="30"/>
      <c r="CA1041" s="26"/>
    </row>
    <row r="1042" spans="1:79" s="99" customFormat="1" x14ac:dyDescent="0.35">
      <c r="A1042" s="30" t="s">
        <v>66</v>
      </c>
      <c r="B1042" s="31" t="s">
        <v>235</v>
      </c>
      <c r="C1042" s="31" t="s">
        <v>3013</v>
      </c>
      <c r="D1042" s="31" t="s">
        <v>889</v>
      </c>
      <c r="E1042" s="31" t="s">
        <v>61</v>
      </c>
      <c r="F1042" s="1">
        <v>999927741</v>
      </c>
      <c r="G1042" s="1">
        <f>(J1042+S1042+X1042+R1042+U1042+W1042+Y1042)-H1042</f>
        <v>38</v>
      </c>
      <c r="H1042" s="1"/>
      <c r="I1042" s="27"/>
      <c r="J1042" s="1">
        <f>SUM(AA1042)</f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27"/>
      <c r="R1042" s="1">
        <f>SUM(AS1042,BX1042)</f>
        <v>0</v>
      </c>
      <c r="S1042" s="1">
        <f>SUM(AE1042,AG1042,AI1042,AK1042,AO1042,AM1042,AQ1042,AU1042,AW1042,AY1042,BA1042,BE1042,BG1042,BI1042,BK1042,BM1042,BO1042,BC1042)</f>
        <v>38</v>
      </c>
      <c r="T1042" s="1">
        <f>COUNT(AE1042,AG1042,AI1042,AK1042,AM1042,AO1042,AQ1042,AU1042,AW1042,AY1042,BA1042,BC1042,BE1042,BG1042,BI1042,BK1042,BM1042,BO1042)</f>
        <v>1</v>
      </c>
      <c r="U1042" s="1">
        <f>BQ1042+BS1042</f>
        <v>0</v>
      </c>
      <c r="V1042" s="1"/>
      <c r="W1042" s="1">
        <f>BV1042</f>
        <v>0</v>
      </c>
      <c r="X1042" s="1">
        <f>AC1042+BZ1042</f>
        <v>0</v>
      </c>
      <c r="Y1042" s="1">
        <f>BU1042</f>
        <v>0</v>
      </c>
      <c r="Z1042" s="27"/>
      <c r="AA1042" s="1"/>
      <c r="AB1042" s="26"/>
      <c r="AC1042" s="1"/>
      <c r="AD1042" s="26"/>
      <c r="AE1042" s="1"/>
      <c r="AF1042" s="26"/>
      <c r="AG1042" s="1"/>
      <c r="AH1042" s="26"/>
      <c r="AI1042" s="1"/>
      <c r="AJ1042" s="26"/>
      <c r="AK1042" s="1"/>
      <c r="AL1042" s="26"/>
      <c r="AM1042" s="1"/>
      <c r="AN1042" s="26"/>
      <c r="AO1042" s="1"/>
      <c r="AP1042" s="26"/>
      <c r="AQ1042" s="1"/>
      <c r="AR1042" s="26"/>
      <c r="AS1042" s="1"/>
      <c r="AT1042" s="26"/>
      <c r="AU1042" s="1"/>
      <c r="AV1042" s="26"/>
      <c r="AW1042" s="1"/>
      <c r="AX1042" s="26"/>
      <c r="AY1042" s="1"/>
      <c r="AZ1042" s="26"/>
      <c r="BA1042" s="1"/>
      <c r="BB1042" s="26"/>
      <c r="BC1042" s="1">
        <v>38</v>
      </c>
      <c r="BD1042" s="26"/>
      <c r="BE1042" s="1"/>
      <c r="BF1042" s="27"/>
      <c r="BG1042" s="1"/>
      <c r="BH1042" s="26"/>
      <c r="BI1042" s="1"/>
      <c r="BJ1042" s="26"/>
      <c r="BK1042" s="1"/>
      <c r="BL1042" s="26"/>
      <c r="BM1042" s="1"/>
      <c r="BN1042" s="26"/>
      <c r="BO1042" s="1"/>
      <c r="BP1042" s="26"/>
      <c r="BQ1042" s="1"/>
      <c r="BR1042" s="26"/>
      <c r="BS1042" s="1"/>
      <c r="BT1042" s="26"/>
      <c r="BU1042" s="1"/>
      <c r="BV1042" s="1"/>
      <c r="BW1042" s="26"/>
      <c r="BX1042" s="1"/>
      <c r="BY1042" s="26"/>
      <c r="BZ1042" s="30"/>
      <c r="CA1042" s="26"/>
    </row>
    <row r="1043" spans="1:79" s="99" customFormat="1" x14ac:dyDescent="0.35">
      <c r="A1043" s="30" t="s">
        <v>66</v>
      </c>
      <c r="B1043" s="31" t="s">
        <v>235</v>
      </c>
      <c r="C1043" s="31" t="s">
        <v>3469</v>
      </c>
      <c r="D1043" s="31" t="s">
        <v>1808</v>
      </c>
      <c r="E1043" s="31" t="s">
        <v>61</v>
      </c>
      <c r="F1043" s="1">
        <v>999927806</v>
      </c>
      <c r="G1043" s="1">
        <f>(J1043+S1043+X1043+R1043+U1043+W1043+Y1043)-H1043</f>
        <v>38</v>
      </c>
      <c r="H1043" s="1"/>
      <c r="I1043" s="27"/>
      <c r="J1043" s="1">
        <f>SUM(AA1043)</f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27"/>
      <c r="R1043" s="1">
        <f>SUM(AS1043,BX1043)</f>
        <v>0</v>
      </c>
      <c r="S1043" s="1">
        <f>SUM(AE1043,AG1043,AI1043,AK1043,AO1043,AM1043,AQ1043,AU1043,AW1043,AY1043,BA1043,BE1043,BG1043,BI1043,BK1043,BM1043,BO1043,BC1043)</f>
        <v>38</v>
      </c>
      <c r="T1043" s="1">
        <f>COUNT(AE1043,AG1043,AI1043,AK1043,AM1043,AO1043,AQ1043,AU1043,AW1043,AY1043,BA1043,BC1043,BE1043,BG1043,BI1043,BK1043,BM1043,BO1043)</f>
        <v>1</v>
      </c>
      <c r="U1043" s="1">
        <f>BQ1043+BS1043</f>
        <v>0</v>
      </c>
      <c r="V1043" s="1"/>
      <c r="W1043" s="1">
        <f>BV1043</f>
        <v>0</v>
      </c>
      <c r="X1043" s="1">
        <f>AC1043+BZ1043</f>
        <v>0</v>
      </c>
      <c r="Y1043" s="1">
        <f>BU1043</f>
        <v>0</v>
      </c>
      <c r="Z1043" s="27"/>
      <c r="AA1043" s="1"/>
      <c r="AB1043" s="26"/>
      <c r="AC1043" s="1"/>
      <c r="AD1043" s="26"/>
      <c r="AE1043" s="1"/>
      <c r="AF1043" s="26"/>
      <c r="AG1043" s="1"/>
      <c r="AH1043" s="26"/>
      <c r="AI1043" s="1"/>
      <c r="AJ1043" s="26"/>
      <c r="AK1043" s="1"/>
      <c r="AL1043" s="26"/>
      <c r="AM1043" s="1"/>
      <c r="AN1043" s="26"/>
      <c r="AO1043" s="1"/>
      <c r="AP1043" s="26"/>
      <c r="AQ1043" s="1"/>
      <c r="AR1043" s="26"/>
      <c r="AS1043" s="1"/>
      <c r="AT1043" s="26"/>
      <c r="AU1043" s="1"/>
      <c r="AV1043" s="26"/>
      <c r="AW1043" s="1"/>
      <c r="AX1043" s="26"/>
      <c r="AY1043" s="1"/>
      <c r="AZ1043" s="26"/>
      <c r="BA1043" s="1"/>
      <c r="BB1043" s="27"/>
      <c r="BC1043" s="1">
        <v>38</v>
      </c>
      <c r="BD1043" s="26"/>
      <c r="BE1043" s="1"/>
      <c r="BF1043" s="27"/>
      <c r="BG1043" s="1"/>
      <c r="BH1043" s="26"/>
      <c r="BI1043" s="1"/>
      <c r="BJ1043" s="26"/>
      <c r="BK1043" s="1"/>
      <c r="BL1043" s="26"/>
      <c r="BM1043" s="1"/>
      <c r="BN1043" s="26"/>
      <c r="BO1043" s="1"/>
      <c r="BP1043" s="26"/>
      <c r="BQ1043" s="1"/>
      <c r="BR1043" s="26"/>
      <c r="BS1043" s="1"/>
      <c r="BT1043" s="26"/>
      <c r="BU1043" s="1"/>
      <c r="BV1043" s="1"/>
      <c r="BW1043" s="26"/>
      <c r="BX1043" s="1"/>
      <c r="BY1043" s="26"/>
      <c r="BZ1043" s="30"/>
      <c r="CA1043" s="26"/>
    </row>
    <row r="1044" spans="1:79" s="99" customFormat="1" x14ac:dyDescent="0.35">
      <c r="A1044" s="30" t="s">
        <v>66</v>
      </c>
      <c r="B1044" s="31" t="s">
        <v>235</v>
      </c>
      <c r="C1044" s="31" t="s">
        <v>2094</v>
      </c>
      <c r="D1044" s="31" t="s">
        <v>3498</v>
      </c>
      <c r="E1044" s="31" t="s">
        <v>61</v>
      </c>
      <c r="F1044" s="1">
        <v>999927894</v>
      </c>
      <c r="G1044" s="1">
        <f>(J1044+S1044+X1044+R1044+U1044+W1044+Y1044)-H1044</f>
        <v>38</v>
      </c>
      <c r="H1044" s="1"/>
      <c r="I1044" s="27"/>
      <c r="J1044" s="1">
        <f>SUM(AA1044)</f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27"/>
      <c r="R1044" s="1">
        <f>SUM(AS1044,BX1044)</f>
        <v>0</v>
      </c>
      <c r="S1044" s="1">
        <f>SUM(AE1044,AG1044,AI1044,AK1044,AO1044,AM1044,AQ1044,AU1044,AW1044,AY1044,BA1044,BE1044,BG1044,BI1044,BK1044,BM1044,BO1044,BC1044)</f>
        <v>38</v>
      </c>
      <c r="T1044" s="1">
        <f>COUNT(AE1044,AG1044,AI1044,AK1044,AM1044,AO1044,AQ1044,AU1044,AW1044,AY1044,BA1044,BC1044,BE1044,BG1044,BI1044,BK1044,BM1044,BO1044)</f>
        <v>1</v>
      </c>
      <c r="U1044" s="1">
        <f>BQ1044+BS1044</f>
        <v>0</v>
      </c>
      <c r="V1044" s="1"/>
      <c r="W1044" s="1">
        <f>BV1044</f>
        <v>0</v>
      </c>
      <c r="X1044" s="1">
        <f>AC1044+BZ1044</f>
        <v>0</v>
      </c>
      <c r="Y1044" s="1">
        <f>BU1044</f>
        <v>0</v>
      </c>
      <c r="Z1044" s="27"/>
      <c r="AA1044" s="1"/>
      <c r="AB1044" s="26"/>
      <c r="AC1044" s="1"/>
      <c r="AD1044" s="26"/>
      <c r="AE1044" s="1"/>
      <c r="AF1044" s="26"/>
      <c r="AG1044" s="1"/>
      <c r="AH1044" s="26"/>
      <c r="AI1044" s="1"/>
      <c r="AJ1044" s="26"/>
      <c r="AK1044" s="1"/>
      <c r="AL1044" s="26"/>
      <c r="AM1044" s="1"/>
      <c r="AN1044" s="26"/>
      <c r="AO1044" s="1"/>
      <c r="AP1044" s="26"/>
      <c r="AQ1044" s="1"/>
      <c r="AR1044" s="26"/>
      <c r="AS1044" s="1"/>
      <c r="AT1044" s="26"/>
      <c r="AU1044" s="1"/>
      <c r="AV1044" s="26"/>
      <c r="AW1044" s="1"/>
      <c r="AX1044" s="26"/>
      <c r="AY1044" s="1"/>
      <c r="AZ1044" s="26"/>
      <c r="BA1044" s="1"/>
      <c r="BB1044" s="27"/>
      <c r="BC1044" s="1">
        <v>38</v>
      </c>
      <c r="BD1044" s="26"/>
      <c r="BE1044" s="1"/>
      <c r="BF1044" s="27"/>
      <c r="BG1044" s="1"/>
      <c r="BH1044" s="26"/>
      <c r="BI1044" s="1"/>
      <c r="BJ1044" s="26"/>
      <c r="BK1044" s="1"/>
      <c r="BL1044" s="26"/>
      <c r="BM1044" s="1"/>
      <c r="BN1044" s="26"/>
      <c r="BO1044" s="1"/>
      <c r="BP1044" s="26"/>
      <c r="BQ1044" s="1"/>
      <c r="BR1044" s="26"/>
      <c r="BS1044" s="1"/>
      <c r="BT1044" s="26"/>
      <c r="BU1044" s="1"/>
      <c r="BV1044" s="1"/>
      <c r="BW1044" s="26"/>
      <c r="BX1044" s="1"/>
      <c r="BY1044" s="26"/>
      <c r="BZ1044" s="30"/>
      <c r="CA1044" s="26"/>
    </row>
    <row r="1045" spans="1:79" s="99" customFormat="1" x14ac:dyDescent="0.35">
      <c r="A1045" s="30" t="s">
        <v>66</v>
      </c>
      <c r="B1045" s="31" t="s">
        <v>235</v>
      </c>
      <c r="C1045" s="31" t="s">
        <v>3502</v>
      </c>
      <c r="D1045" s="31" t="s">
        <v>3503</v>
      </c>
      <c r="E1045" s="31" t="s">
        <v>61</v>
      </c>
      <c r="F1045" s="1">
        <v>999927901</v>
      </c>
      <c r="G1045" s="1">
        <f>(J1045+S1045+X1045+R1045+U1045+W1045+Y1045)-H1045</f>
        <v>38</v>
      </c>
      <c r="H1045" s="1"/>
      <c r="I1045" s="27"/>
      <c r="J1045" s="1">
        <f>SUM(AA1045)</f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27"/>
      <c r="R1045" s="1">
        <f>SUM(AS1045,BX1045)</f>
        <v>0</v>
      </c>
      <c r="S1045" s="1">
        <f>SUM(AE1045,AG1045,AI1045,AK1045,AO1045,AM1045,AQ1045,AU1045,AW1045,AY1045,BA1045,BE1045,BG1045,BI1045,BK1045,BM1045,BO1045,BC1045)</f>
        <v>38</v>
      </c>
      <c r="T1045" s="1">
        <f>COUNT(AE1045,AG1045,AI1045,AK1045,AM1045,AO1045,AQ1045,AU1045,AW1045,AY1045,BA1045,BC1045,BE1045,BG1045,BI1045,BK1045,BM1045,BO1045)</f>
        <v>1</v>
      </c>
      <c r="U1045" s="1">
        <f>BQ1045+BS1045</f>
        <v>0</v>
      </c>
      <c r="V1045" s="1"/>
      <c r="W1045" s="1">
        <f>BV1045</f>
        <v>0</v>
      </c>
      <c r="X1045" s="1">
        <f>AC1045+BZ1045</f>
        <v>0</v>
      </c>
      <c r="Y1045" s="1">
        <f>BU1045</f>
        <v>0</v>
      </c>
      <c r="Z1045" s="27"/>
      <c r="AA1045" s="1"/>
      <c r="AB1045" s="26"/>
      <c r="AC1045" s="1"/>
      <c r="AD1045" s="26"/>
      <c r="AE1045" s="1"/>
      <c r="AF1045" s="26"/>
      <c r="AG1045" s="1"/>
      <c r="AH1045" s="26"/>
      <c r="AI1045" s="1"/>
      <c r="AJ1045" s="26"/>
      <c r="AK1045" s="1"/>
      <c r="AL1045" s="26"/>
      <c r="AM1045" s="1"/>
      <c r="AN1045" s="26"/>
      <c r="AO1045" s="1"/>
      <c r="AP1045" s="26"/>
      <c r="AQ1045" s="1"/>
      <c r="AR1045" s="26"/>
      <c r="AS1045" s="1"/>
      <c r="AT1045" s="26"/>
      <c r="AU1045" s="1"/>
      <c r="AV1045" s="26"/>
      <c r="AW1045" s="1"/>
      <c r="AX1045" s="26"/>
      <c r="AY1045" s="1"/>
      <c r="AZ1045" s="26"/>
      <c r="BA1045" s="1"/>
      <c r="BB1045" s="26"/>
      <c r="BC1045" s="1">
        <v>38</v>
      </c>
      <c r="BD1045" s="26"/>
      <c r="BE1045" s="1"/>
      <c r="BF1045" s="27"/>
      <c r="BG1045" s="1"/>
      <c r="BH1045" s="26"/>
      <c r="BI1045" s="1"/>
      <c r="BJ1045" s="26"/>
      <c r="BK1045" s="1"/>
      <c r="BL1045" s="26"/>
      <c r="BM1045" s="1"/>
      <c r="BN1045" s="26"/>
      <c r="BO1045" s="1"/>
      <c r="BP1045" s="26"/>
      <c r="BQ1045" s="1"/>
      <c r="BR1045" s="26"/>
      <c r="BS1045" s="1"/>
      <c r="BT1045" s="26"/>
      <c r="BU1045" s="1"/>
      <c r="BV1045" s="1"/>
      <c r="BW1045" s="26"/>
      <c r="BX1045" s="1"/>
      <c r="BY1045" s="26"/>
      <c r="BZ1045" s="30"/>
      <c r="CA1045" s="26"/>
    </row>
    <row r="1046" spans="1:79" s="99" customFormat="1" x14ac:dyDescent="0.35">
      <c r="A1046" s="30" t="s">
        <v>66</v>
      </c>
      <c r="B1046" s="1" t="s">
        <v>235</v>
      </c>
      <c r="C1046" s="1" t="s">
        <v>1458</v>
      </c>
      <c r="D1046" s="1" t="s">
        <v>1945</v>
      </c>
      <c r="E1046" s="1" t="s">
        <v>61</v>
      </c>
      <c r="F1046" s="1">
        <v>999922895</v>
      </c>
      <c r="G1046" s="1">
        <f>(J1046+S1046+X1046+R1046+U1046+W1046+Y1046)-H1046</f>
        <v>30</v>
      </c>
      <c r="H1046" s="30">
        <f>(J1046+K1046+M1046+N1046+O1046+P1046)/2</f>
        <v>0</v>
      </c>
      <c r="I1046" s="27"/>
      <c r="J1046" s="1">
        <f>SUM(AA1046)</f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27"/>
      <c r="R1046" s="1">
        <f>SUM(AS1046,BX1046)</f>
        <v>0</v>
      </c>
      <c r="S1046" s="1">
        <f>SUM(AE1046,AG1046,AI1046,AK1046,AO1046,AM1046,AQ1046,AU1046,AW1046,AY1046,BA1046,BE1046,BG1046,BI1046,BK1046,BM1046,BO1046,BC1046)</f>
        <v>30</v>
      </c>
      <c r="T1046" s="1">
        <f>COUNT(AE1046,AG1046,AI1046,AK1046,AM1046,AO1046,AQ1046,AU1046,AW1046,AY1046,BA1046,BC1046,BE1046,BG1046,BI1046,BK1046,BM1046,BO1046)</f>
        <v>1</v>
      </c>
      <c r="U1046" s="1">
        <f>BQ1046+BS1046</f>
        <v>0</v>
      </c>
      <c r="V1046" s="1"/>
      <c r="W1046" s="1">
        <f>BV1046</f>
        <v>0</v>
      </c>
      <c r="X1046" s="1">
        <f>AC1046+BZ1046</f>
        <v>0</v>
      </c>
      <c r="Y1046" s="1">
        <f>BU1046</f>
        <v>0</v>
      </c>
      <c r="Z1046" s="27"/>
      <c r="AA1046" s="1"/>
      <c r="AB1046" s="26"/>
      <c r="AC1046" s="1"/>
      <c r="AD1046" s="26"/>
      <c r="AE1046" s="1"/>
      <c r="AF1046" s="26"/>
      <c r="AG1046" s="1"/>
      <c r="AH1046" s="26"/>
      <c r="AI1046" s="1"/>
      <c r="AJ1046" s="26"/>
      <c r="AK1046" s="1"/>
      <c r="AL1046" s="26"/>
      <c r="AM1046" s="1"/>
      <c r="AN1046" s="26"/>
      <c r="AO1046" s="1"/>
      <c r="AP1046" s="26"/>
      <c r="AQ1046" s="1"/>
      <c r="AR1046" s="26"/>
      <c r="AS1046" s="1"/>
      <c r="AT1046" s="26"/>
      <c r="AU1046" s="1"/>
      <c r="AV1046" s="26"/>
      <c r="AW1046" s="1"/>
      <c r="AX1046" s="26"/>
      <c r="AY1046" s="1">
        <v>30</v>
      </c>
      <c r="AZ1046" s="26">
        <v>1</v>
      </c>
      <c r="BA1046" s="1"/>
      <c r="BB1046" s="26"/>
      <c r="BC1046" s="1"/>
      <c r="BD1046" s="26"/>
      <c r="BE1046" s="1"/>
      <c r="BF1046" s="26"/>
      <c r="BG1046" s="1"/>
      <c r="BH1046" s="26"/>
      <c r="BI1046" s="1"/>
      <c r="BJ1046" s="26"/>
      <c r="BK1046" s="1"/>
      <c r="BL1046" s="26"/>
      <c r="BM1046" s="1"/>
      <c r="BN1046" s="26"/>
      <c r="BO1046" s="1"/>
      <c r="BP1046" s="26"/>
      <c r="BQ1046" s="1"/>
      <c r="BR1046" s="26"/>
      <c r="BS1046" s="1"/>
      <c r="BT1046" s="26"/>
      <c r="BU1046" s="1"/>
      <c r="BV1046" s="1"/>
      <c r="BW1046" s="26"/>
      <c r="BX1046" s="1"/>
      <c r="BY1046" s="26"/>
      <c r="BZ1046" s="30"/>
      <c r="CA1046" s="26"/>
    </row>
    <row r="1047" spans="1:79" s="99" customFormat="1" x14ac:dyDescent="0.35">
      <c r="A1047" s="30" t="s">
        <v>66</v>
      </c>
      <c r="B1047" s="32" t="s">
        <v>235</v>
      </c>
      <c r="C1047" s="32" t="s">
        <v>323</v>
      </c>
      <c r="D1047" s="32" t="s">
        <v>3479</v>
      </c>
      <c r="E1047" s="32" t="s">
        <v>61</v>
      </c>
      <c r="F1047" s="32">
        <v>999927831</v>
      </c>
      <c r="G1047" s="1">
        <f>(J1047+S1047+X1047+R1047+U1047+W1047+Y1047)-H1047</f>
        <v>30</v>
      </c>
      <c r="H1047" s="1"/>
      <c r="I1047" s="27"/>
      <c r="J1047" s="1">
        <f>SUM(AA1047)</f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27"/>
      <c r="R1047" s="1">
        <f>SUM(AS1047,BX1047)</f>
        <v>0</v>
      </c>
      <c r="S1047" s="1">
        <f>SUM(AE1047,AG1047,AI1047,AK1047,AO1047,AM1047,AQ1047,AU1047,AW1047,AY1047,BA1047,BE1047,BG1047,BI1047,BK1047,BM1047,BO1047,BC1047)</f>
        <v>30</v>
      </c>
      <c r="T1047" s="1">
        <f>COUNT(AE1047,AG1047,AI1047,AK1047,AM1047,AO1047,AQ1047,AU1047,AW1047,AY1047,BA1047,BC1047,BE1047,BG1047,BI1047,BK1047,BM1047,BO1047)</f>
        <v>1</v>
      </c>
      <c r="U1047" s="1">
        <f>BQ1047+BS1047</f>
        <v>0</v>
      </c>
      <c r="V1047" s="1"/>
      <c r="W1047" s="1">
        <f>BV1047</f>
        <v>0</v>
      </c>
      <c r="X1047" s="1">
        <f>AC1047+BZ1047</f>
        <v>0</v>
      </c>
      <c r="Y1047" s="1">
        <f>BU1047</f>
        <v>0</v>
      </c>
      <c r="Z1047" s="27"/>
      <c r="AA1047" s="1"/>
      <c r="AB1047" s="26"/>
      <c r="AC1047" s="1"/>
      <c r="AD1047" s="26"/>
      <c r="AE1047" s="1"/>
      <c r="AF1047" s="26"/>
      <c r="AG1047" s="1"/>
      <c r="AH1047" s="26"/>
      <c r="AI1047" s="1"/>
      <c r="AJ1047" s="26"/>
      <c r="AK1047" s="1"/>
      <c r="AL1047" s="27"/>
      <c r="AM1047" s="1"/>
      <c r="AN1047" s="26"/>
      <c r="AO1047" s="1"/>
      <c r="AP1047" s="26"/>
      <c r="AQ1047" s="1"/>
      <c r="AR1047" s="26"/>
      <c r="AS1047" s="1"/>
      <c r="AT1047" s="26"/>
      <c r="AU1047" s="1"/>
      <c r="AV1047" s="26"/>
      <c r="AW1047" s="1"/>
      <c r="AX1047" s="26"/>
      <c r="AY1047" s="1"/>
      <c r="AZ1047" s="26"/>
      <c r="BA1047" s="1"/>
      <c r="BB1047" s="26"/>
      <c r="BC1047" s="1"/>
      <c r="BD1047" s="26"/>
      <c r="BE1047" s="1"/>
      <c r="BF1047" s="26"/>
      <c r="BG1047" s="1"/>
      <c r="BH1047" s="26"/>
      <c r="BI1047" s="1">
        <v>30</v>
      </c>
      <c r="BJ1047" s="26">
        <v>1</v>
      </c>
      <c r="BK1047" s="1"/>
      <c r="BL1047" s="26"/>
      <c r="BM1047" s="1"/>
      <c r="BN1047" s="26"/>
      <c r="BO1047" s="1"/>
      <c r="BP1047" s="26"/>
      <c r="BQ1047" s="1"/>
      <c r="BR1047" s="26"/>
      <c r="BS1047" s="1"/>
      <c r="BT1047" s="26"/>
      <c r="BU1047" s="1"/>
      <c r="BV1047" s="1"/>
      <c r="BW1047" s="26"/>
      <c r="BX1047" s="1"/>
      <c r="BY1047" s="26"/>
      <c r="BZ1047" s="30"/>
      <c r="CA1047" s="26"/>
    </row>
    <row r="1048" spans="1:79" s="99" customFormat="1" x14ac:dyDescent="0.35">
      <c r="A1048" s="1" t="s">
        <v>97</v>
      </c>
      <c r="B1048" s="1" t="s">
        <v>235</v>
      </c>
      <c r="C1048" s="1" t="s">
        <v>1091</v>
      </c>
      <c r="D1048" s="1" t="s">
        <v>1092</v>
      </c>
      <c r="E1048" s="1" t="s">
        <v>61</v>
      </c>
      <c r="F1048" s="1">
        <v>999917175</v>
      </c>
      <c r="G1048" s="1">
        <f>(J1048+S1048+X1048+R1048+U1048+W1048+Y1048)-H1048</f>
        <v>132.5</v>
      </c>
      <c r="H1048" s="1"/>
      <c r="I1048" s="27"/>
      <c r="J1048" s="1">
        <f>SUM(AA1048)</f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27"/>
      <c r="R1048" s="1">
        <f>SUM(AS1048,BX1048)</f>
        <v>0</v>
      </c>
      <c r="S1048" s="1">
        <f>SUM(AE1048,AG1048,AI1048,AK1048,AO1048,AM1048,AQ1048,AU1048,AW1048,AY1048,BA1048,BE1048,BG1048,BI1048,BK1048,BM1048,BO1048,BC1048)</f>
        <v>0</v>
      </c>
      <c r="T1048" s="1">
        <f>COUNT(AE1048,AG1048,AI1048,AK1048,AM1048,AO1048,AQ1048,AU1048,AW1048,AY1048,BA1048,BC1048,BE1048,BG1048,BI1048,BK1048,BM1048,BO1048)</f>
        <v>0</v>
      </c>
      <c r="U1048" s="1">
        <f>BQ1048+BS1048</f>
        <v>52.5</v>
      </c>
      <c r="V1048" s="1"/>
      <c r="W1048" s="1">
        <f>BV1048</f>
        <v>80</v>
      </c>
      <c r="X1048" s="1">
        <f>AC1048+BZ1048</f>
        <v>0</v>
      </c>
      <c r="Y1048" s="1">
        <f>BU1048</f>
        <v>0</v>
      </c>
      <c r="Z1048" s="27"/>
      <c r="AA1048" s="1"/>
      <c r="AB1048" s="26"/>
      <c r="AC1048" s="1"/>
      <c r="AD1048" s="26"/>
      <c r="AE1048" s="1"/>
      <c r="AF1048" s="26"/>
      <c r="AG1048" s="1"/>
      <c r="AH1048" s="26"/>
      <c r="AI1048" s="1"/>
      <c r="AJ1048" s="26"/>
      <c r="AK1048" s="1"/>
      <c r="AL1048" s="26"/>
      <c r="AM1048" s="1"/>
      <c r="AN1048" s="27"/>
      <c r="AO1048" s="1"/>
      <c r="AP1048" s="26"/>
      <c r="AQ1048" s="1"/>
      <c r="AR1048" s="27"/>
      <c r="AS1048" s="1"/>
      <c r="AT1048" s="27"/>
      <c r="AU1048" s="1"/>
      <c r="AV1048" s="27"/>
      <c r="AW1048" s="1"/>
      <c r="AX1048" s="27"/>
      <c r="AY1048" s="1"/>
      <c r="AZ1048" s="27"/>
      <c r="BA1048" s="1"/>
      <c r="BB1048" s="27"/>
      <c r="BC1048" s="1"/>
      <c r="BD1048" s="26"/>
      <c r="BE1048" s="1"/>
      <c r="BF1048" s="27"/>
      <c r="BG1048" s="1"/>
      <c r="BH1048" s="27"/>
      <c r="BI1048" s="1"/>
      <c r="BJ1048" s="27"/>
      <c r="BK1048" s="1"/>
      <c r="BL1048" s="27"/>
      <c r="BM1048" s="1"/>
      <c r="BN1048" s="27"/>
      <c r="BO1048" s="1"/>
      <c r="BP1048" s="27"/>
      <c r="BQ1048" s="1"/>
      <c r="BR1048" s="26"/>
      <c r="BS1048" s="1">
        <v>52.5</v>
      </c>
      <c r="BT1048" s="26">
        <v>2</v>
      </c>
      <c r="BU1048" s="1"/>
      <c r="BV1048" s="1">
        <v>80</v>
      </c>
      <c r="BW1048" s="26">
        <v>1</v>
      </c>
      <c r="BX1048" s="1"/>
      <c r="BY1048" s="26"/>
      <c r="BZ1048" s="30"/>
      <c r="CA1048" s="26"/>
    </row>
    <row r="1049" spans="1:79" s="99" customFormat="1" x14ac:dyDescent="0.35">
      <c r="A1049" s="30" t="s">
        <v>97</v>
      </c>
      <c r="B1049" s="30" t="s">
        <v>235</v>
      </c>
      <c r="C1049" s="30" t="s">
        <v>216</v>
      </c>
      <c r="D1049" s="30" t="s">
        <v>228</v>
      </c>
      <c r="E1049" s="30" t="s">
        <v>61</v>
      </c>
      <c r="F1049" s="30">
        <v>999927408</v>
      </c>
      <c r="G1049" s="1">
        <f>(J1049+S1049+X1049+R1049+U1049+W1049+Y1049)-H1049</f>
        <v>100</v>
      </c>
      <c r="H1049" s="1"/>
      <c r="I1049" s="27"/>
      <c r="J1049" s="1">
        <f>SUM(AA1049)</f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27"/>
      <c r="R1049" s="1">
        <f>SUM(AS1049,BX1049)</f>
        <v>100</v>
      </c>
      <c r="S1049" s="1">
        <f>SUM(AE1049,AG1049,AI1049,AK1049,AO1049,AM1049,AQ1049,AU1049,AW1049,AY1049,BA1049,BE1049,BG1049,BI1049,BK1049,BM1049,BO1049,BC1049)</f>
        <v>0</v>
      </c>
      <c r="T1049" s="1">
        <f>COUNT(AE1049,AG1049,AI1049,AK1049,AM1049,AO1049,AQ1049,AU1049,AW1049,AY1049,BA1049,BC1049,BE1049,BG1049,BI1049,BK1049,BM1049,BO1049)</f>
        <v>0</v>
      </c>
      <c r="U1049" s="1">
        <f>BQ1049+BS1049</f>
        <v>0</v>
      </c>
      <c r="V1049" s="1"/>
      <c r="W1049" s="1">
        <f>BV1049</f>
        <v>0</v>
      </c>
      <c r="X1049" s="1">
        <f>AC1049+BZ1049</f>
        <v>0</v>
      </c>
      <c r="Y1049" s="1">
        <f>BU1049</f>
        <v>0</v>
      </c>
      <c r="Z1049" s="27"/>
      <c r="AA1049" s="1"/>
      <c r="AB1049" s="26"/>
      <c r="AC1049" s="1"/>
      <c r="AD1049" s="26"/>
      <c r="AE1049" s="1"/>
      <c r="AF1049" s="26"/>
      <c r="AG1049" s="1"/>
      <c r="AH1049" s="26"/>
      <c r="AI1049" s="1"/>
      <c r="AJ1049" s="26"/>
      <c r="AK1049" s="1"/>
      <c r="AL1049" s="26"/>
      <c r="AM1049" s="1"/>
      <c r="AN1049" s="26"/>
      <c r="AO1049" s="1"/>
      <c r="AP1049" s="26"/>
      <c r="AQ1049" s="1"/>
      <c r="AR1049" s="26"/>
      <c r="AS1049" s="1">
        <v>100</v>
      </c>
      <c r="AT1049" s="26">
        <v>1</v>
      </c>
      <c r="AU1049" s="1"/>
      <c r="AV1049" s="26"/>
      <c r="AW1049" s="1"/>
      <c r="AX1049" s="26"/>
      <c r="AY1049" s="1"/>
      <c r="AZ1049" s="26"/>
      <c r="BA1049" s="1"/>
      <c r="BB1049" s="26"/>
      <c r="BC1049" s="1"/>
      <c r="BD1049" s="26"/>
      <c r="BE1049" s="1"/>
      <c r="BF1049" s="26"/>
      <c r="BG1049" s="1"/>
      <c r="BH1049" s="26"/>
      <c r="BI1049" s="1"/>
      <c r="BJ1049" s="26"/>
      <c r="BK1049" s="1"/>
      <c r="BL1049" s="26"/>
      <c r="BM1049" s="1"/>
      <c r="BN1049" s="26"/>
      <c r="BO1049" s="1"/>
      <c r="BP1049" s="26"/>
      <c r="BQ1049" s="1"/>
      <c r="BR1049" s="26"/>
      <c r="BS1049" s="1"/>
      <c r="BT1049" s="26"/>
      <c r="BU1049" s="1"/>
      <c r="BV1049" s="1"/>
      <c r="BW1049" s="26"/>
      <c r="BX1049" s="1"/>
      <c r="BY1049" s="26"/>
      <c r="BZ1049" s="30"/>
      <c r="CA1049" s="26"/>
    </row>
    <row r="1050" spans="1:79" s="99" customFormat="1" x14ac:dyDescent="0.35">
      <c r="A1050" s="1" t="s">
        <v>97</v>
      </c>
      <c r="B1050" s="1" t="s">
        <v>235</v>
      </c>
      <c r="C1050" s="1" t="s">
        <v>938</v>
      </c>
      <c r="D1050" s="1" t="s">
        <v>939</v>
      </c>
      <c r="E1050" s="1" t="s">
        <v>61</v>
      </c>
      <c r="F1050" s="1">
        <v>999914653</v>
      </c>
      <c r="G1050" s="1">
        <f>(J1050+S1050+X1050+R1050+U1050+W1050+Y1050)-H1050</f>
        <v>90</v>
      </c>
      <c r="H1050" s="1"/>
      <c r="I1050" s="27"/>
      <c r="J1050" s="1">
        <f>SUM(AA1050)</f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27"/>
      <c r="R1050" s="1">
        <f>SUM(AS1050,BX1050)</f>
        <v>0</v>
      </c>
      <c r="S1050" s="1">
        <f>SUM(AE1050,AG1050,AI1050,AK1050,AO1050,AM1050,AQ1050,AU1050,AW1050,AY1050,BA1050,BE1050,BG1050,BI1050,BK1050,BM1050,BO1050,BC1050)</f>
        <v>30</v>
      </c>
      <c r="T1050" s="1">
        <f>COUNT(AE1050,AG1050,AI1050,AK1050,AM1050,AO1050,AQ1050,AU1050,AW1050,AY1050,BA1050,BC1050,BE1050,BG1050,BI1050,BK1050,BM1050,BO1050)</f>
        <v>1</v>
      </c>
      <c r="U1050" s="1">
        <f>BQ1050+BS1050</f>
        <v>0</v>
      </c>
      <c r="V1050" s="1"/>
      <c r="W1050" s="1">
        <f>BV1050</f>
        <v>60</v>
      </c>
      <c r="X1050" s="1">
        <f>AC1050+BZ1050</f>
        <v>0</v>
      </c>
      <c r="Y1050" s="1">
        <f>BU1050</f>
        <v>0</v>
      </c>
      <c r="Z1050" s="29"/>
      <c r="AA1050" s="1"/>
      <c r="AB1050" s="26"/>
      <c r="AC1050" s="1"/>
      <c r="AD1050" s="26"/>
      <c r="AE1050" s="1">
        <v>30</v>
      </c>
      <c r="AF1050" s="26">
        <v>1</v>
      </c>
      <c r="AG1050" s="1"/>
      <c r="AH1050" s="26"/>
      <c r="AI1050" s="1"/>
      <c r="AJ1050" s="26"/>
      <c r="AK1050" s="1"/>
      <c r="AL1050" s="26"/>
      <c r="AM1050" s="1"/>
      <c r="AN1050" s="26"/>
      <c r="AO1050" s="1"/>
      <c r="AP1050" s="26"/>
      <c r="AQ1050" s="1"/>
      <c r="AR1050" s="26"/>
      <c r="AS1050" s="1"/>
      <c r="AT1050" s="26"/>
      <c r="AU1050" s="1"/>
      <c r="AV1050" s="26"/>
      <c r="AW1050" s="1"/>
      <c r="AX1050" s="26"/>
      <c r="AY1050" s="1"/>
      <c r="AZ1050" s="26"/>
      <c r="BA1050" s="1"/>
      <c r="BB1050" s="26"/>
      <c r="BC1050" s="1"/>
      <c r="BD1050" s="26"/>
      <c r="BE1050" s="1"/>
      <c r="BF1050" s="26"/>
      <c r="BG1050" s="1"/>
      <c r="BH1050" s="26"/>
      <c r="BI1050" s="1"/>
      <c r="BJ1050" s="26"/>
      <c r="BK1050" s="1"/>
      <c r="BL1050" s="26"/>
      <c r="BM1050" s="1"/>
      <c r="BN1050" s="26"/>
      <c r="BO1050" s="1"/>
      <c r="BP1050" s="26"/>
      <c r="BQ1050" s="1"/>
      <c r="BR1050" s="26"/>
      <c r="BS1050" s="1"/>
      <c r="BT1050" s="26"/>
      <c r="BU1050" s="1"/>
      <c r="BV1050" s="1">
        <v>60</v>
      </c>
      <c r="BW1050" s="26">
        <v>2</v>
      </c>
      <c r="BX1050" s="1"/>
      <c r="BY1050" s="26"/>
      <c r="BZ1050" s="30"/>
      <c r="CA1050" s="26"/>
    </row>
    <row r="1051" spans="1:79" s="99" customFormat="1" x14ac:dyDescent="0.35">
      <c r="A1051" s="30" t="s">
        <v>97</v>
      </c>
      <c r="B1051" s="30" t="s">
        <v>235</v>
      </c>
      <c r="C1051" s="30" t="s">
        <v>954</v>
      </c>
      <c r="D1051" s="30" t="s">
        <v>1210</v>
      </c>
      <c r="E1051" s="30" t="s">
        <v>61</v>
      </c>
      <c r="F1051" s="30">
        <v>999918261</v>
      </c>
      <c r="G1051" s="1">
        <f>(J1051+S1051+X1051+R1051+U1051+W1051+Y1051)-H1051</f>
        <v>75</v>
      </c>
      <c r="H1051" s="1"/>
      <c r="I1051" s="27"/>
      <c r="J1051" s="1">
        <f>SUM(AA1051)</f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27"/>
      <c r="R1051" s="1">
        <f>SUM(AS1051,BX1051)</f>
        <v>75</v>
      </c>
      <c r="S1051" s="1">
        <f>SUM(AE1051,AG1051,AI1051,AK1051,AO1051,AM1051,AQ1051,AU1051,AW1051,AY1051,BA1051,BE1051,BG1051,BI1051,BK1051,BM1051,BO1051,BC1051)</f>
        <v>0</v>
      </c>
      <c r="T1051" s="1">
        <f>COUNT(AE1051,AG1051,AI1051,AK1051,AM1051,AO1051,AQ1051,AU1051,AW1051,AY1051,BA1051,BC1051,BE1051,BG1051,BI1051,BK1051,BM1051,BO1051)</f>
        <v>0</v>
      </c>
      <c r="U1051" s="1">
        <f>BQ1051+BS1051</f>
        <v>0</v>
      </c>
      <c r="V1051" s="1"/>
      <c r="W1051" s="1">
        <f>BV1051</f>
        <v>0</v>
      </c>
      <c r="X1051" s="1">
        <f>AC1051+BZ1051</f>
        <v>0</v>
      </c>
      <c r="Y1051" s="1">
        <f>BU1051</f>
        <v>0</v>
      </c>
      <c r="Z1051" s="27"/>
      <c r="AA1051" s="1"/>
      <c r="AB1051" s="26"/>
      <c r="AC1051" s="1"/>
      <c r="AD1051" s="26"/>
      <c r="AE1051" s="1"/>
      <c r="AF1051" s="26"/>
      <c r="AG1051" s="1"/>
      <c r="AH1051" s="26"/>
      <c r="AI1051" s="1"/>
      <c r="AJ1051" s="26"/>
      <c r="AK1051" s="1"/>
      <c r="AL1051" s="26"/>
      <c r="AM1051" s="1"/>
      <c r="AN1051" s="26"/>
      <c r="AO1051" s="1"/>
      <c r="AP1051" s="26"/>
      <c r="AQ1051" s="1"/>
      <c r="AR1051" s="26"/>
      <c r="AS1051" s="1">
        <v>75</v>
      </c>
      <c r="AT1051" s="26">
        <v>2</v>
      </c>
      <c r="AU1051" s="1"/>
      <c r="AV1051" s="26"/>
      <c r="AW1051" s="1"/>
      <c r="AX1051" s="26"/>
      <c r="AY1051" s="1"/>
      <c r="AZ1051" s="26"/>
      <c r="BA1051" s="1"/>
      <c r="BB1051" s="26"/>
      <c r="BC1051" s="1"/>
      <c r="BD1051" s="26"/>
      <c r="BE1051" s="1"/>
      <c r="BF1051" s="26"/>
      <c r="BG1051" s="1"/>
      <c r="BH1051" s="26"/>
      <c r="BI1051" s="1"/>
      <c r="BJ1051" s="26"/>
      <c r="BK1051" s="1"/>
      <c r="BL1051" s="26"/>
      <c r="BM1051" s="1"/>
      <c r="BN1051" s="26"/>
      <c r="BO1051" s="1"/>
      <c r="BP1051" s="26"/>
      <c r="BQ1051" s="1"/>
      <c r="BR1051" s="26"/>
      <c r="BS1051" s="1"/>
      <c r="BT1051" s="26"/>
      <c r="BU1051" s="1"/>
      <c r="BV1051" s="1"/>
      <c r="BW1051" s="26"/>
      <c r="BX1051" s="1"/>
      <c r="BY1051" s="26"/>
      <c r="BZ1051" s="30"/>
      <c r="CA1051" s="26"/>
    </row>
    <row r="1052" spans="1:79" s="99" customFormat="1" x14ac:dyDescent="0.35">
      <c r="A1052" s="1" t="s">
        <v>97</v>
      </c>
      <c r="B1052" s="1" t="s">
        <v>235</v>
      </c>
      <c r="C1052" s="1" t="s">
        <v>877</v>
      </c>
      <c r="D1052" s="1" t="s">
        <v>3626</v>
      </c>
      <c r="E1052" s="1" t="s">
        <v>61</v>
      </c>
      <c r="F1052" s="1">
        <v>999928205</v>
      </c>
      <c r="G1052" s="1">
        <f>(J1052+S1052+X1052+R1052+U1052+W1052+Y1052)-H1052</f>
        <v>70</v>
      </c>
      <c r="H1052" s="1"/>
      <c r="I1052" s="27"/>
      <c r="J1052" s="1">
        <f>SUM(AA1052)</f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27"/>
      <c r="R1052" s="1">
        <f>SUM(AS1052,BX1052)</f>
        <v>0</v>
      </c>
      <c r="S1052" s="1">
        <f>SUM(AE1052,AG1052,AI1052,AK1052,AO1052,AM1052,AQ1052,AU1052,AW1052,AY1052,BA1052,BE1052,BG1052,BI1052,BK1052,BM1052,BO1052,BC1052)</f>
        <v>0</v>
      </c>
      <c r="T1052" s="1">
        <f>COUNT(AE1052,AG1052,AI1052,AK1052,AM1052,AO1052,AQ1052,AU1052,AW1052,AY1052,BA1052,BC1052,BE1052,BG1052,BI1052,BK1052,BM1052,BO1052)</f>
        <v>0</v>
      </c>
      <c r="U1052" s="1">
        <f>BQ1052+BS1052</f>
        <v>70</v>
      </c>
      <c r="V1052" s="1"/>
      <c r="W1052" s="1">
        <f>BV1052</f>
        <v>0</v>
      </c>
      <c r="X1052" s="1">
        <f>AC1052+BZ1052</f>
        <v>0</v>
      </c>
      <c r="Y1052" s="1">
        <f>BU1052</f>
        <v>0</v>
      </c>
      <c r="Z1052" s="27"/>
      <c r="AA1052" s="1"/>
      <c r="AB1052" s="26"/>
      <c r="AC1052" s="1"/>
      <c r="AD1052" s="26"/>
      <c r="AE1052" s="1"/>
      <c r="AF1052" s="26"/>
      <c r="AG1052" s="1"/>
      <c r="AH1052" s="26"/>
      <c r="AI1052" s="1"/>
      <c r="AJ1052" s="26"/>
      <c r="AK1052" s="1"/>
      <c r="AL1052" s="26"/>
      <c r="AM1052" s="1"/>
      <c r="AN1052" s="27"/>
      <c r="AO1052" s="1"/>
      <c r="AP1052" s="26"/>
      <c r="AQ1052" s="1"/>
      <c r="AR1052" s="27"/>
      <c r="AS1052" s="1"/>
      <c r="AT1052" s="27"/>
      <c r="AU1052" s="1"/>
      <c r="AV1052" s="27"/>
      <c r="AW1052" s="1"/>
      <c r="AX1052" s="27"/>
      <c r="AY1052" s="1"/>
      <c r="AZ1052" s="27"/>
      <c r="BA1052" s="1"/>
      <c r="BB1052" s="27"/>
      <c r="BC1052" s="1"/>
      <c r="BD1052" s="26"/>
      <c r="BE1052" s="1"/>
      <c r="BF1052" s="27"/>
      <c r="BG1052" s="1"/>
      <c r="BH1052" s="27"/>
      <c r="BI1052" s="1"/>
      <c r="BJ1052" s="27"/>
      <c r="BK1052" s="1"/>
      <c r="BL1052" s="27"/>
      <c r="BM1052" s="1"/>
      <c r="BN1052" s="27"/>
      <c r="BO1052" s="1"/>
      <c r="BP1052" s="27"/>
      <c r="BQ1052" s="1"/>
      <c r="BR1052" s="26"/>
      <c r="BS1052" s="1">
        <v>70</v>
      </c>
      <c r="BT1052" s="26">
        <v>1</v>
      </c>
      <c r="BU1052" s="1"/>
      <c r="BV1052" s="1"/>
      <c r="BW1052" s="26"/>
      <c r="BX1052" s="1"/>
      <c r="BY1052" s="26"/>
      <c r="BZ1052" s="30"/>
      <c r="CA1052" s="26"/>
    </row>
    <row r="1053" spans="1:79" s="99" customFormat="1" x14ac:dyDescent="0.35">
      <c r="A1053" s="30" t="s">
        <v>97</v>
      </c>
      <c r="B1053" s="30" t="s">
        <v>235</v>
      </c>
      <c r="C1053" s="30" t="s">
        <v>241</v>
      </c>
      <c r="D1053" s="30" t="s">
        <v>1788</v>
      </c>
      <c r="E1053" s="30" t="s">
        <v>61</v>
      </c>
      <c r="F1053" s="30">
        <v>999922120</v>
      </c>
      <c r="G1053" s="1">
        <f>(J1053+S1053+X1053+R1053+U1053+W1053+Y1053)-H1053</f>
        <v>56</v>
      </c>
      <c r="H1053" s="1"/>
      <c r="I1053" s="27"/>
      <c r="J1053" s="1">
        <f>SUM(AA1053)</f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27"/>
      <c r="R1053" s="1">
        <f>SUM(AS1053,BX1053)</f>
        <v>56</v>
      </c>
      <c r="S1053" s="1">
        <f>SUM(AE1053,AG1053,AI1053,AK1053,AO1053,AM1053,AQ1053,AU1053,AW1053,AY1053,BA1053,BE1053,BG1053,BI1053,BK1053,BM1053,BO1053,BC1053)</f>
        <v>0</v>
      </c>
      <c r="T1053" s="1">
        <f>COUNT(AE1053,AG1053,AI1053,AK1053,AM1053,AO1053,AQ1053,AU1053,AW1053,AY1053,BA1053,BC1053,BE1053,BG1053,BI1053,BK1053,BM1053,BO1053)</f>
        <v>0</v>
      </c>
      <c r="U1053" s="1">
        <f>BQ1053+BS1053</f>
        <v>0</v>
      </c>
      <c r="V1053" s="1"/>
      <c r="W1053" s="1">
        <f>BV1053</f>
        <v>0</v>
      </c>
      <c r="X1053" s="1">
        <f>AC1053+BZ1053</f>
        <v>0</v>
      </c>
      <c r="Y1053" s="1">
        <f>BU1053</f>
        <v>0</v>
      </c>
      <c r="Z1053" s="27"/>
      <c r="AA1053" s="1"/>
      <c r="AB1053" s="26"/>
      <c r="AC1053" s="1"/>
      <c r="AD1053" s="26"/>
      <c r="AE1053" s="1"/>
      <c r="AF1053" s="26"/>
      <c r="AG1053" s="1"/>
      <c r="AH1053" s="26"/>
      <c r="AI1053" s="1"/>
      <c r="AJ1053" s="26"/>
      <c r="AK1053" s="1"/>
      <c r="AL1053" s="26"/>
      <c r="AM1053" s="1"/>
      <c r="AN1053" s="26"/>
      <c r="AO1053" s="1"/>
      <c r="AP1053" s="26"/>
      <c r="AQ1053" s="1"/>
      <c r="AR1053" s="26"/>
      <c r="AS1053" s="1">
        <v>56</v>
      </c>
      <c r="AT1053" s="26">
        <v>3</v>
      </c>
      <c r="AU1053" s="1"/>
      <c r="AV1053" s="26"/>
      <c r="AW1053" s="1"/>
      <c r="AX1053" s="26"/>
      <c r="AY1053" s="1"/>
      <c r="AZ1053" s="26"/>
      <c r="BA1053" s="1"/>
      <c r="BB1053" s="26"/>
      <c r="BC1053" s="1"/>
      <c r="BD1053" s="26"/>
      <c r="BE1053" s="1"/>
      <c r="BF1053" s="26"/>
      <c r="BG1053" s="1"/>
      <c r="BH1053" s="26"/>
      <c r="BI1053" s="1"/>
      <c r="BJ1053" s="26"/>
      <c r="BK1053" s="1"/>
      <c r="BL1053" s="26"/>
      <c r="BM1053" s="1"/>
      <c r="BN1053" s="26"/>
      <c r="BO1053" s="1"/>
      <c r="BP1053" s="26"/>
      <c r="BQ1053" s="1"/>
      <c r="BR1053" s="26"/>
      <c r="BS1053" s="1"/>
      <c r="BT1053" s="26"/>
      <c r="BU1053" s="1"/>
      <c r="BV1053" s="1"/>
      <c r="BW1053" s="26"/>
      <c r="BX1053" s="1"/>
      <c r="BY1053" s="26"/>
      <c r="BZ1053" s="30"/>
      <c r="CA1053" s="26"/>
    </row>
    <row r="1054" spans="1:79" s="99" customFormat="1" x14ac:dyDescent="0.35">
      <c r="A1054" s="30" t="s">
        <v>97</v>
      </c>
      <c r="B1054" s="30" t="s">
        <v>235</v>
      </c>
      <c r="C1054" s="30" t="s">
        <v>3158</v>
      </c>
      <c r="D1054" s="30" t="s">
        <v>3159</v>
      </c>
      <c r="E1054" s="30" t="s">
        <v>61</v>
      </c>
      <c r="F1054" s="30">
        <v>999926947</v>
      </c>
      <c r="G1054" s="1">
        <f>(J1054+S1054+X1054+R1054+U1054+W1054+Y1054)-H1054</f>
        <v>56</v>
      </c>
      <c r="H1054" s="1"/>
      <c r="I1054" s="27"/>
      <c r="J1054" s="1">
        <f>SUM(AA1054)</f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27"/>
      <c r="R1054" s="1">
        <f>SUM(AS1054,BX1054)</f>
        <v>56</v>
      </c>
      <c r="S1054" s="1">
        <f>SUM(AE1054,AG1054,AI1054,AK1054,AO1054,AM1054,AQ1054,AU1054,AW1054,AY1054,BA1054,BE1054,BG1054,BI1054,BK1054,BM1054,BO1054,BC1054)</f>
        <v>0</v>
      </c>
      <c r="T1054" s="1">
        <f>COUNT(AE1054,AG1054,AI1054,AK1054,AM1054,AO1054,AQ1054,AU1054,AW1054,AY1054,BA1054,BC1054,BE1054,BG1054,BI1054,BK1054,BM1054,BO1054)</f>
        <v>0</v>
      </c>
      <c r="U1054" s="1">
        <f>BQ1054+BS1054</f>
        <v>0</v>
      </c>
      <c r="V1054" s="1"/>
      <c r="W1054" s="1">
        <f>BV1054</f>
        <v>0</v>
      </c>
      <c r="X1054" s="1">
        <f>AC1054+BZ1054</f>
        <v>0</v>
      </c>
      <c r="Y1054" s="1">
        <f>BU1054</f>
        <v>0</v>
      </c>
      <c r="Z1054" s="27"/>
      <c r="AA1054" s="1"/>
      <c r="AB1054" s="26"/>
      <c r="AC1054" s="1"/>
      <c r="AD1054" s="26"/>
      <c r="AE1054" s="1"/>
      <c r="AF1054" s="26"/>
      <c r="AG1054" s="1"/>
      <c r="AH1054" s="26"/>
      <c r="AI1054" s="1"/>
      <c r="AJ1054" s="26"/>
      <c r="AK1054" s="1"/>
      <c r="AL1054" s="26"/>
      <c r="AM1054" s="1"/>
      <c r="AN1054" s="26"/>
      <c r="AO1054" s="1"/>
      <c r="AP1054" s="26"/>
      <c r="AQ1054" s="1"/>
      <c r="AR1054" s="26"/>
      <c r="AS1054" s="1">
        <v>56</v>
      </c>
      <c r="AT1054" s="26">
        <v>4</v>
      </c>
      <c r="AU1054" s="1"/>
      <c r="AV1054" s="26"/>
      <c r="AW1054" s="1"/>
      <c r="AX1054" s="26"/>
      <c r="AY1054" s="1"/>
      <c r="AZ1054" s="26"/>
      <c r="BA1054" s="1"/>
      <c r="BB1054" s="26"/>
      <c r="BC1054" s="1"/>
      <c r="BD1054" s="26"/>
      <c r="BE1054" s="1"/>
      <c r="BF1054" s="26"/>
      <c r="BG1054" s="1"/>
      <c r="BH1054" s="26"/>
      <c r="BI1054" s="1"/>
      <c r="BJ1054" s="26"/>
      <c r="BK1054" s="1"/>
      <c r="BL1054" s="26"/>
      <c r="BM1054" s="1"/>
      <c r="BN1054" s="26"/>
      <c r="BO1054" s="1"/>
      <c r="BP1054" s="26"/>
      <c r="BQ1054" s="1"/>
      <c r="BR1054" s="26"/>
      <c r="BS1054" s="1"/>
      <c r="BT1054" s="26"/>
      <c r="BU1054" s="1"/>
      <c r="BV1054" s="1"/>
      <c r="BW1054" s="26"/>
      <c r="BX1054" s="1"/>
      <c r="BY1054" s="26"/>
      <c r="BZ1054" s="30"/>
      <c r="CA1054" s="26"/>
    </row>
    <row r="1055" spans="1:79" s="99" customFormat="1" x14ac:dyDescent="0.35">
      <c r="A1055" s="30" t="s">
        <v>97</v>
      </c>
      <c r="B1055" s="30" t="s">
        <v>235</v>
      </c>
      <c r="C1055" s="30" t="s">
        <v>102</v>
      </c>
      <c r="D1055" s="30" t="s">
        <v>478</v>
      </c>
      <c r="E1055" s="30" t="s">
        <v>61</v>
      </c>
      <c r="F1055" s="30">
        <v>999927529</v>
      </c>
      <c r="G1055" s="1">
        <f>(J1055+S1055+X1055+R1055+U1055+W1055+Y1055)-H1055</f>
        <v>52</v>
      </c>
      <c r="H1055" s="1"/>
      <c r="I1055" s="27"/>
      <c r="J1055" s="1">
        <f>SUM(AA1055)</f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27"/>
      <c r="R1055" s="1">
        <f>SUM(AS1055,BX1055)</f>
        <v>52</v>
      </c>
      <c r="S1055" s="1">
        <f>SUM(AE1055,AG1055,AI1055,AK1055,AO1055,AM1055,AQ1055,AU1055,AW1055,AY1055,BA1055,BE1055,BG1055,BI1055,BK1055,BM1055,BO1055,BC1055)</f>
        <v>0</v>
      </c>
      <c r="T1055" s="1">
        <f>COUNT(AE1055,AG1055,AI1055,AK1055,AM1055,AO1055,AQ1055,AU1055,AW1055,AY1055,BA1055,BC1055,BE1055,BG1055,BI1055,BK1055,BM1055,BO1055)</f>
        <v>0</v>
      </c>
      <c r="U1055" s="1">
        <f>BQ1055+BS1055</f>
        <v>0</v>
      </c>
      <c r="V1055" s="1"/>
      <c r="W1055" s="1">
        <f>BV1055</f>
        <v>0</v>
      </c>
      <c r="X1055" s="1">
        <f>AC1055+BZ1055</f>
        <v>0</v>
      </c>
      <c r="Y1055" s="1">
        <f>BU1055</f>
        <v>0</v>
      </c>
      <c r="Z1055" s="27"/>
      <c r="AA1055" s="1"/>
      <c r="AB1055" s="26"/>
      <c r="AC1055" s="1"/>
      <c r="AD1055" s="26"/>
      <c r="AE1055" s="1"/>
      <c r="AF1055" s="26"/>
      <c r="AG1055" s="1"/>
      <c r="AH1055" s="26"/>
      <c r="AI1055" s="1"/>
      <c r="AJ1055" s="26"/>
      <c r="AK1055" s="1"/>
      <c r="AL1055" s="26"/>
      <c r="AM1055" s="1"/>
      <c r="AN1055" s="26"/>
      <c r="AO1055" s="1"/>
      <c r="AP1055" s="26"/>
      <c r="AQ1055" s="1"/>
      <c r="AR1055" s="26"/>
      <c r="AS1055" s="1">
        <v>52</v>
      </c>
      <c r="AT1055" s="26">
        <v>5</v>
      </c>
      <c r="AU1055" s="1"/>
      <c r="AV1055" s="26"/>
      <c r="AW1055" s="1"/>
      <c r="AX1055" s="26"/>
      <c r="AY1055" s="1"/>
      <c r="AZ1055" s="26"/>
      <c r="BA1055" s="1"/>
      <c r="BB1055" s="26"/>
      <c r="BC1055" s="1"/>
      <c r="BD1055" s="26"/>
      <c r="BE1055" s="1"/>
      <c r="BF1055" s="26"/>
      <c r="BG1055" s="1"/>
      <c r="BH1055" s="26"/>
      <c r="BI1055" s="1"/>
      <c r="BJ1055" s="26"/>
      <c r="BK1055" s="1"/>
      <c r="BL1055" s="26"/>
      <c r="BM1055" s="1"/>
      <c r="BN1055" s="26"/>
      <c r="BO1055" s="1"/>
      <c r="BP1055" s="26"/>
      <c r="BQ1055" s="1"/>
      <c r="BR1055" s="26"/>
      <c r="BS1055" s="1"/>
      <c r="BT1055" s="26"/>
      <c r="BU1055" s="1"/>
      <c r="BV1055" s="1"/>
      <c r="BW1055" s="26"/>
      <c r="BX1055" s="1"/>
      <c r="BY1055" s="26"/>
      <c r="BZ1055" s="30"/>
      <c r="CA1055" s="26"/>
    </row>
    <row r="1056" spans="1:79" s="99" customFormat="1" x14ac:dyDescent="0.35">
      <c r="A1056" s="30" t="s">
        <v>97</v>
      </c>
      <c r="B1056" s="30" t="s">
        <v>235</v>
      </c>
      <c r="C1056" s="30" t="s">
        <v>374</v>
      </c>
      <c r="D1056" s="30" t="s">
        <v>903</v>
      </c>
      <c r="E1056" s="30" t="s">
        <v>61</v>
      </c>
      <c r="F1056" s="30">
        <v>999918767</v>
      </c>
      <c r="G1056" s="1">
        <f>(J1056+S1056+X1056+R1056+U1056+W1056+Y1056)-H1056</f>
        <v>48</v>
      </c>
      <c r="H1056" s="1"/>
      <c r="I1056" s="27"/>
      <c r="J1056" s="1">
        <f>SUM(AA1056)</f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27"/>
      <c r="R1056" s="1">
        <f>SUM(AS1056,BX1056)</f>
        <v>48</v>
      </c>
      <c r="S1056" s="1">
        <f>SUM(AE1056,AG1056,AI1056,AK1056,AO1056,AM1056,AQ1056,AU1056,AW1056,AY1056,BA1056,BE1056,BG1056,BI1056,BK1056,BM1056,BO1056,BC1056)</f>
        <v>0</v>
      </c>
      <c r="T1056" s="1">
        <f>COUNT(AE1056,AG1056,AI1056,AK1056,AM1056,AO1056,AQ1056,AU1056,AW1056,AY1056,BA1056,BC1056,BE1056,BG1056,BI1056,BK1056,BM1056,BO1056)</f>
        <v>0</v>
      </c>
      <c r="U1056" s="1">
        <f>BQ1056+BS1056</f>
        <v>0</v>
      </c>
      <c r="V1056" s="1"/>
      <c r="W1056" s="1">
        <f>BV1056</f>
        <v>0</v>
      </c>
      <c r="X1056" s="1">
        <f>AC1056+BZ1056</f>
        <v>0</v>
      </c>
      <c r="Y1056" s="1">
        <f>BU1056</f>
        <v>0</v>
      </c>
      <c r="Z1056" s="27"/>
      <c r="AA1056" s="1"/>
      <c r="AB1056" s="26"/>
      <c r="AC1056" s="1"/>
      <c r="AD1056" s="26"/>
      <c r="AE1056" s="1"/>
      <c r="AF1056" s="26"/>
      <c r="AG1056" s="1"/>
      <c r="AH1056" s="26"/>
      <c r="AI1056" s="1"/>
      <c r="AJ1056" s="26"/>
      <c r="AK1056" s="1"/>
      <c r="AL1056" s="26"/>
      <c r="AM1056" s="1"/>
      <c r="AN1056" s="26"/>
      <c r="AO1056" s="1"/>
      <c r="AP1056" s="26"/>
      <c r="AQ1056" s="1"/>
      <c r="AR1056" s="26"/>
      <c r="AS1056" s="1">
        <v>48</v>
      </c>
      <c r="AT1056" s="26">
        <v>6</v>
      </c>
      <c r="AU1056" s="1"/>
      <c r="AV1056" s="26"/>
      <c r="AW1056" s="1"/>
      <c r="AX1056" s="26"/>
      <c r="AY1056" s="1"/>
      <c r="AZ1056" s="26"/>
      <c r="BA1056" s="1"/>
      <c r="BB1056" s="26"/>
      <c r="BC1056" s="1"/>
      <c r="BD1056" s="26"/>
      <c r="BE1056" s="1"/>
      <c r="BF1056" s="26"/>
      <c r="BG1056" s="1"/>
      <c r="BH1056" s="26"/>
      <c r="BI1056" s="1"/>
      <c r="BJ1056" s="26"/>
      <c r="BK1056" s="1"/>
      <c r="BL1056" s="26"/>
      <c r="BM1056" s="1"/>
      <c r="BN1056" s="26"/>
      <c r="BO1056" s="1"/>
      <c r="BP1056" s="26"/>
      <c r="BQ1056" s="1"/>
      <c r="BR1056" s="26"/>
      <c r="BS1056" s="1"/>
      <c r="BT1056" s="26"/>
      <c r="BU1056" s="1"/>
      <c r="BV1056" s="1"/>
      <c r="BW1056" s="26"/>
      <c r="BX1056" s="1"/>
      <c r="BY1056" s="26"/>
      <c r="BZ1056" s="30"/>
      <c r="CA1056" s="26"/>
    </row>
    <row r="1057" spans="1:79" s="99" customFormat="1" x14ac:dyDescent="0.35">
      <c r="A1057" s="30" t="s">
        <v>97</v>
      </c>
      <c r="B1057" s="30" t="s">
        <v>235</v>
      </c>
      <c r="C1057" s="30" t="s">
        <v>68</v>
      </c>
      <c r="D1057" s="30" t="s">
        <v>2974</v>
      </c>
      <c r="E1057" s="30" t="s">
        <v>61</v>
      </c>
      <c r="F1057" s="30">
        <v>999926573</v>
      </c>
      <c r="G1057" s="1">
        <f>(J1057+S1057+X1057+R1057+U1057+W1057+Y1057)-H1057</f>
        <v>44</v>
      </c>
      <c r="H1057" s="1"/>
      <c r="I1057" s="27"/>
      <c r="J1057" s="1">
        <f>SUM(AA1057)</f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27"/>
      <c r="R1057" s="1">
        <f>SUM(AS1057,BX1057)</f>
        <v>44</v>
      </c>
      <c r="S1057" s="1">
        <f>SUM(AE1057,AG1057,AI1057,AK1057,AO1057,AM1057,AQ1057,AU1057,AW1057,AY1057,BA1057,BE1057,BG1057,BI1057,BK1057,BM1057,BO1057,BC1057)</f>
        <v>0</v>
      </c>
      <c r="T1057" s="1">
        <f>COUNT(AE1057,AG1057,AI1057,AK1057,AM1057,AO1057,AQ1057,AU1057,AW1057,AY1057,BA1057,BC1057,BE1057,BG1057,BI1057,BK1057,BM1057,BO1057)</f>
        <v>0</v>
      </c>
      <c r="U1057" s="1">
        <f>BQ1057+BS1057</f>
        <v>0</v>
      </c>
      <c r="V1057" s="1"/>
      <c r="W1057" s="1">
        <f>BV1057</f>
        <v>0</v>
      </c>
      <c r="X1057" s="1">
        <f>AC1057+BZ1057</f>
        <v>0</v>
      </c>
      <c r="Y1057" s="1">
        <f>BU1057</f>
        <v>0</v>
      </c>
      <c r="Z1057" s="27"/>
      <c r="AA1057" s="1"/>
      <c r="AB1057" s="26"/>
      <c r="AC1057" s="1"/>
      <c r="AD1057" s="26"/>
      <c r="AE1057" s="1"/>
      <c r="AF1057" s="26"/>
      <c r="AG1057" s="1"/>
      <c r="AH1057" s="26"/>
      <c r="AI1057" s="1"/>
      <c r="AJ1057" s="26"/>
      <c r="AK1057" s="1"/>
      <c r="AL1057" s="26"/>
      <c r="AM1057" s="1"/>
      <c r="AN1057" s="26"/>
      <c r="AO1057" s="1"/>
      <c r="AP1057" s="26"/>
      <c r="AQ1057" s="1"/>
      <c r="AR1057" s="26"/>
      <c r="AS1057" s="1">
        <v>44</v>
      </c>
      <c r="AT1057" s="26">
        <v>7</v>
      </c>
      <c r="AU1057" s="1"/>
      <c r="AV1057" s="26"/>
      <c r="AW1057" s="1"/>
      <c r="AX1057" s="26"/>
      <c r="AY1057" s="1"/>
      <c r="AZ1057" s="26"/>
      <c r="BA1057" s="1"/>
      <c r="BB1057" s="26"/>
      <c r="BC1057" s="1"/>
      <c r="BD1057" s="26"/>
      <c r="BE1057" s="1"/>
      <c r="BF1057" s="26"/>
      <c r="BG1057" s="1"/>
      <c r="BH1057" s="26"/>
      <c r="BI1057" s="1"/>
      <c r="BJ1057" s="26"/>
      <c r="BK1057" s="1"/>
      <c r="BL1057" s="26"/>
      <c r="BM1057" s="1"/>
      <c r="BN1057" s="26"/>
      <c r="BO1057" s="1"/>
      <c r="BP1057" s="26"/>
      <c r="BQ1057" s="1"/>
      <c r="BR1057" s="26"/>
      <c r="BS1057" s="1"/>
      <c r="BT1057" s="26"/>
      <c r="BU1057" s="1"/>
      <c r="BV1057" s="1"/>
      <c r="BW1057" s="26"/>
      <c r="BX1057" s="1"/>
      <c r="BY1057" s="26"/>
      <c r="BZ1057" s="30"/>
      <c r="CA1057" s="26"/>
    </row>
    <row r="1058" spans="1:79" s="99" customFormat="1" x14ac:dyDescent="0.35">
      <c r="A1058" s="30" t="s">
        <v>97</v>
      </c>
      <c r="B1058" s="30" t="s">
        <v>235</v>
      </c>
      <c r="C1058" s="30" t="s">
        <v>942</v>
      </c>
      <c r="D1058" s="30" t="s">
        <v>1351</v>
      </c>
      <c r="E1058" s="30" t="s">
        <v>61</v>
      </c>
      <c r="F1058" s="30">
        <v>999922593</v>
      </c>
      <c r="G1058" s="1">
        <f>(J1058+S1058+X1058+R1058+U1058+W1058+Y1058)-H1058</f>
        <v>42</v>
      </c>
      <c r="H1058" s="1"/>
      <c r="I1058" s="27"/>
      <c r="J1058" s="1">
        <f>SUM(AA1058)</f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27"/>
      <c r="R1058" s="1">
        <f>SUM(AS1058,BX1058)</f>
        <v>42</v>
      </c>
      <c r="S1058" s="1">
        <f>SUM(AE1058,AG1058,AI1058,AK1058,AO1058,AM1058,AQ1058,AU1058,AW1058,AY1058,BA1058,BE1058,BG1058,BI1058,BK1058,BM1058,BO1058,BC1058)</f>
        <v>0</v>
      </c>
      <c r="T1058" s="1">
        <f>COUNT(AE1058,AG1058,AI1058,AK1058,AM1058,AO1058,AQ1058,AU1058,AW1058,AY1058,BA1058,BC1058,BE1058,BG1058,BI1058,BK1058,BM1058,BO1058)</f>
        <v>0</v>
      </c>
      <c r="U1058" s="1">
        <f>BQ1058+BS1058</f>
        <v>0</v>
      </c>
      <c r="V1058" s="1"/>
      <c r="W1058" s="1">
        <f>BV1058</f>
        <v>0</v>
      </c>
      <c r="X1058" s="1">
        <f>AC1058+BZ1058</f>
        <v>0</v>
      </c>
      <c r="Y1058" s="1">
        <f>BU1058</f>
        <v>0</v>
      </c>
      <c r="Z1058" s="27"/>
      <c r="AA1058" s="1"/>
      <c r="AB1058" s="26"/>
      <c r="AC1058" s="1"/>
      <c r="AD1058" s="26"/>
      <c r="AE1058" s="1"/>
      <c r="AF1058" s="26"/>
      <c r="AG1058" s="1"/>
      <c r="AH1058" s="26"/>
      <c r="AI1058" s="1"/>
      <c r="AJ1058" s="26"/>
      <c r="AK1058" s="1"/>
      <c r="AL1058" s="26"/>
      <c r="AM1058" s="1"/>
      <c r="AN1058" s="26"/>
      <c r="AO1058" s="1"/>
      <c r="AP1058" s="26"/>
      <c r="AQ1058" s="1"/>
      <c r="AR1058" s="26"/>
      <c r="AS1058" s="1">
        <v>42</v>
      </c>
      <c r="AT1058" s="26">
        <v>8</v>
      </c>
      <c r="AU1058" s="1"/>
      <c r="AV1058" s="26"/>
      <c r="AW1058" s="1"/>
      <c r="AX1058" s="26"/>
      <c r="AY1058" s="1"/>
      <c r="AZ1058" s="26"/>
      <c r="BA1058" s="1"/>
      <c r="BB1058" s="26"/>
      <c r="BC1058" s="1"/>
      <c r="BD1058" s="26"/>
      <c r="BE1058" s="1"/>
      <c r="BF1058" s="26"/>
      <c r="BG1058" s="1"/>
      <c r="BH1058" s="26"/>
      <c r="BI1058" s="1"/>
      <c r="BJ1058" s="26"/>
      <c r="BK1058" s="1"/>
      <c r="BL1058" s="26"/>
      <c r="BM1058" s="1"/>
      <c r="BN1058" s="26"/>
      <c r="BO1058" s="1"/>
      <c r="BP1058" s="26"/>
      <c r="BQ1058" s="1"/>
      <c r="BR1058" s="26"/>
      <c r="BS1058" s="1"/>
      <c r="BT1058" s="26"/>
      <c r="BU1058" s="1"/>
      <c r="BV1058" s="1"/>
      <c r="BW1058" s="26"/>
      <c r="BX1058" s="1"/>
      <c r="BY1058" s="26"/>
      <c r="BZ1058" s="30"/>
      <c r="CA1058" s="26"/>
    </row>
    <row r="1059" spans="1:79" s="99" customFormat="1" x14ac:dyDescent="0.35">
      <c r="A1059" s="30" t="s">
        <v>97</v>
      </c>
      <c r="B1059" s="30" t="s">
        <v>235</v>
      </c>
      <c r="C1059" s="30" t="s">
        <v>328</v>
      </c>
      <c r="D1059" s="30" t="s">
        <v>93</v>
      </c>
      <c r="E1059" s="30" t="s">
        <v>61</v>
      </c>
      <c r="F1059" s="30">
        <v>999863101</v>
      </c>
      <c r="G1059" s="1">
        <f>(J1059+S1059+X1059+R1059+U1059+W1059+Y1059)-H1059</f>
        <v>38</v>
      </c>
      <c r="H1059" s="1"/>
      <c r="I1059" s="27"/>
      <c r="J1059" s="1">
        <f>SUM(AA1059)</f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27"/>
      <c r="R1059" s="1">
        <f>SUM(AS1059,BX1059)</f>
        <v>38</v>
      </c>
      <c r="S1059" s="1">
        <f>SUM(AE1059,AG1059,AI1059,AK1059,AO1059,AM1059,AQ1059,AU1059,AW1059,AY1059,BA1059,BE1059,BG1059,BI1059,BK1059,BM1059,BO1059,BC1059)</f>
        <v>0</v>
      </c>
      <c r="T1059" s="1">
        <f>COUNT(AE1059,AG1059,AI1059,AK1059,AM1059,AO1059,AQ1059,AU1059,AW1059,AY1059,BA1059,BC1059,BE1059,BG1059,BI1059,BK1059,BM1059,BO1059)</f>
        <v>0</v>
      </c>
      <c r="U1059" s="1">
        <f>BQ1059+BS1059</f>
        <v>0</v>
      </c>
      <c r="V1059" s="1"/>
      <c r="W1059" s="1">
        <f>BV1059</f>
        <v>0</v>
      </c>
      <c r="X1059" s="1">
        <f>AC1059+BZ1059</f>
        <v>0</v>
      </c>
      <c r="Y1059" s="1">
        <f>BU1059</f>
        <v>0</v>
      </c>
      <c r="Z1059" s="27"/>
      <c r="AA1059" s="1"/>
      <c r="AB1059" s="26"/>
      <c r="AC1059" s="1"/>
      <c r="AD1059" s="26"/>
      <c r="AE1059" s="1"/>
      <c r="AF1059" s="26"/>
      <c r="AG1059" s="1"/>
      <c r="AH1059" s="26"/>
      <c r="AI1059" s="1"/>
      <c r="AJ1059" s="26"/>
      <c r="AK1059" s="1"/>
      <c r="AL1059" s="26"/>
      <c r="AM1059" s="1"/>
      <c r="AN1059" s="26"/>
      <c r="AO1059" s="1"/>
      <c r="AP1059" s="26"/>
      <c r="AQ1059" s="1"/>
      <c r="AR1059" s="26"/>
      <c r="AS1059" s="1">
        <v>38</v>
      </c>
      <c r="AT1059" s="26" t="s">
        <v>100</v>
      </c>
      <c r="AU1059" s="1"/>
      <c r="AV1059" s="26"/>
      <c r="AW1059" s="1"/>
      <c r="AX1059" s="26"/>
      <c r="AY1059" s="1"/>
      <c r="AZ1059" s="26"/>
      <c r="BA1059" s="1"/>
      <c r="BB1059" s="26"/>
      <c r="BC1059" s="1"/>
      <c r="BD1059" s="26"/>
      <c r="BE1059" s="1"/>
      <c r="BF1059" s="26"/>
      <c r="BG1059" s="1"/>
      <c r="BH1059" s="26"/>
      <c r="BI1059" s="1"/>
      <c r="BJ1059" s="26"/>
      <c r="BK1059" s="1"/>
      <c r="BL1059" s="26"/>
      <c r="BM1059" s="1"/>
      <c r="BN1059" s="26"/>
      <c r="BO1059" s="1"/>
      <c r="BP1059" s="26"/>
      <c r="BQ1059" s="1"/>
      <c r="BR1059" s="26"/>
      <c r="BS1059" s="1"/>
      <c r="BT1059" s="26"/>
      <c r="BU1059" s="1"/>
      <c r="BV1059" s="1"/>
      <c r="BW1059" s="26"/>
      <c r="BX1059" s="1"/>
      <c r="BY1059" s="26"/>
      <c r="BZ1059" s="30"/>
      <c r="CA1059" s="26"/>
    </row>
    <row r="1060" spans="1:79" s="99" customFormat="1" x14ac:dyDescent="0.35">
      <c r="A1060" s="30" t="s">
        <v>97</v>
      </c>
      <c r="B1060" s="30" t="s">
        <v>235</v>
      </c>
      <c r="C1060" s="30" t="s">
        <v>596</v>
      </c>
      <c r="D1060" s="30" t="s">
        <v>597</v>
      </c>
      <c r="E1060" s="30" t="s">
        <v>61</v>
      </c>
      <c r="F1060" s="30">
        <v>999895941</v>
      </c>
      <c r="G1060" s="1">
        <f>(J1060+S1060+X1060+R1060+U1060+W1060+Y1060)-H1060</f>
        <v>38</v>
      </c>
      <c r="H1060" s="1"/>
      <c r="I1060" s="27"/>
      <c r="J1060" s="1">
        <f>SUM(AA1060)</f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27"/>
      <c r="R1060" s="1">
        <f>SUM(AS1060,BX1060)</f>
        <v>38</v>
      </c>
      <c r="S1060" s="1">
        <f>SUM(AE1060,AG1060,AI1060,AK1060,AO1060,AM1060,AQ1060,AU1060,AW1060,AY1060,BA1060,BE1060,BG1060,BI1060,BK1060,BM1060,BO1060,BC1060)</f>
        <v>0</v>
      </c>
      <c r="T1060" s="1">
        <f>COUNT(AE1060,AG1060,AI1060,AK1060,AM1060,AO1060,AQ1060,AU1060,AW1060,AY1060,BA1060,BC1060,BE1060,BG1060,BI1060,BK1060,BM1060,BO1060)</f>
        <v>0</v>
      </c>
      <c r="U1060" s="1">
        <f>BQ1060+BS1060</f>
        <v>0</v>
      </c>
      <c r="V1060" s="1"/>
      <c r="W1060" s="1">
        <f>BV1060</f>
        <v>0</v>
      </c>
      <c r="X1060" s="1">
        <f>AC1060+BZ1060</f>
        <v>0</v>
      </c>
      <c r="Y1060" s="1">
        <f>BU1060</f>
        <v>0</v>
      </c>
      <c r="Z1060" s="27"/>
      <c r="AA1060" s="1"/>
      <c r="AB1060" s="26"/>
      <c r="AC1060" s="1"/>
      <c r="AD1060" s="26"/>
      <c r="AE1060" s="1"/>
      <c r="AF1060" s="26"/>
      <c r="AG1060" s="1"/>
      <c r="AH1060" s="26"/>
      <c r="AI1060" s="1"/>
      <c r="AJ1060" s="26"/>
      <c r="AK1060" s="1"/>
      <c r="AL1060" s="26"/>
      <c r="AM1060" s="1"/>
      <c r="AN1060" s="26"/>
      <c r="AO1060" s="1"/>
      <c r="AP1060" s="26"/>
      <c r="AQ1060" s="1"/>
      <c r="AR1060" s="26"/>
      <c r="AS1060" s="1">
        <v>38</v>
      </c>
      <c r="AT1060" s="26" t="s">
        <v>100</v>
      </c>
      <c r="AU1060" s="1"/>
      <c r="AV1060" s="26"/>
      <c r="AW1060" s="1"/>
      <c r="AX1060" s="26"/>
      <c r="AY1060" s="1"/>
      <c r="AZ1060" s="26"/>
      <c r="BA1060" s="1"/>
      <c r="BB1060" s="26"/>
      <c r="BC1060" s="1"/>
      <c r="BD1060" s="26"/>
      <c r="BE1060" s="1"/>
      <c r="BF1060" s="26"/>
      <c r="BG1060" s="1"/>
      <c r="BH1060" s="26"/>
      <c r="BI1060" s="1"/>
      <c r="BJ1060" s="26"/>
      <c r="BK1060" s="1"/>
      <c r="BL1060" s="26"/>
      <c r="BM1060" s="1"/>
      <c r="BN1060" s="26"/>
      <c r="BO1060" s="1"/>
      <c r="BP1060" s="26"/>
      <c r="BQ1060" s="1"/>
      <c r="BR1060" s="26"/>
      <c r="BS1060" s="1"/>
      <c r="BT1060" s="26"/>
      <c r="BU1060" s="1"/>
      <c r="BV1060" s="1"/>
      <c r="BW1060" s="26"/>
      <c r="BX1060" s="1"/>
      <c r="BY1060" s="26"/>
      <c r="BZ1060" s="30"/>
      <c r="CA1060" s="26"/>
    </row>
    <row r="1061" spans="1:79" s="99" customFormat="1" x14ac:dyDescent="0.35">
      <c r="A1061" s="30" t="s">
        <v>97</v>
      </c>
      <c r="B1061" s="30" t="s">
        <v>235</v>
      </c>
      <c r="C1061" s="30" t="s">
        <v>1097</v>
      </c>
      <c r="D1061" s="30" t="s">
        <v>369</v>
      </c>
      <c r="E1061" s="30" t="s">
        <v>61</v>
      </c>
      <c r="F1061" s="30">
        <v>999917210</v>
      </c>
      <c r="G1061" s="1">
        <f>(J1061+S1061+X1061+R1061+U1061+W1061+Y1061)-H1061</f>
        <v>38</v>
      </c>
      <c r="H1061" s="1"/>
      <c r="I1061" s="27"/>
      <c r="J1061" s="1">
        <f>SUM(AA1061)</f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27"/>
      <c r="R1061" s="1">
        <f>SUM(AS1061,BX1061)</f>
        <v>38</v>
      </c>
      <c r="S1061" s="1">
        <f>SUM(AE1061,AG1061,AI1061,AK1061,AO1061,AM1061,AQ1061,AU1061,AW1061,AY1061,BA1061,BE1061,BG1061,BI1061,BK1061,BM1061,BO1061,BC1061)</f>
        <v>0</v>
      </c>
      <c r="T1061" s="1">
        <f>COUNT(AE1061,AG1061,AI1061,AK1061,AM1061,AO1061,AQ1061,AU1061,AW1061,AY1061,BA1061,BC1061,BE1061,BG1061,BI1061,BK1061,BM1061,BO1061)</f>
        <v>0</v>
      </c>
      <c r="U1061" s="1">
        <f>BQ1061+BS1061</f>
        <v>0</v>
      </c>
      <c r="V1061" s="1"/>
      <c r="W1061" s="1">
        <f>BV1061</f>
        <v>0</v>
      </c>
      <c r="X1061" s="1">
        <f>AC1061+BZ1061</f>
        <v>0</v>
      </c>
      <c r="Y1061" s="1">
        <f>BU1061</f>
        <v>0</v>
      </c>
      <c r="Z1061" s="27"/>
      <c r="AA1061" s="1"/>
      <c r="AB1061" s="26"/>
      <c r="AC1061" s="1"/>
      <c r="AD1061" s="26"/>
      <c r="AE1061" s="1"/>
      <c r="AF1061" s="26"/>
      <c r="AG1061" s="1"/>
      <c r="AH1061" s="26"/>
      <c r="AI1061" s="1"/>
      <c r="AJ1061" s="26"/>
      <c r="AK1061" s="1"/>
      <c r="AL1061" s="26"/>
      <c r="AM1061" s="1"/>
      <c r="AN1061" s="26"/>
      <c r="AO1061" s="1"/>
      <c r="AP1061" s="26"/>
      <c r="AQ1061" s="1"/>
      <c r="AR1061" s="26"/>
      <c r="AS1061" s="1">
        <v>38</v>
      </c>
      <c r="AT1061" s="26" t="s">
        <v>100</v>
      </c>
      <c r="AU1061" s="1"/>
      <c r="AV1061" s="26"/>
      <c r="AW1061" s="1"/>
      <c r="AX1061" s="26"/>
      <c r="AY1061" s="1"/>
      <c r="AZ1061" s="26"/>
      <c r="BA1061" s="1"/>
      <c r="BB1061" s="26"/>
      <c r="BC1061" s="1"/>
      <c r="BD1061" s="26"/>
      <c r="BE1061" s="1"/>
      <c r="BF1061" s="26"/>
      <c r="BG1061" s="1"/>
      <c r="BH1061" s="26"/>
      <c r="BI1061" s="1"/>
      <c r="BJ1061" s="26"/>
      <c r="BK1061" s="1"/>
      <c r="BL1061" s="26"/>
      <c r="BM1061" s="1"/>
      <c r="BN1061" s="26"/>
      <c r="BO1061" s="1"/>
      <c r="BP1061" s="26"/>
      <c r="BQ1061" s="1"/>
      <c r="BR1061" s="26"/>
      <c r="BS1061" s="1"/>
      <c r="BT1061" s="26"/>
      <c r="BU1061" s="1"/>
      <c r="BV1061" s="1"/>
      <c r="BW1061" s="26"/>
      <c r="BX1061" s="1"/>
      <c r="BY1061" s="26"/>
      <c r="BZ1061" s="30"/>
      <c r="CA1061" s="26"/>
    </row>
    <row r="1062" spans="1:79" s="99" customFormat="1" x14ac:dyDescent="0.35">
      <c r="A1062" s="30" t="s">
        <v>97</v>
      </c>
      <c r="B1062" s="30" t="s">
        <v>235</v>
      </c>
      <c r="C1062" s="30" t="s">
        <v>1148</v>
      </c>
      <c r="D1062" s="30" t="s">
        <v>1149</v>
      </c>
      <c r="E1062" s="30" t="s">
        <v>61</v>
      </c>
      <c r="F1062" s="30">
        <v>999917840</v>
      </c>
      <c r="G1062" s="1">
        <f>(J1062+S1062+X1062+R1062+U1062+W1062+Y1062)-H1062</f>
        <v>38</v>
      </c>
      <c r="H1062" s="1"/>
      <c r="I1062" s="27"/>
      <c r="J1062" s="1">
        <f>SUM(AA1062)</f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27"/>
      <c r="R1062" s="1">
        <f>SUM(AS1062,BX1062)</f>
        <v>38</v>
      </c>
      <c r="S1062" s="1">
        <f>SUM(AE1062,AG1062,AI1062,AK1062,AO1062,AM1062,AQ1062,AU1062,AW1062,AY1062,BA1062,BE1062,BG1062,BI1062,BK1062,BM1062,BO1062,BC1062)</f>
        <v>0</v>
      </c>
      <c r="T1062" s="1">
        <f>COUNT(AE1062,AG1062,AI1062,AK1062,AM1062,AO1062,AQ1062,AU1062,AW1062,AY1062,BA1062,BC1062,BE1062,BG1062,BI1062,BK1062,BM1062,BO1062)</f>
        <v>0</v>
      </c>
      <c r="U1062" s="1">
        <f>BQ1062+BS1062</f>
        <v>0</v>
      </c>
      <c r="V1062" s="1"/>
      <c r="W1062" s="1">
        <f>BV1062</f>
        <v>0</v>
      </c>
      <c r="X1062" s="1">
        <f>AC1062+BZ1062</f>
        <v>0</v>
      </c>
      <c r="Y1062" s="1">
        <f>BU1062</f>
        <v>0</v>
      </c>
      <c r="Z1062" s="27"/>
      <c r="AA1062" s="1"/>
      <c r="AB1062" s="26"/>
      <c r="AC1062" s="1"/>
      <c r="AD1062" s="26"/>
      <c r="AE1062" s="1"/>
      <c r="AF1062" s="26"/>
      <c r="AG1062" s="1"/>
      <c r="AH1062" s="26"/>
      <c r="AI1062" s="1"/>
      <c r="AJ1062" s="26"/>
      <c r="AK1062" s="1"/>
      <c r="AL1062" s="26"/>
      <c r="AM1062" s="1"/>
      <c r="AN1062" s="26"/>
      <c r="AO1062" s="1"/>
      <c r="AP1062" s="26"/>
      <c r="AQ1062" s="1"/>
      <c r="AR1062" s="26"/>
      <c r="AS1062" s="1">
        <v>38</v>
      </c>
      <c r="AT1062" s="26" t="s">
        <v>100</v>
      </c>
      <c r="AU1062" s="1"/>
      <c r="AV1062" s="26"/>
      <c r="AW1062" s="1"/>
      <c r="AX1062" s="26"/>
      <c r="AY1062" s="1"/>
      <c r="AZ1062" s="26"/>
      <c r="BA1062" s="1"/>
      <c r="BB1062" s="26"/>
      <c r="BC1062" s="1"/>
      <c r="BD1062" s="26"/>
      <c r="BE1062" s="1"/>
      <c r="BF1062" s="26"/>
      <c r="BG1062" s="1"/>
      <c r="BH1062" s="26"/>
      <c r="BI1062" s="1"/>
      <c r="BJ1062" s="26"/>
      <c r="BK1062" s="1"/>
      <c r="BL1062" s="26"/>
      <c r="BM1062" s="1"/>
      <c r="BN1062" s="26"/>
      <c r="BO1062" s="1"/>
      <c r="BP1062" s="26"/>
      <c r="BQ1062" s="1"/>
      <c r="BR1062" s="26"/>
      <c r="BS1062" s="1"/>
      <c r="BT1062" s="26"/>
      <c r="BU1062" s="1"/>
      <c r="BV1062" s="1"/>
      <c r="BW1062" s="26"/>
      <c r="BX1062" s="1"/>
      <c r="BY1062" s="26"/>
      <c r="BZ1062" s="30"/>
      <c r="CA1062" s="26"/>
    </row>
    <row r="1063" spans="1:79" s="99" customFormat="1" x14ac:dyDescent="0.35">
      <c r="A1063" s="30" t="s">
        <v>97</v>
      </c>
      <c r="B1063" s="30" t="s">
        <v>235</v>
      </c>
      <c r="C1063" s="30" t="s">
        <v>553</v>
      </c>
      <c r="D1063" s="30" t="s">
        <v>1226</v>
      </c>
      <c r="E1063" s="30" t="s">
        <v>61</v>
      </c>
      <c r="F1063" s="30">
        <v>999918428</v>
      </c>
      <c r="G1063" s="1">
        <f>(J1063+S1063+X1063+R1063+U1063+W1063+Y1063)-H1063</f>
        <v>38</v>
      </c>
      <c r="H1063" s="1"/>
      <c r="I1063" s="27"/>
      <c r="J1063" s="1">
        <f>SUM(AA1063)</f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27"/>
      <c r="R1063" s="1">
        <f>SUM(AS1063,BX1063)</f>
        <v>38</v>
      </c>
      <c r="S1063" s="1">
        <f>SUM(AE1063,AG1063,AI1063,AK1063,AO1063,AM1063,AQ1063,AU1063,AW1063,AY1063,BA1063,BE1063,BG1063,BI1063,BK1063,BM1063,BO1063,BC1063)</f>
        <v>0</v>
      </c>
      <c r="T1063" s="1">
        <f>COUNT(AE1063,AG1063,AI1063,AK1063,AM1063,AO1063,AQ1063,AU1063,AW1063,AY1063,BA1063,BC1063,BE1063,BG1063,BI1063,BK1063,BM1063,BO1063)</f>
        <v>0</v>
      </c>
      <c r="U1063" s="1">
        <f>BQ1063+BS1063</f>
        <v>0</v>
      </c>
      <c r="V1063" s="1"/>
      <c r="W1063" s="1">
        <f>BV1063</f>
        <v>0</v>
      </c>
      <c r="X1063" s="1">
        <f>AC1063+BZ1063</f>
        <v>0</v>
      </c>
      <c r="Y1063" s="1">
        <f>BU1063</f>
        <v>0</v>
      </c>
      <c r="Z1063" s="27"/>
      <c r="AA1063" s="1"/>
      <c r="AB1063" s="26"/>
      <c r="AC1063" s="1"/>
      <c r="AD1063" s="26"/>
      <c r="AE1063" s="1"/>
      <c r="AF1063" s="26"/>
      <c r="AG1063" s="1"/>
      <c r="AH1063" s="26"/>
      <c r="AI1063" s="1"/>
      <c r="AJ1063" s="26"/>
      <c r="AK1063" s="1"/>
      <c r="AL1063" s="26"/>
      <c r="AM1063" s="1"/>
      <c r="AN1063" s="26"/>
      <c r="AO1063" s="1"/>
      <c r="AP1063" s="26"/>
      <c r="AQ1063" s="1"/>
      <c r="AR1063" s="26"/>
      <c r="AS1063" s="1">
        <v>38</v>
      </c>
      <c r="AT1063" s="26" t="s">
        <v>100</v>
      </c>
      <c r="AU1063" s="1"/>
      <c r="AV1063" s="26"/>
      <c r="AW1063" s="1"/>
      <c r="AX1063" s="26"/>
      <c r="AY1063" s="1"/>
      <c r="AZ1063" s="26"/>
      <c r="BA1063" s="1"/>
      <c r="BB1063" s="26"/>
      <c r="BC1063" s="1"/>
      <c r="BD1063" s="26"/>
      <c r="BE1063" s="1"/>
      <c r="BF1063" s="26"/>
      <c r="BG1063" s="1"/>
      <c r="BH1063" s="26"/>
      <c r="BI1063" s="1"/>
      <c r="BJ1063" s="26"/>
      <c r="BK1063" s="1"/>
      <c r="BL1063" s="26"/>
      <c r="BM1063" s="1"/>
      <c r="BN1063" s="26"/>
      <c r="BO1063" s="1"/>
      <c r="BP1063" s="26"/>
      <c r="BQ1063" s="1"/>
      <c r="BR1063" s="26"/>
      <c r="BS1063" s="1"/>
      <c r="BT1063" s="26"/>
      <c r="BU1063" s="1"/>
      <c r="BV1063" s="1"/>
      <c r="BW1063" s="26"/>
      <c r="BX1063" s="1"/>
      <c r="BY1063" s="26"/>
      <c r="BZ1063" s="30"/>
      <c r="CA1063" s="26"/>
    </row>
    <row r="1064" spans="1:79" s="99" customFormat="1" x14ac:dyDescent="0.35">
      <c r="A1064" s="30" t="s">
        <v>97</v>
      </c>
      <c r="B1064" s="30" t="s">
        <v>235</v>
      </c>
      <c r="C1064" s="30" t="s">
        <v>1260</v>
      </c>
      <c r="D1064" s="30" t="s">
        <v>1261</v>
      </c>
      <c r="E1064" s="30" t="s">
        <v>61</v>
      </c>
      <c r="F1064" s="30">
        <v>999918731</v>
      </c>
      <c r="G1064" s="1">
        <f>(J1064+S1064+X1064+R1064+U1064+W1064+Y1064)-H1064</f>
        <v>38</v>
      </c>
      <c r="H1064" s="1"/>
      <c r="I1064" s="27"/>
      <c r="J1064" s="1">
        <f>SUM(AA1064)</f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27"/>
      <c r="R1064" s="1">
        <f>SUM(AS1064,BX1064)</f>
        <v>38</v>
      </c>
      <c r="S1064" s="1">
        <f>SUM(AE1064,AG1064,AI1064,AK1064,AO1064,AM1064,AQ1064,AU1064,AW1064,AY1064,BA1064,BE1064,BG1064,BI1064,BK1064,BM1064,BO1064,BC1064)</f>
        <v>0</v>
      </c>
      <c r="T1064" s="1">
        <f>COUNT(AE1064,AG1064,AI1064,AK1064,AM1064,AO1064,AQ1064,AU1064,AW1064,AY1064,BA1064,BC1064,BE1064,BG1064,BI1064,BK1064,BM1064,BO1064)</f>
        <v>0</v>
      </c>
      <c r="U1064" s="1">
        <f>BQ1064+BS1064</f>
        <v>0</v>
      </c>
      <c r="V1064" s="1"/>
      <c r="W1064" s="1">
        <f>BV1064</f>
        <v>0</v>
      </c>
      <c r="X1064" s="1">
        <f>AC1064+BZ1064</f>
        <v>0</v>
      </c>
      <c r="Y1064" s="1">
        <f>BU1064</f>
        <v>0</v>
      </c>
      <c r="Z1064" s="27"/>
      <c r="AA1064" s="1"/>
      <c r="AB1064" s="26"/>
      <c r="AC1064" s="1"/>
      <c r="AD1064" s="26"/>
      <c r="AE1064" s="1"/>
      <c r="AF1064" s="26"/>
      <c r="AG1064" s="1"/>
      <c r="AH1064" s="26"/>
      <c r="AI1064" s="1"/>
      <c r="AJ1064" s="26"/>
      <c r="AK1064" s="1"/>
      <c r="AL1064" s="26"/>
      <c r="AM1064" s="1"/>
      <c r="AN1064" s="26"/>
      <c r="AO1064" s="1"/>
      <c r="AP1064" s="26"/>
      <c r="AQ1064" s="1"/>
      <c r="AR1064" s="26"/>
      <c r="AS1064" s="1">
        <v>38</v>
      </c>
      <c r="AT1064" s="26" t="s">
        <v>100</v>
      </c>
      <c r="AU1064" s="1"/>
      <c r="AV1064" s="26"/>
      <c r="AW1064" s="1"/>
      <c r="AX1064" s="26"/>
      <c r="AY1064" s="1"/>
      <c r="AZ1064" s="26"/>
      <c r="BA1064" s="1"/>
      <c r="BB1064" s="26"/>
      <c r="BC1064" s="1"/>
      <c r="BD1064" s="26"/>
      <c r="BE1064" s="1"/>
      <c r="BF1064" s="26"/>
      <c r="BG1064" s="1"/>
      <c r="BH1064" s="26"/>
      <c r="BI1064" s="1"/>
      <c r="BJ1064" s="26"/>
      <c r="BK1064" s="1"/>
      <c r="BL1064" s="26"/>
      <c r="BM1064" s="1"/>
      <c r="BN1064" s="26"/>
      <c r="BO1064" s="1"/>
      <c r="BP1064" s="26"/>
      <c r="BQ1064" s="1"/>
      <c r="BR1064" s="26"/>
      <c r="BS1064" s="1"/>
      <c r="BT1064" s="26"/>
      <c r="BU1064" s="1"/>
      <c r="BV1064" s="1"/>
      <c r="BW1064" s="26"/>
      <c r="BX1064" s="1"/>
      <c r="BY1064" s="26"/>
      <c r="BZ1064" s="30"/>
      <c r="CA1064" s="26"/>
    </row>
    <row r="1065" spans="1:79" s="99" customFormat="1" x14ac:dyDescent="0.35">
      <c r="A1065" s="30" t="s">
        <v>97</v>
      </c>
      <c r="B1065" s="30" t="s">
        <v>235</v>
      </c>
      <c r="C1065" s="30" t="s">
        <v>1315</v>
      </c>
      <c r="D1065" s="30" t="s">
        <v>369</v>
      </c>
      <c r="E1065" s="30" t="s">
        <v>61</v>
      </c>
      <c r="F1065" s="30">
        <v>999919025</v>
      </c>
      <c r="G1065" s="1">
        <f>(J1065+S1065+X1065+R1065+U1065+W1065+Y1065)-H1065</f>
        <v>38</v>
      </c>
      <c r="H1065" s="1"/>
      <c r="I1065" s="27"/>
      <c r="J1065" s="1">
        <f>SUM(AA1065)</f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27"/>
      <c r="R1065" s="1">
        <f>SUM(AS1065,BX1065)</f>
        <v>38</v>
      </c>
      <c r="S1065" s="1">
        <f>SUM(AE1065,AG1065,AI1065,AK1065,AO1065,AM1065,AQ1065,AU1065,AW1065,AY1065,BA1065,BE1065,BG1065,BI1065,BK1065,BM1065,BO1065,BC1065)</f>
        <v>0</v>
      </c>
      <c r="T1065" s="1">
        <f>COUNT(AE1065,AG1065,AI1065,AK1065,AM1065,AO1065,AQ1065,AU1065,AW1065,AY1065,BA1065,BC1065,BE1065,BG1065,BI1065,BK1065,BM1065,BO1065)</f>
        <v>0</v>
      </c>
      <c r="U1065" s="1">
        <f>BQ1065+BS1065</f>
        <v>0</v>
      </c>
      <c r="V1065" s="1"/>
      <c r="W1065" s="1">
        <f>BV1065</f>
        <v>0</v>
      </c>
      <c r="X1065" s="1">
        <f>AC1065+BZ1065</f>
        <v>0</v>
      </c>
      <c r="Y1065" s="1">
        <f>BU1065</f>
        <v>0</v>
      </c>
      <c r="Z1065" s="27"/>
      <c r="AA1065" s="1"/>
      <c r="AB1065" s="26"/>
      <c r="AC1065" s="1"/>
      <c r="AD1065" s="26"/>
      <c r="AE1065" s="1"/>
      <c r="AF1065" s="26"/>
      <c r="AG1065" s="1"/>
      <c r="AH1065" s="26"/>
      <c r="AI1065" s="1"/>
      <c r="AJ1065" s="26"/>
      <c r="AK1065" s="1"/>
      <c r="AL1065" s="26"/>
      <c r="AM1065" s="1"/>
      <c r="AN1065" s="26"/>
      <c r="AO1065" s="1"/>
      <c r="AP1065" s="26"/>
      <c r="AQ1065" s="1"/>
      <c r="AR1065" s="26"/>
      <c r="AS1065" s="1">
        <v>38</v>
      </c>
      <c r="AT1065" s="26" t="s">
        <v>100</v>
      </c>
      <c r="AU1065" s="1"/>
      <c r="AV1065" s="26"/>
      <c r="AW1065" s="1"/>
      <c r="AX1065" s="26"/>
      <c r="AY1065" s="1"/>
      <c r="AZ1065" s="26"/>
      <c r="BA1065" s="1"/>
      <c r="BB1065" s="26"/>
      <c r="BC1065" s="1"/>
      <c r="BD1065" s="26"/>
      <c r="BE1065" s="1"/>
      <c r="BF1065" s="26"/>
      <c r="BG1065" s="1"/>
      <c r="BH1065" s="26"/>
      <c r="BI1065" s="1"/>
      <c r="BJ1065" s="26"/>
      <c r="BK1065" s="1"/>
      <c r="BL1065" s="26"/>
      <c r="BM1065" s="1"/>
      <c r="BN1065" s="26"/>
      <c r="BO1065" s="1"/>
      <c r="BP1065" s="26"/>
      <c r="BQ1065" s="1"/>
      <c r="BR1065" s="26"/>
      <c r="BS1065" s="1"/>
      <c r="BT1065" s="26"/>
      <c r="BU1065" s="1"/>
      <c r="BV1065" s="1"/>
      <c r="BW1065" s="26"/>
      <c r="BX1065" s="1"/>
      <c r="BY1065" s="26"/>
      <c r="BZ1065" s="30"/>
      <c r="CA1065" s="26"/>
    </row>
    <row r="1066" spans="1:79" s="99" customFormat="1" x14ac:dyDescent="0.35">
      <c r="A1066" s="30" t="s">
        <v>97</v>
      </c>
      <c r="B1066" s="30" t="s">
        <v>235</v>
      </c>
      <c r="C1066" s="30" t="s">
        <v>1316</v>
      </c>
      <c r="D1066" s="30" t="s">
        <v>1317</v>
      </c>
      <c r="E1066" s="30" t="s">
        <v>61</v>
      </c>
      <c r="F1066" s="30">
        <v>999919042</v>
      </c>
      <c r="G1066" s="1">
        <f>(J1066+S1066+X1066+R1066+U1066+W1066+Y1066)-H1066</f>
        <v>38</v>
      </c>
      <c r="H1066" s="1"/>
      <c r="I1066" s="27"/>
      <c r="J1066" s="1">
        <f>SUM(AA1066)</f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27"/>
      <c r="R1066" s="1">
        <f>SUM(AS1066,BX1066)</f>
        <v>38</v>
      </c>
      <c r="S1066" s="1">
        <f>SUM(AE1066,AG1066,AI1066,AK1066,AO1066,AM1066,AQ1066,AU1066,AW1066,AY1066,BA1066,BE1066,BG1066,BI1066,BK1066,BM1066,BO1066,BC1066)</f>
        <v>0</v>
      </c>
      <c r="T1066" s="1">
        <f>COUNT(AE1066,AG1066,AI1066,AK1066,AM1066,AO1066,AQ1066,AU1066,AW1066,AY1066,BA1066,BC1066,BE1066,BG1066,BI1066,BK1066,BM1066,BO1066)</f>
        <v>0</v>
      </c>
      <c r="U1066" s="1">
        <f>BQ1066+BS1066</f>
        <v>0</v>
      </c>
      <c r="V1066" s="1"/>
      <c r="W1066" s="1">
        <f>BV1066</f>
        <v>0</v>
      </c>
      <c r="X1066" s="1">
        <f>AC1066+BZ1066</f>
        <v>0</v>
      </c>
      <c r="Y1066" s="1">
        <f>BU1066</f>
        <v>0</v>
      </c>
      <c r="Z1066" s="27"/>
      <c r="AA1066" s="1"/>
      <c r="AB1066" s="26"/>
      <c r="AC1066" s="1"/>
      <c r="AD1066" s="26"/>
      <c r="AE1066" s="1"/>
      <c r="AF1066" s="26"/>
      <c r="AG1066" s="1"/>
      <c r="AH1066" s="26"/>
      <c r="AI1066" s="1"/>
      <c r="AJ1066" s="26"/>
      <c r="AK1066" s="1"/>
      <c r="AL1066" s="26"/>
      <c r="AM1066" s="1"/>
      <c r="AN1066" s="26"/>
      <c r="AO1066" s="1"/>
      <c r="AP1066" s="26"/>
      <c r="AQ1066" s="1"/>
      <c r="AR1066" s="26"/>
      <c r="AS1066" s="1">
        <v>38</v>
      </c>
      <c r="AT1066" s="26" t="s">
        <v>100</v>
      </c>
      <c r="AU1066" s="1"/>
      <c r="AV1066" s="26"/>
      <c r="AW1066" s="1"/>
      <c r="AX1066" s="26"/>
      <c r="AY1066" s="1"/>
      <c r="AZ1066" s="26"/>
      <c r="BA1066" s="1"/>
      <c r="BB1066" s="26"/>
      <c r="BC1066" s="1"/>
      <c r="BD1066" s="26"/>
      <c r="BE1066" s="1"/>
      <c r="BF1066" s="26"/>
      <c r="BG1066" s="1"/>
      <c r="BH1066" s="26"/>
      <c r="BI1066" s="1"/>
      <c r="BJ1066" s="26"/>
      <c r="BK1066" s="1"/>
      <c r="BL1066" s="26"/>
      <c r="BM1066" s="1"/>
      <c r="BN1066" s="26"/>
      <c r="BO1066" s="1"/>
      <c r="BP1066" s="26"/>
      <c r="BQ1066" s="1"/>
      <c r="BR1066" s="26"/>
      <c r="BS1066" s="1"/>
      <c r="BT1066" s="26"/>
      <c r="BU1066" s="1"/>
      <c r="BV1066" s="1"/>
      <c r="BW1066" s="26"/>
      <c r="BX1066" s="1"/>
      <c r="BY1066" s="26"/>
      <c r="BZ1066" s="30"/>
      <c r="CA1066" s="26"/>
    </row>
    <row r="1067" spans="1:79" s="99" customFormat="1" x14ac:dyDescent="0.35">
      <c r="A1067" s="30" t="s">
        <v>97</v>
      </c>
      <c r="B1067" s="30" t="s">
        <v>235</v>
      </c>
      <c r="C1067" s="30" t="s">
        <v>1988</v>
      </c>
      <c r="D1067" s="30" t="s">
        <v>149</v>
      </c>
      <c r="E1067" s="30" t="s">
        <v>61</v>
      </c>
      <c r="F1067" s="30">
        <v>999923118</v>
      </c>
      <c r="G1067" s="1">
        <f>(J1067+S1067+X1067+R1067+U1067+W1067+Y1067)-H1067</f>
        <v>38</v>
      </c>
      <c r="H1067" s="1"/>
      <c r="I1067" s="27"/>
      <c r="J1067" s="1">
        <f>SUM(AA1067)</f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27"/>
      <c r="R1067" s="1">
        <f>SUM(AS1067,BX1067)</f>
        <v>38</v>
      </c>
      <c r="S1067" s="1">
        <f>SUM(AE1067,AG1067,AI1067,AK1067,AO1067,AM1067,AQ1067,AU1067,AW1067,AY1067,BA1067,BE1067,BG1067,BI1067,BK1067,BM1067,BO1067,BC1067)</f>
        <v>0</v>
      </c>
      <c r="T1067" s="1">
        <f>COUNT(AE1067,AG1067,AI1067,AK1067,AM1067,AO1067,AQ1067,AU1067,AW1067,AY1067,BA1067,BC1067,BE1067,BG1067,BI1067,BK1067,BM1067,BO1067)</f>
        <v>0</v>
      </c>
      <c r="U1067" s="1">
        <f>BQ1067+BS1067</f>
        <v>0</v>
      </c>
      <c r="V1067" s="1"/>
      <c r="W1067" s="1">
        <f>BV1067</f>
        <v>0</v>
      </c>
      <c r="X1067" s="1">
        <f>AC1067+BZ1067</f>
        <v>0</v>
      </c>
      <c r="Y1067" s="1">
        <f>BU1067</f>
        <v>0</v>
      </c>
      <c r="Z1067" s="27"/>
      <c r="AA1067" s="1"/>
      <c r="AB1067" s="26"/>
      <c r="AC1067" s="1"/>
      <c r="AD1067" s="26"/>
      <c r="AE1067" s="1"/>
      <c r="AF1067" s="26"/>
      <c r="AG1067" s="1"/>
      <c r="AH1067" s="26"/>
      <c r="AI1067" s="1"/>
      <c r="AJ1067" s="26"/>
      <c r="AK1067" s="1"/>
      <c r="AL1067" s="26"/>
      <c r="AM1067" s="1"/>
      <c r="AN1067" s="26"/>
      <c r="AO1067" s="1"/>
      <c r="AP1067" s="26"/>
      <c r="AQ1067" s="1"/>
      <c r="AR1067" s="26"/>
      <c r="AS1067" s="1">
        <v>38</v>
      </c>
      <c r="AT1067" s="26" t="s">
        <v>100</v>
      </c>
      <c r="AU1067" s="1"/>
      <c r="AV1067" s="26"/>
      <c r="AW1067" s="1"/>
      <c r="AX1067" s="26"/>
      <c r="AY1067" s="1"/>
      <c r="AZ1067" s="26"/>
      <c r="BA1067" s="1"/>
      <c r="BB1067" s="26"/>
      <c r="BC1067" s="1"/>
      <c r="BD1067" s="26"/>
      <c r="BE1067" s="1"/>
      <c r="BF1067" s="26"/>
      <c r="BG1067" s="1"/>
      <c r="BH1067" s="26"/>
      <c r="BI1067" s="1"/>
      <c r="BJ1067" s="26"/>
      <c r="BK1067" s="1"/>
      <c r="BL1067" s="26"/>
      <c r="BM1067" s="1"/>
      <c r="BN1067" s="26"/>
      <c r="BO1067" s="1"/>
      <c r="BP1067" s="26"/>
      <c r="BQ1067" s="1"/>
      <c r="BR1067" s="26"/>
      <c r="BS1067" s="1"/>
      <c r="BT1067" s="26"/>
      <c r="BU1067" s="1"/>
      <c r="BV1067" s="1"/>
      <c r="BW1067" s="26"/>
      <c r="BX1067" s="1"/>
      <c r="BY1067" s="26"/>
      <c r="BZ1067" s="30"/>
      <c r="CA1067" s="26"/>
    </row>
    <row r="1068" spans="1:79" s="99" customFormat="1" x14ac:dyDescent="0.35">
      <c r="A1068" s="31" t="s">
        <v>97</v>
      </c>
      <c r="B1068" s="31" t="s">
        <v>235</v>
      </c>
      <c r="C1068" s="31" t="s">
        <v>236</v>
      </c>
      <c r="D1068" s="31" t="s">
        <v>237</v>
      </c>
      <c r="E1068" s="31" t="s">
        <v>61</v>
      </c>
      <c r="F1068" s="1">
        <v>999834488</v>
      </c>
      <c r="G1068" s="1">
        <f>(J1068+S1068+X1068+R1068+U1068+W1068+Y1068)-H1068</f>
        <v>30</v>
      </c>
      <c r="H1068" s="1"/>
      <c r="I1068" s="27"/>
      <c r="J1068" s="1">
        <f>SUM(AA1068)</f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27"/>
      <c r="R1068" s="1">
        <f>SUM(AS1068,BX1068)</f>
        <v>0</v>
      </c>
      <c r="S1068" s="1">
        <f>SUM(AE1068,AG1068,AI1068,AK1068,AO1068,AM1068,AQ1068,AU1068,AW1068,AY1068,BA1068,BE1068,BG1068,BI1068,BK1068,BM1068,BO1068,BC1068)</f>
        <v>30</v>
      </c>
      <c r="T1068" s="1">
        <f>COUNT(AE1068,AG1068,AI1068,AK1068,AM1068,AO1068,AQ1068,AU1068,AW1068,AY1068,BA1068,BC1068,BE1068,BG1068,BI1068,BK1068,BM1068,BO1068)</f>
        <v>1</v>
      </c>
      <c r="U1068" s="1">
        <f>BQ1068+BS1068</f>
        <v>0</v>
      </c>
      <c r="V1068" s="1"/>
      <c r="W1068" s="1">
        <f>BV1068</f>
        <v>0</v>
      </c>
      <c r="X1068" s="1">
        <f>AC1068+BZ1068</f>
        <v>0</v>
      </c>
      <c r="Y1068" s="1">
        <f>BU1068</f>
        <v>0</v>
      </c>
      <c r="Z1068" s="27"/>
      <c r="AA1068" s="1"/>
      <c r="AB1068" s="26"/>
      <c r="AC1068" s="1"/>
      <c r="AD1068" s="26"/>
      <c r="AE1068" s="1"/>
      <c r="AF1068" s="26"/>
      <c r="AG1068" s="1"/>
      <c r="AH1068" s="26"/>
      <c r="AI1068" s="1"/>
      <c r="AJ1068" s="26"/>
      <c r="AK1068" s="1"/>
      <c r="AL1068" s="26"/>
      <c r="AM1068" s="1"/>
      <c r="AN1068" s="26"/>
      <c r="AO1068" s="1"/>
      <c r="AP1068" s="26"/>
      <c r="AQ1068" s="1"/>
      <c r="AR1068" s="26"/>
      <c r="AS1068" s="1"/>
      <c r="AT1068" s="26"/>
      <c r="AU1068" s="1"/>
      <c r="AV1068" s="26"/>
      <c r="AW1068" s="1"/>
      <c r="AX1068" s="26"/>
      <c r="AY1068" s="1"/>
      <c r="AZ1068" s="26"/>
      <c r="BA1068" s="1"/>
      <c r="BB1068" s="27"/>
      <c r="BC1068" s="1">
        <v>30</v>
      </c>
      <c r="BD1068" s="26"/>
      <c r="BE1068" s="1"/>
      <c r="BF1068" s="27"/>
      <c r="BG1068" s="1"/>
      <c r="BH1068" s="26"/>
      <c r="BI1068" s="1"/>
      <c r="BJ1068" s="26"/>
      <c r="BK1068" s="1"/>
      <c r="BL1068" s="26"/>
      <c r="BM1068" s="1"/>
      <c r="BN1068" s="26"/>
      <c r="BO1068" s="1"/>
      <c r="BP1068" s="26"/>
      <c r="BQ1068" s="1"/>
      <c r="BR1068" s="26"/>
      <c r="BS1068" s="1"/>
      <c r="BT1068" s="26"/>
      <c r="BU1068" s="1"/>
      <c r="BV1068" s="1"/>
      <c r="BW1068" s="26"/>
      <c r="BX1068" s="1"/>
      <c r="BY1068" s="26"/>
      <c r="BZ1068" s="30"/>
      <c r="CA1068" s="26"/>
    </row>
    <row r="1069" spans="1:79" s="99" customFormat="1" x14ac:dyDescent="0.35">
      <c r="A1069" s="1" t="s">
        <v>97</v>
      </c>
      <c r="B1069" s="1" t="s">
        <v>235</v>
      </c>
      <c r="C1069" s="1" t="s">
        <v>1057</v>
      </c>
      <c r="D1069" s="1" t="s">
        <v>1058</v>
      </c>
      <c r="E1069" s="1" t="s">
        <v>61</v>
      </c>
      <c r="F1069" s="1">
        <v>999916824</v>
      </c>
      <c r="G1069" s="1">
        <f>(J1069+S1069+X1069+R1069+U1069+W1069+Y1069)-H1069</f>
        <v>30</v>
      </c>
      <c r="H1069" s="30">
        <f>(J1069+K1069+M1069+N1069+O1069+P1069)/2</f>
        <v>0</v>
      </c>
      <c r="I1069" s="27"/>
      <c r="J1069" s="1">
        <f>SUM(AA1069)</f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27"/>
      <c r="R1069" s="1">
        <f>SUM(AS1069,BX1069)</f>
        <v>0</v>
      </c>
      <c r="S1069" s="1">
        <f>SUM(AE1069,AG1069,AI1069,AK1069,AO1069,AM1069,AQ1069,AU1069,AW1069,AY1069,BA1069,BE1069,BG1069,BI1069,BK1069,BM1069,BO1069,BC1069)</f>
        <v>30</v>
      </c>
      <c r="T1069" s="1">
        <f>COUNT(AE1069,AG1069,AI1069,AK1069,AM1069,AO1069,AQ1069,AU1069,AW1069,AY1069,BA1069,BC1069,BE1069,BG1069,BI1069,BK1069,BM1069,BO1069)</f>
        <v>1</v>
      </c>
      <c r="U1069" s="1">
        <f>BQ1069+BS1069</f>
        <v>0</v>
      </c>
      <c r="V1069" s="1"/>
      <c r="W1069" s="1">
        <f>BV1069</f>
        <v>0</v>
      </c>
      <c r="X1069" s="1">
        <f>AC1069+BZ1069</f>
        <v>0</v>
      </c>
      <c r="Y1069" s="1">
        <f>BU1069</f>
        <v>0</v>
      </c>
      <c r="Z1069" s="27"/>
      <c r="AA1069" s="1"/>
      <c r="AB1069" s="26"/>
      <c r="AC1069" s="1"/>
      <c r="AD1069" s="26"/>
      <c r="AE1069" s="1"/>
      <c r="AF1069" s="26"/>
      <c r="AG1069" s="1"/>
      <c r="AH1069" s="26"/>
      <c r="AI1069" s="1"/>
      <c r="AJ1069" s="26"/>
      <c r="AK1069" s="1"/>
      <c r="AL1069" s="26"/>
      <c r="AM1069" s="1"/>
      <c r="AN1069" s="26"/>
      <c r="AO1069" s="1"/>
      <c r="AP1069" s="26"/>
      <c r="AQ1069" s="1"/>
      <c r="AR1069" s="26"/>
      <c r="AS1069" s="1"/>
      <c r="AT1069" s="26"/>
      <c r="AU1069" s="1"/>
      <c r="AV1069" s="26"/>
      <c r="AW1069" s="1"/>
      <c r="AX1069" s="26"/>
      <c r="AY1069" s="1">
        <v>30</v>
      </c>
      <c r="AZ1069" s="26">
        <v>1</v>
      </c>
      <c r="BA1069" s="1"/>
      <c r="BB1069" s="26"/>
      <c r="BC1069" s="1"/>
      <c r="BD1069" s="26"/>
      <c r="BE1069" s="1"/>
      <c r="BF1069" s="26"/>
      <c r="BG1069" s="1"/>
      <c r="BH1069" s="26"/>
      <c r="BI1069" s="1"/>
      <c r="BJ1069" s="26"/>
      <c r="BK1069" s="1"/>
      <c r="BL1069" s="26"/>
      <c r="BM1069" s="1"/>
      <c r="BN1069" s="26"/>
      <c r="BO1069" s="1"/>
      <c r="BP1069" s="26"/>
      <c r="BQ1069" s="1"/>
      <c r="BR1069" s="26"/>
      <c r="BS1069" s="1"/>
      <c r="BT1069" s="26"/>
      <c r="BU1069" s="1"/>
      <c r="BV1069" s="1"/>
      <c r="BW1069" s="26"/>
      <c r="BX1069" s="1"/>
      <c r="BY1069" s="26"/>
      <c r="BZ1069" s="30"/>
      <c r="CA1069" s="26"/>
    </row>
    <row r="1070" spans="1:79" s="99" customFormat="1" x14ac:dyDescent="0.35">
      <c r="A1070" s="1" t="s">
        <v>97</v>
      </c>
      <c r="B1070" s="1" t="s">
        <v>235</v>
      </c>
      <c r="C1070" s="30" t="s">
        <v>1653</v>
      </c>
      <c r="D1070" s="30" t="s">
        <v>1654</v>
      </c>
      <c r="E1070" s="1" t="s">
        <v>61</v>
      </c>
      <c r="F1070" s="30">
        <v>999921515</v>
      </c>
      <c r="G1070" s="1">
        <f>(J1070+S1070+X1070+R1070+U1070+W1070+Y1070)-H1070</f>
        <v>30</v>
      </c>
      <c r="H1070" s="30">
        <f>(J1070+K1070+M1070+N1070+O1070+P1070)/2</f>
        <v>0</v>
      </c>
      <c r="I1070" s="27"/>
      <c r="J1070" s="1">
        <f>SUM(AA1070)</f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27"/>
      <c r="R1070" s="1">
        <f>SUM(AS1070,BX1070)</f>
        <v>0</v>
      </c>
      <c r="S1070" s="1">
        <f>SUM(AE1070,AG1070,AI1070,AK1070,AO1070,AM1070,AQ1070,AU1070,AW1070,AY1070,BA1070,BE1070,BG1070,BI1070,BK1070,BM1070,BO1070,BC1070)</f>
        <v>30</v>
      </c>
      <c r="T1070" s="1">
        <f>COUNT(AE1070,AG1070,AI1070,AK1070,AM1070,AO1070,AQ1070,AU1070,AW1070,AY1070,BA1070,BC1070,BE1070,BG1070,BI1070,BK1070,BM1070,BO1070)</f>
        <v>1</v>
      </c>
      <c r="U1070" s="1">
        <f>BQ1070+BS1070</f>
        <v>0</v>
      </c>
      <c r="V1070" s="1"/>
      <c r="W1070" s="1">
        <f>BV1070</f>
        <v>0</v>
      </c>
      <c r="X1070" s="1">
        <f>AC1070+BZ1070</f>
        <v>0</v>
      </c>
      <c r="Y1070" s="1">
        <f>BU1070</f>
        <v>0</v>
      </c>
      <c r="Z1070" s="26"/>
      <c r="AA1070" s="1"/>
      <c r="AB1070" s="26"/>
      <c r="AC1070" s="1"/>
      <c r="AD1070" s="26"/>
      <c r="AE1070" s="1"/>
      <c r="AF1070" s="26"/>
      <c r="AG1070" s="1"/>
      <c r="AH1070" s="26"/>
      <c r="AI1070" s="1"/>
      <c r="AJ1070" s="26"/>
      <c r="AK1070" s="1"/>
      <c r="AL1070" s="26"/>
      <c r="AM1070" s="1"/>
      <c r="AN1070" s="26"/>
      <c r="AO1070" s="1"/>
      <c r="AP1070" s="26"/>
      <c r="AQ1070" s="1"/>
      <c r="AR1070" s="26"/>
      <c r="AS1070" s="1"/>
      <c r="AT1070" s="26"/>
      <c r="AU1070" s="1"/>
      <c r="AV1070" s="26"/>
      <c r="AW1070" s="1"/>
      <c r="AX1070" s="26"/>
      <c r="AY1070" s="1"/>
      <c r="AZ1070" s="26"/>
      <c r="BA1070" s="1"/>
      <c r="BB1070" s="26"/>
      <c r="BC1070" s="1"/>
      <c r="BD1070" s="26"/>
      <c r="BE1070" s="1"/>
      <c r="BF1070" s="26"/>
      <c r="BG1070" s="1"/>
      <c r="BH1070" s="26"/>
      <c r="BI1070" s="1"/>
      <c r="BJ1070" s="26"/>
      <c r="BK1070" s="1"/>
      <c r="BL1070" s="26"/>
      <c r="BM1070" s="1">
        <v>30</v>
      </c>
      <c r="BN1070" s="26">
        <v>1</v>
      </c>
      <c r="BO1070" s="1"/>
      <c r="BP1070" s="26"/>
      <c r="BQ1070" s="1"/>
      <c r="BR1070" s="26"/>
      <c r="BS1070" s="1"/>
      <c r="BT1070" s="26"/>
      <c r="BU1070" s="1"/>
      <c r="BV1070" s="1"/>
      <c r="BW1070" s="26"/>
      <c r="BX1070" s="1"/>
      <c r="BY1070" s="26"/>
      <c r="BZ1070" s="30"/>
      <c r="CA1070" s="26"/>
    </row>
    <row r="1071" spans="1:79" s="99" customFormat="1" x14ac:dyDescent="0.35">
      <c r="A1071" s="1" t="s">
        <v>97</v>
      </c>
      <c r="B1071" s="35" t="s">
        <v>235</v>
      </c>
      <c r="C1071" s="35" t="s">
        <v>1783</v>
      </c>
      <c r="D1071" s="35" t="s">
        <v>228</v>
      </c>
      <c r="E1071" s="35" t="s">
        <v>61</v>
      </c>
      <c r="F1071" s="35">
        <v>999922066</v>
      </c>
      <c r="G1071" s="1">
        <f>(J1071+S1071+X1071+R1071+U1071+W1071+Y1071)-H1071</f>
        <v>30</v>
      </c>
      <c r="H1071" s="1"/>
      <c r="I1071" s="27"/>
      <c r="J1071" s="1">
        <f>SUM(AA1071)</f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27"/>
      <c r="R1071" s="1">
        <f>SUM(AS1071,BX1071)</f>
        <v>0</v>
      </c>
      <c r="S1071" s="1">
        <f>SUM(AE1071,AG1071,AI1071,AK1071,AO1071,AM1071,AQ1071,AU1071,AW1071,AY1071,BA1071,BE1071,BG1071,BI1071,BK1071,BM1071,BO1071,BC1071)</f>
        <v>30</v>
      </c>
      <c r="T1071" s="1">
        <f>COUNT(AE1071,AG1071,AI1071,AK1071,AM1071,AO1071,AQ1071,AU1071,AW1071,AY1071,BA1071,BC1071,BE1071,BG1071,BI1071,BK1071,BM1071,BO1071)</f>
        <v>1</v>
      </c>
      <c r="U1071" s="1">
        <f>BQ1071+BS1071</f>
        <v>0</v>
      </c>
      <c r="V1071" s="1"/>
      <c r="W1071" s="1">
        <f>BV1071</f>
        <v>0</v>
      </c>
      <c r="X1071" s="1">
        <f>AC1071+BZ1071</f>
        <v>0</v>
      </c>
      <c r="Y1071" s="1">
        <f>BU1071</f>
        <v>0</v>
      </c>
      <c r="Z1071" s="27"/>
      <c r="AA1071" s="1"/>
      <c r="AB1071" s="26"/>
      <c r="AC1071" s="1"/>
      <c r="AD1071" s="26"/>
      <c r="AE1071" s="1"/>
      <c r="AF1071" s="26"/>
      <c r="AG1071" s="1"/>
      <c r="AH1071" s="26"/>
      <c r="AI1071" s="1"/>
      <c r="AJ1071" s="26"/>
      <c r="AK1071" s="1">
        <v>30</v>
      </c>
      <c r="AL1071" s="26">
        <v>1</v>
      </c>
      <c r="AM1071" s="1"/>
      <c r="AN1071" s="26"/>
      <c r="AO1071" s="1"/>
      <c r="AP1071" s="26"/>
      <c r="AQ1071" s="1"/>
      <c r="AR1071" s="26"/>
      <c r="AS1071" s="1"/>
      <c r="AT1071" s="26"/>
      <c r="AU1071" s="1"/>
      <c r="AV1071" s="26"/>
      <c r="AW1071" s="1"/>
      <c r="AX1071" s="26"/>
      <c r="AY1071" s="1"/>
      <c r="AZ1071" s="26"/>
      <c r="BA1071" s="1"/>
      <c r="BB1071" s="26"/>
      <c r="BC1071" s="1"/>
      <c r="BD1071" s="26"/>
      <c r="BE1071" s="1"/>
      <c r="BF1071" s="26"/>
      <c r="BG1071" s="1"/>
      <c r="BH1071" s="26"/>
      <c r="BI1071" s="1"/>
      <c r="BJ1071" s="26"/>
      <c r="BK1071" s="1"/>
      <c r="BL1071" s="26"/>
      <c r="BM1071" s="1"/>
      <c r="BN1071" s="26"/>
      <c r="BO1071" s="1"/>
      <c r="BP1071" s="26"/>
      <c r="BQ1071" s="1"/>
      <c r="BR1071" s="26"/>
      <c r="BS1071" s="1"/>
      <c r="BT1071" s="26"/>
      <c r="BU1071" s="1"/>
      <c r="BV1071" s="1"/>
      <c r="BW1071" s="26"/>
      <c r="BX1071" s="1"/>
      <c r="BY1071" s="26"/>
      <c r="BZ1071" s="30"/>
      <c r="CA1071" s="26"/>
    </row>
    <row r="1072" spans="1:79" s="99" customFormat="1" x14ac:dyDescent="0.35">
      <c r="A1072" s="1" t="s">
        <v>97</v>
      </c>
      <c r="B1072" s="31" t="s">
        <v>235</v>
      </c>
      <c r="C1072" s="31" t="s">
        <v>764</v>
      </c>
      <c r="D1072" s="31" t="s">
        <v>2787</v>
      </c>
      <c r="E1072" s="31" t="s">
        <v>61</v>
      </c>
      <c r="F1072" s="1">
        <v>999926095</v>
      </c>
      <c r="G1072" s="1">
        <f>(J1072+S1072+X1072+R1072+U1072+W1072+Y1072)-H1072</f>
        <v>30</v>
      </c>
      <c r="H1072" s="1"/>
      <c r="I1072" s="27"/>
      <c r="J1072" s="1">
        <f>SUM(AA1072)</f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27"/>
      <c r="R1072" s="1">
        <f>SUM(AS1072,BX1072)</f>
        <v>0</v>
      </c>
      <c r="S1072" s="1">
        <f>SUM(AE1072,AG1072,AI1072,AK1072,AO1072,AM1072,AQ1072,AU1072,AW1072,AY1072,BA1072,BE1072,BG1072,BI1072,BK1072,BM1072,BO1072,BC1072)</f>
        <v>30</v>
      </c>
      <c r="T1072" s="1">
        <f>COUNT(AE1072,AG1072,AI1072,AK1072,AM1072,AO1072,AQ1072,AU1072,AW1072,AY1072,BA1072,BC1072,BE1072,BG1072,BI1072,BK1072,BM1072,BO1072)</f>
        <v>1</v>
      </c>
      <c r="U1072" s="1">
        <f>BQ1072+BS1072</f>
        <v>0</v>
      </c>
      <c r="V1072" s="1"/>
      <c r="W1072" s="1">
        <f>BV1072</f>
        <v>0</v>
      </c>
      <c r="X1072" s="1">
        <f>AC1072+BZ1072</f>
        <v>0</v>
      </c>
      <c r="Y1072" s="1">
        <f>BU1072</f>
        <v>0</v>
      </c>
      <c r="Z1072" s="27"/>
      <c r="AA1072" s="1"/>
      <c r="AB1072" s="26"/>
      <c r="AC1072" s="1"/>
      <c r="AD1072" s="26"/>
      <c r="AE1072" s="1"/>
      <c r="AF1072" s="26"/>
      <c r="AG1072" s="1"/>
      <c r="AH1072" s="26"/>
      <c r="AI1072" s="1">
        <v>30</v>
      </c>
      <c r="AJ1072" s="26">
        <v>1</v>
      </c>
      <c r="AK1072" s="1"/>
      <c r="AL1072" s="26"/>
      <c r="AM1072" s="1"/>
      <c r="AN1072" s="26"/>
      <c r="AO1072" s="1"/>
      <c r="AP1072" s="26"/>
      <c r="AQ1072" s="1"/>
      <c r="AR1072" s="26"/>
      <c r="AS1072" s="1"/>
      <c r="AT1072" s="26"/>
      <c r="AU1072" s="1"/>
      <c r="AV1072" s="26"/>
      <c r="AW1072" s="1"/>
      <c r="AX1072" s="26"/>
      <c r="AY1072" s="1"/>
      <c r="AZ1072" s="26"/>
      <c r="BA1072" s="1"/>
      <c r="BB1072" s="26"/>
      <c r="BC1072" s="1"/>
      <c r="BD1072" s="26"/>
      <c r="BE1072" s="1"/>
      <c r="BF1072" s="26"/>
      <c r="BG1072" s="1"/>
      <c r="BH1072" s="26"/>
      <c r="BI1072" s="1"/>
      <c r="BJ1072" s="26"/>
      <c r="BK1072" s="1"/>
      <c r="BL1072" s="26"/>
      <c r="BM1072" s="1"/>
      <c r="BN1072" s="26"/>
      <c r="BO1072" s="1"/>
      <c r="BP1072" s="26"/>
      <c r="BQ1072" s="1"/>
      <c r="BR1072" s="26"/>
      <c r="BS1072" s="1"/>
      <c r="BT1072" s="26"/>
      <c r="BU1072" s="1"/>
      <c r="BV1072" s="1"/>
      <c r="BW1072" s="26"/>
      <c r="BX1072" s="1"/>
      <c r="BY1072" s="26"/>
      <c r="BZ1072" s="30"/>
      <c r="CA1072" s="26"/>
    </row>
    <row r="1073" spans="1:79" s="99" customFormat="1" x14ac:dyDescent="0.35">
      <c r="A1073" s="1" t="s">
        <v>97</v>
      </c>
      <c r="B1073" s="1" t="s">
        <v>235</v>
      </c>
      <c r="C1073" s="1" t="s">
        <v>612</v>
      </c>
      <c r="D1073" s="1" t="s">
        <v>3275</v>
      </c>
      <c r="E1073" s="1" t="s">
        <v>61</v>
      </c>
      <c r="F1073" s="1">
        <v>999927275</v>
      </c>
      <c r="G1073" s="1">
        <f>(J1073+S1073+X1073+R1073+U1073+W1073+Y1073)-H1073</f>
        <v>30</v>
      </c>
      <c r="H1073" s="1"/>
      <c r="I1073" s="27"/>
      <c r="J1073" s="1">
        <f>SUM(AA1073)</f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27"/>
      <c r="R1073" s="1">
        <f>SUM(AS1073,BX1073)</f>
        <v>0</v>
      </c>
      <c r="S1073" s="1">
        <f>SUM(AE1073,AG1073,AI1073,AK1073,AO1073,AM1073,AQ1073,AU1073,AW1073,AY1073,BA1073,BE1073,BG1073,BI1073,BK1073,BM1073,BO1073,BC1073)</f>
        <v>30</v>
      </c>
      <c r="T1073" s="1">
        <f>COUNT(AE1073,AG1073,AI1073,AK1073,AM1073,AO1073,AQ1073,AU1073,AW1073,AY1073,BA1073,BC1073,BE1073,BG1073,BI1073,BK1073,BM1073,BO1073)</f>
        <v>1</v>
      </c>
      <c r="U1073" s="1">
        <f>BQ1073+BS1073</f>
        <v>0</v>
      </c>
      <c r="V1073" s="1"/>
      <c r="W1073" s="1">
        <f>BV1073</f>
        <v>0</v>
      </c>
      <c r="X1073" s="1">
        <f>AC1073+BZ1073</f>
        <v>0</v>
      </c>
      <c r="Y1073" s="1">
        <f>BU1073</f>
        <v>0</v>
      </c>
      <c r="Z1073" s="27"/>
      <c r="AA1073" s="1"/>
      <c r="AB1073" s="26"/>
      <c r="AC1073" s="1"/>
      <c r="AD1073" s="26"/>
      <c r="AE1073" s="1"/>
      <c r="AF1073" s="26"/>
      <c r="AG1073" s="1"/>
      <c r="AH1073" s="26"/>
      <c r="AI1073" s="1"/>
      <c r="AJ1073" s="26"/>
      <c r="AK1073" s="1"/>
      <c r="AL1073" s="26"/>
      <c r="AM1073" s="1"/>
      <c r="AN1073" s="26"/>
      <c r="AO1073" s="1"/>
      <c r="AP1073" s="26"/>
      <c r="AQ1073" s="1">
        <v>30</v>
      </c>
      <c r="AR1073" s="26">
        <v>1</v>
      </c>
      <c r="AS1073" s="1"/>
      <c r="AT1073" s="26"/>
      <c r="AU1073" s="1"/>
      <c r="AV1073" s="26"/>
      <c r="AW1073" s="1"/>
      <c r="AX1073" s="26"/>
      <c r="AY1073" s="1"/>
      <c r="AZ1073" s="26"/>
      <c r="BA1073" s="1"/>
      <c r="BB1073" s="26"/>
      <c r="BC1073" s="1"/>
      <c r="BD1073" s="26"/>
      <c r="BE1073" s="1"/>
      <c r="BF1073" s="26"/>
      <c r="BG1073" s="1"/>
      <c r="BH1073" s="26"/>
      <c r="BI1073" s="1"/>
      <c r="BJ1073" s="26"/>
      <c r="BK1073" s="1"/>
      <c r="BL1073" s="26"/>
      <c r="BM1073" s="1"/>
      <c r="BN1073" s="26"/>
      <c r="BO1073" s="1"/>
      <c r="BP1073" s="26"/>
      <c r="BQ1073" s="1"/>
      <c r="BR1073" s="26"/>
      <c r="BS1073" s="1"/>
      <c r="BT1073" s="26"/>
      <c r="BU1073" s="1"/>
      <c r="BV1073" s="1"/>
      <c r="BW1073" s="26"/>
      <c r="BX1073" s="1"/>
      <c r="BY1073" s="26"/>
      <c r="BZ1073" s="30"/>
      <c r="CA1073" s="26"/>
    </row>
    <row r="1074" spans="1:79" s="99" customFormat="1" x14ac:dyDescent="0.35">
      <c r="A1074" s="1" t="s">
        <v>74</v>
      </c>
      <c r="B1074" s="1" t="s">
        <v>235</v>
      </c>
      <c r="C1074" s="1" t="s">
        <v>374</v>
      </c>
      <c r="D1074" s="1" t="s">
        <v>2158</v>
      </c>
      <c r="E1074" s="1" t="s">
        <v>61</v>
      </c>
      <c r="F1074" s="1">
        <v>999927963</v>
      </c>
      <c r="G1074" s="1">
        <f>(J1074+S1074+X1074+R1074+U1074+W1074+Y1074)-H1074</f>
        <v>54</v>
      </c>
      <c r="H1074" s="1"/>
      <c r="I1074" s="27"/>
      <c r="J1074" s="1">
        <f>SUM(AA1074)</f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27"/>
      <c r="R1074" s="1">
        <f>SUM(AS1074,BX1074)</f>
        <v>0</v>
      </c>
      <c r="S1074" s="1">
        <f>SUM(AE1074,AG1074,AI1074,AK1074,AO1074,AM1074,AQ1074,AU1074,AW1074,AY1074,BA1074,BE1074,BG1074,BI1074,BK1074,BM1074,BO1074,BC1074)</f>
        <v>54</v>
      </c>
      <c r="T1074" s="1">
        <f>COUNT(AE1074,AG1074,AI1074,AK1074,AM1074,AO1074,AQ1074,AU1074,AW1074,AY1074,BA1074,BC1074,BE1074,BG1074,BI1074,BK1074,BM1074,BO1074)</f>
        <v>1</v>
      </c>
      <c r="U1074" s="1">
        <f>BQ1074+BS1074</f>
        <v>0</v>
      </c>
      <c r="V1074" s="1"/>
      <c r="W1074" s="1">
        <f>BV1074</f>
        <v>0</v>
      </c>
      <c r="X1074" s="1">
        <f>AC1074+BZ1074</f>
        <v>0</v>
      </c>
      <c r="Y1074" s="1">
        <f>BU1074</f>
        <v>0</v>
      </c>
      <c r="Z1074" s="27"/>
      <c r="AA1074" s="1"/>
      <c r="AB1074" s="26"/>
      <c r="AC1074" s="1"/>
      <c r="AD1074" s="26"/>
      <c r="AE1074" s="1"/>
      <c r="AF1074" s="26"/>
      <c r="AG1074" s="1"/>
      <c r="AH1074" s="26"/>
      <c r="AI1074" s="1"/>
      <c r="AJ1074" s="26"/>
      <c r="AK1074" s="1"/>
      <c r="AL1074" s="26"/>
      <c r="AM1074" s="1"/>
      <c r="AN1074" s="26"/>
      <c r="AO1074" s="1"/>
      <c r="AP1074" s="26"/>
      <c r="AQ1074" s="1"/>
      <c r="AR1074" s="26"/>
      <c r="AS1074" s="1"/>
      <c r="AT1074" s="26"/>
      <c r="AU1074" s="1"/>
      <c r="AV1074" s="26"/>
      <c r="AW1074" s="1"/>
      <c r="AX1074" s="26"/>
      <c r="AY1074" s="1"/>
      <c r="AZ1074" s="26"/>
      <c r="BA1074" s="1"/>
      <c r="BB1074" s="26"/>
      <c r="BC1074" s="1"/>
      <c r="BD1074" s="26"/>
      <c r="BE1074" s="1"/>
      <c r="BF1074" s="26"/>
      <c r="BG1074" s="1"/>
      <c r="BH1074" s="26"/>
      <c r="BI1074" s="1"/>
      <c r="BJ1074" s="26"/>
      <c r="BK1074" s="1"/>
      <c r="BL1074" s="26"/>
      <c r="BM1074" s="1">
        <v>54</v>
      </c>
      <c r="BN1074" s="26">
        <v>7</v>
      </c>
      <c r="BO1074" s="1"/>
      <c r="BP1074" s="26"/>
      <c r="BQ1074" s="1"/>
      <c r="BR1074" s="26"/>
      <c r="BS1074" s="1"/>
      <c r="BT1074" s="26"/>
      <c r="BU1074" s="1"/>
      <c r="BV1074" s="1"/>
      <c r="BW1074" s="26"/>
      <c r="BX1074" s="1"/>
      <c r="BY1074" s="26"/>
      <c r="BZ1074" s="30"/>
      <c r="CA1074" s="26"/>
    </row>
    <row r="1075" spans="1:79" s="99" customFormat="1" x14ac:dyDescent="0.35">
      <c r="A1075" s="1" t="s">
        <v>74</v>
      </c>
      <c r="B1075" s="31" t="s">
        <v>235</v>
      </c>
      <c r="C1075" s="31" t="s">
        <v>3039</v>
      </c>
      <c r="D1075" s="31" t="s">
        <v>1631</v>
      </c>
      <c r="E1075" s="31" t="s">
        <v>61</v>
      </c>
      <c r="F1075" s="1">
        <v>999926720</v>
      </c>
      <c r="G1075" s="1">
        <f>(J1075+S1075+X1075+R1075+U1075+W1075+Y1075)-H1075</f>
        <v>30</v>
      </c>
      <c r="H1075" s="1"/>
      <c r="I1075" s="27"/>
      <c r="J1075" s="1">
        <f>SUM(AA1075)</f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27"/>
      <c r="R1075" s="1">
        <f>SUM(AS1075,BX1075)</f>
        <v>0</v>
      </c>
      <c r="S1075" s="1">
        <f>SUM(AE1075,AG1075,AI1075,AK1075,AO1075,AM1075,AQ1075,AU1075,AW1075,AY1075,BA1075,BE1075,BG1075,BI1075,BK1075,BM1075,BO1075,BC1075)</f>
        <v>30</v>
      </c>
      <c r="T1075" s="1">
        <f>COUNT(AE1075,AG1075,AI1075,AK1075,AM1075,AO1075,AQ1075,AU1075,AW1075,AY1075,BA1075,BC1075,BE1075,BG1075,BI1075,BK1075,BM1075,BO1075)</f>
        <v>1</v>
      </c>
      <c r="U1075" s="1">
        <f>BQ1075+BS1075</f>
        <v>0</v>
      </c>
      <c r="V1075" s="1"/>
      <c r="W1075" s="1">
        <f>BV1075</f>
        <v>0</v>
      </c>
      <c r="X1075" s="1">
        <f>AC1075+BZ1075</f>
        <v>0</v>
      </c>
      <c r="Y1075" s="1">
        <f>BU1075</f>
        <v>0</v>
      </c>
      <c r="Z1075" s="27"/>
      <c r="AA1075" s="1"/>
      <c r="AB1075" s="26"/>
      <c r="AC1075" s="1"/>
      <c r="AD1075" s="26"/>
      <c r="AE1075" s="1"/>
      <c r="AF1075" s="26"/>
      <c r="AG1075" s="1"/>
      <c r="AH1075" s="26"/>
      <c r="AI1075" s="1"/>
      <c r="AJ1075" s="26"/>
      <c r="AK1075" s="1"/>
      <c r="AL1075" s="26"/>
      <c r="AM1075" s="1"/>
      <c r="AN1075" s="26"/>
      <c r="AO1075" s="1"/>
      <c r="AP1075" s="26"/>
      <c r="AQ1075" s="1"/>
      <c r="AR1075" s="26"/>
      <c r="AS1075" s="1"/>
      <c r="AT1075" s="26"/>
      <c r="AU1075" s="1">
        <v>30</v>
      </c>
      <c r="AV1075" s="26">
        <v>1</v>
      </c>
      <c r="AW1075" s="1"/>
      <c r="AX1075" s="26"/>
      <c r="AY1075" s="1"/>
      <c r="AZ1075" s="26"/>
      <c r="BA1075" s="1"/>
      <c r="BB1075" s="26"/>
      <c r="BC1075" s="1"/>
      <c r="BD1075" s="26"/>
      <c r="BE1075" s="1"/>
      <c r="BF1075" s="26"/>
      <c r="BG1075" s="1"/>
      <c r="BH1075" s="26"/>
      <c r="BI1075" s="1"/>
      <c r="BJ1075" s="26"/>
      <c r="BK1075" s="1"/>
      <c r="BL1075" s="26"/>
      <c r="BM1075" s="1"/>
      <c r="BN1075" s="26"/>
      <c r="BO1075" s="1"/>
      <c r="BP1075" s="26"/>
      <c r="BQ1075" s="1"/>
      <c r="BR1075" s="26"/>
      <c r="BS1075" s="1"/>
      <c r="BT1075" s="26"/>
      <c r="BU1075" s="1"/>
      <c r="BV1075" s="1"/>
      <c r="BW1075" s="26"/>
      <c r="BX1075" s="1"/>
      <c r="BY1075" s="26"/>
      <c r="BZ1075" s="30"/>
      <c r="CA1075" s="26"/>
    </row>
    <row r="1076" spans="1:79" s="99" customFormat="1" x14ac:dyDescent="0.35">
      <c r="A1076" s="31" t="s">
        <v>101</v>
      </c>
      <c r="B1076" s="31" t="s">
        <v>235</v>
      </c>
      <c r="C1076" s="31" t="s">
        <v>326</v>
      </c>
      <c r="D1076" s="31" t="s">
        <v>1612</v>
      </c>
      <c r="E1076" s="31" t="s">
        <v>61</v>
      </c>
      <c r="F1076" s="1">
        <v>999921362</v>
      </c>
      <c r="G1076" s="1">
        <f>(J1076+S1076+X1076+R1076+U1076+W1076+Y1076)-H1076</f>
        <v>70</v>
      </c>
      <c r="H1076" s="1"/>
      <c r="I1076" s="27"/>
      <c r="J1076" s="1">
        <f>SUM(AA1076)</f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27"/>
      <c r="R1076" s="1">
        <f>SUM(AS1076,BX1076)</f>
        <v>0</v>
      </c>
      <c r="S1076" s="1">
        <f>SUM(AE1076,AG1076,AI1076,AK1076,AO1076,AM1076,AQ1076,AU1076,AW1076,AY1076,BA1076,BE1076,BG1076,BI1076,BK1076,BM1076,BO1076,BC1076)</f>
        <v>30</v>
      </c>
      <c r="T1076" s="1">
        <f>COUNT(AE1076,AG1076,AI1076,AK1076,AM1076,AO1076,AQ1076,AU1076,AW1076,AY1076,BA1076,BC1076,BE1076,BG1076,BI1076,BK1076,BM1076,BO1076)</f>
        <v>1</v>
      </c>
      <c r="U1076" s="1">
        <f>BQ1076+BS1076</f>
        <v>0</v>
      </c>
      <c r="V1076" s="1"/>
      <c r="W1076" s="1">
        <f>BV1076</f>
        <v>40</v>
      </c>
      <c r="X1076" s="1">
        <f>AC1076+BZ1076</f>
        <v>0</v>
      </c>
      <c r="Y1076" s="1">
        <f>BU1076</f>
        <v>0</v>
      </c>
      <c r="Z1076" s="27"/>
      <c r="AA1076" s="1"/>
      <c r="AB1076" s="26"/>
      <c r="AC1076" s="1"/>
      <c r="AD1076" s="26"/>
      <c r="AE1076" s="1"/>
      <c r="AF1076" s="26"/>
      <c r="AG1076" s="1"/>
      <c r="AH1076" s="26"/>
      <c r="AI1076" s="1"/>
      <c r="AJ1076" s="26"/>
      <c r="AK1076" s="1"/>
      <c r="AL1076" s="26"/>
      <c r="AM1076" s="1"/>
      <c r="AN1076" s="26"/>
      <c r="AO1076" s="1"/>
      <c r="AP1076" s="26"/>
      <c r="AQ1076" s="1"/>
      <c r="AR1076" s="26"/>
      <c r="AS1076" s="1"/>
      <c r="AT1076" s="26"/>
      <c r="AU1076" s="1"/>
      <c r="AV1076" s="26"/>
      <c r="AW1076" s="1"/>
      <c r="AX1076" s="26"/>
      <c r="AY1076" s="1"/>
      <c r="AZ1076" s="26"/>
      <c r="BA1076" s="1"/>
      <c r="BB1076" s="27"/>
      <c r="BC1076" s="1">
        <v>30</v>
      </c>
      <c r="BD1076" s="26"/>
      <c r="BE1076" s="1"/>
      <c r="BF1076" s="27"/>
      <c r="BG1076" s="1"/>
      <c r="BH1076" s="26"/>
      <c r="BI1076" s="1"/>
      <c r="BJ1076" s="26"/>
      <c r="BK1076" s="1"/>
      <c r="BL1076" s="26"/>
      <c r="BM1076" s="1"/>
      <c r="BN1076" s="26"/>
      <c r="BO1076" s="1"/>
      <c r="BP1076" s="26"/>
      <c r="BQ1076" s="1"/>
      <c r="BR1076" s="26"/>
      <c r="BS1076" s="1"/>
      <c r="BT1076" s="26"/>
      <c r="BU1076" s="1"/>
      <c r="BV1076" s="1">
        <v>40</v>
      </c>
      <c r="BW1076" s="26">
        <v>1</v>
      </c>
      <c r="BX1076" s="1"/>
      <c r="BY1076" s="26"/>
      <c r="BZ1076" s="30"/>
      <c r="CA1076" s="26"/>
    </row>
    <row r="1077" spans="1:79" s="99" customFormat="1" x14ac:dyDescent="0.35">
      <c r="A1077" s="1" t="s">
        <v>101</v>
      </c>
      <c r="B1077" s="1" t="s">
        <v>235</v>
      </c>
      <c r="C1077" s="1" t="s">
        <v>208</v>
      </c>
      <c r="D1077" s="1" t="s">
        <v>1145</v>
      </c>
      <c r="E1077" s="1" t="s">
        <v>61</v>
      </c>
      <c r="F1077" s="1">
        <v>999917815</v>
      </c>
      <c r="G1077" s="1">
        <f>(J1077+S1077+X1077+R1077+U1077+W1077+Y1077)-H1077</f>
        <v>60</v>
      </c>
      <c r="H1077" s="1"/>
      <c r="I1077" s="27"/>
      <c r="J1077" s="1">
        <f>SUM(AA1077)</f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27"/>
      <c r="R1077" s="1">
        <f>SUM(AS1077,BX1077)</f>
        <v>0</v>
      </c>
      <c r="S1077" s="1">
        <f>SUM(AE1077,AG1077,AI1077,AK1077,AO1077,AM1077,AQ1077,AU1077,AW1077,AY1077,BA1077,BE1077,BG1077,BI1077,BK1077,BM1077,BO1077,BC1077)</f>
        <v>60</v>
      </c>
      <c r="T1077" s="1">
        <f>COUNT(AE1077,AG1077,AI1077,AK1077,AM1077,AO1077,AQ1077,AU1077,AW1077,AY1077,BA1077,BC1077,BE1077,BG1077,BI1077,BK1077,BM1077,BO1077)</f>
        <v>1</v>
      </c>
      <c r="U1077" s="1">
        <f>BQ1077+BS1077</f>
        <v>0</v>
      </c>
      <c r="V1077" s="1"/>
      <c r="W1077" s="1">
        <f>BV1077</f>
        <v>0</v>
      </c>
      <c r="X1077" s="1">
        <f>AC1077+BZ1077</f>
        <v>0</v>
      </c>
      <c r="Y1077" s="1">
        <f>BU1077</f>
        <v>0</v>
      </c>
      <c r="Z1077" s="29"/>
      <c r="AA1077" s="1"/>
      <c r="AB1077" s="26"/>
      <c r="AC1077" s="1"/>
      <c r="AD1077" s="26"/>
      <c r="AE1077" s="1"/>
      <c r="AF1077" s="26"/>
      <c r="AG1077" s="1"/>
      <c r="AH1077" s="26"/>
      <c r="AI1077" s="1"/>
      <c r="AJ1077" s="26"/>
      <c r="AK1077" s="1"/>
      <c r="AL1077" s="26"/>
      <c r="AM1077" s="1"/>
      <c r="AN1077" s="26"/>
      <c r="AO1077" s="1"/>
      <c r="AP1077" s="26"/>
      <c r="AQ1077" s="1"/>
      <c r="AR1077" s="26"/>
      <c r="AS1077" s="1"/>
      <c r="AT1077" s="26"/>
      <c r="AU1077" s="1"/>
      <c r="AV1077" s="26"/>
      <c r="AW1077" s="1"/>
      <c r="AX1077" s="26"/>
      <c r="AY1077" s="1"/>
      <c r="AZ1077" s="26"/>
      <c r="BA1077" s="1"/>
      <c r="BB1077" s="26"/>
      <c r="BC1077" s="1"/>
      <c r="BD1077" s="26"/>
      <c r="BE1077" s="1"/>
      <c r="BF1077" s="26"/>
      <c r="BG1077" s="1"/>
      <c r="BH1077" s="26"/>
      <c r="BI1077" s="1"/>
      <c r="BJ1077" s="26"/>
      <c r="BK1077" s="1"/>
      <c r="BL1077" s="26"/>
      <c r="BM1077" s="1">
        <v>60</v>
      </c>
      <c r="BN1077" s="26">
        <v>1</v>
      </c>
      <c r="BO1077" s="1"/>
      <c r="BP1077" s="26"/>
      <c r="BQ1077" s="1"/>
      <c r="BR1077" s="26"/>
      <c r="BS1077" s="1"/>
      <c r="BT1077" s="26"/>
      <c r="BU1077" s="1"/>
      <c r="BV1077" s="1"/>
      <c r="BW1077" s="26"/>
      <c r="BX1077" s="1"/>
      <c r="BY1077" s="26"/>
      <c r="BZ1077" s="30"/>
      <c r="CA1077" s="26"/>
    </row>
    <row r="1078" spans="1:79" s="99" customFormat="1" x14ac:dyDescent="0.35">
      <c r="A1078" s="1" t="s">
        <v>101</v>
      </c>
      <c r="B1078" s="1" t="s">
        <v>235</v>
      </c>
      <c r="C1078" s="1" t="s">
        <v>968</v>
      </c>
      <c r="D1078" s="1" t="s">
        <v>1504</v>
      </c>
      <c r="E1078" s="1" t="s">
        <v>61</v>
      </c>
      <c r="F1078" s="1">
        <v>999920671</v>
      </c>
      <c r="G1078" s="1">
        <f>(J1078+S1078+X1078+R1078+U1078+W1078+Y1078)-H1078</f>
        <v>51</v>
      </c>
      <c r="H1078" s="1"/>
      <c r="I1078" s="27"/>
      <c r="J1078" s="1">
        <f>SUM(AA1078)</f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27"/>
      <c r="R1078" s="1">
        <f>SUM(AS1078,BX1078)</f>
        <v>0</v>
      </c>
      <c r="S1078" s="1">
        <f>SUM(AE1078,AG1078,AI1078,AK1078,AO1078,AM1078,AQ1078,AU1078,AW1078,AY1078,BA1078,BE1078,BG1078,BI1078,BK1078,BM1078,BO1078,BC1078)</f>
        <v>51</v>
      </c>
      <c r="T1078" s="1">
        <f>COUNT(AE1078,AG1078,AI1078,AK1078,AM1078,AO1078,AQ1078,AU1078,AW1078,AY1078,BA1078,BC1078,BE1078,BG1078,BI1078,BK1078,BM1078,BO1078)</f>
        <v>1</v>
      </c>
      <c r="U1078" s="1">
        <f>BQ1078+BS1078</f>
        <v>0</v>
      </c>
      <c r="V1078" s="1"/>
      <c r="W1078" s="1">
        <f>BV1078</f>
        <v>0</v>
      </c>
      <c r="X1078" s="1">
        <f>AC1078+BZ1078</f>
        <v>0</v>
      </c>
      <c r="Y1078" s="1">
        <f>BU1078</f>
        <v>0</v>
      </c>
      <c r="Z1078" s="27"/>
      <c r="AA1078" s="1"/>
      <c r="AB1078" s="26"/>
      <c r="AC1078" s="1"/>
      <c r="AD1078" s="26"/>
      <c r="AE1078" s="1"/>
      <c r="AF1078" s="26"/>
      <c r="AG1078" s="1"/>
      <c r="AH1078" s="26"/>
      <c r="AI1078" s="1"/>
      <c r="AJ1078" s="26"/>
      <c r="AK1078" s="1"/>
      <c r="AL1078" s="26"/>
      <c r="AM1078" s="1"/>
      <c r="AN1078" s="26"/>
      <c r="AO1078" s="1"/>
      <c r="AP1078" s="26"/>
      <c r="AQ1078" s="1"/>
      <c r="AR1078" s="26"/>
      <c r="AS1078" s="1"/>
      <c r="AT1078" s="26"/>
      <c r="AU1078" s="1"/>
      <c r="AV1078" s="26"/>
      <c r="AW1078" s="1"/>
      <c r="AX1078" s="26"/>
      <c r="AY1078" s="1"/>
      <c r="AZ1078" s="26"/>
      <c r="BA1078" s="1"/>
      <c r="BB1078" s="26"/>
      <c r="BC1078" s="1"/>
      <c r="BD1078" s="26"/>
      <c r="BE1078" s="1"/>
      <c r="BF1078" s="26"/>
      <c r="BG1078" s="1"/>
      <c r="BH1078" s="26"/>
      <c r="BI1078" s="1"/>
      <c r="BJ1078" s="26"/>
      <c r="BK1078" s="1"/>
      <c r="BL1078" s="26"/>
      <c r="BM1078" s="1">
        <v>51</v>
      </c>
      <c r="BN1078" s="26">
        <v>8</v>
      </c>
      <c r="BO1078" s="1"/>
      <c r="BP1078" s="26"/>
      <c r="BQ1078" s="1"/>
      <c r="BR1078" s="26"/>
      <c r="BS1078" s="1"/>
      <c r="BT1078" s="26"/>
      <c r="BU1078" s="1"/>
      <c r="BV1078" s="1"/>
      <c r="BW1078" s="26"/>
      <c r="BX1078" s="1"/>
      <c r="BY1078" s="26"/>
      <c r="BZ1078" s="30"/>
      <c r="CA1078" s="26"/>
    </row>
    <row r="1079" spans="1:79" s="99" customFormat="1" x14ac:dyDescent="0.35">
      <c r="A1079" s="1" t="s">
        <v>101</v>
      </c>
      <c r="B1079" s="1" t="s">
        <v>235</v>
      </c>
      <c r="C1079" s="1" t="s">
        <v>1007</v>
      </c>
      <c r="D1079" s="1" t="s">
        <v>493</v>
      </c>
      <c r="E1079" s="1" t="s">
        <v>61</v>
      </c>
      <c r="F1079" s="1">
        <v>999922764</v>
      </c>
      <c r="G1079" s="1">
        <f>(J1079+S1079+X1079+R1079+U1079+W1079+Y1079)-H1079</f>
        <v>30</v>
      </c>
      <c r="H1079" s="1"/>
      <c r="I1079" s="27"/>
      <c r="J1079" s="1">
        <f>SUM(AA1079)</f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27"/>
      <c r="R1079" s="1">
        <f>SUM(AS1079,BX1079)</f>
        <v>0</v>
      </c>
      <c r="S1079" s="1">
        <f>SUM(AE1079,AG1079,AI1079,AK1079,AO1079,AM1079,AQ1079,AU1079,AW1079,AY1079,BA1079,BE1079,BG1079,BI1079,BK1079,BM1079,BO1079,BC1079)</f>
        <v>30</v>
      </c>
      <c r="T1079" s="1">
        <f>COUNT(AE1079,AG1079,AI1079,AK1079,AM1079,AO1079,AQ1079,AU1079,AW1079,AY1079,BA1079,BC1079,BE1079,BG1079,BI1079,BK1079,BM1079,BO1079)</f>
        <v>1</v>
      </c>
      <c r="U1079" s="1">
        <f>BQ1079+BS1079</f>
        <v>0</v>
      </c>
      <c r="V1079" s="1"/>
      <c r="W1079" s="1">
        <f>BV1079</f>
        <v>0</v>
      </c>
      <c r="X1079" s="1">
        <f>AC1079+BZ1079</f>
        <v>0</v>
      </c>
      <c r="Y1079" s="1">
        <f>BU1079</f>
        <v>0</v>
      </c>
      <c r="Z1079" s="26"/>
      <c r="AA1079" s="1"/>
      <c r="AB1079" s="26"/>
      <c r="AC1079" s="1"/>
      <c r="AD1079" s="26"/>
      <c r="AE1079" s="1"/>
      <c r="AF1079" s="26"/>
      <c r="AG1079" s="1"/>
      <c r="AH1079" s="26"/>
      <c r="AI1079" s="1"/>
      <c r="AJ1079" s="26"/>
      <c r="AK1079" s="1"/>
      <c r="AL1079" s="26"/>
      <c r="AM1079" s="1"/>
      <c r="AN1079" s="26"/>
      <c r="AO1079" s="1"/>
      <c r="AP1079" s="26"/>
      <c r="AQ1079" s="1"/>
      <c r="AR1079" s="26"/>
      <c r="AS1079" s="1"/>
      <c r="AT1079" s="26"/>
      <c r="AU1079" s="1"/>
      <c r="AV1079" s="26"/>
      <c r="AW1079" s="1"/>
      <c r="AX1079" s="26"/>
      <c r="AY1079" s="1"/>
      <c r="AZ1079" s="26"/>
      <c r="BA1079" s="1"/>
      <c r="BB1079" s="26"/>
      <c r="BC1079" s="1"/>
      <c r="BD1079" s="26"/>
      <c r="BE1079" s="1"/>
      <c r="BF1079" s="26"/>
      <c r="BG1079" s="1">
        <v>30</v>
      </c>
      <c r="BH1079" s="26">
        <v>1</v>
      </c>
      <c r="BI1079" s="1"/>
      <c r="BJ1079" s="26"/>
      <c r="BK1079" s="1"/>
      <c r="BL1079" s="26"/>
      <c r="BM1079" s="1"/>
      <c r="BN1079" s="26"/>
      <c r="BO1079" s="1"/>
      <c r="BP1079" s="26"/>
      <c r="BQ1079" s="1"/>
      <c r="BR1079" s="26"/>
      <c r="BS1079" s="1"/>
      <c r="BT1079" s="26"/>
      <c r="BU1079" s="1"/>
      <c r="BV1079" s="1"/>
      <c r="BW1079" s="26"/>
      <c r="BX1079" s="1"/>
      <c r="BY1079" s="26"/>
      <c r="BZ1079" s="30"/>
      <c r="CA1079" s="26"/>
    </row>
    <row r="1080" spans="1:79" s="99" customFormat="1" x14ac:dyDescent="0.35">
      <c r="A1080" s="1" t="s">
        <v>78</v>
      </c>
      <c r="B1080" s="30" t="s">
        <v>235</v>
      </c>
      <c r="C1080" s="30" t="s">
        <v>1580</v>
      </c>
      <c r="D1080" s="30" t="s">
        <v>92</v>
      </c>
      <c r="E1080" s="30" t="s">
        <v>61</v>
      </c>
      <c r="F1080" s="30">
        <v>999921216</v>
      </c>
      <c r="G1080" s="1">
        <f>(J1080+S1080+X1080+R1080+U1080+W1080+Y1080)-H1080</f>
        <v>70</v>
      </c>
      <c r="H1080" s="1"/>
      <c r="I1080" s="27"/>
      <c r="J1080" s="1">
        <f>SUM(AA1080)</f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27"/>
      <c r="R1080" s="1">
        <f>SUM(AS1080,BX1080)</f>
        <v>0</v>
      </c>
      <c r="S1080" s="1">
        <f>SUM(AE1080,AG1080,AI1080,AK1080,AO1080,AM1080,AQ1080,AU1080,AW1080,AY1080,BA1080,BE1080,BG1080,BI1080,BK1080,BM1080,BO1080,BC1080)</f>
        <v>30</v>
      </c>
      <c r="T1080" s="1">
        <f>COUNT(AE1080,AG1080,AI1080,AK1080,AM1080,AO1080,AQ1080,AU1080,AW1080,AY1080,BA1080,BC1080,BE1080,BG1080,BI1080,BK1080,BM1080,BO1080)</f>
        <v>1</v>
      </c>
      <c r="U1080" s="1">
        <f>BQ1080+BS1080</f>
        <v>0</v>
      </c>
      <c r="V1080" s="1"/>
      <c r="W1080" s="1">
        <f>BV1080</f>
        <v>40</v>
      </c>
      <c r="X1080" s="1">
        <f>AC1080+BZ1080</f>
        <v>0</v>
      </c>
      <c r="Y1080" s="1">
        <f>BU1080</f>
        <v>0</v>
      </c>
      <c r="Z1080" s="29"/>
      <c r="AA1080" s="1"/>
      <c r="AB1080" s="26"/>
      <c r="AC1080" s="1"/>
      <c r="AD1080" s="26"/>
      <c r="AE1080" s="30">
        <v>30</v>
      </c>
      <c r="AF1080" s="26">
        <v>1</v>
      </c>
      <c r="AG1080" s="1"/>
      <c r="AH1080" s="26"/>
      <c r="AI1080" s="1"/>
      <c r="AJ1080" s="26"/>
      <c r="AK1080" s="1"/>
      <c r="AL1080" s="26"/>
      <c r="AM1080" s="1"/>
      <c r="AN1080" s="26"/>
      <c r="AO1080" s="1"/>
      <c r="AP1080" s="26"/>
      <c r="AQ1080" s="1"/>
      <c r="AR1080" s="26"/>
      <c r="AS1080" s="1"/>
      <c r="AT1080" s="26"/>
      <c r="AU1080" s="1"/>
      <c r="AV1080" s="26"/>
      <c r="AW1080" s="1"/>
      <c r="AX1080" s="26"/>
      <c r="AY1080" s="1"/>
      <c r="AZ1080" s="26"/>
      <c r="BA1080" s="1"/>
      <c r="BB1080" s="26"/>
      <c r="BC1080" s="1"/>
      <c r="BD1080" s="26"/>
      <c r="BE1080" s="1"/>
      <c r="BF1080" s="26"/>
      <c r="BG1080" s="1"/>
      <c r="BH1080" s="26"/>
      <c r="BI1080" s="1"/>
      <c r="BJ1080" s="26"/>
      <c r="BK1080" s="1"/>
      <c r="BL1080" s="26"/>
      <c r="BM1080" s="1"/>
      <c r="BN1080" s="26"/>
      <c r="BO1080" s="1"/>
      <c r="BP1080" s="26"/>
      <c r="BQ1080" s="1"/>
      <c r="BR1080" s="26"/>
      <c r="BS1080" s="1"/>
      <c r="BT1080" s="26"/>
      <c r="BU1080" s="1"/>
      <c r="BV1080" s="1">
        <v>40</v>
      </c>
      <c r="BW1080" s="26">
        <v>1</v>
      </c>
      <c r="BX1080" s="1"/>
      <c r="BY1080" s="26"/>
      <c r="BZ1080" s="30"/>
      <c r="CA1080" s="26"/>
    </row>
    <row r="1081" spans="1:79" s="99" customFormat="1" x14ac:dyDescent="0.35">
      <c r="A1081" s="31" t="s">
        <v>78</v>
      </c>
      <c r="B1081" s="31" t="s">
        <v>235</v>
      </c>
      <c r="C1081" s="31" t="s">
        <v>2776</v>
      </c>
      <c r="D1081" s="31" t="s">
        <v>478</v>
      </c>
      <c r="E1081" s="31" t="s">
        <v>61</v>
      </c>
      <c r="F1081" s="1">
        <v>999926064</v>
      </c>
      <c r="G1081" s="1">
        <f>(J1081+S1081+X1081+R1081+U1081+W1081+Y1081)-H1081</f>
        <v>30</v>
      </c>
      <c r="H1081" s="1"/>
      <c r="I1081" s="27"/>
      <c r="J1081" s="1">
        <f>SUM(AA1081)</f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27"/>
      <c r="R1081" s="1">
        <f>SUM(AS1081,BX1081)</f>
        <v>0</v>
      </c>
      <c r="S1081" s="1">
        <f>SUM(AE1081,AG1081,AI1081,AK1081,AO1081,AM1081,AQ1081,AU1081,AW1081,AY1081,BA1081,BE1081,BG1081,BI1081,BK1081,BM1081,BO1081,BC1081)</f>
        <v>30</v>
      </c>
      <c r="T1081" s="1">
        <f>COUNT(AE1081,AG1081,AI1081,AK1081,AM1081,AO1081,AQ1081,AU1081,AW1081,AY1081,BA1081,BC1081,BE1081,BG1081,BI1081,BK1081,BM1081,BO1081)</f>
        <v>1</v>
      </c>
      <c r="U1081" s="1">
        <f>BQ1081+BS1081</f>
        <v>0</v>
      </c>
      <c r="V1081" s="1"/>
      <c r="W1081" s="1">
        <f>BV1081</f>
        <v>0</v>
      </c>
      <c r="X1081" s="1">
        <f>AC1081+BZ1081</f>
        <v>0</v>
      </c>
      <c r="Y1081" s="1">
        <f>BU1081</f>
        <v>0</v>
      </c>
      <c r="Z1081" s="27"/>
      <c r="AA1081" s="1"/>
      <c r="AB1081" s="26"/>
      <c r="AC1081" s="1"/>
      <c r="AD1081" s="26"/>
      <c r="AE1081" s="1"/>
      <c r="AF1081" s="26"/>
      <c r="AG1081" s="1"/>
      <c r="AH1081" s="26"/>
      <c r="AI1081" s="1"/>
      <c r="AJ1081" s="26"/>
      <c r="AK1081" s="1"/>
      <c r="AL1081" s="26"/>
      <c r="AM1081" s="1"/>
      <c r="AN1081" s="26"/>
      <c r="AO1081" s="1"/>
      <c r="AP1081" s="26"/>
      <c r="AQ1081" s="1"/>
      <c r="AR1081" s="26"/>
      <c r="AS1081" s="1"/>
      <c r="AT1081" s="26"/>
      <c r="AU1081" s="1"/>
      <c r="AV1081" s="26"/>
      <c r="AW1081" s="1"/>
      <c r="AX1081" s="26"/>
      <c r="AY1081" s="1"/>
      <c r="AZ1081" s="26"/>
      <c r="BA1081" s="1"/>
      <c r="BB1081" s="27"/>
      <c r="BC1081" s="1">
        <v>30</v>
      </c>
      <c r="BD1081" s="26"/>
      <c r="BE1081" s="1"/>
      <c r="BF1081" s="27"/>
      <c r="BG1081" s="1"/>
      <c r="BH1081" s="26"/>
      <c r="BI1081" s="1"/>
      <c r="BJ1081" s="26"/>
      <c r="BK1081" s="1"/>
      <c r="BL1081" s="26"/>
      <c r="BM1081" s="1"/>
      <c r="BN1081" s="26"/>
      <c r="BO1081" s="1"/>
      <c r="BP1081" s="26"/>
      <c r="BQ1081" s="1"/>
      <c r="BR1081" s="26"/>
      <c r="BS1081" s="1"/>
      <c r="BT1081" s="26"/>
      <c r="BU1081" s="1"/>
      <c r="BV1081" s="1"/>
      <c r="BW1081" s="26"/>
      <c r="BX1081" s="1"/>
      <c r="BY1081" s="26"/>
      <c r="BZ1081" s="30"/>
      <c r="CA1081" s="26"/>
    </row>
    <row r="1082" spans="1:79" s="99" customFormat="1" x14ac:dyDescent="0.35">
      <c r="A1082" s="30" t="s">
        <v>354</v>
      </c>
      <c r="B1082" s="1" t="s">
        <v>235</v>
      </c>
      <c r="C1082" s="1" t="s">
        <v>1554</v>
      </c>
      <c r="D1082" s="1" t="s">
        <v>1948</v>
      </c>
      <c r="E1082" s="1" t="s">
        <v>61</v>
      </c>
      <c r="F1082" s="1">
        <v>999922924</v>
      </c>
      <c r="G1082" s="1">
        <f>(J1082+S1082+X1082+R1082+U1082+W1082+Y1082)-H1082</f>
        <v>489</v>
      </c>
      <c r="H1082" s="30">
        <f>(J1082+K1082+M1082+N1082+O1082+P1082)/2</f>
        <v>0</v>
      </c>
      <c r="I1082" s="27"/>
      <c r="J1082" s="1">
        <f>SUM(AA1082)</f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27"/>
      <c r="R1082" s="1">
        <f>SUM(AS1082,BX1082)</f>
        <v>0</v>
      </c>
      <c r="S1082" s="1">
        <f>SUM(AE1082,AG1082,AI1082,AK1082,AO1082,AM1082,AQ1082,AU1082,AW1082,AY1082,BA1082,BE1082,BG1082,BI1082,BK1082,BM1082,BO1082,BC1082)</f>
        <v>300</v>
      </c>
      <c r="T1082" s="1">
        <f>COUNT(AE1082,AG1082,AI1082,AK1082,AM1082,AO1082,AQ1082,AU1082,AW1082,AY1082,BA1082,BC1082,BE1082,BG1082,BI1082,BK1082,BM1082,BO1082)</f>
        <v>3</v>
      </c>
      <c r="U1082" s="1">
        <f>BQ1082+BS1082</f>
        <v>105</v>
      </c>
      <c r="V1082" s="1"/>
      <c r="W1082" s="1">
        <f>BV1082</f>
        <v>84</v>
      </c>
      <c r="X1082" s="1">
        <f>AC1082+BZ1082</f>
        <v>0</v>
      </c>
      <c r="Y1082" s="1">
        <f>BU1082</f>
        <v>0</v>
      </c>
      <c r="Z1082" s="26"/>
      <c r="AA1082" s="1"/>
      <c r="AB1082" s="26"/>
      <c r="AC1082" s="1"/>
      <c r="AD1082" s="26"/>
      <c r="AE1082" s="1"/>
      <c r="AF1082" s="26"/>
      <c r="AG1082" s="1"/>
      <c r="AH1082" s="26"/>
      <c r="AI1082" s="1">
        <v>120</v>
      </c>
      <c r="AJ1082" s="26">
        <v>1</v>
      </c>
      <c r="AK1082" s="1"/>
      <c r="AL1082" s="26"/>
      <c r="AM1082" s="1"/>
      <c r="AN1082" s="26"/>
      <c r="AO1082" s="1"/>
      <c r="AP1082" s="26"/>
      <c r="AQ1082" s="1"/>
      <c r="AR1082" s="26"/>
      <c r="AS1082" s="1"/>
      <c r="AT1082" s="26"/>
      <c r="AU1082" s="1"/>
      <c r="AV1082" s="26"/>
      <c r="AW1082" s="1"/>
      <c r="AX1082" s="26"/>
      <c r="AY1082" s="1"/>
      <c r="AZ1082" s="26"/>
      <c r="BA1082" s="1"/>
      <c r="BB1082" s="26"/>
      <c r="BC1082" s="1">
        <v>120</v>
      </c>
      <c r="BD1082" s="26"/>
      <c r="BE1082" s="1"/>
      <c r="BF1082" s="26"/>
      <c r="BG1082" s="1">
        <v>60</v>
      </c>
      <c r="BH1082" s="26">
        <v>1</v>
      </c>
      <c r="BI1082" s="1"/>
      <c r="BJ1082" s="26"/>
      <c r="BK1082" s="1"/>
      <c r="BL1082" s="26"/>
      <c r="BM1082" s="1"/>
      <c r="BN1082" s="26"/>
      <c r="BO1082" s="1"/>
      <c r="BP1082" s="26"/>
      <c r="BQ1082" s="1"/>
      <c r="BR1082" s="26"/>
      <c r="BS1082" s="1">
        <v>105</v>
      </c>
      <c r="BT1082" s="26">
        <v>2</v>
      </c>
      <c r="BU1082" s="1"/>
      <c r="BV1082" s="1">
        <v>84</v>
      </c>
      <c r="BW1082" s="26">
        <v>5</v>
      </c>
      <c r="BX1082" s="1"/>
      <c r="BY1082" s="26"/>
      <c r="BZ1082" s="30"/>
      <c r="CA1082" s="26"/>
    </row>
    <row r="1083" spans="1:79" s="99" customFormat="1" x14ac:dyDescent="0.35">
      <c r="A1083" s="1" t="s">
        <v>354</v>
      </c>
      <c r="B1083" s="1" t="s">
        <v>235</v>
      </c>
      <c r="C1083" s="1" t="s">
        <v>1093</v>
      </c>
      <c r="D1083" s="1" t="s">
        <v>1094</v>
      </c>
      <c r="E1083" s="1" t="s">
        <v>61</v>
      </c>
      <c r="F1083" s="1">
        <v>999917180</v>
      </c>
      <c r="G1083" s="1">
        <f>(J1083+S1083+X1083+R1083+U1083+W1083+Y1083)-H1083</f>
        <v>420</v>
      </c>
      <c r="H1083" s="1"/>
      <c r="I1083" s="27"/>
      <c r="J1083" s="1">
        <f>SUM(AA1083)</f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27"/>
      <c r="R1083" s="1">
        <f>SUM(AS1083,BX1083)</f>
        <v>0</v>
      </c>
      <c r="S1083" s="1">
        <f>SUM(AE1083,AG1083,AI1083,AK1083,AO1083,AM1083,AQ1083,AU1083,AW1083,AY1083,BA1083,BE1083,BG1083,BI1083,BK1083,BM1083,BO1083,BC1083)</f>
        <v>120</v>
      </c>
      <c r="T1083" s="1">
        <f>COUNT(AE1083,AG1083,AI1083,AK1083,AM1083,AO1083,AQ1083,AU1083,AW1083,AY1083,BA1083,BC1083,BE1083,BG1083,BI1083,BK1083,BM1083,BO1083)</f>
        <v>1</v>
      </c>
      <c r="U1083" s="1">
        <f>BQ1083+BS1083</f>
        <v>140</v>
      </c>
      <c r="V1083" s="1"/>
      <c r="W1083" s="1">
        <f>BV1083</f>
        <v>160</v>
      </c>
      <c r="X1083" s="1">
        <f>AC1083+BZ1083</f>
        <v>0</v>
      </c>
      <c r="Y1083" s="1">
        <f>BU1083</f>
        <v>0</v>
      </c>
      <c r="Z1083" s="29"/>
      <c r="AA1083" s="1"/>
      <c r="AB1083" s="26"/>
      <c r="AC1083" s="1"/>
      <c r="AD1083" s="26"/>
      <c r="AE1083" s="1"/>
      <c r="AF1083" s="26"/>
      <c r="AG1083" s="1"/>
      <c r="AH1083" s="26"/>
      <c r="AI1083" s="1"/>
      <c r="AJ1083" s="26"/>
      <c r="AK1083" s="1"/>
      <c r="AL1083" s="26"/>
      <c r="AM1083" s="1"/>
      <c r="AN1083" s="26"/>
      <c r="AO1083" s="1"/>
      <c r="AP1083" s="26"/>
      <c r="AQ1083" s="1"/>
      <c r="AR1083" s="26"/>
      <c r="AS1083" s="1"/>
      <c r="AT1083" s="26"/>
      <c r="AU1083" s="1"/>
      <c r="AV1083" s="26"/>
      <c r="AW1083" s="1"/>
      <c r="AX1083" s="26"/>
      <c r="AY1083" s="1"/>
      <c r="AZ1083" s="26"/>
      <c r="BA1083" s="1"/>
      <c r="BB1083" s="26"/>
      <c r="BC1083" s="1"/>
      <c r="BD1083" s="26"/>
      <c r="BE1083" s="1"/>
      <c r="BF1083" s="26"/>
      <c r="BG1083" s="1"/>
      <c r="BH1083" s="26"/>
      <c r="BI1083" s="1">
        <v>120</v>
      </c>
      <c r="BJ1083" s="26">
        <v>1</v>
      </c>
      <c r="BK1083" s="1"/>
      <c r="BL1083" s="26"/>
      <c r="BM1083" s="1"/>
      <c r="BN1083" s="26"/>
      <c r="BO1083" s="1"/>
      <c r="BP1083" s="26"/>
      <c r="BQ1083" s="1"/>
      <c r="BR1083" s="26"/>
      <c r="BS1083" s="1">
        <v>140</v>
      </c>
      <c r="BT1083" s="26">
        <v>1</v>
      </c>
      <c r="BU1083" s="1"/>
      <c r="BV1083" s="1">
        <v>160</v>
      </c>
      <c r="BW1083" s="26">
        <v>1</v>
      </c>
      <c r="BX1083" s="1"/>
      <c r="BY1083" s="26"/>
      <c r="BZ1083" s="30"/>
      <c r="CA1083" s="26"/>
    </row>
    <row r="1084" spans="1:79" s="99" customFormat="1" x14ac:dyDescent="0.35">
      <c r="A1084" s="30" t="s">
        <v>354</v>
      </c>
      <c r="B1084" s="1" t="s">
        <v>235</v>
      </c>
      <c r="C1084" s="1" t="s">
        <v>1047</v>
      </c>
      <c r="D1084" s="1" t="s">
        <v>2198</v>
      </c>
      <c r="E1084" s="1" t="s">
        <v>61</v>
      </c>
      <c r="F1084" s="1">
        <v>999924722</v>
      </c>
      <c r="G1084" s="1">
        <f>(J1084+S1084+X1084+R1084+U1084+W1084+Y1084)-H1084</f>
        <v>310</v>
      </c>
      <c r="H1084" s="30">
        <f>(J1084+K1084+M1084+N1084+O1084+P1084)/2</f>
        <v>0</v>
      </c>
      <c r="I1084" s="27"/>
      <c r="J1084" s="1">
        <f>SUM(AA1084)</f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27"/>
      <c r="R1084" s="1">
        <f>SUM(AS1084,BX1084)</f>
        <v>0</v>
      </c>
      <c r="S1084" s="1">
        <f>SUM(AE1084,AG1084,AI1084,AK1084,AO1084,AM1084,AQ1084,AU1084,AW1084,AY1084,BA1084,BE1084,BG1084,BI1084,BK1084,BM1084,BO1084,BC1084)</f>
        <v>167</v>
      </c>
      <c r="T1084" s="1">
        <f>COUNT(AE1084,AG1084,AI1084,AK1084,AM1084,AO1084,AQ1084,AU1084,AW1084,AY1084,BA1084,BC1084,BE1084,BG1084,BI1084,BK1084,BM1084,BO1084)</f>
        <v>3</v>
      </c>
      <c r="U1084" s="1">
        <f>BQ1084+BS1084</f>
        <v>71</v>
      </c>
      <c r="V1084" s="1"/>
      <c r="W1084" s="1">
        <f>BV1084</f>
        <v>72</v>
      </c>
      <c r="X1084" s="1">
        <f>AC1084+BZ1084</f>
        <v>0</v>
      </c>
      <c r="Y1084" s="1">
        <f>BU1084</f>
        <v>0</v>
      </c>
      <c r="Z1084" s="29"/>
      <c r="AA1084" s="1"/>
      <c r="AB1084" s="26"/>
      <c r="AC1084" s="1"/>
      <c r="AD1084" s="26"/>
      <c r="AE1084" s="1"/>
      <c r="AF1084" s="26"/>
      <c r="AG1084" s="1"/>
      <c r="AH1084" s="26"/>
      <c r="AI1084" s="1">
        <v>68</v>
      </c>
      <c r="AJ1084" s="26"/>
      <c r="AK1084" s="1"/>
      <c r="AL1084" s="26"/>
      <c r="AM1084" s="1"/>
      <c r="AN1084" s="26"/>
      <c r="AO1084" s="1"/>
      <c r="AP1084" s="26"/>
      <c r="AQ1084" s="1"/>
      <c r="AR1084" s="26"/>
      <c r="AS1084" s="1"/>
      <c r="AT1084" s="26"/>
      <c r="AU1084" s="1"/>
      <c r="AV1084" s="26"/>
      <c r="AW1084" s="1"/>
      <c r="AX1084" s="26"/>
      <c r="AY1084" s="1"/>
      <c r="AZ1084" s="26"/>
      <c r="BA1084" s="1"/>
      <c r="BB1084" s="26"/>
      <c r="BC1084" s="1">
        <v>54</v>
      </c>
      <c r="BD1084" s="26"/>
      <c r="BE1084" s="1"/>
      <c r="BF1084" s="26"/>
      <c r="BG1084" s="1">
        <v>45</v>
      </c>
      <c r="BH1084" s="26"/>
      <c r="BI1084" s="1"/>
      <c r="BJ1084" s="26"/>
      <c r="BK1084" s="1"/>
      <c r="BL1084" s="26"/>
      <c r="BM1084" s="1"/>
      <c r="BN1084" s="26"/>
      <c r="BO1084" s="1"/>
      <c r="BP1084" s="26"/>
      <c r="BQ1084" s="1"/>
      <c r="BR1084" s="26"/>
      <c r="BS1084" s="1">
        <v>71</v>
      </c>
      <c r="BT1084" s="26">
        <v>5</v>
      </c>
      <c r="BU1084" s="1"/>
      <c r="BV1084" s="1">
        <v>72</v>
      </c>
      <c r="BW1084" s="26">
        <v>7</v>
      </c>
      <c r="BX1084" s="1"/>
      <c r="BY1084" s="26"/>
      <c r="BZ1084" s="30"/>
      <c r="CA1084" s="26"/>
    </row>
    <row r="1085" spans="1:79" s="99" customFormat="1" x14ac:dyDescent="0.35">
      <c r="A1085" s="30" t="s">
        <v>354</v>
      </c>
      <c r="B1085" s="1" t="s">
        <v>235</v>
      </c>
      <c r="C1085" s="1" t="s">
        <v>654</v>
      </c>
      <c r="D1085" s="1" t="s">
        <v>1643</v>
      </c>
      <c r="E1085" s="30" t="s">
        <v>61</v>
      </c>
      <c r="F1085" s="1">
        <v>999921472</v>
      </c>
      <c r="G1085" s="1">
        <f>(J1085+S1085+X1085+R1085+U1085+W1085+Y1085)-H1085</f>
        <v>302</v>
      </c>
      <c r="H1085" s="30">
        <f>(J1085+K1085+M1085+N1085+O1085+P1085)/2</f>
        <v>0</v>
      </c>
      <c r="I1085" s="27"/>
      <c r="J1085" s="1">
        <f>SUM(AA1085)</f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27"/>
      <c r="R1085" s="1">
        <f>SUM(AS1085,BX1085)</f>
        <v>0</v>
      </c>
      <c r="S1085" s="1">
        <f>SUM(AE1085,AG1085,AI1085,AK1085,AO1085,AM1085,AQ1085,AU1085,AW1085,AY1085,BA1085,BE1085,BG1085,BI1085,BK1085,BM1085,BO1085,BC1085)</f>
        <v>188</v>
      </c>
      <c r="T1085" s="1">
        <f>COUNT(AE1085,AG1085,AI1085,AK1085,AM1085,AO1085,AQ1085,AU1085,AW1085,AY1085,BA1085,BC1085,BE1085,BG1085,BI1085,BK1085,BM1085,BO1085)</f>
        <v>2</v>
      </c>
      <c r="U1085" s="1">
        <f>BQ1085+BS1085</f>
        <v>63</v>
      </c>
      <c r="V1085" s="1"/>
      <c r="W1085" s="1">
        <f>BV1085</f>
        <v>51</v>
      </c>
      <c r="X1085" s="1">
        <f>AC1085+BZ1085</f>
        <v>0</v>
      </c>
      <c r="Y1085" s="1">
        <f>BU1085</f>
        <v>0</v>
      </c>
      <c r="Z1085" s="29"/>
      <c r="AA1085" s="1"/>
      <c r="AB1085" s="26"/>
      <c r="AC1085" s="1"/>
      <c r="AD1085" s="26"/>
      <c r="AE1085" s="1"/>
      <c r="AF1085" s="26"/>
      <c r="AG1085" s="1"/>
      <c r="AH1085" s="26"/>
      <c r="AI1085" s="1"/>
      <c r="AJ1085" s="26"/>
      <c r="AK1085" s="1"/>
      <c r="AL1085" s="26"/>
      <c r="AM1085" s="1">
        <v>68</v>
      </c>
      <c r="AN1085" s="26">
        <v>3</v>
      </c>
      <c r="AO1085" s="1"/>
      <c r="AP1085" s="26"/>
      <c r="AQ1085" s="1"/>
      <c r="AR1085" s="26"/>
      <c r="AS1085" s="1"/>
      <c r="AT1085" s="26"/>
      <c r="AU1085" s="1">
        <v>120</v>
      </c>
      <c r="AV1085" s="26">
        <v>1</v>
      </c>
      <c r="AW1085" s="1"/>
      <c r="AX1085" s="26"/>
      <c r="AY1085" s="1"/>
      <c r="AZ1085" s="26"/>
      <c r="BA1085" s="1"/>
      <c r="BB1085" s="26"/>
      <c r="BC1085" s="1"/>
      <c r="BD1085" s="26"/>
      <c r="BE1085" s="1"/>
      <c r="BF1085" s="26"/>
      <c r="BG1085" s="1"/>
      <c r="BH1085" s="26"/>
      <c r="BI1085" s="1"/>
      <c r="BJ1085" s="26"/>
      <c r="BK1085" s="1"/>
      <c r="BL1085" s="26"/>
      <c r="BM1085" s="1"/>
      <c r="BN1085" s="26"/>
      <c r="BO1085" s="1"/>
      <c r="BP1085" s="26"/>
      <c r="BQ1085" s="1"/>
      <c r="BR1085" s="26"/>
      <c r="BS1085" s="1">
        <v>63</v>
      </c>
      <c r="BT1085" s="26">
        <v>7</v>
      </c>
      <c r="BU1085" s="1"/>
      <c r="BV1085" s="1">
        <v>51</v>
      </c>
      <c r="BW1085" s="26" t="s">
        <v>100</v>
      </c>
      <c r="BX1085" s="1"/>
      <c r="BY1085" s="26"/>
      <c r="BZ1085" s="30"/>
      <c r="CA1085" s="26"/>
    </row>
    <row r="1086" spans="1:79" s="99" customFormat="1" x14ac:dyDescent="0.35">
      <c r="A1086" s="30" t="s">
        <v>354</v>
      </c>
      <c r="B1086" s="30" t="s">
        <v>235</v>
      </c>
      <c r="C1086" s="30" t="s">
        <v>1554</v>
      </c>
      <c r="D1086" s="30" t="s">
        <v>2016</v>
      </c>
      <c r="E1086" s="30" t="s">
        <v>61</v>
      </c>
      <c r="F1086" s="30">
        <v>999923262</v>
      </c>
      <c r="G1086" s="1">
        <f>(J1086+S1086+X1086+R1086+U1086+W1086+Y1086)-H1086</f>
        <v>299</v>
      </c>
      <c r="H1086" s="30">
        <f>(J1086+K1086+M1086+N1086+O1086+P1086)/2</f>
        <v>0</v>
      </c>
      <c r="I1086" s="27"/>
      <c r="J1086" s="1">
        <f>SUM(AA1086)</f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27"/>
      <c r="R1086" s="1">
        <f>SUM(AS1086,BX1086)</f>
        <v>0</v>
      </c>
      <c r="S1086" s="1">
        <f>SUM(AE1086,AG1086,AI1086,AK1086,AO1086,AM1086,AQ1086,AU1086,AW1086,AY1086,BA1086,BE1086,BG1086,BI1086,BK1086,BM1086,BO1086,BC1086)</f>
        <v>0</v>
      </c>
      <c r="T1086" s="1">
        <f>COUNT(AE1086,AG1086,AI1086,AK1086,AM1086,AO1086,AQ1086,AU1086,AW1086,AY1086,BA1086,BC1086,BE1086,BG1086,BI1086,BK1086,BM1086,BO1086)</f>
        <v>0</v>
      </c>
      <c r="U1086" s="1">
        <f>BQ1086+BS1086</f>
        <v>79</v>
      </c>
      <c r="V1086" s="1"/>
      <c r="W1086" s="1">
        <f>BV1086</f>
        <v>120</v>
      </c>
      <c r="X1086" s="1">
        <f>AC1086+BZ1086</f>
        <v>100</v>
      </c>
      <c r="Y1086" s="1">
        <f>BU1086</f>
        <v>0</v>
      </c>
      <c r="Z1086" s="29"/>
      <c r="AA1086" s="1"/>
      <c r="AB1086" s="26"/>
      <c r="AC1086" s="1"/>
      <c r="AD1086" s="26"/>
      <c r="AE1086" s="30"/>
      <c r="AF1086" s="26"/>
      <c r="AG1086" s="1"/>
      <c r="AH1086" s="26"/>
      <c r="AI1086" s="1"/>
      <c r="AJ1086" s="26"/>
      <c r="AK1086" s="1"/>
      <c r="AL1086" s="26"/>
      <c r="AM1086" s="1"/>
      <c r="AN1086" s="26"/>
      <c r="AO1086" s="1"/>
      <c r="AP1086" s="26"/>
      <c r="AQ1086" s="1"/>
      <c r="AR1086" s="26"/>
      <c r="AS1086" s="1"/>
      <c r="AT1086" s="26"/>
      <c r="AU1086" s="1"/>
      <c r="AV1086" s="26"/>
      <c r="AW1086" s="1"/>
      <c r="AX1086" s="26"/>
      <c r="AY1086" s="1"/>
      <c r="AZ1086" s="26"/>
      <c r="BA1086" s="1"/>
      <c r="BB1086" s="26"/>
      <c r="BC1086" s="1"/>
      <c r="BD1086" s="26"/>
      <c r="BE1086" s="1"/>
      <c r="BF1086" s="26"/>
      <c r="BG1086" s="1"/>
      <c r="BH1086" s="26"/>
      <c r="BI1086" s="1"/>
      <c r="BJ1086" s="26"/>
      <c r="BK1086" s="1"/>
      <c r="BL1086" s="26"/>
      <c r="BM1086" s="1"/>
      <c r="BN1086" s="26"/>
      <c r="BO1086" s="1"/>
      <c r="BP1086" s="26"/>
      <c r="BQ1086" s="1"/>
      <c r="BR1086" s="26"/>
      <c r="BS1086" s="1">
        <v>79</v>
      </c>
      <c r="BT1086" s="26">
        <v>4</v>
      </c>
      <c r="BU1086" s="1"/>
      <c r="BV1086" s="1">
        <v>120</v>
      </c>
      <c r="BW1086" s="26">
        <v>2</v>
      </c>
      <c r="BX1086" s="1"/>
      <c r="BY1086" s="26"/>
      <c r="BZ1086" s="30">
        <v>100</v>
      </c>
      <c r="CA1086" s="26">
        <v>1</v>
      </c>
    </row>
    <row r="1087" spans="1:79" s="99" customFormat="1" x14ac:dyDescent="0.35">
      <c r="A1087" s="30" t="s">
        <v>354</v>
      </c>
      <c r="B1087" s="1" t="s">
        <v>235</v>
      </c>
      <c r="C1087" s="1" t="s">
        <v>1176</v>
      </c>
      <c r="D1087" s="1" t="s">
        <v>1177</v>
      </c>
      <c r="E1087" s="1" t="s">
        <v>61</v>
      </c>
      <c r="F1087" s="1">
        <v>999918064</v>
      </c>
      <c r="G1087" s="1">
        <f>(J1087+S1087+X1087+R1087+U1087+W1087+Y1087)-H1087</f>
        <v>247</v>
      </c>
      <c r="H1087" s="30">
        <f>(J1087+K1087+M1087+N1087+O1087+P1087)/2</f>
        <v>0</v>
      </c>
      <c r="I1087" s="27"/>
      <c r="J1087" s="1">
        <f>SUM(AA1087)</f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27"/>
      <c r="R1087" s="1">
        <f>SUM(AS1087,BX1087)</f>
        <v>100</v>
      </c>
      <c r="S1087" s="1">
        <f>SUM(AE1087,AG1087,AI1087,AK1087,AO1087,AM1087,AQ1087,AU1087,AW1087,AY1087,BA1087,BE1087,BG1087,BI1087,BK1087,BM1087,BO1087,BC1087)</f>
        <v>0</v>
      </c>
      <c r="T1087" s="1">
        <f>COUNT(AE1087,AG1087,AI1087,AK1087,AM1087,AO1087,AQ1087,AU1087,AW1087,AY1087,BA1087,BC1087,BE1087,BG1087,BI1087,BK1087,BM1087,BO1087)</f>
        <v>0</v>
      </c>
      <c r="U1087" s="1">
        <f>BQ1087+BS1087</f>
        <v>79</v>
      </c>
      <c r="V1087" s="1"/>
      <c r="W1087" s="1">
        <f>BV1087</f>
        <v>68</v>
      </c>
      <c r="X1087" s="1">
        <f>AC1087+BZ1087</f>
        <v>0</v>
      </c>
      <c r="Y1087" s="1">
        <f>BU1087</f>
        <v>0</v>
      </c>
      <c r="Z1087" s="29"/>
      <c r="AA1087" s="1"/>
      <c r="AB1087" s="26"/>
      <c r="AC1087" s="1"/>
      <c r="AD1087" s="26"/>
      <c r="AE1087" s="1"/>
      <c r="AF1087" s="26"/>
      <c r="AG1087" s="1"/>
      <c r="AH1087" s="26"/>
      <c r="AI1087" s="1"/>
      <c r="AJ1087" s="26"/>
      <c r="AK1087" s="1"/>
      <c r="AL1087" s="26"/>
      <c r="AM1087" s="1"/>
      <c r="AN1087" s="26"/>
      <c r="AO1087" s="1"/>
      <c r="AP1087" s="26"/>
      <c r="AQ1087" s="1"/>
      <c r="AR1087" s="26"/>
      <c r="AS1087" s="1"/>
      <c r="AT1087" s="26"/>
      <c r="AU1087" s="1"/>
      <c r="AV1087" s="26"/>
      <c r="AW1087" s="1"/>
      <c r="AX1087" s="26"/>
      <c r="AY1087" s="1"/>
      <c r="AZ1087" s="26"/>
      <c r="BA1087" s="1"/>
      <c r="BB1087" s="26"/>
      <c r="BC1087" s="1"/>
      <c r="BD1087" s="26"/>
      <c r="BE1087" s="1"/>
      <c r="BF1087" s="26"/>
      <c r="BG1087" s="1"/>
      <c r="BH1087" s="26"/>
      <c r="BI1087" s="1"/>
      <c r="BJ1087" s="26"/>
      <c r="BK1087" s="1"/>
      <c r="BL1087" s="26"/>
      <c r="BM1087" s="1"/>
      <c r="BN1087" s="26"/>
      <c r="BO1087" s="1"/>
      <c r="BP1087" s="26"/>
      <c r="BQ1087" s="1">
        <v>79</v>
      </c>
      <c r="BR1087" s="26">
        <v>3</v>
      </c>
      <c r="BS1087" s="1"/>
      <c r="BT1087" s="26"/>
      <c r="BU1087" s="1"/>
      <c r="BV1087" s="1">
        <v>68</v>
      </c>
      <c r="BW1087" s="26">
        <v>8</v>
      </c>
      <c r="BX1087" s="1">
        <v>100</v>
      </c>
      <c r="BY1087" s="26">
        <v>1</v>
      </c>
      <c r="BZ1087" s="30"/>
      <c r="CA1087" s="26"/>
    </row>
    <row r="1088" spans="1:79" s="99" customFormat="1" x14ac:dyDescent="0.35">
      <c r="A1088" s="30" t="s">
        <v>354</v>
      </c>
      <c r="B1088" s="30" t="s">
        <v>235</v>
      </c>
      <c r="C1088" s="30" t="s">
        <v>1552</v>
      </c>
      <c r="D1088" s="30" t="s">
        <v>1553</v>
      </c>
      <c r="E1088" s="30" t="s">
        <v>61</v>
      </c>
      <c r="F1088" s="30">
        <v>999921126</v>
      </c>
      <c r="G1088" s="1">
        <f>(J1088+S1088+X1088+R1088+U1088+W1088+Y1088)-H1088</f>
        <v>236</v>
      </c>
      <c r="H1088" s="30">
        <f>(J1088+K1088+M1088+N1088+O1088+P1088)/2</f>
        <v>0</v>
      </c>
      <c r="I1088" s="27"/>
      <c r="J1088" s="1">
        <f>SUM(AA1088)</f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27"/>
      <c r="R1088" s="1">
        <f>SUM(AS1088,BX1088)</f>
        <v>56</v>
      </c>
      <c r="S1088" s="1">
        <f>SUM(AE1088,AG1088,AI1088,AK1088,AO1088,AM1088,AQ1088,AU1088,AW1088,AY1088,BA1088,BE1088,BG1088,BI1088,BK1088,BM1088,BO1088,BC1088)</f>
        <v>90</v>
      </c>
      <c r="T1088" s="1">
        <f>COUNT(AE1088,AG1088,AI1088,AK1088,AM1088,AO1088,AQ1088,AU1088,AW1088,AY1088,BA1088,BC1088,BE1088,BG1088,BI1088,BK1088,BM1088,BO1088)</f>
        <v>1</v>
      </c>
      <c r="U1088" s="1">
        <f>BQ1088+BS1088</f>
        <v>0</v>
      </c>
      <c r="V1088" s="1"/>
      <c r="W1088" s="1">
        <f>BV1088</f>
        <v>90</v>
      </c>
      <c r="X1088" s="1">
        <f>AC1088+BZ1088</f>
        <v>0</v>
      </c>
      <c r="Y1088" s="1">
        <f>BU1088</f>
        <v>0</v>
      </c>
      <c r="Z1088" s="29"/>
      <c r="AA1088" s="1"/>
      <c r="AB1088" s="26"/>
      <c r="AC1088" s="1"/>
      <c r="AD1088" s="26"/>
      <c r="AE1088" s="30">
        <v>90</v>
      </c>
      <c r="AF1088" s="26">
        <v>2</v>
      </c>
      <c r="AG1088" s="1"/>
      <c r="AH1088" s="26"/>
      <c r="AI1088" s="1"/>
      <c r="AJ1088" s="26"/>
      <c r="AK1088" s="1"/>
      <c r="AL1088" s="26"/>
      <c r="AM1088" s="1"/>
      <c r="AN1088" s="26"/>
      <c r="AO1088" s="1"/>
      <c r="AP1088" s="26"/>
      <c r="AQ1088" s="1"/>
      <c r="AR1088" s="26"/>
      <c r="AS1088" s="1"/>
      <c r="AT1088" s="26"/>
      <c r="AU1088" s="1"/>
      <c r="AV1088" s="26"/>
      <c r="AW1088" s="1"/>
      <c r="AX1088" s="26"/>
      <c r="AY1088" s="1"/>
      <c r="AZ1088" s="26"/>
      <c r="BA1088" s="1"/>
      <c r="BB1088" s="26"/>
      <c r="BC1088" s="1"/>
      <c r="BD1088" s="26"/>
      <c r="BE1088" s="1"/>
      <c r="BF1088" s="26"/>
      <c r="BG1088" s="1"/>
      <c r="BH1088" s="26"/>
      <c r="BI1088" s="1"/>
      <c r="BJ1088" s="26"/>
      <c r="BK1088" s="1"/>
      <c r="BL1088" s="26"/>
      <c r="BM1088" s="1"/>
      <c r="BN1088" s="26"/>
      <c r="BO1088" s="1"/>
      <c r="BP1088" s="26"/>
      <c r="BQ1088" s="1"/>
      <c r="BR1088" s="26"/>
      <c r="BS1088" s="1"/>
      <c r="BT1088" s="26"/>
      <c r="BU1088" s="1"/>
      <c r="BV1088" s="1">
        <v>90</v>
      </c>
      <c r="BW1088" s="26">
        <v>4</v>
      </c>
      <c r="BX1088" s="1">
        <v>56</v>
      </c>
      <c r="BY1088" s="26">
        <v>3</v>
      </c>
      <c r="BZ1088" s="30"/>
      <c r="CA1088" s="26"/>
    </row>
    <row r="1089" spans="1:79" s="99" customFormat="1" x14ac:dyDescent="0.35">
      <c r="A1089" s="1" t="s">
        <v>354</v>
      </c>
      <c r="B1089" s="1" t="s">
        <v>235</v>
      </c>
      <c r="C1089" s="1" t="s">
        <v>1894</v>
      </c>
      <c r="D1089" s="1" t="s">
        <v>408</v>
      </c>
      <c r="E1089" s="1" t="s">
        <v>61</v>
      </c>
      <c r="F1089" s="1">
        <v>999923153</v>
      </c>
      <c r="G1089" s="1">
        <f>(J1089+S1089+X1089+R1089+U1089+W1089+Y1089)-H1089</f>
        <v>198</v>
      </c>
      <c r="H1089" s="1"/>
      <c r="I1089" s="27"/>
      <c r="J1089" s="1">
        <f>SUM(AA1089)</f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27"/>
      <c r="R1089" s="1">
        <f>SUM(AS1089,BX1089)</f>
        <v>0</v>
      </c>
      <c r="S1089" s="1">
        <f>SUM(AE1089,AG1089,AI1089,AK1089,AO1089,AM1089,AQ1089,AU1089,AW1089,AY1089,BA1089,BE1089,BG1089,BI1089,BK1089,BM1089,BO1089,BC1089)</f>
        <v>120</v>
      </c>
      <c r="T1089" s="1">
        <f>COUNT(AE1089,AG1089,AI1089,AK1089,AM1089,AO1089,AQ1089,AU1089,AW1089,AY1089,BA1089,BC1089,BE1089,BG1089,BI1089,BK1089,BM1089,BO1089)</f>
        <v>1</v>
      </c>
      <c r="U1089" s="1">
        <f>BQ1089+BS1089</f>
        <v>0</v>
      </c>
      <c r="V1089" s="1"/>
      <c r="W1089" s="1">
        <f>BV1089</f>
        <v>78</v>
      </c>
      <c r="X1089" s="1">
        <f>AC1089+BZ1089</f>
        <v>0</v>
      </c>
      <c r="Y1089" s="1">
        <f>BU1089</f>
        <v>0</v>
      </c>
      <c r="Z1089" s="27"/>
      <c r="AA1089" s="1"/>
      <c r="AB1089" s="26"/>
      <c r="AC1089" s="1"/>
      <c r="AD1089" s="26"/>
      <c r="AE1089" s="1"/>
      <c r="AF1089" s="26"/>
      <c r="AG1089" s="1"/>
      <c r="AH1089" s="26"/>
      <c r="AI1089" s="1"/>
      <c r="AJ1089" s="26"/>
      <c r="AK1089" s="1"/>
      <c r="AL1089" s="26"/>
      <c r="AM1089" s="1">
        <v>120</v>
      </c>
      <c r="AN1089" s="26">
        <v>1</v>
      </c>
      <c r="AO1089" s="1"/>
      <c r="AP1089" s="26"/>
      <c r="AQ1089" s="1"/>
      <c r="AR1089" s="26"/>
      <c r="AS1089" s="1"/>
      <c r="AT1089" s="26"/>
      <c r="AU1089" s="1"/>
      <c r="AV1089" s="26"/>
      <c r="AW1089" s="1"/>
      <c r="AX1089" s="26"/>
      <c r="AY1089" s="1"/>
      <c r="AZ1089" s="26"/>
      <c r="BA1089" s="1"/>
      <c r="BB1089" s="26"/>
      <c r="BC1089" s="1"/>
      <c r="BD1089" s="26"/>
      <c r="BE1089" s="1"/>
      <c r="BF1089" s="26"/>
      <c r="BG1089" s="1"/>
      <c r="BH1089" s="26"/>
      <c r="BI1089" s="1"/>
      <c r="BJ1089" s="26"/>
      <c r="BK1089" s="1"/>
      <c r="BL1089" s="26"/>
      <c r="BM1089" s="1"/>
      <c r="BN1089" s="26"/>
      <c r="BO1089" s="1"/>
      <c r="BP1089" s="26"/>
      <c r="BQ1089" s="1"/>
      <c r="BR1089" s="26"/>
      <c r="BS1089" s="1"/>
      <c r="BT1089" s="26"/>
      <c r="BU1089" s="1"/>
      <c r="BV1089" s="1">
        <v>78</v>
      </c>
      <c r="BW1089" s="26">
        <v>6</v>
      </c>
      <c r="BX1089" s="1"/>
      <c r="BY1089" s="26"/>
      <c r="BZ1089" s="30"/>
      <c r="CA1089" s="26"/>
    </row>
    <row r="1090" spans="1:79" s="99" customFormat="1" x14ac:dyDescent="0.35">
      <c r="A1090" s="30" t="s">
        <v>354</v>
      </c>
      <c r="B1090" s="30" t="s">
        <v>235</v>
      </c>
      <c r="C1090" s="30" t="s">
        <v>1192</v>
      </c>
      <c r="D1090" s="30" t="s">
        <v>1191</v>
      </c>
      <c r="E1090" s="30" t="s">
        <v>61</v>
      </c>
      <c r="F1090" s="1">
        <v>999918148</v>
      </c>
      <c r="G1090" s="1">
        <f>(J1090+S1090+X1090+R1090+U1090+W1090+Y1090)-H1090</f>
        <v>195</v>
      </c>
      <c r="H1090" s="30">
        <f>(J1090+K1090+M1090+N1090+O1090+P1090)/2</f>
        <v>0</v>
      </c>
      <c r="I1090" s="27"/>
      <c r="J1090" s="1">
        <f>SUM(AA1090)</f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27"/>
      <c r="R1090" s="1">
        <f>SUM(AS1090,BX1090)</f>
        <v>75</v>
      </c>
      <c r="S1090" s="1">
        <f>SUM(AE1090,AG1090,AI1090,AK1090,AO1090,AM1090,AQ1090,AU1090,AW1090,AY1090,BA1090,BE1090,BG1090,BI1090,BK1090,BM1090,BO1090,BC1090)</f>
        <v>120</v>
      </c>
      <c r="T1090" s="1">
        <f>COUNT(AE1090,AG1090,AI1090,AK1090,AM1090,AO1090,AQ1090,AU1090,AW1090,AY1090,BA1090,BC1090,BE1090,BG1090,BI1090,BK1090,BM1090,BO1090)</f>
        <v>1</v>
      </c>
      <c r="U1090" s="1">
        <f>BQ1090+BS1090</f>
        <v>0</v>
      </c>
      <c r="V1090" s="1"/>
      <c r="W1090" s="1">
        <f>BV1090</f>
        <v>0</v>
      </c>
      <c r="X1090" s="1">
        <f>AC1090+BZ1090</f>
        <v>0</v>
      </c>
      <c r="Y1090" s="1">
        <f>BU1090</f>
        <v>0</v>
      </c>
      <c r="Z1090" s="29"/>
      <c r="AA1090" s="1"/>
      <c r="AB1090" s="26"/>
      <c r="AC1090" s="1"/>
      <c r="AD1090" s="26"/>
      <c r="AE1090" s="30">
        <v>120</v>
      </c>
      <c r="AF1090" s="26">
        <v>1</v>
      </c>
      <c r="AG1090" s="1"/>
      <c r="AH1090" s="26"/>
      <c r="AI1090" s="1"/>
      <c r="AJ1090" s="26"/>
      <c r="AK1090" s="1"/>
      <c r="AL1090" s="26"/>
      <c r="AM1090" s="1"/>
      <c r="AN1090" s="26"/>
      <c r="AO1090" s="1"/>
      <c r="AP1090" s="26"/>
      <c r="AQ1090" s="1"/>
      <c r="AR1090" s="26"/>
      <c r="AS1090" s="1"/>
      <c r="AT1090" s="26"/>
      <c r="AU1090" s="1"/>
      <c r="AV1090" s="26"/>
      <c r="AW1090" s="1"/>
      <c r="AX1090" s="26"/>
      <c r="AY1090" s="1"/>
      <c r="AZ1090" s="26"/>
      <c r="BA1090" s="1"/>
      <c r="BB1090" s="26"/>
      <c r="BC1090" s="1"/>
      <c r="BD1090" s="26"/>
      <c r="BE1090" s="1"/>
      <c r="BF1090" s="26"/>
      <c r="BG1090" s="1"/>
      <c r="BH1090" s="26"/>
      <c r="BI1090" s="1"/>
      <c r="BJ1090" s="26"/>
      <c r="BK1090" s="1"/>
      <c r="BL1090" s="26"/>
      <c r="BM1090" s="1"/>
      <c r="BN1090" s="26"/>
      <c r="BO1090" s="1"/>
      <c r="BP1090" s="26"/>
      <c r="BQ1090" s="1"/>
      <c r="BR1090" s="26"/>
      <c r="BS1090" s="1"/>
      <c r="BT1090" s="26"/>
      <c r="BU1090" s="1"/>
      <c r="BV1090" s="1"/>
      <c r="BW1090" s="26"/>
      <c r="BX1090" s="1">
        <v>75</v>
      </c>
      <c r="BY1090" s="26">
        <v>2</v>
      </c>
      <c r="BZ1090" s="30"/>
      <c r="CA1090" s="26"/>
    </row>
    <row r="1091" spans="1:79" s="99" customFormat="1" x14ac:dyDescent="0.35">
      <c r="A1091" s="32" t="s">
        <v>354</v>
      </c>
      <c r="B1091" s="32" t="s">
        <v>235</v>
      </c>
      <c r="C1091" s="32" t="s">
        <v>1526</v>
      </c>
      <c r="D1091" s="36" t="s">
        <v>1527</v>
      </c>
      <c r="E1091" s="32" t="s">
        <v>61</v>
      </c>
      <c r="F1091" s="32">
        <v>999920999</v>
      </c>
      <c r="G1091" s="1">
        <f>(J1091+S1091+X1091+R1091+U1091+W1091+Y1091)-H1091</f>
        <v>190</v>
      </c>
      <c r="H1091" s="1"/>
      <c r="I1091" s="27"/>
      <c r="J1091" s="1">
        <f>SUM(AA1091)</f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27"/>
      <c r="R1091" s="1">
        <f>SUM(AS1091,BX1091)</f>
        <v>0</v>
      </c>
      <c r="S1091" s="1">
        <f>SUM(AE1091,AG1091,AI1091,AK1091,AO1091,AM1091,AQ1091,AU1091,AW1091,AY1091,BA1091,BE1091,BG1091,BI1091,BK1091,BM1091,BO1091,BC1091)</f>
        <v>60</v>
      </c>
      <c r="T1091" s="1">
        <f>COUNT(AE1091,AG1091,AI1091,AK1091,AM1091,AO1091,AQ1091,AU1091,AW1091,AY1091,BA1091,BC1091,BE1091,BG1091,BI1091,BK1091,BM1091,BO1091)</f>
        <v>1</v>
      </c>
      <c r="U1091" s="1">
        <f>BQ1091+BS1091</f>
        <v>79</v>
      </c>
      <c r="V1091" s="1"/>
      <c r="W1091" s="1">
        <f>BV1091</f>
        <v>51</v>
      </c>
      <c r="X1091" s="1">
        <f>AC1091+BZ1091</f>
        <v>0</v>
      </c>
      <c r="Y1091" s="1">
        <f>BU1091</f>
        <v>0</v>
      </c>
      <c r="Z1091" s="27"/>
      <c r="AA1091" s="1"/>
      <c r="AB1091" s="26"/>
      <c r="AC1091" s="1"/>
      <c r="AD1091" s="26"/>
      <c r="AE1091" s="1"/>
      <c r="AF1091" s="26"/>
      <c r="AG1091" s="1">
        <v>60</v>
      </c>
      <c r="AH1091" s="26">
        <v>1</v>
      </c>
      <c r="AI1091" s="1"/>
      <c r="AJ1091" s="26"/>
      <c r="AK1091" s="1"/>
      <c r="AL1091" s="26"/>
      <c r="AM1091" s="1"/>
      <c r="AN1091" s="26"/>
      <c r="AO1091" s="1"/>
      <c r="AP1091" s="26"/>
      <c r="AQ1091" s="1"/>
      <c r="AR1091" s="26"/>
      <c r="AS1091" s="1"/>
      <c r="AT1091" s="26"/>
      <c r="AU1091" s="1"/>
      <c r="AV1091" s="26"/>
      <c r="AW1091" s="1"/>
      <c r="AX1091" s="26"/>
      <c r="AY1091" s="1"/>
      <c r="AZ1091" s="26"/>
      <c r="BA1091" s="1"/>
      <c r="BB1091" s="26"/>
      <c r="BC1091" s="1"/>
      <c r="BD1091" s="26"/>
      <c r="BE1091" s="1"/>
      <c r="BF1091" s="26"/>
      <c r="BG1091" s="1"/>
      <c r="BH1091" s="26"/>
      <c r="BI1091" s="1"/>
      <c r="BJ1091" s="26"/>
      <c r="BK1091" s="1"/>
      <c r="BL1091" s="26"/>
      <c r="BM1091" s="1"/>
      <c r="BN1091" s="26"/>
      <c r="BO1091" s="1"/>
      <c r="BP1091" s="26"/>
      <c r="BQ1091" s="1">
        <v>79</v>
      </c>
      <c r="BR1091" s="26">
        <v>4</v>
      </c>
      <c r="BS1091" s="1"/>
      <c r="BT1091" s="26"/>
      <c r="BU1091" s="1"/>
      <c r="BV1091" s="1">
        <v>51</v>
      </c>
      <c r="BW1091" s="26" t="s">
        <v>100</v>
      </c>
      <c r="BX1091" s="1"/>
      <c r="BY1091" s="26"/>
      <c r="BZ1091" s="30"/>
      <c r="CA1091" s="26"/>
    </row>
    <row r="1092" spans="1:79" s="99" customFormat="1" x14ac:dyDescent="0.35">
      <c r="A1092" s="30" t="s">
        <v>354</v>
      </c>
      <c r="B1092" s="30" t="s">
        <v>235</v>
      </c>
      <c r="C1092" s="30" t="s">
        <v>1080</v>
      </c>
      <c r="D1092" s="30" t="s">
        <v>1081</v>
      </c>
      <c r="E1092" s="1" t="s">
        <v>61</v>
      </c>
      <c r="F1092" s="1">
        <v>999917048</v>
      </c>
      <c r="G1092" s="1">
        <f>(J1092+S1092+X1092+R1092+U1092+W1092+Y1092)-H1092</f>
        <v>175.5</v>
      </c>
      <c r="H1092" s="30">
        <f>(J1092+K1092+M1092+N1092+O1092+P1092)/2</f>
        <v>0</v>
      </c>
      <c r="I1092" s="27"/>
      <c r="J1092" s="1">
        <f>SUM(AA1092)</f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27"/>
      <c r="R1092" s="1">
        <f>SUM(AS1092,BX1092)</f>
        <v>0</v>
      </c>
      <c r="S1092" s="1">
        <f>SUM(AE1092,AG1092,AI1092,AK1092,AO1092,AM1092,AQ1092,AU1092,AW1092,AY1092,BA1092,BE1092,BG1092,BI1092,BK1092,BM1092,BO1092,BC1092)</f>
        <v>68</v>
      </c>
      <c r="T1092" s="1">
        <f>COUNT(AE1092,AG1092,AI1092,AK1092,AM1092,AO1092,AQ1092,AU1092,AW1092,AY1092,BA1092,BC1092,BE1092,BG1092,BI1092,BK1092,BM1092,BO1092)</f>
        <v>1</v>
      </c>
      <c r="U1092" s="1">
        <f>BQ1092+BS1092</f>
        <v>0</v>
      </c>
      <c r="V1092" s="1"/>
      <c r="W1092" s="1">
        <f>BV1092</f>
        <v>51</v>
      </c>
      <c r="X1092" s="1">
        <f>AC1092+BZ1092</f>
        <v>56.5</v>
      </c>
      <c r="Y1092" s="1">
        <f>BU1092</f>
        <v>0</v>
      </c>
      <c r="Z1092" s="29"/>
      <c r="AA1092" s="1"/>
      <c r="AB1092" s="26"/>
      <c r="AC1092" s="1"/>
      <c r="AD1092" s="26"/>
      <c r="AE1092" s="30"/>
      <c r="AF1092" s="26"/>
      <c r="AG1092" s="1"/>
      <c r="AH1092" s="26"/>
      <c r="AI1092" s="1"/>
      <c r="AJ1092" s="26"/>
      <c r="AK1092" s="1">
        <v>68</v>
      </c>
      <c r="AL1092" s="26">
        <v>3</v>
      </c>
      <c r="AM1092" s="1"/>
      <c r="AN1092" s="26"/>
      <c r="AO1092" s="1"/>
      <c r="AP1092" s="26"/>
      <c r="AQ1092" s="1"/>
      <c r="AR1092" s="26"/>
      <c r="AS1092" s="1"/>
      <c r="AT1092" s="26"/>
      <c r="AU1092" s="1"/>
      <c r="AV1092" s="26"/>
      <c r="AW1092" s="1"/>
      <c r="AX1092" s="26"/>
      <c r="AY1092" s="1"/>
      <c r="AZ1092" s="26"/>
      <c r="BA1092" s="1"/>
      <c r="BB1092" s="26"/>
      <c r="BC1092" s="1"/>
      <c r="BD1092" s="26"/>
      <c r="BE1092" s="1"/>
      <c r="BF1092" s="26"/>
      <c r="BG1092" s="1"/>
      <c r="BH1092" s="26"/>
      <c r="BI1092" s="1"/>
      <c r="BJ1092" s="26"/>
      <c r="BK1092" s="1"/>
      <c r="BL1092" s="26"/>
      <c r="BM1092" s="1"/>
      <c r="BN1092" s="26"/>
      <c r="BO1092" s="1"/>
      <c r="BP1092" s="26"/>
      <c r="BQ1092" s="1"/>
      <c r="BR1092" s="26"/>
      <c r="BS1092" s="1"/>
      <c r="BT1092" s="26"/>
      <c r="BU1092" s="1"/>
      <c r="BV1092" s="1">
        <v>51</v>
      </c>
      <c r="BW1092" s="26" t="s">
        <v>100</v>
      </c>
      <c r="BX1092" s="1"/>
      <c r="BY1092" s="26"/>
      <c r="BZ1092" s="30">
        <v>56.5</v>
      </c>
      <c r="CA1092" s="26">
        <v>3</v>
      </c>
    </row>
    <row r="1093" spans="1:79" s="99" customFormat="1" x14ac:dyDescent="0.35">
      <c r="A1093" s="30" t="s">
        <v>354</v>
      </c>
      <c r="B1093" s="1" t="s">
        <v>235</v>
      </c>
      <c r="C1093" s="1" t="s">
        <v>652</v>
      </c>
      <c r="D1093" s="1" t="s">
        <v>117</v>
      </c>
      <c r="E1093" s="30" t="s">
        <v>61</v>
      </c>
      <c r="F1093" s="1">
        <v>999923630</v>
      </c>
      <c r="G1093" s="1">
        <f>(J1093+S1093+X1093+R1093+U1093+W1093+Y1093)-H1093</f>
        <v>154</v>
      </c>
      <c r="H1093" s="30">
        <f>(J1093+K1093+M1093+N1093+O1093+P1093)/2</f>
        <v>0</v>
      </c>
      <c r="I1093" s="27"/>
      <c r="J1093" s="1">
        <f>SUM(AA1093)</f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27"/>
      <c r="R1093" s="1">
        <f>SUM(AS1093,BX1093)</f>
        <v>0</v>
      </c>
      <c r="S1093" s="1">
        <f>SUM(AE1093,AG1093,AI1093,AK1093,AO1093,AM1093,AQ1093,AU1093,AW1093,AY1093,BA1093,BE1093,BG1093,BI1093,BK1093,BM1093,BO1093,BC1093)</f>
        <v>0</v>
      </c>
      <c r="T1093" s="1">
        <f>COUNT(AE1093,AG1093,AI1093,AK1093,AM1093,AO1093,AQ1093,AU1093,AW1093,AY1093,BA1093,BC1093,BE1093,BG1093,BI1093,BK1093,BM1093,BO1093)</f>
        <v>0</v>
      </c>
      <c r="U1093" s="1">
        <f>BQ1093+BS1093</f>
        <v>79</v>
      </c>
      <c r="V1093" s="1"/>
      <c r="W1093" s="1">
        <f>BV1093</f>
        <v>0</v>
      </c>
      <c r="X1093" s="1">
        <f>AC1093+BZ1093</f>
        <v>75</v>
      </c>
      <c r="Y1093" s="1">
        <f>BU1093</f>
        <v>0</v>
      </c>
      <c r="Z1093" s="29"/>
      <c r="AA1093" s="1"/>
      <c r="AB1093" s="26"/>
      <c r="AC1093" s="1"/>
      <c r="AD1093" s="26"/>
      <c r="AE1093" s="1"/>
      <c r="AF1093" s="26"/>
      <c r="AG1093" s="1"/>
      <c r="AH1093" s="26"/>
      <c r="AI1093" s="1"/>
      <c r="AJ1093" s="26"/>
      <c r="AK1093" s="1"/>
      <c r="AL1093" s="26"/>
      <c r="AM1093" s="1"/>
      <c r="AN1093" s="26"/>
      <c r="AO1093" s="1"/>
      <c r="AP1093" s="26"/>
      <c r="AQ1093" s="1"/>
      <c r="AR1093" s="26"/>
      <c r="AS1093" s="1"/>
      <c r="AT1093" s="26"/>
      <c r="AU1093" s="1"/>
      <c r="AV1093" s="26"/>
      <c r="AW1093" s="1"/>
      <c r="AX1093" s="26"/>
      <c r="AY1093" s="1"/>
      <c r="AZ1093" s="26"/>
      <c r="BA1093" s="1"/>
      <c r="BB1093" s="26"/>
      <c r="BC1093" s="1"/>
      <c r="BD1093" s="26"/>
      <c r="BE1093" s="1"/>
      <c r="BF1093" s="26"/>
      <c r="BG1093" s="1"/>
      <c r="BH1093" s="26"/>
      <c r="BI1093" s="1"/>
      <c r="BJ1093" s="26"/>
      <c r="BK1093" s="1"/>
      <c r="BL1093" s="26"/>
      <c r="BM1093" s="1"/>
      <c r="BN1093" s="26"/>
      <c r="BO1093" s="1"/>
      <c r="BP1093" s="26"/>
      <c r="BQ1093" s="1"/>
      <c r="BR1093" s="26"/>
      <c r="BS1093" s="1">
        <v>79</v>
      </c>
      <c r="BT1093" s="26">
        <v>3</v>
      </c>
      <c r="BU1093" s="1"/>
      <c r="BV1093" s="1"/>
      <c r="BW1093" s="26"/>
      <c r="BX1093" s="1"/>
      <c r="BY1093" s="26"/>
      <c r="BZ1093" s="30">
        <v>75</v>
      </c>
      <c r="CA1093" s="26">
        <v>2</v>
      </c>
    </row>
    <row r="1094" spans="1:79" s="99" customFormat="1" x14ac:dyDescent="0.35">
      <c r="A1094" s="31" t="s">
        <v>354</v>
      </c>
      <c r="B1094" s="31" t="s">
        <v>235</v>
      </c>
      <c r="C1094" s="31" t="s">
        <v>969</v>
      </c>
      <c r="D1094" s="31" t="s">
        <v>878</v>
      </c>
      <c r="E1094" s="31" t="s">
        <v>61</v>
      </c>
      <c r="F1094" s="1">
        <v>999915423</v>
      </c>
      <c r="G1094" s="1">
        <f>(J1094+S1094+X1094+R1094+U1094+W1094+Y1094)-H1094</f>
        <v>128</v>
      </c>
      <c r="H1094" s="1"/>
      <c r="I1094" s="27"/>
      <c r="J1094" s="1">
        <f>SUM(AA1094)</f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27"/>
      <c r="R1094" s="1">
        <f>SUM(AS1094,BX1094)</f>
        <v>0</v>
      </c>
      <c r="S1094" s="1">
        <f>SUM(AE1094,AG1094,AI1094,AK1094,AO1094,AM1094,AQ1094,AU1094,AW1094,AY1094,BA1094,BE1094,BG1094,BI1094,BK1094,BM1094,BO1094,BC1094)</f>
        <v>128</v>
      </c>
      <c r="T1094" s="1">
        <f>COUNT(AE1094,AG1094,AI1094,AK1094,AM1094,AO1094,AQ1094,AU1094,AW1094,AY1094,BA1094,BC1094,BE1094,BG1094,BI1094,BK1094,BM1094,BO1094)</f>
        <v>2</v>
      </c>
      <c r="U1094" s="1">
        <f>BQ1094+BS1094</f>
        <v>0</v>
      </c>
      <c r="V1094" s="1"/>
      <c r="W1094" s="1">
        <f>BV1094</f>
        <v>0</v>
      </c>
      <c r="X1094" s="1">
        <f>AC1094+BZ1094</f>
        <v>0</v>
      </c>
      <c r="Y1094" s="1">
        <f>BU1094</f>
        <v>0</v>
      </c>
      <c r="Z1094" s="27"/>
      <c r="AA1094" s="1"/>
      <c r="AB1094" s="26"/>
      <c r="AC1094" s="1"/>
      <c r="AD1094" s="26"/>
      <c r="AE1094" s="1"/>
      <c r="AF1094" s="26"/>
      <c r="AG1094" s="1"/>
      <c r="AH1094" s="26"/>
      <c r="AI1094" s="1"/>
      <c r="AJ1094" s="26"/>
      <c r="AK1094" s="1"/>
      <c r="AL1094" s="26"/>
      <c r="AM1094" s="1"/>
      <c r="AN1094" s="26"/>
      <c r="AO1094" s="1"/>
      <c r="AP1094" s="26"/>
      <c r="AQ1094" s="1"/>
      <c r="AR1094" s="26"/>
      <c r="AS1094" s="1"/>
      <c r="AT1094" s="26"/>
      <c r="AU1094" s="1">
        <v>90</v>
      </c>
      <c r="AV1094" s="26">
        <v>2</v>
      </c>
      <c r="AW1094" s="1"/>
      <c r="AX1094" s="26"/>
      <c r="AY1094" s="1"/>
      <c r="AZ1094" s="26"/>
      <c r="BA1094" s="1"/>
      <c r="BB1094" s="26"/>
      <c r="BC1094" s="1">
        <v>38</v>
      </c>
      <c r="BD1094" s="26"/>
      <c r="BE1094" s="1"/>
      <c r="BF1094" s="26"/>
      <c r="BG1094" s="1"/>
      <c r="BH1094" s="26"/>
      <c r="BI1094" s="1"/>
      <c r="BJ1094" s="26"/>
      <c r="BK1094" s="1"/>
      <c r="BL1094" s="26"/>
      <c r="BM1094" s="1"/>
      <c r="BN1094" s="26"/>
      <c r="BO1094" s="1"/>
      <c r="BP1094" s="26"/>
      <c r="BQ1094" s="1"/>
      <c r="BR1094" s="26"/>
      <c r="BS1094" s="1"/>
      <c r="BT1094" s="26"/>
      <c r="BU1094" s="1"/>
      <c r="BV1094" s="1"/>
      <c r="BW1094" s="26"/>
      <c r="BX1094" s="1"/>
      <c r="BY1094" s="26"/>
      <c r="BZ1094" s="30"/>
      <c r="CA1094" s="26"/>
    </row>
    <row r="1095" spans="1:79" s="99" customFormat="1" x14ac:dyDescent="0.35">
      <c r="A1095" s="1" t="s">
        <v>354</v>
      </c>
      <c r="B1095" s="1" t="s">
        <v>235</v>
      </c>
      <c r="C1095" s="1" t="s">
        <v>2674</v>
      </c>
      <c r="D1095" s="1" t="s">
        <v>2675</v>
      </c>
      <c r="E1095" s="1" t="s">
        <v>61</v>
      </c>
      <c r="F1095" s="1">
        <v>999925811</v>
      </c>
      <c r="G1095" s="1">
        <f>(J1095+S1095+X1095+R1095+U1095+W1095+Y1095)-H1095</f>
        <v>126</v>
      </c>
      <c r="H1095" s="1"/>
      <c r="I1095" s="27"/>
      <c r="J1095" s="1">
        <f>SUM(AA1095)</f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27"/>
      <c r="R1095" s="1">
        <f>SUM(AS1095,BX1095)</f>
        <v>0</v>
      </c>
      <c r="S1095" s="1">
        <f>SUM(AE1095,AG1095,AI1095,AK1095,AO1095,AM1095,AQ1095,AU1095,AW1095,AY1095,BA1095,BE1095,BG1095,BI1095,BK1095,BM1095,BO1095,BC1095)</f>
        <v>75</v>
      </c>
      <c r="T1095" s="1">
        <f>COUNT(AE1095,AG1095,AI1095,AK1095,AM1095,AO1095,AQ1095,AU1095,AW1095,AY1095,BA1095,BC1095,BE1095,BG1095,BI1095,BK1095,BM1095,BO1095)</f>
        <v>2</v>
      </c>
      <c r="U1095" s="1">
        <f>BQ1095+BS1095</f>
        <v>0</v>
      </c>
      <c r="V1095" s="1"/>
      <c r="W1095" s="1">
        <f>BV1095</f>
        <v>51</v>
      </c>
      <c r="X1095" s="1">
        <f>AC1095+BZ1095</f>
        <v>0</v>
      </c>
      <c r="Y1095" s="1">
        <f>BU1095</f>
        <v>0</v>
      </c>
      <c r="Z1095" s="27"/>
      <c r="AA1095" s="1"/>
      <c r="AB1095" s="26"/>
      <c r="AC1095" s="1"/>
      <c r="AD1095" s="26"/>
      <c r="AE1095" s="1"/>
      <c r="AF1095" s="26"/>
      <c r="AG1095" s="1"/>
      <c r="AH1095" s="26"/>
      <c r="AI1095" s="1"/>
      <c r="AJ1095" s="26"/>
      <c r="AK1095" s="1"/>
      <c r="AL1095" s="26"/>
      <c r="AM1095" s="1"/>
      <c r="AN1095" s="26"/>
      <c r="AO1095" s="1"/>
      <c r="AP1095" s="26"/>
      <c r="AQ1095" s="1"/>
      <c r="AR1095" s="26"/>
      <c r="AS1095" s="1"/>
      <c r="AT1095" s="26"/>
      <c r="AU1095" s="1"/>
      <c r="AV1095" s="26"/>
      <c r="AW1095" s="1"/>
      <c r="AX1095" s="26"/>
      <c r="AY1095" s="1"/>
      <c r="AZ1095" s="26"/>
      <c r="BA1095" s="1">
        <v>30</v>
      </c>
      <c r="BB1095" s="26">
        <v>1</v>
      </c>
      <c r="BC1095" s="1"/>
      <c r="BD1095" s="26"/>
      <c r="BE1095" s="1"/>
      <c r="BF1095" s="26"/>
      <c r="BG1095" s="1"/>
      <c r="BH1095" s="26"/>
      <c r="BI1095" s="1"/>
      <c r="BJ1095" s="26"/>
      <c r="BK1095" s="1"/>
      <c r="BL1095" s="26"/>
      <c r="BM1095" s="1">
        <v>45</v>
      </c>
      <c r="BN1095" s="26">
        <v>2</v>
      </c>
      <c r="BO1095" s="1"/>
      <c r="BP1095" s="26"/>
      <c r="BQ1095" s="1"/>
      <c r="BR1095" s="26"/>
      <c r="BS1095" s="1"/>
      <c r="BT1095" s="26"/>
      <c r="BU1095" s="1"/>
      <c r="BV1095" s="1">
        <v>51</v>
      </c>
      <c r="BW1095" s="26" t="s">
        <v>100</v>
      </c>
      <c r="BX1095" s="1"/>
      <c r="BY1095" s="26"/>
      <c r="BZ1095" s="30"/>
      <c r="CA1095" s="26"/>
    </row>
    <row r="1096" spans="1:79" s="99" customFormat="1" x14ac:dyDescent="0.35">
      <c r="A1096" s="30" t="s">
        <v>354</v>
      </c>
      <c r="B1096" s="30" t="s">
        <v>235</v>
      </c>
      <c r="C1096" s="30" t="s">
        <v>864</v>
      </c>
      <c r="D1096" s="30" t="s">
        <v>865</v>
      </c>
      <c r="E1096" s="30" t="s">
        <v>61</v>
      </c>
      <c r="F1096" s="30">
        <v>999910821</v>
      </c>
      <c r="G1096" s="1">
        <f>(J1096+S1096+X1096+R1096+U1096+W1096+Y1096)-H1096</f>
        <v>124</v>
      </c>
      <c r="H1096" s="30">
        <f>(J1096+K1096+M1096+N1096+O1096+P1096)/2</f>
        <v>0</v>
      </c>
      <c r="I1096" s="27"/>
      <c r="J1096" s="1">
        <f>SUM(AA1096)</f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27"/>
      <c r="R1096" s="1">
        <f>SUM(AS1096,BX1096)</f>
        <v>56</v>
      </c>
      <c r="S1096" s="1">
        <f>SUM(AE1096,AG1096,AI1096,AK1096,AO1096,AM1096,AQ1096,AU1096,AW1096,AY1096,BA1096,BE1096,BG1096,BI1096,BK1096,BM1096,BO1096,BC1096)</f>
        <v>68</v>
      </c>
      <c r="T1096" s="1">
        <f>COUNT(AE1096,AG1096,AI1096,AK1096,AM1096,AO1096,AQ1096,AU1096,AW1096,AY1096,BA1096,BC1096,BE1096,BG1096,BI1096,BK1096,BM1096,BO1096)</f>
        <v>1</v>
      </c>
      <c r="U1096" s="1">
        <f>BQ1096+BS1096</f>
        <v>0</v>
      </c>
      <c r="V1096" s="1"/>
      <c r="W1096" s="1">
        <f>BV1096</f>
        <v>0</v>
      </c>
      <c r="X1096" s="1">
        <f>AC1096+BZ1096</f>
        <v>0</v>
      </c>
      <c r="Y1096" s="1">
        <f>BU1096</f>
        <v>0</v>
      </c>
      <c r="Z1096" s="29"/>
      <c r="AA1096" s="1"/>
      <c r="AB1096" s="26"/>
      <c r="AC1096" s="1"/>
      <c r="AD1096" s="26"/>
      <c r="AE1096" s="30">
        <v>68</v>
      </c>
      <c r="AF1096" s="26">
        <v>3</v>
      </c>
      <c r="AG1096" s="1"/>
      <c r="AH1096" s="26"/>
      <c r="AI1096" s="1"/>
      <c r="AJ1096" s="26"/>
      <c r="AK1096" s="1"/>
      <c r="AL1096" s="26"/>
      <c r="AM1096" s="1"/>
      <c r="AN1096" s="26"/>
      <c r="AO1096" s="1"/>
      <c r="AP1096" s="26"/>
      <c r="AQ1096" s="1"/>
      <c r="AR1096" s="26"/>
      <c r="AS1096" s="1"/>
      <c r="AT1096" s="26"/>
      <c r="AU1096" s="1"/>
      <c r="AV1096" s="26"/>
      <c r="AW1096" s="1"/>
      <c r="AX1096" s="26"/>
      <c r="AY1096" s="1"/>
      <c r="AZ1096" s="26"/>
      <c r="BA1096" s="1"/>
      <c r="BB1096" s="26"/>
      <c r="BC1096" s="1"/>
      <c r="BD1096" s="26"/>
      <c r="BE1096" s="1"/>
      <c r="BF1096" s="26"/>
      <c r="BG1096" s="1"/>
      <c r="BH1096" s="26"/>
      <c r="BI1096" s="1"/>
      <c r="BJ1096" s="26"/>
      <c r="BK1096" s="1"/>
      <c r="BL1096" s="26"/>
      <c r="BM1096" s="1"/>
      <c r="BN1096" s="26"/>
      <c r="BO1096" s="1"/>
      <c r="BP1096" s="26"/>
      <c r="BQ1096" s="1"/>
      <c r="BR1096" s="26"/>
      <c r="BS1096" s="1"/>
      <c r="BT1096" s="26"/>
      <c r="BU1096" s="1"/>
      <c r="BV1096" s="1"/>
      <c r="BW1096" s="26"/>
      <c r="BX1096" s="1">
        <v>56</v>
      </c>
      <c r="BY1096" s="26">
        <v>3</v>
      </c>
      <c r="BZ1096" s="30"/>
      <c r="CA1096" s="26"/>
    </row>
    <row r="1097" spans="1:79" s="99" customFormat="1" x14ac:dyDescent="0.35">
      <c r="A1097" s="1" t="s">
        <v>354</v>
      </c>
      <c r="B1097" s="1" t="s">
        <v>235</v>
      </c>
      <c r="C1097" s="1" t="s">
        <v>536</v>
      </c>
      <c r="D1097" s="1" t="s">
        <v>1425</v>
      </c>
      <c r="E1097" s="1" t="s">
        <v>61</v>
      </c>
      <c r="F1097" s="1">
        <v>999919792</v>
      </c>
      <c r="G1097" s="1">
        <f>(J1097+S1097+X1097+R1097+U1097+W1097+Y1097)-H1097</f>
        <v>119</v>
      </c>
      <c r="H1097" s="1"/>
      <c r="I1097" s="27"/>
      <c r="J1097" s="1">
        <f>SUM(AA1097)</f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27"/>
      <c r="R1097" s="1">
        <f>SUM(AS1097,BX1097)</f>
        <v>0</v>
      </c>
      <c r="S1097" s="1">
        <f>SUM(AE1097,AG1097,AI1097,AK1097,AO1097,AM1097,AQ1097,AU1097,AW1097,AY1097,BA1097,BE1097,BG1097,BI1097,BK1097,BM1097,BO1097,BC1097)</f>
        <v>68</v>
      </c>
      <c r="T1097" s="1">
        <f>COUNT(AE1097,AG1097,AI1097,AK1097,AM1097,AO1097,AQ1097,AU1097,AW1097,AY1097,BA1097,BC1097,BE1097,BG1097,BI1097,BK1097,BM1097,BO1097)</f>
        <v>1</v>
      </c>
      <c r="U1097" s="1">
        <f>BQ1097+BS1097</f>
        <v>0</v>
      </c>
      <c r="V1097" s="1"/>
      <c r="W1097" s="1">
        <f>BV1097</f>
        <v>51</v>
      </c>
      <c r="X1097" s="1">
        <f>AC1097+BZ1097</f>
        <v>0</v>
      </c>
      <c r="Y1097" s="1">
        <f>BU1097</f>
        <v>0</v>
      </c>
      <c r="Z1097" s="29"/>
      <c r="AA1097" s="1"/>
      <c r="AB1097" s="26"/>
      <c r="AC1097" s="1"/>
      <c r="AD1097" s="26"/>
      <c r="AE1097" s="1"/>
      <c r="AF1097" s="26"/>
      <c r="AG1097" s="1"/>
      <c r="AH1097" s="26"/>
      <c r="AI1097" s="1"/>
      <c r="AJ1097" s="26"/>
      <c r="AK1097" s="1"/>
      <c r="AL1097" s="26"/>
      <c r="AM1097" s="1">
        <v>68</v>
      </c>
      <c r="AN1097" s="26">
        <v>4</v>
      </c>
      <c r="AO1097" s="1"/>
      <c r="AP1097" s="26"/>
      <c r="AQ1097" s="1"/>
      <c r="AR1097" s="26"/>
      <c r="AS1097" s="1"/>
      <c r="AT1097" s="26"/>
      <c r="AU1097" s="1"/>
      <c r="AV1097" s="26"/>
      <c r="AW1097" s="1"/>
      <c r="AX1097" s="26"/>
      <c r="AY1097" s="1"/>
      <c r="AZ1097" s="26"/>
      <c r="BA1097" s="1"/>
      <c r="BB1097" s="26"/>
      <c r="BC1097" s="1"/>
      <c r="BD1097" s="26"/>
      <c r="BE1097" s="1"/>
      <c r="BF1097" s="26"/>
      <c r="BG1097" s="1"/>
      <c r="BH1097" s="26"/>
      <c r="BI1097" s="1"/>
      <c r="BJ1097" s="26"/>
      <c r="BK1097" s="1"/>
      <c r="BL1097" s="26"/>
      <c r="BM1097" s="1"/>
      <c r="BN1097" s="26"/>
      <c r="BO1097" s="1"/>
      <c r="BP1097" s="26"/>
      <c r="BQ1097" s="1"/>
      <c r="BR1097" s="26"/>
      <c r="BS1097" s="1"/>
      <c r="BT1097" s="26"/>
      <c r="BU1097" s="1"/>
      <c r="BV1097" s="1">
        <v>51</v>
      </c>
      <c r="BW1097" s="26" t="s">
        <v>100</v>
      </c>
      <c r="BX1097" s="1"/>
      <c r="BY1097" s="26"/>
      <c r="BZ1097" s="30"/>
      <c r="CA1097" s="26"/>
    </row>
    <row r="1098" spans="1:79" s="99" customFormat="1" x14ac:dyDescent="0.35">
      <c r="A1098" s="1" t="s">
        <v>354</v>
      </c>
      <c r="B1098" s="1" t="s">
        <v>235</v>
      </c>
      <c r="C1098" s="1" t="s">
        <v>2012</v>
      </c>
      <c r="D1098" s="1" t="s">
        <v>1513</v>
      </c>
      <c r="E1098" s="1" t="s">
        <v>61</v>
      </c>
      <c r="F1098" s="1">
        <v>999923256</v>
      </c>
      <c r="G1098" s="1">
        <f>(J1098+S1098+X1098+R1098+U1098+W1098+Y1098)-H1098</f>
        <v>119</v>
      </c>
      <c r="H1098" s="1"/>
      <c r="I1098" s="27"/>
      <c r="J1098" s="1">
        <f>SUM(AA1098)</f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27"/>
      <c r="R1098" s="1">
        <f>SUM(AS1098,BX1098)</f>
        <v>0</v>
      </c>
      <c r="S1098" s="1">
        <f>SUM(AE1098,AG1098,AI1098,AK1098,AO1098,AM1098,AQ1098,AU1098,AW1098,AY1098,BA1098,BE1098,BG1098,BI1098,BK1098,BM1098,BO1098,BC1098)</f>
        <v>68</v>
      </c>
      <c r="T1098" s="1">
        <f>COUNT(AE1098,AG1098,AI1098,AK1098,AM1098,AO1098,AQ1098,AU1098,AW1098,AY1098,BA1098,BC1098,BE1098,BG1098,BI1098,BK1098,BM1098,BO1098)</f>
        <v>1</v>
      </c>
      <c r="U1098" s="1">
        <f>BQ1098+BS1098</f>
        <v>0</v>
      </c>
      <c r="V1098" s="1"/>
      <c r="W1098" s="1">
        <f>BV1098</f>
        <v>51</v>
      </c>
      <c r="X1098" s="1">
        <f>AC1098+BZ1098</f>
        <v>0</v>
      </c>
      <c r="Y1098" s="1">
        <f>BU1098</f>
        <v>0</v>
      </c>
      <c r="Z1098" s="27"/>
      <c r="AA1098" s="1"/>
      <c r="AB1098" s="26"/>
      <c r="AC1098" s="1"/>
      <c r="AD1098" s="26"/>
      <c r="AE1098" s="1"/>
      <c r="AF1098" s="26"/>
      <c r="AG1098" s="1"/>
      <c r="AH1098" s="26"/>
      <c r="AI1098" s="1"/>
      <c r="AJ1098" s="26"/>
      <c r="AK1098" s="1"/>
      <c r="AL1098" s="26"/>
      <c r="AM1098" s="1">
        <v>68</v>
      </c>
      <c r="AN1098" s="26">
        <v>3</v>
      </c>
      <c r="AO1098" s="1"/>
      <c r="AP1098" s="26"/>
      <c r="AQ1098" s="1"/>
      <c r="AR1098" s="26"/>
      <c r="AS1098" s="1"/>
      <c r="AT1098" s="26"/>
      <c r="AU1098" s="1"/>
      <c r="AV1098" s="26"/>
      <c r="AW1098" s="1"/>
      <c r="AX1098" s="26"/>
      <c r="AY1098" s="1"/>
      <c r="AZ1098" s="26"/>
      <c r="BA1098" s="1"/>
      <c r="BB1098" s="26"/>
      <c r="BC1098" s="1"/>
      <c r="BD1098" s="26"/>
      <c r="BE1098" s="1"/>
      <c r="BF1098" s="26"/>
      <c r="BG1098" s="1"/>
      <c r="BH1098" s="26"/>
      <c r="BI1098" s="1"/>
      <c r="BJ1098" s="26"/>
      <c r="BK1098" s="1"/>
      <c r="BL1098" s="26"/>
      <c r="BM1098" s="1"/>
      <c r="BN1098" s="26"/>
      <c r="BO1098" s="1"/>
      <c r="BP1098" s="26"/>
      <c r="BQ1098" s="1"/>
      <c r="BR1098" s="26"/>
      <c r="BS1098" s="1"/>
      <c r="BT1098" s="26"/>
      <c r="BU1098" s="1"/>
      <c r="BV1098" s="1">
        <v>51</v>
      </c>
      <c r="BW1098" s="26" t="s">
        <v>100</v>
      </c>
      <c r="BX1098" s="1"/>
      <c r="BY1098" s="26"/>
      <c r="BZ1098" s="30"/>
      <c r="CA1098" s="26"/>
    </row>
    <row r="1099" spans="1:79" s="99" customFormat="1" x14ac:dyDescent="0.35">
      <c r="A1099" s="35" t="s">
        <v>354</v>
      </c>
      <c r="B1099" s="35" t="s">
        <v>235</v>
      </c>
      <c r="C1099" s="35" t="s">
        <v>2604</v>
      </c>
      <c r="D1099" s="35" t="s">
        <v>119</v>
      </c>
      <c r="E1099" s="35" t="s">
        <v>61</v>
      </c>
      <c r="F1099" s="35">
        <v>999925642</v>
      </c>
      <c r="G1099" s="1">
        <f>(J1099+S1099+X1099+R1099+U1099+W1099+Y1099)-H1099</f>
        <v>119</v>
      </c>
      <c r="H1099" s="1"/>
      <c r="I1099" s="27"/>
      <c r="J1099" s="1">
        <f>SUM(AA1099)</f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27"/>
      <c r="R1099" s="1">
        <f>SUM(AS1099,BX1099)</f>
        <v>0</v>
      </c>
      <c r="S1099" s="1">
        <f>SUM(AE1099,AG1099,AI1099,AK1099,AO1099,AM1099,AQ1099,AU1099,AW1099,AY1099,BA1099,BE1099,BG1099,BI1099,BK1099,BM1099,BO1099,BC1099)</f>
        <v>68</v>
      </c>
      <c r="T1099" s="1">
        <f>COUNT(AE1099,AG1099,AI1099,AK1099,AM1099,AO1099,AQ1099,AU1099,AW1099,AY1099,BA1099,BC1099,BE1099,BG1099,BI1099,BK1099,BM1099,BO1099)</f>
        <v>1</v>
      </c>
      <c r="U1099" s="1">
        <f>BQ1099+BS1099</f>
        <v>0</v>
      </c>
      <c r="V1099" s="1"/>
      <c r="W1099" s="1">
        <f>BV1099</f>
        <v>51</v>
      </c>
      <c r="X1099" s="1">
        <f>AC1099+BZ1099</f>
        <v>0</v>
      </c>
      <c r="Y1099" s="1">
        <f>BU1099</f>
        <v>0</v>
      </c>
      <c r="Z1099" s="27"/>
      <c r="AA1099" s="1"/>
      <c r="AB1099" s="26"/>
      <c r="AC1099" s="1"/>
      <c r="AD1099" s="26"/>
      <c r="AE1099" s="1"/>
      <c r="AF1099" s="26"/>
      <c r="AG1099" s="1"/>
      <c r="AH1099" s="26"/>
      <c r="AI1099" s="1"/>
      <c r="AJ1099" s="26"/>
      <c r="AK1099" s="1">
        <v>68</v>
      </c>
      <c r="AL1099" s="26">
        <v>4</v>
      </c>
      <c r="AM1099" s="1"/>
      <c r="AN1099" s="26"/>
      <c r="AO1099" s="1"/>
      <c r="AP1099" s="26"/>
      <c r="AQ1099" s="1"/>
      <c r="AR1099" s="26"/>
      <c r="AS1099" s="1"/>
      <c r="AT1099" s="26"/>
      <c r="AU1099" s="1"/>
      <c r="AV1099" s="26"/>
      <c r="AW1099" s="1"/>
      <c r="AX1099" s="26"/>
      <c r="AY1099" s="1"/>
      <c r="AZ1099" s="26"/>
      <c r="BA1099" s="1"/>
      <c r="BB1099" s="26"/>
      <c r="BC1099" s="1"/>
      <c r="BD1099" s="26"/>
      <c r="BE1099" s="1"/>
      <c r="BF1099" s="26"/>
      <c r="BG1099" s="1"/>
      <c r="BH1099" s="26"/>
      <c r="BI1099" s="1"/>
      <c r="BJ1099" s="26"/>
      <c r="BK1099" s="1"/>
      <c r="BL1099" s="26"/>
      <c r="BM1099" s="1"/>
      <c r="BN1099" s="26"/>
      <c r="BO1099" s="1"/>
      <c r="BP1099" s="26"/>
      <c r="BQ1099" s="1"/>
      <c r="BR1099" s="26"/>
      <c r="BS1099" s="1"/>
      <c r="BT1099" s="26"/>
      <c r="BU1099" s="1"/>
      <c r="BV1099" s="1">
        <v>51</v>
      </c>
      <c r="BW1099" s="26" t="s">
        <v>100</v>
      </c>
      <c r="BX1099" s="1"/>
      <c r="BY1099" s="26"/>
      <c r="BZ1099" s="30"/>
      <c r="CA1099" s="26"/>
    </row>
    <row r="1100" spans="1:79" s="99" customFormat="1" x14ac:dyDescent="0.35">
      <c r="A1100" s="1" t="s">
        <v>354</v>
      </c>
      <c r="B1100" s="1" t="s">
        <v>235</v>
      </c>
      <c r="C1100" s="1" t="s">
        <v>2784</v>
      </c>
      <c r="D1100" s="1" t="s">
        <v>92</v>
      </c>
      <c r="E1100" s="1" t="s">
        <v>61</v>
      </c>
      <c r="F1100" s="1">
        <v>999927208</v>
      </c>
      <c r="G1100" s="1">
        <f>(J1100+S1100+X1100+R1100+U1100+W1100+Y1100)-H1100</f>
        <v>105</v>
      </c>
      <c r="H1100" s="1"/>
      <c r="I1100" s="27"/>
      <c r="J1100" s="1">
        <f>SUM(AA1100)</f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27"/>
      <c r="R1100" s="1">
        <f>SUM(AS1100,BX1100)</f>
        <v>0</v>
      </c>
      <c r="S1100" s="1">
        <f>SUM(AE1100,AG1100,AI1100,AK1100,AO1100,AM1100,AQ1100,AU1100,AW1100,AY1100,BA1100,BE1100,BG1100,BI1100,BK1100,BM1100,BO1100,BC1100)</f>
        <v>0</v>
      </c>
      <c r="T1100" s="1">
        <f>COUNT(AE1100,AG1100,AI1100,AK1100,AM1100,AO1100,AQ1100,AU1100,AW1100,AY1100,BA1100,BC1100,BE1100,BG1100,BI1100,BK1100,BM1100,BO1100)</f>
        <v>0</v>
      </c>
      <c r="U1100" s="1">
        <f>BQ1100+BS1100</f>
        <v>105</v>
      </c>
      <c r="V1100" s="1"/>
      <c r="W1100" s="1">
        <f>BV1100</f>
        <v>0</v>
      </c>
      <c r="X1100" s="1">
        <f>AC1100+BZ1100</f>
        <v>0</v>
      </c>
      <c r="Y1100" s="1">
        <f>BU1100</f>
        <v>0</v>
      </c>
      <c r="Z1100" s="27"/>
      <c r="AA1100" s="1"/>
      <c r="AB1100" s="26"/>
      <c r="AC1100" s="1"/>
      <c r="AD1100" s="26"/>
      <c r="AE1100" s="1"/>
      <c r="AF1100" s="26"/>
      <c r="AG1100" s="1"/>
      <c r="AH1100" s="26"/>
      <c r="AI1100" s="1"/>
      <c r="AJ1100" s="26"/>
      <c r="AK1100" s="1"/>
      <c r="AL1100" s="26"/>
      <c r="AM1100" s="1"/>
      <c r="AN1100" s="27"/>
      <c r="AO1100" s="1"/>
      <c r="AP1100" s="26"/>
      <c r="AQ1100" s="1"/>
      <c r="AR1100" s="27"/>
      <c r="AS1100" s="1"/>
      <c r="AT1100" s="27"/>
      <c r="AU1100" s="1"/>
      <c r="AV1100" s="27"/>
      <c r="AW1100" s="1"/>
      <c r="AX1100" s="27"/>
      <c r="AY1100" s="1"/>
      <c r="AZ1100" s="27"/>
      <c r="BA1100" s="1"/>
      <c r="BB1100" s="27"/>
      <c r="BC1100" s="1"/>
      <c r="BD1100" s="26"/>
      <c r="BE1100" s="1"/>
      <c r="BF1100" s="27"/>
      <c r="BG1100" s="1"/>
      <c r="BH1100" s="27"/>
      <c r="BI1100" s="1"/>
      <c r="BJ1100" s="27"/>
      <c r="BK1100" s="1"/>
      <c r="BL1100" s="27"/>
      <c r="BM1100" s="1"/>
      <c r="BN1100" s="27"/>
      <c r="BO1100" s="1"/>
      <c r="BP1100" s="27"/>
      <c r="BQ1100" s="1">
        <v>105</v>
      </c>
      <c r="BR1100" s="26">
        <v>2</v>
      </c>
      <c r="BS1100" s="1"/>
      <c r="BT1100" s="26"/>
      <c r="BU1100" s="1"/>
      <c r="BV1100" s="1"/>
      <c r="BW1100" s="26"/>
      <c r="BX1100" s="1"/>
      <c r="BY1100" s="26"/>
      <c r="BZ1100" s="30"/>
      <c r="CA1100" s="26"/>
    </row>
    <row r="1101" spans="1:79" s="99" customFormat="1" x14ac:dyDescent="0.35">
      <c r="A1101" s="35" t="s">
        <v>354</v>
      </c>
      <c r="B1101" s="35" t="s">
        <v>235</v>
      </c>
      <c r="C1101" s="35" t="s">
        <v>1816</v>
      </c>
      <c r="D1101" s="35" t="s">
        <v>117</v>
      </c>
      <c r="E1101" s="35" t="s">
        <v>61</v>
      </c>
      <c r="F1101" s="35">
        <v>999922266</v>
      </c>
      <c r="G1101" s="1">
        <f>(J1101+S1101+X1101+R1101+U1101+W1101+Y1101)-H1101</f>
        <v>90</v>
      </c>
      <c r="H1101" s="1"/>
      <c r="I1101" s="27"/>
      <c r="J1101" s="1">
        <f>SUM(AA1101)</f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27"/>
      <c r="R1101" s="1">
        <f>SUM(AS1101,BX1101)</f>
        <v>0</v>
      </c>
      <c r="S1101" s="1">
        <f>SUM(AE1101,AG1101,AI1101,AK1101,AO1101,AM1101,AQ1101,AU1101,AW1101,AY1101,BA1101,BE1101,BG1101,BI1101,BK1101,BM1101,BO1101,BC1101)</f>
        <v>90</v>
      </c>
      <c r="T1101" s="1">
        <f>COUNT(AE1101,AG1101,AI1101,AK1101,AM1101,AO1101,AQ1101,AU1101,AW1101,AY1101,BA1101,BC1101,BE1101,BG1101,BI1101,BK1101,BM1101,BO1101)</f>
        <v>1</v>
      </c>
      <c r="U1101" s="1">
        <f>BQ1101+BS1101</f>
        <v>0</v>
      </c>
      <c r="V1101" s="1"/>
      <c r="W1101" s="1">
        <f>BV1101</f>
        <v>0</v>
      </c>
      <c r="X1101" s="1">
        <f>AC1101+BZ1101</f>
        <v>0</v>
      </c>
      <c r="Y1101" s="1">
        <f>BU1101</f>
        <v>0</v>
      </c>
      <c r="Z1101" s="27"/>
      <c r="AA1101" s="1"/>
      <c r="AB1101" s="26"/>
      <c r="AC1101" s="1"/>
      <c r="AD1101" s="26"/>
      <c r="AE1101" s="1"/>
      <c r="AF1101" s="26"/>
      <c r="AG1101" s="1"/>
      <c r="AH1101" s="26"/>
      <c r="AI1101" s="1"/>
      <c r="AJ1101" s="26"/>
      <c r="AK1101" s="1">
        <v>90</v>
      </c>
      <c r="AL1101" s="26">
        <v>2</v>
      </c>
      <c r="AM1101" s="1"/>
      <c r="AN1101" s="26"/>
      <c r="AO1101" s="1"/>
      <c r="AP1101" s="26"/>
      <c r="AQ1101" s="1"/>
      <c r="AR1101" s="26"/>
      <c r="AS1101" s="1"/>
      <c r="AT1101" s="26"/>
      <c r="AU1101" s="1"/>
      <c r="AV1101" s="26"/>
      <c r="AW1101" s="1"/>
      <c r="AX1101" s="26"/>
      <c r="AY1101" s="1"/>
      <c r="AZ1101" s="26"/>
      <c r="BA1101" s="1"/>
      <c r="BB1101" s="26"/>
      <c r="BC1101" s="1"/>
      <c r="BD1101" s="26"/>
      <c r="BE1101" s="1"/>
      <c r="BF1101" s="26"/>
      <c r="BG1101" s="1"/>
      <c r="BH1101" s="26"/>
      <c r="BI1101" s="1"/>
      <c r="BJ1101" s="26"/>
      <c r="BK1101" s="1"/>
      <c r="BL1101" s="26"/>
      <c r="BM1101" s="1"/>
      <c r="BN1101" s="26"/>
      <c r="BO1101" s="1"/>
      <c r="BP1101" s="26"/>
      <c r="BQ1101" s="1"/>
      <c r="BR1101" s="26"/>
      <c r="BS1101" s="1"/>
      <c r="BT1101" s="26"/>
      <c r="BU1101" s="1"/>
      <c r="BV1101" s="1"/>
      <c r="BW1101" s="26"/>
      <c r="BX1101" s="1"/>
      <c r="BY1101" s="26"/>
      <c r="BZ1101" s="30"/>
      <c r="CA1101" s="26"/>
    </row>
    <row r="1102" spans="1:79" s="99" customFormat="1" x14ac:dyDescent="0.35">
      <c r="A1102" s="1" t="s">
        <v>354</v>
      </c>
      <c r="B1102" s="1" t="s">
        <v>235</v>
      </c>
      <c r="C1102" s="1" t="s">
        <v>68</v>
      </c>
      <c r="D1102" s="1" t="s">
        <v>211</v>
      </c>
      <c r="E1102" s="1" t="s">
        <v>61</v>
      </c>
      <c r="F1102" s="1">
        <v>999926692</v>
      </c>
      <c r="G1102" s="1">
        <f>(J1102+S1102+X1102+R1102+U1102+W1102+Y1102)-H1102</f>
        <v>90</v>
      </c>
      <c r="H1102" s="1"/>
      <c r="I1102" s="27"/>
      <c r="J1102" s="1">
        <f>SUM(AA1102)</f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27"/>
      <c r="R1102" s="1">
        <f>SUM(AS1102,BX1102)</f>
        <v>0</v>
      </c>
      <c r="S1102" s="1">
        <f>SUM(AE1102,AG1102,AI1102,AK1102,AO1102,AM1102,AQ1102,AU1102,AW1102,AY1102,BA1102,BE1102,BG1102,BI1102,BK1102,BM1102,BO1102,BC1102)</f>
        <v>90</v>
      </c>
      <c r="T1102" s="1">
        <f>COUNT(AE1102,AG1102,AI1102,AK1102,AM1102,AO1102,AQ1102,AU1102,AW1102,AY1102,BA1102,BC1102,BE1102,BG1102,BI1102,BK1102,BM1102,BO1102)</f>
        <v>1</v>
      </c>
      <c r="U1102" s="1">
        <f>BQ1102+BS1102</f>
        <v>0</v>
      </c>
      <c r="V1102" s="1"/>
      <c r="W1102" s="1">
        <f>BV1102</f>
        <v>0</v>
      </c>
      <c r="X1102" s="1">
        <f>AC1102+BZ1102</f>
        <v>0</v>
      </c>
      <c r="Y1102" s="1">
        <f>BU1102</f>
        <v>0</v>
      </c>
      <c r="Z1102" s="27"/>
      <c r="AA1102" s="1"/>
      <c r="AB1102" s="26"/>
      <c r="AC1102" s="1"/>
      <c r="AD1102" s="26"/>
      <c r="AE1102" s="1"/>
      <c r="AF1102" s="26"/>
      <c r="AG1102" s="1"/>
      <c r="AH1102" s="26"/>
      <c r="AI1102" s="1"/>
      <c r="AJ1102" s="26"/>
      <c r="AK1102" s="1"/>
      <c r="AL1102" s="26"/>
      <c r="AM1102" s="1"/>
      <c r="AN1102" s="26"/>
      <c r="AO1102" s="1"/>
      <c r="AP1102" s="26"/>
      <c r="AQ1102" s="1">
        <v>90</v>
      </c>
      <c r="AR1102" s="26">
        <v>2</v>
      </c>
      <c r="AS1102" s="1"/>
      <c r="AT1102" s="26"/>
      <c r="AU1102" s="1"/>
      <c r="AV1102" s="26"/>
      <c r="AW1102" s="1"/>
      <c r="AX1102" s="26"/>
      <c r="AY1102" s="1"/>
      <c r="AZ1102" s="26"/>
      <c r="BA1102" s="1"/>
      <c r="BB1102" s="26"/>
      <c r="BC1102" s="1"/>
      <c r="BD1102" s="26"/>
      <c r="BE1102" s="1"/>
      <c r="BF1102" s="26"/>
      <c r="BG1102" s="1"/>
      <c r="BH1102" s="26"/>
      <c r="BI1102" s="1"/>
      <c r="BJ1102" s="26"/>
      <c r="BK1102" s="1"/>
      <c r="BL1102" s="26"/>
      <c r="BM1102" s="1"/>
      <c r="BN1102" s="26"/>
      <c r="BO1102" s="1"/>
      <c r="BP1102" s="26"/>
      <c r="BQ1102" s="1"/>
      <c r="BR1102" s="26"/>
      <c r="BS1102" s="1"/>
      <c r="BT1102" s="26"/>
      <c r="BU1102" s="1"/>
      <c r="BV1102" s="1"/>
      <c r="BW1102" s="26"/>
      <c r="BX1102" s="1"/>
      <c r="BY1102" s="26"/>
      <c r="BZ1102" s="30"/>
      <c r="CA1102" s="26"/>
    </row>
    <row r="1103" spans="1:79" s="99" customFormat="1" x14ac:dyDescent="0.35">
      <c r="A1103" s="31" t="s">
        <v>354</v>
      </c>
      <c r="B1103" s="31" t="s">
        <v>235</v>
      </c>
      <c r="C1103" s="31" t="s">
        <v>1600</v>
      </c>
      <c r="D1103" s="31" t="s">
        <v>3484</v>
      </c>
      <c r="E1103" s="31" t="s">
        <v>61</v>
      </c>
      <c r="F1103" s="1">
        <v>999927842</v>
      </c>
      <c r="G1103" s="1">
        <f>(J1103+S1103+X1103+R1103+U1103+W1103+Y1103)-H1103</f>
        <v>90</v>
      </c>
      <c r="H1103" s="1"/>
      <c r="I1103" s="27"/>
      <c r="J1103" s="1">
        <f>SUM(AA1103)</f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27"/>
      <c r="R1103" s="1">
        <f>SUM(AS1103,BX1103)</f>
        <v>0</v>
      </c>
      <c r="S1103" s="1">
        <f>SUM(AE1103,AG1103,AI1103,AK1103,AO1103,AM1103,AQ1103,AU1103,AW1103,AY1103,BA1103,BE1103,BG1103,BI1103,BK1103,BM1103,BO1103,BC1103)</f>
        <v>90</v>
      </c>
      <c r="T1103" s="1">
        <f>COUNT(AE1103,AG1103,AI1103,AK1103,AM1103,AO1103,AQ1103,AU1103,AW1103,AY1103,BA1103,BC1103,BE1103,BG1103,BI1103,BK1103,BM1103,BO1103)</f>
        <v>1</v>
      </c>
      <c r="U1103" s="1">
        <f>BQ1103+BS1103</f>
        <v>0</v>
      </c>
      <c r="V1103" s="1"/>
      <c r="W1103" s="1">
        <f>BV1103</f>
        <v>0</v>
      </c>
      <c r="X1103" s="1">
        <f>AC1103+BZ1103</f>
        <v>0</v>
      </c>
      <c r="Y1103" s="1">
        <f>BU1103</f>
        <v>0</v>
      </c>
      <c r="Z1103" s="27"/>
      <c r="AA1103" s="1"/>
      <c r="AB1103" s="26"/>
      <c r="AC1103" s="1"/>
      <c r="AD1103" s="26"/>
      <c r="AE1103" s="1"/>
      <c r="AF1103" s="26"/>
      <c r="AG1103" s="1"/>
      <c r="AH1103" s="26"/>
      <c r="AI1103" s="1"/>
      <c r="AJ1103" s="26"/>
      <c r="AK1103" s="1"/>
      <c r="AL1103" s="26"/>
      <c r="AM1103" s="1"/>
      <c r="AN1103" s="26"/>
      <c r="AO1103" s="1"/>
      <c r="AP1103" s="26"/>
      <c r="AQ1103" s="1"/>
      <c r="AR1103" s="26"/>
      <c r="AS1103" s="1"/>
      <c r="AT1103" s="26"/>
      <c r="AU1103" s="1"/>
      <c r="AV1103" s="26"/>
      <c r="AW1103" s="1"/>
      <c r="AX1103" s="26"/>
      <c r="AY1103" s="1"/>
      <c r="AZ1103" s="26"/>
      <c r="BA1103" s="1"/>
      <c r="BB1103" s="27"/>
      <c r="BC1103" s="1">
        <v>90</v>
      </c>
      <c r="BD1103" s="26"/>
      <c r="BE1103" s="1"/>
      <c r="BF1103" s="27"/>
      <c r="BG1103" s="1"/>
      <c r="BH1103" s="26"/>
      <c r="BI1103" s="1"/>
      <c r="BJ1103" s="26"/>
      <c r="BK1103" s="1"/>
      <c r="BL1103" s="26"/>
      <c r="BM1103" s="1"/>
      <c r="BN1103" s="26"/>
      <c r="BO1103" s="1"/>
      <c r="BP1103" s="26"/>
      <c r="BQ1103" s="1"/>
      <c r="BR1103" s="26"/>
      <c r="BS1103" s="1"/>
      <c r="BT1103" s="26"/>
      <c r="BU1103" s="1"/>
      <c r="BV1103" s="1"/>
      <c r="BW1103" s="26"/>
      <c r="BX1103" s="1"/>
      <c r="BY1103" s="26"/>
      <c r="BZ1103" s="30"/>
      <c r="CA1103" s="26"/>
    </row>
    <row r="1104" spans="1:79" s="99" customFormat="1" x14ac:dyDescent="0.35">
      <c r="A1104" s="30" t="s">
        <v>354</v>
      </c>
      <c r="B1104" s="30" t="s">
        <v>235</v>
      </c>
      <c r="C1104" s="30" t="s">
        <v>1197</v>
      </c>
      <c r="D1104" s="30" t="s">
        <v>60</v>
      </c>
      <c r="E1104" s="30" t="s">
        <v>61</v>
      </c>
      <c r="F1104" s="30">
        <v>999918178</v>
      </c>
      <c r="G1104" s="1">
        <f>(J1104+S1104+X1104+R1104+U1104+W1104+Y1104)-H1104</f>
        <v>68</v>
      </c>
      <c r="H1104" s="30">
        <f>(J1104+K1104+M1104+N1104+O1104+P1104)/2</f>
        <v>0</v>
      </c>
      <c r="I1104" s="27"/>
      <c r="J1104" s="1">
        <f>SUM(AA1104)</f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27"/>
      <c r="R1104" s="1">
        <f>SUM(AS1104,BX1104)</f>
        <v>0</v>
      </c>
      <c r="S1104" s="1">
        <f>SUM(AE1104,AG1104,AI1104,AK1104,AO1104,AM1104,AQ1104,AU1104,AW1104,AY1104,BA1104,BE1104,BG1104,BI1104,BK1104,BM1104,BO1104,BC1104)</f>
        <v>68</v>
      </c>
      <c r="T1104" s="1">
        <f>COUNT(AE1104,AG1104,AI1104,AK1104,AM1104,AO1104,AQ1104,AU1104,AW1104,AY1104,BA1104,BC1104,BE1104,BG1104,BI1104,BK1104,BM1104,BO1104)</f>
        <v>1</v>
      </c>
      <c r="U1104" s="1">
        <f>BQ1104+BS1104</f>
        <v>0</v>
      </c>
      <c r="V1104" s="1"/>
      <c r="W1104" s="1">
        <f>BV1104</f>
        <v>0</v>
      </c>
      <c r="X1104" s="1">
        <f>AC1104+BZ1104</f>
        <v>0</v>
      </c>
      <c r="Y1104" s="1">
        <f>BU1104</f>
        <v>0</v>
      </c>
      <c r="Z1104" s="29"/>
      <c r="AA1104" s="1"/>
      <c r="AB1104" s="26"/>
      <c r="AC1104" s="1"/>
      <c r="AD1104" s="26"/>
      <c r="AE1104" s="30">
        <v>68</v>
      </c>
      <c r="AF1104" s="26">
        <v>3</v>
      </c>
      <c r="AG1104" s="1"/>
      <c r="AH1104" s="26"/>
      <c r="AI1104" s="1"/>
      <c r="AJ1104" s="26"/>
      <c r="AK1104" s="1"/>
      <c r="AL1104" s="26"/>
      <c r="AM1104" s="1"/>
      <c r="AN1104" s="26"/>
      <c r="AO1104" s="1"/>
      <c r="AP1104" s="26"/>
      <c r="AQ1104" s="1"/>
      <c r="AR1104" s="26"/>
      <c r="AS1104" s="1"/>
      <c r="AT1104" s="26"/>
      <c r="AU1104" s="1"/>
      <c r="AV1104" s="26"/>
      <c r="AW1104" s="1"/>
      <c r="AX1104" s="26"/>
      <c r="AY1104" s="1"/>
      <c r="AZ1104" s="26"/>
      <c r="BA1104" s="1"/>
      <c r="BB1104" s="26"/>
      <c r="BC1104" s="1"/>
      <c r="BD1104" s="26"/>
      <c r="BE1104" s="1"/>
      <c r="BF1104" s="26"/>
      <c r="BG1104" s="1"/>
      <c r="BH1104" s="26"/>
      <c r="BI1104" s="1"/>
      <c r="BJ1104" s="26"/>
      <c r="BK1104" s="1"/>
      <c r="BL1104" s="26"/>
      <c r="BM1104" s="1"/>
      <c r="BN1104" s="26"/>
      <c r="BO1104" s="1"/>
      <c r="BP1104" s="26"/>
      <c r="BQ1104" s="1"/>
      <c r="BR1104" s="26"/>
      <c r="BS1104" s="1"/>
      <c r="BT1104" s="26"/>
      <c r="BU1104" s="1"/>
      <c r="BV1104" s="1"/>
      <c r="BW1104" s="26"/>
      <c r="BX1104" s="1"/>
      <c r="BY1104" s="26"/>
      <c r="BZ1104" s="30"/>
      <c r="CA1104" s="26"/>
    </row>
    <row r="1105" spans="1:79" s="99" customFormat="1" x14ac:dyDescent="0.35">
      <c r="A1105" s="1" t="s">
        <v>354</v>
      </c>
      <c r="B1105" s="1" t="s">
        <v>235</v>
      </c>
      <c r="C1105" s="1" t="s">
        <v>1461</v>
      </c>
      <c r="D1105" s="1" t="s">
        <v>1462</v>
      </c>
      <c r="E1105" s="1" t="s">
        <v>61</v>
      </c>
      <c r="F1105" s="1">
        <v>999920241</v>
      </c>
      <c r="G1105" s="1">
        <f>(J1105+S1105+X1105+R1105+U1105+W1105+Y1105)-H1105</f>
        <v>68</v>
      </c>
      <c r="H1105" s="1"/>
      <c r="I1105" s="27"/>
      <c r="J1105" s="1">
        <f>SUM(AA1105)</f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27"/>
      <c r="R1105" s="1">
        <f>SUM(AS1105,BX1105)</f>
        <v>0</v>
      </c>
      <c r="S1105" s="1">
        <f>SUM(AE1105,AG1105,AI1105,AK1105,AO1105,AM1105,AQ1105,AU1105,AW1105,AY1105,BA1105,BE1105,BG1105,BI1105,BK1105,BM1105,BO1105,BC1105)</f>
        <v>68</v>
      </c>
      <c r="T1105" s="1">
        <f>COUNT(AE1105,AG1105,AI1105,AK1105,AM1105,AO1105,AQ1105,AU1105,AW1105,AY1105,BA1105,BC1105,BE1105,BG1105,BI1105,BK1105,BM1105,BO1105)</f>
        <v>1</v>
      </c>
      <c r="U1105" s="1">
        <f>BQ1105+BS1105</f>
        <v>0</v>
      </c>
      <c r="V1105" s="1"/>
      <c r="W1105" s="1">
        <f>BV1105</f>
        <v>0</v>
      </c>
      <c r="X1105" s="1">
        <f>AC1105+BZ1105</f>
        <v>0</v>
      </c>
      <c r="Y1105" s="1">
        <f>BU1105</f>
        <v>0</v>
      </c>
      <c r="Z1105" s="27"/>
      <c r="AA1105" s="1"/>
      <c r="AB1105" s="26"/>
      <c r="AC1105" s="1"/>
      <c r="AD1105" s="26"/>
      <c r="AE1105" s="1"/>
      <c r="AF1105" s="26"/>
      <c r="AG1105" s="1"/>
      <c r="AH1105" s="26"/>
      <c r="AI1105" s="1"/>
      <c r="AJ1105" s="26"/>
      <c r="AK1105" s="1"/>
      <c r="AL1105" s="26"/>
      <c r="AM1105" s="1"/>
      <c r="AN1105" s="26"/>
      <c r="AO1105" s="1"/>
      <c r="AP1105" s="26"/>
      <c r="AQ1105" s="1">
        <v>68</v>
      </c>
      <c r="AR1105" s="26">
        <v>3</v>
      </c>
      <c r="AS1105" s="1"/>
      <c r="AT1105" s="26"/>
      <c r="AU1105" s="1"/>
      <c r="AV1105" s="26"/>
      <c r="AW1105" s="1"/>
      <c r="AX1105" s="26"/>
      <c r="AY1105" s="1"/>
      <c r="AZ1105" s="26"/>
      <c r="BA1105" s="1"/>
      <c r="BB1105" s="26"/>
      <c r="BC1105" s="1"/>
      <c r="BD1105" s="26"/>
      <c r="BE1105" s="1"/>
      <c r="BF1105" s="26"/>
      <c r="BG1105" s="1"/>
      <c r="BH1105" s="26"/>
      <c r="BI1105" s="1"/>
      <c r="BJ1105" s="26"/>
      <c r="BK1105" s="1"/>
      <c r="BL1105" s="26"/>
      <c r="BM1105" s="1"/>
      <c r="BN1105" s="26"/>
      <c r="BO1105" s="1"/>
      <c r="BP1105" s="26"/>
      <c r="BQ1105" s="1"/>
      <c r="BR1105" s="26"/>
      <c r="BS1105" s="1"/>
      <c r="BT1105" s="26"/>
      <c r="BU1105" s="1"/>
      <c r="BV1105" s="1"/>
      <c r="BW1105" s="26"/>
      <c r="BX1105" s="1"/>
      <c r="BY1105" s="26"/>
      <c r="BZ1105" s="30"/>
      <c r="CA1105" s="26"/>
    </row>
    <row r="1106" spans="1:79" s="99" customFormat="1" x14ac:dyDescent="0.35">
      <c r="A1106" s="1" t="s">
        <v>354</v>
      </c>
      <c r="B1106" s="1" t="s">
        <v>235</v>
      </c>
      <c r="C1106" s="1" t="s">
        <v>1536</v>
      </c>
      <c r="D1106" s="1" t="s">
        <v>1535</v>
      </c>
      <c r="E1106" s="1" t="s">
        <v>61</v>
      </c>
      <c r="F1106" s="1">
        <v>999921045</v>
      </c>
      <c r="G1106" s="1">
        <f>(J1106+S1106+X1106+R1106+U1106+W1106+Y1106)-H1106</f>
        <v>68</v>
      </c>
      <c r="H1106" s="30"/>
      <c r="I1106" s="27"/>
      <c r="J1106" s="1">
        <f>SUM(AA1106)</f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27"/>
      <c r="R1106" s="1">
        <f>SUM(AS1106,BX1106)</f>
        <v>0</v>
      </c>
      <c r="S1106" s="1">
        <f>SUM(AE1106,AG1106,AI1106,AK1106,AO1106,AM1106,AQ1106,AU1106,AW1106,AY1106,BA1106,BE1106,BG1106,BI1106,BK1106,BM1106,BO1106,BC1106)</f>
        <v>68</v>
      </c>
      <c r="T1106" s="1">
        <f>COUNT(AE1106,AG1106,AI1106,AK1106,AM1106,AO1106,AQ1106,AU1106,AW1106,AY1106,BA1106,BC1106,BE1106,BG1106,BI1106,BK1106,BM1106,BO1106)</f>
        <v>1</v>
      </c>
      <c r="U1106" s="1">
        <f>BQ1106+BS1106</f>
        <v>0</v>
      </c>
      <c r="V1106" s="1"/>
      <c r="W1106" s="1">
        <f>BV1106</f>
        <v>0</v>
      </c>
      <c r="X1106" s="1">
        <f>AC1106+BZ1106</f>
        <v>0</v>
      </c>
      <c r="Y1106" s="1">
        <f>BU1106</f>
        <v>0</v>
      </c>
      <c r="Z1106" s="26"/>
      <c r="AA1106" s="1"/>
      <c r="AB1106" s="26"/>
      <c r="AC1106" s="1"/>
      <c r="AD1106" s="26"/>
      <c r="AE1106" s="1"/>
      <c r="AF1106" s="26"/>
      <c r="AG1106" s="1"/>
      <c r="AH1106" s="26"/>
      <c r="AI1106" s="1"/>
      <c r="AJ1106" s="26"/>
      <c r="AK1106" s="1"/>
      <c r="AL1106" s="26"/>
      <c r="AM1106" s="1"/>
      <c r="AN1106" s="26"/>
      <c r="AO1106" s="1"/>
      <c r="AP1106" s="26"/>
      <c r="AQ1106" s="1"/>
      <c r="AR1106" s="26"/>
      <c r="AS1106" s="1"/>
      <c r="AT1106" s="26"/>
      <c r="AU1106" s="1">
        <v>68</v>
      </c>
      <c r="AV1106" s="26">
        <v>3</v>
      </c>
      <c r="AW1106" s="1"/>
      <c r="AX1106" s="26"/>
      <c r="AY1106" s="1"/>
      <c r="AZ1106" s="26"/>
      <c r="BA1106" s="1"/>
      <c r="BB1106" s="26"/>
      <c r="BC1106" s="1"/>
      <c r="BD1106" s="26"/>
      <c r="BE1106" s="1"/>
      <c r="BF1106" s="26"/>
      <c r="BG1106" s="1"/>
      <c r="BH1106" s="26"/>
      <c r="BI1106" s="1"/>
      <c r="BJ1106" s="26"/>
      <c r="BK1106" s="1"/>
      <c r="BL1106" s="26"/>
      <c r="BM1106" s="1"/>
      <c r="BN1106" s="26"/>
      <c r="BO1106" s="1"/>
      <c r="BP1106" s="26"/>
      <c r="BQ1106" s="1"/>
      <c r="BR1106" s="26"/>
      <c r="BS1106" s="1"/>
      <c r="BT1106" s="26"/>
      <c r="BU1106" s="1"/>
      <c r="BV1106" s="1"/>
      <c r="BW1106" s="26"/>
      <c r="BX1106" s="1"/>
      <c r="BY1106" s="26"/>
      <c r="BZ1106" s="30"/>
      <c r="CA1106" s="26"/>
    </row>
    <row r="1107" spans="1:79" s="99" customFormat="1" x14ac:dyDescent="0.35">
      <c r="A1107" s="1" t="s">
        <v>354</v>
      </c>
      <c r="B1107" s="1" t="s">
        <v>235</v>
      </c>
      <c r="C1107" s="1" t="s">
        <v>1940</v>
      </c>
      <c r="D1107" s="1" t="s">
        <v>1941</v>
      </c>
      <c r="E1107" s="1" t="s">
        <v>61</v>
      </c>
      <c r="F1107" s="1">
        <v>999922889</v>
      </c>
      <c r="G1107" s="1">
        <f>(J1107+S1107+X1107+R1107+U1107+W1107+Y1107)-H1107</f>
        <v>68</v>
      </c>
      <c r="H1107" s="1"/>
      <c r="I1107" s="27"/>
      <c r="J1107" s="1">
        <f>SUM(AA1107)</f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27"/>
      <c r="R1107" s="1">
        <f>SUM(AS1107,BX1107)</f>
        <v>0</v>
      </c>
      <c r="S1107" s="1">
        <f>SUM(AE1107,AG1107,AI1107,AK1107,AO1107,AM1107,AQ1107,AU1107,AW1107,AY1107,BA1107,BE1107,BG1107,BI1107,BK1107,BM1107,BO1107,BC1107)</f>
        <v>68</v>
      </c>
      <c r="T1107" s="1">
        <f>COUNT(AE1107,AG1107,AI1107,AK1107,AM1107,AO1107,AQ1107,AU1107,AW1107,AY1107,BA1107,BC1107,BE1107,BG1107,BI1107,BK1107,BM1107,BO1107)</f>
        <v>1</v>
      </c>
      <c r="U1107" s="1">
        <f>BQ1107+BS1107</f>
        <v>0</v>
      </c>
      <c r="V1107" s="1"/>
      <c r="W1107" s="1">
        <f>BV1107</f>
        <v>0</v>
      </c>
      <c r="X1107" s="1">
        <f>AC1107+BZ1107</f>
        <v>0</v>
      </c>
      <c r="Y1107" s="1">
        <f>BU1107</f>
        <v>0</v>
      </c>
      <c r="Z1107" s="27"/>
      <c r="AA1107" s="1"/>
      <c r="AB1107" s="26"/>
      <c r="AC1107" s="1"/>
      <c r="AD1107" s="26"/>
      <c r="AE1107" s="1"/>
      <c r="AF1107" s="26"/>
      <c r="AG1107" s="1"/>
      <c r="AH1107" s="26"/>
      <c r="AI1107" s="1"/>
      <c r="AJ1107" s="26"/>
      <c r="AK1107" s="1"/>
      <c r="AL1107" s="26"/>
      <c r="AM1107" s="1"/>
      <c r="AN1107" s="26"/>
      <c r="AO1107" s="1"/>
      <c r="AP1107" s="26"/>
      <c r="AQ1107" s="1">
        <v>68</v>
      </c>
      <c r="AR1107" s="26">
        <v>3</v>
      </c>
      <c r="AS1107" s="1"/>
      <c r="AT1107" s="26"/>
      <c r="AU1107" s="1"/>
      <c r="AV1107" s="26"/>
      <c r="AW1107" s="1"/>
      <c r="AX1107" s="26"/>
      <c r="AY1107" s="1"/>
      <c r="AZ1107" s="26"/>
      <c r="BA1107" s="1"/>
      <c r="BB1107" s="26"/>
      <c r="BC1107" s="1"/>
      <c r="BD1107" s="26"/>
      <c r="BE1107" s="1"/>
      <c r="BF1107" s="26"/>
      <c r="BG1107" s="1"/>
      <c r="BH1107" s="26"/>
      <c r="BI1107" s="1"/>
      <c r="BJ1107" s="26"/>
      <c r="BK1107" s="1"/>
      <c r="BL1107" s="26"/>
      <c r="BM1107" s="1"/>
      <c r="BN1107" s="26"/>
      <c r="BO1107" s="1"/>
      <c r="BP1107" s="26"/>
      <c r="BQ1107" s="1"/>
      <c r="BR1107" s="26"/>
      <c r="BS1107" s="1"/>
      <c r="BT1107" s="26"/>
      <c r="BU1107" s="1"/>
      <c r="BV1107" s="1"/>
      <c r="BW1107" s="26"/>
      <c r="BX1107" s="1"/>
      <c r="BY1107" s="26"/>
      <c r="BZ1107" s="30"/>
      <c r="CA1107" s="26"/>
    </row>
    <row r="1108" spans="1:79" s="99" customFormat="1" x14ac:dyDescent="0.35">
      <c r="A1108" s="31" t="s">
        <v>354</v>
      </c>
      <c r="B1108" s="31" t="s">
        <v>235</v>
      </c>
      <c r="C1108" s="31" t="s">
        <v>2114</v>
      </c>
      <c r="D1108" s="31" t="s">
        <v>2115</v>
      </c>
      <c r="E1108" s="31" t="s">
        <v>61</v>
      </c>
      <c r="F1108" s="1">
        <v>999923864</v>
      </c>
      <c r="G1108" s="1">
        <f>(J1108+S1108+X1108+R1108+U1108+W1108+Y1108)-H1108</f>
        <v>68</v>
      </c>
      <c r="H1108" s="1"/>
      <c r="I1108" s="27"/>
      <c r="J1108" s="1">
        <f>SUM(AA1108)</f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27"/>
      <c r="R1108" s="1">
        <f>SUM(AS1108,BX1108)</f>
        <v>0</v>
      </c>
      <c r="S1108" s="1">
        <f>SUM(AE1108,AG1108,AI1108,AK1108,AO1108,AM1108,AQ1108,AU1108,AW1108,AY1108,BA1108,BE1108,BG1108,BI1108,BK1108,BM1108,BO1108,BC1108)</f>
        <v>68</v>
      </c>
      <c r="T1108" s="1">
        <f>COUNT(AE1108,AG1108,AI1108,AK1108,AM1108,AO1108,AQ1108,AU1108,AW1108,AY1108,BA1108,BC1108,BE1108,BG1108,BI1108,BK1108,BM1108,BO1108)</f>
        <v>1</v>
      </c>
      <c r="U1108" s="1">
        <f>BQ1108+BS1108</f>
        <v>0</v>
      </c>
      <c r="V1108" s="1"/>
      <c r="W1108" s="1">
        <f>BV1108</f>
        <v>0</v>
      </c>
      <c r="X1108" s="1">
        <f>AC1108+BZ1108</f>
        <v>0</v>
      </c>
      <c r="Y1108" s="1">
        <f>BU1108</f>
        <v>0</v>
      </c>
      <c r="Z1108" s="27"/>
      <c r="AA1108" s="1"/>
      <c r="AB1108" s="26"/>
      <c r="AC1108" s="1"/>
      <c r="AD1108" s="26"/>
      <c r="AE1108" s="1"/>
      <c r="AF1108" s="26"/>
      <c r="AG1108" s="1"/>
      <c r="AH1108" s="26"/>
      <c r="AI1108" s="1"/>
      <c r="AJ1108" s="26"/>
      <c r="AK1108" s="1"/>
      <c r="AL1108" s="26"/>
      <c r="AM1108" s="1"/>
      <c r="AN1108" s="26"/>
      <c r="AO1108" s="1"/>
      <c r="AP1108" s="26"/>
      <c r="AQ1108" s="1"/>
      <c r="AR1108" s="26"/>
      <c r="AS1108" s="1"/>
      <c r="AT1108" s="26"/>
      <c r="AU1108" s="1"/>
      <c r="AV1108" s="26"/>
      <c r="AW1108" s="1"/>
      <c r="AX1108" s="26"/>
      <c r="AY1108" s="1"/>
      <c r="AZ1108" s="26"/>
      <c r="BA1108" s="1"/>
      <c r="BB1108" s="27"/>
      <c r="BC1108" s="1">
        <v>68</v>
      </c>
      <c r="BD1108" s="26"/>
      <c r="BE1108" s="1"/>
      <c r="BF1108" s="27"/>
      <c r="BG1108" s="1"/>
      <c r="BH1108" s="26"/>
      <c r="BI1108" s="1"/>
      <c r="BJ1108" s="26"/>
      <c r="BK1108" s="1"/>
      <c r="BL1108" s="26"/>
      <c r="BM1108" s="1"/>
      <c r="BN1108" s="26"/>
      <c r="BO1108" s="1"/>
      <c r="BP1108" s="26"/>
      <c r="BQ1108" s="1"/>
      <c r="BR1108" s="26"/>
      <c r="BS1108" s="1"/>
      <c r="BT1108" s="26"/>
      <c r="BU1108" s="1"/>
      <c r="BV1108" s="1"/>
      <c r="BW1108" s="26"/>
      <c r="BX1108" s="1"/>
      <c r="BY1108" s="26"/>
      <c r="BZ1108" s="30"/>
      <c r="CA1108" s="26"/>
    </row>
    <row r="1109" spans="1:79" s="99" customFormat="1" x14ac:dyDescent="0.35">
      <c r="A1109" s="1" t="s">
        <v>354</v>
      </c>
      <c r="B1109" s="1" t="s">
        <v>235</v>
      </c>
      <c r="C1109" s="1" t="s">
        <v>2172</v>
      </c>
      <c r="D1109" s="1" t="s">
        <v>2173</v>
      </c>
      <c r="E1109" s="1" t="s">
        <v>61</v>
      </c>
      <c r="F1109" s="1">
        <v>999924311</v>
      </c>
      <c r="G1109" s="1">
        <f>(J1109+S1109+X1109+R1109+U1109+W1109+Y1109)-H1109</f>
        <v>68</v>
      </c>
      <c r="H1109" s="1"/>
      <c r="I1109" s="27"/>
      <c r="J1109" s="1">
        <f>SUM(AA1109)</f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27"/>
      <c r="R1109" s="1">
        <f>SUM(AS1109,BX1109)</f>
        <v>0</v>
      </c>
      <c r="S1109" s="1">
        <f>SUM(AE1109,AG1109,AI1109,AK1109,AO1109,AM1109,AQ1109,AU1109,AW1109,AY1109,BA1109,BE1109,BG1109,BI1109,BK1109,BM1109,BO1109,BC1109)</f>
        <v>68</v>
      </c>
      <c r="T1109" s="1">
        <f>COUNT(AE1109,AG1109,AI1109,AK1109,AM1109,AO1109,AQ1109,AU1109,AW1109,AY1109,BA1109,BC1109,BE1109,BG1109,BI1109,BK1109,BM1109,BO1109)</f>
        <v>1</v>
      </c>
      <c r="U1109" s="1">
        <f>BQ1109+BS1109</f>
        <v>0</v>
      </c>
      <c r="V1109" s="1"/>
      <c r="W1109" s="1">
        <f>BV1109</f>
        <v>0</v>
      </c>
      <c r="X1109" s="1">
        <f>AC1109+BZ1109</f>
        <v>0</v>
      </c>
      <c r="Y1109" s="1">
        <f>BU1109</f>
        <v>0</v>
      </c>
      <c r="Z1109" s="27"/>
      <c r="AA1109" s="1"/>
      <c r="AB1109" s="26"/>
      <c r="AC1109" s="1"/>
      <c r="AD1109" s="26"/>
      <c r="AE1109" s="1"/>
      <c r="AF1109" s="26"/>
      <c r="AG1109" s="1"/>
      <c r="AH1109" s="26"/>
      <c r="AI1109" s="1">
        <v>68</v>
      </c>
      <c r="AJ1109" s="26">
        <v>3</v>
      </c>
      <c r="AK1109" s="1"/>
      <c r="AL1109" s="26"/>
      <c r="AM1109" s="1"/>
      <c r="AN1109" s="26"/>
      <c r="AO1109" s="1"/>
      <c r="AP1109" s="26"/>
      <c r="AQ1109" s="1"/>
      <c r="AR1109" s="26"/>
      <c r="AS1109" s="1"/>
      <c r="AT1109" s="26"/>
      <c r="AU1109" s="1"/>
      <c r="AV1109" s="26"/>
      <c r="AW1109" s="1"/>
      <c r="AX1109" s="26"/>
      <c r="AY1109" s="1"/>
      <c r="AZ1109" s="26"/>
      <c r="BA1109" s="1"/>
      <c r="BB1109" s="26"/>
      <c r="BC1109" s="1"/>
      <c r="BD1109" s="26"/>
      <c r="BE1109" s="1"/>
      <c r="BF1109" s="26"/>
      <c r="BG1109" s="1"/>
      <c r="BH1109" s="26"/>
      <c r="BI1109" s="1"/>
      <c r="BJ1109" s="26"/>
      <c r="BK1109" s="1"/>
      <c r="BL1109" s="26"/>
      <c r="BM1109" s="1"/>
      <c r="BN1109" s="26"/>
      <c r="BO1109" s="1"/>
      <c r="BP1109" s="26"/>
      <c r="BQ1109" s="1"/>
      <c r="BR1109" s="26"/>
      <c r="BS1109" s="1"/>
      <c r="BT1109" s="26"/>
      <c r="BU1109" s="1"/>
      <c r="BV1109" s="1"/>
      <c r="BW1109" s="26"/>
      <c r="BX1109" s="1"/>
      <c r="BY1109" s="26"/>
      <c r="BZ1109" s="30"/>
      <c r="CA1109" s="26"/>
    </row>
    <row r="1110" spans="1:79" s="99" customFormat="1" x14ac:dyDescent="0.35">
      <c r="A1110" s="31" t="s">
        <v>354</v>
      </c>
      <c r="B1110" s="31" t="s">
        <v>235</v>
      </c>
      <c r="C1110" s="31" t="s">
        <v>1323</v>
      </c>
      <c r="D1110" s="31" t="s">
        <v>655</v>
      </c>
      <c r="E1110" s="31" t="s">
        <v>61</v>
      </c>
      <c r="F1110" s="1">
        <v>999926284</v>
      </c>
      <c r="G1110" s="1">
        <f>(J1110+S1110+X1110+R1110+U1110+W1110+Y1110)-H1110</f>
        <v>68</v>
      </c>
      <c r="H1110" s="1"/>
      <c r="I1110" s="27"/>
      <c r="J1110" s="1">
        <f>SUM(AA1110)</f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27"/>
      <c r="R1110" s="1">
        <f>SUM(AS1110,BX1110)</f>
        <v>0</v>
      </c>
      <c r="S1110" s="1">
        <f>SUM(AE1110,AG1110,AI1110,AK1110,AO1110,AM1110,AQ1110,AU1110,AW1110,AY1110,BA1110,BE1110,BG1110,BI1110,BK1110,BM1110,BO1110,BC1110)</f>
        <v>68</v>
      </c>
      <c r="T1110" s="1">
        <f>COUNT(AE1110,AG1110,AI1110,AK1110,AM1110,AO1110,AQ1110,AU1110,AW1110,AY1110,BA1110,BC1110,BE1110,BG1110,BI1110,BK1110,BM1110,BO1110)</f>
        <v>1</v>
      </c>
      <c r="U1110" s="1">
        <f>BQ1110+BS1110</f>
        <v>0</v>
      </c>
      <c r="V1110" s="1"/>
      <c r="W1110" s="1">
        <f>BV1110</f>
        <v>0</v>
      </c>
      <c r="X1110" s="1">
        <f>AC1110+BZ1110</f>
        <v>0</v>
      </c>
      <c r="Y1110" s="1">
        <f>BU1110</f>
        <v>0</v>
      </c>
      <c r="Z1110" s="27"/>
      <c r="AA1110" s="1"/>
      <c r="AB1110" s="26"/>
      <c r="AC1110" s="1"/>
      <c r="AD1110" s="26"/>
      <c r="AE1110" s="1"/>
      <c r="AF1110" s="26"/>
      <c r="AG1110" s="1"/>
      <c r="AH1110" s="26"/>
      <c r="AI1110" s="1"/>
      <c r="AJ1110" s="26"/>
      <c r="AK1110" s="1"/>
      <c r="AL1110" s="26"/>
      <c r="AM1110" s="1"/>
      <c r="AN1110" s="26"/>
      <c r="AO1110" s="1"/>
      <c r="AP1110" s="26"/>
      <c r="AQ1110" s="1"/>
      <c r="AR1110" s="26"/>
      <c r="AS1110" s="1"/>
      <c r="AT1110" s="26"/>
      <c r="AU1110" s="1"/>
      <c r="AV1110" s="26"/>
      <c r="AW1110" s="1"/>
      <c r="AX1110" s="26"/>
      <c r="AY1110" s="1"/>
      <c r="AZ1110" s="26"/>
      <c r="BA1110" s="1"/>
      <c r="BB1110" s="27"/>
      <c r="BC1110" s="1">
        <v>68</v>
      </c>
      <c r="BD1110" s="26"/>
      <c r="BE1110" s="1"/>
      <c r="BF1110" s="27"/>
      <c r="BG1110" s="1"/>
      <c r="BH1110" s="26"/>
      <c r="BI1110" s="1"/>
      <c r="BJ1110" s="26"/>
      <c r="BK1110" s="1"/>
      <c r="BL1110" s="26"/>
      <c r="BM1110" s="1"/>
      <c r="BN1110" s="26"/>
      <c r="BO1110" s="1"/>
      <c r="BP1110" s="26"/>
      <c r="BQ1110" s="1"/>
      <c r="BR1110" s="26"/>
      <c r="BS1110" s="1"/>
      <c r="BT1110" s="26"/>
      <c r="BU1110" s="1"/>
      <c r="BV1110" s="1"/>
      <c r="BW1110" s="26"/>
      <c r="BX1110" s="1"/>
      <c r="BY1110" s="26"/>
      <c r="BZ1110" s="30"/>
      <c r="CA1110" s="26"/>
    </row>
    <row r="1111" spans="1:79" s="99" customFormat="1" x14ac:dyDescent="0.35">
      <c r="A1111" s="31" t="s">
        <v>354</v>
      </c>
      <c r="B1111" s="31" t="s">
        <v>235</v>
      </c>
      <c r="C1111" s="31" t="s">
        <v>2989</v>
      </c>
      <c r="D1111" s="31" t="s">
        <v>2990</v>
      </c>
      <c r="E1111" s="31" t="s">
        <v>61</v>
      </c>
      <c r="F1111" s="1">
        <v>999926609</v>
      </c>
      <c r="G1111" s="1">
        <f>(J1111+S1111+X1111+R1111+U1111+W1111+Y1111)-H1111</f>
        <v>68</v>
      </c>
      <c r="H1111" s="1"/>
      <c r="I1111" s="27"/>
      <c r="J1111" s="1">
        <f>SUM(AA1111)</f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27"/>
      <c r="R1111" s="1">
        <f>SUM(AS1111,BX1111)</f>
        <v>0</v>
      </c>
      <c r="S1111" s="1">
        <f>SUM(AE1111,AG1111,AI1111,AK1111,AO1111,AM1111,AQ1111,AU1111,AW1111,AY1111,BA1111,BE1111,BG1111,BI1111,BK1111,BM1111,BO1111,BC1111)</f>
        <v>68</v>
      </c>
      <c r="T1111" s="1">
        <f>COUNT(AE1111,AG1111,AI1111,AK1111,AM1111,AO1111,AQ1111,AU1111,AW1111,AY1111,BA1111,BC1111,BE1111,BG1111,BI1111,BK1111,BM1111,BO1111)</f>
        <v>1</v>
      </c>
      <c r="U1111" s="1">
        <f>BQ1111+BS1111</f>
        <v>0</v>
      </c>
      <c r="V1111" s="1"/>
      <c r="W1111" s="1">
        <f>BV1111</f>
        <v>0</v>
      </c>
      <c r="X1111" s="1">
        <f>AC1111+BZ1111</f>
        <v>0</v>
      </c>
      <c r="Y1111" s="1">
        <f>BU1111</f>
        <v>0</v>
      </c>
      <c r="Z1111" s="27"/>
      <c r="AA1111" s="1"/>
      <c r="AB1111" s="26"/>
      <c r="AC1111" s="1"/>
      <c r="AD1111" s="26"/>
      <c r="AE1111" s="1"/>
      <c r="AF1111" s="26"/>
      <c r="AG1111" s="1"/>
      <c r="AH1111" s="26"/>
      <c r="AI1111" s="1"/>
      <c r="AJ1111" s="26"/>
      <c r="AK1111" s="1"/>
      <c r="AL1111" s="26"/>
      <c r="AM1111" s="1"/>
      <c r="AN1111" s="26"/>
      <c r="AO1111" s="1"/>
      <c r="AP1111" s="26"/>
      <c r="AQ1111" s="1"/>
      <c r="AR1111" s="26"/>
      <c r="AS1111" s="1"/>
      <c r="AT1111" s="26"/>
      <c r="AU1111" s="1">
        <v>68</v>
      </c>
      <c r="AV1111" s="26">
        <v>3</v>
      </c>
      <c r="AW1111" s="1"/>
      <c r="AX1111" s="26"/>
      <c r="AY1111" s="1"/>
      <c r="AZ1111" s="26"/>
      <c r="BA1111" s="1"/>
      <c r="BB1111" s="26"/>
      <c r="BC1111" s="1"/>
      <c r="BD1111" s="26"/>
      <c r="BE1111" s="1"/>
      <c r="BF1111" s="26"/>
      <c r="BG1111" s="1"/>
      <c r="BH1111" s="26"/>
      <c r="BI1111" s="1"/>
      <c r="BJ1111" s="26"/>
      <c r="BK1111" s="1"/>
      <c r="BL1111" s="26"/>
      <c r="BM1111" s="1"/>
      <c r="BN1111" s="26"/>
      <c r="BO1111" s="1"/>
      <c r="BP1111" s="26"/>
      <c r="BQ1111" s="1"/>
      <c r="BR1111" s="26"/>
      <c r="BS1111" s="1"/>
      <c r="BT1111" s="26"/>
      <c r="BU1111" s="1"/>
      <c r="BV1111" s="1"/>
      <c r="BW1111" s="26"/>
      <c r="BX1111" s="1"/>
      <c r="BY1111" s="26"/>
      <c r="BZ1111" s="30"/>
      <c r="CA1111" s="26"/>
    </row>
    <row r="1112" spans="1:79" s="99" customFormat="1" x14ac:dyDescent="0.35">
      <c r="A1112" s="31" t="s">
        <v>354</v>
      </c>
      <c r="B1112" s="31" t="s">
        <v>235</v>
      </c>
      <c r="C1112" s="31" t="s">
        <v>553</v>
      </c>
      <c r="D1112" s="31" t="s">
        <v>3177</v>
      </c>
      <c r="E1112" s="31" t="s">
        <v>61</v>
      </c>
      <c r="F1112" s="1">
        <v>999927003</v>
      </c>
      <c r="G1112" s="1">
        <f>(J1112+S1112+X1112+R1112+U1112+W1112+Y1112)-H1112</f>
        <v>68</v>
      </c>
      <c r="H1112" s="1"/>
      <c r="I1112" s="27"/>
      <c r="J1112" s="1">
        <f>SUM(AA1112)</f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27"/>
      <c r="R1112" s="1">
        <f>SUM(AS1112,BX1112)</f>
        <v>0</v>
      </c>
      <c r="S1112" s="1">
        <f>SUM(AE1112,AG1112,AI1112,AK1112,AO1112,AM1112,AQ1112,AU1112,AW1112,AY1112,BA1112,BE1112,BG1112,BI1112,BK1112,BM1112,BO1112,BC1112)</f>
        <v>68</v>
      </c>
      <c r="T1112" s="1">
        <f>COUNT(AE1112,AG1112,AI1112,AK1112,AM1112,AO1112,AQ1112,AU1112,AW1112,AY1112,BA1112,BC1112,BE1112,BG1112,BI1112,BK1112,BM1112,BO1112)</f>
        <v>1</v>
      </c>
      <c r="U1112" s="1">
        <f>BQ1112+BS1112</f>
        <v>0</v>
      </c>
      <c r="V1112" s="1"/>
      <c r="W1112" s="1">
        <f>BV1112</f>
        <v>0</v>
      </c>
      <c r="X1112" s="1">
        <f>AC1112+BZ1112</f>
        <v>0</v>
      </c>
      <c r="Y1112" s="1">
        <f>BU1112</f>
        <v>0</v>
      </c>
      <c r="Z1112" s="27"/>
      <c r="AA1112" s="1"/>
      <c r="AB1112" s="26"/>
      <c r="AC1112" s="1"/>
      <c r="AD1112" s="26"/>
      <c r="AE1112" s="1"/>
      <c r="AF1112" s="26"/>
      <c r="AG1112" s="1"/>
      <c r="AH1112" s="26"/>
      <c r="AI1112" s="1"/>
      <c r="AJ1112" s="26"/>
      <c r="AK1112" s="1"/>
      <c r="AL1112" s="26"/>
      <c r="AM1112" s="1"/>
      <c r="AN1112" s="26"/>
      <c r="AO1112" s="1"/>
      <c r="AP1112" s="26"/>
      <c r="AQ1112" s="1"/>
      <c r="AR1112" s="26"/>
      <c r="AS1112" s="1"/>
      <c r="AT1112" s="26"/>
      <c r="AU1112" s="1"/>
      <c r="AV1112" s="26"/>
      <c r="AW1112" s="1"/>
      <c r="AX1112" s="26"/>
      <c r="AY1112" s="1"/>
      <c r="AZ1112" s="26"/>
      <c r="BA1112" s="1"/>
      <c r="BB1112" s="27"/>
      <c r="BC1112" s="1">
        <v>68</v>
      </c>
      <c r="BD1112" s="26"/>
      <c r="BE1112" s="1"/>
      <c r="BF1112" s="27"/>
      <c r="BG1112" s="1"/>
      <c r="BH1112" s="26"/>
      <c r="BI1112" s="1"/>
      <c r="BJ1112" s="26"/>
      <c r="BK1112" s="1"/>
      <c r="BL1112" s="26"/>
      <c r="BM1112" s="1"/>
      <c r="BN1112" s="26"/>
      <c r="BO1112" s="1"/>
      <c r="BP1112" s="26"/>
      <c r="BQ1112" s="1"/>
      <c r="BR1112" s="26"/>
      <c r="BS1112" s="1"/>
      <c r="BT1112" s="26"/>
      <c r="BU1112" s="1"/>
      <c r="BV1112" s="1"/>
      <c r="BW1112" s="26"/>
      <c r="BX1112" s="1"/>
      <c r="BY1112" s="26"/>
      <c r="BZ1112" s="30"/>
      <c r="CA1112" s="26"/>
    </row>
    <row r="1113" spans="1:79" s="99" customFormat="1" x14ac:dyDescent="0.35">
      <c r="A1113" s="1" t="s">
        <v>354</v>
      </c>
      <c r="B1113" s="1" t="s">
        <v>235</v>
      </c>
      <c r="C1113" s="1" t="s">
        <v>1330</v>
      </c>
      <c r="D1113" s="1" t="s">
        <v>913</v>
      </c>
      <c r="E1113" s="1" t="s">
        <v>61</v>
      </c>
      <c r="F1113" s="1">
        <v>999919137</v>
      </c>
      <c r="G1113" s="1">
        <f>(J1113+S1113+X1113+R1113+U1113+W1113+Y1113)-H1113</f>
        <v>63</v>
      </c>
      <c r="H1113" s="1"/>
      <c r="I1113" s="27"/>
      <c r="J1113" s="1">
        <f>SUM(AA1113)</f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27"/>
      <c r="R1113" s="1">
        <f>SUM(AS1113,BX1113)</f>
        <v>0</v>
      </c>
      <c r="S1113" s="1">
        <f>SUM(AE1113,AG1113,AI1113,AK1113,AO1113,AM1113,AQ1113,AU1113,AW1113,AY1113,BA1113,BE1113,BG1113,BI1113,BK1113,BM1113,BO1113,BC1113)</f>
        <v>63</v>
      </c>
      <c r="T1113" s="1">
        <f>COUNT(AE1113,AG1113,AI1113,AK1113,AM1113,AO1113,AQ1113,AU1113,AW1113,AY1113,BA1113,BC1113,BE1113,BG1113,BI1113,BK1113,BM1113,BO1113)</f>
        <v>1</v>
      </c>
      <c r="U1113" s="1">
        <f>BQ1113+BS1113</f>
        <v>0</v>
      </c>
      <c r="V1113" s="1"/>
      <c r="W1113" s="1">
        <f>BV1113</f>
        <v>0</v>
      </c>
      <c r="X1113" s="1">
        <f>AC1113+BZ1113</f>
        <v>0</v>
      </c>
      <c r="Y1113" s="1">
        <f>BU1113</f>
        <v>0</v>
      </c>
      <c r="Z1113" s="27"/>
      <c r="AA1113" s="1"/>
      <c r="AB1113" s="26"/>
      <c r="AC1113" s="1"/>
      <c r="AD1113" s="26"/>
      <c r="AE1113" s="1"/>
      <c r="AF1113" s="26"/>
      <c r="AG1113" s="1"/>
      <c r="AH1113" s="26"/>
      <c r="AI1113" s="1"/>
      <c r="AJ1113" s="26"/>
      <c r="AK1113" s="1"/>
      <c r="AL1113" s="26"/>
      <c r="AM1113" s="1"/>
      <c r="AN1113" s="26"/>
      <c r="AO1113" s="1"/>
      <c r="AP1113" s="26"/>
      <c r="AQ1113" s="1">
        <v>63</v>
      </c>
      <c r="AR1113" s="26">
        <v>5</v>
      </c>
      <c r="AS1113" s="1"/>
      <c r="AT1113" s="26"/>
      <c r="AU1113" s="1"/>
      <c r="AV1113" s="26"/>
      <c r="AW1113" s="1"/>
      <c r="AX1113" s="26"/>
      <c r="AY1113" s="1"/>
      <c r="AZ1113" s="26"/>
      <c r="BA1113" s="1"/>
      <c r="BB1113" s="26"/>
      <c r="BC1113" s="1"/>
      <c r="BD1113" s="26"/>
      <c r="BE1113" s="1"/>
      <c r="BF1113" s="26"/>
      <c r="BG1113" s="1"/>
      <c r="BH1113" s="26"/>
      <c r="BI1113" s="1"/>
      <c r="BJ1113" s="26"/>
      <c r="BK1113" s="1"/>
      <c r="BL1113" s="26"/>
      <c r="BM1113" s="1"/>
      <c r="BN1113" s="26"/>
      <c r="BO1113" s="1"/>
      <c r="BP1113" s="26"/>
      <c r="BQ1113" s="1"/>
      <c r="BR1113" s="26"/>
      <c r="BS1113" s="1"/>
      <c r="BT1113" s="26"/>
      <c r="BU1113" s="1"/>
      <c r="BV1113" s="1"/>
      <c r="BW1113" s="26"/>
      <c r="BX1113" s="1"/>
      <c r="BY1113" s="26"/>
      <c r="BZ1113" s="30"/>
      <c r="CA1113" s="26"/>
    </row>
    <row r="1114" spans="1:79" s="99" customFormat="1" x14ac:dyDescent="0.35">
      <c r="A1114" s="1" t="s">
        <v>354</v>
      </c>
      <c r="B1114" s="1" t="s">
        <v>235</v>
      </c>
      <c r="C1114" s="1" t="s">
        <v>1458</v>
      </c>
      <c r="D1114" s="1" t="s">
        <v>1459</v>
      </c>
      <c r="E1114" s="1" t="s">
        <v>61</v>
      </c>
      <c r="F1114" s="1">
        <v>999920226</v>
      </c>
      <c r="G1114" s="1">
        <f>(J1114+S1114+X1114+R1114+U1114+W1114+Y1114)-H1114</f>
        <v>63</v>
      </c>
      <c r="H1114" s="1"/>
      <c r="I1114" s="27"/>
      <c r="J1114" s="1">
        <f>SUM(AA1114)</f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27"/>
      <c r="R1114" s="1">
        <f>SUM(AS1114,BX1114)</f>
        <v>0</v>
      </c>
      <c r="S1114" s="1">
        <f>SUM(AE1114,AG1114,AI1114,AK1114,AO1114,AM1114,AQ1114,AU1114,AW1114,AY1114,BA1114,BE1114,BG1114,BI1114,BK1114,BM1114,BO1114,BC1114)</f>
        <v>63</v>
      </c>
      <c r="T1114" s="1">
        <f>COUNT(AE1114,AG1114,AI1114,AK1114,AM1114,AO1114,AQ1114,AU1114,AW1114,AY1114,BA1114,BC1114,BE1114,BG1114,BI1114,BK1114,BM1114,BO1114)</f>
        <v>1</v>
      </c>
      <c r="U1114" s="1">
        <f>BQ1114+BS1114</f>
        <v>0</v>
      </c>
      <c r="V1114" s="1"/>
      <c r="W1114" s="1">
        <f>BV1114</f>
        <v>0</v>
      </c>
      <c r="X1114" s="1">
        <f>AC1114+BZ1114</f>
        <v>0</v>
      </c>
      <c r="Y1114" s="1">
        <f>BU1114</f>
        <v>0</v>
      </c>
      <c r="Z1114" s="27"/>
      <c r="AA1114" s="1"/>
      <c r="AB1114" s="26"/>
      <c r="AC1114" s="1"/>
      <c r="AD1114" s="26"/>
      <c r="AE1114" s="1"/>
      <c r="AF1114" s="26"/>
      <c r="AG1114" s="1"/>
      <c r="AH1114" s="26"/>
      <c r="AI1114" s="1"/>
      <c r="AJ1114" s="26"/>
      <c r="AK1114" s="1"/>
      <c r="AL1114" s="26"/>
      <c r="AM1114" s="1"/>
      <c r="AN1114" s="26"/>
      <c r="AO1114" s="1"/>
      <c r="AP1114" s="26"/>
      <c r="AQ1114" s="1">
        <v>63</v>
      </c>
      <c r="AR1114" s="26">
        <v>5</v>
      </c>
      <c r="AS1114" s="1"/>
      <c r="AT1114" s="26"/>
      <c r="AU1114" s="1"/>
      <c r="AV1114" s="26"/>
      <c r="AW1114" s="1"/>
      <c r="AX1114" s="26"/>
      <c r="AY1114" s="1"/>
      <c r="AZ1114" s="26"/>
      <c r="BA1114" s="1"/>
      <c r="BB1114" s="26"/>
      <c r="BC1114" s="1"/>
      <c r="BD1114" s="26"/>
      <c r="BE1114" s="1"/>
      <c r="BF1114" s="26"/>
      <c r="BG1114" s="1"/>
      <c r="BH1114" s="26"/>
      <c r="BI1114" s="1"/>
      <c r="BJ1114" s="26"/>
      <c r="BK1114" s="1"/>
      <c r="BL1114" s="26"/>
      <c r="BM1114" s="1"/>
      <c r="BN1114" s="26"/>
      <c r="BO1114" s="1"/>
      <c r="BP1114" s="26"/>
      <c r="BQ1114" s="1"/>
      <c r="BR1114" s="26"/>
      <c r="BS1114" s="1"/>
      <c r="BT1114" s="26"/>
      <c r="BU1114" s="1"/>
      <c r="BV1114" s="1"/>
      <c r="BW1114" s="26"/>
      <c r="BX1114" s="1"/>
      <c r="BY1114" s="26"/>
      <c r="BZ1114" s="30"/>
      <c r="CA1114" s="26"/>
    </row>
    <row r="1115" spans="1:79" s="99" customFormat="1" x14ac:dyDescent="0.35">
      <c r="A1115" s="1" t="s">
        <v>354</v>
      </c>
      <c r="B1115" s="1" t="s">
        <v>235</v>
      </c>
      <c r="C1115" s="1" t="s">
        <v>1869</v>
      </c>
      <c r="D1115" s="1" t="s">
        <v>709</v>
      </c>
      <c r="E1115" s="1" t="s">
        <v>61</v>
      </c>
      <c r="F1115" s="1">
        <v>999925126</v>
      </c>
      <c r="G1115" s="1">
        <f>(J1115+S1115+X1115+R1115+U1115+W1115+Y1115)-H1115</f>
        <v>63</v>
      </c>
      <c r="H1115" s="1"/>
      <c r="I1115" s="27"/>
      <c r="J1115" s="1">
        <f>SUM(AA1115)</f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27"/>
      <c r="R1115" s="1">
        <f>SUM(AS1115,BX1115)</f>
        <v>0</v>
      </c>
      <c r="S1115" s="1">
        <f>SUM(AE1115,AG1115,AI1115,AK1115,AO1115,AM1115,AQ1115,AU1115,AW1115,AY1115,BA1115,BE1115,BG1115,BI1115,BK1115,BM1115,BO1115,BC1115)</f>
        <v>63</v>
      </c>
      <c r="T1115" s="1">
        <f>COUNT(AE1115,AG1115,AI1115,AK1115,AM1115,AO1115,AQ1115,AU1115,AW1115,AY1115,BA1115,BC1115,BE1115,BG1115,BI1115,BK1115,BM1115,BO1115)</f>
        <v>1</v>
      </c>
      <c r="U1115" s="1">
        <f>BQ1115+BS1115</f>
        <v>0</v>
      </c>
      <c r="V1115" s="1"/>
      <c r="W1115" s="1">
        <f>BV1115</f>
        <v>0</v>
      </c>
      <c r="X1115" s="1">
        <f>AC1115+BZ1115</f>
        <v>0</v>
      </c>
      <c r="Y1115" s="1">
        <f>BU1115</f>
        <v>0</v>
      </c>
      <c r="Z1115" s="27"/>
      <c r="AA1115" s="1"/>
      <c r="AB1115" s="26"/>
      <c r="AC1115" s="1"/>
      <c r="AD1115" s="26"/>
      <c r="AE1115" s="1"/>
      <c r="AF1115" s="26"/>
      <c r="AG1115" s="1"/>
      <c r="AH1115" s="26"/>
      <c r="AI1115" s="1"/>
      <c r="AJ1115" s="26"/>
      <c r="AK1115" s="1"/>
      <c r="AL1115" s="26"/>
      <c r="AM1115" s="1">
        <v>63</v>
      </c>
      <c r="AN1115" s="26">
        <v>5</v>
      </c>
      <c r="AO1115" s="1"/>
      <c r="AP1115" s="26"/>
      <c r="AQ1115" s="1"/>
      <c r="AR1115" s="26"/>
      <c r="AS1115" s="1"/>
      <c r="AT1115" s="26"/>
      <c r="AU1115" s="1"/>
      <c r="AV1115" s="26"/>
      <c r="AW1115" s="1"/>
      <c r="AX1115" s="26"/>
      <c r="AY1115" s="1"/>
      <c r="AZ1115" s="26"/>
      <c r="BA1115" s="1"/>
      <c r="BB1115" s="26"/>
      <c r="BC1115" s="1"/>
      <c r="BD1115" s="26"/>
      <c r="BE1115" s="1"/>
      <c r="BF1115" s="26"/>
      <c r="BG1115" s="1"/>
      <c r="BH1115" s="26"/>
      <c r="BI1115" s="1"/>
      <c r="BJ1115" s="26"/>
      <c r="BK1115" s="1"/>
      <c r="BL1115" s="26"/>
      <c r="BM1115" s="1"/>
      <c r="BN1115" s="26"/>
      <c r="BO1115" s="1"/>
      <c r="BP1115" s="26"/>
      <c r="BQ1115" s="1"/>
      <c r="BR1115" s="26"/>
      <c r="BS1115" s="1"/>
      <c r="BT1115" s="26"/>
      <c r="BU1115" s="1"/>
      <c r="BV1115" s="1"/>
      <c r="BW1115" s="26"/>
      <c r="BX1115" s="1"/>
      <c r="BY1115" s="26"/>
      <c r="BZ1115" s="30"/>
      <c r="CA1115" s="26"/>
    </row>
    <row r="1116" spans="1:79" s="99" customFormat="1" x14ac:dyDescent="0.35">
      <c r="A1116" s="1" t="s">
        <v>354</v>
      </c>
      <c r="B1116" s="1" t="s">
        <v>235</v>
      </c>
      <c r="C1116" s="1" t="s">
        <v>2760</v>
      </c>
      <c r="D1116" s="1" t="s">
        <v>2761</v>
      </c>
      <c r="E1116" s="1" t="s">
        <v>61</v>
      </c>
      <c r="F1116" s="1">
        <v>999926020</v>
      </c>
      <c r="G1116" s="1">
        <f>(J1116+S1116+X1116+R1116+U1116+W1116+Y1116)-H1116</f>
        <v>63</v>
      </c>
      <c r="H1116" s="1"/>
      <c r="I1116" s="27"/>
      <c r="J1116" s="1">
        <f>SUM(AA1116)</f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27"/>
      <c r="R1116" s="1">
        <f>SUM(AS1116,BX1116)</f>
        <v>0</v>
      </c>
      <c r="S1116" s="1">
        <f>SUM(AE1116,AG1116,AI1116,AK1116,AO1116,AM1116,AQ1116,AU1116,AW1116,AY1116,BA1116,BE1116,BG1116,BI1116,BK1116,BM1116,BO1116,BC1116)</f>
        <v>63</v>
      </c>
      <c r="T1116" s="1">
        <f>COUNT(AE1116,AG1116,AI1116,AK1116,AM1116,AO1116,AQ1116,AU1116,AW1116,AY1116,BA1116,BC1116,BE1116,BG1116,BI1116,BK1116,BM1116,BO1116)</f>
        <v>1</v>
      </c>
      <c r="U1116" s="1">
        <f>BQ1116+BS1116</f>
        <v>0</v>
      </c>
      <c r="V1116" s="1"/>
      <c r="W1116" s="1">
        <f>BV1116</f>
        <v>0</v>
      </c>
      <c r="X1116" s="1">
        <f>AC1116+BZ1116</f>
        <v>0</v>
      </c>
      <c r="Y1116" s="1">
        <f>BU1116</f>
        <v>0</v>
      </c>
      <c r="Z1116" s="27"/>
      <c r="AA1116" s="1"/>
      <c r="AB1116" s="26"/>
      <c r="AC1116" s="1"/>
      <c r="AD1116" s="26"/>
      <c r="AE1116" s="1"/>
      <c r="AF1116" s="26"/>
      <c r="AG1116" s="1"/>
      <c r="AH1116" s="26"/>
      <c r="AI1116" s="1"/>
      <c r="AJ1116" s="26"/>
      <c r="AK1116" s="1"/>
      <c r="AL1116" s="26"/>
      <c r="AM1116" s="1"/>
      <c r="AN1116" s="26"/>
      <c r="AO1116" s="1"/>
      <c r="AP1116" s="26"/>
      <c r="AQ1116" s="1">
        <v>63</v>
      </c>
      <c r="AR1116" s="26">
        <v>5</v>
      </c>
      <c r="AS1116" s="1"/>
      <c r="AT1116" s="26"/>
      <c r="AU1116" s="1"/>
      <c r="AV1116" s="26"/>
      <c r="AW1116" s="1"/>
      <c r="AX1116" s="26"/>
      <c r="AY1116" s="1"/>
      <c r="AZ1116" s="26"/>
      <c r="BA1116" s="1"/>
      <c r="BB1116" s="26"/>
      <c r="BC1116" s="1"/>
      <c r="BD1116" s="26"/>
      <c r="BE1116" s="1"/>
      <c r="BF1116" s="26"/>
      <c r="BG1116" s="1"/>
      <c r="BH1116" s="26"/>
      <c r="BI1116" s="1"/>
      <c r="BJ1116" s="26"/>
      <c r="BK1116" s="1"/>
      <c r="BL1116" s="26"/>
      <c r="BM1116" s="1"/>
      <c r="BN1116" s="26"/>
      <c r="BO1116" s="1"/>
      <c r="BP1116" s="26"/>
      <c r="BQ1116" s="1"/>
      <c r="BR1116" s="26"/>
      <c r="BS1116" s="1"/>
      <c r="BT1116" s="26"/>
      <c r="BU1116" s="1"/>
      <c r="BV1116" s="1"/>
      <c r="BW1116" s="26"/>
      <c r="BX1116" s="1"/>
      <c r="BY1116" s="26"/>
      <c r="BZ1116" s="30"/>
      <c r="CA1116" s="26"/>
    </row>
    <row r="1117" spans="1:79" s="99" customFormat="1" x14ac:dyDescent="0.35">
      <c r="A1117" s="1" t="s">
        <v>354</v>
      </c>
      <c r="B1117" s="1" t="s">
        <v>235</v>
      </c>
      <c r="C1117" s="1" t="s">
        <v>2222</v>
      </c>
      <c r="D1117" s="1" t="s">
        <v>2875</v>
      </c>
      <c r="E1117" s="1" t="s">
        <v>61</v>
      </c>
      <c r="F1117" s="1">
        <v>999926356</v>
      </c>
      <c r="G1117" s="1">
        <f>(J1117+S1117+X1117+R1117+U1117+W1117+Y1117)-H1117</f>
        <v>63</v>
      </c>
      <c r="H1117" s="1"/>
      <c r="I1117" s="27"/>
      <c r="J1117" s="1">
        <f>SUM(AA1117)</f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27"/>
      <c r="R1117" s="1">
        <f>SUM(AS1117,BX1117)</f>
        <v>0</v>
      </c>
      <c r="S1117" s="1">
        <f>SUM(AE1117,AG1117,AI1117,AK1117,AO1117,AM1117,AQ1117,AU1117,AW1117,AY1117,BA1117,BE1117,BG1117,BI1117,BK1117,BM1117,BO1117,BC1117)</f>
        <v>63</v>
      </c>
      <c r="T1117" s="1">
        <f>COUNT(AE1117,AG1117,AI1117,AK1117,AM1117,AO1117,AQ1117,AU1117,AW1117,AY1117,BA1117,BC1117,BE1117,BG1117,BI1117,BK1117,BM1117,BO1117)</f>
        <v>1</v>
      </c>
      <c r="U1117" s="1">
        <f>BQ1117+BS1117</f>
        <v>0</v>
      </c>
      <c r="V1117" s="1"/>
      <c r="W1117" s="1">
        <f>BV1117</f>
        <v>0</v>
      </c>
      <c r="X1117" s="1">
        <f>AC1117+BZ1117</f>
        <v>0</v>
      </c>
      <c r="Y1117" s="1">
        <f>BU1117</f>
        <v>0</v>
      </c>
      <c r="Z1117" s="27"/>
      <c r="AA1117" s="1"/>
      <c r="AB1117" s="26"/>
      <c r="AC1117" s="1"/>
      <c r="AD1117" s="26"/>
      <c r="AE1117" s="1"/>
      <c r="AF1117" s="26"/>
      <c r="AG1117" s="1"/>
      <c r="AH1117" s="26"/>
      <c r="AI1117" s="1"/>
      <c r="AJ1117" s="26"/>
      <c r="AK1117" s="1"/>
      <c r="AL1117" s="26"/>
      <c r="AM1117" s="1"/>
      <c r="AN1117" s="26"/>
      <c r="AO1117" s="1"/>
      <c r="AP1117" s="26"/>
      <c r="AQ1117" s="1">
        <v>63</v>
      </c>
      <c r="AR1117" s="26">
        <v>5</v>
      </c>
      <c r="AS1117" s="1"/>
      <c r="AT1117" s="26"/>
      <c r="AU1117" s="1"/>
      <c r="AV1117" s="26"/>
      <c r="AW1117" s="1"/>
      <c r="AX1117" s="26"/>
      <c r="AY1117" s="1"/>
      <c r="AZ1117" s="26"/>
      <c r="BA1117" s="1"/>
      <c r="BB1117" s="26"/>
      <c r="BC1117" s="1"/>
      <c r="BD1117" s="26"/>
      <c r="BE1117" s="1"/>
      <c r="BF1117" s="26"/>
      <c r="BG1117" s="1"/>
      <c r="BH1117" s="26"/>
      <c r="BI1117" s="1"/>
      <c r="BJ1117" s="26"/>
      <c r="BK1117" s="1"/>
      <c r="BL1117" s="26"/>
      <c r="BM1117" s="1"/>
      <c r="BN1117" s="26"/>
      <c r="BO1117" s="1"/>
      <c r="BP1117" s="26"/>
      <c r="BQ1117" s="1"/>
      <c r="BR1117" s="26"/>
      <c r="BS1117" s="1"/>
      <c r="BT1117" s="26"/>
      <c r="BU1117" s="1"/>
      <c r="BV1117" s="1"/>
      <c r="BW1117" s="26"/>
      <c r="BX1117" s="1"/>
      <c r="BY1117" s="26"/>
      <c r="BZ1117" s="30"/>
      <c r="CA1117" s="26"/>
    </row>
    <row r="1118" spans="1:79" s="99" customFormat="1" x14ac:dyDescent="0.35">
      <c r="A1118" s="30" t="s">
        <v>354</v>
      </c>
      <c r="B1118" s="30" t="s">
        <v>235</v>
      </c>
      <c r="C1118" s="38" t="s">
        <v>1334</v>
      </c>
      <c r="D1118" s="38" t="s">
        <v>565</v>
      </c>
      <c r="E1118" s="34" t="s">
        <v>61</v>
      </c>
      <c r="F1118" s="30">
        <v>999919180</v>
      </c>
      <c r="G1118" s="1">
        <f>(J1118+S1118+X1118+R1118+U1118+W1118+Y1118)-H1118</f>
        <v>60</v>
      </c>
      <c r="H1118" s="1"/>
      <c r="I1118" s="27"/>
      <c r="J1118" s="1">
        <f>SUM(AA1118)</f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27"/>
      <c r="R1118" s="1">
        <f>SUM(AS1118,BX1118)</f>
        <v>0</v>
      </c>
      <c r="S1118" s="1">
        <f>SUM(AE1118,AG1118,AI1118,AK1118,AO1118,AM1118,AQ1118,AU1118,AW1118,AY1118,BA1118,BE1118,BG1118,BI1118,BK1118,BM1118,BO1118,BC1118)</f>
        <v>60</v>
      </c>
      <c r="T1118" s="1">
        <f>COUNT(AE1118,AG1118,AI1118,AK1118,AM1118,AO1118,AQ1118,AU1118,AW1118,AY1118,BA1118,BC1118,BE1118,BG1118,BI1118,BK1118,BM1118,BO1118)</f>
        <v>1</v>
      </c>
      <c r="U1118" s="1">
        <f>BQ1118+BS1118</f>
        <v>0</v>
      </c>
      <c r="V1118" s="1"/>
      <c r="W1118" s="1">
        <f>BV1118</f>
        <v>0</v>
      </c>
      <c r="X1118" s="1">
        <f>AC1118+BZ1118</f>
        <v>0</v>
      </c>
      <c r="Y1118" s="1">
        <f>BU1118</f>
        <v>0</v>
      </c>
      <c r="Z1118" s="27"/>
      <c r="AA1118" s="1"/>
      <c r="AB1118" s="26"/>
      <c r="AC1118" s="1"/>
      <c r="AD1118" s="26"/>
      <c r="AE1118" s="1"/>
      <c r="AF1118" s="26"/>
      <c r="AG1118" s="1"/>
      <c r="AH1118" s="26"/>
      <c r="AI1118" s="1"/>
      <c r="AJ1118" s="26"/>
      <c r="AK1118" s="1"/>
      <c r="AL1118" s="26"/>
      <c r="AM1118" s="1"/>
      <c r="AN1118" s="26"/>
      <c r="AO1118" s="1"/>
      <c r="AP1118" s="26"/>
      <c r="AQ1118" s="1"/>
      <c r="AR1118" s="26"/>
      <c r="AS1118" s="1"/>
      <c r="AT1118" s="26"/>
      <c r="AU1118" s="1"/>
      <c r="AV1118" s="26"/>
      <c r="AW1118" s="1">
        <v>60</v>
      </c>
      <c r="AX1118" s="26">
        <v>1</v>
      </c>
      <c r="AY1118" s="1"/>
      <c r="AZ1118" s="26"/>
      <c r="BA1118" s="1"/>
      <c r="BB1118" s="26"/>
      <c r="BC1118" s="1"/>
      <c r="BD1118" s="26"/>
      <c r="BE1118" s="1"/>
      <c r="BF1118" s="26"/>
      <c r="BG1118" s="1"/>
      <c r="BH1118" s="26"/>
      <c r="BI1118" s="1"/>
      <c r="BJ1118" s="26"/>
      <c r="BK1118" s="1"/>
      <c r="BL1118" s="26"/>
      <c r="BM1118" s="1"/>
      <c r="BN1118" s="26"/>
      <c r="BO1118" s="1"/>
      <c r="BP1118" s="26"/>
      <c r="BQ1118" s="1"/>
      <c r="BR1118" s="26"/>
      <c r="BS1118" s="1"/>
      <c r="BT1118" s="26"/>
      <c r="BU1118" s="1"/>
      <c r="BV1118" s="1"/>
      <c r="BW1118" s="26"/>
      <c r="BX1118" s="1"/>
      <c r="BY1118" s="26"/>
      <c r="BZ1118" s="30"/>
      <c r="CA1118" s="26"/>
    </row>
    <row r="1119" spans="1:79" s="99" customFormat="1" x14ac:dyDescent="0.35">
      <c r="A1119" s="32" t="s">
        <v>354</v>
      </c>
      <c r="B1119" s="32" t="s">
        <v>235</v>
      </c>
      <c r="C1119" s="32" t="s">
        <v>954</v>
      </c>
      <c r="D1119" s="32" t="s">
        <v>1444</v>
      </c>
      <c r="E1119" s="32" t="s">
        <v>61</v>
      </c>
      <c r="F1119" s="32">
        <v>999919990</v>
      </c>
      <c r="G1119" s="1">
        <f>(J1119+S1119+X1119+R1119+U1119+W1119+Y1119)-H1119</f>
        <v>60</v>
      </c>
      <c r="H1119" s="1"/>
      <c r="I1119" s="27"/>
      <c r="J1119" s="1">
        <f>SUM(AA1119)</f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27"/>
      <c r="R1119" s="1">
        <f>SUM(AS1119,BX1119)</f>
        <v>0</v>
      </c>
      <c r="S1119" s="1">
        <f>SUM(AE1119,AG1119,AI1119,AK1119,AO1119,AM1119,AQ1119,AU1119,AW1119,AY1119,BA1119,BE1119,BG1119,BI1119,BK1119,BM1119,BO1119,BC1119)</f>
        <v>60</v>
      </c>
      <c r="T1119" s="1">
        <f>COUNT(AE1119,AG1119,AI1119,AK1119,AM1119,AO1119,AQ1119,AU1119,AW1119,AY1119,BA1119,BC1119,BE1119,BG1119,BI1119,BK1119,BM1119,BO1119)</f>
        <v>1</v>
      </c>
      <c r="U1119" s="1">
        <f>BQ1119+BS1119</f>
        <v>0</v>
      </c>
      <c r="V1119" s="1"/>
      <c r="W1119" s="1">
        <f>BV1119</f>
        <v>0</v>
      </c>
      <c r="X1119" s="1">
        <f>AC1119+BZ1119</f>
        <v>0</v>
      </c>
      <c r="Y1119" s="1">
        <f>BU1119</f>
        <v>0</v>
      </c>
      <c r="Z1119" s="27"/>
      <c r="AA1119" s="1"/>
      <c r="AB1119" s="26"/>
      <c r="AC1119" s="1"/>
      <c r="AD1119" s="26"/>
      <c r="AE1119" s="1"/>
      <c r="AF1119" s="26"/>
      <c r="AG1119" s="1"/>
      <c r="AH1119" s="26"/>
      <c r="AI1119" s="1"/>
      <c r="AJ1119" s="26"/>
      <c r="AK1119" s="1"/>
      <c r="AL1119" s="26"/>
      <c r="AM1119" s="1"/>
      <c r="AN1119" s="26"/>
      <c r="AO1119" s="1"/>
      <c r="AP1119" s="26"/>
      <c r="AQ1119" s="1"/>
      <c r="AR1119" s="26"/>
      <c r="AS1119" s="1"/>
      <c r="AT1119" s="26"/>
      <c r="AU1119" s="1"/>
      <c r="AV1119" s="26"/>
      <c r="AW1119" s="1"/>
      <c r="AX1119" s="26"/>
      <c r="AY1119" s="1"/>
      <c r="AZ1119" s="26"/>
      <c r="BA1119" s="1"/>
      <c r="BB1119" s="26"/>
      <c r="BC1119" s="1"/>
      <c r="BD1119" s="26"/>
      <c r="BE1119" s="1"/>
      <c r="BF1119" s="26"/>
      <c r="BG1119" s="1"/>
      <c r="BH1119" s="26"/>
      <c r="BI1119" s="1">
        <v>60</v>
      </c>
      <c r="BJ1119" s="26">
        <v>1</v>
      </c>
      <c r="BK1119" s="1"/>
      <c r="BL1119" s="26"/>
      <c r="BM1119" s="1"/>
      <c r="BN1119" s="26"/>
      <c r="BO1119" s="1"/>
      <c r="BP1119" s="26"/>
      <c r="BQ1119" s="1"/>
      <c r="BR1119" s="26"/>
      <c r="BS1119" s="1"/>
      <c r="BT1119" s="26"/>
      <c r="BU1119" s="1"/>
      <c r="BV1119" s="1"/>
      <c r="BW1119" s="26"/>
      <c r="BX1119" s="1"/>
      <c r="BY1119" s="26"/>
      <c r="BZ1119" s="30"/>
      <c r="CA1119" s="26"/>
    </row>
    <row r="1120" spans="1:79" s="99" customFormat="1" x14ac:dyDescent="0.35">
      <c r="A1120" s="32" t="s">
        <v>354</v>
      </c>
      <c r="B1120" s="32" t="s">
        <v>235</v>
      </c>
      <c r="C1120" s="32" t="s">
        <v>3513</v>
      </c>
      <c r="D1120" s="32" t="s">
        <v>3514</v>
      </c>
      <c r="E1120" s="32" t="s">
        <v>61</v>
      </c>
      <c r="F1120" s="32">
        <v>999927913</v>
      </c>
      <c r="G1120" s="1">
        <f>(J1120+S1120+X1120+R1120+U1120+W1120+Y1120)-H1120</f>
        <v>60</v>
      </c>
      <c r="H1120" s="1"/>
      <c r="I1120" s="27"/>
      <c r="J1120" s="1">
        <f>SUM(AA1120)</f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27"/>
      <c r="R1120" s="1">
        <f>SUM(AS1120,BX1120)</f>
        <v>0</v>
      </c>
      <c r="S1120" s="1">
        <f>SUM(AE1120,AG1120,AI1120,AK1120,AO1120,AM1120,AQ1120,AU1120,AW1120,AY1120,BA1120,BE1120,BG1120,BI1120,BK1120,BM1120,BO1120,BC1120)</f>
        <v>60</v>
      </c>
      <c r="T1120" s="1">
        <f>COUNT(AE1120,AG1120,AI1120,AK1120,AM1120,AO1120,AQ1120,AU1120,AW1120,AY1120,BA1120,BC1120,BE1120,BG1120,BI1120,BK1120,BM1120,BO1120)</f>
        <v>1</v>
      </c>
      <c r="U1120" s="1">
        <f>BQ1120+BS1120</f>
        <v>0</v>
      </c>
      <c r="V1120" s="1"/>
      <c r="W1120" s="1">
        <f>BV1120</f>
        <v>0</v>
      </c>
      <c r="X1120" s="1">
        <f>AC1120+BZ1120</f>
        <v>0</v>
      </c>
      <c r="Y1120" s="1">
        <f>BU1120</f>
        <v>0</v>
      </c>
      <c r="Z1120" s="27"/>
      <c r="AA1120" s="1"/>
      <c r="AB1120" s="26"/>
      <c r="AC1120" s="1"/>
      <c r="AD1120" s="26"/>
      <c r="AE1120" s="1"/>
      <c r="AF1120" s="26"/>
      <c r="AG1120" s="1"/>
      <c r="AH1120" s="26"/>
      <c r="AI1120" s="1"/>
      <c r="AJ1120" s="26"/>
      <c r="AK1120" s="1"/>
      <c r="AL1120" s="26"/>
      <c r="AM1120" s="1"/>
      <c r="AN1120" s="26"/>
      <c r="AO1120" s="1"/>
      <c r="AP1120" s="26"/>
      <c r="AQ1120" s="1"/>
      <c r="AR1120" s="26"/>
      <c r="AS1120" s="1"/>
      <c r="AT1120" s="26"/>
      <c r="AU1120" s="1"/>
      <c r="AV1120" s="26"/>
      <c r="AW1120" s="1"/>
      <c r="AX1120" s="26"/>
      <c r="AY1120" s="1"/>
      <c r="AZ1120" s="26"/>
      <c r="BA1120" s="1"/>
      <c r="BB1120" s="26"/>
      <c r="BC1120" s="1"/>
      <c r="BD1120" s="26"/>
      <c r="BE1120" s="1"/>
      <c r="BF1120" s="26"/>
      <c r="BG1120" s="1"/>
      <c r="BH1120" s="26"/>
      <c r="BI1120" s="1">
        <v>60</v>
      </c>
      <c r="BJ1120" s="26">
        <v>1</v>
      </c>
      <c r="BK1120" s="1"/>
      <c r="BL1120" s="26"/>
      <c r="BM1120" s="1"/>
      <c r="BN1120" s="26"/>
      <c r="BO1120" s="1"/>
      <c r="BP1120" s="26"/>
      <c r="BQ1120" s="1"/>
      <c r="BR1120" s="26"/>
      <c r="BS1120" s="1"/>
      <c r="BT1120" s="26"/>
      <c r="BU1120" s="1"/>
      <c r="BV1120" s="1"/>
      <c r="BW1120" s="26"/>
      <c r="BX1120" s="1"/>
      <c r="BY1120" s="26"/>
      <c r="BZ1120" s="30"/>
      <c r="CA1120" s="26"/>
    </row>
    <row r="1121" spans="1:79" s="99" customFormat="1" x14ac:dyDescent="0.35">
      <c r="A1121" s="1" t="s">
        <v>354</v>
      </c>
      <c r="B1121" s="1" t="s">
        <v>235</v>
      </c>
      <c r="C1121" s="1" t="s">
        <v>3225</v>
      </c>
      <c r="D1121" s="1" t="s">
        <v>211</v>
      </c>
      <c r="E1121" s="1" t="s">
        <v>61</v>
      </c>
      <c r="F1121" s="1">
        <v>999927937</v>
      </c>
      <c r="G1121" s="1">
        <f>(J1121+S1121+X1121+R1121+U1121+W1121+Y1121)-H1121</f>
        <v>60</v>
      </c>
      <c r="H1121" s="1"/>
      <c r="I1121" s="27"/>
      <c r="J1121" s="1">
        <f>SUM(AA1121)</f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27"/>
      <c r="R1121" s="1">
        <f>SUM(AS1121,BX1121)</f>
        <v>0</v>
      </c>
      <c r="S1121" s="1">
        <f>SUM(AE1121,AG1121,AI1121,AK1121,AO1121,AM1121,AQ1121,AU1121,AW1121,AY1121,BA1121,BE1121,BG1121,BI1121,BK1121,BM1121,BO1121,BC1121)</f>
        <v>60</v>
      </c>
      <c r="T1121" s="1">
        <f>COUNT(AE1121,AG1121,AI1121,AK1121,AM1121,AO1121,AQ1121,AU1121,AW1121,AY1121,BA1121,BC1121,BE1121,BG1121,BI1121,BK1121,BM1121,BO1121)</f>
        <v>1</v>
      </c>
      <c r="U1121" s="1">
        <f>BQ1121+BS1121</f>
        <v>0</v>
      </c>
      <c r="V1121" s="1"/>
      <c r="W1121" s="1">
        <f>BV1121</f>
        <v>0</v>
      </c>
      <c r="X1121" s="1">
        <f>AC1121+BZ1121</f>
        <v>0</v>
      </c>
      <c r="Y1121" s="1">
        <f>BU1121</f>
        <v>0</v>
      </c>
      <c r="Z1121" s="27"/>
      <c r="AA1121" s="1"/>
      <c r="AB1121" s="26"/>
      <c r="AC1121" s="1"/>
      <c r="AD1121" s="26"/>
      <c r="AE1121" s="1"/>
      <c r="AF1121" s="26"/>
      <c r="AG1121" s="1"/>
      <c r="AH1121" s="26"/>
      <c r="AI1121" s="1"/>
      <c r="AJ1121" s="26"/>
      <c r="AK1121" s="1"/>
      <c r="AL1121" s="26"/>
      <c r="AM1121" s="1"/>
      <c r="AN1121" s="26"/>
      <c r="AO1121" s="1"/>
      <c r="AP1121" s="26"/>
      <c r="AQ1121" s="1"/>
      <c r="AR1121" s="26"/>
      <c r="AS1121" s="1"/>
      <c r="AT1121" s="26"/>
      <c r="AU1121" s="1"/>
      <c r="AV1121" s="26"/>
      <c r="AW1121" s="1"/>
      <c r="AX1121" s="26"/>
      <c r="AY1121" s="1"/>
      <c r="AZ1121" s="26"/>
      <c r="BA1121" s="1"/>
      <c r="BB1121" s="26"/>
      <c r="BC1121" s="1"/>
      <c r="BD1121" s="26"/>
      <c r="BE1121" s="1">
        <v>60</v>
      </c>
      <c r="BF1121" s="26">
        <v>1</v>
      </c>
      <c r="BG1121" s="1"/>
      <c r="BH1121" s="26"/>
      <c r="BI1121" s="1"/>
      <c r="BJ1121" s="26"/>
      <c r="BK1121" s="1"/>
      <c r="BL1121" s="26"/>
      <c r="BM1121" s="1"/>
      <c r="BN1121" s="26"/>
      <c r="BO1121" s="1"/>
      <c r="BP1121" s="26"/>
      <c r="BQ1121" s="1"/>
      <c r="BR1121" s="26"/>
      <c r="BS1121" s="1"/>
      <c r="BT1121" s="26"/>
      <c r="BU1121" s="1"/>
      <c r="BV1121" s="1"/>
      <c r="BW1121" s="26"/>
      <c r="BX1121" s="1"/>
      <c r="BY1121" s="26"/>
      <c r="BZ1121" s="30"/>
      <c r="CA1121" s="26"/>
    </row>
    <row r="1122" spans="1:79" s="99" customFormat="1" x14ac:dyDescent="0.35">
      <c r="A1122" s="1" t="s">
        <v>354</v>
      </c>
      <c r="B1122" s="1" t="s">
        <v>235</v>
      </c>
      <c r="C1122" s="1" t="s">
        <v>1061</v>
      </c>
      <c r="D1122" s="1" t="s">
        <v>1062</v>
      </c>
      <c r="E1122" s="1" t="s">
        <v>61</v>
      </c>
      <c r="F1122" s="1">
        <v>999916851</v>
      </c>
      <c r="G1122" s="1">
        <f>(J1122+S1122+X1122+R1122+U1122+W1122+Y1122)-H1122</f>
        <v>59</v>
      </c>
      <c r="H1122" s="1"/>
      <c r="I1122" s="27"/>
      <c r="J1122" s="1">
        <f>SUM(AA1122)</f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27"/>
      <c r="R1122" s="1">
        <f>SUM(AS1122,BX1122)</f>
        <v>0</v>
      </c>
      <c r="S1122" s="1">
        <f>SUM(AE1122,AG1122,AI1122,AK1122,AO1122,AM1122,AQ1122,AU1122,AW1122,AY1122,BA1122,BE1122,BG1122,BI1122,BK1122,BM1122,BO1122,BC1122)</f>
        <v>0</v>
      </c>
      <c r="T1122" s="1">
        <f>COUNT(AE1122,AG1122,AI1122,AK1122,AM1122,AO1122,AQ1122,AU1122,AW1122,AY1122,BA1122,BC1122,BE1122,BG1122,BI1122,BK1122,BM1122,BO1122)</f>
        <v>0</v>
      </c>
      <c r="U1122" s="1">
        <f>BQ1122+BS1122</f>
        <v>59</v>
      </c>
      <c r="V1122" s="1"/>
      <c r="W1122" s="1">
        <f>BV1122</f>
        <v>0</v>
      </c>
      <c r="X1122" s="1">
        <f>AC1122+BZ1122</f>
        <v>0</v>
      </c>
      <c r="Y1122" s="1">
        <f>BU1122</f>
        <v>0</v>
      </c>
      <c r="Z1122" s="29"/>
      <c r="AA1122" s="1"/>
      <c r="AB1122" s="26"/>
      <c r="AC1122" s="1"/>
      <c r="AD1122" s="26"/>
      <c r="AE1122" s="1"/>
      <c r="AF1122" s="26"/>
      <c r="AG1122" s="1"/>
      <c r="AH1122" s="26"/>
      <c r="AI1122" s="1"/>
      <c r="AJ1122" s="26"/>
      <c r="AK1122" s="1"/>
      <c r="AL1122" s="26"/>
      <c r="AM1122" s="1"/>
      <c r="AN1122" s="26"/>
      <c r="AO1122" s="1"/>
      <c r="AP1122" s="26"/>
      <c r="AQ1122" s="1"/>
      <c r="AR1122" s="26"/>
      <c r="AS1122" s="1"/>
      <c r="AT1122" s="26"/>
      <c r="AU1122" s="1"/>
      <c r="AV1122" s="26"/>
      <c r="AW1122" s="1"/>
      <c r="AX1122" s="26"/>
      <c r="AY1122" s="1"/>
      <c r="AZ1122" s="26"/>
      <c r="BA1122" s="1"/>
      <c r="BB1122" s="26"/>
      <c r="BC1122" s="1"/>
      <c r="BD1122" s="26"/>
      <c r="BE1122" s="1"/>
      <c r="BF1122" s="26"/>
      <c r="BG1122" s="1"/>
      <c r="BH1122" s="26"/>
      <c r="BI1122" s="1"/>
      <c r="BJ1122" s="26"/>
      <c r="BK1122" s="1"/>
      <c r="BL1122" s="26"/>
      <c r="BM1122" s="1"/>
      <c r="BN1122" s="26"/>
      <c r="BO1122" s="1"/>
      <c r="BP1122" s="26"/>
      <c r="BQ1122" s="1"/>
      <c r="BR1122" s="26"/>
      <c r="BS1122" s="1">
        <v>59</v>
      </c>
      <c r="BT1122" s="26">
        <v>8</v>
      </c>
      <c r="BU1122" s="1"/>
      <c r="BV1122" s="1"/>
      <c r="BW1122" s="26"/>
      <c r="BX1122" s="1"/>
      <c r="BY1122" s="26"/>
      <c r="BZ1122" s="30"/>
      <c r="CA1122" s="26"/>
    </row>
    <row r="1123" spans="1:79" s="99" customFormat="1" x14ac:dyDescent="0.35">
      <c r="A1123" s="1" t="s">
        <v>354</v>
      </c>
      <c r="B1123" s="1" t="s">
        <v>235</v>
      </c>
      <c r="C1123" s="1" t="s">
        <v>2789</v>
      </c>
      <c r="D1123" s="1" t="s">
        <v>119</v>
      </c>
      <c r="E1123" s="1" t="s">
        <v>61</v>
      </c>
      <c r="F1123" s="1">
        <v>999926112</v>
      </c>
      <c r="G1123" s="1">
        <f>(J1123+S1123+X1123+R1123+U1123+W1123+Y1123)-H1123</f>
        <v>58</v>
      </c>
      <c r="H1123" s="1"/>
      <c r="I1123" s="27"/>
      <c r="J1123" s="1">
        <f>SUM(AA1123)</f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27"/>
      <c r="R1123" s="1">
        <f>SUM(AS1123,BX1123)</f>
        <v>0</v>
      </c>
      <c r="S1123" s="1">
        <f>SUM(AE1123,AG1123,AI1123,AK1123,AO1123,AM1123,AQ1123,AU1123,AW1123,AY1123,BA1123,BE1123,BG1123,BI1123,BK1123,BM1123,BO1123,BC1123)</f>
        <v>58</v>
      </c>
      <c r="T1123" s="1">
        <f>COUNT(AE1123,AG1123,AI1123,AK1123,AM1123,AO1123,AQ1123,AU1123,AW1123,AY1123,BA1123,BC1123,BE1123,BG1123,BI1123,BK1123,BM1123,BO1123)</f>
        <v>1</v>
      </c>
      <c r="U1123" s="1">
        <f>BQ1123+BS1123</f>
        <v>0</v>
      </c>
      <c r="V1123" s="1"/>
      <c r="W1123" s="1">
        <f>BV1123</f>
        <v>0</v>
      </c>
      <c r="X1123" s="1">
        <f>AC1123+BZ1123</f>
        <v>0</v>
      </c>
      <c r="Y1123" s="1">
        <f>BU1123</f>
        <v>0</v>
      </c>
      <c r="Z1123" s="27"/>
      <c r="AA1123" s="1"/>
      <c r="AB1123" s="26"/>
      <c r="AC1123" s="1"/>
      <c r="AD1123" s="26"/>
      <c r="AE1123" s="1"/>
      <c r="AF1123" s="26"/>
      <c r="AG1123" s="1"/>
      <c r="AH1123" s="26"/>
      <c r="AI1123" s="1"/>
      <c r="AJ1123" s="26"/>
      <c r="AK1123" s="1"/>
      <c r="AL1123" s="26"/>
      <c r="AM1123" s="1">
        <v>58</v>
      </c>
      <c r="AN1123" s="26">
        <v>6</v>
      </c>
      <c r="AO1123" s="1"/>
      <c r="AP1123" s="26"/>
      <c r="AQ1123" s="1"/>
      <c r="AR1123" s="26"/>
      <c r="AS1123" s="1"/>
      <c r="AT1123" s="26"/>
      <c r="AU1123" s="1"/>
      <c r="AV1123" s="26"/>
      <c r="AW1123" s="1"/>
      <c r="AX1123" s="26"/>
      <c r="AY1123" s="1"/>
      <c r="AZ1123" s="26"/>
      <c r="BA1123" s="1"/>
      <c r="BB1123" s="26"/>
      <c r="BC1123" s="1"/>
      <c r="BD1123" s="26"/>
      <c r="BE1123" s="1"/>
      <c r="BF1123" s="26"/>
      <c r="BG1123" s="1"/>
      <c r="BH1123" s="26"/>
      <c r="BI1123" s="1"/>
      <c r="BJ1123" s="26"/>
      <c r="BK1123" s="1"/>
      <c r="BL1123" s="26"/>
      <c r="BM1123" s="1"/>
      <c r="BN1123" s="26"/>
      <c r="BO1123" s="1"/>
      <c r="BP1123" s="26"/>
      <c r="BQ1123" s="1"/>
      <c r="BR1123" s="26"/>
      <c r="BS1123" s="1"/>
      <c r="BT1123" s="26"/>
      <c r="BU1123" s="1"/>
      <c r="BV1123" s="1"/>
      <c r="BW1123" s="26"/>
      <c r="BX1123" s="1"/>
      <c r="BY1123" s="26"/>
      <c r="BZ1123" s="30"/>
      <c r="CA1123" s="26"/>
    </row>
    <row r="1124" spans="1:79" s="99" customFormat="1" x14ac:dyDescent="0.35">
      <c r="A1124" s="31" t="s">
        <v>354</v>
      </c>
      <c r="B1124" s="31" t="s">
        <v>235</v>
      </c>
      <c r="C1124" s="31" t="s">
        <v>3322</v>
      </c>
      <c r="D1124" s="31" t="s">
        <v>209</v>
      </c>
      <c r="E1124" s="31" t="s">
        <v>61</v>
      </c>
      <c r="F1124" s="1">
        <v>999927585</v>
      </c>
      <c r="G1124" s="1">
        <f>(J1124+S1124+X1124+R1124+U1124+W1124+Y1124)-H1124</f>
        <v>58</v>
      </c>
      <c r="H1124" s="1"/>
      <c r="I1124" s="27"/>
      <c r="J1124" s="1">
        <f>SUM(AA1124)</f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27"/>
      <c r="R1124" s="1">
        <f>SUM(AS1124,BX1124)</f>
        <v>0</v>
      </c>
      <c r="S1124" s="1">
        <f>SUM(AE1124,AG1124,AI1124,AK1124,AO1124,AM1124,AQ1124,AU1124,AW1124,AY1124,BA1124,BE1124,BG1124,BI1124,BK1124,BM1124,BO1124,BC1124)</f>
        <v>58</v>
      </c>
      <c r="T1124" s="1">
        <f>COUNT(AE1124,AG1124,AI1124,AK1124,AM1124,AO1124,AQ1124,AU1124,AW1124,AY1124,BA1124,BC1124,BE1124,BG1124,BI1124,BK1124,BM1124,BO1124)</f>
        <v>1</v>
      </c>
      <c r="U1124" s="1">
        <f>BQ1124+BS1124</f>
        <v>0</v>
      </c>
      <c r="V1124" s="1"/>
      <c r="W1124" s="1">
        <f>BV1124</f>
        <v>0</v>
      </c>
      <c r="X1124" s="1">
        <f>AC1124+BZ1124</f>
        <v>0</v>
      </c>
      <c r="Y1124" s="1">
        <f>BU1124</f>
        <v>0</v>
      </c>
      <c r="Z1124" s="27"/>
      <c r="AA1124" s="1"/>
      <c r="AB1124" s="26"/>
      <c r="AC1124" s="1"/>
      <c r="AD1124" s="26"/>
      <c r="AE1124" s="1"/>
      <c r="AF1124" s="26"/>
      <c r="AG1124" s="1"/>
      <c r="AH1124" s="26"/>
      <c r="AI1124" s="1"/>
      <c r="AJ1124" s="26"/>
      <c r="AK1124" s="1"/>
      <c r="AL1124" s="26"/>
      <c r="AM1124" s="1"/>
      <c r="AN1124" s="26"/>
      <c r="AO1124" s="1"/>
      <c r="AP1124" s="26"/>
      <c r="AQ1124" s="1"/>
      <c r="AR1124" s="26"/>
      <c r="AS1124" s="1"/>
      <c r="AT1124" s="26"/>
      <c r="AU1124" s="1"/>
      <c r="AV1124" s="26"/>
      <c r="AW1124" s="1"/>
      <c r="AX1124" s="26"/>
      <c r="AY1124" s="1"/>
      <c r="AZ1124" s="26"/>
      <c r="BA1124" s="1"/>
      <c r="BB1124" s="27"/>
      <c r="BC1124" s="1">
        <v>58</v>
      </c>
      <c r="BD1124" s="26"/>
      <c r="BE1124" s="1"/>
      <c r="BF1124" s="27"/>
      <c r="BG1124" s="1"/>
      <c r="BH1124" s="26"/>
      <c r="BI1124" s="1"/>
      <c r="BJ1124" s="26"/>
      <c r="BK1124" s="1"/>
      <c r="BL1124" s="26"/>
      <c r="BM1124" s="1"/>
      <c r="BN1124" s="26"/>
      <c r="BO1124" s="1"/>
      <c r="BP1124" s="26"/>
      <c r="BQ1124" s="1"/>
      <c r="BR1124" s="26"/>
      <c r="BS1124" s="1"/>
      <c r="BT1124" s="26"/>
      <c r="BU1124" s="1"/>
      <c r="BV1124" s="1"/>
      <c r="BW1124" s="26"/>
      <c r="BX1124" s="1"/>
      <c r="BY1124" s="26"/>
      <c r="BZ1124" s="30"/>
      <c r="CA1124" s="26"/>
    </row>
    <row r="1125" spans="1:79" s="99" customFormat="1" x14ac:dyDescent="0.35">
      <c r="A1125" s="1" t="s">
        <v>354</v>
      </c>
      <c r="B1125" s="1" t="s">
        <v>235</v>
      </c>
      <c r="C1125" s="1" t="s">
        <v>2676</v>
      </c>
      <c r="D1125" s="1" t="s">
        <v>2677</v>
      </c>
      <c r="E1125" s="1" t="s">
        <v>61</v>
      </c>
      <c r="F1125" s="1">
        <v>999925814</v>
      </c>
      <c r="G1125" s="1">
        <f>(J1125+S1125+X1125+R1125+U1125+W1125+Y1125)-H1125</f>
        <v>54</v>
      </c>
      <c r="H1125" s="1"/>
      <c r="I1125" s="27"/>
      <c r="J1125" s="1">
        <f>SUM(AA1125)</f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27"/>
      <c r="R1125" s="1">
        <f>SUM(AS1125,BX1125)</f>
        <v>0</v>
      </c>
      <c r="S1125" s="1">
        <f>SUM(AE1125,AG1125,AI1125,AK1125,AO1125,AM1125,AQ1125,AU1125,AW1125,AY1125,BA1125,BE1125,BG1125,BI1125,BK1125,BM1125,BO1125,BC1125)</f>
        <v>54</v>
      </c>
      <c r="T1125" s="1">
        <f>COUNT(AE1125,AG1125,AI1125,AK1125,AM1125,AO1125,AQ1125,AU1125,AW1125,AY1125,BA1125,BC1125,BE1125,BG1125,BI1125,BK1125,BM1125,BO1125)</f>
        <v>1</v>
      </c>
      <c r="U1125" s="1">
        <f>BQ1125+BS1125</f>
        <v>0</v>
      </c>
      <c r="V1125" s="1"/>
      <c r="W1125" s="1">
        <f>BV1125</f>
        <v>0</v>
      </c>
      <c r="X1125" s="1">
        <f>AC1125+BZ1125</f>
        <v>0</v>
      </c>
      <c r="Y1125" s="1">
        <f>BU1125</f>
        <v>0</v>
      </c>
      <c r="Z1125" s="27"/>
      <c r="AA1125" s="1"/>
      <c r="AB1125" s="26"/>
      <c r="AC1125" s="1"/>
      <c r="AD1125" s="26"/>
      <c r="AE1125" s="1"/>
      <c r="AF1125" s="26"/>
      <c r="AG1125" s="1"/>
      <c r="AH1125" s="26"/>
      <c r="AI1125" s="1"/>
      <c r="AJ1125" s="26"/>
      <c r="AK1125" s="1"/>
      <c r="AL1125" s="26"/>
      <c r="AM1125" s="1">
        <v>54</v>
      </c>
      <c r="AN1125" s="26">
        <v>7</v>
      </c>
      <c r="AO1125" s="1"/>
      <c r="AP1125" s="26"/>
      <c r="AQ1125" s="1"/>
      <c r="AR1125" s="26"/>
      <c r="AS1125" s="1"/>
      <c r="AT1125" s="26"/>
      <c r="AU1125" s="1"/>
      <c r="AV1125" s="26"/>
      <c r="AW1125" s="1"/>
      <c r="AX1125" s="26"/>
      <c r="AY1125" s="1"/>
      <c r="AZ1125" s="26"/>
      <c r="BA1125" s="1"/>
      <c r="BB1125" s="26"/>
      <c r="BC1125" s="1"/>
      <c r="BD1125" s="26"/>
      <c r="BE1125" s="1"/>
      <c r="BF1125" s="26"/>
      <c r="BG1125" s="1"/>
      <c r="BH1125" s="26"/>
      <c r="BI1125" s="1"/>
      <c r="BJ1125" s="26"/>
      <c r="BK1125" s="1"/>
      <c r="BL1125" s="26"/>
      <c r="BM1125" s="1"/>
      <c r="BN1125" s="26"/>
      <c r="BO1125" s="1"/>
      <c r="BP1125" s="26"/>
      <c r="BQ1125" s="1"/>
      <c r="BR1125" s="26"/>
      <c r="BS1125" s="1"/>
      <c r="BT1125" s="26"/>
      <c r="BU1125" s="1"/>
      <c r="BV1125" s="1"/>
      <c r="BW1125" s="26"/>
      <c r="BX1125" s="1"/>
      <c r="BY1125" s="26"/>
      <c r="BZ1125" s="30"/>
      <c r="CA1125" s="26"/>
    </row>
    <row r="1126" spans="1:79" s="99" customFormat="1" x14ac:dyDescent="0.35">
      <c r="A1126" s="31" t="s">
        <v>354</v>
      </c>
      <c r="B1126" s="31" t="s">
        <v>235</v>
      </c>
      <c r="C1126" s="31" t="s">
        <v>247</v>
      </c>
      <c r="D1126" s="31" t="s">
        <v>655</v>
      </c>
      <c r="E1126" s="31" t="s">
        <v>61</v>
      </c>
      <c r="F1126" s="1">
        <v>999926173</v>
      </c>
      <c r="G1126" s="1">
        <f>(J1126+S1126+X1126+R1126+U1126+W1126+Y1126)-H1126</f>
        <v>51</v>
      </c>
      <c r="H1126" s="1"/>
      <c r="I1126" s="27"/>
      <c r="J1126" s="1">
        <f>SUM(AA1126)</f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27"/>
      <c r="R1126" s="1">
        <f>SUM(AS1126,BX1126)</f>
        <v>0</v>
      </c>
      <c r="S1126" s="1">
        <f>SUM(AE1126,AG1126,AI1126,AK1126,AO1126,AM1126,AQ1126,AU1126,AW1126,AY1126,BA1126,BE1126,BG1126,BI1126,BK1126,BM1126,BO1126,BC1126)</f>
        <v>51</v>
      </c>
      <c r="T1126" s="1">
        <f>COUNT(AE1126,AG1126,AI1126,AK1126,AM1126,AO1126,AQ1126,AU1126,AW1126,AY1126,BA1126,BC1126,BE1126,BG1126,BI1126,BK1126,BM1126,BO1126)</f>
        <v>1</v>
      </c>
      <c r="U1126" s="1">
        <f>BQ1126+BS1126</f>
        <v>0</v>
      </c>
      <c r="V1126" s="1"/>
      <c r="W1126" s="1">
        <f>BV1126</f>
        <v>0</v>
      </c>
      <c r="X1126" s="1">
        <f>AC1126+BZ1126</f>
        <v>0</v>
      </c>
      <c r="Y1126" s="1">
        <f>BU1126</f>
        <v>0</v>
      </c>
      <c r="Z1126" s="27"/>
      <c r="AA1126" s="1"/>
      <c r="AB1126" s="26"/>
      <c r="AC1126" s="1"/>
      <c r="AD1126" s="26"/>
      <c r="AE1126" s="1"/>
      <c r="AF1126" s="26"/>
      <c r="AG1126" s="1"/>
      <c r="AH1126" s="26"/>
      <c r="AI1126" s="1"/>
      <c r="AJ1126" s="26"/>
      <c r="AK1126" s="1"/>
      <c r="AL1126" s="26"/>
      <c r="AM1126" s="1"/>
      <c r="AN1126" s="26"/>
      <c r="AO1126" s="1"/>
      <c r="AP1126" s="26"/>
      <c r="AQ1126" s="1"/>
      <c r="AR1126" s="26"/>
      <c r="AS1126" s="1"/>
      <c r="AT1126" s="26"/>
      <c r="AU1126" s="1"/>
      <c r="AV1126" s="26"/>
      <c r="AW1126" s="1"/>
      <c r="AX1126" s="26"/>
      <c r="AY1126" s="1"/>
      <c r="AZ1126" s="26"/>
      <c r="BA1126" s="1"/>
      <c r="BB1126" s="27"/>
      <c r="BC1126" s="1">
        <v>51</v>
      </c>
      <c r="BD1126" s="26"/>
      <c r="BE1126" s="1"/>
      <c r="BF1126" s="27"/>
      <c r="BG1126" s="1"/>
      <c r="BH1126" s="26"/>
      <c r="BI1126" s="1"/>
      <c r="BJ1126" s="26"/>
      <c r="BK1126" s="1"/>
      <c r="BL1126" s="26"/>
      <c r="BM1126" s="1"/>
      <c r="BN1126" s="26"/>
      <c r="BO1126" s="1"/>
      <c r="BP1126" s="26"/>
      <c r="BQ1126" s="1"/>
      <c r="BR1126" s="26"/>
      <c r="BS1126" s="1"/>
      <c r="BT1126" s="26"/>
      <c r="BU1126" s="1"/>
      <c r="BV1126" s="1"/>
      <c r="BW1126" s="26"/>
      <c r="BX1126" s="1"/>
      <c r="BY1126" s="26"/>
      <c r="BZ1126" s="30"/>
      <c r="CA1126" s="26"/>
    </row>
    <row r="1127" spans="1:79" s="99" customFormat="1" x14ac:dyDescent="0.35">
      <c r="A1127" s="1" t="s">
        <v>354</v>
      </c>
      <c r="B1127" s="1" t="s">
        <v>235</v>
      </c>
      <c r="C1127" s="1" t="s">
        <v>980</v>
      </c>
      <c r="D1127" s="1" t="s">
        <v>981</v>
      </c>
      <c r="E1127" s="1" t="s">
        <v>61</v>
      </c>
      <c r="F1127" s="1">
        <v>999915486</v>
      </c>
      <c r="G1127" s="1">
        <f>(J1127+S1127+X1127+R1127+U1127+W1127+Y1127)-H1127</f>
        <v>45</v>
      </c>
      <c r="H1127" s="1"/>
      <c r="I1127" s="27"/>
      <c r="J1127" s="1">
        <f>SUM(AA1127)</f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27"/>
      <c r="R1127" s="1">
        <f>SUM(AS1127,BX1127)</f>
        <v>0</v>
      </c>
      <c r="S1127" s="1">
        <f>SUM(AE1127,AG1127,AI1127,AK1127,AO1127,AM1127,AQ1127,AU1127,AW1127,AY1127,BA1127,BE1127,BG1127,BI1127,BK1127,BM1127,BO1127,BC1127)</f>
        <v>45</v>
      </c>
      <c r="T1127" s="1">
        <f>COUNT(AE1127,AG1127,AI1127,AK1127,AM1127,AO1127,AQ1127,AU1127,AW1127,AY1127,BA1127,BC1127,BE1127,BG1127,BI1127,BK1127,BM1127,BO1127)</f>
        <v>1</v>
      </c>
      <c r="U1127" s="1">
        <f>BQ1127+BS1127</f>
        <v>0</v>
      </c>
      <c r="V1127" s="1"/>
      <c r="W1127" s="1">
        <f>BV1127</f>
        <v>0</v>
      </c>
      <c r="X1127" s="1">
        <f>AC1127+BZ1127</f>
        <v>0</v>
      </c>
      <c r="Y1127" s="1">
        <f>BU1127</f>
        <v>0</v>
      </c>
      <c r="Z1127" s="29"/>
      <c r="AA1127" s="1"/>
      <c r="AB1127" s="26"/>
      <c r="AC1127" s="1"/>
      <c r="AD1127" s="26"/>
      <c r="AE1127" s="1"/>
      <c r="AF1127" s="26"/>
      <c r="AG1127" s="1"/>
      <c r="AH1127" s="26"/>
      <c r="AI1127" s="1"/>
      <c r="AJ1127" s="26"/>
      <c r="AK1127" s="1"/>
      <c r="AL1127" s="26"/>
      <c r="AM1127" s="1"/>
      <c r="AN1127" s="26"/>
      <c r="AO1127" s="1"/>
      <c r="AP1127" s="26"/>
      <c r="AQ1127" s="1"/>
      <c r="AR1127" s="26"/>
      <c r="AS1127" s="1"/>
      <c r="AT1127" s="26"/>
      <c r="AU1127" s="1"/>
      <c r="AV1127" s="26"/>
      <c r="AW1127" s="1">
        <v>45</v>
      </c>
      <c r="AX1127" s="26">
        <v>2</v>
      </c>
      <c r="AY1127" s="1"/>
      <c r="AZ1127" s="26"/>
      <c r="BA1127" s="1"/>
      <c r="BB1127" s="26"/>
      <c r="BC1127" s="1"/>
      <c r="BD1127" s="26"/>
      <c r="BE1127" s="1"/>
      <c r="BF1127" s="26"/>
      <c r="BG1127" s="1"/>
      <c r="BH1127" s="26"/>
      <c r="BI1127" s="1"/>
      <c r="BJ1127" s="26"/>
      <c r="BK1127" s="1"/>
      <c r="BL1127" s="26"/>
      <c r="BM1127" s="1"/>
      <c r="BN1127" s="26"/>
      <c r="BO1127" s="1"/>
      <c r="BP1127" s="26"/>
      <c r="BQ1127" s="1"/>
      <c r="BR1127" s="26"/>
      <c r="BS1127" s="1"/>
      <c r="BT1127" s="26"/>
      <c r="BU1127" s="1"/>
      <c r="BV1127" s="1"/>
      <c r="BW1127" s="26"/>
      <c r="BX1127" s="1"/>
      <c r="BY1127" s="26"/>
      <c r="BZ1127" s="30"/>
      <c r="CA1127" s="26"/>
    </row>
    <row r="1128" spans="1:79" s="99" customFormat="1" x14ac:dyDescent="0.35">
      <c r="A1128" s="32" t="s">
        <v>354</v>
      </c>
      <c r="B1128" s="32" t="s">
        <v>235</v>
      </c>
      <c r="C1128" s="32" t="s">
        <v>2560</v>
      </c>
      <c r="D1128" s="36" t="s">
        <v>655</v>
      </c>
      <c r="E1128" s="32" t="s">
        <v>61</v>
      </c>
      <c r="F1128" s="32">
        <v>999925547</v>
      </c>
      <c r="G1128" s="1">
        <f>(J1128+S1128+X1128+R1128+U1128+W1128+Y1128)-H1128</f>
        <v>45</v>
      </c>
      <c r="H1128" s="1"/>
      <c r="I1128" s="27"/>
      <c r="J1128" s="1">
        <f>SUM(AA1128)</f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27"/>
      <c r="R1128" s="1">
        <f>SUM(AS1128,BX1128)</f>
        <v>0</v>
      </c>
      <c r="S1128" s="1">
        <f>SUM(AE1128,AG1128,AI1128,AK1128,AO1128,AM1128,AQ1128,AU1128,AW1128,AY1128,BA1128,BE1128,BG1128,BI1128,BK1128,BM1128,BO1128,BC1128)</f>
        <v>45</v>
      </c>
      <c r="T1128" s="1">
        <f>COUNT(AE1128,AG1128,AI1128,AK1128,AM1128,AO1128,AQ1128,AU1128,AW1128,AY1128,BA1128,BC1128,BE1128,BG1128,BI1128,BK1128,BM1128,BO1128)</f>
        <v>1</v>
      </c>
      <c r="U1128" s="1">
        <f>BQ1128+BS1128</f>
        <v>0</v>
      </c>
      <c r="V1128" s="1"/>
      <c r="W1128" s="1">
        <f>BV1128</f>
        <v>0</v>
      </c>
      <c r="X1128" s="1">
        <f>AC1128+BZ1128</f>
        <v>0</v>
      </c>
      <c r="Y1128" s="1">
        <f>BU1128</f>
        <v>0</v>
      </c>
      <c r="Z1128" s="27"/>
      <c r="AA1128" s="1"/>
      <c r="AB1128" s="26"/>
      <c r="AC1128" s="1"/>
      <c r="AD1128" s="26"/>
      <c r="AE1128" s="1"/>
      <c r="AF1128" s="26"/>
      <c r="AG1128" s="1">
        <v>45</v>
      </c>
      <c r="AH1128" s="26">
        <v>2</v>
      </c>
      <c r="AI1128" s="1"/>
      <c r="AJ1128" s="26"/>
      <c r="AK1128" s="1"/>
      <c r="AL1128" s="26"/>
      <c r="AM1128" s="1"/>
      <c r="AN1128" s="26"/>
      <c r="AO1128" s="1"/>
      <c r="AP1128" s="26"/>
      <c r="AQ1128" s="1"/>
      <c r="AR1128" s="26"/>
      <c r="AS1128" s="1"/>
      <c r="AT1128" s="26"/>
      <c r="AU1128" s="1"/>
      <c r="AV1128" s="26"/>
      <c r="AW1128" s="1"/>
      <c r="AX1128" s="26"/>
      <c r="AY1128" s="1"/>
      <c r="AZ1128" s="26"/>
      <c r="BA1128" s="1"/>
      <c r="BB1128" s="26"/>
      <c r="BC1128" s="1"/>
      <c r="BD1128" s="26"/>
      <c r="BE1128" s="1"/>
      <c r="BF1128" s="26"/>
      <c r="BG1128" s="1"/>
      <c r="BH1128" s="26"/>
      <c r="BI1128" s="1"/>
      <c r="BJ1128" s="26"/>
      <c r="BK1128" s="1"/>
      <c r="BL1128" s="26"/>
      <c r="BM1128" s="1"/>
      <c r="BN1128" s="26"/>
      <c r="BO1128" s="1"/>
      <c r="BP1128" s="26"/>
      <c r="BQ1128" s="1"/>
      <c r="BR1128" s="26"/>
      <c r="BS1128" s="1"/>
      <c r="BT1128" s="26"/>
      <c r="BU1128" s="1"/>
      <c r="BV1128" s="1"/>
      <c r="BW1128" s="26"/>
      <c r="BX1128" s="1"/>
      <c r="BY1128" s="26"/>
      <c r="BZ1128" s="30"/>
      <c r="CA1128" s="26"/>
    </row>
    <row r="1129" spans="1:79" s="99" customFormat="1" x14ac:dyDescent="0.35">
      <c r="A1129" s="32" t="s">
        <v>354</v>
      </c>
      <c r="B1129" s="32" t="s">
        <v>235</v>
      </c>
      <c r="C1129" s="32" t="s">
        <v>317</v>
      </c>
      <c r="D1129" s="32" t="s">
        <v>3349</v>
      </c>
      <c r="E1129" s="32" t="s">
        <v>61</v>
      </c>
      <c r="F1129" s="32">
        <v>999927450</v>
      </c>
      <c r="G1129" s="1">
        <f>(J1129+S1129+X1129+R1129+U1129+W1129+Y1129)-H1129</f>
        <v>45</v>
      </c>
      <c r="H1129" s="1"/>
      <c r="I1129" s="27"/>
      <c r="J1129" s="1">
        <f>SUM(AA1129)</f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27"/>
      <c r="R1129" s="1">
        <f>SUM(AS1129,BX1129)</f>
        <v>0</v>
      </c>
      <c r="S1129" s="1">
        <f>SUM(AE1129,AG1129,AI1129,AK1129,AO1129,AM1129,AQ1129,AU1129,AW1129,AY1129,BA1129,BE1129,BG1129,BI1129,BK1129,BM1129,BO1129,BC1129)</f>
        <v>45</v>
      </c>
      <c r="T1129" s="1">
        <f>COUNT(AE1129,AG1129,AI1129,AK1129,AM1129,AO1129,AQ1129,AU1129,AW1129,AY1129,BA1129,BC1129,BE1129,BG1129,BI1129,BK1129,BM1129,BO1129)</f>
        <v>1</v>
      </c>
      <c r="U1129" s="1">
        <f>BQ1129+BS1129</f>
        <v>0</v>
      </c>
      <c r="V1129" s="1"/>
      <c r="W1129" s="1">
        <f>BV1129</f>
        <v>0</v>
      </c>
      <c r="X1129" s="1">
        <f>AC1129+BZ1129</f>
        <v>0</v>
      </c>
      <c r="Y1129" s="1">
        <f>BU1129</f>
        <v>0</v>
      </c>
      <c r="Z1129" s="27"/>
      <c r="AA1129" s="1"/>
      <c r="AB1129" s="26"/>
      <c r="AC1129" s="1"/>
      <c r="AD1129" s="26"/>
      <c r="AE1129" s="1"/>
      <c r="AF1129" s="26"/>
      <c r="AG1129" s="1"/>
      <c r="AH1129" s="26"/>
      <c r="AI1129" s="1"/>
      <c r="AJ1129" s="26"/>
      <c r="AK1129" s="1"/>
      <c r="AL1129" s="26"/>
      <c r="AM1129" s="1"/>
      <c r="AN1129" s="26"/>
      <c r="AO1129" s="1"/>
      <c r="AP1129" s="26"/>
      <c r="AQ1129" s="1"/>
      <c r="AR1129" s="26"/>
      <c r="AS1129" s="1"/>
      <c r="AT1129" s="26"/>
      <c r="AU1129" s="1"/>
      <c r="AV1129" s="26"/>
      <c r="AW1129" s="1"/>
      <c r="AX1129" s="26"/>
      <c r="AY1129" s="1"/>
      <c r="AZ1129" s="26"/>
      <c r="BA1129" s="1"/>
      <c r="BB1129" s="26"/>
      <c r="BC1129" s="1"/>
      <c r="BD1129" s="26"/>
      <c r="BE1129" s="1"/>
      <c r="BF1129" s="26"/>
      <c r="BG1129" s="1"/>
      <c r="BH1129" s="26"/>
      <c r="BI1129" s="1">
        <v>45</v>
      </c>
      <c r="BJ1129" s="26">
        <v>2</v>
      </c>
      <c r="BK1129" s="1"/>
      <c r="BL1129" s="26"/>
      <c r="BM1129" s="1"/>
      <c r="BN1129" s="26"/>
      <c r="BO1129" s="1"/>
      <c r="BP1129" s="26"/>
      <c r="BQ1129" s="1"/>
      <c r="BR1129" s="26"/>
      <c r="BS1129" s="1"/>
      <c r="BT1129" s="26"/>
      <c r="BU1129" s="1"/>
      <c r="BV1129" s="1"/>
      <c r="BW1129" s="26"/>
      <c r="BX1129" s="1"/>
      <c r="BY1129" s="26"/>
      <c r="BZ1129" s="30"/>
      <c r="CA1129" s="26"/>
    </row>
    <row r="1130" spans="1:79" s="99" customFormat="1" x14ac:dyDescent="0.35">
      <c r="A1130" s="32" t="s">
        <v>354</v>
      </c>
      <c r="B1130" s="32" t="s">
        <v>235</v>
      </c>
      <c r="C1130" s="32" t="s">
        <v>3394</v>
      </c>
      <c r="D1130" s="32" t="s">
        <v>3395</v>
      </c>
      <c r="E1130" s="32" t="s">
        <v>61</v>
      </c>
      <c r="F1130" s="32">
        <v>999927550</v>
      </c>
      <c r="G1130" s="1">
        <f>(J1130+S1130+X1130+R1130+U1130+W1130+Y1130)-H1130</f>
        <v>45</v>
      </c>
      <c r="H1130" s="1"/>
      <c r="I1130" s="27"/>
      <c r="J1130" s="1">
        <f>SUM(AA1130)</f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27"/>
      <c r="R1130" s="1">
        <f>SUM(AS1130,BX1130)</f>
        <v>0</v>
      </c>
      <c r="S1130" s="1">
        <f>SUM(AE1130,AG1130,AI1130,AK1130,AO1130,AM1130,AQ1130,AU1130,AW1130,AY1130,BA1130,BE1130,BG1130,BI1130,BK1130,BM1130,BO1130,BC1130)</f>
        <v>45</v>
      </c>
      <c r="T1130" s="1">
        <f>COUNT(AE1130,AG1130,AI1130,AK1130,AM1130,AO1130,AQ1130,AU1130,AW1130,AY1130,BA1130,BC1130,BE1130,BG1130,BI1130,BK1130,BM1130,BO1130)</f>
        <v>1</v>
      </c>
      <c r="U1130" s="1">
        <f>BQ1130+BS1130</f>
        <v>0</v>
      </c>
      <c r="V1130" s="1"/>
      <c r="W1130" s="1">
        <f>BV1130</f>
        <v>0</v>
      </c>
      <c r="X1130" s="1">
        <f>AC1130+BZ1130</f>
        <v>0</v>
      </c>
      <c r="Y1130" s="1">
        <f>BU1130</f>
        <v>0</v>
      </c>
      <c r="Z1130" s="27"/>
      <c r="AA1130" s="1"/>
      <c r="AB1130" s="26"/>
      <c r="AC1130" s="1"/>
      <c r="AD1130" s="26"/>
      <c r="AE1130" s="1"/>
      <c r="AF1130" s="26"/>
      <c r="AG1130" s="1"/>
      <c r="AH1130" s="26"/>
      <c r="AI1130" s="1"/>
      <c r="AJ1130" s="26"/>
      <c r="AK1130" s="1"/>
      <c r="AL1130" s="26"/>
      <c r="AM1130" s="1"/>
      <c r="AN1130" s="26"/>
      <c r="AO1130" s="1"/>
      <c r="AP1130" s="26"/>
      <c r="AQ1130" s="1"/>
      <c r="AR1130" s="26"/>
      <c r="AS1130" s="1"/>
      <c r="AT1130" s="26"/>
      <c r="AU1130" s="1"/>
      <c r="AV1130" s="26"/>
      <c r="AW1130" s="1"/>
      <c r="AX1130" s="26"/>
      <c r="AY1130" s="1"/>
      <c r="AZ1130" s="26"/>
      <c r="BA1130" s="1"/>
      <c r="BB1130" s="26"/>
      <c r="BC1130" s="1"/>
      <c r="BD1130" s="26"/>
      <c r="BE1130" s="1"/>
      <c r="BF1130" s="26"/>
      <c r="BG1130" s="1"/>
      <c r="BH1130" s="26"/>
      <c r="BI1130" s="1">
        <v>45</v>
      </c>
      <c r="BJ1130" s="26">
        <v>2</v>
      </c>
      <c r="BK1130" s="1"/>
      <c r="BL1130" s="26"/>
      <c r="BM1130" s="1"/>
      <c r="BN1130" s="26"/>
      <c r="BO1130" s="1"/>
      <c r="BP1130" s="26"/>
      <c r="BQ1130" s="1"/>
      <c r="BR1130" s="26"/>
      <c r="BS1130" s="1"/>
      <c r="BT1130" s="26"/>
      <c r="BU1130" s="1"/>
      <c r="BV1130" s="1"/>
      <c r="BW1130" s="26"/>
      <c r="BX1130" s="1"/>
      <c r="BY1130" s="26"/>
      <c r="BZ1130" s="30"/>
      <c r="CA1130" s="26"/>
    </row>
    <row r="1131" spans="1:79" s="99" customFormat="1" x14ac:dyDescent="0.35">
      <c r="A1131" s="1" t="s">
        <v>354</v>
      </c>
      <c r="B1131" s="1" t="s">
        <v>235</v>
      </c>
      <c r="C1131" s="1" t="s">
        <v>1328</v>
      </c>
      <c r="D1131" s="1" t="s">
        <v>3533</v>
      </c>
      <c r="E1131" s="1" t="s">
        <v>61</v>
      </c>
      <c r="F1131" s="1">
        <v>999927953</v>
      </c>
      <c r="G1131" s="1">
        <f>(J1131+S1131+X1131+R1131+U1131+W1131+Y1131)-H1131</f>
        <v>45</v>
      </c>
      <c r="H1131" s="1"/>
      <c r="I1131" s="27"/>
      <c r="J1131" s="1">
        <f>SUM(AA1131)</f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27"/>
      <c r="R1131" s="1">
        <f>SUM(AS1131,BX1131)</f>
        <v>0</v>
      </c>
      <c r="S1131" s="1">
        <f>SUM(AE1131,AG1131,AI1131,AK1131,AO1131,AM1131,AQ1131,AU1131,AW1131,AY1131,BA1131,BE1131,BG1131,BI1131,BK1131,BM1131,BO1131,BC1131)</f>
        <v>45</v>
      </c>
      <c r="T1131" s="1">
        <f>COUNT(AE1131,AG1131,AI1131,AK1131,AM1131,AO1131,AQ1131,AU1131,AW1131,AY1131,BA1131,BC1131,BE1131,BG1131,BI1131,BK1131,BM1131,BO1131)</f>
        <v>1</v>
      </c>
      <c r="U1131" s="1">
        <f>BQ1131+BS1131</f>
        <v>0</v>
      </c>
      <c r="V1131" s="1"/>
      <c r="W1131" s="1">
        <f>BV1131</f>
        <v>0</v>
      </c>
      <c r="X1131" s="1">
        <f>AC1131+BZ1131</f>
        <v>0</v>
      </c>
      <c r="Y1131" s="1">
        <f>BU1131</f>
        <v>0</v>
      </c>
      <c r="Z1131" s="27"/>
      <c r="AA1131" s="1"/>
      <c r="AB1131" s="26"/>
      <c r="AC1131" s="1"/>
      <c r="AD1131" s="26"/>
      <c r="AE1131" s="1"/>
      <c r="AF1131" s="26"/>
      <c r="AG1131" s="1"/>
      <c r="AH1131" s="26"/>
      <c r="AI1131" s="1"/>
      <c r="AJ1131" s="26"/>
      <c r="AK1131" s="1"/>
      <c r="AL1131" s="26"/>
      <c r="AM1131" s="1"/>
      <c r="AN1131" s="26"/>
      <c r="AO1131" s="1"/>
      <c r="AP1131" s="26"/>
      <c r="AQ1131" s="1"/>
      <c r="AR1131" s="26"/>
      <c r="AS1131" s="1"/>
      <c r="AT1131" s="26"/>
      <c r="AU1131" s="1"/>
      <c r="AV1131" s="26"/>
      <c r="AW1131" s="1"/>
      <c r="AX1131" s="26"/>
      <c r="AY1131" s="1"/>
      <c r="AZ1131" s="26"/>
      <c r="BA1131" s="1"/>
      <c r="BB1131" s="26"/>
      <c r="BC1131" s="1"/>
      <c r="BD1131" s="26"/>
      <c r="BE1131" s="1">
        <v>45</v>
      </c>
      <c r="BF1131" s="26">
        <v>2</v>
      </c>
      <c r="BG1131" s="1"/>
      <c r="BH1131" s="26"/>
      <c r="BI1131" s="1"/>
      <c r="BJ1131" s="26"/>
      <c r="BK1131" s="1"/>
      <c r="BL1131" s="26"/>
      <c r="BM1131" s="1"/>
      <c r="BN1131" s="26"/>
      <c r="BO1131" s="1"/>
      <c r="BP1131" s="26"/>
      <c r="BQ1131" s="1"/>
      <c r="BR1131" s="26"/>
      <c r="BS1131" s="1"/>
      <c r="BT1131" s="26"/>
      <c r="BU1131" s="1"/>
      <c r="BV1131" s="1"/>
      <c r="BW1131" s="26"/>
      <c r="BX1131" s="1"/>
      <c r="BY1131" s="26"/>
      <c r="BZ1131" s="30"/>
      <c r="CA1131" s="26"/>
    </row>
    <row r="1132" spans="1:79" s="99" customFormat="1" x14ac:dyDescent="0.35">
      <c r="A1132" s="1" t="s">
        <v>354</v>
      </c>
      <c r="B1132" s="1" t="s">
        <v>235</v>
      </c>
      <c r="C1132" s="1" t="s">
        <v>2361</v>
      </c>
      <c r="D1132" s="1" t="s">
        <v>2621</v>
      </c>
      <c r="E1132" s="1" t="s">
        <v>61</v>
      </c>
      <c r="F1132" s="1">
        <v>999925672</v>
      </c>
      <c r="G1132" s="1">
        <f>(J1132+S1132+X1132+R1132+U1132+W1132+Y1132)-H1132</f>
        <v>38</v>
      </c>
      <c r="H1132" s="1"/>
      <c r="I1132" s="27"/>
      <c r="J1132" s="1">
        <f>SUM(AA1132)</f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27"/>
      <c r="R1132" s="1">
        <f>SUM(AS1132,BX1132)</f>
        <v>0</v>
      </c>
      <c r="S1132" s="1">
        <f>SUM(AE1132,AG1132,AI1132,AK1132,AO1132,AM1132,AQ1132,AU1132,AW1132,AY1132,BA1132,BE1132,BG1132,BI1132,BK1132,BM1132,BO1132,BC1132)</f>
        <v>38</v>
      </c>
      <c r="T1132" s="1">
        <f>COUNT(AE1132,AG1132,AI1132,AK1132,AM1132,AO1132,AQ1132,AU1132,AW1132,AY1132,BA1132,BC1132,BE1132,BG1132,BI1132,BK1132,BM1132,BO1132)</f>
        <v>1</v>
      </c>
      <c r="U1132" s="1">
        <f>BQ1132+BS1132</f>
        <v>0</v>
      </c>
      <c r="V1132" s="1"/>
      <c r="W1132" s="1">
        <f>BV1132</f>
        <v>0</v>
      </c>
      <c r="X1132" s="1">
        <f>AC1132+BZ1132</f>
        <v>0</v>
      </c>
      <c r="Y1132" s="1">
        <f>BU1132</f>
        <v>0</v>
      </c>
      <c r="Z1132" s="27"/>
      <c r="AA1132" s="1"/>
      <c r="AB1132" s="26"/>
      <c r="AC1132" s="1"/>
      <c r="AD1132" s="26"/>
      <c r="AE1132" s="1"/>
      <c r="AF1132" s="26"/>
      <c r="AG1132" s="1"/>
      <c r="AH1132" s="26"/>
      <c r="AI1132" s="1"/>
      <c r="AJ1132" s="26"/>
      <c r="AK1132" s="1"/>
      <c r="AL1132" s="26"/>
      <c r="AM1132" s="1">
        <v>38</v>
      </c>
      <c r="AN1132" s="26" t="s">
        <v>100</v>
      </c>
      <c r="AO1132" s="1"/>
      <c r="AP1132" s="26"/>
      <c r="AQ1132" s="1"/>
      <c r="AR1132" s="26"/>
      <c r="AS1132" s="1"/>
      <c r="AT1132" s="26"/>
      <c r="AU1132" s="1"/>
      <c r="AV1132" s="26"/>
      <c r="AW1132" s="1"/>
      <c r="AX1132" s="26"/>
      <c r="AY1132" s="1"/>
      <c r="AZ1132" s="26"/>
      <c r="BA1132" s="1"/>
      <c r="BB1132" s="26"/>
      <c r="BC1132" s="1"/>
      <c r="BD1132" s="26"/>
      <c r="BE1132" s="1"/>
      <c r="BF1132" s="26"/>
      <c r="BG1132" s="1"/>
      <c r="BH1132" s="26"/>
      <c r="BI1132" s="1"/>
      <c r="BJ1132" s="26"/>
      <c r="BK1132" s="1"/>
      <c r="BL1132" s="26"/>
      <c r="BM1132" s="1"/>
      <c r="BN1132" s="26"/>
      <c r="BO1132" s="1"/>
      <c r="BP1132" s="26"/>
      <c r="BQ1132" s="1"/>
      <c r="BR1132" s="26"/>
      <c r="BS1132" s="1"/>
      <c r="BT1132" s="26"/>
      <c r="BU1132" s="1"/>
      <c r="BV1132" s="1"/>
      <c r="BW1132" s="26"/>
      <c r="BX1132" s="1"/>
      <c r="BY1132" s="26"/>
      <c r="BZ1132" s="30"/>
      <c r="CA1132" s="26"/>
    </row>
    <row r="1133" spans="1:79" s="99" customFormat="1" x14ac:dyDescent="0.35">
      <c r="A1133" s="1" t="s">
        <v>354</v>
      </c>
      <c r="B1133" s="1" t="s">
        <v>235</v>
      </c>
      <c r="C1133" s="1" t="s">
        <v>2290</v>
      </c>
      <c r="D1133" s="1" t="s">
        <v>2636</v>
      </c>
      <c r="E1133" s="1" t="s">
        <v>61</v>
      </c>
      <c r="F1133" s="1">
        <v>999925714</v>
      </c>
      <c r="G1133" s="1">
        <f>(J1133+S1133+X1133+R1133+U1133+W1133+Y1133)-H1133</f>
        <v>38</v>
      </c>
      <c r="H1133" s="1"/>
      <c r="I1133" s="27"/>
      <c r="J1133" s="1">
        <f>SUM(AA1133)</f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27"/>
      <c r="R1133" s="1">
        <f>SUM(AS1133,BX1133)</f>
        <v>0</v>
      </c>
      <c r="S1133" s="1">
        <f>SUM(AE1133,AG1133,AI1133,AK1133,AO1133,AM1133,AQ1133,AU1133,AW1133,AY1133,BA1133,BE1133,BG1133,BI1133,BK1133,BM1133,BO1133,BC1133)</f>
        <v>38</v>
      </c>
      <c r="T1133" s="1">
        <f>COUNT(AE1133,AG1133,AI1133,AK1133,AM1133,AO1133,AQ1133,AU1133,AW1133,AY1133,BA1133,BC1133,BE1133,BG1133,BI1133,BK1133,BM1133,BO1133)</f>
        <v>1</v>
      </c>
      <c r="U1133" s="1">
        <f>BQ1133+BS1133</f>
        <v>0</v>
      </c>
      <c r="V1133" s="1"/>
      <c r="W1133" s="1">
        <f>BV1133</f>
        <v>0</v>
      </c>
      <c r="X1133" s="1">
        <f>AC1133+BZ1133</f>
        <v>0</v>
      </c>
      <c r="Y1133" s="1">
        <f>BU1133</f>
        <v>0</v>
      </c>
      <c r="Z1133" s="27"/>
      <c r="AA1133" s="1"/>
      <c r="AB1133" s="26"/>
      <c r="AC1133" s="1"/>
      <c r="AD1133" s="26"/>
      <c r="AE1133" s="1"/>
      <c r="AF1133" s="26"/>
      <c r="AG1133" s="1"/>
      <c r="AH1133" s="26"/>
      <c r="AI1133" s="1"/>
      <c r="AJ1133" s="26"/>
      <c r="AK1133" s="1"/>
      <c r="AL1133" s="26"/>
      <c r="AM1133" s="1">
        <v>38</v>
      </c>
      <c r="AN1133" s="26" t="s">
        <v>100</v>
      </c>
      <c r="AO1133" s="1"/>
      <c r="AP1133" s="26"/>
      <c r="AQ1133" s="1"/>
      <c r="AR1133" s="26"/>
      <c r="AS1133" s="1"/>
      <c r="AT1133" s="26"/>
      <c r="AU1133" s="1"/>
      <c r="AV1133" s="26"/>
      <c r="AW1133" s="1"/>
      <c r="AX1133" s="26"/>
      <c r="AY1133" s="1"/>
      <c r="AZ1133" s="26"/>
      <c r="BA1133" s="1"/>
      <c r="BB1133" s="26"/>
      <c r="BC1133" s="1"/>
      <c r="BD1133" s="26"/>
      <c r="BE1133" s="1"/>
      <c r="BF1133" s="26"/>
      <c r="BG1133" s="1"/>
      <c r="BH1133" s="26"/>
      <c r="BI1133" s="1"/>
      <c r="BJ1133" s="26"/>
      <c r="BK1133" s="1"/>
      <c r="BL1133" s="26"/>
      <c r="BM1133" s="1"/>
      <c r="BN1133" s="26"/>
      <c r="BO1133" s="1"/>
      <c r="BP1133" s="26"/>
      <c r="BQ1133" s="1"/>
      <c r="BR1133" s="26"/>
      <c r="BS1133" s="1"/>
      <c r="BT1133" s="26"/>
      <c r="BU1133" s="1"/>
      <c r="BV1133" s="1"/>
      <c r="BW1133" s="26"/>
      <c r="BX1133" s="1"/>
      <c r="BY1133" s="26"/>
      <c r="BZ1133" s="30"/>
      <c r="CA1133" s="26"/>
    </row>
    <row r="1134" spans="1:79" s="99" customFormat="1" x14ac:dyDescent="0.35">
      <c r="A1134" s="1" t="s">
        <v>354</v>
      </c>
      <c r="B1134" s="1" t="s">
        <v>235</v>
      </c>
      <c r="C1134" s="1" t="s">
        <v>138</v>
      </c>
      <c r="D1134" s="1" t="s">
        <v>2751</v>
      </c>
      <c r="E1134" s="1" t="s">
        <v>61</v>
      </c>
      <c r="F1134" s="1">
        <v>999925987</v>
      </c>
      <c r="G1134" s="1">
        <f>(J1134+S1134+X1134+R1134+U1134+W1134+Y1134)-H1134</f>
        <v>38</v>
      </c>
      <c r="H1134" s="1"/>
      <c r="I1134" s="27"/>
      <c r="J1134" s="1">
        <f>SUM(AA1134)</f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27"/>
      <c r="R1134" s="1">
        <f>SUM(AS1134,BX1134)</f>
        <v>0</v>
      </c>
      <c r="S1134" s="1">
        <f>SUM(AE1134,AG1134,AI1134,AK1134,AO1134,AM1134,AQ1134,AU1134,AW1134,AY1134,BA1134,BE1134,BG1134,BI1134,BK1134,BM1134,BO1134,BC1134)</f>
        <v>38</v>
      </c>
      <c r="T1134" s="1">
        <f>COUNT(AE1134,AG1134,AI1134,AK1134,AM1134,AO1134,AQ1134,AU1134,AW1134,AY1134,BA1134,BC1134,BE1134,BG1134,BI1134,BK1134,BM1134,BO1134)</f>
        <v>1</v>
      </c>
      <c r="U1134" s="1">
        <f>BQ1134+BS1134</f>
        <v>0</v>
      </c>
      <c r="V1134" s="1"/>
      <c r="W1134" s="1">
        <f>BV1134</f>
        <v>0</v>
      </c>
      <c r="X1134" s="1">
        <f>AC1134+BZ1134</f>
        <v>0</v>
      </c>
      <c r="Y1134" s="1">
        <f>BU1134</f>
        <v>0</v>
      </c>
      <c r="Z1134" s="27"/>
      <c r="AA1134" s="1"/>
      <c r="AB1134" s="26"/>
      <c r="AC1134" s="1"/>
      <c r="AD1134" s="26"/>
      <c r="AE1134" s="1"/>
      <c r="AF1134" s="26"/>
      <c r="AG1134" s="1"/>
      <c r="AH1134" s="26"/>
      <c r="AI1134" s="1"/>
      <c r="AJ1134" s="26"/>
      <c r="AK1134" s="1"/>
      <c r="AL1134" s="26"/>
      <c r="AM1134" s="1">
        <v>38</v>
      </c>
      <c r="AN1134" s="26" t="s">
        <v>100</v>
      </c>
      <c r="AO1134" s="1"/>
      <c r="AP1134" s="26"/>
      <c r="AQ1134" s="1"/>
      <c r="AR1134" s="26"/>
      <c r="AS1134" s="1"/>
      <c r="AT1134" s="26"/>
      <c r="AU1134" s="1"/>
      <c r="AV1134" s="26"/>
      <c r="AW1134" s="1"/>
      <c r="AX1134" s="26"/>
      <c r="AY1134" s="1"/>
      <c r="AZ1134" s="26"/>
      <c r="BA1134" s="1"/>
      <c r="BB1134" s="26"/>
      <c r="BC1134" s="1"/>
      <c r="BD1134" s="26"/>
      <c r="BE1134" s="1"/>
      <c r="BF1134" s="26"/>
      <c r="BG1134" s="1"/>
      <c r="BH1134" s="26"/>
      <c r="BI1134" s="1"/>
      <c r="BJ1134" s="26"/>
      <c r="BK1134" s="1"/>
      <c r="BL1134" s="26"/>
      <c r="BM1134" s="1"/>
      <c r="BN1134" s="26"/>
      <c r="BO1134" s="1"/>
      <c r="BP1134" s="26"/>
      <c r="BQ1134" s="1"/>
      <c r="BR1134" s="26"/>
      <c r="BS1134" s="1"/>
      <c r="BT1134" s="26"/>
      <c r="BU1134" s="1"/>
      <c r="BV1134" s="1"/>
      <c r="BW1134" s="26"/>
      <c r="BX1134" s="1"/>
      <c r="BY1134" s="26"/>
      <c r="BZ1134" s="30"/>
      <c r="CA1134" s="26"/>
    </row>
    <row r="1135" spans="1:79" s="99" customFormat="1" x14ac:dyDescent="0.35">
      <c r="A1135" s="1" t="s">
        <v>354</v>
      </c>
      <c r="B1135" s="1" t="s">
        <v>235</v>
      </c>
      <c r="C1135" s="1" t="s">
        <v>2826</v>
      </c>
      <c r="D1135" s="1" t="s">
        <v>478</v>
      </c>
      <c r="E1135" s="1" t="s">
        <v>61</v>
      </c>
      <c r="F1135" s="1">
        <v>999926198</v>
      </c>
      <c r="G1135" s="1">
        <f>(J1135+S1135+X1135+R1135+U1135+W1135+Y1135)-H1135</f>
        <v>38</v>
      </c>
      <c r="H1135" s="1"/>
      <c r="I1135" s="27"/>
      <c r="J1135" s="1">
        <f>SUM(AA1135)</f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27"/>
      <c r="R1135" s="1">
        <f>SUM(AS1135,BX1135)</f>
        <v>0</v>
      </c>
      <c r="S1135" s="1">
        <f>SUM(AE1135,AG1135,AI1135,AK1135,AO1135,AM1135,AQ1135,AU1135,AW1135,AY1135,BA1135,BE1135,BG1135,BI1135,BK1135,BM1135,BO1135,BC1135)</f>
        <v>38</v>
      </c>
      <c r="T1135" s="1">
        <f>COUNT(AE1135,AG1135,AI1135,AK1135,AM1135,AO1135,AQ1135,AU1135,AW1135,AY1135,BA1135,BC1135,BE1135,BG1135,BI1135,BK1135,BM1135,BO1135)</f>
        <v>1</v>
      </c>
      <c r="U1135" s="1">
        <f>BQ1135+BS1135</f>
        <v>0</v>
      </c>
      <c r="V1135" s="1"/>
      <c r="W1135" s="1">
        <f>BV1135</f>
        <v>0</v>
      </c>
      <c r="X1135" s="1">
        <f>AC1135+BZ1135</f>
        <v>0</v>
      </c>
      <c r="Y1135" s="1">
        <f>BU1135</f>
        <v>0</v>
      </c>
      <c r="Z1135" s="27"/>
      <c r="AA1135" s="1"/>
      <c r="AB1135" s="26"/>
      <c r="AC1135" s="1"/>
      <c r="AD1135" s="26"/>
      <c r="AE1135" s="1"/>
      <c r="AF1135" s="26"/>
      <c r="AG1135" s="1"/>
      <c r="AH1135" s="26"/>
      <c r="AI1135" s="1"/>
      <c r="AJ1135" s="26"/>
      <c r="AK1135" s="1"/>
      <c r="AL1135" s="26"/>
      <c r="AM1135" s="1"/>
      <c r="AN1135" s="26"/>
      <c r="AO1135" s="1"/>
      <c r="AP1135" s="26"/>
      <c r="AQ1135" s="1"/>
      <c r="AR1135" s="26"/>
      <c r="AS1135" s="1"/>
      <c r="AT1135" s="26"/>
      <c r="AU1135" s="1"/>
      <c r="AV1135" s="26"/>
      <c r="AW1135" s="1"/>
      <c r="AX1135" s="26"/>
      <c r="AY1135" s="1"/>
      <c r="AZ1135" s="26"/>
      <c r="BA1135" s="1"/>
      <c r="BB1135" s="26"/>
      <c r="BC1135" s="1"/>
      <c r="BD1135" s="26"/>
      <c r="BE1135" s="1"/>
      <c r="BF1135" s="26"/>
      <c r="BG1135" s="1"/>
      <c r="BH1135" s="26"/>
      <c r="BI1135" s="1"/>
      <c r="BJ1135" s="26"/>
      <c r="BK1135" s="1"/>
      <c r="BL1135" s="26"/>
      <c r="BM1135" s="1">
        <v>38</v>
      </c>
      <c r="BN1135" s="26" t="s">
        <v>920</v>
      </c>
      <c r="BO1135" s="1"/>
      <c r="BP1135" s="26"/>
      <c r="BQ1135" s="1"/>
      <c r="BR1135" s="26"/>
      <c r="BS1135" s="1"/>
      <c r="BT1135" s="26"/>
      <c r="BU1135" s="1"/>
      <c r="BV1135" s="1"/>
      <c r="BW1135" s="26"/>
      <c r="BX1135" s="1"/>
      <c r="BY1135" s="26"/>
      <c r="BZ1135" s="30"/>
      <c r="CA1135" s="26"/>
    </row>
    <row r="1136" spans="1:79" s="99" customFormat="1" x14ac:dyDescent="0.35">
      <c r="A1136" s="35" t="s">
        <v>354</v>
      </c>
      <c r="B1136" s="35" t="s">
        <v>235</v>
      </c>
      <c r="C1136" s="35" t="s">
        <v>2915</v>
      </c>
      <c r="D1136" s="35" t="s">
        <v>1762</v>
      </c>
      <c r="E1136" s="35" t="s">
        <v>61</v>
      </c>
      <c r="F1136" s="35">
        <v>999926420</v>
      </c>
      <c r="G1136" s="1">
        <f>(J1136+S1136+X1136+R1136+U1136+W1136+Y1136)-H1136</f>
        <v>38</v>
      </c>
      <c r="H1136" s="1"/>
      <c r="I1136" s="27"/>
      <c r="J1136" s="1">
        <f>SUM(AA1136)</f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27"/>
      <c r="R1136" s="1">
        <f>SUM(AS1136,BX1136)</f>
        <v>0</v>
      </c>
      <c r="S1136" s="1">
        <f>SUM(AE1136,AG1136,AI1136,AK1136,AO1136,AM1136,AQ1136,AU1136,AW1136,AY1136,BA1136,BE1136,BG1136,BI1136,BK1136,BM1136,BO1136,BC1136)</f>
        <v>38</v>
      </c>
      <c r="T1136" s="1">
        <f>COUNT(AE1136,AG1136,AI1136,AK1136,AM1136,AO1136,AQ1136,AU1136,AW1136,AY1136,BA1136,BC1136,BE1136,BG1136,BI1136,BK1136,BM1136,BO1136)</f>
        <v>1</v>
      </c>
      <c r="U1136" s="1">
        <f>BQ1136+BS1136</f>
        <v>0</v>
      </c>
      <c r="V1136" s="1"/>
      <c r="W1136" s="1">
        <f>BV1136</f>
        <v>0</v>
      </c>
      <c r="X1136" s="1">
        <f>AC1136+BZ1136</f>
        <v>0</v>
      </c>
      <c r="Y1136" s="1">
        <f>BU1136</f>
        <v>0</v>
      </c>
      <c r="Z1136" s="27"/>
      <c r="AA1136" s="1"/>
      <c r="AB1136" s="26"/>
      <c r="AC1136" s="1"/>
      <c r="AD1136" s="26"/>
      <c r="AE1136" s="1"/>
      <c r="AF1136" s="26"/>
      <c r="AG1136" s="1"/>
      <c r="AH1136" s="26"/>
      <c r="AI1136" s="1"/>
      <c r="AJ1136" s="26"/>
      <c r="AK1136" s="1">
        <v>38</v>
      </c>
      <c r="AL1136" s="26" t="s">
        <v>100</v>
      </c>
      <c r="AM1136" s="1"/>
      <c r="AN1136" s="26"/>
      <c r="AO1136" s="1"/>
      <c r="AP1136" s="26"/>
      <c r="AQ1136" s="1"/>
      <c r="AR1136" s="26"/>
      <c r="AS1136" s="1"/>
      <c r="AT1136" s="26"/>
      <c r="AU1136" s="1"/>
      <c r="AV1136" s="26"/>
      <c r="AW1136" s="1"/>
      <c r="AX1136" s="26"/>
      <c r="AY1136" s="1"/>
      <c r="AZ1136" s="26"/>
      <c r="BA1136" s="1"/>
      <c r="BB1136" s="26"/>
      <c r="BC1136" s="1"/>
      <c r="BD1136" s="26"/>
      <c r="BE1136" s="1"/>
      <c r="BF1136" s="26"/>
      <c r="BG1136" s="1"/>
      <c r="BH1136" s="26"/>
      <c r="BI1136" s="1"/>
      <c r="BJ1136" s="26"/>
      <c r="BK1136" s="1"/>
      <c r="BL1136" s="26"/>
      <c r="BM1136" s="1"/>
      <c r="BN1136" s="26"/>
      <c r="BO1136" s="1"/>
      <c r="BP1136" s="26"/>
      <c r="BQ1136" s="1"/>
      <c r="BR1136" s="26"/>
      <c r="BS1136" s="1"/>
      <c r="BT1136" s="26"/>
      <c r="BU1136" s="1"/>
      <c r="BV1136" s="1"/>
      <c r="BW1136" s="26"/>
      <c r="BX1136" s="1"/>
      <c r="BY1136" s="26"/>
      <c r="BZ1136" s="30"/>
      <c r="CA1136" s="26"/>
    </row>
    <row r="1137" spans="1:79" s="99" customFormat="1" x14ac:dyDescent="0.35">
      <c r="A1137" s="1" t="s">
        <v>354</v>
      </c>
      <c r="B1137" s="1" t="s">
        <v>235</v>
      </c>
      <c r="C1137" s="1" t="s">
        <v>208</v>
      </c>
      <c r="D1137" s="1" t="s">
        <v>3004</v>
      </c>
      <c r="E1137" s="1" t="s">
        <v>61</v>
      </c>
      <c r="F1137" s="1">
        <v>999926637</v>
      </c>
      <c r="G1137" s="1">
        <f>(J1137+S1137+X1137+R1137+U1137+W1137+Y1137)-H1137</f>
        <v>38</v>
      </c>
      <c r="H1137" s="1"/>
      <c r="I1137" s="27"/>
      <c r="J1137" s="1">
        <f>SUM(AA1137)</f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27"/>
      <c r="R1137" s="1">
        <f>SUM(AS1137,BX1137)</f>
        <v>0</v>
      </c>
      <c r="S1137" s="1">
        <f>SUM(AE1137,AG1137,AI1137,AK1137,AO1137,AM1137,AQ1137,AU1137,AW1137,AY1137,BA1137,BE1137,BG1137,BI1137,BK1137,BM1137,BO1137,BC1137)</f>
        <v>38</v>
      </c>
      <c r="T1137" s="1">
        <f>COUNT(AE1137,AG1137,AI1137,AK1137,AM1137,AO1137,AQ1137,AU1137,AW1137,AY1137,BA1137,BC1137,BE1137,BG1137,BI1137,BK1137,BM1137,BO1137)</f>
        <v>1</v>
      </c>
      <c r="U1137" s="1">
        <f>BQ1137+BS1137</f>
        <v>0</v>
      </c>
      <c r="V1137" s="1"/>
      <c r="W1137" s="1">
        <f>BV1137</f>
        <v>0</v>
      </c>
      <c r="X1137" s="1">
        <f>AC1137+BZ1137</f>
        <v>0</v>
      </c>
      <c r="Y1137" s="1">
        <f>BU1137</f>
        <v>0</v>
      </c>
      <c r="Z1137" s="27"/>
      <c r="AA1137" s="1"/>
      <c r="AB1137" s="26"/>
      <c r="AC1137" s="1"/>
      <c r="AD1137" s="26"/>
      <c r="AE1137" s="1"/>
      <c r="AF1137" s="26"/>
      <c r="AG1137" s="1"/>
      <c r="AH1137" s="26"/>
      <c r="AI1137" s="1"/>
      <c r="AJ1137" s="26"/>
      <c r="AK1137" s="1"/>
      <c r="AL1137" s="26"/>
      <c r="AM1137" s="1"/>
      <c r="AN1137" s="26"/>
      <c r="AO1137" s="1"/>
      <c r="AP1137" s="26"/>
      <c r="AQ1137" s="1">
        <v>38</v>
      </c>
      <c r="AR1137" s="26" t="s">
        <v>100</v>
      </c>
      <c r="AS1137" s="1"/>
      <c r="AT1137" s="26"/>
      <c r="AU1137" s="1"/>
      <c r="AV1137" s="26"/>
      <c r="AW1137" s="1"/>
      <c r="AX1137" s="26"/>
      <c r="AY1137" s="1"/>
      <c r="AZ1137" s="26"/>
      <c r="BA1137" s="1"/>
      <c r="BB1137" s="26"/>
      <c r="BC1137" s="1"/>
      <c r="BD1137" s="26"/>
      <c r="BE1137" s="1"/>
      <c r="BF1137" s="26"/>
      <c r="BG1137" s="1"/>
      <c r="BH1137" s="26"/>
      <c r="BI1137" s="1"/>
      <c r="BJ1137" s="26"/>
      <c r="BK1137" s="1"/>
      <c r="BL1137" s="26"/>
      <c r="BM1137" s="1"/>
      <c r="BN1137" s="26"/>
      <c r="BO1137" s="1"/>
      <c r="BP1137" s="26"/>
      <c r="BQ1137" s="1"/>
      <c r="BR1137" s="26"/>
      <c r="BS1137" s="1"/>
      <c r="BT1137" s="26"/>
      <c r="BU1137" s="1"/>
      <c r="BV1137" s="1"/>
      <c r="BW1137" s="26"/>
      <c r="BX1137" s="1"/>
      <c r="BY1137" s="26"/>
      <c r="BZ1137" s="30"/>
      <c r="CA1137" s="26"/>
    </row>
    <row r="1138" spans="1:79" s="99" customFormat="1" x14ac:dyDescent="0.35">
      <c r="A1138" s="31" t="s">
        <v>354</v>
      </c>
      <c r="B1138" s="31" t="s">
        <v>235</v>
      </c>
      <c r="C1138" s="31" t="s">
        <v>253</v>
      </c>
      <c r="D1138" s="31" t="s">
        <v>3407</v>
      </c>
      <c r="E1138" s="31" t="s">
        <v>61</v>
      </c>
      <c r="F1138" s="1">
        <v>999927595</v>
      </c>
      <c r="G1138" s="1">
        <f>(J1138+S1138+X1138+R1138+U1138+W1138+Y1138)-H1138</f>
        <v>38</v>
      </c>
      <c r="H1138" s="1"/>
      <c r="I1138" s="27"/>
      <c r="J1138" s="1">
        <f>SUM(AA1138)</f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27"/>
      <c r="R1138" s="1">
        <f>SUM(AS1138,BX1138)</f>
        <v>0</v>
      </c>
      <c r="S1138" s="1">
        <f>SUM(AE1138,AG1138,AI1138,AK1138,AO1138,AM1138,AQ1138,AU1138,AW1138,AY1138,BA1138,BE1138,BG1138,BI1138,BK1138,BM1138,BO1138,BC1138)</f>
        <v>38</v>
      </c>
      <c r="T1138" s="1">
        <f>COUNT(AE1138,AG1138,AI1138,AK1138,AM1138,AO1138,AQ1138,AU1138,AW1138,AY1138,BA1138,BC1138,BE1138,BG1138,BI1138,BK1138,BM1138,BO1138)</f>
        <v>1</v>
      </c>
      <c r="U1138" s="1">
        <f>BQ1138+BS1138</f>
        <v>0</v>
      </c>
      <c r="V1138" s="1"/>
      <c r="W1138" s="1">
        <f>BV1138</f>
        <v>0</v>
      </c>
      <c r="X1138" s="1">
        <f>AC1138+BZ1138</f>
        <v>0</v>
      </c>
      <c r="Y1138" s="1">
        <f>BU1138</f>
        <v>0</v>
      </c>
      <c r="Z1138" s="27"/>
      <c r="AA1138" s="1"/>
      <c r="AB1138" s="26"/>
      <c r="AC1138" s="1"/>
      <c r="AD1138" s="26"/>
      <c r="AE1138" s="1"/>
      <c r="AF1138" s="26"/>
      <c r="AG1138" s="1"/>
      <c r="AH1138" s="26"/>
      <c r="AI1138" s="1"/>
      <c r="AJ1138" s="26"/>
      <c r="AK1138" s="1"/>
      <c r="AL1138" s="26"/>
      <c r="AM1138" s="1"/>
      <c r="AN1138" s="26"/>
      <c r="AO1138" s="1"/>
      <c r="AP1138" s="26"/>
      <c r="AQ1138" s="1"/>
      <c r="AR1138" s="26"/>
      <c r="AS1138" s="1"/>
      <c r="AT1138" s="26"/>
      <c r="AU1138" s="1"/>
      <c r="AV1138" s="26"/>
      <c r="AW1138" s="1"/>
      <c r="AX1138" s="26"/>
      <c r="AY1138" s="1"/>
      <c r="AZ1138" s="26"/>
      <c r="BA1138" s="1"/>
      <c r="BB1138" s="27"/>
      <c r="BC1138" s="1">
        <v>38</v>
      </c>
      <c r="BD1138" s="26"/>
      <c r="BE1138" s="1"/>
      <c r="BF1138" s="27"/>
      <c r="BG1138" s="1"/>
      <c r="BH1138" s="26"/>
      <c r="BI1138" s="1"/>
      <c r="BJ1138" s="26"/>
      <c r="BK1138" s="1"/>
      <c r="BL1138" s="26"/>
      <c r="BM1138" s="1"/>
      <c r="BN1138" s="26"/>
      <c r="BO1138" s="1"/>
      <c r="BP1138" s="26"/>
      <c r="BQ1138" s="1"/>
      <c r="BR1138" s="26"/>
      <c r="BS1138" s="1"/>
      <c r="BT1138" s="26"/>
      <c r="BU1138" s="1"/>
      <c r="BV1138" s="1"/>
      <c r="BW1138" s="26"/>
      <c r="BX1138" s="1"/>
      <c r="BY1138" s="26"/>
      <c r="BZ1138" s="30"/>
      <c r="CA1138" s="26"/>
    </row>
    <row r="1139" spans="1:79" s="99" customFormat="1" x14ac:dyDescent="0.35">
      <c r="A1139" s="31" t="s">
        <v>354</v>
      </c>
      <c r="B1139" s="31" t="s">
        <v>235</v>
      </c>
      <c r="C1139" s="31" t="s">
        <v>406</v>
      </c>
      <c r="D1139" s="31" t="s">
        <v>408</v>
      </c>
      <c r="E1139" s="31" t="s">
        <v>61</v>
      </c>
      <c r="F1139" s="1">
        <v>999927643</v>
      </c>
      <c r="G1139" s="1">
        <f>(J1139+S1139+X1139+R1139+U1139+W1139+Y1139)-H1139</f>
        <v>38</v>
      </c>
      <c r="H1139" s="1"/>
      <c r="I1139" s="27"/>
      <c r="J1139" s="1">
        <f>SUM(AA1139)</f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27"/>
      <c r="R1139" s="1">
        <f>SUM(AS1139,BX1139)</f>
        <v>0</v>
      </c>
      <c r="S1139" s="1">
        <f>SUM(AE1139,AG1139,AI1139,AK1139,AO1139,AM1139,AQ1139,AU1139,AW1139,AY1139,BA1139,BE1139,BG1139,BI1139,BK1139,BM1139,BO1139,BC1139)</f>
        <v>38</v>
      </c>
      <c r="T1139" s="1">
        <f>COUNT(AE1139,AG1139,AI1139,AK1139,AM1139,AO1139,AQ1139,AU1139,AW1139,AY1139,BA1139,BC1139,BE1139,BG1139,BI1139,BK1139,BM1139,BO1139)</f>
        <v>1</v>
      </c>
      <c r="U1139" s="1">
        <f>BQ1139+BS1139</f>
        <v>0</v>
      </c>
      <c r="V1139" s="1"/>
      <c r="W1139" s="1">
        <f>BV1139</f>
        <v>0</v>
      </c>
      <c r="X1139" s="1">
        <f>AC1139+BZ1139</f>
        <v>0</v>
      </c>
      <c r="Y1139" s="1">
        <f>BU1139</f>
        <v>0</v>
      </c>
      <c r="Z1139" s="27"/>
      <c r="AA1139" s="1"/>
      <c r="AB1139" s="26"/>
      <c r="AC1139" s="1"/>
      <c r="AD1139" s="26"/>
      <c r="AE1139" s="1"/>
      <c r="AF1139" s="26"/>
      <c r="AG1139" s="1"/>
      <c r="AH1139" s="26"/>
      <c r="AI1139" s="1"/>
      <c r="AJ1139" s="26"/>
      <c r="AK1139" s="1"/>
      <c r="AL1139" s="26"/>
      <c r="AM1139" s="1"/>
      <c r="AN1139" s="26"/>
      <c r="AO1139" s="1"/>
      <c r="AP1139" s="26"/>
      <c r="AQ1139" s="1"/>
      <c r="AR1139" s="26"/>
      <c r="AS1139" s="1"/>
      <c r="AT1139" s="26"/>
      <c r="AU1139" s="1"/>
      <c r="AV1139" s="26"/>
      <c r="AW1139" s="1"/>
      <c r="AX1139" s="26"/>
      <c r="AY1139" s="1"/>
      <c r="AZ1139" s="26"/>
      <c r="BA1139" s="1"/>
      <c r="BB1139" s="27"/>
      <c r="BC1139" s="1">
        <v>38</v>
      </c>
      <c r="BD1139" s="26"/>
      <c r="BE1139" s="1"/>
      <c r="BF1139" s="27"/>
      <c r="BG1139" s="1"/>
      <c r="BH1139" s="26"/>
      <c r="BI1139" s="1"/>
      <c r="BJ1139" s="26"/>
      <c r="BK1139" s="1"/>
      <c r="BL1139" s="26"/>
      <c r="BM1139" s="1"/>
      <c r="BN1139" s="26"/>
      <c r="BO1139" s="1"/>
      <c r="BP1139" s="26"/>
      <c r="BQ1139" s="1"/>
      <c r="BR1139" s="26"/>
      <c r="BS1139" s="1"/>
      <c r="BT1139" s="26"/>
      <c r="BU1139" s="1"/>
      <c r="BV1139" s="1"/>
      <c r="BW1139" s="26"/>
      <c r="BX1139" s="1"/>
      <c r="BY1139" s="26"/>
      <c r="BZ1139" s="30"/>
      <c r="CA1139" s="26"/>
    </row>
    <row r="1140" spans="1:79" s="99" customFormat="1" x14ac:dyDescent="0.35">
      <c r="A1140" s="31" t="s">
        <v>354</v>
      </c>
      <c r="B1140" s="31" t="s">
        <v>235</v>
      </c>
      <c r="C1140" s="31" t="s">
        <v>3431</v>
      </c>
      <c r="D1140" s="31" t="s">
        <v>3155</v>
      </c>
      <c r="E1140" s="31" t="s">
        <v>61</v>
      </c>
      <c r="F1140" s="1">
        <v>999927651</v>
      </c>
      <c r="G1140" s="1">
        <f>(J1140+S1140+X1140+R1140+U1140+W1140+Y1140)-H1140</f>
        <v>38</v>
      </c>
      <c r="H1140" s="1"/>
      <c r="I1140" s="27"/>
      <c r="J1140" s="1">
        <f>SUM(AA1140)</f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27"/>
      <c r="R1140" s="1">
        <f>SUM(AS1140,BX1140)</f>
        <v>0</v>
      </c>
      <c r="S1140" s="1">
        <f>SUM(AE1140,AG1140,AI1140,AK1140,AO1140,AM1140,AQ1140,AU1140,AW1140,AY1140,BA1140,BE1140,BG1140,BI1140,BK1140,BM1140,BO1140,BC1140)</f>
        <v>38</v>
      </c>
      <c r="T1140" s="1">
        <f>COUNT(AE1140,AG1140,AI1140,AK1140,AM1140,AO1140,AQ1140,AU1140,AW1140,AY1140,BA1140,BC1140,BE1140,BG1140,BI1140,BK1140,BM1140,BO1140)</f>
        <v>1</v>
      </c>
      <c r="U1140" s="1">
        <f>BQ1140+BS1140</f>
        <v>0</v>
      </c>
      <c r="V1140" s="1"/>
      <c r="W1140" s="1">
        <f>BV1140</f>
        <v>0</v>
      </c>
      <c r="X1140" s="1">
        <f>AC1140+BZ1140</f>
        <v>0</v>
      </c>
      <c r="Y1140" s="1">
        <f>BU1140</f>
        <v>0</v>
      </c>
      <c r="Z1140" s="27"/>
      <c r="AA1140" s="1"/>
      <c r="AB1140" s="26"/>
      <c r="AC1140" s="1"/>
      <c r="AD1140" s="26"/>
      <c r="AE1140" s="1"/>
      <c r="AF1140" s="26"/>
      <c r="AG1140" s="1"/>
      <c r="AH1140" s="26"/>
      <c r="AI1140" s="1"/>
      <c r="AJ1140" s="26"/>
      <c r="AK1140" s="1"/>
      <c r="AL1140" s="26"/>
      <c r="AM1140" s="1"/>
      <c r="AN1140" s="26"/>
      <c r="AO1140" s="1"/>
      <c r="AP1140" s="26"/>
      <c r="AQ1140" s="1"/>
      <c r="AR1140" s="26"/>
      <c r="AS1140" s="1"/>
      <c r="AT1140" s="26"/>
      <c r="AU1140" s="1"/>
      <c r="AV1140" s="26"/>
      <c r="AW1140" s="1"/>
      <c r="AX1140" s="26"/>
      <c r="AY1140" s="1"/>
      <c r="AZ1140" s="26"/>
      <c r="BA1140" s="1"/>
      <c r="BB1140" s="27"/>
      <c r="BC1140" s="1">
        <v>38</v>
      </c>
      <c r="BD1140" s="26"/>
      <c r="BE1140" s="1"/>
      <c r="BF1140" s="27"/>
      <c r="BG1140" s="1"/>
      <c r="BH1140" s="26"/>
      <c r="BI1140" s="1"/>
      <c r="BJ1140" s="26"/>
      <c r="BK1140" s="1"/>
      <c r="BL1140" s="26"/>
      <c r="BM1140" s="1"/>
      <c r="BN1140" s="26"/>
      <c r="BO1140" s="1"/>
      <c r="BP1140" s="26"/>
      <c r="BQ1140" s="1"/>
      <c r="BR1140" s="26"/>
      <c r="BS1140" s="1"/>
      <c r="BT1140" s="26"/>
      <c r="BU1140" s="1"/>
      <c r="BV1140" s="1"/>
      <c r="BW1140" s="26"/>
      <c r="BX1140" s="1"/>
      <c r="BY1140" s="26"/>
      <c r="BZ1140" s="30"/>
      <c r="CA1140" s="26"/>
    </row>
    <row r="1141" spans="1:79" s="99" customFormat="1" x14ac:dyDescent="0.35">
      <c r="A1141" s="31" t="s">
        <v>354</v>
      </c>
      <c r="B1141" s="31" t="s">
        <v>235</v>
      </c>
      <c r="C1141" s="31" t="s">
        <v>3444</v>
      </c>
      <c r="D1141" s="31" t="s">
        <v>3445</v>
      </c>
      <c r="E1141" s="31" t="s">
        <v>61</v>
      </c>
      <c r="F1141" s="1">
        <v>999927728</v>
      </c>
      <c r="G1141" s="1">
        <f>(J1141+S1141+X1141+R1141+U1141+W1141+Y1141)-H1141</f>
        <v>38</v>
      </c>
      <c r="H1141" s="1"/>
      <c r="I1141" s="27"/>
      <c r="J1141" s="1">
        <f>SUM(AA1141)</f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27"/>
      <c r="R1141" s="1">
        <f>SUM(AS1141,BX1141)</f>
        <v>0</v>
      </c>
      <c r="S1141" s="1">
        <f>SUM(AE1141,AG1141,AI1141,AK1141,AO1141,AM1141,AQ1141,AU1141,AW1141,AY1141,BA1141,BE1141,BG1141,BI1141,BK1141,BM1141,BO1141,BC1141)</f>
        <v>38</v>
      </c>
      <c r="T1141" s="1">
        <f>COUNT(AE1141,AG1141,AI1141,AK1141,AM1141,AO1141,AQ1141,AU1141,AW1141,AY1141,BA1141,BC1141,BE1141,BG1141,BI1141,BK1141,BM1141,BO1141)</f>
        <v>1</v>
      </c>
      <c r="U1141" s="1">
        <f>BQ1141+BS1141</f>
        <v>0</v>
      </c>
      <c r="V1141" s="1"/>
      <c r="W1141" s="1">
        <f>BV1141</f>
        <v>0</v>
      </c>
      <c r="X1141" s="1">
        <f>AC1141+BZ1141</f>
        <v>0</v>
      </c>
      <c r="Y1141" s="1">
        <f>BU1141</f>
        <v>0</v>
      </c>
      <c r="Z1141" s="27"/>
      <c r="AA1141" s="1"/>
      <c r="AB1141" s="26"/>
      <c r="AC1141" s="1"/>
      <c r="AD1141" s="26"/>
      <c r="AE1141" s="1"/>
      <c r="AF1141" s="26"/>
      <c r="AG1141" s="1"/>
      <c r="AH1141" s="26"/>
      <c r="AI1141" s="1"/>
      <c r="AJ1141" s="26"/>
      <c r="AK1141" s="1"/>
      <c r="AL1141" s="26"/>
      <c r="AM1141" s="1"/>
      <c r="AN1141" s="26"/>
      <c r="AO1141" s="1"/>
      <c r="AP1141" s="26"/>
      <c r="AQ1141" s="1"/>
      <c r="AR1141" s="26"/>
      <c r="AS1141" s="1"/>
      <c r="AT1141" s="26"/>
      <c r="AU1141" s="1"/>
      <c r="AV1141" s="26"/>
      <c r="AW1141" s="1"/>
      <c r="AX1141" s="26"/>
      <c r="AY1141" s="1"/>
      <c r="AZ1141" s="26"/>
      <c r="BA1141" s="1"/>
      <c r="BB1141" s="27"/>
      <c r="BC1141" s="1">
        <v>38</v>
      </c>
      <c r="BD1141" s="26"/>
      <c r="BE1141" s="1"/>
      <c r="BF1141" s="27"/>
      <c r="BG1141" s="1"/>
      <c r="BH1141" s="26"/>
      <c r="BI1141" s="1"/>
      <c r="BJ1141" s="26"/>
      <c r="BK1141" s="1"/>
      <c r="BL1141" s="26"/>
      <c r="BM1141" s="1"/>
      <c r="BN1141" s="26"/>
      <c r="BO1141" s="1"/>
      <c r="BP1141" s="26"/>
      <c r="BQ1141" s="1"/>
      <c r="BR1141" s="26"/>
      <c r="BS1141" s="1"/>
      <c r="BT1141" s="26"/>
      <c r="BU1141" s="1"/>
      <c r="BV1141" s="1"/>
      <c r="BW1141" s="26"/>
      <c r="BX1141" s="1"/>
      <c r="BY1141" s="26"/>
      <c r="BZ1141" s="30"/>
      <c r="CA1141" s="26"/>
    </row>
    <row r="1142" spans="1:79" s="99" customFormat="1" x14ac:dyDescent="0.35">
      <c r="A1142" s="31" t="s">
        <v>354</v>
      </c>
      <c r="B1142" s="31" t="s">
        <v>235</v>
      </c>
      <c r="C1142" s="31" t="s">
        <v>411</v>
      </c>
      <c r="D1142" s="31" t="s">
        <v>119</v>
      </c>
      <c r="E1142" s="31" t="s">
        <v>61</v>
      </c>
      <c r="F1142" s="1">
        <v>999927742</v>
      </c>
      <c r="G1142" s="1">
        <f>(J1142+S1142+X1142+R1142+U1142+W1142+Y1142)-H1142</f>
        <v>38</v>
      </c>
      <c r="H1142" s="1"/>
      <c r="I1142" s="27"/>
      <c r="J1142" s="1">
        <f>SUM(AA1142)</f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27"/>
      <c r="R1142" s="1">
        <f>SUM(AS1142,BX1142)</f>
        <v>0</v>
      </c>
      <c r="S1142" s="1">
        <f>SUM(AE1142,AG1142,AI1142,AK1142,AO1142,AM1142,AQ1142,AU1142,AW1142,AY1142,BA1142,BE1142,BG1142,BI1142,BK1142,BM1142,BO1142,BC1142)</f>
        <v>38</v>
      </c>
      <c r="T1142" s="1">
        <f>COUNT(AE1142,AG1142,AI1142,AK1142,AM1142,AO1142,AQ1142,AU1142,AW1142,AY1142,BA1142,BC1142,BE1142,BG1142,BI1142,BK1142,BM1142,BO1142)</f>
        <v>1</v>
      </c>
      <c r="U1142" s="1">
        <f>BQ1142+BS1142</f>
        <v>0</v>
      </c>
      <c r="V1142" s="1"/>
      <c r="W1142" s="1">
        <f>BV1142</f>
        <v>0</v>
      </c>
      <c r="X1142" s="1">
        <f>AC1142+BZ1142</f>
        <v>0</v>
      </c>
      <c r="Y1142" s="1">
        <f>BU1142</f>
        <v>0</v>
      </c>
      <c r="Z1142" s="27"/>
      <c r="AA1142" s="1"/>
      <c r="AB1142" s="26"/>
      <c r="AC1142" s="1"/>
      <c r="AD1142" s="26"/>
      <c r="AE1142" s="1"/>
      <c r="AF1142" s="26"/>
      <c r="AG1142" s="1"/>
      <c r="AH1142" s="26"/>
      <c r="AI1142" s="1"/>
      <c r="AJ1142" s="26"/>
      <c r="AK1142" s="1"/>
      <c r="AL1142" s="26"/>
      <c r="AM1142" s="1"/>
      <c r="AN1142" s="26"/>
      <c r="AO1142" s="1"/>
      <c r="AP1142" s="26"/>
      <c r="AQ1142" s="1"/>
      <c r="AR1142" s="26"/>
      <c r="AS1142" s="1"/>
      <c r="AT1142" s="26"/>
      <c r="AU1142" s="1"/>
      <c r="AV1142" s="26"/>
      <c r="AW1142" s="1"/>
      <c r="AX1142" s="26"/>
      <c r="AY1142" s="1"/>
      <c r="AZ1142" s="26"/>
      <c r="BA1142" s="1"/>
      <c r="BB1142" s="27"/>
      <c r="BC1142" s="1">
        <v>38</v>
      </c>
      <c r="BD1142" s="26"/>
      <c r="BE1142" s="1"/>
      <c r="BF1142" s="27"/>
      <c r="BG1142" s="1"/>
      <c r="BH1142" s="26"/>
      <c r="BI1142" s="1"/>
      <c r="BJ1142" s="26"/>
      <c r="BK1142" s="1"/>
      <c r="BL1142" s="26"/>
      <c r="BM1142" s="1"/>
      <c r="BN1142" s="26"/>
      <c r="BO1142" s="1"/>
      <c r="BP1142" s="26"/>
      <c r="BQ1142" s="1"/>
      <c r="BR1142" s="26"/>
      <c r="BS1142" s="1"/>
      <c r="BT1142" s="26"/>
      <c r="BU1142" s="1"/>
      <c r="BV1142" s="1"/>
      <c r="BW1142" s="26"/>
      <c r="BX1142" s="1"/>
      <c r="BY1142" s="26"/>
      <c r="BZ1142" s="30"/>
      <c r="CA1142" s="26"/>
    </row>
    <row r="1143" spans="1:79" s="99" customFormat="1" x14ac:dyDescent="0.35">
      <c r="A1143" s="31" t="s">
        <v>354</v>
      </c>
      <c r="B1143" s="31" t="s">
        <v>235</v>
      </c>
      <c r="C1143" s="31" t="s">
        <v>3553</v>
      </c>
      <c r="D1143" s="31" t="s">
        <v>3552</v>
      </c>
      <c r="E1143" s="31" t="s">
        <v>61</v>
      </c>
      <c r="F1143" s="1">
        <v>999928010</v>
      </c>
      <c r="G1143" s="1">
        <f>(J1143+S1143+X1143+R1143+U1143+W1143+Y1143)-H1143</f>
        <v>38</v>
      </c>
      <c r="H1143" s="1"/>
      <c r="I1143" s="27"/>
      <c r="J1143" s="1">
        <f>SUM(AA1143)</f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27"/>
      <c r="R1143" s="1">
        <f>SUM(AS1143,BX1143)</f>
        <v>0</v>
      </c>
      <c r="S1143" s="1">
        <f>SUM(AE1143,AG1143,AI1143,AK1143,AO1143,AM1143,AQ1143,AU1143,AW1143,AY1143,BA1143,BE1143,BG1143,BI1143,BK1143,BM1143,BO1143,BC1143)</f>
        <v>38</v>
      </c>
      <c r="T1143" s="1">
        <f>COUNT(AE1143,AG1143,AI1143,AK1143,AM1143,AO1143,AQ1143,AU1143,AW1143,AY1143,BA1143,BC1143,BE1143,BG1143,BI1143,BK1143,BM1143,BO1143)</f>
        <v>1</v>
      </c>
      <c r="U1143" s="1">
        <f>BQ1143+BS1143</f>
        <v>0</v>
      </c>
      <c r="V1143" s="1"/>
      <c r="W1143" s="1">
        <f>BV1143</f>
        <v>0</v>
      </c>
      <c r="X1143" s="1">
        <f>AC1143+BZ1143</f>
        <v>0</v>
      </c>
      <c r="Y1143" s="1">
        <f>BU1143</f>
        <v>0</v>
      </c>
      <c r="Z1143" s="27"/>
      <c r="AA1143" s="1"/>
      <c r="AB1143" s="26"/>
      <c r="AC1143" s="1"/>
      <c r="AD1143" s="26"/>
      <c r="AE1143" s="1"/>
      <c r="AF1143" s="26"/>
      <c r="AG1143" s="1"/>
      <c r="AH1143" s="26"/>
      <c r="AI1143" s="1"/>
      <c r="AJ1143" s="26"/>
      <c r="AK1143" s="1"/>
      <c r="AL1143" s="26"/>
      <c r="AM1143" s="1"/>
      <c r="AN1143" s="26"/>
      <c r="AO1143" s="1"/>
      <c r="AP1143" s="26"/>
      <c r="AQ1143" s="1"/>
      <c r="AR1143" s="26"/>
      <c r="AS1143" s="1"/>
      <c r="AT1143" s="26"/>
      <c r="AU1143" s="1"/>
      <c r="AV1143" s="26"/>
      <c r="AW1143" s="1"/>
      <c r="AX1143" s="26"/>
      <c r="AY1143" s="1"/>
      <c r="AZ1143" s="26"/>
      <c r="BA1143" s="1"/>
      <c r="BB1143" s="27"/>
      <c r="BC1143" s="1">
        <v>38</v>
      </c>
      <c r="BD1143" s="26"/>
      <c r="BE1143" s="1"/>
      <c r="BF1143" s="27"/>
      <c r="BG1143" s="1"/>
      <c r="BH1143" s="26"/>
      <c r="BI1143" s="1"/>
      <c r="BJ1143" s="26"/>
      <c r="BK1143" s="1"/>
      <c r="BL1143" s="26"/>
      <c r="BM1143" s="1"/>
      <c r="BN1143" s="26"/>
      <c r="BO1143" s="1"/>
      <c r="BP1143" s="26"/>
      <c r="BQ1143" s="1"/>
      <c r="BR1143" s="26"/>
      <c r="BS1143" s="1"/>
      <c r="BT1143" s="26"/>
      <c r="BU1143" s="1"/>
      <c r="BV1143" s="1"/>
      <c r="BW1143" s="26"/>
      <c r="BX1143" s="1"/>
      <c r="BY1143" s="26"/>
      <c r="BZ1143" s="30"/>
      <c r="CA1143" s="26"/>
    </row>
    <row r="1144" spans="1:79" s="99" customFormat="1" x14ac:dyDescent="0.35">
      <c r="A1144" s="1" t="s">
        <v>354</v>
      </c>
      <c r="B1144" s="1" t="s">
        <v>235</v>
      </c>
      <c r="C1144" s="30" t="s">
        <v>1272</v>
      </c>
      <c r="D1144" s="30" t="s">
        <v>1357</v>
      </c>
      <c r="E1144" s="30" t="s">
        <v>61</v>
      </c>
      <c r="F1144" s="1">
        <v>999919268</v>
      </c>
      <c r="G1144" s="1">
        <f>(J1144+S1144+X1144+R1144+U1144+W1144+Y1144)-H1144</f>
        <v>37.5</v>
      </c>
      <c r="H1144" s="1"/>
      <c r="I1144" s="27"/>
      <c r="J1144" s="1">
        <f>SUM(AA1144)</f>
        <v>37.5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27"/>
      <c r="R1144" s="1">
        <f>SUM(AS1144,BX1144)</f>
        <v>0</v>
      </c>
      <c r="S1144" s="1">
        <f>SUM(AE1144,AG1144,AI1144,AK1144,AO1144,AM1144,AQ1144,AU1144,AW1144,AY1144,BA1144,BE1144,BG1144,BI1144,BK1144,BM1144,BO1144,BC1144)</f>
        <v>0</v>
      </c>
      <c r="T1144" s="1">
        <f>COUNT(AE1144,AG1144,AI1144,AK1144,AM1144,AO1144,AQ1144,AU1144,AW1144,AY1144,BA1144,BC1144,BE1144,BG1144,BI1144,BK1144,BM1144,BO1144)</f>
        <v>0</v>
      </c>
      <c r="U1144" s="1">
        <f>BQ1144+BS1144</f>
        <v>0</v>
      </c>
      <c r="V1144" s="1"/>
      <c r="W1144" s="1">
        <f>BV1144</f>
        <v>0</v>
      </c>
      <c r="X1144" s="1">
        <f>AC1144+BZ1144</f>
        <v>0</v>
      </c>
      <c r="Y1144" s="1">
        <f>BU1144</f>
        <v>0</v>
      </c>
      <c r="Z1144" s="29"/>
      <c r="AA1144" s="1">
        <v>37.5</v>
      </c>
      <c r="AB1144" s="26">
        <v>2</v>
      </c>
      <c r="AC1144" s="1"/>
      <c r="AD1144" s="26"/>
      <c r="AE1144" s="1"/>
      <c r="AF1144" s="26"/>
      <c r="AG1144" s="1"/>
      <c r="AH1144" s="26"/>
      <c r="AI1144" s="1"/>
      <c r="AJ1144" s="26"/>
      <c r="AK1144" s="1"/>
      <c r="AL1144" s="26"/>
      <c r="AM1144" s="1"/>
      <c r="AN1144" s="26"/>
      <c r="AO1144" s="1"/>
      <c r="AP1144" s="26"/>
      <c r="AQ1144" s="1"/>
      <c r="AR1144" s="26"/>
      <c r="AS1144" s="1"/>
      <c r="AT1144" s="26"/>
      <c r="AU1144" s="1"/>
      <c r="AV1144" s="26"/>
      <c r="AW1144" s="1"/>
      <c r="AX1144" s="26"/>
      <c r="AY1144" s="1"/>
      <c r="AZ1144" s="26"/>
      <c r="BA1144" s="1"/>
      <c r="BB1144" s="26"/>
      <c r="BC1144" s="1"/>
      <c r="BD1144" s="26"/>
      <c r="BE1144" s="1"/>
      <c r="BF1144" s="26"/>
      <c r="BG1144" s="1"/>
      <c r="BH1144" s="26"/>
      <c r="BI1144" s="1"/>
      <c r="BJ1144" s="26"/>
      <c r="BK1144" s="1"/>
      <c r="BL1144" s="26"/>
      <c r="BM1144" s="1"/>
      <c r="BN1144" s="26"/>
      <c r="BO1144" s="1"/>
      <c r="BP1144" s="26"/>
      <c r="BQ1144" s="1"/>
      <c r="BR1144" s="26"/>
      <c r="BS1144" s="1"/>
      <c r="BT1144" s="26"/>
      <c r="BU1144" s="1"/>
      <c r="BV1144" s="1"/>
      <c r="BW1144" s="26"/>
      <c r="BX1144" s="1"/>
      <c r="BY1144" s="26"/>
      <c r="BZ1144" s="30"/>
      <c r="CA1144" s="26"/>
    </row>
    <row r="1145" spans="1:79" s="99" customFormat="1" x14ac:dyDescent="0.35">
      <c r="A1145" s="32" t="s">
        <v>354</v>
      </c>
      <c r="B1145" s="32" t="s">
        <v>235</v>
      </c>
      <c r="C1145" s="32" t="s">
        <v>68</v>
      </c>
      <c r="D1145" s="36" t="s">
        <v>2847</v>
      </c>
      <c r="E1145" s="32" t="s">
        <v>61</v>
      </c>
      <c r="F1145" s="32">
        <v>999926247</v>
      </c>
      <c r="G1145" s="1">
        <f>(J1145+S1145+X1145+R1145+U1145+W1145+Y1145)-H1145</f>
        <v>34</v>
      </c>
      <c r="H1145" s="1"/>
      <c r="I1145" s="27"/>
      <c r="J1145" s="1">
        <f>SUM(AA1145)</f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27"/>
      <c r="R1145" s="1">
        <f>SUM(AS1145,BX1145)</f>
        <v>0</v>
      </c>
      <c r="S1145" s="1">
        <f>SUM(AE1145,AG1145,AI1145,AK1145,AO1145,AM1145,AQ1145,AU1145,AW1145,AY1145,BA1145,BE1145,BG1145,BI1145,BK1145,BM1145,BO1145,BC1145)</f>
        <v>34</v>
      </c>
      <c r="T1145" s="1">
        <f>COUNT(AE1145,AG1145,AI1145,AK1145,AM1145,AO1145,AQ1145,AU1145,AW1145,AY1145,BA1145,BC1145,BE1145,BG1145,BI1145,BK1145,BM1145,BO1145)</f>
        <v>1</v>
      </c>
      <c r="U1145" s="1">
        <f>BQ1145+BS1145</f>
        <v>0</v>
      </c>
      <c r="V1145" s="1"/>
      <c r="W1145" s="1">
        <f>BV1145</f>
        <v>0</v>
      </c>
      <c r="X1145" s="1">
        <f>AC1145+BZ1145</f>
        <v>0</v>
      </c>
      <c r="Y1145" s="1">
        <f>BU1145</f>
        <v>0</v>
      </c>
      <c r="Z1145" s="27"/>
      <c r="AA1145" s="1"/>
      <c r="AB1145" s="26"/>
      <c r="AC1145" s="1"/>
      <c r="AD1145" s="26"/>
      <c r="AE1145" s="1"/>
      <c r="AF1145" s="26"/>
      <c r="AG1145" s="1">
        <v>34</v>
      </c>
      <c r="AH1145" s="26">
        <v>3</v>
      </c>
      <c r="AI1145" s="1"/>
      <c r="AJ1145" s="26"/>
      <c r="AK1145" s="1"/>
      <c r="AL1145" s="26"/>
      <c r="AM1145" s="1"/>
      <c r="AN1145" s="26"/>
      <c r="AO1145" s="1"/>
      <c r="AP1145" s="26"/>
      <c r="AQ1145" s="1"/>
      <c r="AR1145" s="26"/>
      <c r="AS1145" s="1"/>
      <c r="AT1145" s="26"/>
      <c r="AU1145" s="1"/>
      <c r="AV1145" s="26"/>
      <c r="AW1145" s="1"/>
      <c r="AX1145" s="26"/>
      <c r="AY1145" s="1"/>
      <c r="AZ1145" s="26"/>
      <c r="BA1145" s="1"/>
      <c r="BB1145" s="26"/>
      <c r="BC1145" s="1"/>
      <c r="BD1145" s="26"/>
      <c r="BE1145" s="1"/>
      <c r="BF1145" s="26"/>
      <c r="BG1145" s="1"/>
      <c r="BH1145" s="26"/>
      <c r="BI1145" s="1"/>
      <c r="BJ1145" s="26"/>
      <c r="BK1145" s="1"/>
      <c r="BL1145" s="26"/>
      <c r="BM1145" s="1"/>
      <c r="BN1145" s="26"/>
      <c r="BO1145" s="1"/>
      <c r="BP1145" s="26"/>
      <c r="BQ1145" s="1"/>
      <c r="BR1145" s="26"/>
      <c r="BS1145" s="1"/>
      <c r="BT1145" s="26"/>
      <c r="BU1145" s="1"/>
      <c r="BV1145" s="1"/>
      <c r="BW1145" s="26"/>
      <c r="BX1145" s="1"/>
      <c r="BY1145" s="26"/>
      <c r="BZ1145" s="30"/>
      <c r="CA1145" s="26"/>
    </row>
    <row r="1146" spans="1:79" s="99" customFormat="1" x14ac:dyDescent="0.35">
      <c r="A1146" s="30" t="s">
        <v>354</v>
      </c>
      <c r="B1146" s="30" t="s">
        <v>235</v>
      </c>
      <c r="C1146" s="30" t="s">
        <v>2222</v>
      </c>
      <c r="D1146" s="30" t="s">
        <v>3295</v>
      </c>
      <c r="E1146" s="30" t="s">
        <v>61</v>
      </c>
      <c r="F1146" s="30">
        <v>999927308</v>
      </c>
      <c r="G1146" s="1">
        <f>(J1146+S1146+X1146+R1146+U1146+W1146+Y1146)-H1146</f>
        <v>34</v>
      </c>
      <c r="H1146" s="1"/>
      <c r="I1146" s="27"/>
      <c r="J1146" s="1">
        <f>SUM(AA1146)</f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27"/>
      <c r="R1146" s="1">
        <f>SUM(AS1146,BX1146)</f>
        <v>0</v>
      </c>
      <c r="S1146" s="1">
        <f>SUM(AE1146,AG1146,AI1146,AK1146,AO1146,AM1146,AQ1146,AU1146,AW1146,AY1146,BA1146,BE1146,BG1146,BI1146,BK1146,BM1146,BO1146,BC1146)</f>
        <v>34</v>
      </c>
      <c r="T1146" s="1">
        <f>COUNT(AE1146,AG1146,AI1146,AK1146,AM1146,AO1146,AQ1146,AU1146,AW1146,AY1146,BA1146,BC1146,BE1146,BG1146,BI1146,BK1146,BM1146,BO1146)</f>
        <v>1</v>
      </c>
      <c r="U1146" s="1">
        <f>BQ1146+BS1146</f>
        <v>0</v>
      </c>
      <c r="V1146" s="1"/>
      <c r="W1146" s="1">
        <f>BV1146</f>
        <v>0</v>
      </c>
      <c r="X1146" s="1">
        <f>AC1146+BZ1146</f>
        <v>0</v>
      </c>
      <c r="Y1146" s="1">
        <f>BU1146</f>
        <v>0</v>
      </c>
      <c r="Z1146" s="27"/>
      <c r="AA1146" s="1"/>
      <c r="AB1146" s="26"/>
      <c r="AC1146" s="1"/>
      <c r="AD1146" s="26"/>
      <c r="AE1146" s="1"/>
      <c r="AF1146" s="26"/>
      <c r="AG1146" s="1"/>
      <c r="AH1146" s="26"/>
      <c r="AI1146" s="1"/>
      <c r="AJ1146" s="26"/>
      <c r="AK1146" s="1"/>
      <c r="AL1146" s="26"/>
      <c r="AM1146" s="1"/>
      <c r="AN1146" s="26"/>
      <c r="AO1146" s="1"/>
      <c r="AP1146" s="26"/>
      <c r="AQ1146" s="1"/>
      <c r="AR1146" s="26"/>
      <c r="AS1146" s="1"/>
      <c r="AT1146" s="26"/>
      <c r="AU1146" s="1"/>
      <c r="AV1146" s="26"/>
      <c r="AW1146" s="1"/>
      <c r="AX1146" s="26"/>
      <c r="AY1146" s="1"/>
      <c r="AZ1146" s="26"/>
      <c r="BA1146" s="1"/>
      <c r="BB1146" s="26"/>
      <c r="BC1146" s="1"/>
      <c r="BD1146" s="26"/>
      <c r="BE1146" s="1"/>
      <c r="BF1146" s="26"/>
      <c r="BG1146" s="1">
        <v>34</v>
      </c>
      <c r="BH1146" s="26">
        <v>3</v>
      </c>
      <c r="BI1146" s="1"/>
      <c r="BJ1146" s="26"/>
      <c r="BK1146" s="1"/>
      <c r="BL1146" s="26"/>
      <c r="BM1146" s="1"/>
      <c r="BN1146" s="26"/>
      <c r="BO1146" s="1"/>
      <c r="BP1146" s="26"/>
      <c r="BQ1146" s="1"/>
      <c r="BR1146" s="26"/>
      <c r="BS1146" s="1"/>
      <c r="BT1146" s="26"/>
      <c r="BU1146" s="1"/>
      <c r="BV1146" s="1"/>
      <c r="BW1146" s="26"/>
      <c r="BX1146" s="1"/>
      <c r="BY1146" s="26"/>
      <c r="BZ1146" s="30"/>
      <c r="CA1146" s="26"/>
    </row>
    <row r="1147" spans="1:79" s="99" customFormat="1" x14ac:dyDescent="0.35">
      <c r="A1147" s="1" t="s">
        <v>354</v>
      </c>
      <c r="B1147" s="1" t="s">
        <v>235</v>
      </c>
      <c r="C1147" s="1" t="s">
        <v>888</v>
      </c>
      <c r="D1147" s="1" t="s">
        <v>1620</v>
      </c>
      <c r="E1147" s="1" t="s">
        <v>61</v>
      </c>
      <c r="F1147" s="1">
        <v>999921419</v>
      </c>
      <c r="G1147" s="1">
        <f>(J1147+S1147+X1147+R1147+U1147+W1147+Y1147)-H1147</f>
        <v>28</v>
      </c>
      <c r="H1147" s="30"/>
      <c r="I1147" s="27"/>
      <c r="J1147" s="1">
        <f>SUM(AA1147)</f>
        <v>28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27"/>
      <c r="R1147" s="1">
        <f>SUM(AS1147,BX1147)</f>
        <v>0</v>
      </c>
      <c r="S1147" s="1">
        <f>SUM(AE1147,AG1147,AI1147,AK1147,AO1147,AM1147,AQ1147,AU1147,AW1147,AY1147,BA1147,BE1147,BG1147,BI1147,BK1147,BM1147,BO1147,BC1147)</f>
        <v>0</v>
      </c>
      <c r="T1147" s="1">
        <f>COUNT(AE1147,AG1147,AI1147,AK1147,AM1147,AO1147,AQ1147,AU1147,AW1147,AY1147,BA1147,BC1147,BE1147,BG1147,BI1147,BK1147,BM1147,BO1147)</f>
        <v>0</v>
      </c>
      <c r="U1147" s="1">
        <f>BQ1147+BS1147</f>
        <v>0</v>
      </c>
      <c r="V1147" s="1"/>
      <c r="W1147" s="1">
        <f>BV1147</f>
        <v>0</v>
      </c>
      <c r="X1147" s="1">
        <f>AC1147+BZ1147</f>
        <v>0</v>
      </c>
      <c r="Y1147" s="1">
        <f>BU1147</f>
        <v>0</v>
      </c>
      <c r="Z1147" s="26"/>
      <c r="AA1147" s="1">
        <v>28</v>
      </c>
      <c r="AB1147" s="26">
        <v>3</v>
      </c>
      <c r="AC1147" s="1"/>
      <c r="AD1147" s="26"/>
      <c r="AE1147" s="1"/>
      <c r="AF1147" s="26"/>
      <c r="AG1147" s="1"/>
      <c r="AH1147" s="26"/>
      <c r="AI1147" s="1"/>
      <c r="AJ1147" s="26"/>
      <c r="AK1147" s="1"/>
      <c r="AL1147" s="26"/>
      <c r="AM1147" s="1"/>
      <c r="AN1147" s="26"/>
      <c r="AO1147" s="1"/>
      <c r="AP1147" s="26"/>
      <c r="AQ1147" s="1"/>
      <c r="AR1147" s="26"/>
      <c r="AS1147" s="1"/>
      <c r="AT1147" s="26"/>
      <c r="AU1147" s="1"/>
      <c r="AV1147" s="26"/>
      <c r="AW1147" s="1"/>
      <c r="AX1147" s="26"/>
      <c r="AY1147" s="1"/>
      <c r="AZ1147" s="26"/>
      <c r="BA1147" s="1"/>
      <c r="BB1147" s="26"/>
      <c r="BC1147" s="1"/>
      <c r="BD1147" s="26"/>
      <c r="BE1147" s="1"/>
      <c r="BF1147" s="26"/>
      <c r="BG1147" s="1"/>
      <c r="BH1147" s="26"/>
      <c r="BI1147" s="1"/>
      <c r="BJ1147" s="26"/>
      <c r="BK1147" s="1"/>
      <c r="BL1147" s="26"/>
      <c r="BM1147" s="1"/>
      <c r="BN1147" s="26"/>
      <c r="BO1147" s="1"/>
      <c r="BP1147" s="26"/>
      <c r="BQ1147" s="1"/>
      <c r="BR1147" s="26"/>
      <c r="BS1147" s="1"/>
      <c r="BT1147" s="26"/>
      <c r="BU1147" s="1"/>
      <c r="BV1147" s="1"/>
      <c r="BW1147" s="26"/>
      <c r="BX1147" s="1"/>
      <c r="BY1147" s="26"/>
      <c r="BZ1147" s="30"/>
      <c r="CA1147" s="26"/>
    </row>
    <row r="1148" spans="1:79" s="99" customFormat="1" x14ac:dyDescent="0.35">
      <c r="A1148" s="1" t="s">
        <v>62</v>
      </c>
      <c r="B1148" s="1" t="s">
        <v>67</v>
      </c>
      <c r="C1148" s="1" t="s">
        <v>247</v>
      </c>
      <c r="D1148" s="1" t="s">
        <v>71</v>
      </c>
      <c r="E1148" s="1" t="s">
        <v>61</v>
      </c>
      <c r="F1148" s="1">
        <v>999921509</v>
      </c>
      <c r="G1148" s="1">
        <f>(J1148+S1148+X1148+R1148+U1148+W1148+Y1148)-H1148</f>
        <v>300</v>
      </c>
      <c r="H1148" s="1"/>
      <c r="I1148" s="27"/>
      <c r="J1148" s="1">
        <f>SUM(AA1148)</f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27"/>
      <c r="R1148" s="1">
        <f>SUM(AS1148,BX1148)</f>
        <v>0</v>
      </c>
      <c r="S1148" s="1">
        <f>SUM(AE1148,AG1148,AI1148,AK1148,AO1148,AM1148,AQ1148,AU1148,AW1148,AY1148,BA1148,BE1148,BG1148,BI1148,BK1148,BM1148,BO1148,BC1148)</f>
        <v>0</v>
      </c>
      <c r="T1148" s="1">
        <f>COUNT(AE1148,AG1148,AI1148,AK1148,AM1148,AO1148,AQ1148,AU1148,AW1148,AY1148,BA1148,BC1148,BE1148,BG1148,BI1148,BK1148,BM1148,BO1148)</f>
        <v>0</v>
      </c>
      <c r="U1148" s="1">
        <f>BQ1148+BS1148</f>
        <v>140</v>
      </c>
      <c r="V1148" s="1"/>
      <c r="W1148" s="1">
        <f>BV1148</f>
        <v>160</v>
      </c>
      <c r="X1148" s="1">
        <f>AC1148+BZ1148</f>
        <v>0</v>
      </c>
      <c r="Y1148" s="1">
        <f>BU1148</f>
        <v>0</v>
      </c>
      <c r="Z1148" s="27"/>
      <c r="AA1148" s="1"/>
      <c r="AB1148" s="26"/>
      <c r="AC1148" s="1"/>
      <c r="AD1148" s="26"/>
      <c r="AE1148" s="1"/>
      <c r="AF1148" s="26"/>
      <c r="AG1148" s="1"/>
      <c r="AH1148" s="26"/>
      <c r="AI1148" s="1"/>
      <c r="AJ1148" s="26"/>
      <c r="AK1148" s="1"/>
      <c r="AL1148" s="26"/>
      <c r="AM1148" s="1"/>
      <c r="AN1148" s="27"/>
      <c r="AO1148" s="1"/>
      <c r="AP1148" s="26"/>
      <c r="AQ1148" s="1"/>
      <c r="AR1148" s="27"/>
      <c r="AS1148" s="1"/>
      <c r="AT1148" s="27"/>
      <c r="AU1148" s="1"/>
      <c r="AV1148" s="27"/>
      <c r="AW1148" s="1"/>
      <c r="AX1148" s="27"/>
      <c r="AY1148" s="1"/>
      <c r="AZ1148" s="27"/>
      <c r="BA1148" s="1"/>
      <c r="BB1148" s="27"/>
      <c r="BC1148" s="1"/>
      <c r="BD1148" s="26"/>
      <c r="BE1148" s="1"/>
      <c r="BF1148" s="27"/>
      <c r="BG1148" s="1"/>
      <c r="BH1148" s="27"/>
      <c r="BI1148" s="1"/>
      <c r="BJ1148" s="27"/>
      <c r="BK1148" s="1"/>
      <c r="BL1148" s="27"/>
      <c r="BM1148" s="1"/>
      <c r="BN1148" s="27"/>
      <c r="BO1148" s="1"/>
      <c r="BP1148" s="27"/>
      <c r="BQ1148" s="1"/>
      <c r="BR1148" s="26"/>
      <c r="BS1148" s="1">
        <v>140</v>
      </c>
      <c r="BT1148" s="26">
        <v>1</v>
      </c>
      <c r="BU1148" s="1"/>
      <c r="BV1148" s="1">
        <v>160</v>
      </c>
      <c r="BW1148" s="26">
        <v>1</v>
      </c>
      <c r="BX1148" s="1"/>
      <c r="BY1148" s="26"/>
      <c r="BZ1148" s="30"/>
      <c r="CA1148" s="26"/>
    </row>
    <row r="1149" spans="1:79" s="99" customFormat="1" x14ac:dyDescent="0.35">
      <c r="A1149" s="1" t="s">
        <v>62</v>
      </c>
      <c r="B1149" s="1" t="s">
        <v>67</v>
      </c>
      <c r="C1149" s="1" t="s">
        <v>387</v>
      </c>
      <c r="D1149" s="1" t="s">
        <v>3048</v>
      </c>
      <c r="E1149" s="1" t="s">
        <v>61</v>
      </c>
      <c r="F1149" s="1">
        <v>999926750</v>
      </c>
      <c r="G1149" s="1">
        <f>(J1149+S1149+X1149+R1149+U1149+W1149+Y1149)-H1149</f>
        <v>259</v>
      </c>
      <c r="H1149" s="1"/>
      <c r="I1149" s="27"/>
      <c r="J1149" s="1">
        <f>SUM(AA1149)</f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27"/>
      <c r="R1149" s="1">
        <f>SUM(AS1149,BX1149)</f>
        <v>0</v>
      </c>
      <c r="S1149" s="1">
        <f>SUM(AE1149,AG1149,AI1149,AK1149,AO1149,AM1149,AQ1149,AU1149,AW1149,AY1149,BA1149,BE1149,BG1149,BI1149,BK1149,BM1149,BO1149,BC1149)</f>
        <v>90</v>
      </c>
      <c r="T1149" s="1">
        <f>COUNT(AE1149,AG1149,AI1149,AK1149,AM1149,AO1149,AQ1149,AU1149,AW1149,AY1149,BA1149,BC1149,BE1149,BG1149,BI1149,BK1149,BM1149,BO1149)</f>
        <v>2</v>
      </c>
      <c r="U1149" s="1">
        <f>BQ1149+BS1149</f>
        <v>79</v>
      </c>
      <c r="V1149" s="1"/>
      <c r="W1149" s="1">
        <f>BV1149</f>
        <v>90</v>
      </c>
      <c r="X1149" s="1">
        <f>AC1149+BZ1149</f>
        <v>0</v>
      </c>
      <c r="Y1149" s="1">
        <f>BU1149</f>
        <v>0</v>
      </c>
      <c r="Z1149" s="27"/>
      <c r="AA1149" s="1"/>
      <c r="AB1149" s="26"/>
      <c r="AC1149" s="1"/>
      <c r="AD1149" s="26"/>
      <c r="AE1149" s="1"/>
      <c r="AF1149" s="26"/>
      <c r="AG1149" s="1"/>
      <c r="AH1149" s="26"/>
      <c r="AI1149" s="1"/>
      <c r="AJ1149" s="26"/>
      <c r="AK1149" s="1"/>
      <c r="AL1149" s="26"/>
      <c r="AM1149" s="1">
        <v>60</v>
      </c>
      <c r="AN1149" s="26">
        <v>1</v>
      </c>
      <c r="AO1149" s="1"/>
      <c r="AP1149" s="26"/>
      <c r="AQ1149" s="1"/>
      <c r="AR1149" s="26"/>
      <c r="AS1149" s="1"/>
      <c r="AT1149" s="26"/>
      <c r="AU1149" s="1">
        <v>30</v>
      </c>
      <c r="AV1149" s="26">
        <v>1</v>
      </c>
      <c r="AW1149" s="1"/>
      <c r="AX1149" s="26"/>
      <c r="AY1149" s="1"/>
      <c r="AZ1149" s="26"/>
      <c r="BA1149" s="1"/>
      <c r="BB1149" s="26"/>
      <c r="BC1149" s="1"/>
      <c r="BD1149" s="26"/>
      <c r="BE1149" s="1"/>
      <c r="BF1149" s="26"/>
      <c r="BG1149" s="1"/>
      <c r="BH1149" s="26"/>
      <c r="BI1149" s="1"/>
      <c r="BJ1149" s="26"/>
      <c r="BK1149" s="1"/>
      <c r="BL1149" s="26"/>
      <c r="BM1149" s="1"/>
      <c r="BN1149" s="26"/>
      <c r="BO1149" s="1"/>
      <c r="BP1149" s="26"/>
      <c r="BQ1149" s="1"/>
      <c r="BR1149" s="26"/>
      <c r="BS1149" s="1">
        <v>79</v>
      </c>
      <c r="BT1149" s="26">
        <v>3</v>
      </c>
      <c r="BU1149" s="1"/>
      <c r="BV1149" s="1">
        <v>90</v>
      </c>
      <c r="BW1149" s="26">
        <v>4</v>
      </c>
      <c r="BX1149" s="1"/>
      <c r="BY1149" s="26"/>
      <c r="BZ1149" s="30"/>
      <c r="CA1149" s="26"/>
    </row>
    <row r="1150" spans="1:79" s="99" customFormat="1" x14ac:dyDescent="0.35">
      <c r="A1150" s="1" t="s">
        <v>62</v>
      </c>
      <c r="B1150" s="1" t="s">
        <v>67</v>
      </c>
      <c r="C1150" s="1" t="s">
        <v>2266</v>
      </c>
      <c r="D1150" s="1" t="s">
        <v>523</v>
      </c>
      <c r="E1150" s="1" t="s">
        <v>61</v>
      </c>
      <c r="F1150" s="1">
        <v>999924645</v>
      </c>
      <c r="G1150" s="1">
        <f>(J1150+S1150+X1150+R1150+U1150+W1150+Y1150)-H1150</f>
        <v>235</v>
      </c>
      <c r="H1150" s="30">
        <f>(J1150+K1150+M1150+N1150+O1150+P1150)/2</f>
        <v>25</v>
      </c>
      <c r="I1150" s="27"/>
      <c r="J1150" s="1">
        <f>SUM(AA1150)</f>
        <v>50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27"/>
      <c r="R1150" s="1">
        <f>SUM(AS1150,BX1150)</f>
        <v>0</v>
      </c>
      <c r="S1150" s="1">
        <f>SUM(AE1150,AG1150,AI1150,AK1150,AO1150,AM1150,AQ1150,AU1150,AW1150,AY1150,BA1150,BE1150,BG1150,BI1150,BK1150,BM1150,BO1150,BC1150)</f>
        <v>138</v>
      </c>
      <c r="T1150" s="1">
        <f>COUNT(AE1150,AG1150,AI1150,AK1150,AM1150,AO1150,AQ1150,AU1150,AW1150,AY1150,BA1150,BC1150,BE1150,BG1150,BI1150,BK1150,BM1150,BO1150)</f>
        <v>3</v>
      </c>
      <c r="U1150" s="1">
        <f>BQ1150+BS1150</f>
        <v>0</v>
      </c>
      <c r="V1150" s="1"/>
      <c r="W1150" s="1">
        <f>BV1150</f>
        <v>72</v>
      </c>
      <c r="X1150" s="1">
        <f>AC1150+BZ1150</f>
        <v>0</v>
      </c>
      <c r="Y1150" s="1">
        <f>BU1150</f>
        <v>0</v>
      </c>
      <c r="Z1150" s="27"/>
      <c r="AA1150" s="1">
        <v>50</v>
      </c>
      <c r="AB1150" s="26">
        <v>1</v>
      </c>
      <c r="AC1150" s="1"/>
      <c r="AD1150" s="26"/>
      <c r="AE1150" s="1">
        <v>30</v>
      </c>
      <c r="AF1150" s="26">
        <v>1</v>
      </c>
      <c r="AG1150" s="1"/>
      <c r="AH1150" s="26"/>
      <c r="AI1150" s="1"/>
      <c r="AJ1150" s="26"/>
      <c r="AK1150" s="1"/>
      <c r="AL1150" s="26"/>
      <c r="AM1150" s="1"/>
      <c r="AN1150" s="26"/>
      <c r="AO1150" s="1"/>
      <c r="AP1150" s="26"/>
      <c r="AQ1150" s="1">
        <v>63</v>
      </c>
      <c r="AR1150" s="26">
        <v>5</v>
      </c>
      <c r="AS1150" s="1"/>
      <c r="AT1150" s="26"/>
      <c r="AU1150" s="1"/>
      <c r="AV1150" s="26"/>
      <c r="AW1150" s="1"/>
      <c r="AX1150" s="26"/>
      <c r="AY1150" s="1">
        <v>45</v>
      </c>
      <c r="AZ1150" s="26">
        <v>2</v>
      </c>
      <c r="BA1150" s="1"/>
      <c r="BB1150" s="26"/>
      <c r="BC1150" s="1"/>
      <c r="BD1150" s="26"/>
      <c r="BE1150" s="1"/>
      <c r="BF1150" s="26"/>
      <c r="BG1150" s="1"/>
      <c r="BH1150" s="26"/>
      <c r="BI1150" s="1"/>
      <c r="BJ1150" s="26"/>
      <c r="BK1150" s="1"/>
      <c r="BL1150" s="26"/>
      <c r="BM1150" s="1"/>
      <c r="BN1150" s="26"/>
      <c r="BO1150" s="1"/>
      <c r="BP1150" s="26"/>
      <c r="BQ1150" s="1"/>
      <c r="BR1150" s="26"/>
      <c r="BS1150" s="1"/>
      <c r="BT1150" s="26"/>
      <c r="BU1150" s="1"/>
      <c r="BV1150" s="1">
        <v>72</v>
      </c>
      <c r="BW1150" s="26">
        <v>7</v>
      </c>
      <c r="BX1150" s="1"/>
      <c r="BY1150" s="26"/>
      <c r="BZ1150" s="30"/>
      <c r="CA1150" s="26"/>
    </row>
    <row r="1151" spans="1:79" s="99" customFormat="1" x14ac:dyDescent="0.35">
      <c r="A1151" s="1" t="s">
        <v>62</v>
      </c>
      <c r="B1151" s="1" t="s">
        <v>67</v>
      </c>
      <c r="C1151" s="1" t="s">
        <v>516</v>
      </c>
      <c r="D1151" s="1" t="s">
        <v>2317</v>
      </c>
      <c r="E1151" s="1" t="s">
        <v>61</v>
      </c>
      <c r="F1151" s="1">
        <v>999924840</v>
      </c>
      <c r="G1151" s="1">
        <f>(J1151+S1151+X1151+R1151+U1151+W1151+Y1151)-H1151</f>
        <v>210</v>
      </c>
      <c r="H1151" s="1"/>
      <c r="I1151" s="27"/>
      <c r="J1151" s="1">
        <f>SUM(AA1151)</f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27"/>
      <c r="R1151" s="1">
        <f>SUM(AS1151,BX1151)</f>
        <v>0</v>
      </c>
      <c r="S1151" s="1">
        <f>SUM(AE1151,AG1151,AI1151,AK1151,AO1151,AM1151,AQ1151,AU1151,AW1151,AY1151,BA1151,BE1151,BG1151,BI1151,BK1151,BM1151,BO1151,BC1151)</f>
        <v>120</v>
      </c>
      <c r="T1151" s="1">
        <f>COUNT(AE1151,AG1151,AI1151,AK1151,AM1151,AO1151,AQ1151,AU1151,AW1151,AY1151,BA1151,BC1151,BE1151,BG1151,BI1151,BK1151,BM1151,BO1151)</f>
        <v>1</v>
      </c>
      <c r="U1151" s="1">
        <f>BQ1151+BS1151</f>
        <v>0</v>
      </c>
      <c r="V1151" s="1"/>
      <c r="W1151" s="1">
        <f>BV1151</f>
        <v>90</v>
      </c>
      <c r="X1151" s="1">
        <f>AC1151+BZ1151</f>
        <v>0</v>
      </c>
      <c r="Y1151" s="1">
        <f>BU1151</f>
        <v>0</v>
      </c>
      <c r="Z1151" s="27"/>
      <c r="AA1151" s="1"/>
      <c r="AB1151" s="26"/>
      <c r="AC1151" s="1"/>
      <c r="AD1151" s="26"/>
      <c r="AE1151" s="1"/>
      <c r="AF1151" s="26"/>
      <c r="AG1151" s="1"/>
      <c r="AH1151" s="26"/>
      <c r="AI1151" s="1">
        <v>120</v>
      </c>
      <c r="AJ1151" s="26">
        <v>1</v>
      </c>
      <c r="AK1151" s="1"/>
      <c r="AL1151" s="26"/>
      <c r="AM1151" s="1"/>
      <c r="AN1151" s="26"/>
      <c r="AO1151" s="1"/>
      <c r="AP1151" s="26"/>
      <c r="AQ1151" s="1"/>
      <c r="AR1151" s="26"/>
      <c r="AS1151" s="1"/>
      <c r="AT1151" s="26"/>
      <c r="AU1151" s="1"/>
      <c r="AV1151" s="26"/>
      <c r="AW1151" s="1"/>
      <c r="AX1151" s="26"/>
      <c r="AY1151" s="1"/>
      <c r="AZ1151" s="26"/>
      <c r="BA1151" s="1"/>
      <c r="BB1151" s="26"/>
      <c r="BC1151" s="1"/>
      <c r="BD1151" s="26"/>
      <c r="BE1151" s="1"/>
      <c r="BF1151" s="26"/>
      <c r="BG1151" s="1"/>
      <c r="BH1151" s="26"/>
      <c r="BI1151" s="1"/>
      <c r="BJ1151" s="26"/>
      <c r="BK1151" s="1"/>
      <c r="BL1151" s="26"/>
      <c r="BM1151" s="1"/>
      <c r="BN1151" s="26"/>
      <c r="BO1151" s="1"/>
      <c r="BP1151" s="26"/>
      <c r="BQ1151" s="1"/>
      <c r="BR1151" s="26"/>
      <c r="BS1151" s="1"/>
      <c r="BT1151" s="26"/>
      <c r="BU1151" s="1"/>
      <c r="BV1151" s="1">
        <v>90</v>
      </c>
      <c r="BW1151" s="26">
        <v>3</v>
      </c>
      <c r="BX1151" s="1"/>
      <c r="BY1151" s="26"/>
      <c r="BZ1151" s="30"/>
      <c r="CA1151" s="26"/>
    </row>
    <row r="1152" spans="1:79" s="99" customFormat="1" x14ac:dyDescent="0.35">
      <c r="A1152" s="1" t="s">
        <v>62</v>
      </c>
      <c r="B1152" s="1" t="s">
        <v>67</v>
      </c>
      <c r="C1152" s="1" t="s">
        <v>2502</v>
      </c>
      <c r="D1152" s="1" t="s">
        <v>162</v>
      </c>
      <c r="E1152" s="1" t="s">
        <v>61</v>
      </c>
      <c r="F1152" s="1">
        <v>999925371</v>
      </c>
      <c r="G1152" s="1">
        <f>(J1152+S1152+X1152+R1152+U1152+W1152+Y1152)-H1152</f>
        <v>210</v>
      </c>
      <c r="H1152" s="1"/>
      <c r="I1152" s="27"/>
      <c r="J1152" s="1">
        <f>SUM(AA1152)</f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27"/>
      <c r="R1152" s="1">
        <f>SUM(AS1152,BX1152)</f>
        <v>0</v>
      </c>
      <c r="S1152" s="1">
        <f>SUM(AE1152,AG1152,AI1152,AK1152,AO1152,AM1152,AQ1152,AU1152,AW1152,AY1152,BA1152,BE1152,BG1152,BI1152,BK1152,BM1152,BO1152,BC1152)</f>
        <v>90</v>
      </c>
      <c r="T1152" s="1">
        <f>COUNT(AE1152,AG1152,AI1152,AK1152,AM1152,AO1152,AQ1152,AU1152,AW1152,AY1152,BA1152,BC1152,BE1152,BG1152,BI1152,BK1152,BM1152,BO1152)</f>
        <v>1</v>
      </c>
      <c r="U1152" s="1">
        <f>BQ1152+BS1152</f>
        <v>0</v>
      </c>
      <c r="V1152" s="1"/>
      <c r="W1152" s="1">
        <f>BV1152</f>
        <v>120</v>
      </c>
      <c r="X1152" s="1">
        <f>AC1152+BZ1152</f>
        <v>0</v>
      </c>
      <c r="Y1152" s="1">
        <f>BU1152</f>
        <v>0</v>
      </c>
      <c r="Z1152" s="27"/>
      <c r="AA1152" s="1"/>
      <c r="AB1152" s="26"/>
      <c r="AC1152" s="1"/>
      <c r="AD1152" s="26"/>
      <c r="AE1152" s="1"/>
      <c r="AF1152" s="26"/>
      <c r="AG1152" s="1"/>
      <c r="AH1152" s="26"/>
      <c r="AI1152" s="1"/>
      <c r="AJ1152" s="26"/>
      <c r="AK1152" s="1"/>
      <c r="AL1152" s="26"/>
      <c r="AM1152" s="1"/>
      <c r="AN1152" s="26"/>
      <c r="AO1152" s="1"/>
      <c r="AP1152" s="26"/>
      <c r="AQ1152" s="1">
        <v>90</v>
      </c>
      <c r="AR1152" s="26">
        <v>2</v>
      </c>
      <c r="AS1152" s="1"/>
      <c r="AT1152" s="26"/>
      <c r="AU1152" s="1"/>
      <c r="AV1152" s="26"/>
      <c r="AW1152" s="1"/>
      <c r="AX1152" s="26"/>
      <c r="AY1152" s="1"/>
      <c r="AZ1152" s="26"/>
      <c r="BA1152" s="1"/>
      <c r="BB1152" s="26"/>
      <c r="BC1152" s="1"/>
      <c r="BD1152" s="26"/>
      <c r="BE1152" s="1"/>
      <c r="BF1152" s="26"/>
      <c r="BG1152" s="1"/>
      <c r="BH1152" s="26"/>
      <c r="BI1152" s="1"/>
      <c r="BJ1152" s="26"/>
      <c r="BK1152" s="1"/>
      <c r="BL1152" s="26"/>
      <c r="BM1152" s="1"/>
      <c r="BN1152" s="26"/>
      <c r="BO1152" s="1"/>
      <c r="BP1152" s="26"/>
      <c r="BQ1152" s="1"/>
      <c r="BR1152" s="26"/>
      <c r="BS1152" s="1"/>
      <c r="BT1152" s="26"/>
      <c r="BU1152" s="1"/>
      <c r="BV1152" s="1">
        <v>120</v>
      </c>
      <c r="BW1152" s="26">
        <v>2</v>
      </c>
      <c r="BX1152" s="1"/>
      <c r="BY1152" s="26"/>
      <c r="BZ1152" s="30"/>
      <c r="CA1152" s="26"/>
    </row>
    <row r="1153" spans="1:79" s="99" customFormat="1" x14ac:dyDescent="0.35">
      <c r="A1153" s="1" t="s">
        <v>62</v>
      </c>
      <c r="B1153" s="1" t="s">
        <v>67</v>
      </c>
      <c r="C1153" s="1" t="s">
        <v>3621</v>
      </c>
      <c r="D1153" s="1" t="s">
        <v>3622</v>
      </c>
      <c r="E1153" s="1" t="s">
        <v>61</v>
      </c>
      <c r="F1153" s="1">
        <v>999928201</v>
      </c>
      <c r="G1153" s="1">
        <f>(J1153+S1153+X1153+R1153+U1153+W1153+Y1153)-H1153</f>
        <v>173</v>
      </c>
      <c r="H1153" s="1"/>
      <c r="I1153" s="27"/>
      <c r="J1153" s="1">
        <f>SUM(AA1153)</f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27"/>
      <c r="R1153" s="1">
        <f>SUM(AS1153,BX1153)</f>
        <v>0</v>
      </c>
      <c r="S1153" s="1">
        <f>SUM(AE1153,AG1153,AI1153,AK1153,AO1153,AM1153,AQ1153,AU1153,AW1153,AY1153,BA1153,BE1153,BG1153,BI1153,BK1153,BM1153,BO1153,BC1153)</f>
        <v>0</v>
      </c>
      <c r="T1153" s="1">
        <f>COUNT(AE1153,AG1153,AI1153,AK1153,AM1153,AO1153,AQ1153,AU1153,AW1153,AY1153,BA1153,BC1153,BE1153,BG1153,BI1153,BK1153,BM1153,BO1153)</f>
        <v>0</v>
      </c>
      <c r="U1153" s="1">
        <f>BQ1153+BS1153</f>
        <v>105</v>
      </c>
      <c r="V1153" s="1"/>
      <c r="W1153" s="1">
        <f>BV1153</f>
        <v>68</v>
      </c>
      <c r="X1153" s="1">
        <f>AC1153+BZ1153</f>
        <v>0</v>
      </c>
      <c r="Y1153" s="1">
        <f>BU1153</f>
        <v>0</v>
      </c>
      <c r="Z1153" s="27"/>
      <c r="AA1153" s="1"/>
      <c r="AB1153" s="26"/>
      <c r="AC1153" s="1"/>
      <c r="AD1153" s="26"/>
      <c r="AE1153" s="1"/>
      <c r="AF1153" s="26"/>
      <c r="AG1153" s="1"/>
      <c r="AH1153" s="26"/>
      <c r="AI1153" s="1"/>
      <c r="AJ1153" s="26"/>
      <c r="AK1153" s="1"/>
      <c r="AL1153" s="26"/>
      <c r="AM1153" s="1"/>
      <c r="AN1153" s="27"/>
      <c r="AO1153" s="1"/>
      <c r="AP1153" s="26"/>
      <c r="AQ1153" s="1"/>
      <c r="AR1153" s="27"/>
      <c r="AS1153" s="1"/>
      <c r="AT1153" s="27"/>
      <c r="AU1153" s="1"/>
      <c r="AV1153" s="27"/>
      <c r="AW1153" s="1"/>
      <c r="AX1153" s="27"/>
      <c r="AY1153" s="1"/>
      <c r="AZ1153" s="27"/>
      <c r="BA1153" s="1"/>
      <c r="BB1153" s="27"/>
      <c r="BC1153" s="1"/>
      <c r="BD1153" s="26"/>
      <c r="BE1153" s="1"/>
      <c r="BF1153" s="27"/>
      <c r="BG1153" s="1"/>
      <c r="BH1153" s="27"/>
      <c r="BI1153" s="1"/>
      <c r="BJ1153" s="27"/>
      <c r="BK1153" s="1"/>
      <c r="BL1153" s="27"/>
      <c r="BM1153" s="1"/>
      <c r="BN1153" s="27"/>
      <c r="BO1153" s="1"/>
      <c r="BP1153" s="27"/>
      <c r="BQ1153" s="1"/>
      <c r="BR1153" s="26"/>
      <c r="BS1153" s="1">
        <v>105</v>
      </c>
      <c r="BT1153" s="26">
        <v>2</v>
      </c>
      <c r="BU1153" s="1"/>
      <c r="BV1153" s="1">
        <v>68</v>
      </c>
      <c r="BW1153" s="26">
        <v>8</v>
      </c>
      <c r="BX1153" s="1"/>
      <c r="BY1153" s="26"/>
      <c r="BZ1153" s="30"/>
      <c r="CA1153" s="26"/>
    </row>
    <row r="1154" spans="1:79" s="99" customFormat="1" x14ac:dyDescent="0.35">
      <c r="A1154" s="1" t="s">
        <v>62</v>
      </c>
      <c r="B1154" s="1" t="s">
        <v>67</v>
      </c>
      <c r="C1154" s="1" t="s">
        <v>3005</v>
      </c>
      <c r="D1154" s="1" t="s">
        <v>2966</v>
      </c>
      <c r="E1154" s="1" t="s">
        <v>61</v>
      </c>
      <c r="F1154" s="1">
        <v>999926645</v>
      </c>
      <c r="G1154" s="1">
        <f>(J1154+S1154+X1154+R1154+U1154+W1154+Y1154)-H1154</f>
        <v>155</v>
      </c>
      <c r="H1154" s="1"/>
      <c r="I1154" s="27"/>
      <c r="J1154" s="1">
        <f>SUM(AA1154)</f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27"/>
      <c r="R1154" s="1">
        <f>SUM(AS1154,BX1154)</f>
        <v>0</v>
      </c>
      <c r="S1154" s="1">
        <f>SUM(AE1154,AG1154,AI1154,AK1154,AO1154,AM1154,AQ1154,AU1154,AW1154,AY1154,BA1154,BE1154,BG1154,BI1154,BK1154,BM1154,BO1154,BC1154)</f>
        <v>120</v>
      </c>
      <c r="T1154" s="1">
        <f>COUNT(AE1154,AG1154,AI1154,AK1154,AM1154,AO1154,AQ1154,AU1154,AW1154,AY1154,BA1154,BC1154,BE1154,BG1154,BI1154,BK1154,BM1154,BO1154)</f>
        <v>1</v>
      </c>
      <c r="U1154" s="1">
        <f>BQ1154+BS1154</f>
        <v>35</v>
      </c>
      <c r="V1154" s="1"/>
      <c r="W1154" s="1">
        <f>BV1154</f>
        <v>0</v>
      </c>
      <c r="X1154" s="1">
        <f>AC1154+BZ1154</f>
        <v>0</v>
      </c>
      <c r="Y1154" s="1">
        <f>BU1154</f>
        <v>0</v>
      </c>
      <c r="Z1154" s="27"/>
      <c r="AA1154" s="1"/>
      <c r="AB1154" s="26"/>
      <c r="AC1154" s="1"/>
      <c r="AD1154" s="26"/>
      <c r="AE1154" s="1"/>
      <c r="AF1154" s="26"/>
      <c r="AG1154" s="1"/>
      <c r="AH1154" s="26"/>
      <c r="AI1154" s="1"/>
      <c r="AJ1154" s="26"/>
      <c r="AK1154" s="1"/>
      <c r="AL1154" s="26"/>
      <c r="AM1154" s="1"/>
      <c r="AN1154" s="26"/>
      <c r="AO1154" s="1"/>
      <c r="AP1154" s="26"/>
      <c r="AQ1154" s="1">
        <v>120</v>
      </c>
      <c r="AR1154" s="26">
        <v>1</v>
      </c>
      <c r="AS1154" s="1"/>
      <c r="AT1154" s="26"/>
      <c r="AU1154" s="1"/>
      <c r="AV1154" s="26"/>
      <c r="AW1154" s="1"/>
      <c r="AX1154" s="26"/>
      <c r="AY1154" s="1"/>
      <c r="AZ1154" s="26"/>
      <c r="BA1154" s="1"/>
      <c r="BB1154" s="26"/>
      <c r="BC1154" s="1"/>
      <c r="BD1154" s="26"/>
      <c r="BE1154" s="1"/>
      <c r="BF1154" s="26"/>
      <c r="BG1154" s="1"/>
      <c r="BH1154" s="26"/>
      <c r="BI1154" s="1"/>
      <c r="BJ1154" s="26"/>
      <c r="BK1154" s="1"/>
      <c r="BL1154" s="26"/>
      <c r="BM1154" s="1"/>
      <c r="BN1154" s="26"/>
      <c r="BO1154" s="1"/>
      <c r="BP1154" s="26"/>
      <c r="BQ1154" s="1">
        <v>35</v>
      </c>
      <c r="BR1154" s="26">
        <v>1</v>
      </c>
      <c r="BS1154" s="1"/>
      <c r="BT1154" s="26"/>
      <c r="BU1154" s="1"/>
      <c r="BV1154" s="1"/>
      <c r="BW1154" s="26"/>
      <c r="BX1154" s="1"/>
      <c r="BY1154" s="26"/>
      <c r="BZ1154" s="30"/>
      <c r="CA1154" s="26"/>
    </row>
    <row r="1155" spans="1:79" s="99" customFormat="1" x14ac:dyDescent="0.35">
      <c r="A1155" s="1" t="s">
        <v>62</v>
      </c>
      <c r="B1155" s="1" t="s">
        <v>67</v>
      </c>
      <c r="C1155" s="1" t="s">
        <v>2407</v>
      </c>
      <c r="D1155" s="1" t="s">
        <v>2408</v>
      </c>
      <c r="E1155" s="1" t="s">
        <v>61</v>
      </c>
      <c r="F1155" s="1">
        <v>999925190</v>
      </c>
      <c r="G1155" s="1">
        <f>(J1155+S1155+X1155+R1155+U1155+W1155+Y1155)-H1155</f>
        <v>152</v>
      </c>
      <c r="H1155" s="1"/>
      <c r="I1155" s="27"/>
      <c r="J1155" s="1">
        <f>SUM(AA1155)</f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27"/>
      <c r="R1155" s="1">
        <f>SUM(AS1155,BX1155)</f>
        <v>0</v>
      </c>
      <c r="S1155" s="1">
        <f>SUM(AE1155,AG1155,AI1155,AK1155,AO1155,AM1155,AQ1155,AU1155,AW1155,AY1155,BA1155,BE1155,BG1155,BI1155,BK1155,BM1155,BO1155,BC1155)</f>
        <v>34</v>
      </c>
      <c r="T1155" s="1">
        <f>COUNT(AE1155,AG1155,AI1155,AK1155,AM1155,AO1155,AQ1155,AU1155,AW1155,AY1155,BA1155,BC1155,BE1155,BG1155,BI1155,BK1155,BM1155,BO1155)</f>
        <v>1</v>
      </c>
      <c r="U1155" s="1">
        <f>BQ1155+BS1155</f>
        <v>67</v>
      </c>
      <c r="V1155" s="1"/>
      <c r="W1155" s="1">
        <f>BV1155</f>
        <v>51</v>
      </c>
      <c r="X1155" s="1">
        <f>AC1155+BZ1155</f>
        <v>0</v>
      </c>
      <c r="Y1155" s="1">
        <f>BU1155</f>
        <v>0</v>
      </c>
      <c r="Z1155" s="27"/>
      <c r="AA1155" s="1"/>
      <c r="AB1155" s="26"/>
      <c r="AC1155" s="1"/>
      <c r="AD1155" s="26"/>
      <c r="AE1155" s="1"/>
      <c r="AF1155" s="26"/>
      <c r="AG1155" s="1"/>
      <c r="AH1155" s="26"/>
      <c r="AI1155" s="1"/>
      <c r="AJ1155" s="26"/>
      <c r="AK1155" s="1"/>
      <c r="AL1155" s="26"/>
      <c r="AM1155" s="1">
        <v>34</v>
      </c>
      <c r="AN1155" s="26">
        <v>3</v>
      </c>
      <c r="AO1155" s="1"/>
      <c r="AP1155" s="26"/>
      <c r="AQ1155" s="1"/>
      <c r="AR1155" s="26"/>
      <c r="AS1155" s="1"/>
      <c r="AT1155" s="26"/>
      <c r="AU1155" s="1"/>
      <c r="AV1155" s="26"/>
      <c r="AW1155" s="1"/>
      <c r="AX1155" s="26"/>
      <c r="AY1155" s="1"/>
      <c r="AZ1155" s="26"/>
      <c r="BA1155" s="1"/>
      <c r="BB1155" s="26"/>
      <c r="BC1155" s="1"/>
      <c r="BD1155" s="26"/>
      <c r="BE1155" s="1"/>
      <c r="BF1155" s="26"/>
      <c r="BG1155" s="1"/>
      <c r="BH1155" s="26"/>
      <c r="BI1155" s="1"/>
      <c r="BJ1155" s="26"/>
      <c r="BK1155" s="1"/>
      <c r="BL1155" s="26"/>
      <c r="BM1155" s="1"/>
      <c r="BN1155" s="26"/>
      <c r="BO1155" s="1"/>
      <c r="BP1155" s="26"/>
      <c r="BQ1155" s="1"/>
      <c r="BR1155" s="26"/>
      <c r="BS1155" s="1">
        <v>67</v>
      </c>
      <c r="BT1155" s="26">
        <v>6</v>
      </c>
      <c r="BU1155" s="1"/>
      <c r="BV1155" s="1">
        <v>51</v>
      </c>
      <c r="BW1155" s="26" t="s">
        <v>100</v>
      </c>
      <c r="BX1155" s="1"/>
      <c r="BY1155" s="26"/>
      <c r="BZ1155" s="30"/>
      <c r="CA1155" s="26"/>
    </row>
    <row r="1156" spans="1:79" s="99" customFormat="1" x14ac:dyDescent="0.35">
      <c r="A1156" s="32" t="s">
        <v>62</v>
      </c>
      <c r="B1156" s="32" t="s">
        <v>67</v>
      </c>
      <c r="C1156" s="32" t="s">
        <v>2361</v>
      </c>
      <c r="D1156" s="32" t="s">
        <v>3588</v>
      </c>
      <c r="E1156" s="32" t="s">
        <v>61</v>
      </c>
      <c r="F1156" s="32">
        <v>999928109</v>
      </c>
      <c r="G1156" s="1">
        <f>(J1156+S1156+X1156+R1156+U1156+W1156+Y1156)-H1156</f>
        <v>152</v>
      </c>
      <c r="H1156" s="1"/>
      <c r="I1156" s="27"/>
      <c r="J1156" s="1">
        <f>SUM(AA1156)</f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27"/>
      <c r="R1156" s="1">
        <f>SUM(AS1156,BX1156)</f>
        <v>0</v>
      </c>
      <c r="S1156" s="1">
        <f>SUM(AE1156,AG1156,AI1156,AK1156,AO1156,AM1156,AQ1156,AU1156,AW1156,AY1156,BA1156,BE1156,BG1156,BI1156,BK1156,BM1156,BO1156,BC1156)</f>
        <v>68</v>
      </c>
      <c r="T1156" s="1">
        <f>COUNT(AE1156,AG1156,AI1156,AK1156,AM1156,AO1156,AQ1156,AU1156,AW1156,AY1156,BA1156,BC1156,BE1156,BG1156,BI1156,BK1156,BM1156,BO1156)</f>
        <v>1</v>
      </c>
      <c r="U1156" s="1">
        <f>BQ1156+BS1156</f>
        <v>0</v>
      </c>
      <c r="V1156" s="1"/>
      <c r="W1156" s="1">
        <f>BV1156</f>
        <v>84</v>
      </c>
      <c r="X1156" s="1">
        <f>AC1156+BZ1156</f>
        <v>0</v>
      </c>
      <c r="Y1156" s="1">
        <f>BU1156</f>
        <v>0</v>
      </c>
      <c r="Z1156" s="27"/>
      <c r="AA1156" s="1"/>
      <c r="AB1156" s="26"/>
      <c r="AC1156" s="1"/>
      <c r="AD1156" s="26"/>
      <c r="AE1156" s="1"/>
      <c r="AF1156" s="26"/>
      <c r="AG1156" s="1"/>
      <c r="AH1156" s="26"/>
      <c r="AI1156" s="1"/>
      <c r="AJ1156" s="26"/>
      <c r="AK1156" s="1"/>
      <c r="AL1156" s="27"/>
      <c r="AM1156" s="1"/>
      <c r="AN1156" s="26"/>
      <c r="AO1156" s="1"/>
      <c r="AP1156" s="26"/>
      <c r="AQ1156" s="1"/>
      <c r="AR1156" s="26"/>
      <c r="AS1156" s="1"/>
      <c r="AT1156" s="26"/>
      <c r="AU1156" s="1"/>
      <c r="AV1156" s="26"/>
      <c r="AW1156" s="1"/>
      <c r="AX1156" s="26"/>
      <c r="AY1156" s="1"/>
      <c r="AZ1156" s="26"/>
      <c r="BA1156" s="1"/>
      <c r="BB1156" s="26"/>
      <c r="BC1156" s="1"/>
      <c r="BD1156" s="26"/>
      <c r="BE1156" s="1"/>
      <c r="BF1156" s="26"/>
      <c r="BG1156" s="1"/>
      <c r="BH1156" s="26"/>
      <c r="BI1156" s="1">
        <v>68</v>
      </c>
      <c r="BJ1156" s="26">
        <v>3</v>
      </c>
      <c r="BK1156" s="1"/>
      <c r="BL1156" s="26"/>
      <c r="BM1156" s="1"/>
      <c r="BN1156" s="26"/>
      <c r="BO1156" s="1"/>
      <c r="BP1156" s="26"/>
      <c r="BQ1156" s="1"/>
      <c r="BR1156" s="26"/>
      <c r="BS1156" s="1"/>
      <c r="BT1156" s="26"/>
      <c r="BU1156" s="1"/>
      <c r="BV1156" s="1">
        <v>84</v>
      </c>
      <c r="BW1156" s="26">
        <v>5</v>
      </c>
      <c r="BX1156" s="1"/>
      <c r="BY1156" s="26"/>
      <c r="BZ1156" s="30"/>
      <c r="CA1156" s="26"/>
    </row>
    <row r="1157" spans="1:79" s="99" customFormat="1" x14ac:dyDescent="0.35">
      <c r="A1157" s="1" t="s">
        <v>62</v>
      </c>
      <c r="B1157" s="1" t="s">
        <v>67</v>
      </c>
      <c r="C1157" s="1" t="s">
        <v>719</v>
      </c>
      <c r="D1157" s="1" t="s">
        <v>2313</v>
      </c>
      <c r="E1157" s="1" t="s">
        <v>61</v>
      </c>
      <c r="F1157" s="1">
        <v>999924831</v>
      </c>
      <c r="G1157" s="1">
        <f>(J1157+S1157+X1157+R1157+U1157+W1157+Y1157)-H1157</f>
        <v>136</v>
      </c>
      <c r="H1157" s="30">
        <f>(J1157+K1157+M1157+N1157+O1157+P1157)/2</f>
        <v>0</v>
      </c>
      <c r="I1157" s="27"/>
      <c r="J1157" s="1">
        <f>SUM(AA1157)</f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27"/>
      <c r="R1157" s="1">
        <f>SUM(AS1157,BX1157)</f>
        <v>0</v>
      </c>
      <c r="S1157" s="1">
        <f>SUM(AE1157,AG1157,AI1157,AK1157,AO1157,AM1157,AQ1157,AU1157,AW1157,AY1157,BA1157,BE1157,BG1157,BI1157,BK1157,BM1157,BO1157,BC1157)</f>
        <v>136</v>
      </c>
      <c r="T1157" s="1">
        <f>COUNT(AE1157,AG1157,AI1157,AK1157,AM1157,AO1157,AQ1157,AU1157,AW1157,AY1157,BA1157,BC1157,BE1157,BG1157,BI1157,BK1157,BM1157,BO1157)</f>
        <v>2</v>
      </c>
      <c r="U1157" s="1">
        <f>BQ1157+BS1157</f>
        <v>0</v>
      </c>
      <c r="V1157" s="1"/>
      <c r="W1157" s="1">
        <f>BV1157</f>
        <v>0</v>
      </c>
      <c r="X1157" s="1">
        <f>AC1157+BZ1157</f>
        <v>0</v>
      </c>
      <c r="Y1157" s="1">
        <f>BU1157</f>
        <v>0</v>
      </c>
      <c r="Z1157" s="27"/>
      <c r="AA1157" s="1"/>
      <c r="AB1157" s="26"/>
      <c r="AC1157" s="1"/>
      <c r="AD1157" s="26"/>
      <c r="AE1157" s="1"/>
      <c r="AF1157" s="26"/>
      <c r="AG1157" s="1"/>
      <c r="AH1157" s="26"/>
      <c r="AI1157" s="1">
        <v>68</v>
      </c>
      <c r="AJ1157" s="26">
        <v>3</v>
      </c>
      <c r="AK1157" s="1"/>
      <c r="AL1157" s="26"/>
      <c r="AM1157" s="1"/>
      <c r="AN1157" s="26"/>
      <c r="AO1157" s="1"/>
      <c r="AP1157" s="26"/>
      <c r="AQ1157" s="1"/>
      <c r="AR1157" s="26"/>
      <c r="AS1157" s="1"/>
      <c r="AT1157" s="26"/>
      <c r="AU1157" s="1"/>
      <c r="AV1157" s="26"/>
      <c r="AW1157" s="1"/>
      <c r="AX1157" s="26"/>
      <c r="AY1157" s="1"/>
      <c r="AZ1157" s="26"/>
      <c r="BA1157" s="1"/>
      <c r="BB1157" s="26"/>
      <c r="BC1157" s="1"/>
      <c r="BD1157" s="26"/>
      <c r="BE1157" s="1"/>
      <c r="BF1157" s="26"/>
      <c r="BG1157" s="1">
        <v>68</v>
      </c>
      <c r="BH1157" s="26">
        <v>4</v>
      </c>
      <c r="BI1157" s="1"/>
      <c r="BJ1157" s="26"/>
      <c r="BK1157" s="1"/>
      <c r="BL1157" s="26"/>
      <c r="BM1157" s="1"/>
      <c r="BN1157" s="26"/>
      <c r="BO1157" s="1"/>
      <c r="BP1157" s="26"/>
      <c r="BQ1157" s="1"/>
      <c r="BR1157" s="26"/>
      <c r="BS1157" s="1"/>
      <c r="BT1157" s="26"/>
      <c r="BU1157" s="1"/>
      <c r="BV1157" s="1"/>
      <c r="BW1157" s="26"/>
      <c r="BX1157" s="1"/>
      <c r="BY1157" s="26"/>
      <c r="BZ1157" s="30"/>
      <c r="CA1157" s="26"/>
    </row>
    <row r="1158" spans="1:79" s="99" customFormat="1" x14ac:dyDescent="0.35">
      <c r="A1158" s="1" t="s">
        <v>62</v>
      </c>
      <c r="B1158" s="1" t="s">
        <v>67</v>
      </c>
      <c r="C1158" s="1" t="s">
        <v>3619</v>
      </c>
      <c r="D1158" s="1" t="s">
        <v>3620</v>
      </c>
      <c r="E1158" s="1" t="s">
        <v>61</v>
      </c>
      <c r="F1158" s="1">
        <v>999928200</v>
      </c>
      <c r="G1158" s="1">
        <f>(J1158+S1158+X1158+R1158+U1158+W1158+Y1158)-H1158</f>
        <v>130</v>
      </c>
      <c r="H1158" s="1"/>
      <c r="I1158" s="27"/>
      <c r="J1158" s="1">
        <f>SUM(AA1158)</f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27"/>
      <c r="R1158" s="1">
        <f>SUM(AS1158,BX1158)</f>
        <v>0</v>
      </c>
      <c r="S1158" s="1">
        <f>SUM(AE1158,AG1158,AI1158,AK1158,AO1158,AM1158,AQ1158,AU1158,AW1158,AY1158,BA1158,BE1158,BG1158,BI1158,BK1158,BM1158,BO1158,BC1158)</f>
        <v>0</v>
      </c>
      <c r="T1158" s="1">
        <f>COUNT(AE1158,AG1158,AI1158,AK1158,AM1158,AO1158,AQ1158,AU1158,AW1158,AY1158,BA1158,BC1158,BE1158,BG1158,BI1158,BK1158,BM1158,BO1158)</f>
        <v>0</v>
      </c>
      <c r="U1158" s="1">
        <f>BQ1158+BS1158</f>
        <v>79</v>
      </c>
      <c r="V1158" s="1"/>
      <c r="W1158" s="1">
        <f>BV1158</f>
        <v>51</v>
      </c>
      <c r="X1158" s="1">
        <f>AC1158+BZ1158</f>
        <v>0</v>
      </c>
      <c r="Y1158" s="1">
        <f>BU1158</f>
        <v>0</v>
      </c>
      <c r="Z1158" s="27"/>
      <c r="AA1158" s="1"/>
      <c r="AB1158" s="26"/>
      <c r="AC1158" s="1"/>
      <c r="AD1158" s="26"/>
      <c r="AE1158" s="1"/>
      <c r="AF1158" s="26"/>
      <c r="AG1158" s="1"/>
      <c r="AH1158" s="26"/>
      <c r="AI1158" s="1"/>
      <c r="AJ1158" s="26"/>
      <c r="AK1158" s="1"/>
      <c r="AL1158" s="26"/>
      <c r="AM1158" s="1"/>
      <c r="AN1158" s="27"/>
      <c r="AO1158" s="1"/>
      <c r="AP1158" s="26"/>
      <c r="AQ1158" s="1"/>
      <c r="AR1158" s="27"/>
      <c r="AS1158" s="1"/>
      <c r="AT1158" s="27"/>
      <c r="AU1158" s="1"/>
      <c r="AV1158" s="27"/>
      <c r="AW1158" s="1"/>
      <c r="AX1158" s="27"/>
      <c r="AY1158" s="1"/>
      <c r="AZ1158" s="27"/>
      <c r="BA1158" s="1"/>
      <c r="BB1158" s="27"/>
      <c r="BC1158" s="1"/>
      <c r="BD1158" s="26"/>
      <c r="BE1158" s="1"/>
      <c r="BF1158" s="27"/>
      <c r="BG1158" s="1"/>
      <c r="BH1158" s="27"/>
      <c r="BI1158" s="1"/>
      <c r="BJ1158" s="27"/>
      <c r="BK1158" s="1"/>
      <c r="BL1158" s="27"/>
      <c r="BM1158" s="1"/>
      <c r="BN1158" s="27"/>
      <c r="BO1158" s="1"/>
      <c r="BP1158" s="27"/>
      <c r="BQ1158" s="1"/>
      <c r="BR1158" s="26"/>
      <c r="BS1158" s="1">
        <v>79</v>
      </c>
      <c r="BT1158" s="26">
        <v>4</v>
      </c>
      <c r="BU1158" s="1"/>
      <c r="BV1158" s="1">
        <v>51</v>
      </c>
      <c r="BW1158" s="26" t="s">
        <v>100</v>
      </c>
      <c r="BX1158" s="1"/>
      <c r="BY1158" s="26"/>
      <c r="BZ1158" s="30"/>
      <c r="CA1158" s="26"/>
    </row>
    <row r="1159" spans="1:79" s="99" customFormat="1" x14ac:dyDescent="0.35">
      <c r="A1159" s="1" t="s">
        <v>62</v>
      </c>
      <c r="B1159" s="1" t="s">
        <v>67</v>
      </c>
      <c r="C1159" s="1" t="s">
        <v>114</v>
      </c>
      <c r="D1159" s="1" t="s">
        <v>3411</v>
      </c>
      <c r="E1159" s="1" t="s">
        <v>61</v>
      </c>
      <c r="F1159" s="1">
        <v>999927610</v>
      </c>
      <c r="G1159" s="1">
        <f>(J1159+S1159+X1159+R1159+U1159+W1159+Y1159)-H1159</f>
        <v>120</v>
      </c>
      <c r="H1159" s="1"/>
      <c r="I1159" s="27"/>
      <c r="J1159" s="1">
        <f>SUM(AA1159)</f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27"/>
      <c r="R1159" s="1">
        <f>SUM(AS1159,BX1159)</f>
        <v>0</v>
      </c>
      <c r="S1159" s="1">
        <f>SUM(AE1159,AG1159,AI1159,AK1159,AO1159,AM1159,AQ1159,AU1159,AW1159,AY1159,BA1159,BE1159,BG1159,BI1159,BK1159,BM1159,BO1159,BC1159)</f>
        <v>120</v>
      </c>
      <c r="T1159" s="1">
        <f>COUNT(AE1159,AG1159,AI1159,AK1159,AM1159,AO1159,AQ1159,AU1159,AW1159,AY1159,BA1159,BC1159,BE1159,BG1159,BI1159,BK1159,BM1159,BO1159)</f>
        <v>1</v>
      </c>
      <c r="U1159" s="1">
        <f>BQ1159+BS1159</f>
        <v>0</v>
      </c>
      <c r="V1159" s="1"/>
      <c r="W1159" s="1">
        <f>BV1159</f>
        <v>0</v>
      </c>
      <c r="X1159" s="1">
        <f>AC1159+BZ1159</f>
        <v>0</v>
      </c>
      <c r="Y1159" s="1">
        <f>BU1159</f>
        <v>0</v>
      </c>
      <c r="Z1159" s="27"/>
      <c r="AA1159" s="1"/>
      <c r="AB1159" s="26"/>
      <c r="AC1159" s="1"/>
      <c r="AD1159" s="26"/>
      <c r="AE1159" s="1"/>
      <c r="AF1159" s="26"/>
      <c r="AG1159" s="1"/>
      <c r="AH1159" s="26"/>
      <c r="AI1159" s="1"/>
      <c r="AJ1159" s="26"/>
      <c r="AK1159" s="1"/>
      <c r="AL1159" s="26"/>
      <c r="AM1159" s="1"/>
      <c r="AN1159" s="26"/>
      <c r="AO1159" s="1"/>
      <c r="AP1159" s="26"/>
      <c r="AQ1159" s="1"/>
      <c r="AR1159" s="26"/>
      <c r="AS1159" s="1"/>
      <c r="AT1159" s="26"/>
      <c r="AU1159" s="1"/>
      <c r="AV1159" s="26"/>
      <c r="AW1159" s="1"/>
      <c r="AX1159" s="26"/>
      <c r="AY1159" s="1"/>
      <c r="AZ1159" s="26"/>
      <c r="BA1159" s="1"/>
      <c r="BB1159" s="26"/>
      <c r="BC1159" s="1"/>
      <c r="BD1159" s="26"/>
      <c r="BE1159" s="1"/>
      <c r="BF1159" s="26"/>
      <c r="BG1159" s="1"/>
      <c r="BH1159" s="26"/>
      <c r="BI1159" s="1">
        <v>120</v>
      </c>
      <c r="BJ1159" s="26">
        <v>1</v>
      </c>
      <c r="BK1159" s="1"/>
      <c r="BL1159" s="26"/>
      <c r="BM1159" s="1"/>
      <c r="BN1159" s="26"/>
      <c r="BO1159" s="1"/>
      <c r="BP1159" s="26"/>
      <c r="BQ1159" s="1"/>
      <c r="BR1159" s="26"/>
      <c r="BS1159" s="1"/>
      <c r="BT1159" s="26"/>
      <c r="BU1159" s="1"/>
      <c r="BV1159" s="1"/>
      <c r="BW1159" s="26"/>
      <c r="BX1159" s="1"/>
      <c r="BY1159" s="26"/>
      <c r="BZ1159" s="30"/>
      <c r="CA1159" s="26"/>
    </row>
    <row r="1160" spans="1:79" s="99" customFormat="1" x14ac:dyDescent="0.35">
      <c r="A1160" s="30" t="s">
        <v>62</v>
      </c>
      <c r="B1160" s="30" t="s">
        <v>67</v>
      </c>
      <c r="C1160" s="30" t="s">
        <v>1869</v>
      </c>
      <c r="D1160" s="30" t="s">
        <v>3578</v>
      </c>
      <c r="E1160" s="30" t="s">
        <v>61</v>
      </c>
      <c r="F1160" s="30">
        <v>999928087</v>
      </c>
      <c r="G1160" s="1">
        <f>(J1160+S1160+X1160+R1160+U1160+W1160+Y1160)-H1160</f>
        <v>120</v>
      </c>
      <c r="H1160" s="1"/>
      <c r="I1160" s="27"/>
      <c r="J1160" s="1">
        <f>SUM(AA1160)</f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27"/>
      <c r="R1160" s="1">
        <f>SUM(AS1160,BX1160)</f>
        <v>0</v>
      </c>
      <c r="S1160" s="1">
        <f>SUM(AE1160,AG1160,AI1160,AK1160,AO1160,AM1160,AQ1160,AU1160,AW1160,AY1160,BA1160,BE1160,BG1160,BI1160,BK1160,BM1160,BO1160,BC1160)</f>
        <v>120</v>
      </c>
      <c r="T1160" s="1">
        <f>COUNT(AE1160,AG1160,AI1160,AK1160,AM1160,AO1160,AQ1160,AU1160,AW1160,AY1160,BA1160,BC1160,BE1160,BG1160,BI1160,BK1160,BM1160,BO1160)</f>
        <v>1</v>
      </c>
      <c r="U1160" s="1">
        <f>BQ1160+BS1160</f>
        <v>0</v>
      </c>
      <c r="V1160" s="1"/>
      <c r="W1160" s="1">
        <f>BV1160</f>
        <v>0</v>
      </c>
      <c r="X1160" s="1">
        <f>AC1160+BZ1160</f>
        <v>0</v>
      </c>
      <c r="Y1160" s="1">
        <f>BU1160</f>
        <v>0</v>
      </c>
      <c r="Z1160" s="27"/>
      <c r="AA1160" s="1"/>
      <c r="AB1160" s="26"/>
      <c r="AC1160" s="1"/>
      <c r="AD1160" s="26"/>
      <c r="AE1160" s="1"/>
      <c r="AF1160" s="26"/>
      <c r="AG1160" s="1"/>
      <c r="AH1160" s="26"/>
      <c r="AI1160" s="1"/>
      <c r="AJ1160" s="26"/>
      <c r="AK1160" s="1"/>
      <c r="AL1160" s="26"/>
      <c r="AM1160" s="1"/>
      <c r="AN1160" s="26"/>
      <c r="AO1160" s="1"/>
      <c r="AP1160" s="26"/>
      <c r="AQ1160" s="1"/>
      <c r="AR1160" s="26"/>
      <c r="AS1160" s="1"/>
      <c r="AT1160" s="26"/>
      <c r="AU1160" s="1"/>
      <c r="AV1160" s="26"/>
      <c r="AW1160" s="1"/>
      <c r="AX1160" s="26"/>
      <c r="AY1160" s="1"/>
      <c r="AZ1160" s="26"/>
      <c r="BA1160" s="1"/>
      <c r="BB1160" s="26"/>
      <c r="BC1160" s="1"/>
      <c r="BD1160" s="26"/>
      <c r="BE1160" s="1"/>
      <c r="BF1160" s="26"/>
      <c r="BG1160" s="1">
        <v>120</v>
      </c>
      <c r="BH1160" s="26">
        <v>1</v>
      </c>
      <c r="BI1160" s="1"/>
      <c r="BJ1160" s="26"/>
      <c r="BK1160" s="1"/>
      <c r="BL1160" s="26"/>
      <c r="BM1160" s="1"/>
      <c r="BN1160" s="26"/>
      <c r="BO1160" s="1"/>
      <c r="BP1160" s="26"/>
      <c r="BQ1160" s="1"/>
      <c r="BR1160" s="26"/>
      <c r="BS1160" s="1"/>
      <c r="BT1160" s="26"/>
      <c r="BU1160" s="1"/>
      <c r="BV1160" s="1"/>
      <c r="BW1160" s="26"/>
      <c r="BX1160" s="1"/>
      <c r="BY1160" s="26"/>
      <c r="BZ1160" s="30"/>
      <c r="CA1160" s="26"/>
    </row>
    <row r="1161" spans="1:79" s="99" customFormat="1" x14ac:dyDescent="0.35">
      <c r="A1161" s="31" t="s">
        <v>62</v>
      </c>
      <c r="B1161" s="31" t="s">
        <v>67</v>
      </c>
      <c r="C1161" s="31" t="s">
        <v>2323</v>
      </c>
      <c r="D1161" s="31" t="s">
        <v>2324</v>
      </c>
      <c r="E1161" s="31" t="s">
        <v>61</v>
      </c>
      <c r="F1161" s="1">
        <v>999924852</v>
      </c>
      <c r="G1161" s="1">
        <f>(J1161+S1161+X1161+R1161+U1161+W1161+Y1161)-H1161</f>
        <v>119</v>
      </c>
      <c r="H1161" s="1"/>
      <c r="I1161" s="27"/>
      <c r="J1161" s="1">
        <f>SUM(AA1161)</f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27"/>
      <c r="R1161" s="1">
        <f>SUM(AS1161,BX1161)</f>
        <v>0</v>
      </c>
      <c r="S1161" s="1">
        <f>SUM(AE1161,AG1161,AI1161,AK1161,AO1161,AM1161,AQ1161,AU1161,AW1161,AY1161,BA1161,BE1161,BG1161,BI1161,BK1161,BM1161,BO1161,BC1161)</f>
        <v>68</v>
      </c>
      <c r="T1161" s="1">
        <f>COUNT(AE1161,AG1161,AI1161,AK1161,AM1161,AO1161,AQ1161,AU1161,AW1161,AY1161,BA1161,BC1161,BE1161,BG1161,BI1161,BK1161,BM1161,BO1161)</f>
        <v>1</v>
      </c>
      <c r="U1161" s="1">
        <f>BQ1161+BS1161</f>
        <v>0</v>
      </c>
      <c r="V1161" s="1"/>
      <c r="W1161" s="1">
        <f>BV1161</f>
        <v>51</v>
      </c>
      <c r="X1161" s="1">
        <f>AC1161+BZ1161</f>
        <v>0</v>
      </c>
      <c r="Y1161" s="1">
        <f>BU1161</f>
        <v>0</v>
      </c>
      <c r="Z1161" s="27"/>
      <c r="AA1161" s="1"/>
      <c r="AB1161" s="26"/>
      <c r="AC1161" s="1"/>
      <c r="AD1161" s="26"/>
      <c r="AE1161" s="1"/>
      <c r="AF1161" s="26"/>
      <c r="AG1161" s="1"/>
      <c r="AH1161" s="26"/>
      <c r="AI1161" s="1">
        <v>68</v>
      </c>
      <c r="AJ1161" s="26">
        <v>3</v>
      </c>
      <c r="AK1161" s="1"/>
      <c r="AL1161" s="26"/>
      <c r="AM1161" s="1"/>
      <c r="AN1161" s="26"/>
      <c r="AO1161" s="1"/>
      <c r="AP1161" s="26"/>
      <c r="AQ1161" s="1"/>
      <c r="AR1161" s="26"/>
      <c r="AS1161" s="1"/>
      <c r="AT1161" s="26"/>
      <c r="AU1161" s="1"/>
      <c r="AV1161" s="26"/>
      <c r="AW1161" s="1"/>
      <c r="AX1161" s="26"/>
      <c r="AY1161" s="1"/>
      <c r="AZ1161" s="26"/>
      <c r="BA1161" s="1"/>
      <c r="BB1161" s="26"/>
      <c r="BC1161" s="1"/>
      <c r="BD1161" s="26"/>
      <c r="BE1161" s="1"/>
      <c r="BF1161" s="26"/>
      <c r="BG1161" s="1"/>
      <c r="BH1161" s="26"/>
      <c r="BI1161" s="1"/>
      <c r="BJ1161" s="26"/>
      <c r="BK1161" s="1"/>
      <c r="BL1161" s="26"/>
      <c r="BM1161" s="1"/>
      <c r="BN1161" s="26"/>
      <c r="BO1161" s="1"/>
      <c r="BP1161" s="26"/>
      <c r="BQ1161" s="1"/>
      <c r="BR1161" s="26"/>
      <c r="BS1161" s="1"/>
      <c r="BT1161" s="26"/>
      <c r="BU1161" s="1"/>
      <c r="BV1161" s="1">
        <v>51</v>
      </c>
      <c r="BW1161" s="26" t="s">
        <v>100</v>
      </c>
      <c r="BX1161" s="1"/>
      <c r="BY1161" s="26"/>
      <c r="BZ1161" s="30"/>
      <c r="CA1161" s="26"/>
    </row>
    <row r="1162" spans="1:79" s="99" customFormat="1" x14ac:dyDescent="0.35">
      <c r="A1162" s="1" t="s">
        <v>62</v>
      </c>
      <c r="B1162" s="1" t="s">
        <v>67</v>
      </c>
      <c r="C1162" s="1" t="s">
        <v>2795</v>
      </c>
      <c r="D1162" s="1" t="s">
        <v>2796</v>
      </c>
      <c r="E1162" s="1" t="s">
        <v>61</v>
      </c>
      <c r="F1162" s="1">
        <v>999926122</v>
      </c>
      <c r="G1162" s="1">
        <f>(J1162+S1162+X1162+R1162+U1162+W1162+Y1162)-H1162</f>
        <v>96</v>
      </c>
      <c r="H1162" s="1"/>
      <c r="I1162" s="27"/>
      <c r="J1162" s="1">
        <f>SUM(AA1162)</f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27"/>
      <c r="R1162" s="1">
        <f>SUM(AS1162,BX1162)</f>
        <v>0</v>
      </c>
      <c r="S1162" s="1">
        <f>SUM(AE1162,AG1162,AI1162,AK1162,AO1162,AM1162,AQ1162,AU1162,AW1162,AY1162,BA1162,BE1162,BG1162,BI1162,BK1162,BM1162,BO1162,BC1162)</f>
        <v>45</v>
      </c>
      <c r="T1162" s="1">
        <f>COUNT(AE1162,AG1162,AI1162,AK1162,AM1162,AO1162,AQ1162,AU1162,AW1162,AY1162,BA1162,BC1162,BE1162,BG1162,BI1162,BK1162,BM1162,BO1162)</f>
        <v>1</v>
      </c>
      <c r="U1162" s="1">
        <f>BQ1162+BS1162</f>
        <v>0</v>
      </c>
      <c r="V1162" s="1"/>
      <c r="W1162" s="1">
        <f>BV1162</f>
        <v>51</v>
      </c>
      <c r="X1162" s="1">
        <f>AC1162+BZ1162</f>
        <v>0</v>
      </c>
      <c r="Y1162" s="1">
        <f>BU1162</f>
        <v>0</v>
      </c>
      <c r="Z1162" s="27"/>
      <c r="AA1162" s="1"/>
      <c r="AB1162" s="26"/>
      <c r="AC1162" s="1"/>
      <c r="AD1162" s="26"/>
      <c r="AE1162" s="1"/>
      <c r="AF1162" s="26"/>
      <c r="AG1162" s="1"/>
      <c r="AH1162" s="26"/>
      <c r="AI1162" s="1"/>
      <c r="AJ1162" s="26"/>
      <c r="AK1162" s="1"/>
      <c r="AL1162" s="26"/>
      <c r="AM1162" s="1">
        <v>45</v>
      </c>
      <c r="AN1162" s="26">
        <v>2</v>
      </c>
      <c r="AO1162" s="1"/>
      <c r="AP1162" s="26"/>
      <c r="AQ1162" s="1"/>
      <c r="AR1162" s="26"/>
      <c r="AS1162" s="1"/>
      <c r="AT1162" s="26"/>
      <c r="AU1162" s="1"/>
      <c r="AV1162" s="26"/>
      <c r="AW1162" s="1"/>
      <c r="AX1162" s="26"/>
      <c r="AY1162" s="1"/>
      <c r="AZ1162" s="26"/>
      <c r="BA1162" s="1"/>
      <c r="BB1162" s="26"/>
      <c r="BC1162" s="1"/>
      <c r="BD1162" s="26"/>
      <c r="BE1162" s="1"/>
      <c r="BF1162" s="26"/>
      <c r="BG1162" s="1"/>
      <c r="BH1162" s="26"/>
      <c r="BI1162" s="1"/>
      <c r="BJ1162" s="26"/>
      <c r="BK1162" s="1"/>
      <c r="BL1162" s="26"/>
      <c r="BM1162" s="1"/>
      <c r="BN1162" s="26"/>
      <c r="BO1162" s="1"/>
      <c r="BP1162" s="26"/>
      <c r="BQ1162" s="1"/>
      <c r="BR1162" s="26"/>
      <c r="BS1162" s="1"/>
      <c r="BT1162" s="26"/>
      <c r="BU1162" s="1"/>
      <c r="BV1162" s="1">
        <v>51</v>
      </c>
      <c r="BW1162" s="26" t="s">
        <v>100</v>
      </c>
      <c r="BX1162" s="1"/>
      <c r="BY1162" s="26"/>
      <c r="BZ1162" s="30"/>
      <c r="CA1162" s="26"/>
    </row>
    <row r="1163" spans="1:79" s="99" customFormat="1" x14ac:dyDescent="0.35">
      <c r="A1163" s="1" t="s">
        <v>62</v>
      </c>
      <c r="B1163" s="1" t="s">
        <v>67</v>
      </c>
      <c r="C1163" s="1" t="s">
        <v>1869</v>
      </c>
      <c r="D1163" s="1" t="s">
        <v>2982</v>
      </c>
      <c r="E1163" s="1" t="s">
        <v>61</v>
      </c>
      <c r="F1163" s="1">
        <v>999926590</v>
      </c>
      <c r="G1163" s="1">
        <f>(J1163+S1163+X1163+R1163+U1163+W1163+Y1163)-H1163</f>
        <v>93</v>
      </c>
      <c r="H1163" s="1"/>
      <c r="I1163" s="27"/>
      <c r="J1163" s="1">
        <f>SUM(AA1163)</f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27"/>
      <c r="R1163" s="1">
        <f>SUM(AS1163,BX1163)</f>
        <v>0</v>
      </c>
      <c r="S1163" s="1">
        <f>SUM(AE1163,AG1163,AI1163,AK1163,AO1163,AM1163,AQ1163,AU1163,AW1163,AY1163,BA1163,BE1163,BG1163,BI1163,BK1163,BM1163,BO1163,BC1163)</f>
        <v>93</v>
      </c>
      <c r="T1163" s="1">
        <f>COUNT(AE1163,AG1163,AI1163,AK1163,AM1163,AO1163,AQ1163,AU1163,AW1163,AY1163,BA1163,BC1163,BE1163,BG1163,BI1163,BK1163,BM1163,BO1163)</f>
        <v>2</v>
      </c>
      <c r="U1163" s="1">
        <f>BQ1163+BS1163</f>
        <v>0</v>
      </c>
      <c r="V1163" s="1"/>
      <c r="W1163" s="1">
        <f>BV1163</f>
        <v>0</v>
      </c>
      <c r="X1163" s="1">
        <f>AC1163+BZ1163</f>
        <v>0</v>
      </c>
      <c r="Y1163" s="1">
        <f>BU1163</f>
        <v>0</v>
      </c>
      <c r="Z1163" s="27"/>
      <c r="AA1163" s="1"/>
      <c r="AB1163" s="26"/>
      <c r="AC1163" s="1"/>
      <c r="AD1163" s="26"/>
      <c r="AE1163" s="1"/>
      <c r="AF1163" s="26"/>
      <c r="AG1163" s="1"/>
      <c r="AH1163" s="26"/>
      <c r="AI1163" s="1"/>
      <c r="AJ1163" s="26"/>
      <c r="AK1163" s="1"/>
      <c r="AL1163" s="26"/>
      <c r="AM1163" s="1"/>
      <c r="AN1163" s="26"/>
      <c r="AO1163" s="1"/>
      <c r="AP1163" s="26"/>
      <c r="AQ1163" s="1">
        <v>63</v>
      </c>
      <c r="AR1163" s="26">
        <v>5</v>
      </c>
      <c r="AS1163" s="1"/>
      <c r="AT1163" s="26"/>
      <c r="AU1163" s="1"/>
      <c r="AV1163" s="26"/>
      <c r="AW1163" s="1"/>
      <c r="AX1163" s="26"/>
      <c r="AY1163" s="1"/>
      <c r="AZ1163" s="26"/>
      <c r="BA1163" s="1">
        <v>30</v>
      </c>
      <c r="BB1163" s="26">
        <v>1</v>
      </c>
      <c r="BC1163" s="1"/>
      <c r="BD1163" s="26"/>
      <c r="BE1163" s="1"/>
      <c r="BF1163" s="26"/>
      <c r="BG1163" s="1"/>
      <c r="BH1163" s="26"/>
      <c r="BI1163" s="1"/>
      <c r="BJ1163" s="26"/>
      <c r="BK1163" s="1"/>
      <c r="BL1163" s="26"/>
      <c r="BM1163" s="1"/>
      <c r="BN1163" s="26"/>
      <c r="BO1163" s="1"/>
      <c r="BP1163" s="26"/>
      <c r="BQ1163" s="1"/>
      <c r="BR1163" s="26"/>
      <c r="BS1163" s="1"/>
      <c r="BT1163" s="26"/>
      <c r="BU1163" s="1"/>
      <c r="BV1163" s="1"/>
      <c r="BW1163" s="26"/>
      <c r="BX1163" s="1"/>
      <c r="BY1163" s="26"/>
      <c r="BZ1163" s="30"/>
      <c r="CA1163" s="26"/>
    </row>
    <row r="1164" spans="1:79" s="99" customFormat="1" x14ac:dyDescent="0.35">
      <c r="A1164" s="31" t="s">
        <v>62</v>
      </c>
      <c r="B1164" s="31" t="s">
        <v>67</v>
      </c>
      <c r="C1164" s="31" t="s">
        <v>2382</v>
      </c>
      <c r="D1164" s="31" t="s">
        <v>2383</v>
      </c>
      <c r="E1164" s="31" t="s">
        <v>61</v>
      </c>
      <c r="F1164" s="1">
        <v>999925098</v>
      </c>
      <c r="G1164" s="1">
        <f>(J1164+S1164+X1164+R1164+U1164+W1164+Y1164)-H1164</f>
        <v>90</v>
      </c>
      <c r="H1164" s="1"/>
      <c r="I1164" s="27"/>
      <c r="J1164" s="1">
        <f>SUM(AA1164)</f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27"/>
      <c r="R1164" s="1">
        <f>SUM(AS1164,BX1164)</f>
        <v>0</v>
      </c>
      <c r="S1164" s="1">
        <f>SUM(AE1164,AG1164,AI1164,AK1164,AO1164,AM1164,AQ1164,AU1164,AW1164,AY1164,BA1164,BE1164,BG1164,BI1164,BK1164,BM1164,BO1164,BC1164)</f>
        <v>90</v>
      </c>
      <c r="T1164" s="1">
        <f>COUNT(AE1164,AG1164,AI1164,AK1164,AM1164,AO1164,AQ1164,AU1164,AW1164,AY1164,BA1164,BC1164,BE1164,BG1164,BI1164,BK1164,BM1164,BO1164)</f>
        <v>1</v>
      </c>
      <c r="U1164" s="1">
        <f>BQ1164+BS1164</f>
        <v>0</v>
      </c>
      <c r="V1164" s="1"/>
      <c r="W1164" s="1">
        <f>BV1164</f>
        <v>0</v>
      </c>
      <c r="X1164" s="1">
        <f>AC1164+BZ1164</f>
        <v>0</v>
      </c>
      <c r="Y1164" s="1">
        <f>BU1164</f>
        <v>0</v>
      </c>
      <c r="Z1164" s="27"/>
      <c r="AA1164" s="1"/>
      <c r="AB1164" s="26"/>
      <c r="AC1164" s="1"/>
      <c r="AD1164" s="26"/>
      <c r="AE1164" s="1"/>
      <c r="AF1164" s="26"/>
      <c r="AG1164" s="1"/>
      <c r="AH1164" s="26"/>
      <c r="AI1164" s="1">
        <v>90</v>
      </c>
      <c r="AJ1164" s="26">
        <v>2</v>
      </c>
      <c r="AK1164" s="1"/>
      <c r="AL1164" s="26"/>
      <c r="AM1164" s="1"/>
      <c r="AN1164" s="26"/>
      <c r="AO1164" s="1"/>
      <c r="AP1164" s="26"/>
      <c r="AQ1164" s="1"/>
      <c r="AR1164" s="26"/>
      <c r="AS1164" s="1"/>
      <c r="AT1164" s="26"/>
      <c r="AU1164" s="1"/>
      <c r="AV1164" s="26"/>
      <c r="AW1164" s="1"/>
      <c r="AX1164" s="26"/>
      <c r="AY1164" s="1"/>
      <c r="AZ1164" s="26"/>
      <c r="BA1164" s="1"/>
      <c r="BB1164" s="26"/>
      <c r="BC1164" s="1"/>
      <c r="BD1164" s="26"/>
      <c r="BE1164" s="1"/>
      <c r="BF1164" s="26"/>
      <c r="BG1164" s="1"/>
      <c r="BH1164" s="26"/>
      <c r="BI1164" s="1"/>
      <c r="BJ1164" s="26"/>
      <c r="BK1164" s="1"/>
      <c r="BL1164" s="26"/>
      <c r="BM1164" s="1"/>
      <c r="BN1164" s="26"/>
      <c r="BO1164" s="1"/>
      <c r="BP1164" s="26"/>
      <c r="BQ1164" s="1"/>
      <c r="BR1164" s="26"/>
      <c r="BS1164" s="1"/>
      <c r="BT1164" s="26"/>
      <c r="BU1164" s="1"/>
      <c r="BV1164" s="1"/>
      <c r="BW1164" s="26"/>
      <c r="BX1164" s="1"/>
      <c r="BY1164" s="26"/>
      <c r="BZ1164" s="30"/>
      <c r="CA1164" s="26"/>
    </row>
    <row r="1165" spans="1:79" s="99" customFormat="1" x14ac:dyDescent="0.35">
      <c r="A1165" s="1" t="s">
        <v>62</v>
      </c>
      <c r="B1165" s="1" t="s">
        <v>67</v>
      </c>
      <c r="C1165" s="1" t="s">
        <v>888</v>
      </c>
      <c r="D1165" s="1" t="s">
        <v>3464</v>
      </c>
      <c r="E1165" s="1" t="s">
        <v>61</v>
      </c>
      <c r="F1165" s="1">
        <v>999927799</v>
      </c>
      <c r="G1165" s="1">
        <f>(J1165+S1165+X1165+R1165+U1165+W1165+Y1165)-H1165</f>
        <v>90</v>
      </c>
      <c r="H1165" s="1"/>
      <c r="I1165" s="27"/>
      <c r="J1165" s="1">
        <f>SUM(AA1165)</f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27"/>
      <c r="R1165" s="1">
        <f>SUM(AS1165,BX1165)</f>
        <v>0</v>
      </c>
      <c r="S1165" s="1">
        <f>SUM(AE1165,AG1165,AI1165,AK1165,AO1165,AM1165,AQ1165,AU1165,AW1165,AY1165,BA1165,BE1165,BG1165,BI1165,BK1165,BM1165,BO1165,BC1165)</f>
        <v>90</v>
      </c>
      <c r="T1165" s="1">
        <f>COUNT(AE1165,AG1165,AI1165,AK1165,AM1165,AO1165,AQ1165,AU1165,AW1165,AY1165,BA1165,BC1165,BE1165,BG1165,BI1165,BK1165,BM1165,BO1165)</f>
        <v>1</v>
      </c>
      <c r="U1165" s="1">
        <f>BQ1165+BS1165</f>
        <v>0</v>
      </c>
      <c r="V1165" s="1"/>
      <c r="W1165" s="1">
        <f>BV1165</f>
        <v>0</v>
      </c>
      <c r="X1165" s="1">
        <f>AC1165+BZ1165</f>
        <v>0</v>
      </c>
      <c r="Y1165" s="1">
        <f>BU1165</f>
        <v>0</v>
      </c>
      <c r="Z1165" s="27"/>
      <c r="AA1165" s="1"/>
      <c r="AB1165" s="26"/>
      <c r="AC1165" s="1"/>
      <c r="AD1165" s="26"/>
      <c r="AE1165" s="1"/>
      <c r="AF1165" s="26"/>
      <c r="AG1165" s="1"/>
      <c r="AH1165" s="26"/>
      <c r="AI1165" s="1"/>
      <c r="AJ1165" s="26"/>
      <c r="AK1165" s="1"/>
      <c r="AL1165" s="26"/>
      <c r="AM1165" s="1"/>
      <c r="AN1165" s="26"/>
      <c r="AO1165" s="1"/>
      <c r="AP1165" s="26"/>
      <c r="AQ1165" s="1"/>
      <c r="AR1165" s="26"/>
      <c r="AS1165" s="1"/>
      <c r="AT1165" s="26"/>
      <c r="AU1165" s="1"/>
      <c r="AV1165" s="26"/>
      <c r="AW1165" s="1"/>
      <c r="AX1165" s="26"/>
      <c r="AY1165" s="1"/>
      <c r="AZ1165" s="26"/>
      <c r="BA1165" s="1"/>
      <c r="BB1165" s="26"/>
      <c r="BC1165" s="1"/>
      <c r="BD1165" s="26"/>
      <c r="BE1165" s="1"/>
      <c r="BF1165" s="26"/>
      <c r="BG1165" s="1"/>
      <c r="BH1165" s="26"/>
      <c r="BI1165" s="1">
        <v>90</v>
      </c>
      <c r="BJ1165" s="26">
        <v>2</v>
      </c>
      <c r="BK1165" s="1"/>
      <c r="BL1165" s="26"/>
      <c r="BM1165" s="1"/>
      <c r="BN1165" s="26"/>
      <c r="BO1165" s="1"/>
      <c r="BP1165" s="26"/>
      <c r="BQ1165" s="1"/>
      <c r="BR1165" s="26"/>
      <c r="BS1165" s="1"/>
      <c r="BT1165" s="26"/>
      <c r="BU1165" s="1"/>
      <c r="BV1165" s="1"/>
      <c r="BW1165" s="26"/>
      <c r="BX1165" s="1"/>
      <c r="BY1165" s="26"/>
      <c r="BZ1165" s="30"/>
      <c r="CA1165" s="26"/>
    </row>
    <row r="1166" spans="1:79" s="99" customFormat="1" x14ac:dyDescent="0.35">
      <c r="A1166" s="30" t="s">
        <v>62</v>
      </c>
      <c r="B1166" s="30" t="s">
        <v>67</v>
      </c>
      <c r="C1166" s="30" t="s">
        <v>3599</v>
      </c>
      <c r="D1166" s="30" t="s">
        <v>3600</v>
      </c>
      <c r="E1166" s="30" t="s">
        <v>61</v>
      </c>
      <c r="F1166" s="30">
        <v>999928147</v>
      </c>
      <c r="G1166" s="1">
        <f>(J1166+S1166+X1166+R1166+U1166+W1166+Y1166)-H1166</f>
        <v>90</v>
      </c>
      <c r="H1166" s="1"/>
      <c r="I1166" s="27"/>
      <c r="J1166" s="1">
        <f>SUM(AA1166)</f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27"/>
      <c r="R1166" s="1">
        <f>SUM(AS1166,BX1166)</f>
        <v>0</v>
      </c>
      <c r="S1166" s="1">
        <f>SUM(AE1166,AG1166,AI1166,AK1166,AO1166,AM1166,AQ1166,AU1166,AW1166,AY1166,BA1166,BE1166,BG1166,BI1166,BK1166,BM1166,BO1166,BC1166)</f>
        <v>90</v>
      </c>
      <c r="T1166" s="1">
        <f>COUNT(AE1166,AG1166,AI1166,AK1166,AM1166,AO1166,AQ1166,AU1166,AW1166,AY1166,BA1166,BC1166,BE1166,BG1166,BI1166,BK1166,BM1166,BO1166)</f>
        <v>1</v>
      </c>
      <c r="U1166" s="1">
        <f>BQ1166+BS1166</f>
        <v>0</v>
      </c>
      <c r="V1166" s="1"/>
      <c r="W1166" s="1">
        <f>BV1166</f>
        <v>0</v>
      </c>
      <c r="X1166" s="1">
        <f>AC1166+BZ1166</f>
        <v>0</v>
      </c>
      <c r="Y1166" s="1">
        <f>BU1166</f>
        <v>0</v>
      </c>
      <c r="Z1166" s="27"/>
      <c r="AA1166" s="1"/>
      <c r="AB1166" s="26"/>
      <c r="AC1166" s="1"/>
      <c r="AD1166" s="26"/>
      <c r="AE1166" s="1"/>
      <c r="AF1166" s="26"/>
      <c r="AG1166" s="1"/>
      <c r="AH1166" s="26"/>
      <c r="AI1166" s="1"/>
      <c r="AJ1166" s="26"/>
      <c r="AK1166" s="1"/>
      <c r="AL1166" s="26"/>
      <c r="AM1166" s="1"/>
      <c r="AN1166" s="26"/>
      <c r="AO1166" s="1"/>
      <c r="AP1166" s="26"/>
      <c r="AQ1166" s="1"/>
      <c r="AR1166" s="26"/>
      <c r="AS1166" s="1"/>
      <c r="AT1166" s="26"/>
      <c r="AU1166" s="1"/>
      <c r="AV1166" s="26"/>
      <c r="AW1166" s="1"/>
      <c r="AX1166" s="26"/>
      <c r="AY1166" s="1"/>
      <c r="AZ1166" s="26"/>
      <c r="BA1166" s="1"/>
      <c r="BB1166" s="26"/>
      <c r="BC1166" s="1"/>
      <c r="BD1166" s="26"/>
      <c r="BE1166" s="1"/>
      <c r="BF1166" s="26"/>
      <c r="BG1166" s="1">
        <v>90</v>
      </c>
      <c r="BH1166" s="26">
        <v>2</v>
      </c>
      <c r="BI1166" s="1"/>
      <c r="BJ1166" s="26"/>
      <c r="BK1166" s="1"/>
      <c r="BL1166" s="26"/>
      <c r="BM1166" s="1"/>
      <c r="BN1166" s="26"/>
      <c r="BO1166" s="1"/>
      <c r="BP1166" s="26"/>
      <c r="BQ1166" s="1"/>
      <c r="BR1166" s="26"/>
      <c r="BS1166" s="1"/>
      <c r="BT1166" s="26"/>
      <c r="BU1166" s="1"/>
      <c r="BV1166" s="1"/>
      <c r="BW1166" s="26"/>
      <c r="BX1166" s="1"/>
      <c r="BY1166" s="26"/>
      <c r="BZ1166" s="30"/>
      <c r="CA1166" s="26"/>
    </row>
    <row r="1167" spans="1:79" s="99" customFormat="1" x14ac:dyDescent="0.35">
      <c r="A1167" s="1" t="s">
        <v>62</v>
      </c>
      <c r="B1167" s="1" t="s">
        <v>67</v>
      </c>
      <c r="C1167" s="1" t="s">
        <v>1996</v>
      </c>
      <c r="D1167" s="1" t="s">
        <v>3080</v>
      </c>
      <c r="E1167" s="1" t="s">
        <v>61</v>
      </c>
      <c r="F1167" s="1">
        <v>999926805</v>
      </c>
      <c r="G1167" s="1">
        <f>(J1167+S1167+X1167+R1167+U1167+W1167+Y1167)-H1167</f>
        <v>89</v>
      </c>
      <c r="H1167" s="1"/>
      <c r="I1167" s="27"/>
      <c r="J1167" s="1">
        <f>SUM(AA1167)</f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27"/>
      <c r="R1167" s="1">
        <f>SUM(AS1167,BX1167)</f>
        <v>0</v>
      </c>
      <c r="S1167" s="1">
        <f>SUM(AE1167,AG1167,AI1167,AK1167,AO1167,AM1167,AQ1167,AU1167,AW1167,AY1167,BA1167,BE1167,BG1167,BI1167,BK1167,BM1167,BO1167,BC1167)</f>
        <v>38</v>
      </c>
      <c r="T1167" s="1">
        <f>COUNT(AE1167,AG1167,AI1167,AK1167,AM1167,AO1167,AQ1167,AU1167,AW1167,AY1167,BA1167,BC1167,BE1167,BG1167,BI1167,BK1167,BM1167,BO1167)</f>
        <v>1</v>
      </c>
      <c r="U1167" s="1">
        <f>BQ1167+BS1167</f>
        <v>0</v>
      </c>
      <c r="V1167" s="1"/>
      <c r="W1167" s="1">
        <f>BV1167</f>
        <v>51</v>
      </c>
      <c r="X1167" s="1">
        <f>AC1167+BZ1167</f>
        <v>0</v>
      </c>
      <c r="Y1167" s="1">
        <f>BU1167</f>
        <v>0</v>
      </c>
      <c r="Z1167" s="27"/>
      <c r="AA1167" s="1"/>
      <c r="AB1167" s="26"/>
      <c r="AC1167" s="1"/>
      <c r="AD1167" s="26"/>
      <c r="AE1167" s="1"/>
      <c r="AF1167" s="26"/>
      <c r="AG1167" s="1"/>
      <c r="AH1167" s="26"/>
      <c r="AI1167" s="1"/>
      <c r="AJ1167" s="26"/>
      <c r="AK1167" s="1"/>
      <c r="AL1167" s="26"/>
      <c r="AM1167" s="1"/>
      <c r="AN1167" s="26"/>
      <c r="AO1167" s="1"/>
      <c r="AP1167" s="26"/>
      <c r="AQ1167" s="1">
        <v>38</v>
      </c>
      <c r="AR1167" s="26" t="s">
        <v>100</v>
      </c>
      <c r="AS1167" s="1"/>
      <c r="AT1167" s="26"/>
      <c r="AU1167" s="1"/>
      <c r="AV1167" s="26"/>
      <c r="AW1167" s="1"/>
      <c r="AX1167" s="26"/>
      <c r="AY1167" s="1"/>
      <c r="AZ1167" s="26"/>
      <c r="BA1167" s="1"/>
      <c r="BB1167" s="26"/>
      <c r="BC1167" s="1"/>
      <c r="BD1167" s="26"/>
      <c r="BE1167" s="1"/>
      <c r="BF1167" s="26"/>
      <c r="BG1167" s="1"/>
      <c r="BH1167" s="26"/>
      <c r="BI1167" s="1"/>
      <c r="BJ1167" s="26"/>
      <c r="BK1167" s="1"/>
      <c r="BL1167" s="26"/>
      <c r="BM1167" s="1"/>
      <c r="BN1167" s="26"/>
      <c r="BO1167" s="1"/>
      <c r="BP1167" s="26"/>
      <c r="BQ1167" s="1"/>
      <c r="BR1167" s="26"/>
      <c r="BS1167" s="1"/>
      <c r="BT1167" s="26"/>
      <c r="BU1167" s="1"/>
      <c r="BV1167" s="1">
        <v>51</v>
      </c>
      <c r="BW1167" s="26" t="s">
        <v>100</v>
      </c>
      <c r="BX1167" s="1"/>
      <c r="BY1167" s="26"/>
      <c r="BZ1167" s="30"/>
      <c r="CA1167" s="26"/>
    </row>
    <row r="1168" spans="1:79" s="99" customFormat="1" x14ac:dyDescent="0.35">
      <c r="A1168" s="32" t="s">
        <v>62</v>
      </c>
      <c r="B1168" s="32" t="s">
        <v>67</v>
      </c>
      <c r="C1168" s="32" t="s">
        <v>247</v>
      </c>
      <c r="D1168" s="36" t="s">
        <v>1677</v>
      </c>
      <c r="E1168" s="32" t="s">
        <v>61</v>
      </c>
      <c r="F1168" s="32">
        <v>999925960</v>
      </c>
      <c r="G1168" s="1">
        <f>(J1168+S1168+X1168+R1168+U1168+W1168+Y1168)-H1168</f>
        <v>81</v>
      </c>
      <c r="H1168" s="1"/>
      <c r="I1168" s="27"/>
      <c r="J1168" s="1">
        <f>SUM(AA1168)</f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27"/>
      <c r="R1168" s="1">
        <f>SUM(AS1168,BX1168)</f>
        <v>0</v>
      </c>
      <c r="S1168" s="1">
        <f>SUM(AE1168,AG1168,AI1168,AK1168,AO1168,AM1168,AQ1168,AU1168,AW1168,AY1168,BA1168,BE1168,BG1168,BI1168,BK1168,BM1168,BO1168,BC1168)</f>
        <v>30</v>
      </c>
      <c r="T1168" s="1">
        <f>COUNT(AE1168,AG1168,AI1168,AK1168,AM1168,AO1168,AQ1168,AU1168,AW1168,AY1168,BA1168,BC1168,BE1168,BG1168,BI1168,BK1168,BM1168,BO1168)</f>
        <v>1</v>
      </c>
      <c r="U1168" s="1">
        <f>BQ1168+BS1168</f>
        <v>0</v>
      </c>
      <c r="V1168" s="1"/>
      <c r="W1168" s="1">
        <f>BV1168</f>
        <v>51</v>
      </c>
      <c r="X1168" s="1">
        <f>AC1168+BZ1168</f>
        <v>0</v>
      </c>
      <c r="Y1168" s="1">
        <f>BU1168</f>
        <v>0</v>
      </c>
      <c r="Z1168" s="27"/>
      <c r="AA1168" s="1"/>
      <c r="AB1168" s="26"/>
      <c r="AC1168" s="1"/>
      <c r="AD1168" s="26"/>
      <c r="AE1168" s="1"/>
      <c r="AF1168" s="26"/>
      <c r="AG1168" s="1">
        <v>30</v>
      </c>
      <c r="AH1168" s="26">
        <v>1</v>
      </c>
      <c r="AI1168" s="1"/>
      <c r="AJ1168" s="26"/>
      <c r="AK1168" s="1"/>
      <c r="AL1168" s="26"/>
      <c r="AM1168" s="1"/>
      <c r="AN1168" s="26"/>
      <c r="AO1168" s="1"/>
      <c r="AP1168" s="26"/>
      <c r="AQ1168" s="1"/>
      <c r="AR1168" s="26"/>
      <c r="AS1168" s="1"/>
      <c r="AT1168" s="26"/>
      <c r="AU1168" s="1"/>
      <c r="AV1168" s="26"/>
      <c r="AW1168" s="1"/>
      <c r="AX1168" s="26"/>
      <c r="AY1168" s="1"/>
      <c r="AZ1168" s="26"/>
      <c r="BA1168" s="1"/>
      <c r="BB1168" s="26"/>
      <c r="BC1168" s="1"/>
      <c r="BD1168" s="26"/>
      <c r="BE1168" s="1"/>
      <c r="BF1168" s="26"/>
      <c r="BG1168" s="1"/>
      <c r="BH1168" s="26"/>
      <c r="BI1168" s="1"/>
      <c r="BJ1168" s="26"/>
      <c r="BK1168" s="1"/>
      <c r="BL1168" s="26"/>
      <c r="BM1168" s="1"/>
      <c r="BN1168" s="26"/>
      <c r="BO1168" s="1"/>
      <c r="BP1168" s="26"/>
      <c r="BQ1168" s="1"/>
      <c r="BR1168" s="26"/>
      <c r="BS1168" s="1"/>
      <c r="BT1168" s="26"/>
      <c r="BU1168" s="1"/>
      <c r="BV1168" s="1">
        <v>51</v>
      </c>
      <c r="BW1168" s="26" t="s">
        <v>100</v>
      </c>
      <c r="BX1168" s="1"/>
      <c r="BY1168" s="26"/>
      <c r="BZ1168" s="30"/>
      <c r="CA1168" s="26"/>
    </row>
    <row r="1169" spans="1:79" s="99" customFormat="1" x14ac:dyDescent="0.35">
      <c r="A1169" s="1" t="s">
        <v>62</v>
      </c>
      <c r="B1169" s="1" t="s">
        <v>67</v>
      </c>
      <c r="C1169" s="1" t="s">
        <v>2304</v>
      </c>
      <c r="D1169" s="1" t="s">
        <v>1226</v>
      </c>
      <c r="E1169" s="1" t="s">
        <v>61</v>
      </c>
      <c r="F1169" s="1">
        <v>999924808</v>
      </c>
      <c r="G1169" s="1">
        <f>(J1169+S1169+X1169+R1169+U1169+W1169+Y1169)-H1169</f>
        <v>78</v>
      </c>
      <c r="H1169" s="1"/>
      <c r="I1169" s="27"/>
      <c r="J1169" s="1">
        <f>SUM(AA1169)</f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27"/>
      <c r="R1169" s="1">
        <f>SUM(AS1169,BX1169)</f>
        <v>0</v>
      </c>
      <c r="S1169" s="1">
        <f>SUM(AE1169,AG1169,AI1169,AK1169,AO1169,AM1169,AQ1169,AU1169,AW1169,AY1169,BA1169,BE1169,BG1169,BI1169,BK1169,BM1169,BO1169,BC1169)</f>
        <v>0</v>
      </c>
      <c r="T1169" s="1">
        <f>COUNT(AE1169,AG1169,AI1169,AK1169,AM1169,AO1169,AQ1169,AU1169,AW1169,AY1169,BA1169,BC1169,BE1169,BG1169,BI1169,BK1169,BM1169,BO1169)</f>
        <v>0</v>
      </c>
      <c r="U1169" s="1">
        <f>BQ1169+BS1169</f>
        <v>0</v>
      </c>
      <c r="V1169" s="1"/>
      <c r="W1169" s="1">
        <f>BV1169</f>
        <v>78</v>
      </c>
      <c r="X1169" s="1">
        <f>AC1169+BZ1169</f>
        <v>0</v>
      </c>
      <c r="Y1169" s="1">
        <f>BU1169</f>
        <v>0</v>
      </c>
      <c r="Z1169" s="27"/>
      <c r="AA1169" s="1"/>
      <c r="AB1169" s="26"/>
      <c r="AC1169" s="1"/>
      <c r="AD1169" s="26"/>
      <c r="AE1169" s="1"/>
      <c r="AF1169" s="26"/>
      <c r="AG1169" s="1"/>
      <c r="AH1169" s="26"/>
      <c r="AI1169" s="1"/>
      <c r="AJ1169" s="26"/>
      <c r="AK1169" s="1"/>
      <c r="AL1169" s="26"/>
      <c r="AM1169" s="1"/>
      <c r="AN1169" s="27"/>
      <c r="AO1169" s="1"/>
      <c r="AP1169" s="26"/>
      <c r="AQ1169" s="1"/>
      <c r="AR1169" s="27"/>
      <c r="AS1169" s="1"/>
      <c r="AT1169" s="27"/>
      <c r="AU1169" s="1"/>
      <c r="AV1169" s="27"/>
      <c r="AW1169" s="1"/>
      <c r="AX1169" s="27"/>
      <c r="AY1169" s="1"/>
      <c r="AZ1169" s="27"/>
      <c r="BA1169" s="1"/>
      <c r="BB1169" s="27"/>
      <c r="BC1169" s="1"/>
      <c r="BD1169" s="26"/>
      <c r="BE1169" s="1"/>
      <c r="BF1169" s="27"/>
      <c r="BG1169" s="1"/>
      <c r="BH1169" s="27"/>
      <c r="BI1169" s="1"/>
      <c r="BJ1169" s="27"/>
      <c r="BK1169" s="1"/>
      <c r="BL1169" s="27"/>
      <c r="BM1169" s="1"/>
      <c r="BN1169" s="27"/>
      <c r="BO1169" s="1"/>
      <c r="BP1169" s="27"/>
      <c r="BQ1169" s="1"/>
      <c r="BR1169" s="26"/>
      <c r="BS1169" s="1"/>
      <c r="BT1169" s="26"/>
      <c r="BU1169" s="1"/>
      <c r="BV1169" s="1">
        <v>78</v>
      </c>
      <c r="BW1169" s="26">
        <v>6</v>
      </c>
      <c r="BX1169" s="1"/>
      <c r="BY1169" s="26"/>
      <c r="BZ1169" s="30"/>
      <c r="CA1169" s="26"/>
    </row>
    <row r="1170" spans="1:79" s="99" customFormat="1" x14ac:dyDescent="0.35">
      <c r="A1170" s="1" t="s">
        <v>62</v>
      </c>
      <c r="B1170" s="1" t="s">
        <v>67</v>
      </c>
      <c r="C1170" s="1" t="s">
        <v>122</v>
      </c>
      <c r="D1170" s="1" t="s">
        <v>3646</v>
      </c>
      <c r="E1170" s="1" t="s">
        <v>61</v>
      </c>
      <c r="F1170" s="1">
        <v>999928272</v>
      </c>
      <c r="G1170" s="1">
        <f>(J1170+S1170+X1170+R1170+U1170+W1170+Y1170)-H1170</f>
        <v>71</v>
      </c>
      <c r="H1170" s="1"/>
      <c r="I1170" s="27"/>
      <c r="J1170" s="1">
        <f>SUM(AA1170)</f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27"/>
      <c r="R1170" s="1">
        <f>SUM(AS1170,BX1170)</f>
        <v>0</v>
      </c>
      <c r="S1170" s="1">
        <f>SUM(AE1170,AG1170,AI1170,AK1170,AO1170,AM1170,AQ1170,AU1170,AW1170,AY1170,BA1170,BE1170,BG1170,BI1170,BK1170,BM1170,BO1170,BC1170)</f>
        <v>0</v>
      </c>
      <c r="T1170" s="1">
        <f>COUNT(AE1170,AG1170,AI1170,AK1170,AM1170,AO1170,AQ1170,AU1170,AW1170,AY1170,BA1170,BC1170,BE1170,BG1170,BI1170,BK1170,BM1170,BO1170)</f>
        <v>0</v>
      </c>
      <c r="U1170" s="1">
        <f>BQ1170+BS1170</f>
        <v>71</v>
      </c>
      <c r="V1170" s="1"/>
      <c r="W1170" s="1">
        <f>BV1170</f>
        <v>0</v>
      </c>
      <c r="X1170" s="1">
        <f>AC1170+BZ1170</f>
        <v>0</v>
      </c>
      <c r="Y1170" s="1">
        <f>BU1170</f>
        <v>0</v>
      </c>
      <c r="Z1170" s="27"/>
      <c r="AA1170" s="1"/>
      <c r="AB1170" s="26"/>
      <c r="AC1170" s="1"/>
      <c r="AD1170" s="26"/>
      <c r="AE1170" s="1"/>
      <c r="AF1170" s="26"/>
      <c r="AG1170" s="1"/>
      <c r="AH1170" s="26"/>
      <c r="AI1170" s="1"/>
      <c r="AJ1170" s="26"/>
      <c r="AK1170" s="1"/>
      <c r="AL1170" s="26"/>
      <c r="AM1170" s="1"/>
      <c r="AN1170" s="27"/>
      <c r="AO1170" s="1"/>
      <c r="AP1170" s="26"/>
      <c r="AQ1170" s="1"/>
      <c r="AR1170" s="27"/>
      <c r="AS1170" s="1"/>
      <c r="AT1170" s="27"/>
      <c r="AU1170" s="1"/>
      <c r="AV1170" s="27"/>
      <c r="AW1170" s="1"/>
      <c r="AX1170" s="27"/>
      <c r="AY1170" s="1"/>
      <c r="AZ1170" s="27"/>
      <c r="BA1170" s="1"/>
      <c r="BB1170" s="27"/>
      <c r="BC1170" s="1"/>
      <c r="BD1170" s="26"/>
      <c r="BE1170" s="1"/>
      <c r="BF1170" s="27"/>
      <c r="BG1170" s="1"/>
      <c r="BH1170" s="27"/>
      <c r="BI1170" s="1"/>
      <c r="BJ1170" s="27"/>
      <c r="BK1170" s="1"/>
      <c r="BL1170" s="27"/>
      <c r="BM1170" s="1"/>
      <c r="BN1170" s="27"/>
      <c r="BO1170" s="1"/>
      <c r="BP1170" s="27"/>
      <c r="BQ1170" s="1"/>
      <c r="BR1170" s="26"/>
      <c r="BS1170" s="1">
        <v>71</v>
      </c>
      <c r="BT1170" s="26">
        <v>5</v>
      </c>
      <c r="BU1170" s="1"/>
      <c r="BV1170" s="1"/>
      <c r="BW1170" s="26"/>
      <c r="BX1170" s="1"/>
      <c r="BY1170" s="26"/>
      <c r="BZ1170" s="30"/>
      <c r="CA1170" s="26"/>
    </row>
    <row r="1171" spans="1:79" s="99" customFormat="1" x14ac:dyDescent="0.35">
      <c r="A1171" s="1" t="s">
        <v>62</v>
      </c>
      <c r="B1171" s="1" t="s">
        <v>67</v>
      </c>
      <c r="C1171" s="1" t="s">
        <v>3001</v>
      </c>
      <c r="D1171" s="1" t="s">
        <v>211</v>
      </c>
      <c r="E1171" s="1" t="s">
        <v>61</v>
      </c>
      <c r="F1171" s="1">
        <v>999926634</v>
      </c>
      <c r="G1171" s="1">
        <f>(J1171+S1171+X1171+R1171+U1171+W1171+Y1171)-H1171</f>
        <v>68</v>
      </c>
      <c r="H1171" s="1"/>
      <c r="I1171" s="27"/>
      <c r="J1171" s="1">
        <f>SUM(AA1171)</f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27"/>
      <c r="R1171" s="1">
        <f>SUM(AS1171,BX1171)</f>
        <v>0</v>
      </c>
      <c r="S1171" s="1">
        <f>SUM(AE1171,AG1171,AI1171,AK1171,AO1171,AM1171,AQ1171,AU1171,AW1171,AY1171,BA1171,BE1171,BG1171,BI1171,BK1171,BM1171,BO1171,BC1171)</f>
        <v>68</v>
      </c>
      <c r="T1171" s="1">
        <f>COUNT(AE1171,AG1171,AI1171,AK1171,AM1171,AO1171,AQ1171,AU1171,AW1171,AY1171,BA1171,BC1171,BE1171,BG1171,BI1171,BK1171,BM1171,BO1171)</f>
        <v>1</v>
      </c>
      <c r="U1171" s="1">
        <f>BQ1171+BS1171</f>
        <v>0</v>
      </c>
      <c r="V1171" s="1"/>
      <c r="W1171" s="1">
        <f>BV1171</f>
        <v>0</v>
      </c>
      <c r="X1171" s="1">
        <f>AC1171+BZ1171</f>
        <v>0</v>
      </c>
      <c r="Y1171" s="1">
        <f>BU1171</f>
        <v>0</v>
      </c>
      <c r="Z1171" s="27"/>
      <c r="AA1171" s="1"/>
      <c r="AB1171" s="26"/>
      <c r="AC1171" s="1"/>
      <c r="AD1171" s="26"/>
      <c r="AE1171" s="1"/>
      <c r="AF1171" s="26"/>
      <c r="AG1171" s="1"/>
      <c r="AH1171" s="26"/>
      <c r="AI1171" s="1"/>
      <c r="AJ1171" s="26"/>
      <c r="AK1171" s="1"/>
      <c r="AL1171" s="26"/>
      <c r="AM1171" s="1"/>
      <c r="AN1171" s="26"/>
      <c r="AO1171" s="1"/>
      <c r="AP1171" s="26"/>
      <c r="AQ1171" s="1">
        <v>68</v>
      </c>
      <c r="AR1171" s="26">
        <v>3</v>
      </c>
      <c r="AS1171" s="1"/>
      <c r="AT1171" s="26"/>
      <c r="AU1171" s="1"/>
      <c r="AV1171" s="26"/>
      <c r="AW1171" s="1"/>
      <c r="AX1171" s="26"/>
      <c r="AY1171" s="1"/>
      <c r="AZ1171" s="26"/>
      <c r="BA1171" s="1"/>
      <c r="BB1171" s="26"/>
      <c r="BC1171" s="1"/>
      <c r="BD1171" s="26"/>
      <c r="BE1171" s="1"/>
      <c r="BF1171" s="26"/>
      <c r="BG1171" s="1"/>
      <c r="BH1171" s="26"/>
      <c r="BI1171" s="1"/>
      <c r="BJ1171" s="26"/>
      <c r="BK1171" s="1"/>
      <c r="BL1171" s="26"/>
      <c r="BM1171" s="1"/>
      <c r="BN1171" s="26"/>
      <c r="BO1171" s="1"/>
      <c r="BP1171" s="26"/>
      <c r="BQ1171" s="1"/>
      <c r="BR1171" s="26"/>
      <c r="BS1171" s="1"/>
      <c r="BT1171" s="26"/>
      <c r="BU1171" s="1"/>
      <c r="BV1171" s="1"/>
      <c r="BW1171" s="26"/>
      <c r="BX1171" s="1"/>
      <c r="BY1171" s="26"/>
      <c r="BZ1171" s="30"/>
      <c r="CA1171" s="26"/>
    </row>
    <row r="1172" spans="1:79" s="99" customFormat="1" x14ac:dyDescent="0.35">
      <c r="A1172" s="30" t="s">
        <v>62</v>
      </c>
      <c r="B1172" s="30" t="s">
        <v>67</v>
      </c>
      <c r="C1172" s="30" t="s">
        <v>801</v>
      </c>
      <c r="D1172" s="30" t="s">
        <v>3148</v>
      </c>
      <c r="E1172" s="30" t="s">
        <v>61</v>
      </c>
      <c r="F1172" s="30">
        <v>999926932</v>
      </c>
      <c r="G1172" s="1">
        <f>(J1172+S1172+X1172+R1172+U1172+W1172+Y1172)-H1172</f>
        <v>68</v>
      </c>
      <c r="H1172" s="1"/>
      <c r="I1172" s="27"/>
      <c r="J1172" s="1">
        <f>SUM(AA1172)</f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27"/>
      <c r="R1172" s="1">
        <f>SUM(AS1172,BX1172)</f>
        <v>0</v>
      </c>
      <c r="S1172" s="1">
        <f>SUM(AE1172,AG1172,AI1172,AK1172,AO1172,AM1172,AQ1172,AU1172,AW1172,AY1172,BA1172,BE1172,BG1172,BI1172,BK1172,BM1172,BO1172,BC1172)</f>
        <v>68</v>
      </c>
      <c r="T1172" s="1">
        <f>COUNT(AE1172,AG1172,AI1172,AK1172,AM1172,AO1172,AQ1172,AU1172,AW1172,AY1172,BA1172,BC1172,BE1172,BG1172,BI1172,BK1172,BM1172,BO1172)</f>
        <v>1</v>
      </c>
      <c r="U1172" s="1">
        <f>BQ1172+BS1172</f>
        <v>0</v>
      </c>
      <c r="V1172" s="1"/>
      <c r="W1172" s="1">
        <f>BV1172</f>
        <v>0</v>
      </c>
      <c r="X1172" s="1">
        <f>AC1172+BZ1172</f>
        <v>0</v>
      </c>
      <c r="Y1172" s="1">
        <f>BU1172</f>
        <v>0</v>
      </c>
      <c r="Z1172" s="27"/>
      <c r="AA1172" s="1"/>
      <c r="AB1172" s="26"/>
      <c r="AC1172" s="1"/>
      <c r="AD1172" s="26"/>
      <c r="AE1172" s="1"/>
      <c r="AF1172" s="26"/>
      <c r="AG1172" s="1"/>
      <c r="AH1172" s="26"/>
      <c r="AI1172" s="1"/>
      <c r="AJ1172" s="26"/>
      <c r="AK1172" s="1"/>
      <c r="AL1172" s="26"/>
      <c r="AM1172" s="1"/>
      <c r="AN1172" s="26"/>
      <c r="AO1172" s="1"/>
      <c r="AP1172" s="26"/>
      <c r="AQ1172" s="1"/>
      <c r="AR1172" s="26"/>
      <c r="AS1172" s="1"/>
      <c r="AT1172" s="26"/>
      <c r="AU1172" s="1"/>
      <c r="AV1172" s="26"/>
      <c r="AW1172" s="1"/>
      <c r="AX1172" s="26"/>
      <c r="AY1172" s="1"/>
      <c r="AZ1172" s="26"/>
      <c r="BA1172" s="1"/>
      <c r="BB1172" s="26"/>
      <c r="BC1172" s="1"/>
      <c r="BD1172" s="26"/>
      <c r="BE1172" s="1"/>
      <c r="BF1172" s="26"/>
      <c r="BG1172" s="1">
        <v>68</v>
      </c>
      <c r="BH1172" s="26">
        <v>3</v>
      </c>
      <c r="BI1172" s="1"/>
      <c r="BJ1172" s="26"/>
      <c r="BK1172" s="1"/>
      <c r="BL1172" s="26"/>
      <c r="BM1172" s="1"/>
      <c r="BN1172" s="26"/>
      <c r="BO1172" s="1"/>
      <c r="BP1172" s="26"/>
      <c r="BQ1172" s="1"/>
      <c r="BR1172" s="26"/>
      <c r="BS1172" s="1"/>
      <c r="BT1172" s="26"/>
      <c r="BU1172" s="1"/>
      <c r="BV1172" s="1"/>
      <c r="BW1172" s="26"/>
      <c r="BX1172" s="1"/>
      <c r="BY1172" s="26"/>
      <c r="BZ1172" s="30"/>
      <c r="CA1172" s="26"/>
    </row>
    <row r="1173" spans="1:79" s="99" customFormat="1" x14ac:dyDescent="0.35">
      <c r="A1173" s="32" t="s">
        <v>62</v>
      </c>
      <c r="B1173" s="32" t="s">
        <v>67</v>
      </c>
      <c r="C1173" s="32" t="s">
        <v>3386</v>
      </c>
      <c r="D1173" s="32" t="s">
        <v>3387</v>
      </c>
      <c r="E1173" s="32" t="s">
        <v>61</v>
      </c>
      <c r="F1173" s="32">
        <v>999927533</v>
      </c>
      <c r="G1173" s="1">
        <f>(J1173+S1173+X1173+R1173+U1173+W1173+Y1173)-H1173</f>
        <v>68</v>
      </c>
      <c r="H1173" s="1"/>
      <c r="I1173" s="27"/>
      <c r="J1173" s="1">
        <f>SUM(AA1173)</f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27"/>
      <c r="R1173" s="1">
        <f>SUM(AS1173,BX1173)</f>
        <v>0</v>
      </c>
      <c r="S1173" s="1">
        <f>SUM(AE1173,AG1173,AI1173,AK1173,AO1173,AM1173,AQ1173,AU1173,AW1173,AY1173,BA1173,BE1173,BG1173,BI1173,BK1173,BM1173,BO1173,BC1173)</f>
        <v>68</v>
      </c>
      <c r="T1173" s="1">
        <f>COUNT(AE1173,AG1173,AI1173,AK1173,AM1173,AO1173,AQ1173,AU1173,AW1173,AY1173,BA1173,BC1173,BE1173,BG1173,BI1173,BK1173,BM1173,BO1173)</f>
        <v>1</v>
      </c>
      <c r="U1173" s="1">
        <f>BQ1173+BS1173</f>
        <v>0</v>
      </c>
      <c r="V1173" s="1"/>
      <c r="W1173" s="1">
        <f>BV1173</f>
        <v>0</v>
      </c>
      <c r="X1173" s="1">
        <f>AC1173+BZ1173</f>
        <v>0</v>
      </c>
      <c r="Y1173" s="1">
        <f>BU1173</f>
        <v>0</v>
      </c>
      <c r="Z1173" s="27"/>
      <c r="AA1173" s="1"/>
      <c r="AB1173" s="26"/>
      <c r="AC1173" s="1"/>
      <c r="AD1173" s="26"/>
      <c r="AE1173" s="1"/>
      <c r="AF1173" s="26"/>
      <c r="AG1173" s="1"/>
      <c r="AH1173" s="26"/>
      <c r="AI1173" s="1"/>
      <c r="AJ1173" s="26"/>
      <c r="AK1173" s="1"/>
      <c r="AL1173" s="27"/>
      <c r="AM1173" s="1"/>
      <c r="AN1173" s="26"/>
      <c r="AO1173" s="1"/>
      <c r="AP1173" s="26"/>
      <c r="AQ1173" s="1"/>
      <c r="AR1173" s="26"/>
      <c r="AS1173" s="1"/>
      <c r="AT1173" s="26"/>
      <c r="AU1173" s="1"/>
      <c r="AV1173" s="26"/>
      <c r="AW1173" s="1"/>
      <c r="AX1173" s="26"/>
      <c r="AY1173" s="1"/>
      <c r="AZ1173" s="26"/>
      <c r="BA1173" s="1"/>
      <c r="BB1173" s="26"/>
      <c r="BC1173" s="1"/>
      <c r="BD1173" s="26"/>
      <c r="BE1173" s="1"/>
      <c r="BF1173" s="26"/>
      <c r="BG1173" s="1"/>
      <c r="BH1173" s="26"/>
      <c r="BI1173" s="1">
        <v>68</v>
      </c>
      <c r="BJ1173" s="26">
        <v>4</v>
      </c>
      <c r="BK1173" s="1"/>
      <c r="BL1173" s="26"/>
      <c r="BM1173" s="1"/>
      <c r="BN1173" s="26"/>
      <c r="BO1173" s="1"/>
      <c r="BP1173" s="26"/>
      <c r="BQ1173" s="1"/>
      <c r="BR1173" s="26"/>
      <c r="BS1173" s="1"/>
      <c r="BT1173" s="26"/>
      <c r="BU1173" s="1"/>
      <c r="BV1173" s="1"/>
      <c r="BW1173" s="26"/>
      <c r="BX1173" s="1"/>
      <c r="BY1173" s="26"/>
      <c r="BZ1173" s="30"/>
      <c r="CA1173" s="26"/>
    </row>
    <row r="1174" spans="1:79" s="99" customFormat="1" x14ac:dyDescent="0.35">
      <c r="A1174" s="1" t="s">
        <v>62</v>
      </c>
      <c r="B1174" s="1" t="s">
        <v>67</v>
      </c>
      <c r="C1174" s="1" t="s">
        <v>2261</v>
      </c>
      <c r="D1174" s="1" t="s">
        <v>2510</v>
      </c>
      <c r="E1174" s="1" t="s">
        <v>61</v>
      </c>
      <c r="F1174" s="1">
        <v>999925397</v>
      </c>
      <c r="G1174" s="1">
        <f>(J1174+S1174+X1174+R1174+U1174+W1174+Y1174)-H1174</f>
        <v>63</v>
      </c>
      <c r="H1174" s="1"/>
      <c r="I1174" s="27"/>
      <c r="J1174" s="1">
        <f>SUM(AA1174)</f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27"/>
      <c r="R1174" s="1">
        <f>SUM(AS1174,BX1174)</f>
        <v>0</v>
      </c>
      <c r="S1174" s="1">
        <f>SUM(AE1174,AG1174,AI1174,AK1174,AO1174,AM1174,AQ1174,AU1174,AW1174,AY1174,BA1174,BE1174,BG1174,BI1174,BK1174,BM1174,BO1174,BC1174)</f>
        <v>63</v>
      </c>
      <c r="T1174" s="1">
        <f>COUNT(AE1174,AG1174,AI1174,AK1174,AM1174,AO1174,AQ1174,AU1174,AW1174,AY1174,BA1174,BC1174,BE1174,BG1174,BI1174,BK1174,BM1174,BO1174)</f>
        <v>1</v>
      </c>
      <c r="U1174" s="1">
        <f>BQ1174+BS1174</f>
        <v>0</v>
      </c>
      <c r="V1174" s="1"/>
      <c r="W1174" s="1">
        <f>BV1174</f>
        <v>0</v>
      </c>
      <c r="X1174" s="1">
        <f>AC1174+BZ1174</f>
        <v>0</v>
      </c>
      <c r="Y1174" s="1">
        <f>BU1174</f>
        <v>0</v>
      </c>
      <c r="Z1174" s="27"/>
      <c r="AA1174" s="1"/>
      <c r="AB1174" s="26"/>
      <c r="AC1174" s="1"/>
      <c r="AD1174" s="26"/>
      <c r="AE1174" s="1"/>
      <c r="AF1174" s="26"/>
      <c r="AG1174" s="1"/>
      <c r="AH1174" s="26"/>
      <c r="AI1174" s="1"/>
      <c r="AJ1174" s="26"/>
      <c r="AK1174" s="1"/>
      <c r="AL1174" s="26"/>
      <c r="AM1174" s="1"/>
      <c r="AN1174" s="26"/>
      <c r="AO1174" s="1"/>
      <c r="AP1174" s="26"/>
      <c r="AQ1174" s="1">
        <v>63</v>
      </c>
      <c r="AR1174" s="26">
        <v>5</v>
      </c>
      <c r="AS1174" s="1"/>
      <c r="AT1174" s="26"/>
      <c r="AU1174" s="1"/>
      <c r="AV1174" s="26"/>
      <c r="AW1174" s="1"/>
      <c r="AX1174" s="26"/>
      <c r="AY1174" s="1"/>
      <c r="AZ1174" s="26"/>
      <c r="BA1174" s="1"/>
      <c r="BB1174" s="26"/>
      <c r="BC1174" s="1"/>
      <c r="BD1174" s="26"/>
      <c r="BE1174" s="1"/>
      <c r="BF1174" s="26"/>
      <c r="BG1174" s="1"/>
      <c r="BH1174" s="26"/>
      <c r="BI1174" s="1"/>
      <c r="BJ1174" s="26"/>
      <c r="BK1174" s="1"/>
      <c r="BL1174" s="26"/>
      <c r="BM1174" s="1"/>
      <c r="BN1174" s="26"/>
      <c r="BO1174" s="1"/>
      <c r="BP1174" s="26"/>
      <c r="BQ1174" s="1"/>
      <c r="BR1174" s="26"/>
      <c r="BS1174" s="1"/>
      <c r="BT1174" s="26"/>
      <c r="BU1174" s="1"/>
      <c r="BV1174" s="1"/>
      <c r="BW1174" s="26"/>
      <c r="BX1174" s="1"/>
      <c r="BY1174" s="26"/>
      <c r="BZ1174" s="30"/>
      <c r="CA1174" s="26"/>
    </row>
    <row r="1175" spans="1:79" s="99" customFormat="1" x14ac:dyDescent="0.35">
      <c r="A1175" s="1" t="s">
        <v>62</v>
      </c>
      <c r="B1175" s="1" t="s">
        <v>67</v>
      </c>
      <c r="C1175" s="1" t="s">
        <v>2897</v>
      </c>
      <c r="D1175" s="1" t="s">
        <v>2898</v>
      </c>
      <c r="E1175" s="1" t="s">
        <v>61</v>
      </c>
      <c r="F1175" s="1">
        <v>999926383</v>
      </c>
      <c r="G1175" s="1">
        <f>(J1175+S1175+X1175+R1175+U1175+W1175+Y1175)-H1175</f>
        <v>63</v>
      </c>
      <c r="H1175" s="1"/>
      <c r="I1175" s="27"/>
      <c r="J1175" s="1">
        <f>SUM(AA1175)</f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27"/>
      <c r="R1175" s="1">
        <f>SUM(AS1175,BX1175)</f>
        <v>0</v>
      </c>
      <c r="S1175" s="1">
        <f>SUM(AE1175,AG1175,AI1175,AK1175,AO1175,AM1175,AQ1175,AU1175,AW1175,AY1175,BA1175,BE1175,BG1175,BI1175,BK1175,BM1175,BO1175,BC1175)</f>
        <v>63</v>
      </c>
      <c r="T1175" s="1">
        <f>COUNT(AE1175,AG1175,AI1175,AK1175,AM1175,AO1175,AQ1175,AU1175,AW1175,AY1175,BA1175,BC1175,BE1175,BG1175,BI1175,BK1175,BM1175,BO1175)</f>
        <v>1</v>
      </c>
      <c r="U1175" s="1">
        <f>BQ1175+BS1175</f>
        <v>0</v>
      </c>
      <c r="V1175" s="1"/>
      <c r="W1175" s="1">
        <f>BV1175</f>
        <v>0</v>
      </c>
      <c r="X1175" s="1">
        <f>AC1175+BZ1175</f>
        <v>0</v>
      </c>
      <c r="Y1175" s="1">
        <f>BU1175</f>
        <v>0</v>
      </c>
      <c r="Z1175" s="27"/>
      <c r="AA1175" s="1"/>
      <c r="AB1175" s="26"/>
      <c r="AC1175" s="1"/>
      <c r="AD1175" s="26"/>
      <c r="AE1175" s="1"/>
      <c r="AF1175" s="26"/>
      <c r="AG1175" s="1"/>
      <c r="AH1175" s="26"/>
      <c r="AI1175" s="1"/>
      <c r="AJ1175" s="26"/>
      <c r="AK1175" s="1"/>
      <c r="AL1175" s="26"/>
      <c r="AM1175" s="1"/>
      <c r="AN1175" s="26"/>
      <c r="AO1175" s="1"/>
      <c r="AP1175" s="26"/>
      <c r="AQ1175" s="1">
        <v>63</v>
      </c>
      <c r="AR1175" s="26">
        <v>5</v>
      </c>
      <c r="AS1175" s="1"/>
      <c r="AT1175" s="26"/>
      <c r="AU1175" s="1"/>
      <c r="AV1175" s="26"/>
      <c r="AW1175" s="1"/>
      <c r="AX1175" s="26"/>
      <c r="AY1175" s="1"/>
      <c r="AZ1175" s="26"/>
      <c r="BA1175" s="1"/>
      <c r="BB1175" s="26"/>
      <c r="BC1175" s="1"/>
      <c r="BD1175" s="26"/>
      <c r="BE1175" s="1"/>
      <c r="BF1175" s="26"/>
      <c r="BG1175" s="1"/>
      <c r="BH1175" s="26"/>
      <c r="BI1175" s="1"/>
      <c r="BJ1175" s="26"/>
      <c r="BK1175" s="1"/>
      <c r="BL1175" s="26"/>
      <c r="BM1175" s="1"/>
      <c r="BN1175" s="26"/>
      <c r="BO1175" s="1"/>
      <c r="BP1175" s="26"/>
      <c r="BQ1175" s="1"/>
      <c r="BR1175" s="26"/>
      <c r="BS1175" s="1"/>
      <c r="BT1175" s="26"/>
      <c r="BU1175" s="1"/>
      <c r="BV1175" s="1"/>
      <c r="BW1175" s="26"/>
      <c r="BX1175" s="1"/>
      <c r="BY1175" s="26"/>
      <c r="BZ1175" s="30"/>
      <c r="CA1175" s="26"/>
    </row>
    <row r="1176" spans="1:79" s="99" customFormat="1" x14ac:dyDescent="0.35">
      <c r="A1176" s="1" t="s">
        <v>62</v>
      </c>
      <c r="B1176" s="1" t="s">
        <v>67</v>
      </c>
      <c r="C1176" s="1" t="s">
        <v>424</v>
      </c>
      <c r="D1176" s="1" t="s">
        <v>3616</v>
      </c>
      <c r="E1176" s="1" t="s">
        <v>61</v>
      </c>
      <c r="F1176" s="1">
        <v>999928196</v>
      </c>
      <c r="G1176" s="1">
        <f>(J1176+S1176+X1176+R1176+U1176+W1176+Y1176)-H1176</f>
        <v>63</v>
      </c>
      <c r="H1176" s="1"/>
      <c r="I1176" s="27"/>
      <c r="J1176" s="1">
        <f>SUM(AA1176)</f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27"/>
      <c r="R1176" s="1">
        <f>SUM(AS1176,BX1176)</f>
        <v>0</v>
      </c>
      <c r="S1176" s="1">
        <f>SUM(AE1176,AG1176,AI1176,AK1176,AO1176,AM1176,AQ1176,AU1176,AW1176,AY1176,BA1176,BE1176,BG1176,BI1176,BK1176,BM1176,BO1176,BC1176)</f>
        <v>0</v>
      </c>
      <c r="T1176" s="1">
        <f>COUNT(AE1176,AG1176,AI1176,AK1176,AM1176,AO1176,AQ1176,AU1176,AW1176,AY1176,BA1176,BC1176,BE1176,BG1176,BI1176,BK1176,BM1176,BO1176)</f>
        <v>0</v>
      </c>
      <c r="U1176" s="1">
        <f>BQ1176+BS1176</f>
        <v>63</v>
      </c>
      <c r="V1176" s="1"/>
      <c r="W1176" s="1">
        <f>BV1176</f>
        <v>0</v>
      </c>
      <c r="X1176" s="1">
        <f>AC1176+BZ1176</f>
        <v>0</v>
      </c>
      <c r="Y1176" s="1">
        <f>BU1176</f>
        <v>0</v>
      </c>
      <c r="Z1176" s="27"/>
      <c r="AA1176" s="1"/>
      <c r="AB1176" s="26"/>
      <c r="AC1176" s="1"/>
      <c r="AD1176" s="26"/>
      <c r="AE1176" s="1"/>
      <c r="AF1176" s="26"/>
      <c r="AG1176" s="1"/>
      <c r="AH1176" s="26"/>
      <c r="AI1176" s="1"/>
      <c r="AJ1176" s="26"/>
      <c r="AK1176" s="1"/>
      <c r="AL1176" s="26"/>
      <c r="AM1176" s="1"/>
      <c r="AN1176" s="27"/>
      <c r="AO1176" s="1"/>
      <c r="AP1176" s="26"/>
      <c r="AQ1176" s="1"/>
      <c r="AR1176" s="27"/>
      <c r="AS1176" s="1"/>
      <c r="AT1176" s="27"/>
      <c r="AU1176" s="1"/>
      <c r="AV1176" s="27"/>
      <c r="AW1176" s="1"/>
      <c r="AX1176" s="27"/>
      <c r="AY1176" s="1"/>
      <c r="AZ1176" s="27"/>
      <c r="BA1176" s="1"/>
      <c r="BB1176" s="27"/>
      <c r="BC1176" s="1"/>
      <c r="BD1176" s="26"/>
      <c r="BE1176" s="1"/>
      <c r="BF1176" s="27"/>
      <c r="BG1176" s="1"/>
      <c r="BH1176" s="27"/>
      <c r="BI1176" s="1"/>
      <c r="BJ1176" s="27"/>
      <c r="BK1176" s="1"/>
      <c r="BL1176" s="27"/>
      <c r="BM1176" s="1"/>
      <c r="BN1176" s="27"/>
      <c r="BO1176" s="1"/>
      <c r="BP1176" s="27"/>
      <c r="BQ1176" s="1"/>
      <c r="BR1176" s="26"/>
      <c r="BS1176" s="1">
        <v>63</v>
      </c>
      <c r="BT1176" s="26">
        <v>7</v>
      </c>
      <c r="BU1176" s="1"/>
      <c r="BV1176" s="1"/>
      <c r="BW1176" s="26"/>
      <c r="BX1176" s="1"/>
      <c r="BY1176" s="26"/>
      <c r="BZ1176" s="30"/>
      <c r="CA1176" s="26"/>
    </row>
    <row r="1177" spans="1:79" s="99" customFormat="1" x14ac:dyDescent="0.35">
      <c r="A1177" s="35" t="s">
        <v>62</v>
      </c>
      <c r="B1177" s="35" t="s">
        <v>67</v>
      </c>
      <c r="C1177" s="35" t="s">
        <v>2678</v>
      </c>
      <c r="D1177" s="35" t="s">
        <v>154</v>
      </c>
      <c r="E1177" s="35" t="s">
        <v>61</v>
      </c>
      <c r="F1177" s="35">
        <v>999926366</v>
      </c>
      <c r="G1177" s="1">
        <f>(J1177+S1177+X1177+R1177+U1177+W1177+Y1177)-H1177</f>
        <v>60</v>
      </c>
      <c r="H1177" s="1"/>
      <c r="I1177" s="27"/>
      <c r="J1177" s="1">
        <f>SUM(AA1177)</f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27"/>
      <c r="R1177" s="1">
        <f>SUM(AS1177,BX1177)</f>
        <v>0</v>
      </c>
      <c r="S1177" s="1">
        <f>SUM(AE1177,AG1177,AI1177,AK1177,AO1177,AM1177,AQ1177,AU1177,AW1177,AY1177,BA1177,BE1177,BG1177,BI1177,BK1177,BM1177,BO1177,BC1177)</f>
        <v>60</v>
      </c>
      <c r="T1177" s="1">
        <f>COUNT(AE1177,AG1177,AI1177,AK1177,AM1177,AO1177,AQ1177,AU1177,AW1177,AY1177,BA1177,BC1177,BE1177,BG1177,BI1177,BK1177,BM1177,BO1177)</f>
        <v>1</v>
      </c>
      <c r="U1177" s="1">
        <f>BQ1177+BS1177</f>
        <v>0</v>
      </c>
      <c r="V1177" s="1"/>
      <c r="W1177" s="1">
        <f>BV1177</f>
        <v>0</v>
      </c>
      <c r="X1177" s="1">
        <f>AC1177+BZ1177</f>
        <v>0</v>
      </c>
      <c r="Y1177" s="1">
        <f>BU1177</f>
        <v>0</v>
      </c>
      <c r="Z1177" s="27"/>
      <c r="AA1177" s="1"/>
      <c r="AB1177" s="26"/>
      <c r="AC1177" s="1"/>
      <c r="AD1177" s="26"/>
      <c r="AE1177" s="1"/>
      <c r="AF1177" s="26"/>
      <c r="AG1177" s="1"/>
      <c r="AH1177" s="26"/>
      <c r="AI1177" s="1"/>
      <c r="AJ1177" s="26"/>
      <c r="AK1177" s="1">
        <v>60</v>
      </c>
      <c r="AL1177" s="26">
        <v>1</v>
      </c>
      <c r="AM1177" s="1"/>
      <c r="AN1177" s="26"/>
      <c r="AO1177" s="1"/>
      <c r="AP1177" s="26"/>
      <c r="AQ1177" s="1"/>
      <c r="AR1177" s="26"/>
      <c r="AS1177" s="1"/>
      <c r="AT1177" s="26"/>
      <c r="AU1177" s="1"/>
      <c r="AV1177" s="26"/>
      <c r="AW1177" s="1"/>
      <c r="AX1177" s="26"/>
      <c r="AY1177" s="1"/>
      <c r="AZ1177" s="26"/>
      <c r="BA1177" s="1"/>
      <c r="BB1177" s="26"/>
      <c r="BC1177" s="1"/>
      <c r="BD1177" s="26"/>
      <c r="BE1177" s="1"/>
      <c r="BF1177" s="26"/>
      <c r="BG1177" s="1"/>
      <c r="BH1177" s="26"/>
      <c r="BI1177" s="1"/>
      <c r="BJ1177" s="26"/>
      <c r="BK1177" s="1"/>
      <c r="BL1177" s="26"/>
      <c r="BM1177" s="1"/>
      <c r="BN1177" s="26"/>
      <c r="BO1177" s="1"/>
      <c r="BP1177" s="26"/>
      <c r="BQ1177" s="1"/>
      <c r="BR1177" s="26"/>
      <c r="BS1177" s="1"/>
      <c r="BT1177" s="26"/>
      <c r="BU1177" s="1"/>
      <c r="BV1177" s="1"/>
      <c r="BW1177" s="26"/>
      <c r="BX1177" s="1"/>
      <c r="BY1177" s="26"/>
      <c r="BZ1177" s="30"/>
      <c r="CA1177" s="26"/>
    </row>
    <row r="1178" spans="1:79" s="99" customFormat="1" x14ac:dyDescent="0.35">
      <c r="A1178" s="1" t="s">
        <v>62</v>
      </c>
      <c r="B1178" s="1" t="s">
        <v>67</v>
      </c>
      <c r="C1178" s="1" t="s">
        <v>974</v>
      </c>
      <c r="D1178" s="1" t="s">
        <v>976</v>
      </c>
      <c r="E1178" s="1" t="s">
        <v>61</v>
      </c>
      <c r="F1178" s="1">
        <v>999926628</v>
      </c>
      <c r="G1178" s="1">
        <f>(J1178+S1178+X1178+R1178+U1178+W1178+Y1178)-H1178</f>
        <v>60</v>
      </c>
      <c r="H1178" s="1"/>
      <c r="I1178" s="27"/>
      <c r="J1178" s="1">
        <f>SUM(AA1178)</f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27"/>
      <c r="R1178" s="1">
        <f>SUM(AS1178,BX1178)</f>
        <v>0</v>
      </c>
      <c r="S1178" s="1">
        <f>SUM(AE1178,AG1178,AI1178,AK1178,AO1178,AM1178,AQ1178,AU1178,AW1178,AY1178,BA1178,BE1178,BG1178,BI1178,BK1178,BM1178,BO1178,BC1178)</f>
        <v>60</v>
      </c>
      <c r="T1178" s="1">
        <f>COUNT(AE1178,AG1178,AI1178,AK1178,AM1178,AO1178,AQ1178,AU1178,AW1178,AY1178,BA1178,BC1178,BE1178,BG1178,BI1178,BK1178,BM1178,BO1178)</f>
        <v>1</v>
      </c>
      <c r="U1178" s="1">
        <f>BQ1178+BS1178</f>
        <v>0</v>
      </c>
      <c r="V1178" s="1"/>
      <c r="W1178" s="1">
        <f>BV1178</f>
        <v>0</v>
      </c>
      <c r="X1178" s="1">
        <f>AC1178+BZ1178</f>
        <v>0</v>
      </c>
      <c r="Y1178" s="1">
        <f>BU1178</f>
        <v>0</v>
      </c>
      <c r="Z1178" s="27"/>
      <c r="AA1178" s="1"/>
      <c r="AB1178" s="26"/>
      <c r="AC1178" s="1"/>
      <c r="AD1178" s="26"/>
      <c r="AE1178" s="1"/>
      <c r="AF1178" s="26"/>
      <c r="AG1178" s="1"/>
      <c r="AH1178" s="26"/>
      <c r="AI1178" s="1"/>
      <c r="AJ1178" s="26"/>
      <c r="AK1178" s="1"/>
      <c r="AL1178" s="26"/>
      <c r="AM1178" s="1"/>
      <c r="AN1178" s="26"/>
      <c r="AO1178" s="1"/>
      <c r="AP1178" s="26"/>
      <c r="AQ1178" s="1"/>
      <c r="AR1178" s="26"/>
      <c r="AS1178" s="1"/>
      <c r="AT1178" s="26"/>
      <c r="AU1178" s="1"/>
      <c r="AV1178" s="26"/>
      <c r="AW1178" s="1"/>
      <c r="AX1178" s="26"/>
      <c r="AY1178" s="1">
        <v>60</v>
      </c>
      <c r="AZ1178" s="26">
        <v>1</v>
      </c>
      <c r="BA1178" s="1"/>
      <c r="BB1178" s="26"/>
      <c r="BC1178" s="1"/>
      <c r="BD1178" s="26"/>
      <c r="BE1178" s="1"/>
      <c r="BF1178" s="26"/>
      <c r="BG1178" s="1"/>
      <c r="BH1178" s="26"/>
      <c r="BI1178" s="1"/>
      <c r="BJ1178" s="26"/>
      <c r="BK1178" s="1"/>
      <c r="BL1178" s="26"/>
      <c r="BM1178" s="1"/>
      <c r="BN1178" s="26"/>
      <c r="BO1178" s="1"/>
      <c r="BP1178" s="26"/>
      <c r="BQ1178" s="1"/>
      <c r="BR1178" s="26"/>
      <c r="BS1178" s="1"/>
      <c r="BT1178" s="26"/>
      <c r="BU1178" s="1"/>
      <c r="BV1178" s="1"/>
      <c r="BW1178" s="26"/>
      <c r="BX1178" s="1"/>
      <c r="BY1178" s="26"/>
      <c r="BZ1178" s="30"/>
      <c r="CA1178" s="26"/>
    </row>
    <row r="1179" spans="1:79" s="99" customFormat="1" x14ac:dyDescent="0.35">
      <c r="A1179" s="32" t="s">
        <v>62</v>
      </c>
      <c r="B1179" s="32" t="s">
        <v>67</v>
      </c>
      <c r="C1179" s="32" t="s">
        <v>2240</v>
      </c>
      <c r="D1179" s="32" t="s">
        <v>3450</v>
      </c>
      <c r="E1179" s="32" t="s">
        <v>61</v>
      </c>
      <c r="F1179" s="32">
        <v>999927753</v>
      </c>
      <c r="G1179" s="1">
        <f>(J1179+S1179+X1179+R1179+U1179+W1179+Y1179)-H1179</f>
        <v>60</v>
      </c>
      <c r="H1179" s="1"/>
      <c r="I1179" s="27"/>
      <c r="J1179" s="1">
        <f>SUM(AA1179)</f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27"/>
      <c r="R1179" s="1">
        <f>SUM(AS1179,BX1179)</f>
        <v>0</v>
      </c>
      <c r="S1179" s="1">
        <f>SUM(AE1179,AG1179,AI1179,AK1179,AO1179,AM1179,AQ1179,AU1179,AW1179,AY1179,BA1179,BE1179,BG1179,BI1179,BK1179,BM1179,BO1179,BC1179)</f>
        <v>60</v>
      </c>
      <c r="T1179" s="1">
        <f>COUNT(AE1179,AG1179,AI1179,AK1179,AM1179,AO1179,AQ1179,AU1179,AW1179,AY1179,BA1179,BC1179,BE1179,BG1179,BI1179,BK1179,BM1179,BO1179)</f>
        <v>1</v>
      </c>
      <c r="U1179" s="1">
        <f>BQ1179+BS1179</f>
        <v>0</v>
      </c>
      <c r="V1179" s="1"/>
      <c r="W1179" s="1">
        <f>BV1179</f>
        <v>0</v>
      </c>
      <c r="X1179" s="1">
        <f>AC1179+BZ1179</f>
        <v>0</v>
      </c>
      <c r="Y1179" s="1">
        <f>BU1179</f>
        <v>0</v>
      </c>
      <c r="Z1179" s="27"/>
      <c r="AA1179" s="1"/>
      <c r="AB1179" s="26"/>
      <c r="AC1179" s="1"/>
      <c r="AD1179" s="26"/>
      <c r="AE1179" s="1"/>
      <c r="AF1179" s="26"/>
      <c r="AG1179" s="1"/>
      <c r="AH1179" s="26"/>
      <c r="AI1179" s="1"/>
      <c r="AJ1179" s="26"/>
      <c r="AK1179" s="1"/>
      <c r="AL1179" s="27"/>
      <c r="AM1179" s="1"/>
      <c r="AN1179" s="26"/>
      <c r="AO1179" s="1"/>
      <c r="AP1179" s="26"/>
      <c r="AQ1179" s="1"/>
      <c r="AR1179" s="26"/>
      <c r="AS1179" s="1"/>
      <c r="AT1179" s="26"/>
      <c r="AU1179" s="1"/>
      <c r="AV1179" s="26"/>
      <c r="AW1179" s="1"/>
      <c r="AX1179" s="26"/>
      <c r="AY1179" s="1"/>
      <c r="AZ1179" s="26"/>
      <c r="BA1179" s="1"/>
      <c r="BB1179" s="26"/>
      <c r="BC1179" s="1"/>
      <c r="BD1179" s="26"/>
      <c r="BE1179" s="1"/>
      <c r="BF1179" s="26"/>
      <c r="BG1179" s="1"/>
      <c r="BH1179" s="26"/>
      <c r="BI1179" s="1">
        <v>60</v>
      </c>
      <c r="BJ1179" s="26">
        <v>1</v>
      </c>
      <c r="BK1179" s="1"/>
      <c r="BL1179" s="26"/>
      <c r="BM1179" s="1"/>
      <c r="BN1179" s="26"/>
      <c r="BO1179" s="1"/>
      <c r="BP1179" s="26"/>
      <c r="BQ1179" s="1"/>
      <c r="BR1179" s="26"/>
      <c r="BS1179" s="1"/>
      <c r="BT1179" s="26"/>
      <c r="BU1179" s="1"/>
      <c r="BV1179" s="1"/>
      <c r="BW1179" s="26"/>
      <c r="BX1179" s="1"/>
      <c r="BY1179" s="26"/>
      <c r="BZ1179" s="30"/>
      <c r="CA1179" s="26"/>
    </row>
    <row r="1180" spans="1:79" s="99" customFormat="1" x14ac:dyDescent="0.35">
      <c r="A1180" s="1" t="s">
        <v>62</v>
      </c>
      <c r="B1180" s="1" t="s">
        <v>67</v>
      </c>
      <c r="C1180" s="1" t="s">
        <v>2033</v>
      </c>
      <c r="D1180" s="1" t="s">
        <v>2061</v>
      </c>
      <c r="E1180" s="1" t="s">
        <v>61</v>
      </c>
      <c r="F1180" s="1">
        <v>999923557</v>
      </c>
      <c r="G1180" s="1">
        <f>(J1180+S1180+X1180+R1180+U1180+W1180+Y1180)-H1180</f>
        <v>51</v>
      </c>
      <c r="H1180" s="1"/>
      <c r="I1180" s="27"/>
      <c r="J1180" s="1">
        <f>SUM(AA1180)</f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27"/>
      <c r="R1180" s="1">
        <f>SUM(AS1180,BX1180)</f>
        <v>0</v>
      </c>
      <c r="S1180" s="1">
        <f>SUM(AE1180,AG1180,AI1180,AK1180,AO1180,AM1180,AQ1180,AU1180,AW1180,AY1180,BA1180,BE1180,BG1180,BI1180,BK1180,BM1180,BO1180,BC1180)</f>
        <v>0</v>
      </c>
      <c r="T1180" s="1">
        <f>COUNT(AE1180,AG1180,AI1180,AK1180,AM1180,AO1180,AQ1180,AU1180,AW1180,AY1180,BA1180,BC1180,BE1180,BG1180,BI1180,BK1180,BM1180,BO1180)</f>
        <v>0</v>
      </c>
      <c r="U1180" s="1">
        <f>BQ1180+BS1180</f>
        <v>0</v>
      </c>
      <c r="V1180" s="1"/>
      <c r="W1180" s="1">
        <f>BV1180</f>
        <v>51</v>
      </c>
      <c r="X1180" s="1">
        <f>AC1180+BZ1180</f>
        <v>0</v>
      </c>
      <c r="Y1180" s="1">
        <f>BU1180</f>
        <v>0</v>
      </c>
      <c r="Z1180" s="27"/>
      <c r="AA1180" s="1"/>
      <c r="AB1180" s="26"/>
      <c r="AC1180" s="1"/>
      <c r="AD1180" s="26"/>
      <c r="AE1180" s="1"/>
      <c r="AF1180" s="26"/>
      <c r="AG1180" s="1"/>
      <c r="AH1180" s="26"/>
      <c r="AI1180" s="1"/>
      <c r="AJ1180" s="26"/>
      <c r="AK1180" s="1"/>
      <c r="AL1180" s="26"/>
      <c r="AM1180" s="1"/>
      <c r="AN1180" s="27"/>
      <c r="AO1180" s="1"/>
      <c r="AP1180" s="26"/>
      <c r="AQ1180" s="1"/>
      <c r="AR1180" s="27"/>
      <c r="AS1180" s="1"/>
      <c r="AT1180" s="27"/>
      <c r="AU1180" s="1"/>
      <c r="AV1180" s="27"/>
      <c r="AW1180" s="1"/>
      <c r="AX1180" s="27"/>
      <c r="AY1180" s="1"/>
      <c r="AZ1180" s="27"/>
      <c r="BA1180" s="1"/>
      <c r="BB1180" s="27"/>
      <c r="BC1180" s="1"/>
      <c r="BD1180" s="26"/>
      <c r="BE1180" s="1"/>
      <c r="BF1180" s="27"/>
      <c r="BG1180" s="1"/>
      <c r="BH1180" s="27"/>
      <c r="BI1180" s="1"/>
      <c r="BJ1180" s="27"/>
      <c r="BK1180" s="1"/>
      <c r="BL1180" s="27"/>
      <c r="BM1180" s="1"/>
      <c r="BN1180" s="27"/>
      <c r="BO1180" s="1"/>
      <c r="BP1180" s="27"/>
      <c r="BQ1180" s="1"/>
      <c r="BR1180" s="26"/>
      <c r="BS1180" s="1"/>
      <c r="BT1180" s="26"/>
      <c r="BU1180" s="1"/>
      <c r="BV1180" s="1">
        <v>51</v>
      </c>
      <c r="BW1180" s="26" t="s">
        <v>100</v>
      </c>
      <c r="BX1180" s="1"/>
      <c r="BY1180" s="26"/>
      <c r="BZ1180" s="30"/>
      <c r="CA1180" s="26"/>
    </row>
    <row r="1181" spans="1:79" s="99" customFormat="1" x14ac:dyDescent="0.35">
      <c r="A1181" s="35" t="s">
        <v>62</v>
      </c>
      <c r="B1181" s="35" t="s">
        <v>67</v>
      </c>
      <c r="C1181" s="35" t="s">
        <v>2886</v>
      </c>
      <c r="D1181" s="35" t="s">
        <v>2538</v>
      </c>
      <c r="E1181" s="35" t="s">
        <v>61</v>
      </c>
      <c r="F1181" s="35">
        <v>999926350</v>
      </c>
      <c r="G1181" s="1">
        <f>(J1181+S1181+X1181+R1181+U1181+W1181+Y1181)-H1181</f>
        <v>45</v>
      </c>
      <c r="H1181" s="1"/>
      <c r="I1181" s="27"/>
      <c r="J1181" s="1">
        <f>SUM(AA1181)</f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27"/>
      <c r="R1181" s="1">
        <f>SUM(AS1181,BX1181)</f>
        <v>0</v>
      </c>
      <c r="S1181" s="1">
        <f>SUM(AE1181,AG1181,AI1181,AK1181,AO1181,AM1181,AQ1181,AU1181,AW1181,AY1181,BA1181,BE1181,BG1181,BI1181,BK1181,BM1181,BO1181,BC1181)</f>
        <v>45</v>
      </c>
      <c r="T1181" s="1">
        <f>COUNT(AE1181,AG1181,AI1181,AK1181,AM1181,AO1181,AQ1181,AU1181,AW1181,AY1181,BA1181,BC1181,BE1181,BG1181,BI1181,BK1181,BM1181,BO1181)</f>
        <v>1</v>
      </c>
      <c r="U1181" s="1">
        <f>BQ1181+BS1181</f>
        <v>0</v>
      </c>
      <c r="V1181" s="1"/>
      <c r="W1181" s="1">
        <f>BV1181</f>
        <v>0</v>
      </c>
      <c r="X1181" s="1">
        <f>AC1181+BZ1181</f>
        <v>0</v>
      </c>
      <c r="Y1181" s="1">
        <f>BU1181</f>
        <v>0</v>
      </c>
      <c r="Z1181" s="27"/>
      <c r="AA1181" s="1"/>
      <c r="AB1181" s="26"/>
      <c r="AC1181" s="1"/>
      <c r="AD1181" s="26"/>
      <c r="AE1181" s="1"/>
      <c r="AF1181" s="26"/>
      <c r="AG1181" s="1"/>
      <c r="AH1181" s="26"/>
      <c r="AI1181" s="1"/>
      <c r="AJ1181" s="26"/>
      <c r="AK1181" s="1">
        <v>45</v>
      </c>
      <c r="AL1181" s="26">
        <v>2</v>
      </c>
      <c r="AM1181" s="1"/>
      <c r="AN1181" s="26"/>
      <c r="AO1181" s="1"/>
      <c r="AP1181" s="26"/>
      <c r="AQ1181" s="1"/>
      <c r="AR1181" s="26"/>
      <c r="AS1181" s="1"/>
      <c r="AT1181" s="26"/>
      <c r="AU1181" s="1"/>
      <c r="AV1181" s="26"/>
      <c r="AW1181" s="1"/>
      <c r="AX1181" s="26"/>
      <c r="AY1181" s="1"/>
      <c r="AZ1181" s="26"/>
      <c r="BA1181" s="1"/>
      <c r="BB1181" s="26"/>
      <c r="BC1181" s="1"/>
      <c r="BD1181" s="26"/>
      <c r="BE1181" s="1"/>
      <c r="BF1181" s="26"/>
      <c r="BG1181" s="1"/>
      <c r="BH1181" s="26"/>
      <c r="BI1181" s="1"/>
      <c r="BJ1181" s="26"/>
      <c r="BK1181" s="1"/>
      <c r="BL1181" s="26"/>
      <c r="BM1181" s="1"/>
      <c r="BN1181" s="26"/>
      <c r="BO1181" s="1"/>
      <c r="BP1181" s="26"/>
      <c r="BQ1181" s="1"/>
      <c r="BR1181" s="26"/>
      <c r="BS1181" s="1"/>
      <c r="BT1181" s="26"/>
      <c r="BU1181" s="1"/>
      <c r="BV1181" s="1"/>
      <c r="BW1181" s="26"/>
      <c r="BX1181" s="1"/>
      <c r="BY1181" s="26"/>
      <c r="BZ1181" s="30"/>
      <c r="CA1181" s="26"/>
    </row>
    <row r="1182" spans="1:79" s="99" customFormat="1" x14ac:dyDescent="0.35">
      <c r="A1182" s="1" t="s">
        <v>62</v>
      </c>
      <c r="B1182" s="1" t="s">
        <v>67</v>
      </c>
      <c r="C1182" s="1" t="s">
        <v>247</v>
      </c>
      <c r="D1182" s="1" t="s">
        <v>1381</v>
      </c>
      <c r="E1182" s="1" t="s">
        <v>61</v>
      </c>
      <c r="F1182" s="1">
        <v>999925338</v>
      </c>
      <c r="G1182" s="1">
        <f>(J1182+S1182+X1182+R1182+U1182+W1182+Y1182)-H1182</f>
        <v>38</v>
      </c>
      <c r="H1182" s="1"/>
      <c r="I1182" s="27"/>
      <c r="J1182" s="1">
        <f>SUM(AA1182)</f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27"/>
      <c r="R1182" s="1">
        <f>SUM(AS1182,BX1182)</f>
        <v>0</v>
      </c>
      <c r="S1182" s="1">
        <f>SUM(AE1182,AG1182,AI1182,AK1182,AO1182,AM1182,AQ1182,AU1182,AW1182,AY1182,BA1182,BE1182,BG1182,BI1182,BK1182,BM1182,BO1182,BC1182)</f>
        <v>38</v>
      </c>
      <c r="T1182" s="1">
        <f>COUNT(AE1182,AG1182,AI1182,AK1182,AM1182,AO1182,AQ1182,AU1182,AW1182,AY1182,BA1182,BC1182,BE1182,BG1182,BI1182,BK1182,BM1182,BO1182)</f>
        <v>1</v>
      </c>
      <c r="U1182" s="1">
        <f>BQ1182+BS1182</f>
        <v>0</v>
      </c>
      <c r="V1182" s="1"/>
      <c r="W1182" s="1">
        <f>BV1182</f>
        <v>0</v>
      </c>
      <c r="X1182" s="1">
        <f>AC1182+BZ1182</f>
        <v>0</v>
      </c>
      <c r="Y1182" s="1">
        <f>BU1182</f>
        <v>0</v>
      </c>
      <c r="Z1182" s="27"/>
      <c r="AA1182" s="1"/>
      <c r="AB1182" s="26"/>
      <c r="AC1182" s="1"/>
      <c r="AD1182" s="26"/>
      <c r="AE1182" s="1"/>
      <c r="AF1182" s="26"/>
      <c r="AG1182" s="1"/>
      <c r="AH1182" s="26"/>
      <c r="AI1182" s="1"/>
      <c r="AJ1182" s="26"/>
      <c r="AK1182" s="1"/>
      <c r="AL1182" s="26"/>
      <c r="AM1182" s="1"/>
      <c r="AN1182" s="26"/>
      <c r="AO1182" s="1"/>
      <c r="AP1182" s="26"/>
      <c r="AQ1182" s="1">
        <v>38</v>
      </c>
      <c r="AR1182" s="26" t="s">
        <v>100</v>
      </c>
      <c r="AS1182" s="1"/>
      <c r="AT1182" s="26"/>
      <c r="AU1182" s="1"/>
      <c r="AV1182" s="26"/>
      <c r="AW1182" s="1"/>
      <c r="AX1182" s="26"/>
      <c r="AY1182" s="1"/>
      <c r="AZ1182" s="26"/>
      <c r="BA1182" s="1"/>
      <c r="BB1182" s="26"/>
      <c r="BC1182" s="1"/>
      <c r="BD1182" s="26"/>
      <c r="BE1182" s="1"/>
      <c r="BF1182" s="26"/>
      <c r="BG1182" s="1"/>
      <c r="BH1182" s="26"/>
      <c r="BI1182" s="1"/>
      <c r="BJ1182" s="26"/>
      <c r="BK1182" s="1"/>
      <c r="BL1182" s="26"/>
      <c r="BM1182" s="1"/>
      <c r="BN1182" s="26"/>
      <c r="BO1182" s="1"/>
      <c r="BP1182" s="26"/>
      <c r="BQ1182" s="1"/>
      <c r="BR1182" s="26"/>
      <c r="BS1182" s="1"/>
      <c r="BT1182" s="26"/>
      <c r="BU1182" s="1"/>
      <c r="BV1182" s="1"/>
      <c r="BW1182" s="26"/>
      <c r="BX1182" s="1"/>
      <c r="BY1182" s="26"/>
      <c r="BZ1182" s="30"/>
      <c r="CA1182" s="26"/>
    </row>
    <row r="1183" spans="1:79" s="99" customFormat="1" x14ac:dyDescent="0.35">
      <c r="A1183" s="1" t="s">
        <v>62</v>
      </c>
      <c r="B1183" s="1" t="s">
        <v>67</v>
      </c>
      <c r="C1183" s="1" t="s">
        <v>1354</v>
      </c>
      <c r="D1183" s="1" t="s">
        <v>3268</v>
      </c>
      <c r="E1183" s="1" t="s">
        <v>61</v>
      </c>
      <c r="F1183" s="1">
        <v>999927256</v>
      </c>
      <c r="G1183" s="1">
        <f>(J1183+S1183+X1183+R1183+U1183+W1183+Y1183)-H1183</f>
        <v>38</v>
      </c>
      <c r="H1183" s="1"/>
      <c r="I1183" s="27"/>
      <c r="J1183" s="1">
        <f>SUM(AA1183)</f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27"/>
      <c r="R1183" s="1">
        <f>SUM(AS1183,BX1183)</f>
        <v>0</v>
      </c>
      <c r="S1183" s="1">
        <f>SUM(AE1183,AG1183,AI1183,AK1183,AO1183,AM1183,AQ1183,AU1183,AW1183,AY1183,BA1183,BE1183,BG1183,BI1183,BK1183,BM1183,BO1183,BC1183)</f>
        <v>38</v>
      </c>
      <c r="T1183" s="1">
        <f>COUNT(AE1183,AG1183,AI1183,AK1183,AM1183,AO1183,AQ1183,AU1183,AW1183,AY1183,BA1183,BC1183,BE1183,BG1183,BI1183,BK1183,BM1183,BO1183)</f>
        <v>1</v>
      </c>
      <c r="U1183" s="1">
        <f>BQ1183+BS1183</f>
        <v>0</v>
      </c>
      <c r="V1183" s="1"/>
      <c r="W1183" s="1">
        <f>BV1183</f>
        <v>0</v>
      </c>
      <c r="X1183" s="1">
        <f>AC1183+BZ1183</f>
        <v>0</v>
      </c>
      <c r="Y1183" s="1">
        <f>BU1183</f>
        <v>0</v>
      </c>
      <c r="Z1183" s="27"/>
      <c r="AA1183" s="1"/>
      <c r="AB1183" s="26"/>
      <c r="AC1183" s="1"/>
      <c r="AD1183" s="26"/>
      <c r="AE1183" s="1"/>
      <c r="AF1183" s="26"/>
      <c r="AG1183" s="1"/>
      <c r="AH1183" s="26"/>
      <c r="AI1183" s="1"/>
      <c r="AJ1183" s="26"/>
      <c r="AK1183" s="1"/>
      <c r="AL1183" s="26"/>
      <c r="AM1183" s="1"/>
      <c r="AN1183" s="26"/>
      <c r="AO1183" s="1"/>
      <c r="AP1183" s="26"/>
      <c r="AQ1183" s="1">
        <v>38</v>
      </c>
      <c r="AR1183" s="26" t="s">
        <v>100</v>
      </c>
      <c r="AS1183" s="1"/>
      <c r="AT1183" s="26"/>
      <c r="AU1183" s="1"/>
      <c r="AV1183" s="26"/>
      <c r="AW1183" s="1"/>
      <c r="AX1183" s="26"/>
      <c r="AY1183" s="1"/>
      <c r="AZ1183" s="26"/>
      <c r="BA1183" s="1"/>
      <c r="BB1183" s="26"/>
      <c r="BC1183" s="1"/>
      <c r="BD1183" s="26"/>
      <c r="BE1183" s="1"/>
      <c r="BF1183" s="26"/>
      <c r="BG1183" s="1"/>
      <c r="BH1183" s="26"/>
      <c r="BI1183" s="1"/>
      <c r="BJ1183" s="26"/>
      <c r="BK1183" s="1"/>
      <c r="BL1183" s="26"/>
      <c r="BM1183" s="1"/>
      <c r="BN1183" s="26"/>
      <c r="BO1183" s="1"/>
      <c r="BP1183" s="26"/>
      <c r="BQ1183" s="1"/>
      <c r="BR1183" s="26"/>
      <c r="BS1183" s="1"/>
      <c r="BT1183" s="26"/>
      <c r="BU1183" s="1"/>
      <c r="BV1183" s="1"/>
      <c r="BW1183" s="26"/>
      <c r="BX1183" s="1"/>
      <c r="BY1183" s="26"/>
      <c r="BZ1183" s="30"/>
      <c r="CA1183" s="26"/>
    </row>
    <row r="1184" spans="1:79" s="99" customFormat="1" x14ac:dyDescent="0.35">
      <c r="A1184" s="1" t="s">
        <v>62</v>
      </c>
      <c r="B1184" s="1" t="s">
        <v>67</v>
      </c>
      <c r="C1184" s="1" t="s">
        <v>1600</v>
      </c>
      <c r="D1184" s="1" t="s">
        <v>3271</v>
      </c>
      <c r="E1184" s="1" t="s">
        <v>61</v>
      </c>
      <c r="F1184" s="1">
        <v>999927267</v>
      </c>
      <c r="G1184" s="1">
        <f>(J1184+S1184+X1184+R1184+U1184+W1184+Y1184)-H1184</f>
        <v>38</v>
      </c>
      <c r="H1184" s="1"/>
      <c r="I1184" s="27"/>
      <c r="J1184" s="1">
        <f>SUM(AA1184)</f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27"/>
      <c r="R1184" s="1">
        <f>SUM(AS1184,BX1184)</f>
        <v>0</v>
      </c>
      <c r="S1184" s="1">
        <f>SUM(AE1184,AG1184,AI1184,AK1184,AO1184,AM1184,AQ1184,AU1184,AW1184,AY1184,BA1184,BE1184,BG1184,BI1184,BK1184,BM1184,BO1184,BC1184)</f>
        <v>38</v>
      </c>
      <c r="T1184" s="1">
        <f>COUNT(AE1184,AG1184,AI1184,AK1184,AM1184,AO1184,AQ1184,AU1184,AW1184,AY1184,BA1184,BC1184,BE1184,BG1184,BI1184,BK1184,BM1184,BO1184)</f>
        <v>1</v>
      </c>
      <c r="U1184" s="1">
        <f>BQ1184+BS1184</f>
        <v>0</v>
      </c>
      <c r="V1184" s="1"/>
      <c r="W1184" s="1">
        <f>BV1184</f>
        <v>0</v>
      </c>
      <c r="X1184" s="1">
        <f>AC1184+BZ1184</f>
        <v>0</v>
      </c>
      <c r="Y1184" s="1">
        <f>BU1184</f>
        <v>0</v>
      </c>
      <c r="Z1184" s="27"/>
      <c r="AA1184" s="1"/>
      <c r="AB1184" s="26"/>
      <c r="AC1184" s="1"/>
      <c r="AD1184" s="26"/>
      <c r="AE1184" s="1"/>
      <c r="AF1184" s="26"/>
      <c r="AG1184" s="1"/>
      <c r="AH1184" s="26"/>
      <c r="AI1184" s="1"/>
      <c r="AJ1184" s="26"/>
      <c r="AK1184" s="1"/>
      <c r="AL1184" s="26"/>
      <c r="AM1184" s="1"/>
      <c r="AN1184" s="26"/>
      <c r="AO1184" s="1"/>
      <c r="AP1184" s="26"/>
      <c r="AQ1184" s="1">
        <v>38</v>
      </c>
      <c r="AR1184" s="26" t="s">
        <v>100</v>
      </c>
      <c r="AS1184" s="1"/>
      <c r="AT1184" s="26"/>
      <c r="AU1184" s="1"/>
      <c r="AV1184" s="26"/>
      <c r="AW1184" s="1"/>
      <c r="AX1184" s="26"/>
      <c r="AY1184" s="1"/>
      <c r="AZ1184" s="26"/>
      <c r="BA1184" s="1"/>
      <c r="BB1184" s="26"/>
      <c r="BC1184" s="1"/>
      <c r="BD1184" s="26"/>
      <c r="BE1184" s="1"/>
      <c r="BF1184" s="26"/>
      <c r="BG1184" s="1"/>
      <c r="BH1184" s="26"/>
      <c r="BI1184" s="1"/>
      <c r="BJ1184" s="26"/>
      <c r="BK1184" s="1"/>
      <c r="BL1184" s="26"/>
      <c r="BM1184" s="1"/>
      <c r="BN1184" s="26"/>
      <c r="BO1184" s="1"/>
      <c r="BP1184" s="26"/>
      <c r="BQ1184" s="1"/>
      <c r="BR1184" s="26"/>
      <c r="BS1184" s="1"/>
      <c r="BT1184" s="26"/>
      <c r="BU1184" s="1"/>
      <c r="BV1184" s="1"/>
      <c r="BW1184" s="26"/>
      <c r="BX1184" s="1"/>
      <c r="BY1184" s="26"/>
      <c r="BZ1184" s="30"/>
      <c r="CA1184" s="26"/>
    </row>
    <row r="1185" spans="1:79" s="99" customFormat="1" x14ac:dyDescent="0.35">
      <c r="A1185" s="1" t="s">
        <v>62</v>
      </c>
      <c r="B1185" s="1" t="s">
        <v>67</v>
      </c>
      <c r="C1185" s="1" t="s">
        <v>2148</v>
      </c>
      <c r="D1185" s="1" t="s">
        <v>2149</v>
      </c>
      <c r="E1185" s="30" t="s">
        <v>61</v>
      </c>
      <c r="F1185" s="1">
        <v>999924077</v>
      </c>
      <c r="G1185" s="1">
        <f>(J1185+S1185+X1185+R1185+U1185+W1185+Y1185)-H1185</f>
        <v>25</v>
      </c>
      <c r="H1185" s="1"/>
      <c r="I1185" s="27"/>
      <c r="J1185" s="1">
        <f>SUM(AA1185)</f>
        <v>25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27"/>
      <c r="R1185" s="1">
        <f>SUM(AS1185,BX1185)</f>
        <v>0</v>
      </c>
      <c r="S1185" s="1">
        <f>SUM(AE1185,AG1185,AI1185,AK1185,AO1185,AM1185,AQ1185,AU1185,AW1185,AY1185,BA1185,BE1185,BG1185,BI1185,BK1185,BM1185,BO1185,BC1185)</f>
        <v>0</v>
      </c>
      <c r="T1185" s="1">
        <f>COUNT(AE1185,AG1185,AI1185,AK1185,AM1185,AO1185,AQ1185,AU1185,AW1185,AY1185,BA1185,BC1185,BE1185,BG1185,BI1185,BK1185,BM1185,BO1185)</f>
        <v>0</v>
      </c>
      <c r="U1185" s="1">
        <f>BQ1185+BS1185</f>
        <v>0</v>
      </c>
      <c r="V1185" s="1"/>
      <c r="W1185" s="1">
        <f>BV1185</f>
        <v>0</v>
      </c>
      <c r="X1185" s="1">
        <f>AC1185+BZ1185</f>
        <v>0</v>
      </c>
      <c r="Y1185" s="1">
        <f>BU1185</f>
        <v>0</v>
      </c>
      <c r="Z1185" s="29"/>
      <c r="AA1185" s="1">
        <v>25</v>
      </c>
      <c r="AB1185" s="26">
        <v>1</v>
      </c>
      <c r="AC1185" s="1"/>
      <c r="AD1185" s="26"/>
      <c r="AE1185" s="1"/>
      <c r="AF1185" s="26"/>
      <c r="AG1185" s="1"/>
      <c r="AH1185" s="26"/>
      <c r="AI1185" s="1"/>
      <c r="AJ1185" s="26"/>
      <c r="AK1185" s="1"/>
      <c r="AL1185" s="26"/>
      <c r="AM1185" s="1"/>
      <c r="AN1185" s="26"/>
      <c r="AO1185" s="1"/>
      <c r="AP1185" s="26"/>
      <c r="AQ1185" s="1"/>
      <c r="AR1185" s="26"/>
      <c r="AS1185" s="1"/>
      <c r="AT1185" s="26"/>
      <c r="AU1185" s="1"/>
      <c r="AV1185" s="26"/>
      <c r="AW1185" s="1"/>
      <c r="AX1185" s="26"/>
      <c r="AY1185" s="1"/>
      <c r="AZ1185" s="26"/>
      <c r="BA1185" s="1"/>
      <c r="BB1185" s="26"/>
      <c r="BC1185" s="1"/>
      <c r="BD1185" s="26"/>
      <c r="BE1185" s="1"/>
      <c r="BF1185" s="26"/>
      <c r="BG1185" s="1"/>
      <c r="BH1185" s="26"/>
      <c r="BI1185" s="1"/>
      <c r="BJ1185" s="26"/>
      <c r="BK1185" s="1"/>
      <c r="BL1185" s="26"/>
      <c r="BM1185" s="1"/>
      <c r="BN1185" s="26"/>
      <c r="BO1185" s="1"/>
      <c r="BP1185" s="26"/>
      <c r="BQ1185" s="1"/>
      <c r="BR1185" s="26"/>
      <c r="BS1185" s="1"/>
      <c r="BT1185" s="26"/>
      <c r="BU1185" s="1"/>
      <c r="BV1185" s="1"/>
      <c r="BW1185" s="26"/>
      <c r="BX1185" s="1"/>
      <c r="BY1185" s="26"/>
      <c r="BZ1185" s="30"/>
      <c r="CA1185" s="26"/>
    </row>
    <row r="1186" spans="1:79" s="99" customFormat="1" x14ac:dyDescent="0.35">
      <c r="A1186" s="1" t="s">
        <v>875</v>
      </c>
      <c r="B1186" s="1" t="s">
        <v>67</v>
      </c>
      <c r="C1186" s="1" t="s">
        <v>612</v>
      </c>
      <c r="D1186" s="1" t="s">
        <v>2198</v>
      </c>
      <c r="E1186" s="1" t="s">
        <v>61</v>
      </c>
      <c r="F1186" s="1">
        <v>999924401</v>
      </c>
      <c r="G1186" s="1">
        <f>(J1186+S1186+X1186+R1186+U1186+W1186+Y1186)-H1186</f>
        <v>425</v>
      </c>
      <c r="H1186" s="1"/>
      <c r="I1186" s="27"/>
      <c r="J1186" s="1">
        <f>SUM(AA1186)</f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27"/>
      <c r="R1186" s="1">
        <f>SUM(AS1186,BX1186)</f>
        <v>0</v>
      </c>
      <c r="S1186" s="1">
        <f>SUM(AE1186,AG1186,AI1186,AK1186,AO1186,AM1186,AQ1186,AU1186,AW1186,AY1186,BA1186,BE1186,BG1186,BI1186,BK1186,BM1186,BO1186,BC1186)</f>
        <v>300</v>
      </c>
      <c r="T1186" s="1">
        <f>COUNT(AE1186,AG1186,AI1186,AK1186,AM1186,AO1186,AQ1186,AU1186,AW1186,AY1186,BA1186,BC1186,BE1186,BG1186,BI1186,BK1186,BM1186,BO1186)</f>
        <v>3</v>
      </c>
      <c r="U1186" s="1">
        <f>BQ1186+BS1186</f>
        <v>35</v>
      </c>
      <c r="V1186" s="1"/>
      <c r="W1186" s="1">
        <f>BV1186</f>
        <v>90</v>
      </c>
      <c r="X1186" s="1">
        <f>AC1186+BZ1186</f>
        <v>0</v>
      </c>
      <c r="Y1186" s="1">
        <f>BU1186</f>
        <v>0</v>
      </c>
      <c r="Z1186" s="27"/>
      <c r="AA1186" s="1"/>
      <c r="AB1186" s="26"/>
      <c r="AC1186" s="1"/>
      <c r="AD1186" s="26"/>
      <c r="AE1186" s="1"/>
      <c r="AF1186" s="26"/>
      <c r="AG1186" s="1"/>
      <c r="AH1186" s="26"/>
      <c r="AI1186" s="1">
        <v>120</v>
      </c>
      <c r="AJ1186" s="26">
        <v>1</v>
      </c>
      <c r="AK1186" s="1"/>
      <c r="AL1186" s="26"/>
      <c r="AM1186" s="1"/>
      <c r="AN1186" s="26"/>
      <c r="AO1186" s="1"/>
      <c r="AP1186" s="26"/>
      <c r="AQ1186" s="1"/>
      <c r="AR1186" s="26"/>
      <c r="AS1186" s="1"/>
      <c r="AT1186" s="26"/>
      <c r="AU1186" s="1"/>
      <c r="AV1186" s="26"/>
      <c r="AW1186" s="1"/>
      <c r="AX1186" s="26"/>
      <c r="AY1186" s="1"/>
      <c r="AZ1186" s="26"/>
      <c r="BA1186" s="1"/>
      <c r="BB1186" s="26"/>
      <c r="BC1186" s="1">
        <v>90</v>
      </c>
      <c r="BD1186" s="26"/>
      <c r="BE1186" s="1"/>
      <c r="BF1186" s="26"/>
      <c r="BG1186" s="1">
        <v>90</v>
      </c>
      <c r="BH1186" s="26">
        <v>2</v>
      </c>
      <c r="BI1186" s="1"/>
      <c r="BJ1186" s="26"/>
      <c r="BK1186" s="1"/>
      <c r="BL1186" s="26"/>
      <c r="BM1186" s="1"/>
      <c r="BN1186" s="26"/>
      <c r="BO1186" s="1"/>
      <c r="BP1186" s="26"/>
      <c r="BQ1186" s="1"/>
      <c r="BR1186" s="26"/>
      <c r="BS1186" s="1">
        <v>35</v>
      </c>
      <c r="BT1186" s="26">
        <v>1</v>
      </c>
      <c r="BU1186" s="1"/>
      <c r="BV1186" s="1">
        <v>90</v>
      </c>
      <c r="BW1186" s="26">
        <v>3</v>
      </c>
      <c r="BX1186" s="1"/>
      <c r="BY1186" s="26"/>
      <c r="BZ1186" s="30"/>
      <c r="CA1186" s="26"/>
    </row>
    <row r="1187" spans="1:79" s="99" customFormat="1" x14ac:dyDescent="0.35">
      <c r="A1187" s="1" t="s">
        <v>875</v>
      </c>
      <c r="B1187" s="1" t="s">
        <v>67</v>
      </c>
      <c r="C1187" s="30" t="s">
        <v>1660</v>
      </c>
      <c r="D1187" s="30" t="s">
        <v>1103</v>
      </c>
      <c r="E1187" s="30" t="s">
        <v>61</v>
      </c>
      <c r="F1187" s="1">
        <v>999921559</v>
      </c>
      <c r="G1187" s="1">
        <f>(J1187+S1187+X1187+R1187+U1187+W1187+Y1187)-H1187</f>
        <v>387</v>
      </c>
      <c r="H1187" s="1"/>
      <c r="I1187" s="27"/>
      <c r="J1187" s="1">
        <f>SUM(AA1187)</f>
        <v>50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27"/>
      <c r="R1187" s="1">
        <f>SUM(AS1187,BX1187)</f>
        <v>0</v>
      </c>
      <c r="S1187" s="1">
        <f>SUM(AE1187,AG1187,AI1187,AK1187,AO1187,AM1187,AQ1187,AU1187,AW1187,AY1187,BA1187,BE1187,BG1187,BI1187,BK1187,BM1187,BO1187,BC1187)</f>
        <v>180</v>
      </c>
      <c r="T1187" s="1">
        <f>COUNT(AE1187,AG1187,AI1187,AK1187,AM1187,AO1187,AQ1187,AU1187,AW1187,AY1187,BA1187,BC1187,BE1187,BG1187,BI1187,BK1187,BM1187,BO1187)</f>
        <v>3</v>
      </c>
      <c r="U1187" s="1">
        <f>BQ1187+BS1187</f>
        <v>79</v>
      </c>
      <c r="V1187" s="1"/>
      <c r="W1187" s="1">
        <f>BV1187</f>
        <v>78</v>
      </c>
      <c r="X1187" s="1">
        <f>AC1187+BZ1187</f>
        <v>0</v>
      </c>
      <c r="Y1187" s="1">
        <f>BU1187</f>
        <v>0</v>
      </c>
      <c r="Z1187" s="29"/>
      <c r="AA1187" s="1">
        <v>50</v>
      </c>
      <c r="AB1187" s="26">
        <v>1</v>
      </c>
      <c r="AC1187" s="1"/>
      <c r="AD1187" s="26"/>
      <c r="AE1187" s="1">
        <v>30</v>
      </c>
      <c r="AF1187" s="26">
        <v>1</v>
      </c>
      <c r="AG1187" s="1"/>
      <c r="AH1187" s="26"/>
      <c r="AI1187" s="1"/>
      <c r="AJ1187" s="26"/>
      <c r="AK1187" s="1"/>
      <c r="AL1187" s="26"/>
      <c r="AM1187" s="1"/>
      <c r="AN1187" s="26"/>
      <c r="AO1187" s="1"/>
      <c r="AP1187" s="26"/>
      <c r="AQ1187" s="1">
        <v>90</v>
      </c>
      <c r="AR1187" s="26">
        <v>2</v>
      </c>
      <c r="AS1187" s="1"/>
      <c r="AT1187" s="26"/>
      <c r="AU1187" s="1"/>
      <c r="AV1187" s="26"/>
      <c r="AW1187" s="1"/>
      <c r="AX1187" s="26"/>
      <c r="AY1187" s="1">
        <v>60</v>
      </c>
      <c r="AZ1187" s="26">
        <v>1</v>
      </c>
      <c r="BA1187" s="1"/>
      <c r="BB1187" s="26"/>
      <c r="BC1187" s="1"/>
      <c r="BD1187" s="26"/>
      <c r="BE1187" s="1"/>
      <c r="BF1187" s="26"/>
      <c r="BG1187" s="1"/>
      <c r="BH1187" s="26"/>
      <c r="BI1187" s="1"/>
      <c r="BJ1187" s="26"/>
      <c r="BK1187" s="1"/>
      <c r="BL1187" s="26"/>
      <c r="BM1187" s="1"/>
      <c r="BN1187" s="26"/>
      <c r="BO1187" s="1"/>
      <c r="BP1187" s="26"/>
      <c r="BQ1187" s="1">
        <v>79</v>
      </c>
      <c r="BR1187" s="26">
        <v>3</v>
      </c>
      <c r="BS1187" s="1"/>
      <c r="BT1187" s="26"/>
      <c r="BU1187" s="1"/>
      <c r="BV1187" s="1">
        <v>78</v>
      </c>
      <c r="BW1187" s="26">
        <v>6</v>
      </c>
      <c r="BX1187" s="1"/>
      <c r="BY1187" s="26"/>
      <c r="BZ1187" s="30"/>
      <c r="CA1187" s="26"/>
    </row>
    <row r="1188" spans="1:79" s="99" customFormat="1" x14ac:dyDescent="0.35">
      <c r="A1188" s="1" t="s">
        <v>875</v>
      </c>
      <c r="B1188" s="1" t="s">
        <v>67</v>
      </c>
      <c r="C1188" s="1" t="s">
        <v>2691</v>
      </c>
      <c r="D1188" s="1" t="s">
        <v>759</v>
      </c>
      <c r="E1188" s="1" t="s">
        <v>61</v>
      </c>
      <c r="F1188" s="1">
        <v>999925840</v>
      </c>
      <c r="G1188" s="1">
        <f>(J1188+S1188+X1188+R1188+U1188+W1188+Y1188)-H1188</f>
        <v>329</v>
      </c>
      <c r="H1188" s="1"/>
      <c r="I1188" s="27"/>
      <c r="J1188" s="1">
        <f>SUM(AA1188)</f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27"/>
      <c r="R1188" s="1">
        <f>SUM(AS1188,BX1188)</f>
        <v>0</v>
      </c>
      <c r="S1188" s="1">
        <f>SUM(AE1188,AG1188,AI1188,AK1188,AO1188,AM1188,AQ1188,AU1188,AW1188,AY1188,BA1188,BE1188,BG1188,BI1188,BK1188,BM1188,BO1188,BC1188)</f>
        <v>63</v>
      </c>
      <c r="T1188" s="1">
        <f>COUNT(AE1188,AG1188,AI1188,AK1188,AM1188,AO1188,AQ1188,AU1188,AW1188,AY1188,BA1188,BC1188,BE1188,BG1188,BI1188,BK1188,BM1188,BO1188)</f>
        <v>1</v>
      </c>
      <c r="U1188" s="1">
        <f>BQ1188+BS1188</f>
        <v>71</v>
      </c>
      <c r="V1188" s="1"/>
      <c r="W1188" s="1">
        <f>BV1188</f>
        <v>120</v>
      </c>
      <c r="X1188" s="1">
        <f>AC1188+BZ1188</f>
        <v>75</v>
      </c>
      <c r="Y1188" s="1">
        <f>BU1188</f>
        <v>0</v>
      </c>
      <c r="Z1188" s="27"/>
      <c r="AA1188" s="1"/>
      <c r="AB1188" s="26"/>
      <c r="AC1188" s="1"/>
      <c r="AD1188" s="26"/>
      <c r="AE1188" s="1"/>
      <c r="AF1188" s="26"/>
      <c r="AG1188" s="1"/>
      <c r="AH1188" s="26"/>
      <c r="AI1188" s="1"/>
      <c r="AJ1188" s="26"/>
      <c r="AK1188" s="1"/>
      <c r="AL1188" s="26"/>
      <c r="AM1188" s="1"/>
      <c r="AN1188" s="26"/>
      <c r="AO1188" s="1"/>
      <c r="AP1188" s="26"/>
      <c r="AQ1188" s="1">
        <v>63</v>
      </c>
      <c r="AR1188" s="26">
        <v>5</v>
      </c>
      <c r="AS1188" s="1"/>
      <c r="AT1188" s="26"/>
      <c r="AU1188" s="1"/>
      <c r="AV1188" s="26"/>
      <c r="AW1188" s="1"/>
      <c r="AX1188" s="26"/>
      <c r="AY1188" s="1"/>
      <c r="AZ1188" s="26"/>
      <c r="BA1188" s="1"/>
      <c r="BB1188" s="26"/>
      <c r="BC1188" s="1"/>
      <c r="BD1188" s="26"/>
      <c r="BE1188" s="1"/>
      <c r="BF1188" s="26"/>
      <c r="BG1188" s="1"/>
      <c r="BH1188" s="26"/>
      <c r="BI1188" s="1"/>
      <c r="BJ1188" s="26"/>
      <c r="BK1188" s="1"/>
      <c r="BL1188" s="26"/>
      <c r="BM1188" s="1"/>
      <c r="BN1188" s="26"/>
      <c r="BO1188" s="1"/>
      <c r="BP1188" s="26"/>
      <c r="BQ1188" s="1">
        <v>71</v>
      </c>
      <c r="BR1188" s="26">
        <v>5</v>
      </c>
      <c r="BS1188" s="1"/>
      <c r="BT1188" s="26"/>
      <c r="BU1188" s="1"/>
      <c r="BV1188" s="1">
        <v>120</v>
      </c>
      <c r="BW1188" s="26">
        <v>2</v>
      </c>
      <c r="BX1188" s="1"/>
      <c r="BY1188" s="26"/>
      <c r="BZ1188" s="30">
        <v>75</v>
      </c>
      <c r="CA1188" s="26">
        <v>2</v>
      </c>
    </row>
    <row r="1189" spans="1:79" s="99" customFormat="1" x14ac:dyDescent="0.35">
      <c r="A1189" s="1" t="s">
        <v>875</v>
      </c>
      <c r="B1189" s="1" t="s">
        <v>67</v>
      </c>
      <c r="C1189" s="1" t="s">
        <v>2374</v>
      </c>
      <c r="D1189" s="1" t="s">
        <v>2375</v>
      </c>
      <c r="E1189" s="1" t="s">
        <v>61</v>
      </c>
      <c r="F1189" s="1">
        <v>999925064</v>
      </c>
      <c r="G1189" s="1">
        <f>(J1189+S1189+X1189+R1189+U1189+W1189+Y1189)-H1189</f>
        <v>325</v>
      </c>
      <c r="H1189" s="1"/>
      <c r="I1189" s="27"/>
      <c r="J1189" s="1">
        <f>SUM(AA1189)</f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27"/>
      <c r="R1189" s="1">
        <f>SUM(AS1189,BX1189)</f>
        <v>0</v>
      </c>
      <c r="S1189" s="1">
        <f>SUM(AE1189,AG1189,AI1189,AK1189,AO1189,AM1189,AQ1189,AU1189,AW1189,AY1189,BA1189,BE1189,BG1189,BI1189,BK1189,BM1189,BO1189,BC1189)</f>
        <v>60</v>
      </c>
      <c r="T1189" s="1">
        <f>COUNT(AE1189,AG1189,AI1189,AK1189,AM1189,AO1189,AQ1189,AU1189,AW1189,AY1189,BA1189,BC1189,BE1189,BG1189,BI1189,BK1189,BM1189,BO1189)</f>
        <v>2</v>
      </c>
      <c r="U1189" s="1">
        <f>BQ1189+BS1189</f>
        <v>105</v>
      </c>
      <c r="V1189" s="1"/>
      <c r="W1189" s="1">
        <f>BV1189</f>
        <v>160</v>
      </c>
      <c r="X1189" s="1">
        <f>AC1189+BZ1189</f>
        <v>0</v>
      </c>
      <c r="Y1189" s="1">
        <f>BU1189</f>
        <v>0</v>
      </c>
      <c r="Z1189" s="27"/>
      <c r="AA1189" s="1"/>
      <c r="AB1189" s="26"/>
      <c r="AC1189" s="1"/>
      <c r="AD1189" s="26"/>
      <c r="AE1189" s="1"/>
      <c r="AF1189" s="26"/>
      <c r="AG1189" s="1"/>
      <c r="AH1189" s="26"/>
      <c r="AI1189" s="1"/>
      <c r="AJ1189" s="26"/>
      <c r="AK1189" s="1"/>
      <c r="AL1189" s="26"/>
      <c r="AM1189" s="1"/>
      <c r="AN1189" s="26"/>
      <c r="AO1189" s="1"/>
      <c r="AP1189" s="26"/>
      <c r="AQ1189" s="1"/>
      <c r="AR1189" s="26"/>
      <c r="AS1189" s="1"/>
      <c r="AT1189" s="26"/>
      <c r="AU1189" s="1"/>
      <c r="AV1189" s="26"/>
      <c r="AW1189" s="1"/>
      <c r="AX1189" s="26"/>
      <c r="AY1189" s="1"/>
      <c r="AZ1189" s="26"/>
      <c r="BA1189" s="1">
        <v>30</v>
      </c>
      <c r="BB1189" s="26">
        <v>1</v>
      </c>
      <c r="BC1189" s="1"/>
      <c r="BD1189" s="26"/>
      <c r="BE1189" s="1"/>
      <c r="BF1189" s="26"/>
      <c r="BG1189" s="1"/>
      <c r="BH1189" s="26"/>
      <c r="BI1189" s="1"/>
      <c r="BJ1189" s="26"/>
      <c r="BK1189" s="1"/>
      <c r="BL1189" s="26"/>
      <c r="BM1189" s="1">
        <v>30</v>
      </c>
      <c r="BN1189" s="26">
        <v>1</v>
      </c>
      <c r="BO1189" s="1"/>
      <c r="BP1189" s="26"/>
      <c r="BQ1189" s="1">
        <v>105</v>
      </c>
      <c r="BR1189" s="26">
        <v>2</v>
      </c>
      <c r="BS1189" s="1"/>
      <c r="BT1189" s="26"/>
      <c r="BU1189" s="1"/>
      <c r="BV1189" s="1">
        <v>160</v>
      </c>
      <c r="BW1189" s="26">
        <v>1</v>
      </c>
      <c r="BX1189" s="1"/>
      <c r="BY1189" s="26"/>
      <c r="BZ1189" s="30"/>
      <c r="CA1189" s="26"/>
    </row>
    <row r="1190" spans="1:79" s="99" customFormat="1" x14ac:dyDescent="0.35">
      <c r="A1190" s="1" t="s">
        <v>875</v>
      </c>
      <c r="B1190" s="1" t="s">
        <v>67</v>
      </c>
      <c r="C1190" s="1" t="s">
        <v>387</v>
      </c>
      <c r="D1190" s="1" t="s">
        <v>2485</v>
      </c>
      <c r="E1190" s="1" t="s">
        <v>61</v>
      </c>
      <c r="F1190" s="1">
        <v>999925341</v>
      </c>
      <c r="G1190" s="1">
        <f>(J1190+S1190+X1190+R1190+U1190+W1190+Y1190)-H1190</f>
        <v>293.5</v>
      </c>
      <c r="H1190" s="1"/>
      <c r="I1190" s="27"/>
      <c r="J1190" s="1">
        <f>SUM(AA1190)</f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27"/>
      <c r="R1190" s="1">
        <f>SUM(AS1190,BX1190)</f>
        <v>0</v>
      </c>
      <c r="S1190" s="1">
        <f>SUM(AE1190,AG1190,AI1190,AK1190,AO1190,AM1190,AQ1190,AU1190,AW1190,AY1190,BA1190,BE1190,BG1190,BI1190,BK1190,BM1190,BO1190,BC1190)</f>
        <v>68</v>
      </c>
      <c r="T1190" s="1">
        <f>COUNT(AE1190,AG1190,AI1190,AK1190,AM1190,AO1190,AQ1190,AU1190,AW1190,AY1190,BA1190,BC1190,BE1190,BG1190,BI1190,BK1190,BM1190,BO1190)</f>
        <v>1</v>
      </c>
      <c r="U1190" s="1">
        <f>BQ1190+BS1190</f>
        <v>79</v>
      </c>
      <c r="V1190" s="1"/>
      <c r="W1190" s="1">
        <f>BV1190</f>
        <v>90</v>
      </c>
      <c r="X1190" s="1">
        <f>AC1190+BZ1190</f>
        <v>56.5</v>
      </c>
      <c r="Y1190" s="1">
        <f>BU1190</f>
        <v>0</v>
      </c>
      <c r="Z1190" s="27"/>
      <c r="AA1190" s="1"/>
      <c r="AB1190" s="26"/>
      <c r="AC1190" s="1"/>
      <c r="AD1190" s="26"/>
      <c r="AE1190" s="1"/>
      <c r="AF1190" s="26"/>
      <c r="AG1190" s="1"/>
      <c r="AH1190" s="26"/>
      <c r="AI1190" s="1"/>
      <c r="AJ1190" s="26"/>
      <c r="AK1190" s="1"/>
      <c r="AL1190" s="26"/>
      <c r="AM1190" s="1"/>
      <c r="AN1190" s="26"/>
      <c r="AO1190" s="1"/>
      <c r="AP1190" s="26"/>
      <c r="AQ1190" s="1">
        <v>68</v>
      </c>
      <c r="AR1190" s="26">
        <v>3</v>
      </c>
      <c r="AS1190" s="1"/>
      <c r="AT1190" s="26"/>
      <c r="AU1190" s="1"/>
      <c r="AV1190" s="26"/>
      <c r="AW1190" s="1"/>
      <c r="AX1190" s="26"/>
      <c r="AY1190" s="1"/>
      <c r="AZ1190" s="26"/>
      <c r="BA1190" s="1"/>
      <c r="BB1190" s="26"/>
      <c r="BC1190" s="1"/>
      <c r="BD1190" s="26"/>
      <c r="BE1190" s="1"/>
      <c r="BF1190" s="26"/>
      <c r="BG1190" s="1"/>
      <c r="BH1190" s="26"/>
      <c r="BI1190" s="1"/>
      <c r="BJ1190" s="26"/>
      <c r="BK1190" s="1"/>
      <c r="BL1190" s="26"/>
      <c r="BM1190" s="1"/>
      <c r="BN1190" s="26"/>
      <c r="BO1190" s="1"/>
      <c r="BP1190" s="26"/>
      <c r="BQ1190" s="1">
        <v>79</v>
      </c>
      <c r="BR1190" s="26">
        <v>4</v>
      </c>
      <c r="BS1190" s="1"/>
      <c r="BT1190" s="26"/>
      <c r="BU1190" s="1"/>
      <c r="BV1190" s="1">
        <v>90</v>
      </c>
      <c r="BW1190" s="26">
        <v>4</v>
      </c>
      <c r="BX1190" s="1"/>
      <c r="BY1190" s="26"/>
      <c r="BZ1190" s="30">
        <v>56.5</v>
      </c>
      <c r="CA1190" s="26">
        <v>3</v>
      </c>
    </row>
    <row r="1191" spans="1:79" s="99" customFormat="1" x14ac:dyDescent="0.35">
      <c r="A1191" s="1" t="s">
        <v>875</v>
      </c>
      <c r="B1191" s="1" t="s">
        <v>67</v>
      </c>
      <c r="C1191" s="1" t="s">
        <v>888</v>
      </c>
      <c r="D1191" s="1" t="s">
        <v>548</v>
      </c>
      <c r="E1191" s="1" t="s">
        <v>61</v>
      </c>
      <c r="F1191" s="1">
        <v>999926712</v>
      </c>
      <c r="G1191" s="1">
        <f>(J1191+S1191+X1191+R1191+U1191+W1191+Y1191)-H1191</f>
        <v>278</v>
      </c>
      <c r="H1191" s="1"/>
      <c r="I1191" s="27"/>
      <c r="J1191" s="1">
        <f>SUM(AA1191)</f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27"/>
      <c r="R1191" s="1">
        <f>SUM(AS1191,BX1191)</f>
        <v>0</v>
      </c>
      <c r="S1191" s="1">
        <f>SUM(AE1191,AG1191,AI1191,AK1191,AO1191,AM1191,AQ1191,AU1191,AW1191,AY1191,BA1191,BE1191,BG1191,BI1191,BK1191,BM1191,BO1191,BC1191)</f>
        <v>38</v>
      </c>
      <c r="T1191" s="1">
        <f>COUNT(AE1191,AG1191,AI1191,AK1191,AM1191,AO1191,AQ1191,AU1191,AW1191,AY1191,BA1191,BC1191,BE1191,BG1191,BI1191,BK1191,BM1191,BO1191)</f>
        <v>1</v>
      </c>
      <c r="U1191" s="1">
        <f>BQ1191+BS1191</f>
        <v>140</v>
      </c>
      <c r="V1191" s="1"/>
      <c r="W1191" s="1">
        <f>BV1191</f>
        <v>0</v>
      </c>
      <c r="X1191" s="1">
        <f>AC1191+BZ1191</f>
        <v>100</v>
      </c>
      <c r="Y1191" s="1">
        <f>BU1191</f>
        <v>0</v>
      </c>
      <c r="Z1191" s="27"/>
      <c r="AA1191" s="1"/>
      <c r="AB1191" s="26"/>
      <c r="AC1191" s="1"/>
      <c r="AD1191" s="26"/>
      <c r="AE1191" s="1"/>
      <c r="AF1191" s="26"/>
      <c r="AG1191" s="1"/>
      <c r="AH1191" s="26"/>
      <c r="AI1191" s="1"/>
      <c r="AJ1191" s="26"/>
      <c r="AK1191" s="1"/>
      <c r="AL1191" s="26"/>
      <c r="AM1191" s="1"/>
      <c r="AN1191" s="26"/>
      <c r="AO1191" s="1"/>
      <c r="AP1191" s="26"/>
      <c r="AQ1191" s="1">
        <v>38</v>
      </c>
      <c r="AR1191" s="26" t="s">
        <v>100</v>
      </c>
      <c r="AS1191" s="1"/>
      <c r="AT1191" s="26"/>
      <c r="AU1191" s="1"/>
      <c r="AV1191" s="26"/>
      <c r="AW1191" s="1"/>
      <c r="AX1191" s="26"/>
      <c r="AY1191" s="1"/>
      <c r="AZ1191" s="26"/>
      <c r="BA1191" s="1"/>
      <c r="BB1191" s="26"/>
      <c r="BC1191" s="1"/>
      <c r="BD1191" s="26"/>
      <c r="BE1191" s="1"/>
      <c r="BF1191" s="26"/>
      <c r="BG1191" s="1"/>
      <c r="BH1191" s="26"/>
      <c r="BI1191" s="1"/>
      <c r="BJ1191" s="26"/>
      <c r="BK1191" s="1"/>
      <c r="BL1191" s="26"/>
      <c r="BM1191" s="1"/>
      <c r="BN1191" s="26"/>
      <c r="BO1191" s="1"/>
      <c r="BP1191" s="26"/>
      <c r="BQ1191" s="1">
        <v>140</v>
      </c>
      <c r="BR1191" s="26">
        <v>1</v>
      </c>
      <c r="BS1191" s="1"/>
      <c r="BT1191" s="26"/>
      <c r="BU1191" s="1"/>
      <c r="BV1191" s="1"/>
      <c r="BW1191" s="26"/>
      <c r="BX1191" s="1"/>
      <c r="BY1191" s="26"/>
      <c r="BZ1191" s="30">
        <v>100</v>
      </c>
      <c r="CA1191" s="26">
        <v>1</v>
      </c>
    </row>
    <row r="1192" spans="1:79" s="99" customFormat="1" x14ac:dyDescent="0.35">
      <c r="A1192" s="31" t="s">
        <v>875</v>
      </c>
      <c r="B1192" s="31" t="s">
        <v>67</v>
      </c>
      <c r="C1192" s="31" t="s">
        <v>2587</v>
      </c>
      <c r="D1192" s="31" t="s">
        <v>1808</v>
      </c>
      <c r="E1192" s="31" t="s">
        <v>61</v>
      </c>
      <c r="F1192" s="1">
        <v>999925601</v>
      </c>
      <c r="G1192" s="1">
        <f>(J1192+S1192+X1192+R1192+U1192+W1192+Y1192)-H1192</f>
        <v>210</v>
      </c>
      <c r="H1192" s="1"/>
      <c r="I1192" s="27"/>
      <c r="J1192" s="1">
        <f>SUM(AA1192)</f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27"/>
      <c r="R1192" s="1">
        <f>SUM(AS1192,BX1192)</f>
        <v>0</v>
      </c>
      <c r="S1192" s="1">
        <f>SUM(AE1192,AG1192,AI1192,AK1192,AO1192,AM1192,AQ1192,AU1192,AW1192,AY1192,BA1192,BE1192,BG1192,BI1192,BK1192,BM1192,BO1192,BC1192)</f>
        <v>210</v>
      </c>
      <c r="T1192" s="1">
        <f>COUNT(AE1192,AG1192,AI1192,AK1192,AM1192,AO1192,AQ1192,AU1192,AW1192,AY1192,BA1192,BC1192,BE1192,BG1192,BI1192,BK1192,BM1192,BO1192)</f>
        <v>2</v>
      </c>
      <c r="U1192" s="1">
        <f>BQ1192+BS1192</f>
        <v>0</v>
      </c>
      <c r="V1192" s="1"/>
      <c r="W1192" s="1">
        <f>BV1192</f>
        <v>0</v>
      </c>
      <c r="X1192" s="1">
        <f>AC1192+BZ1192</f>
        <v>0</v>
      </c>
      <c r="Y1192" s="1">
        <f>BU1192</f>
        <v>0</v>
      </c>
      <c r="Z1192" s="27"/>
      <c r="AA1192" s="1"/>
      <c r="AB1192" s="26"/>
      <c r="AC1192" s="1"/>
      <c r="AD1192" s="26"/>
      <c r="AE1192" s="1"/>
      <c r="AF1192" s="26"/>
      <c r="AG1192" s="1"/>
      <c r="AH1192" s="26"/>
      <c r="AI1192" s="1">
        <v>90</v>
      </c>
      <c r="AJ1192" s="26">
        <v>2</v>
      </c>
      <c r="AK1192" s="1"/>
      <c r="AL1192" s="26"/>
      <c r="AM1192" s="1"/>
      <c r="AN1192" s="26"/>
      <c r="AO1192" s="1"/>
      <c r="AP1192" s="26"/>
      <c r="AQ1192" s="1"/>
      <c r="AR1192" s="26"/>
      <c r="AS1192" s="1"/>
      <c r="AT1192" s="26"/>
      <c r="AU1192" s="1"/>
      <c r="AV1192" s="26"/>
      <c r="AW1192" s="1"/>
      <c r="AX1192" s="26"/>
      <c r="AY1192" s="1"/>
      <c r="AZ1192" s="26"/>
      <c r="BA1192" s="1"/>
      <c r="BB1192" s="26"/>
      <c r="BC1192" s="1">
        <v>120</v>
      </c>
      <c r="BD1192" s="26"/>
      <c r="BE1192" s="1"/>
      <c r="BF1192" s="26"/>
      <c r="BG1192" s="1"/>
      <c r="BH1192" s="26"/>
      <c r="BI1192" s="1"/>
      <c r="BJ1192" s="26"/>
      <c r="BK1192" s="1"/>
      <c r="BL1192" s="26"/>
      <c r="BM1192" s="1"/>
      <c r="BN1192" s="26"/>
      <c r="BO1192" s="1"/>
      <c r="BP1192" s="26"/>
      <c r="BQ1192" s="1"/>
      <c r="BR1192" s="26"/>
      <c r="BS1192" s="1"/>
      <c r="BT1192" s="26"/>
      <c r="BU1192" s="1"/>
      <c r="BV1192" s="1"/>
      <c r="BW1192" s="26"/>
      <c r="BX1192" s="1"/>
      <c r="BY1192" s="26"/>
      <c r="BZ1192" s="30"/>
      <c r="CA1192" s="26"/>
    </row>
    <row r="1193" spans="1:79" s="99" customFormat="1" x14ac:dyDescent="0.35">
      <c r="A1193" s="31" t="s">
        <v>875</v>
      </c>
      <c r="B1193" s="31" t="s">
        <v>67</v>
      </c>
      <c r="C1193" s="31" t="s">
        <v>2672</v>
      </c>
      <c r="D1193" s="31" t="s">
        <v>2673</v>
      </c>
      <c r="E1193" s="31" t="s">
        <v>61</v>
      </c>
      <c r="F1193" s="1">
        <v>999925803</v>
      </c>
      <c r="G1193" s="1">
        <f>(J1193+S1193+X1193+R1193+U1193+W1193+Y1193)-H1193</f>
        <v>208</v>
      </c>
      <c r="H1193" s="1"/>
      <c r="I1193" s="27"/>
      <c r="J1193" s="1">
        <f>SUM(AA1193)</f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27"/>
      <c r="R1193" s="1">
        <f>SUM(AS1193,BX1193)</f>
        <v>0</v>
      </c>
      <c r="S1193" s="1">
        <f>SUM(AE1193,AG1193,AI1193,AK1193,AO1193,AM1193,AQ1193,AU1193,AW1193,AY1193,BA1193,BE1193,BG1193,BI1193,BK1193,BM1193,BO1193,BC1193)</f>
        <v>136</v>
      </c>
      <c r="T1193" s="1">
        <f>COUNT(AE1193,AG1193,AI1193,AK1193,AM1193,AO1193,AQ1193,AU1193,AW1193,AY1193,BA1193,BC1193,BE1193,BG1193,BI1193,BK1193,BM1193,BO1193)</f>
        <v>2</v>
      </c>
      <c r="U1193" s="1">
        <f>BQ1193+BS1193</f>
        <v>0</v>
      </c>
      <c r="V1193" s="1"/>
      <c r="W1193" s="1">
        <f>BV1193</f>
        <v>72</v>
      </c>
      <c r="X1193" s="1">
        <f>AC1193+BZ1193</f>
        <v>0</v>
      </c>
      <c r="Y1193" s="1">
        <f>BU1193</f>
        <v>0</v>
      </c>
      <c r="Z1193" s="27"/>
      <c r="AA1193" s="1"/>
      <c r="AB1193" s="26"/>
      <c r="AC1193" s="1"/>
      <c r="AD1193" s="26"/>
      <c r="AE1193" s="1"/>
      <c r="AF1193" s="26"/>
      <c r="AG1193" s="1"/>
      <c r="AH1193" s="26"/>
      <c r="AI1193" s="1">
        <v>68</v>
      </c>
      <c r="AJ1193" s="26">
        <v>3</v>
      </c>
      <c r="AK1193" s="1"/>
      <c r="AL1193" s="26"/>
      <c r="AM1193" s="1"/>
      <c r="AN1193" s="26"/>
      <c r="AO1193" s="1"/>
      <c r="AP1193" s="26"/>
      <c r="AQ1193" s="1"/>
      <c r="AR1193" s="26"/>
      <c r="AS1193" s="1"/>
      <c r="AT1193" s="26"/>
      <c r="AU1193" s="1"/>
      <c r="AV1193" s="26"/>
      <c r="AW1193" s="1"/>
      <c r="AX1193" s="26"/>
      <c r="AY1193" s="1"/>
      <c r="AZ1193" s="26"/>
      <c r="BA1193" s="1"/>
      <c r="BB1193" s="26"/>
      <c r="BC1193" s="1"/>
      <c r="BD1193" s="26"/>
      <c r="BE1193" s="1"/>
      <c r="BF1193" s="26"/>
      <c r="BG1193" s="1">
        <v>68</v>
      </c>
      <c r="BH1193" s="26">
        <v>3</v>
      </c>
      <c r="BI1193" s="1"/>
      <c r="BJ1193" s="26"/>
      <c r="BK1193" s="1"/>
      <c r="BL1193" s="26"/>
      <c r="BM1193" s="1"/>
      <c r="BN1193" s="26"/>
      <c r="BO1193" s="1"/>
      <c r="BP1193" s="26"/>
      <c r="BQ1193" s="1"/>
      <c r="BR1193" s="26"/>
      <c r="BS1193" s="1"/>
      <c r="BT1193" s="26"/>
      <c r="BU1193" s="1"/>
      <c r="BV1193" s="1">
        <v>72</v>
      </c>
      <c r="BW1193" s="26">
        <v>7</v>
      </c>
      <c r="BX1193" s="1"/>
      <c r="BY1193" s="26"/>
      <c r="BZ1193" s="30"/>
      <c r="CA1193" s="26"/>
    </row>
    <row r="1194" spans="1:79" s="99" customFormat="1" x14ac:dyDescent="0.35">
      <c r="A1194" s="1" t="s">
        <v>875</v>
      </c>
      <c r="B1194" s="1" t="s">
        <v>67</v>
      </c>
      <c r="C1194" s="1" t="s">
        <v>2975</v>
      </c>
      <c r="D1194" s="1" t="s">
        <v>2976</v>
      </c>
      <c r="E1194" s="1" t="s">
        <v>61</v>
      </c>
      <c r="F1194" s="1">
        <v>999926574</v>
      </c>
      <c r="G1194" s="1">
        <f>(J1194+S1194+X1194+R1194+U1194+W1194+Y1194)-H1194</f>
        <v>120</v>
      </c>
      <c r="H1194" s="1"/>
      <c r="I1194" s="27"/>
      <c r="J1194" s="1">
        <f>SUM(AA1194)</f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27"/>
      <c r="R1194" s="1">
        <f>SUM(AS1194,BX1194)</f>
        <v>0</v>
      </c>
      <c r="S1194" s="1">
        <f>SUM(AE1194,AG1194,AI1194,AK1194,AO1194,AM1194,AQ1194,AU1194,AW1194,AY1194,BA1194,BE1194,BG1194,BI1194,BK1194,BM1194,BO1194,BC1194)</f>
        <v>120</v>
      </c>
      <c r="T1194" s="1">
        <f>COUNT(AE1194,AG1194,AI1194,AK1194,AM1194,AO1194,AQ1194,AU1194,AW1194,AY1194,BA1194,BC1194,BE1194,BG1194,BI1194,BK1194,BM1194,BO1194)</f>
        <v>1</v>
      </c>
      <c r="U1194" s="1">
        <f>BQ1194+BS1194</f>
        <v>0</v>
      </c>
      <c r="V1194" s="1"/>
      <c r="W1194" s="1">
        <f>BV1194</f>
        <v>0</v>
      </c>
      <c r="X1194" s="1">
        <f>AC1194+BZ1194</f>
        <v>0</v>
      </c>
      <c r="Y1194" s="1">
        <f>BU1194</f>
        <v>0</v>
      </c>
      <c r="Z1194" s="27"/>
      <c r="AA1194" s="1"/>
      <c r="AB1194" s="26"/>
      <c r="AC1194" s="1"/>
      <c r="AD1194" s="26"/>
      <c r="AE1194" s="1"/>
      <c r="AF1194" s="26"/>
      <c r="AG1194" s="1"/>
      <c r="AH1194" s="26"/>
      <c r="AI1194" s="1"/>
      <c r="AJ1194" s="26"/>
      <c r="AK1194" s="1"/>
      <c r="AL1194" s="26"/>
      <c r="AM1194" s="1"/>
      <c r="AN1194" s="26"/>
      <c r="AO1194" s="1"/>
      <c r="AP1194" s="26"/>
      <c r="AQ1194" s="1"/>
      <c r="AR1194" s="26"/>
      <c r="AS1194" s="1"/>
      <c r="AT1194" s="26"/>
      <c r="AU1194" s="1"/>
      <c r="AV1194" s="26"/>
      <c r="AW1194" s="1"/>
      <c r="AX1194" s="26"/>
      <c r="AY1194" s="1"/>
      <c r="AZ1194" s="26"/>
      <c r="BA1194" s="1"/>
      <c r="BB1194" s="26"/>
      <c r="BC1194" s="1"/>
      <c r="BD1194" s="26"/>
      <c r="BE1194" s="1"/>
      <c r="BF1194" s="26"/>
      <c r="BG1194" s="1"/>
      <c r="BH1194" s="26"/>
      <c r="BI1194" s="1"/>
      <c r="BJ1194" s="26"/>
      <c r="BK1194" s="1"/>
      <c r="BL1194" s="26"/>
      <c r="BM1194" s="1">
        <v>120</v>
      </c>
      <c r="BN1194" s="26">
        <v>1</v>
      </c>
      <c r="BO1194" s="1"/>
      <c r="BP1194" s="26"/>
      <c r="BQ1194" s="1"/>
      <c r="BR1194" s="26"/>
      <c r="BS1194" s="1"/>
      <c r="BT1194" s="26"/>
      <c r="BU1194" s="1"/>
      <c r="BV1194" s="1"/>
      <c r="BW1194" s="26"/>
      <c r="BX1194" s="1"/>
      <c r="BY1194" s="26"/>
      <c r="BZ1194" s="30"/>
      <c r="CA1194" s="26"/>
    </row>
    <row r="1195" spans="1:79" s="99" customFormat="1" x14ac:dyDescent="0.35">
      <c r="A1195" s="1" t="s">
        <v>875</v>
      </c>
      <c r="B1195" s="1" t="s">
        <v>67</v>
      </c>
      <c r="C1195" s="1" t="s">
        <v>1197</v>
      </c>
      <c r="D1195" s="1" t="s">
        <v>3125</v>
      </c>
      <c r="E1195" s="1" t="s">
        <v>61</v>
      </c>
      <c r="F1195" s="1">
        <v>999926893</v>
      </c>
      <c r="G1195" s="1">
        <f>(J1195+S1195+X1195+R1195+U1195+W1195+Y1195)-H1195</f>
        <v>120</v>
      </c>
      <c r="H1195" s="1"/>
      <c r="I1195" s="27"/>
      <c r="J1195" s="1">
        <f>SUM(AA1195)</f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27"/>
      <c r="R1195" s="1">
        <f>SUM(AS1195,BX1195)</f>
        <v>0</v>
      </c>
      <c r="S1195" s="1">
        <f>SUM(AE1195,AG1195,AI1195,AK1195,AO1195,AM1195,AQ1195,AU1195,AW1195,AY1195,BA1195,BE1195,BG1195,BI1195,BK1195,BM1195,BO1195,BC1195)</f>
        <v>120</v>
      </c>
      <c r="T1195" s="1">
        <f>COUNT(AE1195,AG1195,AI1195,AK1195,AM1195,AO1195,AQ1195,AU1195,AW1195,AY1195,BA1195,BC1195,BE1195,BG1195,BI1195,BK1195,BM1195,BO1195)</f>
        <v>1</v>
      </c>
      <c r="U1195" s="1">
        <f>BQ1195+BS1195</f>
        <v>0</v>
      </c>
      <c r="V1195" s="1"/>
      <c r="W1195" s="1">
        <f>BV1195</f>
        <v>0</v>
      </c>
      <c r="X1195" s="1">
        <f>AC1195+BZ1195</f>
        <v>0</v>
      </c>
      <c r="Y1195" s="1">
        <f>BU1195</f>
        <v>0</v>
      </c>
      <c r="Z1195" s="27"/>
      <c r="AA1195" s="1"/>
      <c r="AB1195" s="26"/>
      <c r="AC1195" s="1"/>
      <c r="AD1195" s="26"/>
      <c r="AE1195" s="1"/>
      <c r="AF1195" s="26"/>
      <c r="AG1195" s="1"/>
      <c r="AH1195" s="26"/>
      <c r="AI1195" s="1"/>
      <c r="AJ1195" s="26"/>
      <c r="AK1195" s="1"/>
      <c r="AL1195" s="26"/>
      <c r="AM1195" s="1"/>
      <c r="AN1195" s="26"/>
      <c r="AO1195" s="1"/>
      <c r="AP1195" s="26"/>
      <c r="AQ1195" s="1">
        <v>120</v>
      </c>
      <c r="AR1195" s="26">
        <v>1</v>
      </c>
      <c r="AS1195" s="1"/>
      <c r="AT1195" s="26"/>
      <c r="AU1195" s="1"/>
      <c r="AV1195" s="26"/>
      <c r="AW1195" s="1"/>
      <c r="AX1195" s="26"/>
      <c r="AY1195" s="1"/>
      <c r="AZ1195" s="26"/>
      <c r="BA1195" s="1"/>
      <c r="BB1195" s="26"/>
      <c r="BC1195" s="1"/>
      <c r="BD1195" s="26"/>
      <c r="BE1195" s="1"/>
      <c r="BF1195" s="26"/>
      <c r="BG1195" s="1"/>
      <c r="BH1195" s="26"/>
      <c r="BI1195" s="1"/>
      <c r="BJ1195" s="26"/>
      <c r="BK1195" s="1"/>
      <c r="BL1195" s="26"/>
      <c r="BM1195" s="1"/>
      <c r="BN1195" s="26"/>
      <c r="BO1195" s="1"/>
      <c r="BP1195" s="26"/>
      <c r="BQ1195" s="1"/>
      <c r="BR1195" s="26"/>
      <c r="BS1195" s="1"/>
      <c r="BT1195" s="26"/>
      <c r="BU1195" s="1"/>
      <c r="BV1195" s="1"/>
      <c r="BW1195" s="26"/>
      <c r="BX1195" s="1"/>
      <c r="BY1195" s="26"/>
      <c r="BZ1195" s="30"/>
      <c r="CA1195" s="26"/>
    </row>
    <row r="1196" spans="1:79" s="99" customFormat="1" x14ac:dyDescent="0.35">
      <c r="A1196" s="30" t="s">
        <v>875</v>
      </c>
      <c r="B1196" s="30" t="s">
        <v>67</v>
      </c>
      <c r="C1196" s="30" t="s">
        <v>3276</v>
      </c>
      <c r="D1196" s="30" t="s">
        <v>903</v>
      </c>
      <c r="E1196" s="30" t="s">
        <v>61</v>
      </c>
      <c r="F1196" s="30">
        <v>999927280</v>
      </c>
      <c r="G1196" s="1">
        <f>(J1196+S1196+X1196+R1196+U1196+W1196+Y1196)-H1196</f>
        <v>120</v>
      </c>
      <c r="H1196" s="1"/>
      <c r="I1196" s="27"/>
      <c r="J1196" s="1">
        <f>SUM(AA1196)</f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27"/>
      <c r="R1196" s="1">
        <f>SUM(AS1196,BX1196)</f>
        <v>0</v>
      </c>
      <c r="S1196" s="1">
        <f>SUM(AE1196,AG1196,AI1196,AK1196,AO1196,AM1196,AQ1196,AU1196,AW1196,AY1196,BA1196,BE1196,BG1196,BI1196,BK1196,BM1196,BO1196,BC1196)</f>
        <v>120</v>
      </c>
      <c r="T1196" s="1">
        <f>COUNT(AE1196,AG1196,AI1196,AK1196,AM1196,AO1196,AQ1196,AU1196,AW1196,AY1196,BA1196,BC1196,BE1196,BG1196,BI1196,BK1196,BM1196,BO1196)</f>
        <v>1</v>
      </c>
      <c r="U1196" s="1">
        <f>BQ1196+BS1196</f>
        <v>0</v>
      </c>
      <c r="V1196" s="1"/>
      <c r="W1196" s="1">
        <f>BV1196</f>
        <v>0</v>
      </c>
      <c r="X1196" s="1">
        <f>AC1196+BZ1196</f>
        <v>0</v>
      </c>
      <c r="Y1196" s="1">
        <f>BU1196</f>
        <v>0</v>
      </c>
      <c r="Z1196" s="27"/>
      <c r="AA1196" s="1"/>
      <c r="AB1196" s="26"/>
      <c r="AC1196" s="1"/>
      <c r="AD1196" s="26"/>
      <c r="AE1196" s="1"/>
      <c r="AF1196" s="26"/>
      <c r="AG1196" s="1"/>
      <c r="AH1196" s="26"/>
      <c r="AI1196" s="1"/>
      <c r="AJ1196" s="26"/>
      <c r="AK1196" s="1"/>
      <c r="AL1196" s="26"/>
      <c r="AM1196" s="1"/>
      <c r="AN1196" s="26"/>
      <c r="AO1196" s="1"/>
      <c r="AP1196" s="26"/>
      <c r="AQ1196" s="1"/>
      <c r="AR1196" s="26"/>
      <c r="AS1196" s="1"/>
      <c r="AT1196" s="26"/>
      <c r="AU1196" s="1"/>
      <c r="AV1196" s="26"/>
      <c r="AW1196" s="1"/>
      <c r="AX1196" s="26"/>
      <c r="AY1196" s="1"/>
      <c r="AZ1196" s="26"/>
      <c r="BA1196" s="1"/>
      <c r="BB1196" s="26"/>
      <c r="BC1196" s="1"/>
      <c r="BD1196" s="26"/>
      <c r="BE1196" s="1"/>
      <c r="BF1196" s="26"/>
      <c r="BG1196" s="1">
        <v>120</v>
      </c>
      <c r="BH1196" s="26">
        <v>1</v>
      </c>
      <c r="BI1196" s="1"/>
      <c r="BJ1196" s="26"/>
      <c r="BK1196" s="1"/>
      <c r="BL1196" s="26"/>
      <c r="BM1196" s="1"/>
      <c r="BN1196" s="26"/>
      <c r="BO1196" s="1"/>
      <c r="BP1196" s="26"/>
      <c r="BQ1196" s="1"/>
      <c r="BR1196" s="26"/>
      <c r="BS1196" s="1"/>
      <c r="BT1196" s="26"/>
      <c r="BU1196" s="1"/>
      <c r="BV1196" s="1"/>
      <c r="BW1196" s="26"/>
      <c r="BX1196" s="1"/>
      <c r="BY1196" s="26"/>
      <c r="BZ1196" s="30"/>
      <c r="CA1196" s="26"/>
    </row>
    <row r="1197" spans="1:79" s="99" customFormat="1" x14ac:dyDescent="0.35">
      <c r="A1197" s="1" t="s">
        <v>875</v>
      </c>
      <c r="B1197" s="1" t="s">
        <v>67</v>
      </c>
      <c r="C1197" s="1" t="s">
        <v>3500</v>
      </c>
      <c r="D1197" s="1" t="s">
        <v>3501</v>
      </c>
      <c r="E1197" s="1" t="s">
        <v>61</v>
      </c>
      <c r="F1197" s="1">
        <v>999927900</v>
      </c>
      <c r="G1197" s="1">
        <f>(J1197+S1197+X1197+R1197+U1197+W1197+Y1197)-H1197</f>
        <v>114</v>
      </c>
      <c r="H1197" s="1"/>
      <c r="I1197" s="27"/>
      <c r="J1197" s="1">
        <f>SUM(AA1197)</f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27"/>
      <c r="R1197" s="1">
        <f>SUM(AS1197,BX1197)</f>
        <v>0</v>
      </c>
      <c r="S1197" s="1">
        <f>SUM(AE1197,AG1197,AI1197,AK1197,AO1197,AM1197,AQ1197,AU1197,AW1197,AY1197,BA1197,BE1197,BG1197,BI1197,BK1197,BM1197,BO1197,BC1197)</f>
        <v>30</v>
      </c>
      <c r="T1197" s="1">
        <f>COUNT(AE1197,AG1197,AI1197,AK1197,AM1197,AO1197,AQ1197,AU1197,AW1197,AY1197,BA1197,BC1197,BE1197,BG1197,BI1197,BK1197,BM1197,BO1197)</f>
        <v>1</v>
      </c>
      <c r="U1197" s="1">
        <f>BQ1197+BS1197</f>
        <v>0</v>
      </c>
      <c r="V1197" s="1"/>
      <c r="W1197" s="1">
        <f>BV1197</f>
        <v>84</v>
      </c>
      <c r="X1197" s="1">
        <f>AC1197+BZ1197</f>
        <v>0</v>
      </c>
      <c r="Y1197" s="1">
        <f>BU1197</f>
        <v>0</v>
      </c>
      <c r="Z1197" s="27"/>
      <c r="AA1197" s="1"/>
      <c r="AB1197" s="26"/>
      <c r="AC1197" s="1"/>
      <c r="AD1197" s="26"/>
      <c r="AE1197" s="1"/>
      <c r="AF1197" s="26"/>
      <c r="AG1197" s="1"/>
      <c r="AH1197" s="26"/>
      <c r="AI1197" s="1"/>
      <c r="AJ1197" s="26"/>
      <c r="AK1197" s="1"/>
      <c r="AL1197" s="26"/>
      <c r="AM1197" s="1"/>
      <c r="AN1197" s="26"/>
      <c r="AO1197" s="1"/>
      <c r="AP1197" s="26"/>
      <c r="AQ1197" s="1"/>
      <c r="AR1197" s="26"/>
      <c r="AS1197" s="1"/>
      <c r="AT1197" s="26"/>
      <c r="AU1197" s="1"/>
      <c r="AV1197" s="26"/>
      <c r="AW1197" s="1"/>
      <c r="AX1197" s="26"/>
      <c r="AY1197" s="1"/>
      <c r="AZ1197" s="26"/>
      <c r="BA1197" s="1"/>
      <c r="BB1197" s="26"/>
      <c r="BC1197" s="1"/>
      <c r="BD1197" s="26"/>
      <c r="BE1197" s="1">
        <v>30</v>
      </c>
      <c r="BF1197" s="26">
        <v>1</v>
      </c>
      <c r="BG1197" s="1"/>
      <c r="BH1197" s="26"/>
      <c r="BI1197" s="1"/>
      <c r="BJ1197" s="26"/>
      <c r="BK1197" s="1"/>
      <c r="BL1197" s="26"/>
      <c r="BM1197" s="1"/>
      <c r="BN1197" s="26"/>
      <c r="BO1197" s="1"/>
      <c r="BP1197" s="26"/>
      <c r="BQ1197" s="1"/>
      <c r="BR1197" s="26"/>
      <c r="BS1197" s="1"/>
      <c r="BT1197" s="26"/>
      <c r="BU1197" s="1"/>
      <c r="BV1197" s="1">
        <v>84</v>
      </c>
      <c r="BW1197" s="26">
        <v>5</v>
      </c>
      <c r="BX1197" s="1"/>
      <c r="BY1197" s="26"/>
      <c r="BZ1197" s="30"/>
      <c r="CA1197" s="26"/>
    </row>
    <row r="1198" spans="1:79" s="99" customFormat="1" x14ac:dyDescent="0.35">
      <c r="A1198" s="31" t="s">
        <v>875</v>
      </c>
      <c r="B1198" s="31" t="s">
        <v>67</v>
      </c>
      <c r="C1198" s="31" t="s">
        <v>3290</v>
      </c>
      <c r="D1198" s="31" t="s">
        <v>159</v>
      </c>
      <c r="E1198" s="31" t="s">
        <v>61</v>
      </c>
      <c r="F1198" s="1">
        <v>999927302</v>
      </c>
      <c r="G1198" s="1">
        <f>(J1198+S1198+X1198+R1198+U1198+W1198+Y1198)-H1198</f>
        <v>98</v>
      </c>
      <c r="H1198" s="1"/>
      <c r="I1198" s="27"/>
      <c r="J1198" s="1">
        <f>SUM(AA1198)</f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27"/>
      <c r="R1198" s="1">
        <f>SUM(AS1198,BX1198)</f>
        <v>0</v>
      </c>
      <c r="S1198" s="1">
        <f>SUM(AE1198,AG1198,AI1198,AK1198,AO1198,AM1198,AQ1198,AU1198,AW1198,AY1198,BA1198,BE1198,BG1198,BI1198,BK1198,BM1198,BO1198,BC1198)</f>
        <v>30</v>
      </c>
      <c r="T1198" s="1">
        <f>COUNT(AE1198,AG1198,AI1198,AK1198,AM1198,AO1198,AQ1198,AU1198,AW1198,AY1198,BA1198,BC1198,BE1198,BG1198,BI1198,BK1198,BM1198,BO1198)</f>
        <v>1</v>
      </c>
      <c r="U1198" s="1">
        <f>BQ1198+BS1198</f>
        <v>0</v>
      </c>
      <c r="V1198" s="1"/>
      <c r="W1198" s="1">
        <f>BV1198</f>
        <v>68</v>
      </c>
      <c r="X1198" s="1">
        <f>AC1198+BZ1198</f>
        <v>0</v>
      </c>
      <c r="Y1198" s="1">
        <f>BU1198</f>
        <v>0</v>
      </c>
      <c r="Z1198" s="27"/>
      <c r="AA1198" s="1"/>
      <c r="AB1198" s="26"/>
      <c r="AC1198" s="1"/>
      <c r="AD1198" s="26"/>
      <c r="AE1198" s="1"/>
      <c r="AF1198" s="26"/>
      <c r="AG1198" s="1"/>
      <c r="AH1198" s="26"/>
      <c r="AI1198" s="1"/>
      <c r="AJ1198" s="26"/>
      <c r="AK1198" s="1"/>
      <c r="AL1198" s="26"/>
      <c r="AM1198" s="1"/>
      <c r="AN1198" s="26"/>
      <c r="AO1198" s="1"/>
      <c r="AP1198" s="26"/>
      <c r="AQ1198" s="1"/>
      <c r="AR1198" s="26"/>
      <c r="AS1198" s="1"/>
      <c r="AT1198" s="26"/>
      <c r="AU1198" s="1">
        <v>30</v>
      </c>
      <c r="AV1198" s="26">
        <v>1</v>
      </c>
      <c r="AW1198" s="1"/>
      <c r="AX1198" s="26"/>
      <c r="AY1198" s="1"/>
      <c r="AZ1198" s="26"/>
      <c r="BA1198" s="1"/>
      <c r="BB1198" s="26"/>
      <c r="BC1198" s="1"/>
      <c r="BD1198" s="26"/>
      <c r="BE1198" s="1"/>
      <c r="BF1198" s="26"/>
      <c r="BG1198" s="1"/>
      <c r="BH1198" s="26"/>
      <c r="BI1198" s="1"/>
      <c r="BJ1198" s="26"/>
      <c r="BK1198" s="1"/>
      <c r="BL1198" s="26"/>
      <c r="BM1198" s="1"/>
      <c r="BN1198" s="26"/>
      <c r="BO1198" s="1"/>
      <c r="BP1198" s="26"/>
      <c r="BQ1198" s="1"/>
      <c r="BR1198" s="26"/>
      <c r="BS1198" s="1"/>
      <c r="BT1198" s="26"/>
      <c r="BU1198" s="1"/>
      <c r="BV1198" s="1">
        <v>68</v>
      </c>
      <c r="BW1198" s="26">
        <v>8</v>
      </c>
      <c r="BX1198" s="1"/>
      <c r="BY1198" s="26"/>
      <c r="BZ1198" s="30"/>
      <c r="CA1198" s="26"/>
    </row>
    <row r="1199" spans="1:79" s="99" customFormat="1" x14ac:dyDescent="0.35">
      <c r="A1199" s="1" t="s">
        <v>875</v>
      </c>
      <c r="B1199" s="1" t="s">
        <v>67</v>
      </c>
      <c r="C1199" s="1" t="s">
        <v>2827</v>
      </c>
      <c r="D1199" s="1" t="s">
        <v>1497</v>
      </c>
      <c r="E1199" s="1" t="s">
        <v>61</v>
      </c>
      <c r="F1199" s="1">
        <v>999926199</v>
      </c>
      <c r="G1199" s="1">
        <f>(J1199+S1199+X1199+R1199+U1199+W1199+Y1199)-H1199</f>
        <v>68</v>
      </c>
      <c r="H1199" s="1"/>
      <c r="I1199" s="27"/>
      <c r="J1199" s="1">
        <f>SUM(AA1199)</f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27"/>
      <c r="R1199" s="1">
        <f>SUM(AS1199,BX1199)</f>
        <v>0</v>
      </c>
      <c r="S1199" s="1">
        <f>SUM(AE1199,AG1199,AI1199,AK1199,AO1199,AM1199,AQ1199,AU1199,AW1199,AY1199,BA1199,BE1199,BG1199,BI1199,BK1199,BM1199,BO1199,BC1199)</f>
        <v>68</v>
      </c>
      <c r="T1199" s="1">
        <f>COUNT(AE1199,AG1199,AI1199,AK1199,AM1199,AO1199,AQ1199,AU1199,AW1199,AY1199,BA1199,BC1199,BE1199,BG1199,BI1199,BK1199,BM1199,BO1199)</f>
        <v>1</v>
      </c>
      <c r="U1199" s="1">
        <f>BQ1199+BS1199</f>
        <v>0</v>
      </c>
      <c r="V1199" s="1"/>
      <c r="W1199" s="1">
        <f>BV1199</f>
        <v>0</v>
      </c>
      <c r="X1199" s="1">
        <f>AC1199+BZ1199</f>
        <v>0</v>
      </c>
      <c r="Y1199" s="1">
        <f>BU1199</f>
        <v>0</v>
      </c>
      <c r="Z1199" s="27"/>
      <c r="AA1199" s="1"/>
      <c r="AB1199" s="26"/>
      <c r="AC1199" s="1"/>
      <c r="AD1199" s="26"/>
      <c r="AE1199" s="1"/>
      <c r="AF1199" s="26"/>
      <c r="AG1199" s="1"/>
      <c r="AH1199" s="26"/>
      <c r="AI1199" s="1"/>
      <c r="AJ1199" s="26"/>
      <c r="AK1199" s="1"/>
      <c r="AL1199" s="26"/>
      <c r="AM1199" s="1"/>
      <c r="AN1199" s="26"/>
      <c r="AO1199" s="1"/>
      <c r="AP1199" s="26"/>
      <c r="AQ1199" s="1">
        <v>68</v>
      </c>
      <c r="AR1199" s="26">
        <v>3</v>
      </c>
      <c r="AS1199" s="1"/>
      <c r="AT1199" s="26"/>
      <c r="AU1199" s="1"/>
      <c r="AV1199" s="26"/>
      <c r="AW1199" s="1"/>
      <c r="AX1199" s="26"/>
      <c r="AY1199" s="1"/>
      <c r="AZ1199" s="26"/>
      <c r="BA1199" s="1"/>
      <c r="BB1199" s="26"/>
      <c r="BC1199" s="1"/>
      <c r="BD1199" s="26"/>
      <c r="BE1199" s="1"/>
      <c r="BF1199" s="26"/>
      <c r="BG1199" s="1"/>
      <c r="BH1199" s="26"/>
      <c r="BI1199" s="1"/>
      <c r="BJ1199" s="26"/>
      <c r="BK1199" s="1"/>
      <c r="BL1199" s="26"/>
      <c r="BM1199" s="1"/>
      <c r="BN1199" s="26"/>
      <c r="BO1199" s="1"/>
      <c r="BP1199" s="26"/>
      <c r="BQ1199" s="1"/>
      <c r="BR1199" s="26"/>
      <c r="BS1199" s="1"/>
      <c r="BT1199" s="26"/>
      <c r="BU1199" s="1"/>
      <c r="BV1199" s="1"/>
      <c r="BW1199" s="26"/>
      <c r="BX1199" s="1"/>
      <c r="BY1199" s="26"/>
      <c r="BZ1199" s="30"/>
      <c r="CA1199" s="26"/>
    </row>
    <row r="1200" spans="1:79" s="99" customFormat="1" x14ac:dyDescent="0.35">
      <c r="A1200" s="30" t="s">
        <v>875</v>
      </c>
      <c r="B1200" s="30" t="s">
        <v>67</v>
      </c>
      <c r="C1200" s="30" t="s">
        <v>2744</v>
      </c>
      <c r="D1200" s="30" t="s">
        <v>3161</v>
      </c>
      <c r="E1200" s="30" t="s">
        <v>61</v>
      </c>
      <c r="F1200" s="30">
        <v>999926954</v>
      </c>
      <c r="G1200" s="1">
        <f>(J1200+S1200+X1200+R1200+U1200+W1200+Y1200)-H1200</f>
        <v>68</v>
      </c>
      <c r="H1200" s="1"/>
      <c r="I1200" s="27"/>
      <c r="J1200" s="1">
        <f>SUM(AA1200)</f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27"/>
      <c r="R1200" s="1">
        <f>SUM(AS1200,BX1200)</f>
        <v>0</v>
      </c>
      <c r="S1200" s="1">
        <f>SUM(AE1200,AG1200,AI1200,AK1200,AO1200,AM1200,AQ1200,AU1200,AW1200,AY1200,BA1200,BE1200,BG1200,BI1200,BK1200,BM1200,BO1200,BC1200)</f>
        <v>68</v>
      </c>
      <c r="T1200" s="1">
        <f>COUNT(AE1200,AG1200,AI1200,AK1200,AM1200,AO1200,AQ1200,AU1200,AW1200,AY1200,BA1200,BC1200,BE1200,BG1200,BI1200,BK1200,BM1200,BO1200)</f>
        <v>1</v>
      </c>
      <c r="U1200" s="1">
        <f>BQ1200+BS1200</f>
        <v>0</v>
      </c>
      <c r="V1200" s="1"/>
      <c r="W1200" s="1">
        <f>BV1200</f>
        <v>0</v>
      </c>
      <c r="X1200" s="1">
        <f>AC1200+BZ1200</f>
        <v>0</v>
      </c>
      <c r="Y1200" s="1">
        <f>BU1200</f>
        <v>0</v>
      </c>
      <c r="Z1200" s="27"/>
      <c r="AA1200" s="1"/>
      <c r="AB1200" s="26"/>
      <c r="AC1200" s="1"/>
      <c r="AD1200" s="26"/>
      <c r="AE1200" s="1"/>
      <c r="AF1200" s="26"/>
      <c r="AG1200" s="1"/>
      <c r="AH1200" s="26"/>
      <c r="AI1200" s="1"/>
      <c r="AJ1200" s="26"/>
      <c r="AK1200" s="1"/>
      <c r="AL1200" s="26"/>
      <c r="AM1200" s="1"/>
      <c r="AN1200" s="26"/>
      <c r="AO1200" s="1"/>
      <c r="AP1200" s="26"/>
      <c r="AQ1200" s="1"/>
      <c r="AR1200" s="26"/>
      <c r="AS1200" s="1"/>
      <c r="AT1200" s="26"/>
      <c r="AU1200" s="1"/>
      <c r="AV1200" s="26"/>
      <c r="AW1200" s="1"/>
      <c r="AX1200" s="26"/>
      <c r="AY1200" s="1"/>
      <c r="AZ1200" s="26"/>
      <c r="BA1200" s="1"/>
      <c r="BB1200" s="26"/>
      <c r="BC1200" s="1"/>
      <c r="BD1200" s="26"/>
      <c r="BE1200" s="1"/>
      <c r="BF1200" s="26"/>
      <c r="BG1200" s="1">
        <v>68</v>
      </c>
      <c r="BH1200" s="26">
        <v>4</v>
      </c>
      <c r="BI1200" s="1"/>
      <c r="BJ1200" s="26"/>
      <c r="BK1200" s="1"/>
      <c r="BL1200" s="26"/>
      <c r="BM1200" s="1"/>
      <c r="BN1200" s="26"/>
      <c r="BO1200" s="1"/>
      <c r="BP1200" s="26"/>
      <c r="BQ1200" s="1"/>
      <c r="BR1200" s="26"/>
      <c r="BS1200" s="1"/>
      <c r="BT1200" s="26"/>
      <c r="BU1200" s="1"/>
      <c r="BV1200" s="1"/>
      <c r="BW1200" s="26"/>
      <c r="BX1200" s="1"/>
      <c r="BY1200" s="26"/>
      <c r="BZ1200" s="30"/>
      <c r="CA1200" s="26"/>
    </row>
    <row r="1201" spans="1:79" s="99" customFormat="1" x14ac:dyDescent="0.35">
      <c r="A1201" s="31" t="s">
        <v>875</v>
      </c>
      <c r="B1201" s="31" t="s">
        <v>67</v>
      </c>
      <c r="C1201" s="31" t="s">
        <v>3013</v>
      </c>
      <c r="D1201" s="31" t="s">
        <v>1338</v>
      </c>
      <c r="E1201" s="31" t="s">
        <v>61</v>
      </c>
      <c r="F1201" s="1">
        <v>999926984</v>
      </c>
      <c r="G1201" s="1">
        <f>(J1201+S1201+X1201+R1201+U1201+W1201+Y1201)-H1201</f>
        <v>68</v>
      </c>
      <c r="H1201" s="1"/>
      <c r="I1201" s="27"/>
      <c r="J1201" s="1">
        <f>SUM(AA1201)</f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27"/>
      <c r="R1201" s="1">
        <f>SUM(AS1201,BX1201)</f>
        <v>0</v>
      </c>
      <c r="S1201" s="1">
        <f>SUM(AE1201,AG1201,AI1201,AK1201,AO1201,AM1201,AQ1201,AU1201,AW1201,AY1201,BA1201,BE1201,BG1201,BI1201,BK1201,BM1201,BO1201,BC1201)</f>
        <v>68</v>
      </c>
      <c r="T1201" s="1">
        <f>COUNT(AE1201,AG1201,AI1201,AK1201,AM1201,AO1201,AQ1201,AU1201,AW1201,AY1201,BA1201,BC1201,BE1201,BG1201,BI1201,BK1201,BM1201,BO1201)</f>
        <v>1</v>
      </c>
      <c r="U1201" s="1">
        <f>BQ1201+BS1201</f>
        <v>0</v>
      </c>
      <c r="V1201" s="1"/>
      <c r="W1201" s="1">
        <f>BV1201</f>
        <v>0</v>
      </c>
      <c r="X1201" s="1">
        <f>AC1201+BZ1201</f>
        <v>0</v>
      </c>
      <c r="Y1201" s="1">
        <f>BU1201</f>
        <v>0</v>
      </c>
      <c r="Z1201" s="27"/>
      <c r="AA1201" s="1"/>
      <c r="AB1201" s="26"/>
      <c r="AC1201" s="1"/>
      <c r="AD1201" s="26"/>
      <c r="AE1201" s="1"/>
      <c r="AF1201" s="26"/>
      <c r="AG1201" s="1"/>
      <c r="AH1201" s="26"/>
      <c r="AI1201" s="1"/>
      <c r="AJ1201" s="26"/>
      <c r="AK1201" s="1"/>
      <c r="AL1201" s="26"/>
      <c r="AM1201" s="1"/>
      <c r="AN1201" s="26"/>
      <c r="AO1201" s="1"/>
      <c r="AP1201" s="26"/>
      <c r="AQ1201" s="1"/>
      <c r="AR1201" s="26"/>
      <c r="AS1201" s="1"/>
      <c r="AT1201" s="26"/>
      <c r="AU1201" s="1"/>
      <c r="AV1201" s="26"/>
      <c r="AW1201" s="1"/>
      <c r="AX1201" s="26"/>
      <c r="AY1201" s="1"/>
      <c r="AZ1201" s="26"/>
      <c r="BA1201" s="1"/>
      <c r="BB1201" s="27"/>
      <c r="BC1201" s="1">
        <v>68</v>
      </c>
      <c r="BD1201" s="26"/>
      <c r="BE1201" s="1"/>
      <c r="BF1201" s="27"/>
      <c r="BG1201" s="1"/>
      <c r="BH1201" s="26"/>
      <c r="BI1201" s="1"/>
      <c r="BJ1201" s="26"/>
      <c r="BK1201" s="1"/>
      <c r="BL1201" s="26"/>
      <c r="BM1201" s="1"/>
      <c r="BN1201" s="26"/>
      <c r="BO1201" s="1"/>
      <c r="BP1201" s="26"/>
      <c r="BQ1201" s="1"/>
      <c r="BR1201" s="26"/>
      <c r="BS1201" s="1"/>
      <c r="BT1201" s="26"/>
      <c r="BU1201" s="1"/>
      <c r="BV1201" s="1"/>
      <c r="BW1201" s="26"/>
      <c r="BX1201" s="1"/>
      <c r="BY1201" s="26"/>
      <c r="BZ1201" s="30"/>
      <c r="CA1201" s="26"/>
    </row>
    <row r="1202" spans="1:79" s="99" customFormat="1" x14ac:dyDescent="0.35">
      <c r="A1202" s="1" t="s">
        <v>875</v>
      </c>
      <c r="B1202" s="1" t="s">
        <v>67</v>
      </c>
      <c r="C1202" s="1" t="s">
        <v>1175</v>
      </c>
      <c r="D1202" s="1" t="s">
        <v>2084</v>
      </c>
      <c r="E1202" s="1" t="s">
        <v>61</v>
      </c>
      <c r="F1202" s="1">
        <v>999927019</v>
      </c>
      <c r="G1202" s="1">
        <f>(J1202+S1202+X1202+R1202+U1202+W1202+Y1202)-H1202</f>
        <v>68</v>
      </c>
      <c r="H1202" s="1"/>
      <c r="I1202" s="27"/>
      <c r="J1202" s="1">
        <f>SUM(AA1202)</f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27"/>
      <c r="R1202" s="1">
        <f>SUM(AS1202,BX1202)</f>
        <v>0</v>
      </c>
      <c r="S1202" s="1">
        <f>SUM(AE1202,AG1202,AI1202,AK1202,AO1202,AM1202,AQ1202,AU1202,AW1202,AY1202,BA1202,BE1202,BG1202,BI1202,BK1202,BM1202,BO1202,BC1202)</f>
        <v>68</v>
      </c>
      <c r="T1202" s="1">
        <f>COUNT(AE1202,AG1202,AI1202,AK1202,AM1202,AO1202,AQ1202,AU1202,AW1202,AY1202,BA1202,BC1202,BE1202,BG1202,BI1202,BK1202,BM1202,BO1202)</f>
        <v>1</v>
      </c>
      <c r="U1202" s="1">
        <f>BQ1202+BS1202</f>
        <v>0</v>
      </c>
      <c r="V1202" s="1"/>
      <c r="W1202" s="1">
        <f>BV1202</f>
        <v>0</v>
      </c>
      <c r="X1202" s="1">
        <f>AC1202+BZ1202</f>
        <v>0</v>
      </c>
      <c r="Y1202" s="1">
        <f>BU1202</f>
        <v>0</v>
      </c>
      <c r="Z1202" s="27"/>
      <c r="AA1202" s="1"/>
      <c r="AB1202" s="26"/>
      <c r="AC1202" s="1"/>
      <c r="AD1202" s="26"/>
      <c r="AE1202" s="1"/>
      <c r="AF1202" s="26"/>
      <c r="AG1202" s="1"/>
      <c r="AH1202" s="26"/>
      <c r="AI1202" s="1"/>
      <c r="AJ1202" s="26"/>
      <c r="AK1202" s="1"/>
      <c r="AL1202" s="26"/>
      <c r="AM1202" s="1"/>
      <c r="AN1202" s="26"/>
      <c r="AO1202" s="1"/>
      <c r="AP1202" s="26"/>
      <c r="AQ1202" s="1"/>
      <c r="AR1202" s="26"/>
      <c r="AS1202" s="1"/>
      <c r="AT1202" s="26"/>
      <c r="AU1202" s="1"/>
      <c r="AV1202" s="26"/>
      <c r="AW1202" s="1"/>
      <c r="AX1202" s="26"/>
      <c r="AY1202" s="1"/>
      <c r="AZ1202" s="26"/>
      <c r="BA1202" s="1"/>
      <c r="BB1202" s="26"/>
      <c r="BC1202" s="1"/>
      <c r="BD1202" s="26"/>
      <c r="BE1202" s="1"/>
      <c r="BF1202" s="26"/>
      <c r="BG1202" s="1"/>
      <c r="BH1202" s="26"/>
      <c r="BI1202" s="1">
        <v>68</v>
      </c>
      <c r="BJ1202" s="26">
        <v>3</v>
      </c>
      <c r="BK1202" s="1"/>
      <c r="BL1202" s="26"/>
      <c r="BM1202" s="1"/>
      <c r="BN1202" s="26"/>
      <c r="BO1202" s="1"/>
      <c r="BP1202" s="26"/>
      <c r="BQ1202" s="1"/>
      <c r="BR1202" s="26"/>
      <c r="BS1202" s="1"/>
      <c r="BT1202" s="26"/>
      <c r="BU1202" s="1"/>
      <c r="BV1202" s="1"/>
      <c r="BW1202" s="26"/>
      <c r="BX1202" s="1"/>
      <c r="BY1202" s="26"/>
      <c r="BZ1202" s="30"/>
      <c r="CA1202" s="26"/>
    </row>
    <row r="1203" spans="1:79" s="99" customFormat="1" x14ac:dyDescent="0.35">
      <c r="A1203" s="1" t="s">
        <v>875</v>
      </c>
      <c r="B1203" s="1" t="s">
        <v>67</v>
      </c>
      <c r="C1203" s="1" t="s">
        <v>3467</v>
      </c>
      <c r="D1203" s="1" t="s">
        <v>3464</v>
      </c>
      <c r="E1203" s="1" t="s">
        <v>61</v>
      </c>
      <c r="F1203" s="1">
        <v>999927803</v>
      </c>
      <c r="G1203" s="1">
        <f>(J1203+S1203+X1203+R1203+U1203+W1203+Y1203)-H1203</f>
        <v>68</v>
      </c>
      <c r="H1203" s="1"/>
      <c r="I1203" s="27"/>
      <c r="J1203" s="1">
        <f>SUM(AA1203)</f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27"/>
      <c r="R1203" s="1">
        <f>SUM(AS1203,BX1203)</f>
        <v>0</v>
      </c>
      <c r="S1203" s="1">
        <f>SUM(AE1203,AG1203,AI1203,AK1203,AO1203,AM1203,AQ1203,AU1203,AW1203,AY1203,BA1203,BE1203,BG1203,BI1203,BK1203,BM1203,BO1203,BC1203)</f>
        <v>68</v>
      </c>
      <c r="T1203" s="1">
        <f>COUNT(AE1203,AG1203,AI1203,AK1203,AM1203,AO1203,AQ1203,AU1203,AW1203,AY1203,BA1203,BC1203,BE1203,BG1203,BI1203,BK1203,BM1203,BO1203)</f>
        <v>1</v>
      </c>
      <c r="U1203" s="1">
        <f>BQ1203+BS1203</f>
        <v>0</v>
      </c>
      <c r="V1203" s="1"/>
      <c r="W1203" s="1">
        <f>BV1203</f>
        <v>0</v>
      </c>
      <c r="X1203" s="1">
        <f>AC1203+BZ1203</f>
        <v>0</v>
      </c>
      <c r="Y1203" s="1">
        <f>BU1203</f>
        <v>0</v>
      </c>
      <c r="Z1203" s="27"/>
      <c r="AA1203" s="1"/>
      <c r="AB1203" s="26"/>
      <c r="AC1203" s="1"/>
      <c r="AD1203" s="26"/>
      <c r="AE1203" s="1"/>
      <c r="AF1203" s="26"/>
      <c r="AG1203" s="1"/>
      <c r="AH1203" s="26"/>
      <c r="AI1203" s="1"/>
      <c r="AJ1203" s="26"/>
      <c r="AK1203" s="1"/>
      <c r="AL1203" s="26"/>
      <c r="AM1203" s="1"/>
      <c r="AN1203" s="26"/>
      <c r="AO1203" s="1"/>
      <c r="AP1203" s="26"/>
      <c r="AQ1203" s="1"/>
      <c r="AR1203" s="26"/>
      <c r="AS1203" s="1"/>
      <c r="AT1203" s="26"/>
      <c r="AU1203" s="1"/>
      <c r="AV1203" s="26"/>
      <c r="AW1203" s="1"/>
      <c r="AX1203" s="26"/>
      <c r="AY1203" s="1"/>
      <c r="AZ1203" s="26"/>
      <c r="BA1203" s="1"/>
      <c r="BB1203" s="26"/>
      <c r="BC1203" s="1"/>
      <c r="BD1203" s="26"/>
      <c r="BE1203" s="1"/>
      <c r="BF1203" s="26"/>
      <c r="BG1203" s="1"/>
      <c r="BH1203" s="26"/>
      <c r="BI1203" s="1">
        <v>68</v>
      </c>
      <c r="BJ1203" s="26">
        <v>4</v>
      </c>
      <c r="BK1203" s="1"/>
      <c r="BL1203" s="26"/>
      <c r="BM1203" s="1"/>
      <c r="BN1203" s="26"/>
      <c r="BO1203" s="1"/>
      <c r="BP1203" s="26"/>
      <c r="BQ1203" s="1"/>
      <c r="BR1203" s="26"/>
      <c r="BS1203" s="1"/>
      <c r="BT1203" s="26"/>
      <c r="BU1203" s="1"/>
      <c r="BV1203" s="1"/>
      <c r="BW1203" s="26"/>
      <c r="BX1203" s="1"/>
      <c r="BY1203" s="26"/>
      <c r="BZ1203" s="30"/>
      <c r="CA1203" s="26"/>
    </row>
    <row r="1204" spans="1:79" s="99" customFormat="1" x14ac:dyDescent="0.35">
      <c r="A1204" s="31" t="s">
        <v>875</v>
      </c>
      <c r="B1204" s="31" t="s">
        <v>67</v>
      </c>
      <c r="C1204" s="31" t="s">
        <v>2146</v>
      </c>
      <c r="D1204" s="31" t="s">
        <v>117</v>
      </c>
      <c r="E1204" s="31" t="s">
        <v>61</v>
      </c>
      <c r="F1204" s="1">
        <v>999927888</v>
      </c>
      <c r="G1204" s="1">
        <f>(J1204+S1204+X1204+R1204+U1204+W1204+Y1204)-H1204</f>
        <v>68</v>
      </c>
      <c r="H1204" s="1"/>
      <c r="I1204" s="27"/>
      <c r="J1204" s="1">
        <f>SUM(AA1204)</f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27"/>
      <c r="R1204" s="1">
        <f>SUM(AS1204,BX1204)</f>
        <v>0</v>
      </c>
      <c r="S1204" s="1">
        <f>SUM(AE1204,AG1204,AI1204,AK1204,AO1204,AM1204,AQ1204,AU1204,AW1204,AY1204,BA1204,BE1204,BG1204,BI1204,BK1204,BM1204,BO1204,BC1204)</f>
        <v>68</v>
      </c>
      <c r="T1204" s="1">
        <f>COUNT(AE1204,AG1204,AI1204,AK1204,AM1204,AO1204,AQ1204,AU1204,AW1204,AY1204,BA1204,BC1204,BE1204,BG1204,BI1204,BK1204,BM1204,BO1204)</f>
        <v>1</v>
      </c>
      <c r="U1204" s="1">
        <f>BQ1204+BS1204</f>
        <v>0</v>
      </c>
      <c r="V1204" s="1"/>
      <c r="W1204" s="1">
        <f>BV1204</f>
        <v>0</v>
      </c>
      <c r="X1204" s="1">
        <f>AC1204+BZ1204</f>
        <v>0</v>
      </c>
      <c r="Y1204" s="1">
        <f>BU1204</f>
        <v>0</v>
      </c>
      <c r="Z1204" s="27"/>
      <c r="AA1204" s="1"/>
      <c r="AB1204" s="26"/>
      <c r="AC1204" s="1"/>
      <c r="AD1204" s="26"/>
      <c r="AE1204" s="1"/>
      <c r="AF1204" s="26"/>
      <c r="AG1204" s="1"/>
      <c r="AH1204" s="26"/>
      <c r="AI1204" s="1"/>
      <c r="AJ1204" s="26"/>
      <c r="AK1204" s="1"/>
      <c r="AL1204" s="26"/>
      <c r="AM1204" s="1"/>
      <c r="AN1204" s="26"/>
      <c r="AO1204" s="1"/>
      <c r="AP1204" s="26"/>
      <c r="AQ1204" s="1"/>
      <c r="AR1204" s="26"/>
      <c r="AS1204" s="1"/>
      <c r="AT1204" s="26"/>
      <c r="AU1204" s="1"/>
      <c r="AV1204" s="26"/>
      <c r="AW1204" s="1"/>
      <c r="AX1204" s="26"/>
      <c r="AY1204" s="1"/>
      <c r="AZ1204" s="26"/>
      <c r="BA1204" s="1"/>
      <c r="BB1204" s="27"/>
      <c r="BC1204" s="1">
        <v>68</v>
      </c>
      <c r="BD1204" s="26"/>
      <c r="BE1204" s="1"/>
      <c r="BF1204" s="27"/>
      <c r="BG1204" s="1"/>
      <c r="BH1204" s="26"/>
      <c r="BI1204" s="1"/>
      <c r="BJ1204" s="26"/>
      <c r="BK1204" s="1"/>
      <c r="BL1204" s="26"/>
      <c r="BM1204" s="1"/>
      <c r="BN1204" s="26"/>
      <c r="BO1204" s="1"/>
      <c r="BP1204" s="26"/>
      <c r="BQ1204" s="1"/>
      <c r="BR1204" s="26"/>
      <c r="BS1204" s="1"/>
      <c r="BT1204" s="26"/>
      <c r="BU1204" s="1"/>
      <c r="BV1204" s="1"/>
      <c r="BW1204" s="26"/>
      <c r="BX1204" s="1"/>
      <c r="BY1204" s="26"/>
      <c r="BZ1204" s="30"/>
      <c r="CA1204" s="26"/>
    </row>
    <row r="1205" spans="1:79" s="99" customFormat="1" x14ac:dyDescent="0.35">
      <c r="A1205" s="1" t="s">
        <v>875</v>
      </c>
      <c r="B1205" s="1" t="s">
        <v>67</v>
      </c>
      <c r="C1205" s="1" t="s">
        <v>3288</v>
      </c>
      <c r="D1205" s="1" t="s">
        <v>117</v>
      </c>
      <c r="E1205" s="1" t="s">
        <v>61</v>
      </c>
      <c r="F1205" s="1">
        <v>999927300</v>
      </c>
      <c r="G1205" s="1">
        <f>(J1205+S1205+X1205+R1205+U1205+W1205+Y1205)-H1205</f>
        <v>67</v>
      </c>
      <c r="H1205" s="1"/>
      <c r="I1205" s="27"/>
      <c r="J1205" s="1">
        <f>SUM(AA1205)</f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27"/>
      <c r="R1205" s="1">
        <f>SUM(AS1205,BX1205)</f>
        <v>0</v>
      </c>
      <c r="S1205" s="1">
        <f>SUM(AE1205,AG1205,AI1205,AK1205,AO1205,AM1205,AQ1205,AU1205,AW1205,AY1205,BA1205,BE1205,BG1205,BI1205,BK1205,BM1205,BO1205,BC1205)</f>
        <v>0</v>
      </c>
      <c r="T1205" s="1">
        <f>COUNT(AE1205,AG1205,AI1205,AK1205,AM1205,AO1205,AQ1205,AU1205,AW1205,AY1205,BA1205,BC1205,BE1205,BG1205,BI1205,BK1205,BM1205,BO1205)</f>
        <v>0</v>
      </c>
      <c r="U1205" s="1">
        <f>BQ1205+BS1205</f>
        <v>67</v>
      </c>
      <c r="V1205" s="1"/>
      <c r="W1205" s="1">
        <f>BV1205</f>
        <v>0</v>
      </c>
      <c r="X1205" s="1">
        <f>AC1205+BZ1205</f>
        <v>0</v>
      </c>
      <c r="Y1205" s="1">
        <f>BU1205</f>
        <v>0</v>
      </c>
      <c r="Z1205" s="27"/>
      <c r="AA1205" s="1"/>
      <c r="AB1205" s="26"/>
      <c r="AC1205" s="1"/>
      <c r="AD1205" s="26"/>
      <c r="AE1205" s="1"/>
      <c r="AF1205" s="26"/>
      <c r="AG1205" s="1"/>
      <c r="AH1205" s="26"/>
      <c r="AI1205" s="1"/>
      <c r="AJ1205" s="26"/>
      <c r="AK1205" s="1"/>
      <c r="AL1205" s="26"/>
      <c r="AM1205" s="1"/>
      <c r="AN1205" s="27"/>
      <c r="AO1205" s="1"/>
      <c r="AP1205" s="26"/>
      <c r="AQ1205" s="1"/>
      <c r="AR1205" s="27"/>
      <c r="AS1205" s="1"/>
      <c r="AT1205" s="27"/>
      <c r="AU1205" s="1"/>
      <c r="AV1205" s="27"/>
      <c r="AW1205" s="1"/>
      <c r="AX1205" s="27"/>
      <c r="AY1205" s="1"/>
      <c r="AZ1205" s="27"/>
      <c r="BA1205" s="1"/>
      <c r="BB1205" s="27"/>
      <c r="BC1205" s="1"/>
      <c r="BD1205" s="26"/>
      <c r="BE1205" s="1"/>
      <c r="BF1205" s="27"/>
      <c r="BG1205" s="1"/>
      <c r="BH1205" s="27"/>
      <c r="BI1205" s="1"/>
      <c r="BJ1205" s="27"/>
      <c r="BK1205" s="1"/>
      <c r="BL1205" s="27"/>
      <c r="BM1205" s="1"/>
      <c r="BN1205" s="27"/>
      <c r="BO1205" s="1"/>
      <c r="BP1205" s="27"/>
      <c r="BQ1205" s="1">
        <v>67</v>
      </c>
      <c r="BR1205" s="26">
        <v>6</v>
      </c>
      <c r="BS1205" s="1"/>
      <c r="BT1205" s="26"/>
      <c r="BU1205" s="1"/>
      <c r="BV1205" s="1"/>
      <c r="BW1205" s="26"/>
      <c r="BX1205" s="1"/>
      <c r="BY1205" s="26"/>
      <c r="BZ1205" s="30"/>
      <c r="CA1205" s="26"/>
    </row>
    <row r="1206" spans="1:79" s="99" customFormat="1" x14ac:dyDescent="0.35">
      <c r="A1206" s="1" t="s">
        <v>875</v>
      </c>
      <c r="B1206" s="1" t="s">
        <v>67</v>
      </c>
      <c r="C1206" s="1" t="s">
        <v>2342</v>
      </c>
      <c r="D1206" s="1" t="s">
        <v>2343</v>
      </c>
      <c r="E1206" s="1" t="s">
        <v>61</v>
      </c>
      <c r="F1206" s="1">
        <v>999924902</v>
      </c>
      <c r="G1206" s="1">
        <f>(J1206+S1206+X1206+R1206+U1206+W1206+Y1206)-H1206</f>
        <v>63</v>
      </c>
      <c r="H1206" s="1"/>
      <c r="I1206" s="27"/>
      <c r="J1206" s="1">
        <f>SUM(AA1206)</f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27"/>
      <c r="R1206" s="1">
        <f>SUM(AS1206,BX1206)</f>
        <v>0</v>
      </c>
      <c r="S1206" s="1">
        <f>SUM(AE1206,AG1206,AI1206,AK1206,AO1206,AM1206,AQ1206,AU1206,AW1206,AY1206,BA1206,BE1206,BG1206,BI1206,BK1206,BM1206,BO1206,BC1206)</f>
        <v>63</v>
      </c>
      <c r="T1206" s="1">
        <f>COUNT(AE1206,AG1206,AI1206,AK1206,AM1206,AO1206,AQ1206,AU1206,AW1206,AY1206,BA1206,BC1206,BE1206,BG1206,BI1206,BK1206,BM1206,BO1206)</f>
        <v>1</v>
      </c>
      <c r="U1206" s="1">
        <f>BQ1206+BS1206</f>
        <v>0</v>
      </c>
      <c r="V1206" s="1"/>
      <c r="W1206" s="1">
        <f>BV1206</f>
        <v>0</v>
      </c>
      <c r="X1206" s="1">
        <f>AC1206+BZ1206</f>
        <v>0</v>
      </c>
      <c r="Y1206" s="1">
        <f>BU1206</f>
        <v>0</v>
      </c>
      <c r="Z1206" s="27"/>
      <c r="AA1206" s="1"/>
      <c r="AB1206" s="26"/>
      <c r="AC1206" s="1"/>
      <c r="AD1206" s="26"/>
      <c r="AE1206" s="1"/>
      <c r="AF1206" s="26"/>
      <c r="AG1206" s="1"/>
      <c r="AH1206" s="26"/>
      <c r="AI1206" s="1"/>
      <c r="AJ1206" s="26"/>
      <c r="AK1206" s="1"/>
      <c r="AL1206" s="26"/>
      <c r="AM1206" s="1"/>
      <c r="AN1206" s="26"/>
      <c r="AO1206" s="1"/>
      <c r="AP1206" s="26"/>
      <c r="AQ1206" s="1">
        <v>63</v>
      </c>
      <c r="AR1206" s="26">
        <v>5</v>
      </c>
      <c r="AS1206" s="1"/>
      <c r="AT1206" s="26"/>
      <c r="AU1206" s="1"/>
      <c r="AV1206" s="26"/>
      <c r="AW1206" s="1"/>
      <c r="AX1206" s="26"/>
      <c r="AY1206" s="1"/>
      <c r="AZ1206" s="26"/>
      <c r="BA1206" s="1"/>
      <c r="BB1206" s="26"/>
      <c r="BC1206" s="1"/>
      <c r="BD1206" s="26"/>
      <c r="BE1206" s="1"/>
      <c r="BF1206" s="26"/>
      <c r="BG1206" s="1"/>
      <c r="BH1206" s="26"/>
      <c r="BI1206" s="1"/>
      <c r="BJ1206" s="26"/>
      <c r="BK1206" s="1"/>
      <c r="BL1206" s="26"/>
      <c r="BM1206" s="1"/>
      <c r="BN1206" s="26"/>
      <c r="BO1206" s="1"/>
      <c r="BP1206" s="26"/>
      <c r="BQ1206" s="1"/>
      <c r="BR1206" s="26"/>
      <c r="BS1206" s="1"/>
      <c r="BT1206" s="26"/>
      <c r="BU1206" s="1"/>
      <c r="BV1206" s="1"/>
      <c r="BW1206" s="26"/>
      <c r="BX1206" s="1"/>
      <c r="BY1206" s="26"/>
      <c r="BZ1206" s="30"/>
      <c r="CA1206" s="26"/>
    </row>
    <row r="1207" spans="1:79" s="99" customFormat="1" x14ac:dyDescent="0.35">
      <c r="A1207" s="1" t="s">
        <v>875</v>
      </c>
      <c r="B1207" s="1" t="s">
        <v>67</v>
      </c>
      <c r="C1207" s="1" t="s">
        <v>3227</v>
      </c>
      <c r="D1207" s="1" t="s">
        <v>3219</v>
      </c>
      <c r="E1207" s="1" t="s">
        <v>61</v>
      </c>
      <c r="F1207" s="1">
        <v>999927144</v>
      </c>
      <c r="G1207" s="1">
        <f>(J1207+S1207+X1207+R1207+U1207+W1207+Y1207)-H1207</f>
        <v>63</v>
      </c>
      <c r="H1207" s="1"/>
      <c r="I1207" s="27"/>
      <c r="J1207" s="1">
        <f>SUM(AA1207)</f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27"/>
      <c r="R1207" s="1">
        <f>SUM(AS1207,BX1207)</f>
        <v>0</v>
      </c>
      <c r="S1207" s="1">
        <f>SUM(AE1207,AG1207,AI1207,AK1207,AO1207,AM1207,AQ1207,AU1207,AW1207,AY1207,BA1207,BE1207,BG1207,BI1207,BK1207,BM1207,BO1207,BC1207)</f>
        <v>63</v>
      </c>
      <c r="T1207" s="1">
        <f>COUNT(AE1207,AG1207,AI1207,AK1207,AM1207,AO1207,AQ1207,AU1207,AW1207,AY1207,BA1207,BC1207,BE1207,BG1207,BI1207,BK1207,BM1207,BO1207)</f>
        <v>1</v>
      </c>
      <c r="U1207" s="1">
        <f>BQ1207+BS1207</f>
        <v>0</v>
      </c>
      <c r="V1207" s="1"/>
      <c r="W1207" s="1">
        <f>BV1207</f>
        <v>0</v>
      </c>
      <c r="X1207" s="1">
        <f>AC1207+BZ1207</f>
        <v>0</v>
      </c>
      <c r="Y1207" s="1">
        <f>BU1207</f>
        <v>0</v>
      </c>
      <c r="Z1207" s="27"/>
      <c r="AA1207" s="1"/>
      <c r="AB1207" s="26"/>
      <c r="AC1207" s="1"/>
      <c r="AD1207" s="26"/>
      <c r="AE1207" s="1"/>
      <c r="AF1207" s="26"/>
      <c r="AG1207" s="1"/>
      <c r="AH1207" s="26"/>
      <c r="AI1207" s="1"/>
      <c r="AJ1207" s="26"/>
      <c r="AK1207" s="1"/>
      <c r="AL1207" s="26"/>
      <c r="AM1207" s="1"/>
      <c r="AN1207" s="26"/>
      <c r="AO1207" s="1"/>
      <c r="AP1207" s="26"/>
      <c r="AQ1207" s="1">
        <v>63</v>
      </c>
      <c r="AR1207" s="26">
        <v>5</v>
      </c>
      <c r="AS1207" s="1"/>
      <c r="AT1207" s="26"/>
      <c r="AU1207" s="1"/>
      <c r="AV1207" s="26"/>
      <c r="AW1207" s="1"/>
      <c r="AX1207" s="26"/>
      <c r="AY1207" s="1"/>
      <c r="AZ1207" s="26"/>
      <c r="BA1207" s="1"/>
      <c r="BB1207" s="26"/>
      <c r="BC1207" s="1"/>
      <c r="BD1207" s="26"/>
      <c r="BE1207" s="1"/>
      <c r="BF1207" s="26"/>
      <c r="BG1207" s="1"/>
      <c r="BH1207" s="26"/>
      <c r="BI1207" s="1"/>
      <c r="BJ1207" s="26"/>
      <c r="BK1207" s="1"/>
      <c r="BL1207" s="26"/>
      <c r="BM1207" s="1"/>
      <c r="BN1207" s="26"/>
      <c r="BO1207" s="1"/>
      <c r="BP1207" s="26"/>
      <c r="BQ1207" s="1"/>
      <c r="BR1207" s="26"/>
      <c r="BS1207" s="1"/>
      <c r="BT1207" s="26"/>
      <c r="BU1207" s="1"/>
      <c r="BV1207" s="1"/>
      <c r="BW1207" s="26"/>
      <c r="BX1207" s="1"/>
      <c r="BY1207" s="26"/>
      <c r="BZ1207" s="30"/>
      <c r="CA1207" s="26"/>
    </row>
    <row r="1208" spans="1:79" s="99" customFormat="1" x14ac:dyDescent="0.35">
      <c r="A1208" s="1" t="s">
        <v>875</v>
      </c>
      <c r="B1208" s="1" t="s">
        <v>67</v>
      </c>
      <c r="C1208" s="1" t="s">
        <v>3230</v>
      </c>
      <c r="D1208" s="1" t="s">
        <v>3231</v>
      </c>
      <c r="E1208" s="1" t="s">
        <v>61</v>
      </c>
      <c r="F1208" s="1">
        <v>999927155</v>
      </c>
      <c r="G1208" s="1">
        <f>(J1208+S1208+X1208+R1208+U1208+W1208+Y1208)-H1208</f>
        <v>63</v>
      </c>
      <c r="H1208" s="1"/>
      <c r="I1208" s="27"/>
      <c r="J1208" s="1">
        <f>SUM(AA1208)</f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27"/>
      <c r="R1208" s="1">
        <f>SUM(AS1208,BX1208)</f>
        <v>0</v>
      </c>
      <c r="S1208" s="1">
        <f>SUM(AE1208,AG1208,AI1208,AK1208,AO1208,AM1208,AQ1208,AU1208,AW1208,AY1208,BA1208,BE1208,BG1208,BI1208,BK1208,BM1208,BO1208,BC1208)</f>
        <v>63</v>
      </c>
      <c r="T1208" s="1">
        <f>COUNT(AE1208,AG1208,AI1208,AK1208,AM1208,AO1208,AQ1208,AU1208,AW1208,AY1208,BA1208,BC1208,BE1208,BG1208,BI1208,BK1208,BM1208,BO1208)</f>
        <v>1</v>
      </c>
      <c r="U1208" s="1">
        <f>BQ1208+BS1208</f>
        <v>0</v>
      </c>
      <c r="V1208" s="1"/>
      <c r="W1208" s="1">
        <f>BV1208</f>
        <v>0</v>
      </c>
      <c r="X1208" s="1">
        <f>AC1208+BZ1208</f>
        <v>0</v>
      </c>
      <c r="Y1208" s="1">
        <f>BU1208</f>
        <v>0</v>
      </c>
      <c r="Z1208" s="27"/>
      <c r="AA1208" s="1"/>
      <c r="AB1208" s="26"/>
      <c r="AC1208" s="1"/>
      <c r="AD1208" s="26"/>
      <c r="AE1208" s="1"/>
      <c r="AF1208" s="26"/>
      <c r="AG1208" s="1"/>
      <c r="AH1208" s="26"/>
      <c r="AI1208" s="1"/>
      <c r="AJ1208" s="26"/>
      <c r="AK1208" s="1"/>
      <c r="AL1208" s="26"/>
      <c r="AM1208" s="1"/>
      <c r="AN1208" s="26"/>
      <c r="AO1208" s="1"/>
      <c r="AP1208" s="26"/>
      <c r="AQ1208" s="1">
        <v>63</v>
      </c>
      <c r="AR1208" s="26">
        <v>5</v>
      </c>
      <c r="AS1208" s="1"/>
      <c r="AT1208" s="26"/>
      <c r="AU1208" s="1"/>
      <c r="AV1208" s="26"/>
      <c r="AW1208" s="1"/>
      <c r="AX1208" s="26"/>
      <c r="AY1208" s="1"/>
      <c r="AZ1208" s="26"/>
      <c r="BA1208" s="1"/>
      <c r="BB1208" s="26"/>
      <c r="BC1208" s="1"/>
      <c r="BD1208" s="26"/>
      <c r="BE1208" s="1"/>
      <c r="BF1208" s="26"/>
      <c r="BG1208" s="1"/>
      <c r="BH1208" s="26"/>
      <c r="BI1208" s="1"/>
      <c r="BJ1208" s="26"/>
      <c r="BK1208" s="1"/>
      <c r="BL1208" s="26"/>
      <c r="BM1208" s="1"/>
      <c r="BN1208" s="26"/>
      <c r="BO1208" s="1"/>
      <c r="BP1208" s="26"/>
      <c r="BQ1208" s="1"/>
      <c r="BR1208" s="26"/>
      <c r="BS1208" s="1"/>
      <c r="BT1208" s="26"/>
      <c r="BU1208" s="1"/>
      <c r="BV1208" s="1"/>
      <c r="BW1208" s="26"/>
      <c r="BX1208" s="1"/>
      <c r="BY1208" s="26"/>
      <c r="BZ1208" s="30"/>
      <c r="CA1208" s="26"/>
    </row>
    <row r="1209" spans="1:79" s="99" customFormat="1" x14ac:dyDescent="0.35">
      <c r="A1209" s="30" t="s">
        <v>875</v>
      </c>
      <c r="B1209" s="30" t="s">
        <v>67</v>
      </c>
      <c r="C1209" s="30" t="s">
        <v>3360</v>
      </c>
      <c r="D1209" s="30" t="s">
        <v>3361</v>
      </c>
      <c r="E1209" s="30" t="s">
        <v>61</v>
      </c>
      <c r="F1209" s="30">
        <v>999927481</v>
      </c>
      <c r="G1209" s="1">
        <f>(J1209+S1209+X1209+R1209+U1209+W1209+Y1209)-H1209</f>
        <v>63</v>
      </c>
      <c r="H1209" s="1"/>
      <c r="I1209" s="27"/>
      <c r="J1209" s="1">
        <f>SUM(AA1209)</f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27"/>
      <c r="R1209" s="1">
        <f>SUM(AS1209,BX1209)</f>
        <v>0</v>
      </c>
      <c r="S1209" s="1">
        <f>SUM(AE1209,AG1209,AI1209,AK1209,AO1209,AM1209,AQ1209,AU1209,AW1209,AY1209,BA1209,BE1209,BG1209,BI1209,BK1209,BM1209,BO1209,BC1209)</f>
        <v>63</v>
      </c>
      <c r="T1209" s="1">
        <f>COUNT(AE1209,AG1209,AI1209,AK1209,AM1209,AO1209,AQ1209,AU1209,AW1209,AY1209,BA1209,BC1209,BE1209,BG1209,BI1209,BK1209,BM1209,BO1209)</f>
        <v>1</v>
      </c>
      <c r="U1209" s="1">
        <f>BQ1209+BS1209</f>
        <v>0</v>
      </c>
      <c r="V1209" s="1"/>
      <c r="W1209" s="1">
        <f>BV1209</f>
        <v>0</v>
      </c>
      <c r="X1209" s="1">
        <f>AC1209+BZ1209</f>
        <v>0</v>
      </c>
      <c r="Y1209" s="1">
        <f>BU1209</f>
        <v>0</v>
      </c>
      <c r="Z1209" s="27"/>
      <c r="AA1209" s="1"/>
      <c r="AB1209" s="26"/>
      <c r="AC1209" s="1"/>
      <c r="AD1209" s="26"/>
      <c r="AE1209" s="1"/>
      <c r="AF1209" s="26"/>
      <c r="AG1209" s="1"/>
      <c r="AH1209" s="26"/>
      <c r="AI1209" s="1"/>
      <c r="AJ1209" s="26"/>
      <c r="AK1209" s="1"/>
      <c r="AL1209" s="26"/>
      <c r="AM1209" s="1"/>
      <c r="AN1209" s="26"/>
      <c r="AO1209" s="1"/>
      <c r="AP1209" s="26"/>
      <c r="AQ1209" s="1"/>
      <c r="AR1209" s="26"/>
      <c r="AS1209" s="1"/>
      <c r="AT1209" s="26"/>
      <c r="AU1209" s="1"/>
      <c r="AV1209" s="26"/>
      <c r="AW1209" s="1"/>
      <c r="AX1209" s="26"/>
      <c r="AY1209" s="1"/>
      <c r="AZ1209" s="26"/>
      <c r="BA1209" s="1"/>
      <c r="BB1209" s="26"/>
      <c r="BC1209" s="1"/>
      <c r="BD1209" s="26"/>
      <c r="BE1209" s="1"/>
      <c r="BF1209" s="26"/>
      <c r="BG1209" s="1">
        <v>63</v>
      </c>
      <c r="BH1209" s="26">
        <v>5</v>
      </c>
      <c r="BI1209" s="1"/>
      <c r="BJ1209" s="26"/>
      <c r="BK1209" s="1"/>
      <c r="BL1209" s="26"/>
      <c r="BM1209" s="1"/>
      <c r="BN1209" s="26"/>
      <c r="BO1209" s="1"/>
      <c r="BP1209" s="26"/>
      <c r="BQ1209" s="1"/>
      <c r="BR1209" s="26"/>
      <c r="BS1209" s="1"/>
      <c r="BT1209" s="26"/>
      <c r="BU1209" s="1"/>
      <c r="BV1209" s="1"/>
      <c r="BW1209" s="26"/>
      <c r="BX1209" s="1"/>
      <c r="BY1209" s="26"/>
      <c r="BZ1209" s="30"/>
      <c r="CA1209" s="26"/>
    </row>
    <row r="1210" spans="1:79" s="99" customFormat="1" x14ac:dyDescent="0.35">
      <c r="A1210" s="39" t="s">
        <v>875</v>
      </c>
      <c r="B1210" s="30" t="s">
        <v>67</v>
      </c>
      <c r="C1210" s="34" t="s">
        <v>3093</v>
      </c>
      <c r="D1210" s="34" t="s">
        <v>3094</v>
      </c>
      <c r="E1210" s="34" t="s">
        <v>61</v>
      </c>
      <c r="F1210" s="30">
        <v>999926840</v>
      </c>
      <c r="G1210" s="1">
        <f>(J1210+S1210+X1210+R1210+U1210+W1210+Y1210)-H1210</f>
        <v>60</v>
      </c>
      <c r="H1210" s="1"/>
      <c r="I1210" s="27"/>
      <c r="J1210" s="1">
        <f>SUM(AA1210)</f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27"/>
      <c r="R1210" s="1">
        <f>SUM(AS1210,BX1210)</f>
        <v>0</v>
      </c>
      <c r="S1210" s="1">
        <f>SUM(AE1210,AG1210,AI1210,AK1210,AO1210,AM1210,AQ1210,AU1210,AW1210,AY1210,BA1210,BE1210,BG1210,BI1210,BK1210,BM1210,BO1210,BC1210)</f>
        <v>60</v>
      </c>
      <c r="T1210" s="1">
        <f>COUNT(AE1210,AG1210,AI1210,AK1210,AM1210,AO1210,AQ1210,AU1210,AW1210,AY1210,BA1210,BC1210,BE1210,BG1210,BI1210,BK1210,BM1210,BO1210)</f>
        <v>1</v>
      </c>
      <c r="U1210" s="1">
        <f>BQ1210+BS1210</f>
        <v>0</v>
      </c>
      <c r="V1210" s="1"/>
      <c r="W1210" s="1">
        <f>BV1210</f>
        <v>0</v>
      </c>
      <c r="X1210" s="1">
        <f>AC1210+BZ1210</f>
        <v>0</v>
      </c>
      <c r="Y1210" s="1">
        <f>BU1210</f>
        <v>0</v>
      </c>
      <c r="Z1210" s="27"/>
      <c r="AA1210" s="1"/>
      <c r="AB1210" s="26"/>
      <c r="AC1210" s="1"/>
      <c r="AD1210" s="26"/>
      <c r="AE1210" s="1"/>
      <c r="AF1210" s="26"/>
      <c r="AG1210" s="1"/>
      <c r="AH1210" s="26"/>
      <c r="AI1210" s="1"/>
      <c r="AJ1210" s="26"/>
      <c r="AK1210" s="1"/>
      <c r="AL1210" s="26"/>
      <c r="AM1210" s="1"/>
      <c r="AN1210" s="26"/>
      <c r="AO1210" s="1"/>
      <c r="AP1210" s="26"/>
      <c r="AQ1210" s="1"/>
      <c r="AR1210" s="26"/>
      <c r="AS1210" s="1"/>
      <c r="AT1210" s="26"/>
      <c r="AU1210" s="1"/>
      <c r="AV1210" s="26"/>
      <c r="AW1210" s="1">
        <v>60</v>
      </c>
      <c r="AX1210" s="26">
        <v>1</v>
      </c>
      <c r="AY1210" s="1"/>
      <c r="AZ1210" s="26"/>
      <c r="BA1210" s="1"/>
      <c r="BB1210" s="26"/>
      <c r="BC1210" s="1"/>
      <c r="BD1210" s="26"/>
      <c r="BE1210" s="1"/>
      <c r="BF1210" s="26"/>
      <c r="BG1210" s="1"/>
      <c r="BH1210" s="26"/>
      <c r="BI1210" s="1"/>
      <c r="BJ1210" s="26"/>
      <c r="BK1210" s="1"/>
      <c r="BL1210" s="26"/>
      <c r="BM1210" s="1"/>
      <c r="BN1210" s="26"/>
      <c r="BO1210" s="1"/>
      <c r="BP1210" s="26"/>
      <c r="BQ1210" s="1"/>
      <c r="BR1210" s="26"/>
      <c r="BS1210" s="1"/>
      <c r="BT1210" s="26"/>
      <c r="BU1210" s="1"/>
      <c r="BV1210" s="1"/>
      <c r="BW1210" s="26"/>
      <c r="BX1210" s="1"/>
      <c r="BY1210" s="26"/>
      <c r="BZ1210" s="30"/>
      <c r="CA1210" s="26"/>
    </row>
    <row r="1211" spans="1:79" s="99" customFormat="1" x14ac:dyDescent="0.35">
      <c r="A1211" s="1" t="s">
        <v>875</v>
      </c>
      <c r="B1211" s="1" t="s">
        <v>67</v>
      </c>
      <c r="C1211" s="1" t="s">
        <v>2781</v>
      </c>
      <c r="D1211" s="1" t="s">
        <v>2782</v>
      </c>
      <c r="E1211" s="1" t="s">
        <v>61</v>
      </c>
      <c r="F1211" s="1">
        <v>999926089</v>
      </c>
      <c r="G1211" s="1">
        <f>(J1211+S1211+X1211+R1211+U1211+W1211+Y1211)-H1211</f>
        <v>45</v>
      </c>
      <c r="H1211" s="1"/>
      <c r="I1211" s="27"/>
      <c r="J1211" s="1">
        <f>SUM(AA1211)</f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27"/>
      <c r="R1211" s="1">
        <f>SUM(AS1211,BX1211)</f>
        <v>0</v>
      </c>
      <c r="S1211" s="1">
        <f>SUM(AE1211,AG1211,AI1211,AK1211,AO1211,AM1211,AQ1211,AU1211,AW1211,AY1211,BA1211,BE1211,BG1211,BI1211,BK1211,BM1211,BO1211,BC1211)</f>
        <v>45</v>
      </c>
      <c r="T1211" s="1">
        <f>COUNT(AE1211,AG1211,AI1211,AK1211,AM1211,AO1211,AQ1211,AU1211,AW1211,AY1211,BA1211,BC1211,BE1211,BG1211,BI1211,BK1211,BM1211,BO1211)</f>
        <v>1</v>
      </c>
      <c r="U1211" s="1">
        <f>BQ1211+BS1211</f>
        <v>0</v>
      </c>
      <c r="V1211" s="1"/>
      <c r="W1211" s="1">
        <f>BV1211</f>
        <v>0</v>
      </c>
      <c r="X1211" s="1">
        <f>AC1211+BZ1211</f>
        <v>0</v>
      </c>
      <c r="Y1211" s="1">
        <f>BU1211</f>
        <v>0</v>
      </c>
      <c r="Z1211" s="27"/>
      <c r="AA1211" s="1"/>
      <c r="AB1211" s="26"/>
      <c r="AC1211" s="1"/>
      <c r="AD1211" s="26"/>
      <c r="AE1211" s="1"/>
      <c r="AF1211" s="26"/>
      <c r="AG1211" s="1"/>
      <c r="AH1211" s="26"/>
      <c r="AI1211" s="1"/>
      <c r="AJ1211" s="26"/>
      <c r="AK1211" s="1"/>
      <c r="AL1211" s="26"/>
      <c r="AM1211" s="1"/>
      <c r="AN1211" s="26"/>
      <c r="AO1211" s="1"/>
      <c r="AP1211" s="26"/>
      <c r="AQ1211" s="1"/>
      <c r="AR1211" s="26"/>
      <c r="AS1211" s="1"/>
      <c r="AT1211" s="26"/>
      <c r="AU1211" s="1"/>
      <c r="AV1211" s="26"/>
      <c r="AW1211" s="1"/>
      <c r="AX1211" s="26"/>
      <c r="AY1211" s="1">
        <v>45</v>
      </c>
      <c r="AZ1211" s="26">
        <v>2</v>
      </c>
      <c r="BA1211" s="1"/>
      <c r="BB1211" s="26"/>
      <c r="BC1211" s="1"/>
      <c r="BD1211" s="26"/>
      <c r="BE1211" s="1"/>
      <c r="BF1211" s="26"/>
      <c r="BG1211" s="1"/>
      <c r="BH1211" s="26"/>
      <c r="BI1211" s="1"/>
      <c r="BJ1211" s="26"/>
      <c r="BK1211" s="1"/>
      <c r="BL1211" s="26"/>
      <c r="BM1211" s="1"/>
      <c r="BN1211" s="26"/>
      <c r="BO1211" s="1"/>
      <c r="BP1211" s="26"/>
      <c r="BQ1211" s="1"/>
      <c r="BR1211" s="26"/>
      <c r="BS1211" s="1"/>
      <c r="BT1211" s="26"/>
      <c r="BU1211" s="1"/>
      <c r="BV1211" s="1"/>
      <c r="BW1211" s="26"/>
      <c r="BX1211" s="1"/>
      <c r="BY1211" s="26"/>
      <c r="BZ1211" s="30"/>
      <c r="CA1211" s="26"/>
    </row>
    <row r="1212" spans="1:79" s="99" customFormat="1" x14ac:dyDescent="0.35">
      <c r="A1212" s="39" t="s">
        <v>875</v>
      </c>
      <c r="B1212" s="30" t="s">
        <v>67</v>
      </c>
      <c r="C1212" s="30" t="s">
        <v>1594</v>
      </c>
      <c r="D1212" s="34" t="s">
        <v>3302</v>
      </c>
      <c r="E1212" s="34" t="s">
        <v>61</v>
      </c>
      <c r="F1212" s="30">
        <v>999927330</v>
      </c>
      <c r="G1212" s="1">
        <f>(J1212+S1212+X1212+R1212+U1212+W1212+Y1212)-H1212</f>
        <v>45</v>
      </c>
      <c r="H1212" s="1"/>
      <c r="I1212" s="27"/>
      <c r="J1212" s="1">
        <f>SUM(AA1212)</f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27"/>
      <c r="R1212" s="1">
        <f>SUM(AS1212,BX1212)</f>
        <v>0</v>
      </c>
      <c r="S1212" s="1">
        <f>SUM(AE1212,AG1212,AI1212,AK1212,AO1212,AM1212,AQ1212,AU1212,AW1212,AY1212,BA1212,BE1212,BG1212,BI1212,BK1212,BM1212,BO1212,BC1212)</f>
        <v>45</v>
      </c>
      <c r="T1212" s="1">
        <f>COUNT(AE1212,AG1212,AI1212,AK1212,AM1212,AO1212,AQ1212,AU1212,AW1212,AY1212,BA1212,BC1212,BE1212,BG1212,BI1212,BK1212,BM1212,BO1212)</f>
        <v>1</v>
      </c>
      <c r="U1212" s="1">
        <f>BQ1212+BS1212</f>
        <v>0</v>
      </c>
      <c r="V1212" s="1"/>
      <c r="W1212" s="1">
        <f>BV1212</f>
        <v>0</v>
      </c>
      <c r="X1212" s="1">
        <f>AC1212+BZ1212</f>
        <v>0</v>
      </c>
      <c r="Y1212" s="1">
        <f>BU1212</f>
        <v>0</v>
      </c>
      <c r="Z1212" s="27"/>
      <c r="AA1212" s="1"/>
      <c r="AB1212" s="26"/>
      <c r="AC1212" s="1"/>
      <c r="AD1212" s="26"/>
      <c r="AE1212" s="1"/>
      <c r="AF1212" s="26"/>
      <c r="AG1212" s="1"/>
      <c r="AH1212" s="26"/>
      <c r="AI1212" s="1"/>
      <c r="AJ1212" s="26"/>
      <c r="AK1212" s="1"/>
      <c r="AL1212" s="26"/>
      <c r="AM1212" s="1"/>
      <c r="AN1212" s="26"/>
      <c r="AO1212" s="1"/>
      <c r="AP1212" s="26"/>
      <c r="AQ1212" s="1"/>
      <c r="AR1212" s="26"/>
      <c r="AS1212" s="1"/>
      <c r="AT1212" s="26"/>
      <c r="AU1212" s="1"/>
      <c r="AV1212" s="26"/>
      <c r="AW1212" s="1">
        <v>45</v>
      </c>
      <c r="AX1212" s="26">
        <v>2</v>
      </c>
      <c r="AY1212" s="1"/>
      <c r="AZ1212" s="26"/>
      <c r="BA1212" s="1"/>
      <c r="BB1212" s="26"/>
      <c r="BC1212" s="1"/>
      <c r="BD1212" s="26"/>
      <c r="BE1212" s="1"/>
      <c r="BF1212" s="26"/>
      <c r="BG1212" s="1"/>
      <c r="BH1212" s="26"/>
      <c r="BI1212" s="1"/>
      <c r="BJ1212" s="26"/>
      <c r="BK1212" s="1"/>
      <c r="BL1212" s="26"/>
      <c r="BM1212" s="1"/>
      <c r="BN1212" s="26"/>
      <c r="BO1212" s="1"/>
      <c r="BP1212" s="26"/>
      <c r="BQ1212" s="1"/>
      <c r="BR1212" s="26"/>
      <c r="BS1212" s="1"/>
      <c r="BT1212" s="26"/>
      <c r="BU1212" s="1"/>
      <c r="BV1212" s="1"/>
      <c r="BW1212" s="26"/>
      <c r="BX1212" s="1"/>
      <c r="BY1212" s="26"/>
      <c r="BZ1212" s="30"/>
      <c r="CA1212" s="26"/>
    </row>
    <row r="1213" spans="1:79" s="99" customFormat="1" x14ac:dyDescent="0.35">
      <c r="A1213" s="1" t="s">
        <v>875</v>
      </c>
      <c r="B1213" s="1" t="s">
        <v>67</v>
      </c>
      <c r="C1213" s="1" t="s">
        <v>1638</v>
      </c>
      <c r="D1213" s="1" t="s">
        <v>119</v>
      </c>
      <c r="E1213" s="1" t="s">
        <v>61</v>
      </c>
      <c r="F1213" s="1">
        <v>999925488</v>
      </c>
      <c r="G1213" s="1">
        <f>(J1213+S1213+X1213+R1213+U1213+W1213+Y1213)-H1213</f>
        <v>30</v>
      </c>
      <c r="H1213" s="1"/>
      <c r="I1213" s="27"/>
      <c r="J1213" s="1">
        <f>SUM(AA1213)</f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27"/>
      <c r="R1213" s="1">
        <f>SUM(AS1213,BX1213)</f>
        <v>0</v>
      </c>
      <c r="S1213" s="1">
        <f>SUM(AE1213,AG1213,AI1213,AK1213,AO1213,AM1213,AQ1213,AU1213,AW1213,AY1213,BA1213,BE1213,BG1213,BI1213,BK1213,BM1213,BO1213,BC1213)</f>
        <v>30</v>
      </c>
      <c r="T1213" s="1">
        <f>COUNT(AE1213,AG1213,AI1213,AK1213,AM1213,AO1213,AQ1213,AU1213,AW1213,AY1213,BA1213,BC1213,BE1213,BG1213,BI1213,BK1213,BM1213,BO1213)</f>
        <v>1</v>
      </c>
      <c r="U1213" s="1">
        <f>BQ1213+BS1213</f>
        <v>0</v>
      </c>
      <c r="V1213" s="1"/>
      <c r="W1213" s="1">
        <f>BV1213</f>
        <v>0</v>
      </c>
      <c r="X1213" s="1">
        <f>AC1213+BZ1213</f>
        <v>0</v>
      </c>
      <c r="Y1213" s="1">
        <f>BU1213</f>
        <v>0</v>
      </c>
      <c r="Z1213" s="27"/>
      <c r="AA1213" s="1"/>
      <c r="AB1213" s="26"/>
      <c r="AC1213" s="1"/>
      <c r="AD1213" s="26"/>
      <c r="AE1213" s="1">
        <v>30</v>
      </c>
      <c r="AF1213" s="26">
        <v>1</v>
      </c>
      <c r="AG1213" s="1"/>
      <c r="AH1213" s="26"/>
      <c r="AI1213" s="1"/>
      <c r="AJ1213" s="26"/>
      <c r="AK1213" s="1"/>
      <c r="AL1213" s="26"/>
      <c r="AM1213" s="1"/>
      <c r="AN1213" s="26"/>
      <c r="AO1213" s="1"/>
      <c r="AP1213" s="26"/>
      <c r="AQ1213" s="1"/>
      <c r="AR1213" s="26"/>
      <c r="AS1213" s="1"/>
      <c r="AT1213" s="26"/>
      <c r="AU1213" s="1"/>
      <c r="AV1213" s="26"/>
      <c r="AW1213" s="1"/>
      <c r="AX1213" s="26"/>
      <c r="AY1213" s="1"/>
      <c r="AZ1213" s="26"/>
      <c r="BA1213" s="1"/>
      <c r="BB1213" s="26"/>
      <c r="BC1213" s="1"/>
      <c r="BD1213" s="26"/>
      <c r="BE1213" s="1"/>
      <c r="BF1213" s="26"/>
      <c r="BG1213" s="1"/>
      <c r="BH1213" s="26"/>
      <c r="BI1213" s="1"/>
      <c r="BJ1213" s="26"/>
      <c r="BK1213" s="1"/>
      <c r="BL1213" s="26"/>
      <c r="BM1213" s="1"/>
      <c r="BN1213" s="26"/>
      <c r="BO1213" s="1"/>
      <c r="BP1213" s="26"/>
      <c r="BQ1213" s="1"/>
      <c r="BR1213" s="26"/>
      <c r="BS1213" s="1"/>
      <c r="BT1213" s="26"/>
      <c r="BU1213" s="1"/>
      <c r="BV1213" s="1"/>
      <c r="BW1213" s="26"/>
      <c r="BX1213" s="1"/>
      <c r="BY1213" s="26"/>
      <c r="BZ1213" s="30"/>
      <c r="CA1213" s="26"/>
    </row>
    <row r="1214" spans="1:79" s="99" customFormat="1" x14ac:dyDescent="0.35">
      <c r="A1214" s="35" t="s">
        <v>875</v>
      </c>
      <c r="B1214" s="35" t="s">
        <v>67</v>
      </c>
      <c r="C1214" s="35" t="s">
        <v>2887</v>
      </c>
      <c r="D1214" s="35" t="s">
        <v>80</v>
      </c>
      <c r="E1214" s="35" t="s">
        <v>61</v>
      </c>
      <c r="F1214" s="35">
        <v>999926354</v>
      </c>
      <c r="G1214" s="1">
        <f>(J1214+S1214+X1214+R1214+U1214+W1214+Y1214)-H1214</f>
        <v>30</v>
      </c>
      <c r="H1214" s="1"/>
      <c r="I1214" s="27"/>
      <c r="J1214" s="1">
        <f>SUM(AA1214)</f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27"/>
      <c r="R1214" s="1">
        <f>SUM(AS1214,BX1214)</f>
        <v>0</v>
      </c>
      <c r="S1214" s="1">
        <f>SUM(AE1214,AG1214,AI1214,AK1214,AO1214,AM1214,AQ1214,AU1214,AW1214,AY1214,BA1214,BE1214,BG1214,BI1214,BK1214,BM1214,BO1214,BC1214)</f>
        <v>30</v>
      </c>
      <c r="T1214" s="1">
        <f>COUNT(AE1214,AG1214,AI1214,AK1214,AM1214,AO1214,AQ1214,AU1214,AW1214,AY1214,BA1214,BC1214,BE1214,BG1214,BI1214,BK1214,BM1214,BO1214)</f>
        <v>1</v>
      </c>
      <c r="U1214" s="1">
        <f>BQ1214+BS1214</f>
        <v>0</v>
      </c>
      <c r="V1214" s="1"/>
      <c r="W1214" s="1">
        <f>BV1214</f>
        <v>0</v>
      </c>
      <c r="X1214" s="1">
        <f>AC1214+BZ1214</f>
        <v>0</v>
      </c>
      <c r="Y1214" s="1">
        <f>BU1214</f>
        <v>0</v>
      </c>
      <c r="Z1214" s="27"/>
      <c r="AA1214" s="1"/>
      <c r="AB1214" s="26"/>
      <c r="AC1214" s="1"/>
      <c r="AD1214" s="26"/>
      <c r="AE1214" s="1"/>
      <c r="AF1214" s="26"/>
      <c r="AG1214" s="1"/>
      <c r="AH1214" s="26"/>
      <c r="AI1214" s="1"/>
      <c r="AJ1214" s="26"/>
      <c r="AK1214" s="1">
        <v>30</v>
      </c>
      <c r="AL1214" s="26">
        <v>1</v>
      </c>
      <c r="AM1214" s="1"/>
      <c r="AN1214" s="26"/>
      <c r="AO1214" s="1"/>
      <c r="AP1214" s="26"/>
      <c r="AQ1214" s="1"/>
      <c r="AR1214" s="26"/>
      <c r="AS1214" s="1"/>
      <c r="AT1214" s="26"/>
      <c r="AU1214" s="1"/>
      <c r="AV1214" s="26"/>
      <c r="AW1214" s="1"/>
      <c r="AX1214" s="26"/>
      <c r="AY1214" s="1"/>
      <c r="AZ1214" s="26"/>
      <c r="BA1214" s="1"/>
      <c r="BB1214" s="26"/>
      <c r="BC1214" s="1"/>
      <c r="BD1214" s="26"/>
      <c r="BE1214" s="1"/>
      <c r="BF1214" s="26"/>
      <c r="BG1214" s="1"/>
      <c r="BH1214" s="26"/>
      <c r="BI1214" s="1"/>
      <c r="BJ1214" s="26"/>
      <c r="BK1214" s="1"/>
      <c r="BL1214" s="26"/>
      <c r="BM1214" s="1"/>
      <c r="BN1214" s="26"/>
      <c r="BO1214" s="1"/>
      <c r="BP1214" s="26"/>
      <c r="BQ1214" s="1"/>
      <c r="BR1214" s="26"/>
      <c r="BS1214" s="1"/>
      <c r="BT1214" s="26"/>
      <c r="BU1214" s="1"/>
      <c r="BV1214" s="1"/>
      <c r="BW1214" s="26"/>
      <c r="BX1214" s="1"/>
      <c r="BY1214" s="26"/>
      <c r="BZ1214" s="30"/>
      <c r="CA1214" s="26"/>
    </row>
    <row r="1215" spans="1:79" s="99" customFormat="1" x14ac:dyDescent="0.35">
      <c r="A1215" s="1" t="s">
        <v>875</v>
      </c>
      <c r="B1215" s="1" t="s">
        <v>67</v>
      </c>
      <c r="C1215" s="1" t="s">
        <v>2128</v>
      </c>
      <c r="D1215" s="1" t="s">
        <v>277</v>
      </c>
      <c r="E1215" s="1" t="s">
        <v>61</v>
      </c>
      <c r="F1215" s="1">
        <v>999926707</v>
      </c>
      <c r="G1215" s="1">
        <f>(J1215+S1215+X1215+R1215+U1215+W1215+Y1215)-H1215</f>
        <v>30</v>
      </c>
      <c r="H1215" s="1"/>
      <c r="I1215" s="27"/>
      <c r="J1215" s="1">
        <f>SUM(AA1215)</f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27"/>
      <c r="R1215" s="1">
        <f>SUM(AS1215,BX1215)</f>
        <v>0</v>
      </c>
      <c r="S1215" s="1">
        <f>SUM(AE1215,AG1215,AI1215,AK1215,AO1215,AM1215,AQ1215,AU1215,AW1215,AY1215,BA1215,BE1215,BG1215,BI1215,BK1215,BM1215,BO1215,BC1215)</f>
        <v>30</v>
      </c>
      <c r="T1215" s="1">
        <f>COUNT(AE1215,AG1215,AI1215,AK1215,AM1215,AO1215,AQ1215,AU1215,AW1215,AY1215,BA1215,BC1215,BE1215,BG1215,BI1215,BK1215,BM1215,BO1215)</f>
        <v>1</v>
      </c>
      <c r="U1215" s="1">
        <f>BQ1215+BS1215</f>
        <v>0</v>
      </c>
      <c r="V1215" s="1"/>
      <c r="W1215" s="1">
        <f>BV1215</f>
        <v>0</v>
      </c>
      <c r="X1215" s="1">
        <f>AC1215+BZ1215</f>
        <v>0</v>
      </c>
      <c r="Y1215" s="1">
        <f>BU1215</f>
        <v>0</v>
      </c>
      <c r="Z1215" s="27"/>
      <c r="AA1215" s="1"/>
      <c r="AB1215" s="26"/>
      <c r="AC1215" s="1"/>
      <c r="AD1215" s="26"/>
      <c r="AE1215" s="1"/>
      <c r="AF1215" s="26"/>
      <c r="AG1215" s="1"/>
      <c r="AH1215" s="26"/>
      <c r="AI1215" s="1"/>
      <c r="AJ1215" s="26"/>
      <c r="AK1215" s="1"/>
      <c r="AL1215" s="26"/>
      <c r="AM1215" s="1">
        <v>30</v>
      </c>
      <c r="AN1215" s="26">
        <v>1</v>
      </c>
      <c r="AO1215" s="1"/>
      <c r="AP1215" s="26"/>
      <c r="AQ1215" s="1"/>
      <c r="AR1215" s="26"/>
      <c r="AS1215" s="1"/>
      <c r="AT1215" s="26"/>
      <c r="AU1215" s="1"/>
      <c r="AV1215" s="26"/>
      <c r="AW1215" s="1"/>
      <c r="AX1215" s="26"/>
      <c r="AY1215" s="1"/>
      <c r="AZ1215" s="26"/>
      <c r="BA1215" s="1"/>
      <c r="BB1215" s="26"/>
      <c r="BC1215" s="1"/>
      <c r="BD1215" s="26"/>
      <c r="BE1215" s="1"/>
      <c r="BF1215" s="26"/>
      <c r="BG1215" s="1"/>
      <c r="BH1215" s="26"/>
      <c r="BI1215" s="1"/>
      <c r="BJ1215" s="26"/>
      <c r="BK1215" s="1"/>
      <c r="BL1215" s="26"/>
      <c r="BM1215" s="1"/>
      <c r="BN1215" s="26"/>
      <c r="BO1215" s="1"/>
      <c r="BP1215" s="26"/>
      <c r="BQ1215" s="1"/>
      <c r="BR1215" s="26"/>
      <c r="BS1215" s="1"/>
      <c r="BT1215" s="26"/>
      <c r="BU1215" s="1"/>
      <c r="BV1215" s="1"/>
      <c r="BW1215" s="26"/>
      <c r="BX1215" s="1"/>
      <c r="BY1215" s="26"/>
      <c r="BZ1215" s="30"/>
      <c r="CA1215" s="26"/>
    </row>
    <row r="1216" spans="1:79" s="99" customFormat="1" x14ac:dyDescent="0.35">
      <c r="A1216" s="1" t="s">
        <v>176</v>
      </c>
      <c r="B1216" s="1" t="s">
        <v>67</v>
      </c>
      <c r="C1216" s="1" t="s">
        <v>3544</v>
      </c>
      <c r="D1216" s="1" t="s">
        <v>119</v>
      </c>
      <c r="E1216" s="1" t="s">
        <v>61</v>
      </c>
      <c r="F1216" s="1">
        <v>999927980</v>
      </c>
      <c r="G1216" s="1">
        <f>(J1216+S1216+X1216+R1216+U1216+W1216+Y1216)-H1216</f>
        <v>230</v>
      </c>
      <c r="H1216" s="1"/>
      <c r="I1216" s="27"/>
      <c r="J1216" s="1">
        <f>SUM(AA1216)</f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27"/>
      <c r="R1216" s="1">
        <f>SUM(AS1216,BX1216)</f>
        <v>0</v>
      </c>
      <c r="S1216" s="1">
        <f>SUM(AE1216,AG1216,AI1216,AK1216,AO1216,AM1216,AQ1216,AU1216,AW1216,AY1216,BA1216,BE1216,BG1216,BI1216,BK1216,BM1216,BO1216,BC1216)</f>
        <v>0</v>
      </c>
      <c r="T1216" s="1">
        <f>COUNT(AE1216,AG1216,AI1216,AK1216,AM1216,AO1216,AQ1216,AU1216,AW1216,AY1216,BA1216,BC1216,BE1216,BG1216,BI1216,BK1216,BM1216,BO1216)</f>
        <v>0</v>
      </c>
      <c r="U1216" s="1">
        <f>BQ1216+BS1216</f>
        <v>70</v>
      </c>
      <c r="V1216" s="1"/>
      <c r="W1216" s="1">
        <f>BV1216</f>
        <v>160</v>
      </c>
      <c r="X1216" s="1">
        <f>AC1216+BZ1216</f>
        <v>0</v>
      </c>
      <c r="Y1216" s="1">
        <f>BU1216</f>
        <v>0</v>
      </c>
      <c r="Z1216" s="27"/>
      <c r="AA1216" s="1"/>
      <c r="AB1216" s="26"/>
      <c r="AC1216" s="1"/>
      <c r="AD1216" s="26"/>
      <c r="AE1216" s="1"/>
      <c r="AF1216" s="26"/>
      <c r="AG1216" s="1"/>
      <c r="AH1216" s="26"/>
      <c r="AI1216" s="1"/>
      <c r="AJ1216" s="26"/>
      <c r="AK1216" s="1"/>
      <c r="AL1216" s="26"/>
      <c r="AM1216" s="1"/>
      <c r="AN1216" s="27"/>
      <c r="AO1216" s="1"/>
      <c r="AP1216" s="26"/>
      <c r="AQ1216" s="1"/>
      <c r="AR1216" s="27"/>
      <c r="AS1216" s="1"/>
      <c r="AT1216" s="27"/>
      <c r="AU1216" s="1"/>
      <c r="AV1216" s="27"/>
      <c r="AW1216" s="1"/>
      <c r="AX1216" s="27"/>
      <c r="AY1216" s="1"/>
      <c r="AZ1216" s="27"/>
      <c r="BA1216" s="1"/>
      <c r="BB1216" s="27"/>
      <c r="BC1216" s="1"/>
      <c r="BD1216" s="26"/>
      <c r="BE1216" s="1"/>
      <c r="BF1216" s="27"/>
      <c r="BG1216" s="1"/>
      <c r="BH1216" s="27"/>
      <c r="BI1216" s="1"/>
      <c r="BJ1216" s="27"/>
      <c r="BK1216" s="1"/>
      <c r="BL1216" s="27"/>
      <c r="BM1216" s="1"/>
      <c r="BN1216" s="27"/>
      <c r="BO1216" s="1"/>
      <c r="BP1216" s="27"/>
      <c r="BQ1216" s="1"/>
      <c r="BR1216" s="26"/>
      <c r="BS1216" s="1">
        <v>70</v>
      </c>
      <c r="BT1216" s="26">
        <v>1</v>
      </c>
      <c r="BU1216" s="1"/>
      <c r="BV1216" s="1">
        <v>160</v>
      </c>
      <c r="BW1216" s="26">
        <v>1</v>
      </c>
      <c r="BX1216" s="1"/>
      <c r="BY1216" s="26"/>
      <c r="BZ1216" s="30"/>
      <c r="CA1216" s="26"/>
    </row>
    <row r="1217" spans="1:79" s="99" customFormat="1" x14ac:dyDescent="0.35">
      <c r="A1217" s="1" t="s">
        <v>176</v>
      </c>
      <c r="B1217" s="1" t="s">
        <v>67</v>
      </c>
      <c r="C1217" s="1" t="s">
        <v>3115</v>
      </c>
      <c r="D1217" s="1" t="s">
        <v>3116</v>
      </c>
      <c r="E1217" s="1" t="s">
        <v>61</v>
      </c>
      <c r="F1217" s="1">
        <v>999926885</v>
      </c>
      <c r="G1217" s="1">
        <f>(J1217+S1217+X1217+R1217+U1217+W1217+Y1217)-H1217</f>
        <v>159</v>
      </c>
      <c r="H1217" s="1"/>
      <c r="I1217" s="27"/>
      <c r="J1217" s="1">
        <f>SUM(AA1217)</f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27"/>
      <c r="R1217" s="1">
        <f>SUM(AS1217,BX1217)</f>
        <v>0</v>
      </c>
      <c r="S1217" s="1">
        <f>SUM(AE1217,AG1217,AI1217,AK1217,AO1217,AM1217,AQ1217,AU1217,AW1217,AY1217,BA1217,BE1217,BG1217,BI1217,BK1217,BM1217,BO1217,BC1217)</f>
        <v>75</v>
      </c>
      <c r="T1217" s="1">
        <f>COUNT(AE1217,AG1217,AI1217,AK1217,AM1217,AO1217,AQ1217,AU1217,AW1217,AY1217,BA1217,BC1217,BE1217,BG1217,BI1217,BK1217,BM1217,BO1217)</f>
        <v>2</v>
      </c>
      <c r="U1217" s="1">
        <f>BQ1217+BS1217</f>
        <v>0</v>
      </c>
      <c r="V1217" s="1"/>
      <c r="W1217" s="1">
        <f>BV1217</f>
        <v>84</v>
      </c>
      <c r="X1217" s="1">
        <f>AC1217+BZ1217</f>
        <v>0</v>
      </c>
      <c r="Y1217" s="1">
        <f>BU1217</f>
        <v>0</v>
      </c>
      <c r="Z1217" s="27"/>
      <c r="AA1217" s="1"/>
      <c r="AB1217" s="26"/>
      <c r="AC1217" s="1"/>
      <c r="AD1217" s="26"/>
      <c r="AE1217" s="1"/>
      <c r="AF1217" s="26"/>
      <c r="AG1217" s="1"/>
      <c r="AH1217" s="26"/>
      <c r="AI1217" s="1"/>
      <c r="AJ1217" s="26"/>
      <c r="AK1217" s="1"/>
      <c r="AL1217" s="26"/>
      <c r="AM1217" s="1"/>
      <c r="AN1217" s="26"/>
      <c r="AO1217" s="1"/>
      <c r="AP1217" s="26"/>
      <c r="AQ1217" s="1">
        <v>45</v>
      </c>
      <c r="AR1217" s="26">
        <v>2</v>
      </c>
      <c r="AS1217" s="1"/>
      <c r="AT1217" s="26"/>
      <c r="AU1217" s="1"/>
      <c r="AV1217" s="26"/>
      <c r="AW1217" s="1"/>
      <c r="AX1217" s="26"/>
      <c r="AY1217" s="1">
        <v>30</v>
      </c>
      <c r="AZ1217" s="26">
        <v>1</v>
      </c>
      <c r="BA1217" s="1"/>
      <c r="BB1217" s="26"/>
      <c r="BC1217" s="1"/>
      <c r="BD1217" s="26"/>
      <c r="BE1217" s="1"/>
      <c r="BF1217" s="26"/>
      <c r="BG1217" s="1"/>
      <c r="BH1217" s="26"/>
      <c r="BI1217" s="1"/>
      <c r="BJ1217" s="26"/>
      <c r="BK1217" s="1"/>
      <c r="BL1217" s="26"/>
      <c r="BM1217" s="1"/>
      <c r="BN1217" s="26"/>
      <c r="BO1217" s="1"/>
      <c r="BP1217" s="26"/>
      <c r="BQ1217" s="1"/>
      <c r="BR1217" s="26"/>
      <c r="BS1217" s="1"/>
      <c r="BT1217" s="26"/>
      <c r="BU1217" s="1"/>
      <c r="BV1217" s="1">
        <v>84</v>
      </c>
      <c r="BW1217" s="26">
        <v>5</v>
      </c>
      <c r="BX1217" s="1"/>
      <c r="BY1217" s="26"/>
      <c r="BZ1217" s="30"/>
      <c r="CA1217" s="26"/>
    </row>
    <row r="1218" spans="1:79" s="99" customFormat="1" x14ac:dyDescent="0.35">
      <c r="A1218" s="1" t="s">
        <v>176</v>
      </c>
      <c r="B1218" s="1" t="s">
        <v>67</v>
      </c>
      <c r="C1218" s="1" t="s">
        <v>954</v>
      </c>
      <c r="D1218" s="1" t="s">
        <v>2320</v>
      </c>
      <c r="E1218" s="1" t="s">
        <v>61</v>
      </c>
      <c r="F1218" s="1">
        <v>999924847</v>
      </c>
      <c r="G1218" s="1">
        <f>(J1218+S1218+X1218+R1218+U1218+W1218+Y1218)-H1218</f>
        <v>150</v>
      </c>
      <c r="H1218" s="1"/>
      <c r="I1218" s="27"/>
      <c r="J1218" s="1">
        <f>SUM(AA1218)</f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27"/>
      <c r="R1218" s="1">
        <f>SUM(AS1218,BX1218)</f>
        <v>0</v>
      </c>
      <c r="S1218" s="1">
        <f>SUM(AE1218,AG1218,AI1218,AK1218,AO1218,AM1218,AQ1218,AU1218,AW1218,AY1218,BA1218,BE1218,BG1218,BI1218,BK1218,BM1218,BO1218,BC1218)</f>
        <v>60</v>
      </c>
      <c r="T1218" s="1">
        <f>COUNT(AE1218,AG1218,AI1218,AK1218,AM1218,AO1218,AQ1218,AU1218,AW1218,AY1218,BA1218,BC1218,BE1218,BG1218,BI1218,BK1218,BM1218,BO1218)</f>
        <v>1</v>
      </c>
      <c r="U1218" s="1">
        <f>BQ1218+BS1218</f>
        <v>0</v>
      </c>
      <c r="V1218" s="1"/>
      <c r="W1218" s="1">
        <f>BV1218</f>
        <v>90</v>
      </c>
      <c r="X1218" s="1">
        <f>AC1218+BZ1218</f>
        <v>0</v>
      </c>
      <c r="Y1218" s="1">
        <f>BU1218</f>
        <v>0</v>
      </c>
      <c r="Z1218" s="27"/>
      <c r="AA1218" s="1"/>
      <c r="AB1218" s="26"/>
      <c r="AC1218" s="1"/>
      <c r="AD1218" s="26"/>
      <c r="AE1218" s="1"/>
      <c r="AF1218" s="26"/>
      <c r="AG1218" s="1"/>
      <c r="AH1218" s="26"/>
      <c r="AI1218" s="1">
        <v>60</v>
      </c>
      <c r="AJ1218" s="26">
        <v>1</v>
      </c>
      <c r="AK1218" s="1"/>
      <c r="AL1218" s="26"/>
      <c r="AM1218" s="1"/>
      <c r="AN1218" s="26"/>
      <c r="AO1218" s="1"/>
      <c r="AP1218" s="26"/>
      <c r="AQ1218" s="1"/>
      <c r="AR1218" s="26"/>
      <c r="AS1218" s="1"/>
      <c r="AT1218" s="26"/>
      <c r="AU1218" s="1"/>
      <c r="AV1218" s="26"/>
      <c r="AW1218" s="1"/>
      <c r="AX1218" s="26"/>
      <c r="AY1218" s="1"/>
      <c r="AZ1218" s="26"/>
      <c r="BA1218" s="1"/>
      <c r="BB1218" s="26"/>
      <c r="BC1218" s="1"/>
      <c r="BD1218" s="26"/>
      <c r="BE1218" s="1"/>
      <c r="BF1218" s="26"/>
      <c r="BG1218" s="1"/>
      <c r="BH1218" s="26"/>
      <c r="BI1218" s="1"/>
      <c r="BJ1218" s="26"/>
      <c r="BK1218" s="1"/>
      <c r="BL1218" s="26"/>
      <c r="BM1218" s="1"/>
      <c r="BN1218" s="26"/>
      <c r="BO1218" s="1"/>
      <c r="BP1218" s="26"/>
      <c r="BQ1218" s="1"/>
      <c r="BR1218" s="26"/>
      <c r="BS1218" s="1"/>
      <c r="BT1218" s="26"/>
      <c r="BU1218" s="1"/>
      <c r="BV1218" s="1">
        <v>90</v>
      </c>
      <c r="BW1218" s="26">
        <v>3</v>
      </c>
      <c r="BX1218" s="1"/>
      <c r="BY1218" s="26"/>
      <c r="BZ1218" s="30"/>
      <c r="CA1218" s="26"/>
    </row>
    <row r="1219" spans="1:79" s="99" customFormat="1" x14ac:dyDescent="0.35">
      <c r="A1219" s="1" t="s">
        <v>176</v>
      </c>
      <c r="B1219" s="1" t="s">
        <v>67</v>
      </c>
      <c r="C1219" s="1" t="s">
        <v>2235</v>
      </c>
      <c r="D1219" s="1" t="s">
        <v>2966</v>
      </c>
      <c r="E1219" s="1" t="s">
        <v>61</v>
      </c>
      <c r="F1219" s="1">
        <v>999926531</v>
      </c>
      <c r="G1219" s="1">
        <f>(J1219+S1219+X1219+R1219+U1219+W1219+Y1219)-H1219</f>
        <v>150</v>
      </c>
      <c r="H1219" s="1"/>
      <c r="I1219" s="27"/>
      <c r="J1219" s="1">
        <f>SUM(AA1219)</f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27"/>
      <c r="R1219" s="1">
        <f>SUM(AS1219,BX1219)</f>
        <v>0</v>
      </c>
      <c r="S1219" s="1">
        <f>SUM(AE1219,AG1219,AI1219,AK1219,AO1219,AM1219,AQ1219,AU1219,AW1219,AY1219,BA1219,BE1219,BG1219,BI1219,BK1219,BM1219,BO1219,BC1219)</f>
        <v>60</v>
      </c>
      <c r="T1219" s="1">
        <f>COUNT(AE1219,AG1219,AI1219,AK1219,AM1219,AO1219,AQ1219,AU1219,AW1219,AY1219,BA1219,BC1219,BE1219,BG1219,BI1219,BK1219,BM1219,BO1219)</f>
        <v>1</v>
      </c>
      <c r="U1219" s="1">
        <f>BQ1219+BS1219</f>
        <v>0</v>
      </c>
      <c r="V1219" s="1"/>
      <c r="W1219" s="1">
        <f>BV1219</f>
        <v>90</v>
      </c>
      <c r="X1219" s="1">
        <f>AC1219+BZ1219</f>
        <v>0</v>
      </c>
      <c r="Y1219" s="1">
        <f>BU1219</f>
        <v>0</v>
      </c>
      <c r="Z1219" s="27"/>
      <c r="AA1219" s="1"/>
      <c r="AB1219" s="26"/>
      <c r="AC1219" s="1"/>
      <c r="AD1219" s="26"/>
      <c r="AE1219" s="1"/>
      <c r="AF1219" s="26"/>
      <c r="AG1219" s="1"/>
      <c r="AH1219" s="26"/>
      <c r="AI1219" s="1"/>
      <c r="AJ1219" s="26"/>
      <c r="AK1219" s="1"/>
      <c r="AL1219" s="26"/>
      <c r="AM1219" s="1"/>
      <c r="AN1219" s="26"/>
      <c r="AO1219" s="1"/>
      <c r="AP1219" s="26"/>
      <c r="AQ1219" s="1">
        <v>60</v>
      </c>
      <c r="AR1219" s="26">
        <v>1</v>
      </c>
      <c r="AS1219" s="1"/>
      <c r="AT1219" s="26"/>
      <c r="AU1219" s="1"/>
      <c r="AV1219" s="26"/>
      <c r="AW1219" s="1"/>
      <c r="AX1219" s="26"/>
      <c r="AY1219" s="1"/>
      <c r="AZ1219" s="26"/>
      <c r="BA1219" s="1"/>
      <c r="BB1219" s="26"/>
      <c r="BC1219" s="1"/>
      <c r="BD1219" s="26"/>
      <c r="BE1219" s="1"/>
      <c r="BF1219" s="26"/>
      <c r="BG1219" s="1"/>
      <c r="BH1219" s="26"/>
      <c r="BI1219" s="1"/>
      <c r="BJ1219" s="26"/>
      <c r="BK1219" s="1"/>
      <c r="BL1219" s="26"/>
      <c r="BM1219" s="1"/>
      <c r="BN1219" s="26"/>
      <c r="BO1219" s="1"/>
      <c r="BP1219" s="26"/>
      <c r="BQ1219" s="1"/>
      <c r="BR1219" s="26"/>
      <c r="BS1219" s="1"/>
      <c r="BT1219" s="26"/>
      <c r="BU1219" s="1"/>
      <c r="BV1219" s="1">
        <v>90</v>
      </c>
      <c r="BW1219" s="26">
        <v>4</v>
      </c>
      <c r="BX1219" s="1"/>
      <c r="BY1219" s="26"/>
      <c r="BZ1219" s="30"/>
      <c r="CA1219" s="26"/>
    </row>
    <row r="1220" spans="1:79" s="99" customFormat="1" x14ac:dyDescent="0.35">
      <c r="A1220" s="1" t="s">
        <v>176</v>
      </c>
      <c r="B1220" s="1" t="s">
        <v>67</v>
      </c>
      <c r="C1220" s="1" t="s">
        <v>114</v>
      </c>
      <c r="D1220" s="1" t="s">
        <v>1447</v>
      </c>
      <c r="E1220" s="1" t="s">
        <v>61</v>
      </c>
      <c r="F1220" s="1">
        <v>999928357</v>
      </c>
      <c r="G1220" s="1">
        <f>(J1220+S1220+X1220+R1220+U1220+W1220+Y1220)-H1220</f>
        <v>120</v>
      </c>
      <c r="H1220" s="1"/>
      <c r="I1220" s="27"/>
      <c r="J1220" s="1">
        <f>SUM(AA1220)</f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27"/>
      <c r="R1220" s="1">
        <f>SUM(AS1220,BX1220)</f>
        <v>0</v>
      </c>
      <c r="S1220" s="1">
        <f>SUM(AE1220,AG1220,AI1220,AK1220,AO1220,AM1220,AQ1220,AU1220,AW1220,AY1220,BA1220,BE1220,BG1220,BI1220,BK1220,BM1220,BO1220,BC1220)</f>
        <v>0</v>
      </c>
      <c r="T1220" s="1">
        <f>COUNT(AE1220,AG1220,AI1220,AK1220,AM1220,AO1220,AQ1220,AU1220,AW1220,AY1220,BA1220,BC1220,BE1220,BG1220,BI1220,BK1220,BM1220,BO1220)</f>
        <v>0</v>
      </c>
      <c r="U1220" s="1">
        <f>BQ1220+BS1220</f>
        <v>0</v>
      </c>
      <c r="V1220" s="1"/>
      <c r="W1220" s="1">
        <f>BV1220</f>
        <v>120</v>
      </c>
      <c r="X1220" s="1">
        <f>AC1220+BZ1220</f>
        <v>0</v>
      </c>
      <c r="Y1220" s="1">
        <f>BU1220</f>
        <v>0</v>
      </c>
      <c r="Z1220" s="27"/>
      <c r="AA1220" s="1"/>
      <c r="AB1220" s="26"/>
      <c r="AC1220" s="1"/>
      <c r="AD1220" s="26"/>
      <c r="AE1220" s="1"/>
      <c r="AF1220" s="26"/>
      <c r="AG1220" s="1"/>
      <c r="AH1220" s="26"/>
      <c r="AI1220" s="1"/>
      <c r="AJ1220" s="26"/>
      <c r="AK1220" s="1"/>
      <c r="AL1220" s="26"/>
      <c r="AM1220" s="1"/>
      <c r="AN1220" s="27"/>
      <c r="AO1220" s="1"/>
      <c r="AP1220" s="26"/>
      <c r="AQ1220" s="1"/>
      <c r="AR1220" s="27"/>
      <c r="AS1220" s="1"/>
      <c r="AT1220" s="27"/>
      <c r="AU1220" s="1"/>
      <c r="AV1220" s="27"/>
      <c r="AW1220" s="1"/>
      <c r="AX1220" s="27"/>
      <c r="AY1220" s="1"/>
      <c r="AZ1220" s="27"/>
      <c r="BA1220" s="1"/>
      <c r="BB1220" s="27"/>
      <c r="BC1220" s="1"/>
      <c r="BD1220" s="26"/>
      <c r="BE1220" s="1"/>
      <c r="BF1220" s="27"/>
      <c r="BG1220" s="1"/>
      <c r="BH1220" s="27"/>
      <c r="BI1220" s="1"/>
      <c r="BJ1220" s="27"/>
      <c r="BK1220" s="1"/>
      <c r="BL1220" s="27"/>
      <c r="BM1220" s="1"/>
      <c r="BN1220" s="27"/>
      <c r="BO1220" s="1"/>
      <c r="BP1220" s="27"/>
      <c r="BQ1220" s="1"/>
      <c r="BR1220" s="26"/>
      <c r="BS1220" s="1"/>
      <c r="BT1220" s="26"/>
      <c r="BU1220" s="1"/>
      <c r="BV1220" s="1">
        <v>120</v>
      </c>
      <c r="BW1220" s="26">
        <v>2</v>
      </c>
      <c r="BX1220" s="1"/>
      <c r="BY1220" s="26"/>
      <c r="BZ1220" s="30"/>
      <c r="CA1220" s="26"/>
    </row>
    <row r="1221" spans="1:79" s="99" customFormat="1" x14ac:dyDescent="0.35">
      <c r="A1221" s="31" t="s">
        <v>176</v>
      </c>
      <c r="B1221" s="31" t="s">
        <v>67</v>
      </c>
      <c r="C1221" s="31" t="s">
        <v>3245</v>
      </c>
      <c r="D1221" s="31" t="s">
        <v>2796</v>
      </c>
      <c r="E1221" s="31" t="s">
        <v>61</v>
      </c>
      <c r="F1221" s="1">
        <v>999927188</v>
      </c>
      <c r="G1221" s="1">
        <f>(J1221+S1221+X1221+R1221+U1221+W1221+Y1221)-H1221</f>
        <v>60</v>
      </c>
      <c r="H1221" s="1"/>
      <c r="I1221" s="27"/>
      <c r="J1221" s="1">
        <f>SUM(AA1221)</f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27"/>
      <c r="R1221" s="1">
        <f>SUM(AS1221,BX1221)</f>
        <v>0</v>
      </c>
      <c r="S1221" s="1">
        <f>SUM(AE1221,AG1221,AI1221,AK1221,AO1221,AM1221,AQ1221,AU1221,AW1221,AY1221,BA1221,BE1221,BG1221,BI1221,BK1221,BM1221,BO1221,BC1221)</f>
        <v>60</v>
      </c>
      <c r="T1221" s="1">
        <f>COUNT(AE1221,AG1221,AI1221,AK1221,AM1221,AO1221,AQ1221,AU1221,AW1221,AY1221,BA1221,BC1221,BE1221,BG1221,BI1221,BK1221,BM1221,BO1221)</f>
        <v>1</v>
      </c>
      <c r="U1221" s="1">
        <f>BQ1221+BS1221</f>
        <v>0</v>
      </c>
      <c r="V1221" s="1"/>
      <c r="W1221" s="1">
        <f>BV1221</f>
        <v>0</v>
      </c>
      <c r="X1221" s="1">
        <f>AC1221+BZ1221</f>
        <v>0</v>
      </c>
      <c r="Y1221" s="1">
        <f>BU1221</f>
        <v>0</v>
      </c>
      <c r="Z1221" s="27"/>
      <c r="AA1221" s="1"/>
      <c r="AB1221" s="26"/>
      <c r="AC1221" s="1"/>
      <c r="AD1221" s="26"/>
      <c r="AE1221" s="1"/>
      <c r="AF1221" s="26"/>
      <c r="AG1221" s="1"/>
      <c r="AH1221" s="26"/>
      <c r="AI1221" s="1"/>
      <c r="AJ1221" s="26"/>
      <c r="AK1221" s="1"/>
      <c r="AL1221" s="26"/>
      <c r="AM1221" s="1"/>
      <c r="AN1221" s="26"/>
      <c r="AO1221" s="1"/>
      <c r="AP1221" s="26"/>
      <c r="AQ1221" s="1"/>
      <c r="AR1221" s="26"/>
      <c r="AS1221" s="1"/>
      <c r="AT1221" s="26"/>
      <c r="AU1221" s="1">
        <v>60</v>
      </c>
      <c r="AV1221" s="26">
        <v>1</v>
      </c>
      <c r="AW1221" s="1"/>
      <c r="AX1221" s="26"/>
      <c r="AY1221" s="1"/>
      <c r="AZ1221" s="26"/>
      <c r="BA1221" s="1"/>
      <c r="BB1221" s="26"/>
      <c r="BC1221" s="1"/>
      <c r="BD1221" s="26"/>
      <c r="BE1221" s="1"/>
      <c r="BF1221" s="26"/>
      <c r="BG1221" s="1"/>
      <c r="BH1221" s="26"/>
      <c r="BI1221" s="1"/>
      <c r="BJ1221" s="26"/>
      <c r="BK1221" s="1"/>
      <c r="BL1221" s="26"/>
      <c r="BM1221" s="1"/>
      <c r="BN1221" s="26"/>
      <c r="BO1221" s="1"/>
      <c r="BP1221" s="26"/>
      <c r="BQ1221" s="1"/>
      <c r="BR1221" s="26"/>
      <c r="BS1221" s="1"/>
      <c r="BT1221" s="26"/>
      <c r="BU1221" s="1"/>
      <c r="BV1221" s="1"/>
      <c r="BW1221" s="26"/>
      <c r="BX1221" s="1"/>
      <c r="BY1221" s="26"/>
      <c r="BZ1221" s="30"/>
      <c r="CA1221" s="26"/>
    </row>
    <row r="1222" spans="1:79" s="99" customFormat="1" x14ac:dyDescent="0.35">
      <c r="A1222" s="1" t="s">
        <v>176</v>
      </c>
      <c r="B1222" s="1" t="s">
        <v>67</v>
      </c>
      <c r="C1222" s="1" t="s">
        <v>3617</v>
      </c>
      <c r="D1222" s="1" t="s">
        <v>3618</v>
      </c>
      <c r="E1222" s="1" t="s">
        <v>61</v>
      </c>
      <c r="F1222" s="1">
        <v>999928199</v>
      </c>
      <c r="G1222" s="1">
        <f>(J1222+S1222+X1222+R1222+U1222+W1222+Y1222)-H1222</f>
        <v>52.5</v>
      </c>
      <c r="H1222" s="1"/>
      <c r="I1222" s="27"/>
      <c r="J1222" s="1">
        <f>SUM(AA1222)</f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27"/>
      <c r="R1222" s="1">
        <f>SUM(AS1222,BX1222)</f>
        <v>0</v>
      </c>
      <c r="S1222" s="1">
        <f>SUM(AE1222,AG1222,AI1222,AK1222,AO1222,AM1222,AQ1222,AU1222,AW1222,AY1222,BA1222,BE1222,BG1222,BI1222,BK1222,BM1222,BO1222,BC1222)</f>
        <v>0</v>
      </c>
      <c r="T1222" s="1">
        <f>COUNT(AE1222,AG1222,AI1222,AK1222,AM1222,AO1222,AQ1222,AU1222,AW1222,AY1222,BA1222,BC1222,BE1222,BG1222,BI1222,BK1222,BM1222,BO1222)</f>
        <v>0</v>
      </c>
      <c r="U1222" s="1">
        <f>BQ1222+BS1222</f>
        <v>52.5</v>
      </c>
      <c r="V1222" s="1"/>
      <c r="W1222" s="1">
        <f>BV1222</f>
        <v>0</v>
      </c>
      <c r="X1222" s="1">
        <f>AC1222+BZ1222</f>
        <v>0</v>
      </c>
      <c r="Y1222" s="1">
        <f>BU1222</f>
        <v>0</v>
      </c>
      <c r="Z1222" s="27"/>
      <c r="AA1222" s="1"/>
      <c r="AB1222" s="26"/>
      <c r="AC1222" s="1"/>
      <c r="AD1222" s="26"/>
      <c r="AE1222" s="1"/>
      <c r="AF1222" s="26"/>
      <c r="AG1222" s="1"/>
      <c r="AH1222" s="26"/>
      <c r="AI1222" s="1"/>
      <c r="AJ1222" s="26"/>
      <c r="AK1222" s="1"/>
      <c r="AL1222" s="26"/>
      <c r="AM1222" s="1"/>
      <c r="AN1222" s="27"/>
      <c r="AO1222" s="1"/>
      <c r="AP1222" s="26"/>
      <c r="AQ1222" s="1"/>
      <c r="AR1222" s="27"/>
      <c r="AS1222" s="1"/>
      <c r="AT1222" s="27"/>
      <c r="AU1222" s="1"/>
      <c r="AV1222" s="27"/>
      <c r="AW1222" s="1"/>
      <c r="AX1222" s="27"/>
      <c r="AY1222" s="1"/>
      <c r="AZ1222" s="27"/>
      <c r="BA1222" s="1"/>
      <c r="BB1222" s="27"/>
      <c r="BC1222" s="1"/>
      <c r="BD1222" s="26"/>
      <c r="BE1222" s="1"/>
      <c r="BF1222" s="27"/>
      <c r="BG1222" s="1"/>
      <c r="BH1222" s="27"/>
      <c r="BI1222" s="1"/>
      <c r="BJ1222" s="27"/>
      <c r="BK1222" s="1"/>
      <c r="BL1222" s="27"/>
      <c r="BM1222" s="1"/>
      <c r="BN1222" s="27"/>
      <c r="BO1222" s="1"/>
      <c r="BP1222" s="27"/>
      <c r="BQ1222" s="1"/>
      <c r="BR1222" s="26"/>
      <c r="BS1222" s="1">
        <v>52.5</v>
      </c>
      <c r="BT1222" s="26">
        <v>2</v>
      </c>
      <c r="BU1222" s="1"/>
      <c r="BV1222" s="1"/>
      <c r="BW1222" s="26"/>
      <c r="BX1222" s="1"/>
      <c r="BY1222" s="26"/>
      <c r="BZ1222" s="30"/>
      <c r="CA1222" s="26"/>
    </row>
    <row r="1223" spans="1:79" s="99" customFormat="1" x14ac:dyDescent="0.35">
      <c r="A1223" s="31" t="s">
        <v>176</v>
      </c>
      <c r="B1223" s="31" t="s">
        <v>67</v>
      </c>
      <c r="C1223" s="31" t="s">
        <v>1260</v>
      </c>
      <c r="D1223" s="31" t="s">
        <v>2166</v>
      </c>
      <c r="E1223" s="31" t="s">
        <v>61</v>
      </c>
      <c r="F1223" s="1">
        <v>999924263</v>
      </c>
      <c r="G1223" s="1">
        <f>(J1223+S1223+X1223+R1223+U1223+W1223+Y1223)-H1223</f>
        <v>45</v>
      </c>
      <c r="H1223" s="1"/>
      <c r="I1223" s="27"/>
      <c r="J1223" s="1">
        <f>SUM(AA1223)</f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27"/>
      <c r="R1223" s="1">
        <f>SUM(AS1223,BX1223)</f>
        <v>0</v>
      </c>
      <c r="S1223" s="1">
        <f>SUM(AE1223,AG1223,AI1223,AK1223,AO1223,AM1223,AQ1223,AU1223,AW1223,AY1223,BA1223,BE1223,BG1223,BI1223,BK1223,BM1223,BO1223,BC1223)</f>
        <v>45</v>
      </c>
      <c r="T1223" s="1">
        <f>COUNT(AE1223,AG1223,AI1223,AK1223,AM1223,AO1223,AQ1223,AU1223,AW1223,AY1223,BA1223,BC1223,BE1223,BG1223,BI1223,BK1223,BM1223,BO1223)</f>
        <v>1</v>
      </c>
      <c r="U1223" s="1">
        <f>BQ1223+BS1223</f>
        <v>0</v>
      </c>
      <c r="V1223" s="1"/>
      <c r="W1223" s="1">
        <f>BV1223</f>
        <v>0</v>
      </c>
      <c r="X1223" s="1">
        <f>AC1223+BZ1223</f>
        <v>0</v>
      </c>
      <c r="Y1223" s="1">
        <f>BU1223</f>
        <v>0</v>
      </c>
      <c r="Z1223" s="27"/>
      <c r="AA1223" s="1"/>
      <c r="AB1223" s="26"/>
      <c r="AC1223" s="1"/>
      <c r="AD1223" s="26"/>
      <c r="AE1223" s="1"/>
      <c r="AF1223" s="26"/>
      <c r="AG1223" s="1"/>
      <c r="AH1223" s="26"/>
      <c r="AI1223" s="1"/>
      <c r="AJ1223" s="26"/>
      <c r="AK1223" s="1"/>
      <c r="AL1223" s="26"/>
      <c r="AM1223" s="1"/>
      <c r="AN1223" s="26"/>
      <c r="AO1223" s="1"/>
      <c r="AP1223" s="26"/>
      <c r="AQ1223" s="1"/>
      <c r="AR1223" s="26"/>
      <c r="AS1223" s="1"/>
      <c r="AT1223" s="26"/>
      <c r="AU1223" s="1">
        <v>45</v>
      </c>
      <c r="AV1223" s="26">
        <v>2</v>
      </c>
      <c r="AW1223" s="1"/>
      <c r="AX1223" s="26"/>
      <c r="AY1223" s="1"/>
      <c r="AZ1223" s="26"/>
      <c r="BA1223" s="1"/>
      <c r="BB1223" s="26"/>
      <c r="BC1223" s="1"/>
      <c r="BD1223" s="26"/>
      <c r="BE1223" s="1"/>
      <c r="BF1223" s="26"/>
      <c r="BG1223" s="1"/>
      <c r="BH1223" s="26"/>
      <c r="BI1223" s="1"/>
      <c r="BJ1223" s="26"/>
      <c r="BK1223" s="1"/>
      <c r="BL1223" s="26"/>
      <c r="BM1223" s="1"/>
      <c r="BN1223" s="26"/>
      <c r="BO1223" s="1"/>
      <c r="BP1223" s="26"/>
      <c r="BQ1223" s="1"/>
      <c r="BR1223" s="26"/>
      <c r="BS1223" s="1"/>
      <c r="BT1223" s="26"/>
      <c r="BU1223" s="1"/>
      <c r="BV1223" s="1"/>
      <c r="BW1223" s="26"/>
      <c r="BX1223" s="1"/>
      <c r="BY1223" s="26"/>
      <c r="BZ1223" s="30"/>
      <c r="CA1223" s="26"/>
    </row>
    <row r="1224" spans="1:79" s="99" customFormat="1" x14ac:dyDescent="0.35">
      <c r="A1224" s="31" t="s">
        <v>176</v>
      </c>
      <c r="B1224" s="31" t="s">
        <v>67</v>
      </c>
      <c r="C1224" s="31" t="s">
        <v>2725</v>
      </c>
      <c r="D1224" s="31" t="s">
        <v>2726</v>
      </c>
      <c r="E1224" s="31" t="s">
        <v>61</v>
      </c>
      <c r="F1224" s="1">
        <v>999925919</v>
      </c>
      <c r="G1224" s="1">
        <f>(J1224+S1224+X1224+R1224+U1224+W1224+Y1224)-H1224</f>
        <v>45</v>
      </c>
      <c r="H1224" s="1"/>
      <c r="I1224" s="27"/>
      <c r="J1224" s="1">
        <f>SUM(AA1224)</f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27"/>
      <c r="R1224" s="1">
        <f>SUM(AS1224,BX1224)</f>
        <v>0</v>
      </c>
      <c r="S1224" s="1">
        <f>SUM(AE1224,AG1224,AI1224,AK1224,AO1224,AM1224,AQ1224,AU1224,AW1224,AY1224,BA1224,BE1224,BG1224,BI1224,BK1224,BM1224,BO1224,BC1224)</f>
        <v>45</v>
      </c>
      <c r="T1224" s="1">
        <f>COUNT(AE1224,AG1224,AI1224,AK1224,AM1224,AO1224,AQ1224,AU1224,AW1224,AY1224,BA1224,BC1224,BE1224,BG1224,BI1224,BK1224,BM1224,BO1224)</f>
        <v>1</v>
      </c>
      <c r="U1224" s="1">
        <f>BQ1224+BS1224</f>
        <v>0</v>
      </c>
      <c r="V1224" s="1"/>
      <c r="W1224" s="1">
        <f>BV1224</f>
        <v>0</v>
      </c>
      <c r="X1224" s="1">
        <f>AC1224+BZ1224</f>
        <v>0</v>
      </c>
      <c r="Y1224" s="1">
        <f>BU1224</f>
        <v>0</v>
      </c>
      <c r="Z1224" s="27"/>
      <c r="AA1224" s="1"/>
      <c r="AB1224" s="26"/>
      <c r="AC1224" s="1"/>
      <c r="AD1224" s="26"/>
      <c r="AE1224" s="1"/>
      <c r="AF1224" s="26"/>
      <c r="AG1224" s="1"/>
      <c r="AH1224" s="26"/>
      <c r="AI1224" s="1">
        <v>45</v>
      </c>
      <c r="AJ1224" s="26">
        <v>2</v>
      </c>
      <c r="AK1224" s="1"/>
      <c r="AL1224" s="26"/>
      <c r="AM1224" s="1"/>
      <c r="AN1224" s="26"/>
      <c r="AO1224" s="1"/>
      <c r="AP1224" s="26"/>
      <c r="AQ1224" s="1"/>
      <c r="AR1224" s="26"/>
      <c r="AS1224" s="1"/>
      <c r="AT1224" s="26"/>
      <c r="AU1224" s="1"/>
      <c r="AV1224" s="26"/>
      <c r="AW1224" s="1"/>
      <c r="AX1224" s="26"/>
      <c r="AY1224" s="1"/>
      <c r="AZ1224" s="26"/>
      <c r="BA1224" s="1"/>
      <c r="BB1224" s="26"/>
      <c r="BC1224" s="1"/>
      <c r="BD1224" s="26"/>
      <c r="BE1224" s="1"/>
      <c r="BF1224" s="26"/>
      <c r="BG1224" s="1"/>
      <c r="BH1224" s="26"/>
      <c r="BI1224" s="1"/>
      <c r="BJ1224" s="26"/>
      <c r="BK1224" s="1"/>
      <c r="BL1224" s="26"/>
      <c r="BM1224" s="1"/>
      <c r="BN1224" s="26"/>
      <c r="BO1224" s="1"/>
      <c r="BP1224" s="26"/>
      <c r="BQ1224" s="1"/>
      <c r="BR1224" s="26"/>
      <c r="BS1224" s="1"/>
      <c r="BT1224" s="26"/>
      <c r="BU1224" s="1"/>
      <c r="BV1224" s="1"/>
      <c r="BW1224" s="26"/>
      <c r="BX1224" s="1"/>
      <c r="BY1224" s="26"/>
      <c r="BZ1224" s="30"/>
      <c r="CA1224" s="26"/>
    </row>
    <row r="1225" spans="1:79" s="99" customFormat="1" x14ac:dyDescent="0.35">
      <c r="A1225" s="1" t="s">
        <v>176</v>
      </c>
      <c r="B1225" s="1" t="s">
        <v>67</v>
      </c>
      <c r="C1225" s="1" t="s">
        <v>801</v>
      </c>
      <c r="D1225" s="1" t="s">
        <v>2561</v>
      </c>
      <c r="E1225" s="1" t="s">
        <v>61</v>
      </c>
      <c r="F1225" s="1">
        <v>999925555</v>
      </c>
      <c r="G1225" s="1">
        <f>(J1225+S1225+X1225+R1225+U1225+W1225+Y1225)-H1225</f>
        <v>30</v>
      </c>
      <c r="H1225" s="1"/>
      <c r="I1225" s="27"/>
      <c r="J1225" s="1">
        <f>SUM(AA1225)</f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27"/>
      <c r="R1225" s="1">
        <f>SUM(AS1225,BX1225)</f>
        <v>0</v>
      </c>
      <c r="S1225" s="1">
        <f>SUM(AE1225,AG1225,AI1225,AK1225,AO1225,AM1225,AQ1225,AU1225,AW1225,AY1225,BA1225,BE1225,BG1225,BI1225,BK1225,BM1225,BO1225,BC1225)</f>
        <v>30</v>
      </c>
      <c r="T1225" s="1">
        <f>COUNT(AE1225,AG1225,AI1225,AK1225,AM1225,AO1225,AQ1225,AU1225,AW1225,AY1225,BA1225,BC1225,BE1225,BG1225,BI1225,BK1225,BM1225,BO1225)</f>
        <v>1</v>
      </c>
      <c r="U1225" s="1">
        <f>BQ1225+BS1225</f>
        <v>0</v>
      </c>
      <c r="V1225" s="1"/>
      <c r="W1225" s="1">
        <f>BV1225</f>
        <v>0</v>
      </c>
      <c r="X1225" s="1">
        <f>AC1225+BZ1225</f>
        <v>0</v>
      </c>
      <c r="Y1225" s="1">
        <f>BU1225</f>
        <v>0</v>
      </c>
      <c r="Z1225" s="27"/>
      <c r="AA1225" s="1"/>
      <c r="AB1225" s="26"/>
      <c r="AC1225" s="1"/>
      <c r="AD1225" s="26"/>
      <c r="AE1225" s="1">
        <v>30</v>
      </c>
      <c r="AF1225" s="26">
        <v>1</v>
      </c>
      <c r="AG1225" s="1"/>
      <c r="AH1225" s="26"/>
      <c r="AI1225" s="1"/>
      <c r="AJ1225" s="26"/>
      <c r="AK1225" s="1"/>
      <c r="AL1225" s="26"/>
      <c r="AM1225" s="1"/>
      <c r="AN1225" s="26"/>
      <c r="AO1225" s="1"/>
      <c r="AP1225" s="26"/>
      <c r="AQ1225" s="1"/>
      <c r="AR1225" s="26"/>
      <c r="AS1225" s="1"/>
      <c r="AT1225" s="26"/>
      <c r="AU1225" s="1"/>
      <c r="AV1225" s="26"/>
      <c r="AW1225" s="1"/>
      <c r="AX1225" s="26"/>
      <c r="AY1225" s="1"/>
      <c r="AZ1225" s="26"/>
      <c r="BA1225" s="1"/>
      <c r="BB1225" s="26"/>
      <c r="BC1225" s="1"/>
      <c r="BD1225" s="26"/>
      <c r="BE1225" s="1"/>
      <c r="BF1225" s="26"/>
      <c r="BG1225" s="1"/>
      <c r="BH1225" s="26"/>
      <c r="BI1225" s="1"/>
      <c r="BJ1225" s="26"/>
      <c r="BK1225" s="1"/>
      <c r="BL1225" s="26"/>
      <c r="BM1225" s="1"/>
      <c r="BN1225" s="26"/>
      <c r="BO1225" s="1"/>
      <c r="BP1225" s="26"/>
      <c r="BQ1225" s="1"/>
      <c r="BR1225" s="26"/>
      <c r="BS1225" s="1"/>
      <c r="BT1225" s="26"/>
      <c r="BU1225" s="1"/>
      <c r="BV1225" s="1"/>
      <c r="BW1225" s="26"/>
      <c r="BX1225" s="1"/>
      <c r="BY1225" s="26"/>
      <c r="BZ1225" s="30"/>
      <c r="CA1225" s="26"/>
    </row>
    <row r="1226" spans="1:79" s="99" customFormat="1" x14ac:dyDescent="0.35">
      <c r="A1226" s="35" t="s">
        <v>176</v>
      </c>
      <c r="B1226" s="35" t="s">
        <v>67</v>
      </c>
      <c r="C1226" s="35" t="s">
        <v>2828</v>
      </c>
      <c r="D1226" s="35" t="s">
        <v>2206</v>
      </c>
      <c r="E1226" s="35" t="s">
        <v>61</v>
      </c>
      <c r="F1226" s="35">
        <v>999926203</v>
      </c>
      <c r="G1226" s="1">
        <f>(J1226+S1226+X1226+R1226+U1226+W1226+Y1226)-H1226</f>
        <v>30</v>
      </c>
      <c r="H1226" s="1"/>
      <c r="I1226" s="27"/>
      <c r="J1226" s="1">
        <f>SUM(AA1226)</f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27"/>
      <c r="R1226" s="1">
        <f>SUM(AS1226,BX1226)</f>
        <v>0</v>
      </c>
      <c r="S1226" s="1">
        <f>SUM(AE1226,AG1226,AI1226,AK1226,AO1226,AM1226,AQ1226,AU1226,AW1226,AY1226,BA1226,BE1226,BG1226,BI1226,BK1226,BM1226,BO1226,BC1226)</f>
        <v>30</v>
      </c>
      <c r="T1226" s="1">
        <f>COUNT(AE1226,AG1226,AI1226,AK1226,AM1226,AO1226,AQ1226,AU1226,AW1226,AY1226,BA1226,BC1226,BE1226,BG1226,BI1226,BK1226,BM1226,BO1226)</f>
        <v>1</v>
      </c>
      <c r="U1226" s="1">
        <f>BQ1226+BS1226</f>
        <v>0</v>
      </c>
      <c r="V1226" s="1"/>
      <c r="W1226" s="1">
        <f>BV1226</f>
        <v>0</v>
      </c>
      <c r="X1226" s="1">
        <f>AC1226+BZ1226</f>
        <v>0</v>
      </c>
      <c r="Y1226" s="1">
        <f>BU1226</f>
        <v>0</v>
      </c>
      <c r="Z1226" s="27"/>
      <c r="AA1226" s="1"/>
      <c r="AB1226" s="26"/>
      <c r="AC1226" s="1"/>
      <c r="AD1226" s="26"/>
      <c r="AE1226" s="1"/>
      <c r="AF1226" s="26"/>
      <c r="AG1226" s="1"/>
      <c r="AH1226" s="26"/>
      <c r="AI1226" s="1"/>
      <c r="AJ1226" s="26"/>
      <c r="AK1226" s="1">
        <v>30</v>
      </c>
      <c r="AL1226" s="26">
        <v>1</v>
      </c>
      <c r="AM1226" s="1"/>
      <c r="AN1226" s="26"/>
      <c r="AO1226" s="1"/>
      <c r="AP1226" s="26"/>
      <c r="AQ1226" s="1"/>
      <c r="AR1226" s="26"/>
      <c r="AS1226" s="1"/>
      <c r="AT1226" s="26"/>
      <c r="AU1226" s="1"/>
      <c r="AV1226" s="26"/>
      <c r="AW1226" s="1"/>
      <c r="AX1226" s="26"/>
      <c r="AY1226" s="1"/>
      <c r="AZ1226" s="26"/>
      <c r="BA1226" s="1"/>
      <c r="BB1226" s="26"/>
      <c r="BC1226" s="1"/>
      <c r="BD1226" s="26"/>
      <c r="BE1226" s="1"/>
      <c r="BF1226" s="26"/>
      <c r="BG1226" s="1"/>
      <c r="BH1226" s="26"/>
      <c r="BI1226" s="1"/>
      <c r="BJ1226" s="26"/>
      <c r="BK1226" s="1"/>
      <c r="BL1226" s="26"/>
      <c r="BM1226" s="1"/>
      <c r="BN1226" s="26"/>
      <c r="BO1226" s="1"/>
      <c r="BP1226" s="26"/>
      <c r="BQ1226" s="1"/>
      <c r="BR1226" s="26"/>
      <c r="BS1226" s="1"/>
      <c r="BT1226" s="26"/>
      <c r="BU1226" s="1"/>
      <c r="BV1226" s="1"/>
      <c r="BW1226" s="26"/>
      <c r="BX1226" s="1"/>
      <c r="BY1226" s="26"/>
      <c r="BZ1226" s="30"/>
      <c r="CA1226" s="26"/>
    </row>
    <row r="1227" spans="1:79" s="99" customFormat="1" x14ac:dyDescent="0.35">
      <c r="A1227" s="1" t="s">
        <v>176</v>
      </c>
      <c r="B1227" s="1" t="s">
        <v>67</v>
      </c>
      <c r="C1227" s="1" t="s">
        <v>1600</v>
      </c>
      <c r="D1227" s="1" t="s">
        <v>3411</v>
      </c>
      <c r="E1227" s="1" t="s">
        <v>61</v>
      </c>
      <c r="F1227" s="1">
        <v>999927609</v>
      </c>
      <c r="G1227" s="1">
        <f>(J1227+S1227+X1227+R1227+U1227+W1227+Y1227)-H1227</f>
        <v>30</v>
      </c>
      <c r="H1227" s="1"/>
      <c r="I1227" s="27"/>
      <c r="J1227" s="1">
        <f>SUM(AA1227)</f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27"/>
      <c r="R1227" s="1">
        <f>SUM(AS1227,BX1227)</f>
        <v>0</v>
      </c>
      <c r="S1227" s="1">
        <f>SUM(AE1227,AG1227,AI1227,AK1227,AO1227,AM1227,AQ1227,AU1227,AW1227,AY1227,BA1227,BE1227,BG1227,BI1227,BK1227,BM1227,BO1227,BC1227)</f>
        <v>30</v>
      </c>
      <c r="T1227" s="1">
        <f>COUNT(AE1227,AG1227,AI1227,AK1227,AM1227,AO1227,AQ1227,AU1227,AW1227,AY1227,BA1227,BC1227,BE1227,BG1227,BI1227,BK1227,BM1227,BO1227)</f>
        <v>1</v>
      </c>
      <c r="U1227" s="1">
        <f>BQ1227+BS1227</f>
        <v>0</v>
      </c>
      <c r="V1227" s="1"/>
      <c r="W1227" s="1">
        <f>BV1227</f>
        <v>0</v>
      </c>
      <c r="X1227" s="1">
        <f>AC1227+BZ1227</f>
        <v>0</v>
      </c>
      <c r="Y1227" s="1">
        <f>BU1227</f>
        <v>0</v>
      </c>
      <c r="Z1227" s="27"/>
      <c r="AA1227" s="1"/>
      <c r="AB1227" s="26"/>
      <c r="AC1227" s="1"/>
      <c r="AD1227" s="26"/>
      <c r="AE1227" s="1"/>
      <c r="AF1227" s="26"/>
      <c r="AG1227" s="1"/>
      <c r="AH1227" s="26"/>
      <c r="AI1227" s="1"/>
      <c r="AJ1227" s="26"/>
      <c r="AK1227" s="1"/>
      <c r="AL1227" s="26"/>
      <c r="AM1227" s="1"/>
      <c r="AN1227" s="26"/>
      <c r="AO1227" s="1"/>
      <c r="AP1227" s="26"/>
      <c r="AQ1227" s="1"/>
      <c r="AR1227" s="26"/>
      <c r="AS1227" s="1"/>
      <c r="AT1227" s="26"/>
      <c r="AU1227" s="1"/>
      <c r="AV1227" s="26"/>
      <c r="AW1227" s="1"/>
      <c r="AX1227" s="26"/>
      <c r="AY1227" s="1"/>
      <c r="AZ1227" s="26"/>
      <c r="BA1227" s="1"/>
      <c r="BB1227" s="26"/>
      <c r="BC1227" s="1"/>
      <c r="BD1227" s="26"/>
      <c r="BE1227" s="1"/>
      <c r="BF1227" s="26"/>
      <c r="BG1227" s="1"/>
      <c r="BH1227" s="26"/>
      <c r="BI1227" s="1">
        <v>30</v>
      </c>
      <c r="BJ1227" s="26">
        <v>1</v>
      </c>
      <c r="BK1227" s="1"/>
      <c r="BL1227" s="26"/>
      <c r="BM1227" s="1"/>
      <c r="BN1227" s="26"/>
      <c r="BO1227" s="1"/>
      <c r="BP1227" s="26"/>
      <c r="BQ1227" s="1"/>
      <c r="BR1227" s="26"/>
      <c r="BS1227" s="1"/>
      <c r="BT1227" s="26"/>
      <c r="BU1227" s="1"/>
      <c r="BV1227" s="1"/>
      <c r="BW1227" s="26"/>
      <c r="BX1227" s="1"/>
      <c r="BY1227" s="26"/>
      <c r="BZ1227" s="30"/>
      <c r="CA1227" s="26"/>
    </row>
    <row r="1228" spans="1:79" s="99" customFormat="1" x14ac:dyDescent="0.35">
      <c r="A1228" s="1" t="s">
        <v>176</v>
      </c>
      <c r="B1228" s="1" t="s">
        <v>67</v>
      </c>
      <c r="C1228" s="1" t="s">
        <v>2240</v>
      </c>
      <c r="D1228" s="1" t="s">
        <v>3464</v>
      </c>
      <c r="E1228" s="1" t="s">
        <v>61</v>
      </c>
      <c r="F1228" s="1">
        <v>999927798</v>
      </c>
      <c r="G1228" s="1">
        <f>(J1228+S1228+X1228+R1228+U1228+W1228+Y1228)-H1228</f>
        <v>30</v>
      </c>
      <c r="H1228" s="1"/>
      <c r="I1228" s="27"/>
      <c r="J1228" s="1">
        <f>SUM(AA1228)</f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27"/>
      <c r="R1228" s="1">
        <f>SUM(AS1228,BX1228)</f>
        <v>0</v>
      </c>
      <c r="S1228" s="1">
        <f>SUM(AE1228,AG1228,AI1228,AK1228,AO1228,AM1228,AQ1228,AU1228,AW1228,AY1228,BA1228,BE1228,BG1228,BI1228,BK1228,BM1228,BO1228,BC1228)</f>
        <v>30</v>
      </c>
      <c r="T1228" s="1">
        <f>COUNT(AE1228,AG1228,AI1228,AK1228,AM1228,AO1228,AQ1228,AU1228,AW1228,AY1228,BA1228,BC1228,BE1228,BG1228,BI1228,BK1228,BM1228,BO1228)</f>
        <v>1</v>
      </c>
      <c r="U1228" s="1">
        <f>BQ1228+BS1228</f>
        <v>0</v>
      </c>
      <c r="V1228" s="1"/>
      <c r="W1228" s="1">
        <f>BV1228</f>
        <v>0</v>
      </c>
      <c r="X1228" s="1">
        <f>AC1228+BZ1228</f>
        <v>0</v>
      </c>
      <c r="Y1228" s="1">
        <f>BU1228</f>
        <v>0</v>
      </c>
      <c r="Z1228" s="27"/>
      <c r="AA1228" s="1"/>
      <c r="AB1228" s="26"/>
      <c r="AC1228" s="1"/>
      <c r="AD1228" s="26"/>
      <c r="AE1228" s="1"/>
      <c r="AF1228" s="26"/>
      <c r="AG1228" s="1"/>
      <c r="AH1228" s="26"/>
      <c r="AI1228" s="1"/>
      <c r="AJ1228" s="26"/>
      <c r="AK1228" s="1"/>
      <c r="AL1228" s="26"/>
      <c r="AM1228" s="1"/>
      <c r="AN1228" s="26"/>
      <c r="AO1228" s="1"/>
      <c r="AP1228" s="26"/>
      <c r="AQ1228" s="1"/>
      <c r="AR1228" s="26"/>
      <c r="AS1228" s="1"/>
      <c r="AT1228" s="26"/>
      <c r="AU1228" s="1"/>
      <c r="AV1228" s="26"/>
      <c r="AW1228" s="1"/>
      <c r="AX1228" s="26"/>
      <c r="AY1228" s="1"/>
      <c r="AZ1228" s="26"/>
      <c r="BA1228" s="1"/>
      <c r="BB1228" s="26"/>
      <c r="BC1228" s="1"/>
      <c r="BD1228" s="26"/>
      <c r="BE1228" s="1"/>
      <c r="BF1228" s="26"/>
      <c r="BG1228" s="1"/>
      <c r="BH1228" s="26"/>
      <c r="BI1228" s="1">
        <v>30</v>
      </c>
      <c r="BJ1228" s="26">
        <v>1</v>
      </c>
      <c r="BK1228" s="1"/>
      <c r="BL1228" s="26"/>
      <c r="BM1228" s="1"/>
      <c r="BN1228" s="26"/>
      <c r="BO1228" s="1"/>
      <c r="BP1228" s="26"/>
      <c r="BQ1228" s="1"/>
      <c r="BR1228" s="26"/>
      <c r="BS1228" s="1"/>
      <c r="BT1228" s="26"/>
      <c r="BU1228" s="1"/>
      <c r="BV1228" s="1"/>
      <c r="BW1228" s="26"/>
      <c r="BX1228" s="1"/>
      <c r="BY1228" s="26"/>
      <c r="BZ1228" s="30"/>
      <c r="CA1228" s="26"/>
    </row>
    <row r="1229" spans="1:79" s="99" customFormat="1" x14ac:dyDescent="0.35">
      <c r="A1229" s="1" t="s">
        <v>176</v>
      </c>
      <c r="B1229" s="1" t="s">
        <v>67</v>
      </c>
      <c r="C1229" s="1" t="s">
        <v>3521</v>
      </c>
      <c r="D1229" s="1" t="s">
        <v>3522</v>
      </c>
      <c r="E1229" s="1" t="s">
        <v>61</v>
      </c>
      <c r="F1229" s="1">
        <v>999927933</v>
      </c>
      <c r="G1229" s="1">
        <f>(J1229+S1229+X1229+R1229+U1229+W1229+Y1229)-H1229</f>
        <v>30</v>
      </c>
      <c r="H1229" s="1"/>
      <c r="I1229" s="27"/>
      <c r="J1229" s="1">
        <f>SUM(AA1229)</f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27"/>
      <c r="R1229" s="1">
        <f>SUM(AS1229,BX1229)</f>
        <v>0</v>
      </c>
      <c r="S1229" s="1">
        <f>SUM(AE1229,AG1229,AI1229,AK1229,AO1229,AM1229,AQ1229,AU1229,AW1229,AY1229,BA1229,BE1229,BG1229,BI1229,BK1229,BM1229,BO1229,BC1229)</f>
        <v>30</v>
      </c>
      <c r="T1229" s="1">
        <f>COUNT(AE1229,AG1229,AI1229,AK1229,AM1229,AO1229,AQ1229,AU1229,AW1229,AY1229,BA1229,BC1229,BE1229,BG1229,BI1229,BK1229,BM1229,BO1229)</f>
        <v>1</v>
      </c>
      <c r="U1229" s="1">
        <f>BQ1229+BS1229</f>
        <v>0</v>
      </c>
      <c r="V1229" s="1"/>
      <c r="W1229" s="1">
        <f>BV1229</f>
        <v>0</v>
      </c>
      <c r="X1229" s="1">
        <f>AC1229+BZ1229</f>
        <v>0</v>
      </c>
      <c r="Y1229" s="1">
        <f>BU1229</f>
        <v>0</v>
      </c>
      <c r="Z1229" s="27"/>
      <c r="AA1229" s="1"/>
      <c r="AB1229" s="26"/>
      <c r="AC1229" s="1"/>
      <c r="AD1229" s="26"/>
      <c r="AE1229" s="1"/>
      <c r="AF1229" s="26"/>
      <c r="AG1229" s="1"/>
      <c r="AH1229" s="26"/>
      <c r="AI1229" s="1"/>
      <c r="AJ1229" s="26"/>
      <c r="AK1229" s="1"/>
      <c r="AL1229" s="26"/>
      <c r="AM1229" s="1"/>
      <c r="AN1229" s="26"/>
      <c r="AO1229" s="1"/>
      <c r="AP1229" s="26"/>
      <c r="AQ1229" s="1"/>
      <c r="AR1229" s="26"/>
      <c r="AS1229" s="1"/>
      <c r="AT1229" s="26"/>
      <c r="AU1229" s="1"/>
      <c r="AV1229" s="26"/>
      <c r="AW1229" s="1"/>
      <c r="AX1229" s="26"/>
      <c r="AY1229" s="1"/>
      <c r="AZ1229" s="26"/>
      <c r="BA1229" s="1"/>
      <c r="BB1229" s="26"/>
      <c r="BC1229" s="1"/>
      <c r="BD1229" s="26"/>
      <c r="BE1229" s="1">
        <v>30</v>
      </c>
      <c r="BF1229" s="26">
        <v>1</v>
      </c>
      <c r="BG1229" s="1"/>
      <c r="BH1229" s="26"/>
      <c r="BI1229" s="1"/>
      <c r="BJ1229" s="26"/>
      <c r="BK1229" s="1"/>
      <c r="BL1229" s="26"/>
      <c r="BM1229" s="1"/>
      <c r="BN1229" s="26"/>
      <c r="BO1229" s="1"/>
      <c r="BP1229" s="26"/>
      <c r="BQ1229" s="1"/>
      <c r="BR1229" s="26"/>
      <c r="BS1229" s="1"/>
      <c r="BT1229" s="26"/>
      <c r="BU1229" s="1"/>
      <c r="BV1229" s="1"/>
      <c r="BW1229" s="26"/>
      <c r="BX1229" s="1"/>
      <c r="BY1229" s="26"/>
      <c r="BZ1229" s="30"/>
      <c r="CA1229" s="26"/>
    </row>
    <row r="1230" spans="1:79" s="99" customFormat="1" x14ac:dyDescent="0.35">
      <c r="A1230" s="30" t="s">
        <v>66</v>
      </c>
      <c r="B1230" s="30" t="s">
        <v>67</v>
      </c>
      <c r="C1230" s="30" t="s">
        <v>1869</v>
      </c>
      <c r="D1230" s="30" t="s">
        <v>903</v>
      </c>
      <c r="E1230" s="30" t="s">
        <v>61</v>
      </c>
      <c r="F1230" s="30">
        <v>999925775</v>
      </c>
      <c r="G1230" s="1">
        <f>(J1230+S1230+X1230+R1230+U1230+W1230+Y1230)-H1230</f>
        <v>314</v>
      </c>
      <c r="H1230" s="1"/>
      <c r="I1230" s="27"/>
      <c r="J1230" s="1">
        <f>SUM(AA1230)</f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27"/>
      <c r="R1230" s="1">
        <f>SUM(AS1230,BX1230)</f>
        <v>0</v>
      </c>
      <c r="S1230" s="1">
        <f>SUM(AE1230,AG1230,AI1230,AK1230,AO1230,AM1230,AQ1230,AU1230,AW1230,AY1230,BA1230,BE1230,BG1230,BI1230,BK1230,BM1230,BO1230,BC1230)</f>
        <v>90</v>
      </c>
      <c r="T1230" s="1">
        <f>COUNT(AE1230,AG1230,AI1230,AK1230,AM1230,AO1230,AQ1230,AU1230,AW1230,AY1230,BA1230,BC1230,BE1230,BG1230,BI1230,BK1230,BM1230,BO1230)</f>
        <v>1</v>
      </c>
      <c r="U1230" s="1">
        <f>BQ1230+BS1230</f>
        <v>140</v>
      </c>
      <c r="V1230" s="1"/>
      <c r="W1230" s="1">
        <f>BV1230</f>
        <v>84</v>
      </c>
      <c r="X1230" s="1">
        <f>AC1230+BZ1230</f>
        <v>0</v>
      </c>
      <c r="Y1230" s="1">
        <f>BU1230</f>
        <v>0</v>
      </c>
      <c r="Z1230" s="27"/>
      <c r="AA1230" s="1"/>
      <c r="AB1230" s="26"/>
      <c r="AC1230" s="1"/>
      <c r="AD1230" s="26"/>
      <c r="AE1230" s="1"/>
      <c r="AF1230" s="26"/>
      <c r="AG1230" s="1"/>
      <c r="AH1230" s="26"/>
      <c r="AI1230" s="1"/>
      <c r="AJ1230" s="26"/>
      <c r="AK1230" s="1"/>
      <c r="AL1230" s="26"/>
      <c r="AM1230" s="1"/>
      <c r="AN1230" s="26"/>
      <c r="AO1230" s="1"/>
      <c r="AP1230" s="26"/>
      <c r="AQ1230" s="1"/>
      <c r="AR1230" s="26"/>
      <c r="AS1230" s="1"/>
      <c r="AT1230" s="26"/>
      <c r="AU1230" s="1"/>
      <c r="AV1230" s="26"/>
      <c r="AW1230" s="1"/>
      <c r="AX1230" s="26"/>
      <c r="AY1230" s="1"/>
      <c r="AZ1230" s="26"/>
      <c r="BA1230" s="1"/>
      <c r="BB1230" s="26"/>
      <c r="BC1230" s="1"/>
      <c r="BD1230" s="26"/>
      <c r="BE1230" s="1"/>
      <c r="BF1230" s="26"/>
      <c r="BG1230" s="1">
        <v>90</v>
      </c>
      <c r="BH1230" s="26">
        <v>2</v>
      </c>
      <c r="BI1230" s="1"/>
      <c r="BJ1230" s="26"/>
      <c r="BK1230" s="1"/>
      <c r="BL1230" s="26"/>
      <c r="BM1230" s="1"/>
      <c r="BN1230" s="26"/>
      <c r="BO1230" s="1"/>
      <c r="BP1230" s="26"/>
      <c r="BQ1230" s="1"/>
      <c r="BR1230" s="26"/>
      <c r="BS1230" s="1">
        <v>140</v>
      </c>
      <c r="BT1230" s="26">
        <v>1</v>
      </c>
      <c r="BU1230" s="1"/>
      <c r="BV1230" s="1">
        <v>84</v>
      </c>
      <c r="BW1230" s="26">
        <v>5</v>
      </c>
      <c r="BX1230" s="1"/>
      <c r="BY1230" s="26"/>
      <c r="BZ1230" s="30"/>
      <c r="CA1230" s="26"/>
    </row>
    <row r="1231" spans="1:79" s="99" customFormat="1" x14ac:dyDescent="0.35">
      <c r="A1231" s="30" t="s">
        <v>66</v>
      </c>
      <c r="B1231" s="1" t="s">
        <v>67</v>
      </c>
      <c r="C1231" s="1" t="s">
        <v>614</v>
      </c>
      <c r="D1231" s="1" t="s">
        <v>2501</v>
      </c>
      <c r="E1231" s="1" t="s">
        <v>61</v>
      </c>
      <c r="F1231" s="1">
        <v>999925364</v>
      </c>
      <c r="G1231" s="1">
        <f>(J1231+S1231+X1231+R1231+U1231+W1231+Y1231)-H1231</f>
        <v>306</v>
      </c>
      <c r="H1231" s="1"/>
      <c r="I1231" s="27"/>
      <c r="J1231" s="1">
        <f>SUM(AA1231)</f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27"/>
      <c r="R1231" s="1">
        <f>SUM(AS1231,BX1231)</f>
        <v>0</v>
      </c>
      <c r="S1231" s="1">
        <f>SUM(AE1231,AG1231,AI1231,AK1231,AO1231,AM1231,AQ1231,AU1231,AW1231,AY1231,BA1231,BE1231,BG1231,BI1231,BK1231,BM1231,BO1231,BC1231)</f>
        <v>188</v>
      </c>
      <c r="T1231" s="1">
        <f>COUNT(AE1231,AG1231,AI1231,AK1231,AM1231,AO1231,AQ1231,AU1231,AW1231,AY1231,BA1231,BC1231,BE1231,BG1231,BI1231,BK1231,BM1231,BO1231)</f>
        <v>2</v>
      </c>
      <c r="U1231" s="1">
        <f>BQ1231+BS1231</f>
        <v>67</v>
      </c>
      <c r="V1231" s="1"/>
      <c r="W1231" s="1">
        <f>BV1231</f>
        <v>51</v>
      </c>
      <c r="X1231" s="1">
        <f>AC1231+BZ1231</f>
        <v>0</v>
      </c>
      <c r="Y1231" s="1">
        <f>BU1231</f>
        <v>0</v>
      </c>
      <c r="Z1231" s="27"/>
      <c r="AA1231" s="1"/>
      <c r="AB1231" s="26"/>
      <c r="AC1231" s="1"/>
      <c r="AD1231" s="26"/>
      <c r="AE1231" s="1"/>
      <c r="AF1231" s="26"/>
      <c r="AG1231" s="1"/>
      <c r="AH1231" s="26"/>
      <c r="AI1231" s="1"/>
      <c r="AJ1231" s="26"/>
      <c r="AK1231" s="1"/>
      <c r="AL1231" s="26"/>
      <c r="AM1231" s="1">
        <v>68</v>
      </c>
      <c r="AN1231" s="26">
        <v>3</v>
      </c>
      <c r="AO1231" s="1"/>
      <c r="AP1231" s="26"/>
      <c r="AQ1231" s="1"/>
      <c r="AR1231" s="26"/>
      <c r="AS1231" s="1"/>
      <c r="AT1231" s="26"/>
      <c r="AU1231" s="1">
        <v>120</v>
      </c>
      <c r="AV1231" s="26">
        <v>1</v>
      </c>
      <c r="AW1231" s="1"/>
      <c r="AX1231" s="26"/>
      <c r="AY1231" s="1"/>
      <c r="AZ1231" s="26"/>
      <c r="BA1231" s="1"/>
      <c r="BB1231" s="26"/>
      <c r="BC1231" s="1"/>
      <c r="BD1231" s="26"/>
      <c r="BE1231" s="1"/>
      <c r="BF1231" s="26"/>
      <c r="BG1231" s="1"/>
      <c r="BH1231" s="26"/>
      <c r="BI1231" s="1"/>
      <c r="BJ1231" s="26"/>
      <c r="BK1231" s="1"/>
      <c r="BL1231" s="26"/>
      <c r="BM1231" s="1"/>
      <c r="BN1231" s="26"/>
      <c r="BO1231" s="1"/>
      <c r="BP1231" s="26"/>
      <c r="BQ1231" s="1"/>
      <c r="BR1231" s="26"/>
      <c r="BS1231" s="1">
        <v>67</v>
      </c>
      <c r="BT1231" s="26">
        <v>6</v>
      </c>
      <c r="BU1231" s="1"/>
      <c r="BV1231" s="1">
        <v>51</v>
      </c>
      <c r="BW1231" s="26" t="s">
        <v>100</v>
      </c>
      <c r="BX1231" s="1"/>
      <c r="BY1231" s="26"/>
      <c r="BZ1231" s="30"/>
      <c r="CA1231" s="26"/>
    </row>
    <row r="1232" spans="1:79" s="99" customFormat="1" x14ac:dyDescent="0.35">
      <c r="A1232" s="30" t="s">
        <v>66</v>
      </c>
      <c r="B1232" s="1" t="s">
        <v>67</v>
      </c>
      <c r="C1232" s="1" t="s">
        <v>2801</v>
      </c>
      <c r="D1232" s="1" t="s">
        <v>2802</v>
      </c>
      <c r="E1232" s="1" t="s">
        <v>61</v>
      </c>
      <c r="F1232" s="1">
        <v>999926131</v>
      </c>
      <c r="G1232" s="1">
        <f>(J1232+S1232+X1232+R1232+U1232+W1232+Y1232)-H1232</f>
        <v>293</v>
      </c>
      <c r="H1232" s="1"/>
      <c r="I1232" s="27"/>
      <c r="J1232" s="1">
        <f>SUM(AA1232)</f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27"/>
      <c r="R1232" s="1">
        <f>SUM(AS1232,BX1232)</f>
        <v>0</v>
      </c>
      <c r="S1232" s="1">
        <f>SUM(AE1232,AG1232,AI1232,AK1232,AO1232,AM1232,AQ1232,AU1232,AW1232,AY1232,BA1232,BE1232,BG1232,BI1232,BK1232,BM1232,BO1232,BC1232)</f>
        <v>94</v>
      </c>
      <c r="T1232" s="1">
        <f>COUNT(AE1232,AG1232,AI1232,AK1232,AM1232,AO1232,AQ1232,AU1232,AW1232,AY1232,BA1232,BC1232,BE1232,BG1232,BI1232,BK1232,BM1232,BO1232)</f>
        <v>2</v>
      </c>
      <c r="U1232" s="1">
        <f>BQ1232+BS1232</f>
        <v>79</v>
      </c>
      <c r="V1232" s="1"/>
      <c r="W1232" s="1">
        <f>BV1232</f>
        <v>120</v>
      </c>
      <c r="X1232" s="1">
        <f>AC1232+BZ1232</f>
        <v>0</v>
      </c>
      <c r="Y1232" s="1">
        <f>BU1232</f>
        <v>0</v>
      </c>
      <c r="Z1232" s="27"/>
      <c r="AA1232" s="1"/>
      <c r="AB1232" s="26"/>
      <c r="AC1232" s="1"/>
      <c r="AD1232" s="26"/>
      <c r="AE1232" s="1"/>
      <c r="AF1232" s="26"/>
      <c r="AG1232" s="1"/>
      <c r="AH1232" s="26"/>
      <c r="AI1232" s="1"/>
      <c r="AJ1232" s="26"/>
      <c r="AK1232" s="1"/>
      <c r="AL1232" s="26"/>
      <c r="AM1232" s="1"/>
      <c r="AN1232" s="26"/>
      <c r="AO1232" s="1"/>
      <c r="AP1232" s="26"/>
      <c r="AQ1232" s="1"/>
      <c r="AR1232" s="26"/>
      <c r="AS1232" s="1"/>
      <c r="AT1232" s="26"/>
      <c r="AU1232" s="1"/>
      <c r="AV1232" s="26"/>
      <c r="AW1232" s="1"/>
      <c r="AX1232" s="26"/>
      <c r="AY1232" s="1"/>
      <c r="AZ1232" s="26"/>
      <c r="BA1232" s="1">
        <v>34</v>
      </c>
      <c r="BB1232" s="26">
        <v>3</v>
      </c>
      <c r="BC1232" s="1"/>
      <c r="BD1232" s="26"/>
      <c r="BE1232" s="1"/>
      <c r="BF1232" s="26"/>
      <c r="BG1232" s="1"/>
      <c r="BH1232" s="26"/>
      <c r="BI1232" s="1"/>
      <c r="BJ1232" s="26"/>
      <c r="BK1232" s="1"/>
      <c r="BL1232" s="26"/>
      <c r="BM1232" s="1">
        <v>60</v>
      </c>
      <c r="BN1232" s="26">
        <v>1</v>
      </c>
      <c r="BO1232" s="1"/>
      <c r="BP1232" s="26"/>
      <c r="BQ1232" s="1">
        <v>79</v>
      </c>
      <c r="BR1232" s="26">
        <v>3</v>
      </c>
      <c r="BS1232" s="1"/>
      <c r="BT1232" s="26"/>
      <c r="BU1232" s="1"/>
      <c r="BV1232" s="1">
        <v>120</v>
      </c>
      <c r="BW1232" s="26">
        <v>2</v>
      </c>
      <c r="BX1232" s="1"/>
      <c r="BY1232" s="26"/>
      <c r="BZ1232" s="30"/>
      <c r="CA1232" s="26"/>
    </row>
    <row r="1233" spans="1:79" s="99" customFormat="1" x14ac:dyDescent="0.35">
      <c r="A1233" s="30" t="s">
        <v>66</v>
      </c>
      <c r="B1233" s="1" t="s">
        <v>67</v>
      </c>
      <c r="C1233" s="1" t="s">
        <v>3033</v>
      </c>
      <c r="D1233" s="1" t="s">
        <v>3034</v>
      </c>
      <c r="E1233" s="1" t="s">
        <v>61</v>
      </c>
      <c r="F1233" s="1">
        <v>999926714</v>
      </c>
      <c r="G1233" s="1">
        <f>(J1233+S1233+X1233+R1233+U1233+W1233+Y1233)-H1233</f>
        <v>275</v>
      </c>
      <c r="H1233" s="1"/>
      <c r="I1233" s="27"/>
      <c r="J1233" s="1">
        <f>SUM(AA1233)</f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27"/>
      <c r="R1233" s="1">
        <f>SUM(AS1233,BX1233)</f>
        <v>50</v>
      </c>
      <c r="S1233" s="1">
        <f>SUM(AE1233,AG1233,AI1233,AK1233,AO1233,AM1233,AQ1233,AU1233,AW1233,AY1233,BA1233,BE1233,BG1233,BI1233,BK1233,BM1233,BO1233,BC1233)</f>
        <v>120</v>
      </c>
      <c r="T1233" s="1">
        <f>COUNT(AE1233,AG1233,AI1233,AK1233,AM1233,AO1233,AQ1233,AU1233,AW1233,AY1233,BA1233,BC1233,BE1233,BG1233,BI1233,BK1233,BM1233,BO1233)</f>
        <v>1</v>
      </c>
      <c r="U1233" s="1">
        <f>BQ1233+BS1233</f>
        <v>105</v>
      </c>
      <c r="V1233" s="1"/>
      <c r="W1233" s="1">
        <f>BV1233</f>
        <v>0</v>
      </c>
      <c r="X1233" s="1">
        <f>AC1233+BZ1233</f>
        <v>0</v>
      </c>
      <c r="Y1233" s="1">
        <f>BU1233</f>
        <v>0</v>
      </c>
      <c r="Z1233" s="27"/>
      <c r="AA1233" s="1"/>
      <c r="AB1233" s="26"/>
      <c r="AC1233" s="1"/>
      <c r="AD1233" s="26"/>
      <c r="AE1233" s="1"/>
      <c r="AF1233" s="26"/>
      <c r="AG1233" s="1"/>
      <c r="AH1233" s="26"/>
      <c r="AI1233" s="1"/>
      <c r="AJ1233" s="26"/>
      <c r="AK1233" s="1"/>
      <c r="AL1233" s="26"/>
      <c r="AM1233" s="1"/>
      <c r="AN1233" s="26"/>
      <c r="AO1233" s="1"/>
      <c r="AP1233" s="26"/>
      <c r="AQ1233" s="1">
        <v>120</v>
      </c>
      <c r="AR1233" s="26">
        <v>1</v>
      </c>
      <c r="AS1233" s="1"/>
      <c r="AT1233" s="26"/>
      <c r="AU1233" s="1"/>
      <c r="AV1233" s="26"/>
      <c r="AW1233" s="1"/>
      <c r="AX1233" s="26"/>
      <c r="AY1233" s="1"/>
      <c r="AZ1233" s="26"/>
      <c r="BA1233" s="1"/>
      <c r="BB1233" s="26"/>
      <c r="BC1233" s="1"/>
      <c r="BD1233" s="26"/>
      <c r="BE1233" s="1"/>
      <c r="BF1233" s="26"/>
      <c r="BG1233" s="1"/>
      <c r="BH1233" s="26"/>
      <c r="BI1233" s="1"/>
      <c r="BJ1233" s="26"/>
      <c r="BK1233" s="1"/>
      <c r="BL1233" s="26"/>
      <c r="BM1233" s="1"/>
      <c r="BN1233" s="26"/>
      <c r="BO1233" s="1"/>
      <c r="BP1233" s="26"/>
      <c r="BQ1233" s="1">
        <v>105</v>
      </c>
      <c r="BR1233" s="26">
        <v>2</v>
      </c>
      <c r="BS1233" s="1"/>
      <c r="BT1233" s="26"/>
      <c r="BU1233" s="1"/>
      <c r="BV1233" s="1"/>
      <c r="BW1233" s="26"/>
      <c r="BX1233" s="1">
        <v>50</v>
      </c>
      <c r="BY1233" s="26">
        <v>1</v>
      </c>
      <c r="BZ1233" s="30"/>
      <c r="CA1233" s="26"/>
    </row>
    <row r="1234" spans="1:79" s="99" customFormat="1" x14ac:dyDescent="0.35">
      <c r="A1234" s="30" t="s">
        <v>66</v>
      </c>
      <c r="B1234" s="1" t="s">
        <v>67</v>
      </c>
      <c r="C1234" s="1" t="s">
        <v>1442</v>
      </c>
      <c r="D1234" s="1" t="s">
        <v>655</v>
      </c>
      <c r="E1234" s="1" t="s">
        <v>61</v>
      </c>
      <c r="F1234" s="1">
        <v>999925062</v>
      </c>
      <c r="G1234" s="1">
        <f>(J1234+S1234+X1234+R1234+U1234+W1234+Y1234)-H1234</f>
        <v>254</v>
      </c>
      <c r="H1234" s="1"/>
      <c r="I1234" s="27"/>
      <c r="J1234" s="1">
        <f>SUM(AA1234)</f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27"/>
      <c r="R1234" s="1">
        <f>SUM(AS1234,BX1234)</f>
        <v>0</v>
      </c>
      <c r="S1234" s="1">
        <f>SUM(AE1234,AG1234,AI1234,AK1234,AO1234,AM1234,AQ1234,AU1234,AW1234,AY1234,BA1234,BE1234,BG1234,BI1234,BK1234,BM1234,BO1234,BC1234)</f>
        <v>94</v>
      </c>
      <c r="T1234" s="1">
        <f>COUNT(AE1234,AG1234,AI1234,AK1234,AM1234,AO1234,AQ1234,AU1234,AW1234,AY1234,BA1234,BC1234,BE1234,BG1234,BI1234,BK1234,BM1234,BO1234)</f>
        <v>2</v>
      </c>
      <c r="U1234" s="1">
        <f>BQ1234+BS1234</f>
        <v>0</v>
      </c>
      <c r="V1234" s="1"/>
      <c r="W1234" s="1">
        <f>BV1234</f>
        <v>160</v>
      </c>
      <c r="X1234" s="1">
        <f>AC1234+BZ1234</f>
        <v>0</v>
      </c>
      <c r="Y1234" s="1">
        <f>BU1234</f>
        <v>0</v>
      </c>
      <c r="Z1234" s="27"/>
      <c r="AA1234" s="1"/>
      <c r="AB1234" s="26"/>
      <c r="AC1234" s="1"/>
      <c r="AD1234" s="26"/>
      <c r="AE1234" s="1"/>
      <c r="AF1234" s="26"/>
      <c r="AG1234" s="1"/>
      <c r="AH1234" s="26"/>
      <c r="AI1234" s="1"/>
      <c r="AJ1234" s="26"/>
      <c r="AK1234" s="1"/>
      <c r="AL1234" s="26"/>
      <c r="AM1234" s="1"/>
      <c r="AN1234" s="26"/>
      <c r="AO1234" s="1"/>
      <c r="AP1234" s="26"/>
      <c r="AQ1234" s="1"/>
      <c r="AR1234" s="26"/>
      <c r="AS1234" s="1"/>
      <c r="AT1234" s="26"/>
      <c r="AU1234" s="1"/>
      <c r="AV1234" s="26"/>
      <c r="AW1234" s="1"/>
      <c r="AX1234" s="26"/>
      <c r="AY1234" s="1"/>
      <c r="AZ1234" s="26"/>
      <c r="BA1234" s="1">
        <v>60</v>
      </c>
      <c r="BB1234" s="26">
        <v>1</v>
      </c>
      <c r="BC1234" s="1"/>
      <c r="BD1234" s="26"/>
      <c r="BE1234" s="1"/>
      <c r="BF1234" s="26"/>
      <c r="BG1234" s="1"/>
      <c r="BH1234" s="26"/>
      <c r="BI1234" s="1"/>
      <c r="BJ1234" s="26"/>
      <c r="BK1234" s="1"/>
      <c r="BL1234" s="26"/>
      <c r="BM1234" s="1">
        <v>34</v>
      </c>
      <c r="BN1234" s="26">
        <v>3</v>
      </c>
      <c r="BO1234" s="1"/>
      <c r="BP1234" s="26"/>
      <c r="BQ1234" s="1"/>
      <c r="BR1234" s="26"/>
      <c r="BS1234" s="1"/>
      <c r="BT1234" s="26"/>
      <c r="BU1234" s="1"/>
      <c r="BV1234" s="1">
        <v>160</v>
      </c>
      <c r="BW1234" s="26">
        <v>1</v>
      </c>
      <c r="BX1234" s="1"/>
      <c r="BY1234" s="26"/>
      <c r="BZ1234" s="30"/>
      <c r="CA1234" s="26"/>
    </row>
    <row r="1235" spans="1:79" s="99" customFormat="1" x14ac:dyDescent="0.35">
      <c r="A1235" s="30" t="s">
        <v>66</v>
      </c>
      <c r="B1235" s="31" t="s">
        <v>67</v>
      </c>
      <c r="C1235" s="31" t="s">
        <v>2593</v>
      </c>
      <c r="D1235" s="31" t="s">
        <v>2594</v>
      </c>
      <c r="E1235" s="31" t="s">
        <v>61</v>
      </c>
      <c r="F1235" s="1">
        <v>999925614</v>
      </c>
      <c r="G1235" s="1">
        <f>(J1235+S1235+X1235+R1235+U1235+W1235+Y1235)-H1235</f>
        <v>188</v>
      </c>
      <c r="H1235" s="1"/>
      <c r="I1235" s="27"/>
      <c r="J1235" s="1">
        <f>SUM(AA1235)</f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27"/>
      <c r="R1235" s="1">
        <f>SUM(AS1235,BX1235)</f>
        <v>0</v>
      </c>
      <c r="S1235" s="1">
        <f>SUM(AE1235,AG1235,AI1235,AK1235,AO1235,AM1235,AQ1235,AU1235,AW1235,AY1235,BA1235,BE1235,BG1235,BI1235,BK1235,BM1235,BO1235,BC1235)</f>
        <v>188</v>
      </c>
      <c r="T1235" s="1">
        <f>COUNT(AE1235,AG1235,AI1235,AK1235,AM1235,AO1235,AQ1235,AU1235,AW1235,AY1235,BA1235,BC1235,BE1235,BG1235,BI1235,BK1235,BM1235,BO1235)</f>
        <v>2</v>
      </c>
      <c r="U1235" s="1">
        <f>BQ1235+BS1235</f>
        <v>0</v>
      </c>
      <c r="V1235" s="1"/>
      <c r="W1235" s="1">
        <f>BV1235</f>
        <v>0</v>
      </c>
      <c r="X1235" s="1">
        <f>AC1235+BZ1235</f>
        <v>0</v>
      </c>
      <c r="Y1235" s="1">
        <f>BU1235</f>
        <v>0</v>
      </c>
      <c r="Z1235" s="27"/>
      <c r="AA1235" s="1"/>
      <c r="AB1235" s="26"/>
      <c r="AC1235" s="1"/>
      <c r="AD1235" s="26"/>
      <c r="AE1235" s="1"/>
      <c r="AF1235" s="26"/>
      <c r="AG1235" s="1"/>
      <c r="AH1235" s="26"/>
      <c r="AI1235" s="1">
        <v>120</v>
      </c>
      <c r="AJ1235" s="26">
        <v>1</v>
      </c>
      <c r="AK1235" s="1"/>
      <c r="AL1235" s="26"/>
      <c r="AM1235" s="1"/>
      <c r="AN1235" s="26"/>
      <c r="AO1235" s="1"/>
      <c r="AP1235" s="26"/>
      <c r="AQ1235" s="1"/>
      <c r="AR1235" s="26"/>
      <c r="AS1235" s="1"/>
      <c r="AT1235" s="26"/>
      <c r="AU1235" s="1"/>
      <c r="AV1235" s="26"/>
      <c r="AW1235" s="1"/>
      <c r="AX1235" s="26"/>
      <c r="AY1235" s="1"/>
      <c r="AZ1235" s="26"/>
      <c r="BA1235" s="1"/>
      <c r="BB1235" s="26"/>
      <c r="BC1235" s="1">
        <v>68</v>
      </c>
      <c r="BD1235" s="26"/>
      <c r="BE1235" s="1"/>
      <c r="BF1235" s="26"/>
      <c r="BG1235" s="1"/>
      <c r="BH1235" s="26"/>
      <c r="BI1235" s="1"/>
      <c r="BJ1235" s="26"/>
      <c r="BK1235" s="1"/>
      <c r="BL1235" s="26"/>
      <c r="BM1235" s="1"/>
      <c r="BN1235" s="26"/>
      <c r="BO1235" s="1"/>
      <c r="BP1235" s="26"/>
      <c r="BQ1235" s="1"/>
      <c r="BR1235" s="26"/>
      <c r="BS1235" s="1"/>
      <c r="BT1235" s="26"/>
      <c r="BU1235" s="1"/>
      <c r="BV1235" s="1"/>
      <c r="BW1235" s="26"/>
      <c r="BX1235" s="1"/>
      <c r="BY1235" s="26"/>
      <c r="BZ1235" s="30"/>
      <c r="CA1235" s="26"/>
    </row>
    <row r="1236" spans="1:79" s="99" customFormat="1" x14ac:dyDescent="0.35">
      <c r="A1236" s="30" t="s">
        <v>66</v>
      </c>
      <c r="B1236" s="1" t="s">
        <v>67</v>
      </c>
      <c r="C1236" s="1" t="s">
        <v>2340</v>
      </c>
      <c r="D1236" s="1" t="s">
        <v>2341</v>
      </c>
      <c r="E1236" s="1" t="s">
        <v>61</v>
      </c>
      <c r="F1236" s="1">
        <v>999924899</v>
      </c>
      <c r="G1236" s="1">
        <f>(J1236+S1236+X1236+R1236+U1236+W1236+Y1236)-H1236</f>
        <v>183</v>
      </c>
      <c r="H1236" s="30">
        <f>(J1236+K1236+M1236+N1236+O1236+P1236)/2</f>
        <v>25</v>
      </c>
      <c r="I1236" s="27"/>
      <c r="J1236" s="1">
        <f>SUM(AA1236)</f>
        <v>50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27"/>
      <c r="R1236" s="1">
        <f>SUM(AS1236,BX1236)</f>
        <v>0</v>
      </c>
      <c r="S1236" s="1">
        <f>SUM(AE1236,AG1236,AI1236,AK1236,AO1236,AM1236,AQ1236,AU1236,AW1236,AY1236,BA1236,BE1236,BG1236,BI1236,BK1236,BM1236,BO1236,BC1236)</f>
        <v>68</v>
      </c>
      <c r="T1236" s="1">
        <f>COUNT(AE1236,AG1236,AI1236,AK1236,AM1236,AO1236,AQ1236,AU1236,AW1236,AY1236,BA1236,BC1236,BE1236,BG1236,BI1236,BK1236,BM1236,BO1236)</f>
        <v>1</v>
      </c>
      <c r="U1236" s="1">
        <f>BQ1236+BS1236</f>
        <v>0</v>
      </c>
      <c r="V1236" s="1"/>
      <c r="W1236" s="1">
        <f>BV1236</f>
        <v>90</v>
      </c>
      <c r="X1236" s="1">
        <f>AC1236+BZ1236</f>
        <v>0</v>
      </c>
      <c r="Y1236" s="1">
        <f>BU1236</f>
        <v>0</v>
      </c>
      <c r="Z1236" s="27"/>
      <c r="AA1236" s="1">
        <v>50</v>
      </c>
      <c r="AB1236" s="26">
        <v>1</v>
      </c>
      <c r="AC1236" s="1"/>
      <c r="AD1236" s="26"/>
      <c r="AE1236" s="1"/>
      <c r="AF1236" s="26"/>
      <c r="AG1236" s="1"/>
      <c r="AH1236" s="26"/>
      <c r="AI1236" s="1"/>
      <c r="AJ1236" s="26"/>
      <c r="AK1236" s="1"/>
      <c r="AL1236" s="26"/>
      <c r="AM1236" s="1"/>
      <c r="AN1236" s="26"/>
      <c r="AO1236" s="1"/>
      <c r="AP1236" s="26"/>
      <c r="AQ1236" s="1"/>
      <c r="AR1236" s="26"/>
      <c r="AS1236" s="1"/>
      <c r="AT1236" s="26"/>
      <c r="AU1236" s="1"/>
      <c r="AV1236" s="26"/>
      <c r="AW1236" s="1"/>
      <c r="AX1236" s="26"/>
      <c r="AY1236" s="1">
        <v>68</v>
      </c>
      <c r="AZ1236" s="26">
        <v>3</v>
      </c>
      <c r="BA1236" s="1"/>
      <c r="BB1236" s="26"/>
      <c r="BC1236" s="1"/>
      <c r="BD1236" s="26"/>
      <c r="BE1236" s="1"/>
      <c r="BF1236" s="26"/>
      <c r="BG1236" s="1"/>
      <c r="BH1236" s="26"/>
      <c r="BI1236" s="1"/>
      <c r="BJ1236" s="26"/>
      <c r="BK1236" s="1"/>
      <c r="BL1236" s="26"/>
      <c r="BM1236" s="1"/>
      <c r="BN1236" s="26"/>
      <c r="BO1236" s="1"/>
      <c r="BP1236" s="26"/>
      <c r="BQ1236" s="1"/>
      <c r="BR1236" s="26"/>
      <c r="BS1236" s="1"/>
      <c r="BT1236" s="26"/>
      <c r="BU1236" s="1"/>
      <c r="BV1236" s="1">
        <v>90</v>
      </c>
      <c r="BW1236" s="26">
        <v>3</v>
      </c>
      <c r="BX1236" s="1"/>
      <c r="BY1236" s="26"/>
      <c r="BZ1236" s="30"/>
      <c r="CA1236" s="26"/>
    </row>
    <row r="1237" spans="1:79" s="99" customFormat="1" x14ac:dyDescent="0.35">
      <c r="A1237" s="30" t="s">
        <v>66</v>
      </c>
      <c r="B1237" s="1" t="s">
        <v>67</v>
      </c>
      <c r="C1237" s="1" t="s">
        <v>2370</v>
      </c>
      <c r="D1237" s="1" t="s">
        <v>408</v>
      </c>
      <c r="E1237" s="1" t="s">
        <v>61</v>
      </c>
      <c r="F1237" s="1">
        <v>999925060</v>
      </c>
      <c r="G1237" s="1">
        <f>(J1237+S1237+X1237+R1237+U1237+W1237+Y1237)-H1237</f>
        <v>180</v>
      </c>
      <c r="H1237" s="1"/>
      <c r="I1237" s="27"/>
      <c r="J1237" s="1">
        <f>SUM(AA1237)</f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27"/>
      <c r="R1237" s="1">
        <f>SUM(AS1237,BX1237)</f>
        <v>0</v>
      </c>
      <c r="S1237" s="1">
        <f>SUM(AE1237,AG1237,AI1237,AK1237,AO1237,AM1237,AQ1237,AU1237,AW1237,AY1237,BA1237,BE1237,BG1237,BI1237,BK1237,BM1237,BO1237,BC1237)</f>
        <v>90</v>
      </c>
      <c r="T1237" s="1">
        <f>COUNT(AE1237,AG1237,AI1237,AK1237,AM1237,AO1237,AQ1237,AU1237,AW1237,AY1237,BA1237,BC1237,BE1237,BG1237,BI1237,BK1237,BM1237,BO1237)</f>
        <v>2</v>
      </c>
      <c r="U1237" s="1">
        <f>BQ1237+BS1237</f>
        <v>0</v>
      </c>
      <c r="V1237" s="1"/>
      <c r="W1237" s="1">
        <f>BV1237</f>
        <v>90</v>
      </c>
      <c r="X1237" s="1">
        <f>AC1237+BZ1237</f>
        <v>0</v>
      </c>
      <c r="Y1237" s="1">
        <f>BU1237</f>
        <v>0</v>
      </c>
      <c r="Z1237" s="27"/>
      <c r="AA1237" s="1"/>
      <c r="AB1237" s="26"/>
      <c r="AC1237" s="1"/>
      <c r="AD1237" s="26"/>
      <c r="AE1237" s="1"/>
      <c r="AF1237" s="26"/>
      <c r="AG1237" s="1"/>
      <c r="AH1237" s="26"/>
      <c r="AI1237" s="1"/>
      <c r="AJ1237" s="26"/>
      <c r="AK1237" s="1"/>
      <c r="AL1237" s="26"/>
      <c r="AM1237" s="1"/>
      <c r="AN1237" s="26"/>
      <c r="AO1237" s="1"/>
      <c r="AP1237" s="26"/>
      <c r="AQ1237" s="1"/>
      <c r="AR1237" s="26"/>
      <c r="AS1237" s="1"/>
      <c r="AT1237" s="26"/>
      <c r="AU1237" s="1"/>
      <c r="AV1237" s="26"/>
      <c r="AW1237" s="1"/>
      <c r="AX1237" s="26"/>
      <c r="AY1237" s="1"/>
      <c r="AZ1237" s="26"/>
      <c r="BA1237" s="1">
        <v>45</v>
      </c>
      <c r="BB1237" s="26">
        <v>2</v>
      </c>
      <c r="BC1237" s="1"/>
      <c r="BD1237" s="26"/>
      <c r="BE1237" s="1"/>
      <c r="BF1237" s="26"/>
      <c r="BG1237" s="1"/>
      <c r="BH1237" s="26"/>
      <c r="BI1237" s="1"/>
      <c r="BJ1237" s="26"/>
      <c r="BK1237" s="1"/>
      <c r="BL1237" s="26"/>
      <c r="BM1237" s="1">
        <v>45</v>
      </c>
      <c r="BN1237" s="26">
        <v>2</v>
      </c>
      <c r="BO1237" s="1"/>
      <c r="BP1237" s="26"/>
      <c r="BQ1237" s="1"/>
      <c r="BR1237" s="26"/>
      <c r="BS1237" s="1"/>
      <c r="BT1237" s="26"/>
      <c r="BU1237" s="1"/>
      <c r="BV1237" s="1">
        <v>90</v>
      </c>
      <c r="BW1237" s="26">
        <v>4</v>
      </c>
      <c r="BX1237" s="1"/>
      <c r="BY1237" s="26"/>
      <c r="BZ1237" s="30"/>
      <c r="CA1237" s="26"/>
    </row>
    <row r="1238" spans="1:79" s="99" customFormat="1" x14ac:dyDescent="0.35">
      <c r="A1238" s="30" t="s">
        <v>66</v>
      </c>
      <c r="B1238" s="1" t="s">
        <v>67</v>
      </c>
      <c r="C1238" s="1" t="s">
        <v>3614</v>
      </c>
      <c r="D1238" s="1" t="s">
        <v>1051</v>
      </c>
      <c r="E1238" s="1" t="s">
        <v>61</v>
      </c>
      <c r="F1238" s="1">
        <v>999928183</v>
      </c>
      <c r="G1238" s="1">
        <f>(J1238+S1238+X1238+R1238+U1238+W1238+Y1238)-H1238</f>
        <v>169</v>
      </c>
      <c r="H1238" s="1"/>
      <c r="I1238" s="27"/>
      <c r="J1238" s="1">
        <f>SUM(AA1238)</f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27"/>
      <c r="R1238" s="1">
        <f>SUM(AS1238,BX1238)</f>
        <v>0</v>
      </c>
      <c r="S1238" s="1">
        <f>SUM(AE1238,AG1238,AI1238,AK1238,AO1238,AM1238,AQ1238,AU1238,AW1238,AY1238,BA1238,BE1238,BG1238,BI1238,BK1238,BM1238,BO1238,BC1238)</f>
        <v>0</v>
      </c>
      <c r="T1238" s="1">
        <f>COUNT(AE1238,AG1238,AI1238,AK1238,AM1238,AO1238,AQ1238,AU1238,AW1238,AY1238,BA1238,BC1238,BE1238,BG1238,BI1238,BK1238,BM1238,BO1238)</f>
        <v>0</v>
      </c>
      <c r="U1238" s="1">
        <f>BQ1238+BS1238</f>
        <v>79</v>
      </c>
      <c r="V1238" s="1"/>
      <c r="W1238" s="1">
        <f>BV1238</f>
        <v>90</v>
      </c>
      <c r="X1238" s="1">
        <f>AC1238+BZ1238</f>
        <v>0</v>
      </c>
      <c r="Y1238" s="1">
        <f>BU1238</f>
        <v>0</v>
      </c>
      <c r="Z1238" s="27"/>
      <c r="AA1238" s="1"/>
      <c r="AB1238" s="26"/>
      <c r="AC1238" s="1"/>
      <c r="AD1238" s="26"/>
      <c r="AE1238" s="1"/>
      <c r="AF1238" s="26"/>
      <c r="AG1238" s="1"/>
      <c r="AH1238" s="26"/>
      <c r="AI1238" s="1"/>
      <c r="AJ1238" s="26"/>
      <c r="AK1238" s="1"/>
      <c r="AL1238" s="26"/>
      <c r="AM1238" s="1"/>
      <c r="AN1238" s="27"/>
      <c r="AO1238" s="1"/>
      <c r="AP1238" s="26"/>
      <c r="AQ1238" s="1"/>
      <c r="AR1238" s="27"/>
      <c r="AS1238" s="1"/>
      <c r="AT1238" s="27"/>
      <c r="AU1238" s="1"/>
      <c r="AV1238" s="27"/>
      <c r="AW1238" s="1"/>
      <c r="AX1238" s="27"/>
      <c r="AY1238" s="1"/>
      <c r="AZ1238" s="27"/>
      <c r="BA1238" s="1"/>
      <c r="BB1238" s="27"/>
      <c r="BC1238" s="1"/>
      <c r="BD1238" s="26"/>
      <c r="BE1238" s="1"/>
      <c r="BF1238" s="27"/>
      <c r="BG1238" s="1"/>
      <c r="BH1238" s="27"/>
      <c r="BI1238" s="1"/>
      <c r="BJ1238" s="27"/>
      <c r="BK1238" s="1"/>
      <c r="BL1238" s="27"/>
      <c r="BM1238" s="1"/>
      <c r="BN1238" s="27"/>
      <c r="BO1238" s="1"/>
      <c r="BP1238" s="27"/>
      <c r="BQ1238" s="1"/>
      <c r="BR1238" s="26"/>
      <c r="BS1238" s="1">
        <v>79</v>
      </c>
      <c r="BT1238" s="26">
        <v>3</v>
      </c>
      <c r="BU1238" s="1"/>
      <c r="BV1238" s="1">
        <v>90</v>
      </c>
      <c r="BW1238" s="26">
        <v>3</v>
      </c>
      <c r="BX1238" s="1"/>
      <c r="BY1238" s="26"/>
      <c r="BZ1238" s="30"/>
      <c r="CA1238" s="26"/>
    </row>
    <row r="1239" spans="1:79" s="99" customFormat="1" x14ac:dyDescent="0.35">
      <c r="A1239" s="30" t="s">
        <v>66</v>
      </c>
      <c r="B1239" s="1" t="s">
        <v>67</v>
      </c>
      <c r="C1239" s="1" t="s">
        <v>2222</v>
      </c>
      <c r="D1239" s="1" t="s">
        <v>2238</v>
      </c>
      <c r="E1239" s="1" t="s">
        <v>61</v>
      </c>
      <c r="F1239" s="1">
        <v>999924527</v>
      </c>
      <c r="G1239" s="1">
        <f>(J1239+S1239+X1239+R1239+U1239+W1239+Y1239)-H1239</f>
        <v>166</v>
      </c>
      <c r="H1239" s="1"/>
      <c r="I1239" s="27"/>
      <c r="J1239" s="1">
        <f>SUM(AA1239)</f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27"/>
      <c r="R1239" s="1">
        <f>SUM(AS1239,BX1239)</f>
        <v>0</v>
      </c>
      <c r="S1239" s="1">
        <f>SUM(AE1239,AG1239,AI1239,AK1239,AO1239,AM1239,AQ1239,AU1239,AW1239,AY1239,BA1239,BE1239,BG1239,BI1239,BK1239,BM1239,BO1239,BC1239)</f>
        <v>166</v>
      </c>
      <c r="T1239" s="1">
        <f>COUNT(AE1239,AG1239,AI1239,AK1239,AM1239,AO1239,AQ1239,AU1239,AW1239,AY1239,BA1239,BC1239,BE1239,BG1239,BI1239,BK1239,BM1239,BO1239)</f>
        <v>3</v>
      </c>
      <c r="U1239" s="1">
        <f>BQ1239+BS1239</f>
        <v>0</v>
      </c>
      <c r="V1239" s="1"/>
      <c r="W1239" s="1">
        <f>BV1239</f>
        <v>0</v>
      </c>
      <c r="X1239" s="1">
        <f>AC1239+BZ1239</f>
        <v>0</v>
      </c>
      <c r="Y1239" s="1">
        <f>BU1239</f>
        <v>0</v>
      </c>
      <c r="Z1239" s="27"/>
      <c r="AA1239" s="1"/>
      <c r="AB1239" s="26"/>
      <c r="AC1239" s="1"/>
      <c r="AD1239" s="26"/>
      <c r="AE1239" s="1">
        <v>58</v>
      </c>
      <c r="AF1239" s="26">
        <v>6</v>
      </c>
      <c r="AG1239" s="1"/>
      <c r="AH1239" s="26"/>
      <c r="AI1239" s="1"/>
      <c r="AJ1239" s="26"/>
      <c r="AK1239" s="1"/>
      <c r="AL1239" s="26"/>
      <c r="AM1239" s="1"/>
      <c r="AN1239" s="26"/>
      <c r="AO1239" s="1"/>
      <c r="AP1239" s="26"/>
      <c r="AQ1239" s="1">
        <v>63</v>
      </c>
      <c r="AR1239" s="26">
        <v>5</v>
      </c>
      <c r="AS1239" s="1"/>
      <c r="AT1239" s="26"/>
      <c r="AU1239" s="1"/>
      <c r="AV1239" s="26"/>
      <c r="AW1239" s="1"/>
      <c r="AX1239" s="26"/>
      <c r="AY1239" s="1"/>
      <c r="AZ1239" s="26"/>
      <c r="BA1239" s="1"/>
      <c r="BB1239" s="26"/>
      <c r="BC1239" s="1"/>
      <c r="BD1239" s="26"/>
      <c r="BE1239" s="1"/>
      <c r="BF1239" s="26"/>
      <c r="BG1239" s="1"/>
      <c r="BH1239" s="26"/>
      <c r="BI1239" s="1"/>
      <c r="BJ1239" s="26"/>
      <c r="BK1239" s="1"/>
      <c r="BL1239" s="26"/>
      <c r="BM1239" s="1"/>
      <c r="BN1239" s="26"/>
      <c r="BO1239" s="1">
        <v>45</v>
      </c>
      <c r="BP1239" s="26">
        <v>2</v>
      </c>
      <c r="BQ1239" s="1"/>
      <c r="BR1239" s="26"/>
      <c r="BS1239" s="1"/>
      <c r="BT1239" s="26"/>
      <c r="BU1239" s="1"/>
      <c r="BV1239" s="1"/>
      <c r="BW1239" s="26"/>
      <c r="BX1239" s="1"/>
      <c r="BY1239" s="26"/>
      <c r="BZ1239" s="30"/>
      <c r="CA1239" s="26"/>
    </row>
    <row r="1240" spans="1:79" s="99" customFormat="1" x14ac:dyDescent="0.35">
      <c r="A1240" s="30" t="s">
        <v>66</v>
      </c>
      <c r="B1240" s="35" t="s">
        <v>67</v>
      </c>
      <c r="C1240" s="35" t="s">
        <v>2742</v>
      </c>
      <c r="D1240" s="35" t="s">
        <v>2743</v>
      </c>
      <c r="E1240" s="35" t="s">
        <v>61</v>
      </c>
      <c r="F1240" s="35">
        <v>999925967</v>
      </c>
      <c r="G1240" s="1">
        <f>(J1240+S1240+X1240+R1240+U1240+W1240+Y1240)-H1240</f>
        <v>164</v>
      </c>
      <c r="H1240" s="1"/>
      <c r="I1240" s="27"/>
      <c r="J1240" s="1">
        <f>SUM(AA1240)</f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27"/>
      <c r="R1240" s="1">
        <f>SUM(AS1240,BX1240)</f>
        <v>0</v>
      </c>
      <c r="S1240" s="1">
        <f>SUM(AE1240,AG1240,AI1240,AK1240,AO1240,AM1240,AQ1240,AU1240,AW1240,AY1240,BA1240,BE1240,BG1240,BI1240,BK1240,BM1240,BO1240,BC1240)</f>
        <v>113</v>
      </c>
      <c r="T1240" s="1">
        <f>COUNT(AE1240,AG1240,AI1240,AK1240,AM1240,AO1240,AQ1240,AU1240,AW1240,AY1240,BA1240,BC1240,BE1240,BG1240,BI1240,BK1240,BM1240,BO1240)</f>
        <v>2</v>
      </c>
      <c r="U1240" s="1">
        <f>BQ1240+BS1240</f>
        <v>0</v>
      </c>
      <c r="V1240" s="1"/>
      <c r="W1240" s="1">
        <f>BV1240</f>
        <v>51</v>
      </c>
      <c r="X1240" s="1">
        <f>AC1240+BZ1240</f>
        <v>0</v>
      </c>
      <c r="Y1240" s="1">
        <f>BU1240</f>
        <v>0</v>
      </c>
      <c r="Z1240" s="27"/>
      <c r="AA1240" s="1"/>
      <c r="AB1240" s="26"/>
      <c r="AC1240" s="1"/>
      <c r="AD1240" s="26"/>
      <c r="AE1240" s="1"/>
      <c r="AF1240" s="26"/>
      <c r="AG1240" s="1"/>
      <c r="AH1240" s="26"/>
      <c r="AI1240" s="1"/>
      <c r="AJ1240" s="26"/>
      <c r="AK1240" s="1">
        <v>68</v>
      </c>
      <c r="AL1240" s="26">
        <v>4</v>
      </c>
      <c r="AM1240" s="1"/>
      <c r="AN1240" s="26"/>
      <c r="AO1240" s="1"/>
      <c r="AP1240" s="26"/>
      <c r="AQ1240" s="1"/>
      <c r="AR1240" s="26"/>
      <c r="AS1240" s="1"/>
      <c r="AT1240" s="26"/>
      <c r="AU1240" s="1"/>
      <c r="AV1240" s="26"/>
      <c r="AW1240" s="1"/>
      <c r="AX1240" s="26"/>
      <c r="AY1240" s="1"/>
      <c r="AZ1240" s="26"/>
      <c r="BA1240" s="1"/>
      <c r="BB1240" s="26"/>
      <c r="BC1240" s="1"/>
      <c r="BD1240" s="26"/>
      <c r="BE1240" s="1">
        <v>45</v>
      </c>
      <c r="BF1240" s="26">
        <v>2</v>
      </c>
      <c r="BG1240" s="1"/>
      <c r="BH1240" s="26"/>
      <c r="BI1240" s="1"/>
      <c r="BJ1240" s="26"/>
      <c r="BK1240" s="1"/>
      <c r="BL1240" s="26"/>
      <c r="BM1240" s="1"/>
      <c r="BN1240" s="26"/>
      <c r="BO1240" s="1"/>
      <c r="BP1240" s="26"/>
      <c r="BQ1240" s="1"/>
      <c r="BR1240" s="26"/>
      <c r="BS1240" s="1"/>
      <c r="BT1240" s="26"/>
      <c r="BU1240" s="1"/>
      <c r="BV1240" s="1">
        <v>51</v>
      </c>
      <c r="BW1240" s="26" t="s">
        <v>100</v>
      </c>
      <c r="BX1240" s="1"/>
      <c r="BY1240" s="26"/>
      <c r="BZ1240" s="30"/>
      <c r="CA1240" s="26"/>
    </row>
    <row r="1241" spans="1:79" s="99" customFormat="1" x14ac:dyDescent="0.35">
      <c r="A1241" s="30" t="s">
        <v>66</v>
      </c>
      <c r="B1241" s="35" t="s">
        <v>67</v>
      </c>
      <c r="C1241" s="35" t="s">
        <v>2552</v>
      </c>
      <c r="D1241" s="35" t="s">
        <v>198</v>
      </c>
      <c r="E1241" s="35" t="s">
        <v>61</v>
      </c>
      <c r="F1241" s="35">
        <v>999925531</v>
      </c>
      <c r="G1241" s="1">
        <f>(J1241+S1241+X1241+R1241+U1241+W1241+Y1241)-H1241</f>
        <v>158</v>
      </c>
      <c r="H1241" s="1"/>
      <c r="I1241" s="27"/>
      <c r="J1241" s="1">
        <f>SUM(AA1241)</f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27"/>
      <c r="R1241" s="1">
        <f>SUM(AS1241,BX1241)</f>
        <v>0</v>
      </c>
      <c r="S1241" s="1">
        <f>SUM(AE1241,AG1241,AI1241,AK1241,AO1241,AM1241,AQ1241,AU1241,AW1241,AY1241,BA1241,BE1241,BG1241,BI1241,BK1241,BM1241,BO1241,BC1241)</f>
        <v>90</v>
      </c>
      <c r="T1241" s="1">
        <f>COUNT(AE1241,AG1241,AI1241,AK1241,AM1241,AO1241,AQ1241,AU1241,AW1241,AY1241,BA1241,BC1241,BE1241,BG1241,BI1241,BK1241,BM1241,BO1241)</f>
        <v>1</v>
      </c>
      <c r="U1241" s="1">
        <f>BQ1241+BS1241</f>
        <v>0</v>
      </c>
      <c r="V1241" s="1"/>
      <c r="W1241" s="1">
        <f>BV1241</f>
        <v>68</v>
      </c>
      <c r="X1241" s="1">
        <f>AC1241+BZ1241</f>
        <v>0</v>
      </c>
      <c r="Y1241" s="1">
        <f>BU1241</f>
        <v>0</v>
      </c>
      <c r="Z1241" s="27"/>
      <c r="AA1241" s="1"/>
      <c r="AB1241" s="26"/>
      <c r="AC1241" s="1"/>
      <c r="AD1241" s="26"/>
      <c r="AE1241" s="1"/>
      <c r="AF1241" s="26"/>
      <c r="AG1241" s="1"/>
      <c r="AH1241" s="26"/>
      <c r="AI1241" s="1"/>
      <c r="AJ1241" s="26"/>
      <c r="AK1241" s="1">
        <v>90</v>
      </c>
      <c r="AL1241" s="26">
        <v>2</v>
      </c>
      <c r="AM1241" s="1"/>
      <c r="AN1241" s="26"/>
      <c r="AO1241" s="1"/>
      <c r="AP1241" s="26"/>
      <c r="AQ1241" s="1"/>
      <c r="AR1241" s="26"/>
      <c r="AS1241" s="1"/>
      <c r="AT1241" s="26"/>
      <c r="AU1241" s="1"/>
      <c r="AV1241" s="26"/>
      <c r="AW1241" s="1"/>
      <c r="AX1241" s="26"/>
      <c r="AY1241" s="1"/>
      <c r="AZ1241" s="26"/>
      <c r="BA1241" s="1"/>
      <c r="BB1241" s="26"/>
      <c r="BC1241" s="1"/>
      <c r="BD1241" s="26"/>
      <c r="BE1241" s="1"/>
      <c r="BF1241" s="26"/>
      <c r="BG1241" s="1"/>
      <c r="BH1241" s="26"/>
      <c r="BI1241" s="1"/>
      <c r="BJ1241" s="26"/>
      <c r="BK1241" s="1"/>
      <c r="BL1241" s="26"/>
      <c r="BM1241" s="1"/>
      <c r="BN1241" s="26"/>
      <c r="BO1241" s="1"/>
      <c r="BP1241" s="26"/>
      <c r="BQ1241" s="1"/>
      <c r="BR1241" s="26"/>
      <c r="BS1241" s="1"/>
      <c r="BT1241" s="26"/>
      <c r="BU1241" s="1"/>
      <c r="BV1241" s="1">
        <v>68</v>
      </c>
      <c r="BW1241" s="26">
        <v>8</v>
      </c>
      <c r="BX1241" s="1"/>
      <c r="BY1241" s="26"/>
      <c r="BZ1241" s="30"/>
      <c r="CA1241" s="26"/>
    </row>
    <row r="1242" spans="1:79" s="99" customFormat="1" x14ac:dyDescent="0.35">
      <c r="A1242" s="30" t="s">
        <v>66</v>
      </c>
      <c r="B1242" s="30" t="s">
        <v>67</v>
      </c>
      <c r="C1242" s="30" t="s">
        <v>888</v>
      </c>
      <c r="D1242" s="34" t="s">
        <v>2903</v>
      </c>
      <c r="E1242" s="34" t="s">
        <v>61</v>
      </c>
      <c r="F1242" s="30">
        <v>999926392</v>
      </c>
      <c r="G1242" s="1">
        <f>(J1242+S1242+X1242+R1242+U1242+W1242+Y1242)-H1242</f>
        <v>146</v>
      </c>
      <c r="H1242" s="1"/>
      <c r="I1242" s="27"/>
      <c r="J1242" s="1">
        <f>SUM(AA1242)</f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27"/>
      <c r="R1242" s="1">
        <f>SUM(AS1242,BX1242)</f>
        <v>0</v>
      </c>
      <c r="S1242" s="1">
        <f>SUM(AE1242,AG1242,AI1242,AK1242,AO1242,AM1242,AQ1242,AU1242,AW1242,AY1242,BA1242,BE1242,BG1242,BI1242,BK1242,BM1242,BO1242,BC1242)</f>
        <v>68</v>
      </c>
      <c r="T1242" s="1">
        <f>COUNT(AE1242,AG1242,AI1242,AK1242,AM1242,AO1242,AQ1242,AU1242,AW1242,AY1242,BA1242,BC1242,BE1242,BG1242,BI1242,BK1242,BM1242,BO1242)</f>
        <v>1</v>
      </c>
      <c r="U1242" s="1">
        <f>BQ1242+BS1242</f>
        <v>0</v>
      </c>
      <c r="V1242" s="1"/>
      <c r="W1242" s="1">
        <f>BV1242</f>
        <v>78</v>
      </c>
      <c r="X1242" s="1">
        <f>AC1242+BZ1242</f>
        <v>0</v>
      </c>
      <c r="Y1242" s="1">
        <f>BU1242</f>
        <v>0</v>
      </c>
      <c r="Z1242" s="27"/>
      <c r="AA1242" s="1"/>
      <c r="AB1242" s="26"/>
      <c r="AC1242" s="1"/>
      <c r="AD1242" s="26"/>
      <c r="AE1242" s="1"/>
      <c r="AF1242" s="26"/>
      <c r="AG1242" s="1"/>
      <c r="AH1242" s="26"/>
      <c r="AI1242" s="1"/>
      <c r="AJ1242" s="26"/>
      <c r="AK1242" s="1"/>
      <c r="AL1242" s="26"/>
      <c r="AM1242" s="1"/>
      <c r="AN1242" s="26"/>
      <c r="AO1242" s="1"/>
      <c r="AP1242" s="26"/>
      <c r="AQ1242" s="1"/>
      <c r="AR1242" s="26"/>
      <c r="AS1242" s="1"/>
      <c r="AT1242" s="26"/>
      <c r="AU1242" s="1"/>
      <c r="AV1242" s="26"/>
      <c r="AW1242" s="1">
        <v>68</v>
      </c>
      <c r="AX1242" s="26">
        <v>3</v>
      </c>
      <c r="AY1242" s="1"/>
      <c r="AZ1242" s="26"/>
      <c r="BA1242" s="1"/>
      <c r="BB1242" s="26"/>
      <c r="BC1242" s="1"/>
      <c r="BD1242" s="26"/>
      <c r="BE1242" s="1"/>
      <c r="BF1242" s="26"/>
      <c r="BG1242" s="1"/>
      <c r="BH1242" s="26"/>
      <c r="BI1242" s="1"/>
      <c r="BJ1242" s="26"/>
      <c r="BK1242" s="1"/>
      <c r="BL1242" s="26"/>
      <c r="BM1242" s="1"/>
      <c r="BN1242" s="26"/>
      <c r="BO1242" s="1"/>
      <c r="BP1242" s="26"/>
      <c r="BQ1242" s="1"/>
      <c r="BR1242" s="26"/>
      <c r="BS1242" s="1"/>
      <c r="BT1242" s="26"/>
      <c r="BU1242" s="1"/>
      <c r="BV1242" s="1">
        <v>78</v>
      </c>
      <c r="BW1242" s="26">
        <v>6</v>
      </c>
      <c r="BX1242" s="1"/>
      <c r="BY1242" s="26"/>
      <c r="BZ1242" s="30"/>
      <c r="CA1242" s="26"/>
    </row>
    <row r="1243" spans="1:79" s="99" customFormat="1" x14ac:dyDescent="0.35">
      <c r="A1243" s="30" t="s">
        <v>66</v>
      </c>
      <c r="B1243" s="1" t="s">
        <v>67</v>
      </c>
      <c r="C1243" s="1" t="s">
        <v>1057</v>
      </c>
      <c r="D1243" s="1" t="s">
        <v>2423</v>
      </c>
      <c r="E1243" s="1" t="s">
        <v>61</v>
      </c>
      <c r="F1243" s="1">
        <v>999925229</v>
      </c>
      <c r="G1243" s="1">
        <f>(J1243+S1243+X1243+R1243+U1243+W1243+Y1243)-H1243</f>
        <v>141</v>
      </c>
      <c r="H1243" s="1"/>
      <c r="I1243" s="27"/>
      <c r="J1243" s="1">
        <f>SUM(AA1243)</f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27"/>
      <c r="R1243" s="1">
        <f>SUM(AS1243,BX1243)</f>
        <v>0</v>
      </c>
      <c r="S1243" s="1">
        <f>SUM(AE1243,AG1243,AI1243,AK1243,AO1243,AM1243,AQ1243,AU1243,AW1243,AY1243,BA1243,BE1243,BG1243,BI1243,BK1243,BM1243,BO1243,BC1243)</f>
        <v>90</v>
      </c>
      <c r="T1243" s="1">
        <f>COUNT(AE1243,AG1243,AI1243,AK1243,AM1243,AO1243,AQ1243,AU1243,AW1243,AY1243,BA1243,BC1243,BE1243,BG1243,BI1243,BK1243,BM1243,BO1243)</f>
        <v>1</v>
      </c>
      <c r="U1243" s="1">
        <f>BQ1243+BS1243</f>
        <v>0</v>
      </c>
      <c r="V1243" s="1"/>
      <c r="W1243" s="1">
        <f>BV1243</f>
        <v>51</v>
      </c>
      <c r="X1243" s="1">
        <f>AC1243+BZ1243</f>
        <v>0</v>
      </c>
      <c r="Y1243" s="1">
        <f>BU1243</f>
        <v>0</v>
      </c>
      <c r="Z1243" s="27"/>
      <c r="AA1243" s="1"/>
      <c r="AB1243" s="26"/>
      <c r="AC1243" s="1"/>
      <c r="AD1243" s="26"/>
      <c r="AE1243" s="1"/>
      <c r="AF1243" s="26"/>
      <c r="AG1243" s="1"/>
      <c r="AH1243" s="26"/>
      <c r="AI1243" s="1"/>
      <c r="AJ1243" s="26"/>
      <c r="AK1243" s="1"/>
      <c r="AL1243" s="26"/>
      <c r="AM1243" s="1"/>
      <c r="AN1243" s="26"/>
      <c r="AO1243" s="1"/>
      <c r="AP1243" s="26"/>
      <c r="AQ1243" s="1"/>
      <c r="AR1243" s="26"/>
      <c r="AS1243" s="1"/>
      <c r="AT1243" s="26"/>
      <c r="AU1243" s="1"/>
      <c r="AV1243" s="26"/>
      <c r="AW1243" s="1"/>
      <c r="AX1243" s="26"/>
      <c r="AY1243" s="1"/>
      <c r="AZ1243" s="26"/>
      <c r="BA1243" s="1"/>
      <c r="BB1243" s="26"/>
      <c r="BC1243" s="1"/>
      <c r="BD1243" s="26"/>
      <c r="BE1243" s="1"/>
      <c r="BF1243" s="26"/>
      <c r="BG1243" s="1"/>
      <c r="BH1243" s="26"/>
      <c r="BI1243" s="1"/>
      <c r="BJ1243" s="26"/>
      <c r="BK1243" s="1"/>
      <c r="BL1243" s="26"/>
      <c r="BM1243" s="1">
        <v>90</v>
      </c>
      <c r="BN1243" s="26">
        <v>2</v>
      </c>
      <c r="BO1243" s="1"/>
      <c r="BP1243" s="26"/>
      <c r="BQ1243" s="1"/>
      <c r="BR1243" s="26"/>
      <c r="BS1243" s="1"/>
      <c r="BT1243" s="26"/>
      <c r="BU1243" s="1"/>
      <c r="BV1243" s="1">
        <v>51</v>
      </c>
      <c r="BW1243" s="26" t="s">
        <v>100</v>
      </c>
      <c r="BX1243" s="1"/>
      <c r="BY1243" s="26"/>
      <c r="BZ1243" s="30"/>
      <c r="CA1243" s="26"/>
    </row>
    <row r="1244" spans="1:79" s="99" customFormat="1" x14ac:dyDescent="0.35">
      <c r="A1244" s="30" t="s">
        <v>66</v>
      </c>
      <c r="B1244" s="30" t="s">
        <v>67</v>
      </c>
      <c r="C1244" s="30" t="s">
        <v>1748</v>
      </c>
      <c r="D1244" s="30" t="s">
        <v>1749</v>
      </c>
      <c r="E1244" s="30" t="s">
        <v>61</v>
      </c>
      <c r="F1244" s="30">
        <v>999921956</v>
      </c>
      <c r="G1244" s="1">
        <f>(J1244+S1244+X1244+R1244+U1244+W1244+Y1244)-H1244</f>
        <v>140</v>
      </c>
      <c r="H1244" s="1"/>
      <c r="I1244" s="27"/>
      <c r="J1244" s="1">
        <f>SUM(AA1244)</f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27"/>
      <c r="R1244" s="1">
        <f>SUM(AS1244,BX1244)</f>
        <v>0</v>
      </c>
      <c r="S1244" s="1">
        <f>SUM(AE1244,AG1244,AI1244,AK1244,AO1244,AM1244,AQ1244,AU1244,AW1244,AY1244,BA1244,BE1244,BG1244,BI1244,BK1244,BM1244,BO1244,BC1244)</f>
        <v>68</v>
      </c>
      <c r="T1244" s="1">
        <f>COUNT(AE1244,AG1244,AI1244,AK1244,AM1244,AO1244,AQ1244,AU1244,AW1244,AY1244,BA1244,BC1244,BE1244,BG1244,BI1244,BK1244,BM1244,BO1244)</f>
        <v>1</v>
      </c>
      <c r="U1244" s="1">
        <f>BQ1244+BS1244</f>
        <v>0</v>
      </c>
      <c r="V1244" s="1"/>
      <c r="W1244" s="1">
        <f>BV1244</f>
        <v>72</v>
      </c>
      <c r="X1244" s="1">
        <f>AC1244+BZ1244</f>
        <v>0</v>
      </c>
      <c r="Y1244" s="1">
        <f>BU1244</f>
        <v>0</v>
      </c>
      <c r="Z1244" s="29"/>
      <c r="AA1244" s="1"/>
      <c r="AB1244" s="26"/>
      <c r="AC1244" s="1"/>
      <c r="AD1244" s="26"/>
      <c r="AE1244" s="30"/>
      <c r="AF1244" s="26"/>
      <c r="AG1244" s="1"/>
      <c r="AH1244" s="26"/>
      <c r="AI1244" s="1"/>
      <c r="AJ1244" s="26"/>
      <c r="AK1244" s="1">
        <v>68</v>
      </c>
      <c r="AL1244" s="26">
        <v>3</v>
      </c>
      <c r="AM1244" s="1"/>
      <c r="AN1244" s="26"/>
      <c r="AO1244" s="1"/>
      <c r="AP1244" s="26"/>
      <c r="AQ1244" s="1"/>
      <c r="AR1244" s="26"/>
      <c r="AS1244" s="1"/>
      <c r="AT1244" s="26"/>
      <c r="AU1244" s="1"/>
      <c r="AV1244" s="26"/>
      <c r="AW1244" s="1"/>
      <c r="AX1244" s="26"/>
      <c r="AY1244" s="1"/>
      <c r="AZ1244" s="26"/>
      <c r="BA1244" s="1"/>
      <c r="BB1244" s="26"/>
      <c r="BC1244" s="1"/>
      <c r="BD1244" s="26"/>
      <c r="BE1244" s="1"/>
      <c r="BF1244" s="26"/>
      <c r="BG1244" s="1"/>
      <c r="BH1244" s="26"/>
      <c r="BI1244" s="1"/>
      <c r="BJ1244" s="26"/>
      <c r="BK1244" s="1"/>
      <c r="BL1244" s="26"/>
      <c r="BM1244" s="1"/>
      <c r="BN1244" s="26"/>
      <c r="BO1244" s="1"/>
      <c r="BP1244" s="26"/>
      <c r="BQ1244" s="1"/>
      <c r="BR1244" s="26"/>
      <c r="BS1244" s="1"/>
      <c r="BT1244" s="26"/>
      <c r="BU1244" s="1"/>
      <c r="BV1244" s="1">
        <v>72</v>
      </c>
      <c r="BW1244" s="26">
        <v>7</v>
      </c>
      <c r="BX1244" s="1"/>
      <c r="BY1244" s="26"/>
      <c r="BZ1244" s="30"/>
      <c r="CA1244" s="26"/>
    </row>
    <row r="1245" spans="1:79" s="99" customFormat="1" x14ac:dyDescent="0.35">
      <c r="A1245" s="30" t="s">
        <v>66</v>
      </c>
      <c r="B1245" s="1" t="s">
        <v>67</v>
      </c>
      <c r="C1245" s="1" t="s">
        <v>3611</v>
      </c>
      <c r="D1245" s="1" t="s">
        <v>3612</v>
      </c>
      <c r="E1245" s="1" t="s">
        <v>61</v>
      </c>
      <c r="F1245" s="1">
        <v>999928169</v>
      </c>
      <c r="G1245" s="1">
        <f>(J1245+S1245+X1245+R1245+U1245+W1245+Y1245)-H1245</f>
        <v>122</v>
      </c>
      <c r="H1245" s="1"/>
      <c r="I1245" s="27"/>
      <c r="J1245" s="1">
        <f>SUM(AA1245)</f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27"/>
      <c r="R1245" s="1">
        <f>SUM(AS1245,BX1245)</f>
        <v>0</v>
      </c>
      <c r="S1245" s="1">
        <f>SUM(AE1245,AG1245,AI1245,AK1245,AO1245,AM1245,AQ1245,AU1245,AW1245,AY1245,BA1245,BE1245,BG1245,BI1245,BK1245,BM1245,BO1245,BC1245)</f>
        <v>0</v>
      </c>
      <c r="T1245" s="1">
        <f>COUNT(AE1245,AG1245,AI1245,AK1245,AM1245,AO1245,AQ1245,AU1245,AW1245,AY1245,BA1245,BC1245,BE1245,BG1245,BI1245,BK1245,BM1245,BO1245)</f>
        <v>0</v>
      </c>
      <c r="U1245" s="1">
        <f>BQ1245+BS1245</f>
        <v>71</v>
      </c>
      <c r="V1245" s="1"/>
      <c r="W1245" s="1">
        <f>BV1245</f>
        <v>51</v>
      </c>
      <c r="X1245" s="1">
        <f>AC1245+BZ1245</f>
        <v>0</v>
      </c>
      <c r="Y1245" s="1">
        <f>BU1245</f>
        <v>0</v>
      </c>
      <c r="Z1245" s="27"/>
      <c r="AA1245" s="1"/>
      <c r="AB1245" s="26"/>
      <c r="AC1245" s="1"/>
      <c r="AD1245" s="26"/>
      <c r="AE1245" s="1"/>
      <c r="AF1245" s="26"/>
      <c r="AG1245" s="1"/>
      <c r="AH1245" s="26"/>
      <c r="AI1245" s="1"/>
      <c r="AJ1245" s="26"/>
      <c r="AK1245" s="1"/>
      <c r="AL1245" s="26"/>
      <c r="AM1245" s="1"/>
      <c r="AN1245" s="27"/>
      <c r="AO1245" s="1"/>
      <c r="AP1245" s="26"/>
      <c r="AQ1245" s="1"/>
      <c r="AR1245" s="27"/>
      <c r="AS1245" s="1"/>
      <c r="AT1245" s="27"/>
      <c r="AU1245" s="1"/>
      <c r="AV1245" s="27"/>
      <c r="AW1245" s="1"/>
      <c r="AX1245" s="27"/>
      <c r="AY1245" s="1"/>
      <c r="AZ1245" s="27"/>
      <c r="BA1245" s="1"/>
      <c r="BB1245" s="27"/>
      <c r="BC1245" s="1"/>
      <c r="BD1245" s="26"/>
      <c r="BE1245" s="1"/>
      <c r="BF1245" s="27"/>
      <c r="BG1245" s="1"/>
      <c r="BH1245" s="27"/>
      <c r="BI1245" s="1"/>
      <c r="BJ1245" s="27"/>
      <c r="BK1245" s="1"/>
      <c r="BL1245" s="27"/>
      <c r="BM1245" s="1"/>
      <c r="BN1245" s="27"/>
      <c r="BO1245" s="1"/>
      <c r="BP1245" s="27"/>
      <c r="BQ1245" s="1"/>
      <c r="BR1245" s="26"/>
      <c r="BS1245" s="1">
        <v>71</v>
      </c>
      <c r="BT1245" s="26">
        <v>5</v>
      </c>
      <c r="BU1245" s="1"/>
      <c r="BV1245" s="1">
        <v>51</v>
      </c>
      <c r="BW1245" s="26" t="s">
        <v>100</v>
      </c>
      <c r="BX1245" s="1"/>
      <c r="BY1245" s="26"/>
      <c r="BZ1245" s="30"/>
      <c r="CA1245" s="26"/>
    </row>
    <row r="1246" spans="1:79" s="99" customFormat="1" x14ac:dyDescent="0.35">
      <c r="A1246" s="30" t="s">
        <v>66</v>
      </c>
      <c r="B1246" s="1" t="s">
        <v>67</v>
      </c>
      <c r="C1246" s="1" t="s">
        <v>2118</v>
      </c>
      <c r="D1246" s="1" t="s">
        <v>889</v>
      </c>
      <c r="E1246" s="30" t="s">
        <v>61</v>
      </c>
      <c r="F1246" s="1">
        <v>999923869</v>
      </c>
      <c r="G1246" s="1">
        <f>(J1246+S1246+X1246+R1246+U1246+W1246+Y1246)-H1246</f>
        <v>120</v>
      </c>
      <c r="H1246" s="1"/>
      <c r="I1246" s="27"/>
      <c r="J1246" s="1">
        <f>SUM(AA1246)</f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27"/>
      <c r="R1246" s="1">
        <f>SUM(AS1246,BX1246)</f>
        <v>0</v>
      </c>
      <c r="S1246" s="1">
        <f>SUM(AE1246,AG1246,AI1246,AK1246,AO1246,AM1246,AQ1246,AU1246,AW1246,AY1246,BA1246,BE1246,BG1246,BI1246,BK1246,BM1246,BO1246,BC1246)</f>
        <v>120</v>
      </c>
      <c r="T1246" s="1">
        <f>COUNT(AE1246,AG1246,AI1246,AK1246,AM1246,AO1246,AQ1246,AU1246,AW1246,AY1246,BA1246,BC1246,BE1246,BG1246,BI1246,BK1246,BM1246,BO1246)</f>
        <v>1</v>
      </c>
      <c r="U1246" s="1">
        <f>BQ1246+BS1246</f>
        <v>0</v>
      </c>
      <c r="V1246" s="1"/>
      <c r="W1246" s="1">
        <f>BV1246</f>
        <v>0</v>
      </c>
      <c r="X1246" s="1">
        <f>AC1246+BZ1246</f>
        <v>0</v>
      </c>
      <c r="Y1246" s="1">
        <f>BU1246</f>
        <v>0</v>
      </c>
      <c r="Z1246" s="29"/>
      <c r="AA1246" s="1"/>
      <c r="AB1246" s="26"/>
      <c r="AC1246" s="1"/>
      <c r="AD1246" s="26"/>
      <c r="AE1246" s="1"/>
      <c r="AF1246" s="26"/>
      <c r="AG1246" s="1"/>
      <c r="AH1246" s="26"/>
      <c r="AI1246" s="1"/>
      <c r="AJ1246" s="26"/>
      <c r="AK1246" s="1"/>
      <c r="AL1246" s="26"/>
      <c r="AM1246" s="1"/>
      <c r="AN1246" s="26"/>
      <c r="AO1246" s="1"/>
      <c r="AP1246" s="26"/>
      <c r="AQ1246" s="1"/>
      <c r="AR1246" s="26"/>
      <c r="AS1246" s="1"/>
      <c r="AT1246" s="26"/>
      <c r="AU1246" s="1"/>
      <c r="AV1246" s="26"/>
      <c r="AW1246" s="1"/>
      <c r="AX1246" s="26"/>
      <c r="AY1246" s="1"/>
      <c r="AZ1246" s="26"/>
      <c r="BA1246" s="1"/>
      <c r="BB1246" s="26"/>
      <c r="BC1246" s="1">
        <v>120</v>
      </c>
      <c r="BD1246" s="26"/>
      <c r="BE1246" s="1"/>
      <c r="BF1246" s="26"/>
      <c r="BG1246" s="1"/>
      <c r="BH1246" s="26"/>
      <c r="BI1246" s="1"/>
      <c r="BJ1246" s="26"/>
      <c r="BK1246" s="1"/>
      <c r="BL1246" s="26"/>
      <c r="BM1246" s="1"/>
      <c r="BN1246" s="26"/>
      <c r="BO1246" s="1"/>
      <c r="BP1246" s="26"/>
      <c r="BQ1246" s="1"/>
      <c r="BR1246" s="26"/>
      <c r="BS1246" s="1"/>
      <c r="BT1246" s="26"/>
      <c r="BU1246" s="1"/>
      <c r="BV1246" s="1"/>
      <c r="BW1246" s="26"/>
      <c r="BX1246" s="1"/>
      <c r="BY1246" s="26"/>
      <c r="BZ1246" s="30"/>
      <c r="CA1246" s="26"/>
    </row>
    <row r="1247" spans="1:79" s="99" customFormat="1" x14ac:dyDescent="0.35">
      <c r="A1247" s="30" t="s">
        <v>66</v>
      </c>
      <c r="B1247" s="1" t="s">
        <v>67</v>
      </c>
      <c r="C1247" s="1" t="s">
        <v>1154</v>
      </c>
      <c r="D1247" s="1" t="s">
        <v>2436</v>
      </c>
      <c r="E1247" s="1" t="s">
        <v>61</v>
      </c>
      <c r="F1247" s="1">
        <v>999925266</v>
      </c>
      <c r="G1247" s="1">
        <f>(J1247+S1247+X1247+R1247+U1247+W1247+Y1247)-H1247</f>
        <v>120</v>
      </c>
      <c r="H1247" s="1"/>
      <c r="I1247" s="27"/>
      <c r="J1247" s="1">
        <f>SUM(AA1247)</f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27"/>
      <c r="R1247" s="1">
        <f>SUM(AS1247,BX1247)</f>
        <v>0</v>
      </c>
      <c r="S1247" s="1">
        <f>SUM(AE1247,AG1247,AI1247,AK1247,AO1247,AM1247,AQ1247,AU1247,AW1247,AY1247,BA1247,BE1247,BG1247,BI1247,BK1247,BM1247,BO1247,BC1247)</f>
        <v>120</v>
      </c>
      <c r="T1247" s="1">
        <f>COUNT(AE1247,AG1247,AI1247,AK1247,AM1247,AO1247,AQ1247,AU1247,AW1247,AY1247,BA1247,BC1247,BE1247,BG1247,BI1247,BK1247,BM1247,BO1247)</f>
        <v>1</v>
      </c>
      <c r="U1247" s="1">
        <f>BQ1247+BS1247</f>
        <v>0</v>
      </c>
      <c r="V1247" s="1"/>
      <c r="W1247" s="1">
        <f>BV1247</f>
        <v>0</v>
      </c>
      <c r="X1247" s="1">
        <f>AC1247+BZ1247</f>
        <v>0</v>
      </c>
      <c r="Y1247" s="1">
        <f>BU1247</f>
        <v>0</v>
      </c>
      <c r="Z1247" s="27"/>
      <c r="AA1247" s="1"/>
      <c r="AB1247" s="26"/>
      <c r="AC1247" s="1"/>
      <c r="AD1247" s="26"/>
      <c r="AE1247" s="1"/>
      <c r="AF1247" s="26"/>
      <c r="AG1247" s="1"/>
      <c r="AH1247" s="26"/>
      <c r="AI1247" s="1"/>
      <c r="AJ1247" s="26"/>
      <c r="AK1247" s="1"/>
      <c r="AL1247" s="26"/>
      <c r="AM1247" s="1">
        <v>120</v>
      </c>
      <c r="AN1247" s="26">
        <v>1</v>
      </c>
      <c r="AO1247" s="1"/>
      <c r="AP1247" s="26"/>
      <c r="AQ1247" s="1"/>
      <c r="AR1247" s="26"/>
      <c r="AS1247" s="1"/>
      <c r="AT1247" s="26"/>
      <c r="AU1247" s="1"/>
      <c r="AV1247" s="26"/>
      <c r="AW1247" s="1"/>
      <c r="AX1247" s="26"/>
      <c r="AY1247" s="1"/>
      <c r="AZ1247" s="26"/>
      <c r="BA1247" s="1"/>
      <c r="BB1247" s="26"/>
      <c r="BC1247" s="1"/>
      <c r="BD1247" s="26"/>
      <c r="BE1247" s="1"/>
      <c r="BF1247" s="26"/>
      <c r="BG1247" s="1"/>
      <c r="BH1247" s="26"/>
      <c r="BI1247" s="1"/>
      <c r="BJ1247" s="26"/>
      <c r="BK1247" s="1"/>
      <c r="BL1247" s="26"/>
      <c r="BM1247" s="1"/>
      <c r="BN1247" s="26"/>
      <c r="BO1247" s="1"/>
      <c r="BP1247" s="26"/>
      <c r="BQ1247" s="1"/>
      <c r="BR1247" s="26"/>
      <c r="BS1247" s="1"/>
      <c r="BT1247" s="26"/>
      <c r="BU1247" s="1"/>
      <c r="BV1247" s="1"/>
      <c r="BW1247" s="26"/>
      <c r="BX1247" s="1"/>
      <c r="BY1247" s="26"/>
      <c r="BZ1247" s="30"/>
      <c r="CA1247" s="26"/>
    </row>
    <row r="1248" spans="1:79" s="99" customFormat="1" x14ac:dyDescent="0.35">
      <c r="A1248" s="30" t="s">
        <v>66</v>
      </c>
      <c r="B1248" s="35" t="s">
        <v>67</v>
      </c>
      <c r="C1248" s="35" t="s">
        <v>2779</v>
      </c>
      <c r="D1248" s="35" t="s">
        <v>2780</v>
      </c>
      <c r="E1248" s="35" t="s">
        <v>61</v>
      </c>
      <c r="F1248" s="35">
        <v>999926074</v>
      </c>
      <c r="G1248" s="1">
        <f>(J1248+S1248+X1248+R1248+U1248+W1248+Y1248)-H1248</f>
        <v>120</v>
      </c>
      <c r="H1248" s="1"/>
      <c r="I1248" s="27"/>
      <c r="J1248" s="1">
        <f>SUM(AA1248)</f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27"/>
      <c r="R1248" s="1">
        <f>SUM(AS1248,BX1248)</f>
        <v>0</v>
      </c>
      <c r="S1248" s="1">
        <f>SUM(AE1248,AG1248,AI1248,AK1248,AO1248,AM1248,AQ1248,AU1248,AW1248,AY1248,BA1248,BE1248,BG1248,BI1248,BK1248,BM1248,BO1248,BC1248)</f>
        <v>120</v>
      </c>
      <c r="T1248" s="1">
        <f>COUNT(AE1248,AG1248,AI1248,AK1248,AM1248,AO1248,AQ1248,AU1248,AW1248,AY1248,BA1248,BC1248,BE1248,BG1248,BI1248,BK1248,BM1248,BO1248)</f>
        <v>1</v>
      </c>
      <c r="U1248" s="1">
        <f>BQ1248+BS1248</f>
        <v>0</v>
      </c>
      <c r="V1248" s="1"/>
      <c r="W1248" s="1">
        <f>BV1248</f>
        <v>0</v>
      </c>
      <c r="X1248" s="1">
        <f>AC1248+BZ1248</f>
        <v>0</v>
      </c>
      <c r="Y1248" s="1">
        <f>BU1248</f>
        <v>0</v>
      </c>
      <c r="Z1248" s="27"/>
      <c r="AA1248" s="1"/>
      <c r="AB1248" s="26"/>
      <c r="AC1248" s="1"/>
      <c r="AD1248" s="26"/>
      <c r="AE1248" s="1"/>
      <c r="AF1248" s="26"/>
      <c r="AG1248" s="1"/>
      <c r="AH1248" s="26"/>
      <c r="AI1248" s="1"/>
      <c r="AJ1248" s="26"/>
      <c r="AK1248" s="1">
        <v>120</v>
      </c>
      <c r="AL1248" s="26">
        <v>1</v>
      </c>
      <c r="AM1248" s="1"/>
      <c r="AN1248" s="26"/>
      <c r="AO1248" s="1"/>
      <c r="AP1248" s="26"/>
      <c r="AQ1248" s="1"/>
      <c r="AR1248" s="26"/>
      <c r="AS1248" s="1"/>
      <c r="AT1248" s="26"/>
      <c r="AU1248" s="1"/>
      <c r="AV1248" s="26"/>
      <c r="AW1248" s="1"/>
      <c r="AX1248" s="26"/>
      <c r="AY1248" s="1"/>
      <c r="AZ1248" s="26"/>
      <c r="BA1248" s="1"/>
      <c r="BB1248" s="26"/>
      <c r="BC1248" s="1"/>
      <c r="BD1248" s="26"/>
      <c r="BE1248" s="1"/>
      <c r="BF1248" s="26"/>
      <c r="BG1248" s="1"/>
      <c r="BH1248" s="26"/>
      <c r="BI1248" s="1"/>
      <c r="BJ1248" s="26"/>
      <c r="BK1248" s="1"/>
      <c r="BL1248" s="26"/>
      <c r="BM1248" s="1"/>
      <c r="BN1248" s="26"/>
      <c r="BO1248" s="1"/>
      <c r="BP1248" s="26"/>
      <c r="BQ1248" s="1"/>
      <c r="BR1248" s="26"/>
      <c r="BS1248" s="1"/>
      <c r="BT1248" s="26"/>
      <c r="BU1248" s="1"/>
      <c r="BV1248" s="1"/>
      <c r="BW1248" s="26"/>
      <c r="BX1248" s="1"/>
      <c r="BY1248" s="26"/>
      <c r="BZ1248" s="30"/>
      <c r="CA1248" s="26"/>
    </row>
    <row r="1249" spans="1:79" s="99" customFormat="1" x14ac:dyDescent="0.35">
      <c r="A1249" s="30" t="s">
        <v>66</v>
      </c>
      <c r="B1249" s="30" t="s">
        <v>67</v>
      </c>
      <c r="C1249" s="30" t="s">
        <v>3604</v>
      </c>
      <c r="D1249" s="30" t="s">
        <v>3236</v>
      </c>
      <c r="E1249" s="30" t="s">
        <v>61</v>
      </c>
      <c r="F1249" s="30">
        <v>999928155</v>
      </c>
      <c r="G1249" s="1">
        <f>(J1249+S1249+X1249+R1249+U1249+W1249+Y1249)-H1249</f>
        <v>120</v>
      </c>
      <c r="H1249" s="1"/>
      <c r="I1249" s="27"/>
      <c r="J1249" s="1">
        <f>SUM(AA1249)</f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27"/>
      <c r="R1249" s="1">
        <f>SUM(AS1249,BX1249)</f>
        <v>0</v>
      </c>
      <c r="S1249" s="1">
        <f>SUM(AE1249,AG1249,AI1249,AK1249,AO1249,AM1249,AQ1249,AU1249,AW1249,AY1249,BA1249,BE1249,BG1249,BI1249,BK1249,BM1249,BO1249,BC1249)</f>
        <v>120</v>
      </c>
      <c r="T1249" s="1">
        <f>COUNT(AE1249,AG1249,AI1249,AK1249,AM1249,AO1249,AQ1249,AU1249,AW1249,AY1249,BA1249,BC1249,BE1249,BG1249,BI1249,BK1249,BM1249,BO1249)</f>
        <v>1</v>
      </c>
      <c r="U1249" s="1">
        <f>BQ1249+BS1249</f>
        <v>0</v>
      </c>
      <c r="V1249" s="1"/>
      <c r="W1249" s="1">
        <f>BV1249</f>
        <v>0</v>
      </c>
      <c r="X1249" s="1">
        <f>AC1249+BZ1249</f>
        <v>0</v>
      </c>
      <c r="Y1249" s="1">
        <f>BU1249</f>
        <v>0</v>
      </c>
      <c r="Z1249" s="27"/>
      <c r="AA1249" s="1"/>
      <c r="AB1249" s="26"/>
      <c r="AC1249" s="1"/>
      <c r="AD1249" s="26"/>
      <c r="AE1249" s="1"/>
      <c r="AF1249" s="26"/>
      <c r="AG1249" s="1"/>
      <c r="AH1249" s="26"/>
      <c r="AI1249" s="1"/>
      <c r="AJ1249" s="26"/>
      <c r="AK1249" s="1"/>
      <c r="AL1249" s="26"/>
      <c r="AM1249" s="1"/>
      <c r="AN1249" s="26"/>
      <c r="AO1249" s="1"/>
      <c r="AP1249" s="26"/>
      <c r="AQ1249" s="1"/>
      <c r="AR1249" s="26"/>
      <c r="AS1249" s="1"/>
      <c r="AT1249" s="26"/>
      <c r="AU1249" s="1"/>
      <c r="AV1249" s="26"/>
      <c r="AW1249" s="1"/>
      <c r="AX1249" s="26"/>
      <c r="AY1249" s="1"/>
      <c r="AZ1249" s="26"/>
      <c r="BA1249" s="1"/>
      <c r="BB1249" s="26"/>
      <c r="BC1249" s="1"/>
      <c r="BD1249" s="26"/>
      <c r="BE1249" s="1"/>
      <c r="BF1249" s="26"/>
      <c r="BG1249" s="1">
        <v>120</v>
      </c>
      <c r="BH1249" s="26">
        <v>1</v>
      </c>
      <c r="BI1249" s="1"/>
      <c r="BJ1249" s="26"/>
      <c r="BK1249" s="1"/>
      <c r="BL1249" s="26"/>
      <c r="BM1249" s="1"/>
      <c r="BN1249" s="26"/>
      <c r="BO1249" s="1"/>
      <c r="BP1249" s="26"/>
      <c r="BQ1249" s="1"/>
      <c r="BR1249" s="26"/>
      <c r="BS1249" s="1"/>
      <c r="BT1249" s="26"/>
      <c r="BU1249" s="1"/>
      <c r="BV1249" s="1"/>
      <c r="BW1249" s="26"/>
      <c r="BX1249" s="1"/>
      <c r="BY1249" s="26"/>
      <c r="BZ1249" s="30"/>
      <c r="CA1249" s="26"/>
    </row>
    <row r="1250" spans="1:79" s="99" customFormat="1" x14ac:dyDescent="0.35">
      <c r="A1250" s="30" t="s">
        <v>66</v>
      </c>
      <c r="B1250" s="31" t="s">
        <v>67</v>
      </c>
      <c r="C1250" s="31" t="s">
        <v>2321</v>
      </c>
      <c r="D1250" s="31" t="s">
        <v>2322</v>
      </c>
      <c r="E1250" s="31" t="s">
        <v>61</v>
      </c>
      <c r="F1250" s="1">
        <v>999924850</v>
      </c>
      <c r="G1250" s="1">
        <f>(J1250+S1250+X1250+R1250+U1250+W1250+Y1250)-H1250</f>
        <v>119</v>
      </c>
      <c r="H1250" s="1"/>
      <c r="I1250" s="27"/>
      <c r="J1250" s="1">
        <f>SUM(AA1250)</f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27"/>
      <c r="R1250" s="1">
        <f>SUM(AS1250,BX1250)</f>
        <v>0</v>
      </c>
      <c r="S1250" s="1">
        <f>SUM(AE1250,AG1250,AI1250,AK1250,AO1250,AM1250,AQ1250,AU1250,AW1250,AY1250,BA1250,BE1250,BG1250,BI1250,BK1250,BM1250,BO1250,BC1250)</f>
        <v>68</v>
      </c>
      <c r="T1250" s="1">
        <f>COUNT(AE1250,AG1250,AI1250,AK1250,AM1250,AO1250,AQ1250,AU1250,AW1250,AY1250,BA1250,BC1250,BE1250,BG1250,BI1250,BK1250,BM1250,BO1250)</f>
        <v>1</v>
      </c>
      <c r="U1250" s="1">
        <f>BQ1250+BS1250</f>
        <v>0</v>
      </c>
      <c r="V1250" s="1"/>
      <c r="W1250" s="1">
        <f>BV1250</f>
        <v>51</v>
      </c>
      <c r="X1250" s="1">
        <f>AC1250+BZ1250</f>
        <v>0</v>
      </c>
      <c r="Y1250" s="1">
        <f>BU1250</f>
        <v>0</v>
      </c>
      <c r="Z1250" s="27"/>
      <c r="AA1250" s="1"/>
      <c r="AB1250" s="26"/>
      <c r="AC1250" s="1"/>
      <c r="AD1250" s="26"/>
      <c r="AE1250" s="1"/>
      <c r="AF1250" s="26"/>
      <c r="AG1250" s="1"/>
      <c r="AH1250" s="26"/>
      <c r="AI1250" s="1">
        <v>68</v>
      </c>
      <c r="AJ1250" s="26">
        <v>3</v>
      </c>
      <c r="AK1250" s="1"/>
      <c r="AL1250" s="26"/>
      <c r="AM1250" s="1"/>
      <c r="AN1250" s="26"/>
      <c r="AO1250" s="1"/>
      <c r="AP1250" s="26"/>
      <c r="AQ1250" s="1"/>
      <c r="AR1250" s="26"/>
      <c r="AS1250" s="1"/>
      <c r="AT1250" s="26"/>
      <c r="AU1250" s="1"/>
      <c r="AV1250" s="26"/>
      <c r="AW1250" s="1"/>
      <c r="AX1250" s="26"/>
      <c r="AY1250" s="1"/>
      <c r="AZ1250" s="26"/>
      <c r="BA1250" s="1"/>
      <c r="BB1250" s="26"/>
      <c r="BC1250" s="1"/>
      <c r="BD1250" s="26"/>
      <c r="BE1250" s="1"/>
      <c r="BF1250" s="26"/>
      <c r="BG1250" s="1"/>
      <c r="BH1250" s="26"/>
      <c r="BI1250" s="1"/>
      <c r="BJ1250" s="26"/>
      <c r="BK1250" s="1"/>
      <c r="BL1250" s="26"/>
      <c r="BM1250" s="1"/>
      <c r="BN1250" s="26"/>
      <c r="BO1250" s="1"/>
      <c r="BP1250" s="26"/>
      <c r="BQ1250" s="1"/>
      <c r="BR1250" s="26"/>
      <c r="BS1250" s="1"/>
      <c r="BT1250" s="26"/>
      <c r="BU1250" s="1"/>
      <c r="BV1250" s="1">
        <v>51</v>
      </c>
      <c r="BW1250" s="26" t="s">
        <v>100</v>
      </c>
      <c r="BX1250" s="1"/>
      <c r="BY1250" s="26"/>
      <c r="BZ1250" s="30"/>
      <c r="CA1250" s="26"/>
    </row>
    <row r="1251" spans="1:79" s="99" customFormat="1" x14ac:dyDescent="0.35">
      <c r="A1251" s="30" t="s">
        <v>66</v>
      </c>
      <c r="B1251" s="31" t="s">
        <v>67</v>
      </c>
      <c r="C1251" s="31" t="s">
        <v>374</v>
      </c>
      <c r="D1251" s="31" t="s">
        <v>2330</v>
      </c>
      <c r="E1251" s="31" t="s">
        <v>61</v>
      </c>
      <c r="F1251" s="1">
        <v>999924857</v>
      </c>
      <c r="G1251" s="1">
        <f>(J1251+S1251+X1251+R1251+U1251+W1251+Y1251)-H1251</f>
        <v>119</v>
      </c>
      <c r="H1251" s="1"/>
      <c r="I1251" s="27"/>
      <c r="J1251" s="1">
        <f>SUM(AA1251)</f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27"/>
      <c r="R1251" s="1">
        <f>SUM(AS1251,BX1251)</f>
        <v>0</v>
      </c>
      <c r="S1251" s="1">
        <f>SUM(AE1251,AG1251,AI1251,AK1251,AO1251,AM1251,AQ1251,AU1251,AW1251,AY1251,BA1251,BE1251,BG1251,BI1251,BK1251,BM1251,BO1251,BC1251)</f>
        <v>68</v>
      </c>
      <c r="T1251" s="1">
        <f>COUNT(AE1251,AG1251,AI1251,AK1251,AM1251,AO1251,AQ1251,AU1251,AW1251,AY1251,BA1251,BC1251,BE1251,BG1251,BI1251,BK1251,BM1251,BO1251)</f>
        <v>1</v>
      </c>
      <c r="U1251" s="1">
        <f>BQ1251+BS1251</f>
        <v>0</v>
      </c>
      <c r="V1251" s="1"/>
      <c r="W1251" s="1">
        <f>BV1251</f>
        <v>51</v>
      </c>
      <c r="X1251" s="1">
        <f>AC1251+BZ1251</f>
        <v>0</v>
      </c>
      <c r="Y1251" s="1">
        <f>BU1251</f>
        <v>0</v>
      </c>
      <c r="Z1251" s="27"/>
      <c r="AA1251" s="1"/>
      <c r="AB1251" s="26"/>
      <c r="AC1251" s="1"/>
      <c r="AD1251" s="26"/>
      <c r="AE1251" s="1"/>
      <c r="AF1251" s="26"/>
      <c r="AG1251" s="1"/>
      <c r="AH1251" s="26"/>
      <c r="AI1251" s="1">
        <v>68</v>
      </c>
      <c r="AJ1251" s="26">
        <v>3</v>
      </c>
      <c r="AK1251" s="1"/>
      <c r="AL1251" s="26"/>
      <c r="AM1251" s="1"/>
      <c r="AN1251" s="26"/>
      <c r="AO1251" s="1"/>
      <c r="AP1251" s="26"/>
      <c r="AQ1251" s="1"/>
      <c r="AR1251" s="26"/>
      <c r="AS1251" s="1"/>
      <c r="AT1251" s="26"/>
      <c r="AU1251" s="1"/>
      <c r="AV1251" s="26"/>
      <c r="AW1251" s="1"/>
      <c r="AX1251" s="26"/>
      <c r="AY1251" s="1"/>
      <c r="AZ1251" s="26"/>
      <c r="BA1251" s="1"/>
      <c r="BB1251" s="26"/>
      <c r="BC1251" s="1"/>
      <c r="BD1251" s="26"/>
      <c r="BE1251" s="1"/>
      <c r="BF1251" s="26"/>
      <c r="BG1251" s="1"/>
      <c r="BH1251" s="26"/>
      <c r="BI1251" s="1"/>
      <c r="BJ1251" s="26"/>
      <c r="BK1251" s="1"/>
      <c r="BL1251" s="26"/>
      <c r="BM1251" s="1"/>
      <c r="BN1251" s="26"/>
      <c r="BO1251" s="1"/>
      <c r="BP1251" s="26"/>
      <c r="BQ1251" s="1"/>
      <c r="BR1251" s="26"/>
      <c r="BS1251" s="1"/>
      <c r="BT1251" s="26"/>
      <c r="BU1251" s="1"/>
      <c r="BV1251" s="1">
        <v>51</v>
      </c>
      <c r="BW1251" s="26" t="s">
        <v>100</v>
      </c>
      <c r="BX1251" s="1"/>
      <c r="BY1251" s="26"/>
      <c r="BZ1251" s="30"/>
      <c r="CA1251" s="26"/>
    </row>
    <row r="1252" spans="1:79" s="99" customFormat="1" x14ac:dyDescent="0.35">
      <c r="A1252" s="30" t="s">
        <v>66</v>
      </c>
      <c r="B1252" s="1" t="s">
        <v>67</v>
      </c>
      <c r="C1252" s="1" t="s">
        <v>1020</v>
      </c>
      <c r="D1252" s="1" t="s">
        <v>1837</v>
      </c>
      <c r="E1252" s="1" t="s">
        <v>61</v>
      </c>
      <c r="F1252" s="1">
        <v>999925249</v>
      </c>
      <c r="G1252" s="1">
        <f>(J1252+S1252+X1252+R1252+U1252+W1252+Y1252)-H1252</f>
        <v>119</v>
      </c>
      <c r="H1252" s="1"/>
      <c r="I1252" s="27"/>
      <c r="J1252" s="1">
        <f>SUM(AA1252)</f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27"/>
      <c r="R1252" s="1">
        <f>SUM(AS1252,BX1252)</f>
        <v>0</v>
      </c>
      <c r="S1252" s="1">
        <f>SUM(AE1252,AG1252,AI1252,AK1252,AO1252,AM1252,AQ1252,AU1252,AW1252,AY1252,BA1252,BE1252,BG1252,BI1252,BK1252,BM1252,BO1252,BC1252)</f>
        <v>68</v>
      </c>
      <c r="T1252" s="1">
        <f>COUNT(AE1252,AG1252,AI1252,AK1252,AM1252,AO1252,AQ1252,AU1252,AW1252,AY1252,BA1252,BC1252,BE1252,BG1252,BI1252,BK1252,BM1252,BO1252)</f>
        <v>1</v>
      </c>
      <c r="U1252" s="1">
        <f>BQ1252+BS1252</f>
        <v>0</v>
      </c>
      <c r="V1252" s="1"/>
      <c r="W1252" s="1">
        <f>BV1252</f>
        <v>51</v>
      </c>
      <c r="X1252" s="1">
        <f>AC1252+BZ1252</f>
        <v>0</v>
      </c>
      <c r="Y1252" s="1">
        <f>BU1252</f>
        <v>0</v>
      </c>
      <c r="Z1252" s="27"/>
      <c r="AA1252" s="1"/>
      <c r="AB1252" s="26"/>
      <c r="AC1252" s="1"/>
      <c r="AD1252" s="26"/>
      <c r="AE1252" s="1">
        <v>68</v>
      </c>
      <c r="AF1252" s="26">
        <v>3</v>
      </c>
      <c r="AG1252" s="1"/>
      <c r="AH1252" s="26"/>
      <c r="AI1252" s="1"/>
      <c r="AJ1252" s="26"/>
      <c r="AK1252" s="1"/>
      <c r="AL1252" s="26"/>
      <c r="AM1252" s="1"/>
      <c r="AN1252" s="26"/>
      <c r="AO1252" s="1"/>
      <c r="AP1252" s="26"/>
      <c r="AQ1252" s="1"/>
      <c r="AR1252" s="26"/>
      <c r="AS1252" s="1"/>
      <c r="AT1252" s="26"/>
      <c r="AU1252" s="1"/>
      <c r="AV1252" s="26"/>
      <c r="AW1252" s="1"/>
      <c r="AX1252" s="26"/>
      <c r="AY1252" s="1"/>
      <c r="AZ1252" s="26"/>
      <c r="BA1252" s="1"/>
      <c r="BB1252" s="26"/>
      <c r="BC1252" s="1"/>
      <c r="BD1252" s="26"/>
      <c r="BE1252" s="1"/>
      <c r="BF1252" s="26"/>
      <c r="BG1252" s="1"/>
      <c r="BH1252" s="26"/>
      <c r="BI1252" s="1"/>
      <c r="BJ1252" s="26"/>
      <c r="BK1252" s="1"/>
      <c r="BL1252" s="26"/>
      <c r="BM1252" s="1"/>
      <c r="BN1252" s="26"/>
      <c r="BO1252" s="1"/>
      <c r="BP1252" s="26"/>
      <c r="BQ1252" s="1"/>
      <c r="BR1252" s="26"/>
      <c r="BS1252" s="1"/>
      <c r="BT1252" s="26"/>
      <c r="BU1252" s="1"/>
      <c r="BV1252" s="1">
        <v>51</v>
      </c>
      <c r="BW1252" s="26" t="s">
        <v>100</v>
      </c>
      <c r="BX1252" s="1"/>
      <c r="BY1252" s="26"/>
      <c r="BZ1252" s="30"/>
      <c r="CA1252" s="26"/>
    </row>
    <row r="1253" spans="1:79" s="99" customFormat="1" x14ac:dyDescent="0.35">
      <c r="A1253" s="30" t="s">
        <v>66</v>
      </c>
      <c r="B1253" s="30" t="s">
        <v>67</v>
      </c>
      <c r="C1253" s="30" t="s">
        <v>2284</v>
      </c>
      <c r="D1253" s="30" t="s">
        <v>3262</v>
      </c>
      <c r="E1253" s="30" t="s">
        <v>61</v>
      </c>
      <c r="F1253" s="30">
        <v>999927234</v>
      </c>
      <c r="G1253" s="1">
        <f>(J1253+S1253+X1253+R1253+U1253+W1253+Y1253)-H1253</f>
        <v>119</v>
      </c>
      <c r="H1253" s="1"/>
      <c r="I1253" s="27"/>
      <c r="J1253" s="1">
        <f>SUM(AA1253)</f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27"/>
      <c r="R1253" s="1">
        <f>SUM(AS1253,BX1253)</f>
        <v>0</v>
      </c>
      <c r="S1253" s="1">
        <f>SUM(AE1253,AG1253,AI1253,AK1253,AO1253,AM1253,AQ1253,AU1253,AW1253,AY1253,BA1253,BE1253,BG1253,BI1253,BK1253,BM1253,BO1253,BC1253)</f>
        <v>68</v>
      </c>
      <c r="T1253" s="1">
        <f>COUNT(AE1253,AG1253,AI1253,AK1253,AM1253,AO1253,AQ1253,AU1253,AW1253,AY1253,BA1253,BC1253,BE1253,BG1253,BI1253,BK1253,BM1253,BO1253)</f>
        <v>1</v>
      </c>
      <c r="U1253" s="1">
        <f>BQ1253+BS1253</f>
        <v>0</v>
      </c>
      <c r="V1253" s="1"/>
      <c r="W1253" s="1">
        <f>BV1253</f>
        <v>51</v>
      </c>
      <c r="X1253" s="1">
        <f>AC1253+BZ1253</f>
        <v>0</v>
      </c>
      <c r="Y1253" s="1">
        <f>BU1253</f>
        <v>0</v>
      </c>
      <c r="Z1253" s="27"/>
      <c r="AA1253" s="1"/>
      <c r="AB1253" s="26"/>
      <c r="AC1253" s="1"/>
      <c r="AD1253" s="26"/>
      <c r="AE1253" s="1"/>
      <c r="AF1253" s="26"/>
      <c r="AG1253" s="1"/>
      <c r="AH1253" s="26"/>
      <c r="AI1253" s="1"/>
      <c r="AJ1253" s="26"/>
      <c r="AK1253" s="1"/>
      <c r="AL1253" s="26"/>
      <c r="AM1253" s="1"/>
      <c r="AN1253" s="26"/>
      <c r="AO1253" s="1"/>
      <c r="AP1253" s="26"/>
      <c r="AQ1253" s="1"/>
      <c r="AR1253" s="26"/>
      <c r="AS1253" s="1"/>
      <c r="AT1253" s="26"/>
      <c r="AU1253" s="1"/>
      <c r="AV1253" s="26"/>
      <c r="AW1253" s="1"/>
      <c r="AX1253" s="26"/>
      <c r="AY1253" s="1"/>
      <c r="AZ1253" s="26"/>
      <c r="BA1253" s="1"/>
      <c r="BB1253" s="26"/>
      <c r="BC1253" s="1"/>
      <c r="BD1253" s="26"/>
      <c r="BE1253" s="1"/>
      <c r="BF1253" s="26"/>
      <c r="BG1253" s="1">
        <v>68</v>
      </c>
      <c r="BH1253" s="26">
        <v>3</v>
      </c>
      <c r="BI1253" s="1"/>
      <c r="BJ1253" s="26"/>
      <c r="BK1253" s="1"/>
      <c r="BL1253" s="26"/>
      <c r="BM1253" s="1"/>
      <c r="BN1253" s="26"/>
      <c r="BO1253" s="1"/>
      <c r="BP1253" s="26"/>
      <c r="BQ1253" s="1"/>
      <c r="BR1253" s="26"/>
      <c r="BS1253" s="1"/>
      <c r="BT1253" s="26"/>
      <c r="BU1253" s="1"/>
      <c r="BV1253" s="1">
        <v>51</v>
      </c>
      <c r="BW1253" s="26" t="s">
        <v>100</v>
      </c>
      <c r="BX1253" s="1"/>
      <c r="BY1253" s="26"/>
      <c r="BZ1253" s="30"/>
      <c r="CA1253" s="26"/>
    </row>
    <row r="1254" spans="1:79" s="99" customFormat="1" x14ac:dyDescent="0.35">
      <c r="A1254" s="30" t="s">
        <v>66</v>
      </c>
      <c r="B1254" s="1" t="s">
        <v>67</v>
      </c>
      <c r="C1254" s="1" t="s">
        <v>1016</v>
      </c>
      <c r="D1254" s="1" t="s">
        <v>809</v>
      </c>
      <c r="E1254" s="1" t="s">
        <v>61</v>
      </c>
      <c r="F1254" s="1">
        <v>999925055</v>
      </c>
      <c r="G1254" s="1">
        <f>(J1254+S1254+X1254+R1254+U1254+W1254+Y1254)-H1254</f>
        <v>116.5</v>
      </c>
      <c r="H1254" s="1"/>
      <c r="I1254" s="27"/>
      <c r="J1254" s="1">
        <f>SUM(AA1254)</f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27"/>
      <c r="R1254" s="1">
        <f>SUM(AS1254,BX1254)</f>
        <v>37.5</v>
      </c>
      <c r="S1254" s="1">
        <f>SUM(AE1254,AG1254,AI1254,AK1254,AO1254,AM1254,AQ1254,AU1254,AW1254,AY1254,BA1254,BE1254,BG1254,BI1254,BK1254,BM1254,BO1254,BC1254)</f>
        <v>0</v>
      </c>
      <c r="T1254" s="1">
        <f>COUNT(AE1254,AG1254,AI1254,AK1254,AM1254,AO1254,AQ1254,AU1254,AW1254,AY1254,BA1254,BC1254,BE1254,BG1254,BI1254,BK1254,BM1254,BO1254)</f>
        <v>0</v>
      </c>
      <c r="U1254" s="1">
        <f>BQ1254+BS1254</f>
        <v>79</v>
      </c>
      <c r="V1254" s="1"/>
      <c r="W1254" s="1">
        <f>BV1254</f>
        <v>0</v>
      </c>
      <c r="X1254" s="1">
        <f>AC1254+BZ1254</f>
        <v>0</v>
      </c>
      <c r="Y1254" s="1">
        <f>BU1254</f>
        <v>0</v>
      </c>
      <c r="Z1254" s="27"/>
      <c r="AA1254" s="1"/>
      <c r="AB1254" s="26"/>
      <c r="AC1254" s="1"/>
      <c r="AD1254" s="26"/>
      <c r="AE1254" s="1"/>
      <c r="AF1254" s="26"/>
      <c r="AG1254" s="1"/>
      <c r="AH1254" s="26"/>
      <c r="AI1254" s="1"/>
      <c r="AJ1254" s="26"/>
      <c r="AK1254" s="1"/>
      <c r="AL1254" s="26"/>
      <c r="AM1254" s="1"/>
      <c r="AN1254" s="27"/>
      <c r="AO1254" s="1"/>
      <c r="AP1254" s="26"/>
      <c r="AQ1254" s="1"/>
      <c r="AR1254" s="27"/>
      <c r="AS1254" s="1"/>
      <c r="AT1254" s="27"/>
      <c r="AU1254" s="1"/>
      <c r="AV1254" s="27"/>
      <c r="AW1254" s="1"/>
      <c r="AX1254" s="27"/>
      <c r="AY1254" s="1"/>
      <c r="AZ1254" s="27"/>
      <c r="BA1254" s="1"/>
      <c r="BB1254" s="27"/>
      <c r="BC1254" s="1"/>
      <c r="BD1254" s="26"/>
      <c r="BE1254" s="1"/>
      <c r="BF1254" s="27"/>
      <c r="BG1254" s="1"/>
      <c r="BH1254" s="27"/>
      <c r="BI1254" s="1"/>
      <c r="BJ1254" s="27"/>
      <c r="BK1254" s="1"/>
      <c r="BL1254" s="27"/>
      <c r="BM1254" s="1"/>
      <c r="BN1254" s="27"/>
      <c r="BO1254" s="1"/>
      <c r="BP1254" s="27"/>
      <c r="BQ1254" s="1">
        <v>79</v>
      </c>
      <c r="BR1254" s="26">
        <v>4</v>
      </c>
      <c r="BS1254" s="1"/>
      <c r="BT1254" s="26"/>
      <c r="BU1254" s="1"/>
      <c r="BV1254" s="1"/>
      <c r="BW1254" s="26"/>
      <c r="BX1254" s="1">
        <v>37.5</v>
      </c>
      <c r="BY1254" s="26">
        <v>2</v>
      </c>
      <c r="BZ1254" s="30"/>
      <c r="CA1254" s="26"/>
    </row>
    <row r="1255" spans="1:79" s="99" customFormat="1" x14ac:dyDescent="0.35">
      <c r="A1255" s="30" t="s">
        <v>66</v>
      </c>
      <c r="B1255" s="32" t="s">
        <v>67</v>
      </c>
      <c r="C1255" s="32" t="s">
        <v>801</v>
      </c>
      <c r="D1255" s="32" t="s">
        <v>1105</v>
      </c>
      <c r="E1255" s="32" t="s">
        <v>61</v>
      </c>
      <c r="F1255" s="32">
        <v>999926559</v>
      </c>
      <c r="G1255" s="1">
        <f>(J1255+S1255+X1255+R1255+U1255+W1255+Y1255)-H1255</f>
        <v>111</v>
      </c>
      <c r="H1255" s="1"/>
      <c r="I1255" s="27"/>
      <c r="J1255" s="1">
        <f>SUM(AA1255)</f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27"/>
      <c r="R1255" s="1">
        <f>SUM(AS1255,BX1255)</f>
        <v>0</v>
      </c>
      <c r="S1255" s="1">
        <f>SUM(AE1255,AG1255,AI1255,AK1255,AO1255,AM1255,AQ1255,AU1255,AW1255,AY1255,BA1255,BE1255,BG1255,BI1255,BK1255,BM1255,BO1255,BC1255)</f>
        <v>60</v>
      </c>
      <c r="T1255" s="1">
        <f>COUNT(AE1255,AG1255,AI1255,AK1255,AM1255,AO1255,AQ1255,AU1255,AW1255,AY1255,BA1255,BC1255,BE1255,BG1255,BI1255,BK1255,BM1255,BO1255)</f>
        <v>1</v>
      </c>
      <c r="U1255" s="1">
        <f>BQ1255+BS1255</f>
        <v>0</v>
      </c>
      <c r="V1255" s="1"/>
      <c r="W1255" s="1">
        <f>BV1255</f>
        <v>51</v>
      </c>
      <c r="X1255" s="1">
        <f>AC1255+BZ1255</f>
        <v>0</v>
      </c>
      <c r="Y1255" s="1">
        <f>BU1255</f>
        <v>0</v>
      </c>
      <c r="Z1255" s="27"/>
      <c r="AA1255" s="1"/>
      <c r="AB1255" s="26"/>
      <c r="AC1255" s="1"/>
      <c r="AD1255" s="26"/>
      <c r="AE1255" s="1"/>
      <c r="AF1255" s="26"/>
      <c r="AG1255" s="1"/>
      <c r="AH1255" s="26"/>
      <c r="AI1255" s="1"/>
      <c r="AJ1255" s="26"/>
      <c r="AK1255" s="1"/>
      <c r="AL1255" s="27"/>
      <c r="AM1255" s="1"/>
      <c r="AN1255" s="26"/>
      <c r="AO1255" s="1"/>
      <c r="AP1255" s="26"/>
      <c r="AQ1255" s="1"/>
      <c r="AR1255" s="26"/>
      <c r="AS1255" s="1"/>
      <c r="AT1255" s="26"/>
      <c r="AU1255" s="1"/>
      <c r="AV1255" s="26"/>
      <c r="AW1255" s="1"/>
      <c r="AX1255" s="26"/>
      <c r="AY1255" s="1"/>
      <c r="AZ1255" s="26"/>
      <c r="BA1255" s="1"/>
      <c r="BB1255" s="26"/>
      <c r="BC1255" s="1"/>
      <c r="BD1255" s="26"/>
      <c r="BE1255" s="1"/>
      <c r="BF1255" s="26"/>
      <c r="BG1255" s="1"/>
      <c r="BH1255" s="26"/>
      <c r="BI1255" s="1">
        <v>60</v>
      </c>
      <c r="BJ1255" s="26">
        <v>1</v>
      </c>
      <c r="BK1255" s="1"/>
      <c r="BL1255" s="26"/>
      <c r="BM1255" s="1"/>
      <c r="BN1255" s="26"/>
      <c r="BO1255" s="1"/>
      <c r="BP1255" s="26"/>
      <c r="BQ1255" s="1"/>
      <c r="BR1255" s="26"/>
      <c r="BS1255" s="1"/>
      <c r="BT1255" s="26"/>
      <c r="BU1255" s="1"/>
      <c r="BV1255" s="1">
        <v>51</v>
      </c>
      <c r="BW1255" s="26" t="s">
        <v>100</v>
      </c>
      <c r="BX1255" s="1"/>
      <c r="BY1255" s="26"/>
      <c r="BZ1255" s="30"/>
      <c r="CA1255" s="26"/>
    </row>
    <row r="1256" spans="1:79" s="99" customFormat="1" x14ac:dyDescent="0.35">
      <c r="A1256" s="30" t="s">
        <v>66</v>
      </c>
      <c r="B1256" s="1" t="s">
        <v>67</v>
      </c>
      <c r="C1256" s="1" t="s">
        <v>1274</v>
      </c>
      <c r="D1256" s="1" t="s">
        <v>1715</v>
      </c>
      <c r="E1256" s="1" t="s">
        <v>61</v>
      </c>
      <c r="F1256" s="1">
        <v>999921762</v>
      </c>
      <c r="G1256" s="1">
        <f>(J1256+S1256+X1256+R1256+U1256+W1256+Y1256)-H1256</f>
        <v>105</v>
      </c>
      <c r="H1256" s="30">
        <f>(J1256+K1256+M1256+N1256+O1256+P1256)/2</f>
        <v>0</v>
      </c>
      <c r="I1256" s="27"/>
      <c r="J1256" s="1">
        <f>SUM(AA1256)</f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27"/>
      <c r="R1256" s="1">
        <f>SUM(AS1256,BX1256)</f>
        <v>0</v>
      </c>
      <c r="S1256" s="1">
        <f>SUM(AE1256,AG1256,AI1256,AK1256,AO1256,AM1256,AQ1256,AU1256,AW1256,AY1256,BA1256,BE1256,BG1256,BI1256,BK1256,BM1256,BO1256,BC1256)</f>
        <v>54</v>
      </c>
      <c r="T1256" s="1">
        <f>COUNT(AE1256,AG1256,AI1256,AK1256,AM1256,AO1256,AQ1256,AU1256,AW1256,AY1256,BA1256,BC1256,BE1256,BG1256,BI1256,BK1256,BM1256,BO1256)</f>
        <v>1</v>
      </c>
      <c r="U1256" s="1">
        <f>BQ1256+BS1256</f>
        <v>0</v>
      </c>
      <c r="V1256" s="1"/>
      <c r="W1256" s="1">
        <f>BV1256</f>
        <v>51</v>
      </c>
      <c r="X1256" s="1">
        <f>AC1256+BZ1256</f>
        <v>0</v>
      </c>
      <c r="Y1256" s="1">
        <f>BU1256</f>
        <v>0</v>
      </c>
      <c r="Z1256" s="26"/>
      <c r="AA1256" s="1"/>
      <c r="AB1256" s="26"/>
      <c r="AC1256" s="1"/>
      <c r="AD1256" s="26"/>
      <c r="AE1256" s="1"/>
      <c r="AF1256" s="26"/>
      <c r="AG1256" s="1"/>
      <c r="AH1256" s="26"/>
      <c r="AI1256" s="1">
        <v>54</v>
      </c>
      <c r="AJ1256" s="26">
        <v>7</v>
      </c>
      <c r="AK1256" s="1"/>
      <c r="AL1256" s="26"/>
      <c r="AM1256" s="1"/>
      <c r="AN1256" s="26"/>
      <c r="AO1256" s="1"/>
      <c r="AP1256" s="26"/>
      <c r="AQ1256" s="1"/>
      <c r="AR1256" s="26"/>
      <c r="AS1256" s="1"/>
      <c r="AT1256" s="26"/>
      <c r="AU1256" s="1"/>
      <c r="AV1256" s="26"/>
      <c r="AW1256" s="1"/>
      <c r="AX1256" s="26"/>
      <c r="AY1256" s="1"/>
      <c r="AZ1256" s="26"/>
      <c r="BA1256" s="1"/>
      <c r="BB1256" s="26"/>
      <c r="BC1256" s="1"/>
      <c r="BD1256" s="26"/>
      <c r="BE1256" s="1"/>
      <c r="BF1256" s="26"/>
      <c r="BG1256" s="1"/>
      <c r="BH1256" s="26"/>
      <c r="BI1256" s="1"/>
      <c r="BJ1256" s="26"/>
      <c r="BK1256" s="1"/>
      <c r="BL1256" s="26"/>
      <c r="BM1256" s="1"/>
      <c r="BN1256" s="26"/>
      <c r="BO1256" s="1"/>
      <c r="BP1256" s="26"/>
      <c r="BQ1256" s="1"/>
      <c r="BR1256" s="26"/>
      <c r="BS1256" s="1"/>
      <c r="BT1256" s="26"/>
      <c r="BU1256" s="1"/>
      <c r="BV1256" s="1">
        <v>51</v>
      </c>
      <c r="BW1256" s="26" t="s">
        <v>100</v>
      </c>
      <c r="BX1256" s="1"/>
      <c r="BY1256" s="26"/>
      <c r="BZ1256" s="30"/>
      <c r="CA1256" s="26"/>
    </row>
    <row r="1257" spans="1:79" s="99" customFormat="1" x14ac:dyDescent="0.35">
      <c r="A1257" s="30" t="s">
        <v>66</v>
      </c>
      <c r="B1257" s="1" t="s">
        <v>67</v>
      </c>
      <c r="C1257" s="1" t="s">
        <v>2070</v>
      </c>
      <c r="D1257" s="1" t="s">
        <v>3545</v>
      </c>
      <c r="E1257" s="1" t="s">
        <v>61</v>
      </c>
      <c r="F1257" s="1">
        <v>999927981</v>
      </c>
      <c r="G1257" s="1">
        <f>(J1257+S1257+X1257+R1257+U1257+W1257+Y1257)-H1257</f>
        <v>105</v>
      </c>
      <c r="H1257" s="1"/>
      <c r="I1257" s="27"/>
      <c r="J1257" s="1">
        <f>SUM(AA1257)</f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27"/>
      <c r="R1257" s="1">
        <f>SUM(AS1257,BX1257)</f>
        <v>0</v>
      </c>
      <c r="S1257" s="1">
        <f>SUM(AE1257,AG1257,AI1257,AK1257,AO1257,AM1257,AQ1257,AU1257,AW1257,AY1257,BA1257,BE1257,BG1257,BI1257,BK1257,BM1257,BO1257,BC1257)</f>
        <v>0</v>
      </c>
      <c r="T1257" s="1">
        <f>COUNT(AE1257,AG1257,AI1257,AK1257,AM1257,AO1257,AQ1257,AU1257,AW1257,AY1257,BA1257,BC1257,BE1257,BG1257,BI1257,BK1257,BM1257,BO1257)</f>
        <v>0</v>
      </c>
      <c r="U1257" s="1">
        <f>BQ1257+BS1257</f>
        <v>105</v>
      </c>
      <c r="V1257" s="1"/>
      <c r="W1257" s="1">
        <f>BV1257</f>
        <v>0</v>
      </c>
      <c r="X1257" s="1">
        <f>AC1257+BZ1257</f>
        <v>0</v>
      </c>
      <c r="Y1257" s="1">
        <f>BU1257</f>
        <v>0</v>
      </c>
      <c r="Z1257" s="27"/>
      <c r="AA1257" s="1"/>
      <c r="AB1257" s="26"/>
      <c r="AC1257" s="1"/>
      <c r="AD1257" s="26"/>
      <c r="AE1257" s="1"/>
      <c r="AF1257" s="26"/>
      <c r="AG1257" s="1"/>
      <c r="AH1257" s="26"/>
      <c r="AI1257" s="1"/>
      <c r="AJ1257" s="26"/>
      <c r="AK1257" s="1"/>
      <c r="AL1257" s="26"/>
      <c r="AM1257" s="1"/>
      <c r="AN1257" s="27"/>
      <c r="AO1257" s="1"/>
      <c r="AP1257" s="26"/>
      <c r="AQ1257" s="1"/>
      <c r="AR1257" s="27"/>
      <c r="AS1257" s="1"/>
      <c r="AT1257" s="27"/>
      <c r="AU1257" s="1"/>
      <c r="AV1257" s="27"/>
      <c r="AW1257" s="1"/>
      <c r="AX1257" s="27"/>
      <c r="AY1257" s="1"/>
      <c r="AZ1257" s="27"/>
      <c r="BA1257" s="1"/>
      <c r="BB1257" s="27"/>
      <c r="BC1257" s="1"/>
      <c r="BD1257" s="26"/>
      <c r="BE1257" s="1"/>
      <c r="BF1257" s="27"/>
      <c r="BG1257" s="1"/>
      <c r="BH1257" s="27"/>
      <c r="BI1257" s="1"/>
      <c r="BJ1257" s="27"/>
      <c r="BK1257" s="1"/>
      <c r="BL1257" s="27"/>
      <c r="BM1257" s="1"/>
      <c r="BN1257" s="27"/>
      <c r="BO1257" s="1"/>
      <c r="BP1257" s="27"/>
      <c r="BQ1257" s="1"/>
      <c r="BR1257" s="26"/>
      <c r="BS1257" s="1">
        <v>105</v>
      </c>
      <c r="BT1257" s="26">
        <v>2</v>
      </c>
      <c r="BU1257" s="1"/>
      <c r="BV1257" s="1"/>
      <c r="BW1257" s="26"/>
      <c r="BX1257" s="1"/>
      <c r="BY1257" s="26"/>
      <c r="BZ1257" s="30"/>
      <c r="CA1257" s="26"/>
    </row>
    <row r="1258" spans="1:79" s="99" customFormat="1" x14ac:dyDescent="0.35">
      <c r="A1258" s="30" t="s">
        <v>66</v>
      </c>
      <c r="B1258" s="30" t="s">
        <v>67</v>
      </c>
      <c r="C1258" s="30" t="s">
        <v>326</v>
      </c>
      <c r="D1258" s="30" t="s">
        <v>2310</v>
      </c>
      <c r="E1258" s="30" t="s">
        <v>61</v>
      </c>
      <c r="F1258" s="30">
        <v>999924824</v>
      </c>
      <c r="G1258" s="1">
        <f>(J1258+S1258+X1258+R1258+U1258+W1258+Y1258)-H1258</f>
        <v>102</v>
      </c>
      <c r="H1258" s="1"/>
      <c r="I1258" s="27"/>
      <c r="J1258" s="1">
        <f>SUM(AA1258)</f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27"/>
      <c r="R1258" s="1">
        <f>SUM(AS1258,BX1258)</f>
        <v>0</v>
      </c>
      <c r="S1258" s="1">
        <f>SUM(AE1258,AG1258,AI1258,AK1258,AO1258,AM1258,AQ1258,AU1258,AW1258,AY1258,BA1258,BE1258,BG1258,BI1258,BK1258,BM1258,BO1258,BC1258)</f>
        <v>102</v>
      </c>
      <c r="T1258" s="1">
        <f>COUNT(AE1258,AG1258,AI1258,AK1258,AM1258,AO1258,AQ1258,AU1258,AW1258,AY1258,BA1258,BC1258,BE1258,BG1258,BI1258,BK1258,BM1258,BO1258)</f>
        <v>2</v>
      </c>
      <c r="U1258" s="1">
        <f>BQ1258+BS1258</f>
        <v>0</v>
      </c>
      <c r="V1258" s="1"/>
      <c r="W1258" s="1">
        <f>BV1258</f>
        <v>0</v>
      </c>
      <c r="X1258" s="1">
        <f>AC1258+BZ1258</f>
        <v>0</v>
      </c>
      <c r="Y1258" s="1">
        <f>BU1258</f>
        <v>0</v>
      </c>
      <c r="Z1258" s="27"/>
      <c r="AA1258" s="1"/>
      <c r="AB1258" s="26"/>
      <c r="AC1258" s="1"/>
      <c r="AD1258" s="26"/>
      <c r="AE1258" s="1"/>
      <c r="AF1258" s="26"/>
      <c r="AG1258" s="1"/>
      <c r="AH1258" s="26"/>
      <c r="AI1258" s="1"/>
      <c r="AJ1258" s="26"/>
      <c r="AK1258" s="1"/>
      <c r="AL1258" s="26"/>
      <c r="AM1258" s="1"/>
      <c r="AN1258" s="26"/>
      <c r="AO1258" s="1"/>
      <c r="AP1258" s="26"/>
      <c r="AQ1258" s="1"/>
      <c r="AR1258" s="26"/>
      <c r="AS1258" s="1"/>
      <c r="AT1258" s="26"/>
      <c r="AU1258" s="1"/>
      <c r="AV1258" s="26"/>
      <c r="AW1258" s="1"/>
      <c r="AX1258" s="26"/>
      <c r="AY1258" s="1"/>
      <c r="AZ1258" s="26"/>
      <c r="BA1258" s="1"/>
      <c r="BB1258" s="26"/>
      <c r="BC1258" s="1">
        <v>51</v>
      </c>
      <c r="BD1258" s="26"/>
      <c r="BE1258" s="1"/>
      <c r="BF1258" s="26"/>
      <c r="BG1258" s="1">
        <v>51</v>
      </c>
      <c r="BH1258" s="26">
        <v>8</v>
      </c>
      <c r="BI1258" s="1"/>
      <c r="BJ1258" s="26"/>
      <c r="BK1258" s="1"/>
      <c r="BL1258" s="26"/>
      <c r="BM1258" s="1"/>
      <c r="BN1258" s="26"/>
      <c r="BO1258" s="1"/>
      <c r="BP1258" s="26"/>
      <c r="BQ1258" s="1"/>
      <c r="BR1258" s="26"/>
      <c r="BS1258" s="1"/>
      <c r="BT1258" s="26"/>
      <c r="BU1258" s="1"/>
      <c r="BV1258" s="1"/>
      <c r="BW1258" s="26"/>
      <c r="BX1258" s="1"/>
      <c r="BY1258" s="26"/>
      <c r="BZ1258" s="30"/>
      <c r="CA1258" s="26"/>
    </row>
    <row r="1259" spans="1:79" s="99" customFormat="1" x14ac:dyDescent="0.35">
      <c r="A1259" s="30" t="s">
        <v>66</v>
      </c>
      <c r="B1259" s="30" t="s">
        <v>67</v>
      </c>
      <c r="C1259" s="30" t="s">
        <v>2801</v>
      </c>
      <c r="D1259" s="30" t="s">
        <v>2802</v>
      </c>
      <c r="E1259" s="30" t="s">
        <v>61</v>
      </c>
      <c r="F1259" s="30">
        <v>999926131</v>
      </c>
      <c r="G1259" s="1">
        <f>(J1259+S1259+X1259+R1259+U1259+W1259+Y1259)-H1259</f>
        <v>100</v>
      </c>
      <c r="H1259" s="30"/>
      <c r="I1259" s="130"/>
      <c r="J1259" s="1">
        <f>SUM(AA1259)</f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30"/>
      <c r="R1259" s="1">
        <f>SUM(AS1259,BX1259)</f>
        <v>0</v>
      </c>
      <c r="S1259" s="1">
        <f>SUM(AE1259,AG1259,AI1259,AK1259,AO1259,AM1259,AQ1259,AU1259,AW1259,AY1259,BA1259,BE1259,BG1259,BI1259,BK1259,BM1259,BO1259,BC1259)</f>
        <v>0</v>
      </c>
      <c r="T1259" s="1">
        <f>COUNT(AE1259,AG1259,AI1259,AK1259,AM1259,AO1259,AQ1259,AU1259,AW1259,AY1259,BA1259,BC1259,BE1259,BG1259,BI1259,BK1259,BM1259,BO1259)</f>
        <v>0</v>
      </c>
      <c r="U1259" s="1">
        <f>BQ1259+BS1259</f>
        <v>0</v>
      </c>
      <c r="V1259" s="1"/>
      <c r="W1259" s="1">
        <f>BV1259</f>
        <v>0</v>
      </c>
      <c r="X1259" s="1">
        <f>AC1259+BZ1259</f>
        <v>100</v>
      </c>
      <c r="Y1259" s="1">
        <f>BU1259</f>
        <v>0</v>
      </c>
      <c r="Z1259" s="130"/>
      <c r="AA1259" s="30"/>
      <c r="AB1259" s="130"/>
      <c r="AC1259" s="30"/>
      <c r="AD1259" s="130"/>
      <c r="AE1259" s="30"/>
      <c r="AF1259" s="130"/>
      <c r="AG1259" s="30"/>
      <c r="AH1259" s="130"/>
      <c r="AI1259" s="30"/>
      <c r="AJ1259" s="130"/>
      <c r="AK1259" s="30"/>
      <c r="AL1259" s="130"/>
      <c r="AM1259" s="30"/>
      <c r="AN1259" s="130"/>
      <c r="AO1259" s="30"/>
      <c r="AP1259" s="130"/>
      <c r="AQ1259" s="30"/>
      <c r="AR1259" s="130"/>
      <c r="AS1259" s="30"/>
      <c r="AT1259" s="130"/>
      <c r="AU1259" s="30"/>
      <c r="AV1259" s="130"/>
      <c r="AW1259" s="30"/>
      <c r="AX1259" s="130"/>
      <c r="AY1259" s="30"/>
      <c r="AZ1259" s="130"/>
      <c r="BA1259" s="30"/>
      <c r="BB1259" s="130"/>
      <c r="BC1259" s="30"/>
      <c r="BD1259" s="130"/>
      <c r="BE1259" s="30"/>
      <c r="BF1259" s="130"/>
      <c r="BG1259" s="30"/>
      <c r="BH1259" s="130"/>
      <c r="BI1259" s="30"/>
      <c r="BJ1259" s="130"/>
      <c r="BK1259" s="30"/>
      <c r="BL1259" s="130"/>
      <c r="BM1259" s="30"/>
      <c r="BN1259" s="130"/>
      <c r="BO1259" s="30"/>
      <c r="BP1259" s="130"/>
      <c r="BQ1259" s="30"/>
      <c r="BR1259" s="130"/>
      <c r="BS1259" s="30"/>
      <c r="BT1259" s="130"/>
      <c r="BU1259" s="30"/>
      <c r="BV1259" s="30"/>
      <c r="BW1259" s="130"/>
      <c r="BX1259" s="30"/>
      <c r="BY1259" s="130"/>
      <c r="BZ1259" s="30">
        <v>100</v>
      </c>
      <c r="CA1259" s="26">
        <v>1</v>
      </c>
    </row>
    <row r="1260" spans="1:79" s="99" customFormat="1" x14ac:dyDescent="0.35">
      <c r="A1260" s="30" t="s">
        <v>66</v>
      </c>
      <c r="B1260" s="1" t="s">
        <v>67</v>
      </c>
      <c r="C1260" s="1" t="s">
        <v>2062</v>
      </c>
      <c r="D1260" s="1" t="s">
        <v>2063</v>
      </c>
      <c r="E1260" s="1" t="s">
        <v>61</v>
      </c>
      <c r="F1260" s="1">
        <v>999923558</v>
      </c>
      <c r="G1260" s="1">
        <f>(J1260+S1260+X1260+R1260+U1260+W1260+Y1260)-H1260</f>
        <v>96</v>
      </c>
      <c r="H1260" s="1"/>
      <c r="I1260" s="27"/>
      <c r="J1260" s="1">
        <f>SUM(AA1260)</f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27"/>
      <c r="R1260" s="1">
        <f>SUM(AS1260,BX1260)</f>
        <v>0</v>
      </c>
      <c r="S1260" s="1">
        <f>SUM(AE1260,AG1260,AI1260,AK1260,AO1260,AM1260,AQ1260,AU1260,AW1260,AY1260,BA1260,BE1260,BG1260,BI1260,BK1260,BM1260,BO1260,BC1260)</f>
        <v>45</v>
      </c>
      <c r="T1260" s="1">
        <f>COUNT(AE1260,AG1260,AI1260,AK1260,AM1260,AO1260,AQ1260,AU1260,AW1260,AY1260,BA1260,BC1260,BE1260,BG1260,BI1260,BK1260,BM1260,BO1260)</f>
        <v>1</v>
      </c>
      <c r="U1260" s="1">
        <f>BQ1260+BS1260</f>
        <v>0</v>
      </c>
      <c r="V1260" s="1"/>
      <c r="W1260" s="1">
        <f>BV1260</f>
        <v>51</v>
      </c>
      <c r="X1260" s="1">
        <f>AC1260+BZ1260</f>
        <v>0</v>
      </c>
      <c r="Y1260" s="1">
        <f>BU1260</f>
        <v>0</v>
      </c>
      <c r="Z1260" s="27"/>
      <c r="AA1260" s="1"/>
      <c r="AB1260" s="26"/>
      <c r="AC1260" s="1"/>
      <c r="AD1260" s="26"/>
      <c r="AE1260" s="1"/>
      <c r="AF1260" s="26"/>
      <c r="AG1260" s="1"/>
      <c r="AH1260" s="26"/>
      <c r="AI1260" s="1"/>
      <c r="AJ1260" s="26"/>
      <c r="AK1260" s="1"/>
      <c r="AL1260" s="26"/>
      <c r="AM1260" s="1"/>
      <c r="AN1260" s="26"/>
      <c r="AO1260" s="1"/>
      <c r="AP1260" s="26"/>
      <c r="AQ1260" s="1"/>
      <c r="AR1260" s="26"/>
      <c r="AS1260" s="1"/>
      <c r="AT1260" s="26"/>
      <c r="AU1260" s="1"/>
      <c r="AV1260" s="26"/>
      <c r="AW1260" s="1"/>
      <c r="AX1260" s="26"/>
      <c r="AY1260" s="1"/>
      <c r="AZ1260" s="26"/>
      <c r="BA1260" s="1"/>
      <c r="BB1260" s="26"/>
      <c r="BC1260" s="1"/>
      <c r="BD1260" s="26"/>
      <c r="BE1260" s="1"/>
      <c r="BF1260" s="26"/>
      <c r="BG1260" s="1"/>
      <c r="BH1260" s="26"/>
      <c r="BI1260" s="1"/>
      <c r="BJ1260" s="26"/>
      <c r="BK1260" s="1">
        <v>45</v>
      </c>
      <c r="BL1260" s="26">
        <v>2</v>
      </c>
      <c r="BM1260" s="1"/>
      <c r="BN1260" s="26"/>
      <c r="BO1260" s="1"/>
      <c r="BP1260" s="26"/>
      <c r="BQ1260" s="1"/>
      <c r="BR1260" s="26"/>
      <c r="BS1260" s="1"/>
      <c r="BT1260" s="26"/>
      <c r="BU1260" s="1"/>
      <c r="BV1260" s="1">
        <v>51</v>
      </c>
      <c r="BW1260" s="26" t="s">
        <v>100</v>
      </c>
      <c r="BX1260" s="1"/>
      <c r="BY1260" s="26"/>
      <c r="BZ1260" s="30"/>
      <c r="CA1260" s="26"/>
    </row>
    <row r="1261" spans="1:79" s="99" customFormat="1" x14ac:dyDescent="0.35">
      <c r="A1261" s="30" t="s">
        <v>66</v>
      </c>
      <c r="B1261" s="32" t="s">
        <v>67</v>
      </c>
      <c r="C1261" s="32" t="s">
        <v>208</v>
      </c>
      <c r="D1261" s="32" t="s">
        <v>3550</v>
      </c>
      <c r="E1261" s="32" t="s">
        <v>61</v>
      </c>
      <c r="F1261" s="32">
        <v>999927995</v>
      </c>
      <c r="G1261" s="1">
        <f>(J1261+S1261+X1261+R1261+U1261+W1261+Y1261)-H1261</f>
        <v>96</v>
      </c>
      <c r="H1261" s="1"/>
      <c r="I1261" s="27"/>
      <c r="J1261" s="1">
        <f>SUM(AA1261)</f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27"/>
      <c r="R1261" s="1">
        <f>SUM(AS1261,BX1261)</f>
        <v>0</v>
      </c>
      <c r="S1261" s="1">
        <f>SUM(AE1261,AG1261,AI1261,AK1261,AO1261,AM1261,AQ1261,AU1261,AW1261,AY1261,BA1261,BE1261,BG1261,BI1261,BK1261,BM1261,BO1261,BC1261)</f>
        <v>45</v>
      </c>
      <c r="T1261" s="1">
        <f>COUNT(AE1261,AG1261,AI1261,AK1261,AM1261,AO1261,AQ1261,AU1261,AW1261,AY1261,BA1261,BC1261,BE1261,BG1261,BI1261,BK1261,BM1261,BO1261)</f>
        <v>1</v>
      </c>
      <c r="U1261" s="1">
        <f>BQ1261+BS1261</f>
        <v>0</v>
      </c>
      <c r="V1261" s="1"/>
      <c r="W1261" s="1">
        <f>BV1261</f>
        <v>51</v>
      </c>
      <c r="X1261" s="1">
        <f>AC1261+BZ1261</f>
        <v>0</v>
      </c>
      <c r="Y1261" s="1">
        <f>BU1261</f>
        <v>0</v>
      </c>
      <c r="Z1261" s="27"/>
      <c r="AA1261" s="1"/>
      <c r="AB1261" s="26"/>
      <c r="AC1261" s="1"/>
      <c r="AD1261" s="26"/>
      <c r="AE1261" s="1"/>
      <c r="AF1261" s="26"/>
      <c r="AG1261" s="1"/>
      <c r="AH1261" s="26"/>
      <c r="AI1261" s="1"/>
      <c r="AJ1261" s="26"/>
      <c r="AK1261" s="1"/>
      <c r="AL1261" s="27"/>
      <c r="AM1261" s="1"/>
      <c r="AN1261" s="26"/>
      <c r="AO1261" s="1"/>
      <c r="AP1261" s="26"/>
      <c r="AQ1261" s="1"/>
      <c r="AR1261" s="26"/>
      <c r="AS1261" s="1"/>
      <c r="AT1261" s="26"/>
      <c r="AU1261" s="1"/>
      <c r="AV1261" s="26"/>
      <c r="AW1261" s="1"/>
      <c r="AX1261" s="26"/>
      <c r="AY1261" s="1"/>
      <c r="AZ1261" s="26"/>
      <c r="BA1261" s="1"/>
      <c r="BB1261" s="26"/>
      <c r="BC1261" s="1"/>
      <c r="BD1261" s="26"/>
      <c r="BE1261" s="1"/>
      <c r="BF1261" s="26"/>
      <c r="BG1261" s="1"/>
      <c r="BH1261" s="26"/>
      <c r="BI1261" s="1">
        <v>45</v>
      </c>
      <c r="BJ1261" s="26">
        <v>2</v>
      </c>
      <c r="BK1261" s="1"/>
      <c r="BL1261" s="26"/>
      <c r="BM1261" s="1"/>
      <c r="BN1261" s="26"/>
      <c r="BO1261" s="1"/>
      <c r="BP1261" s="26"/>
      <c r="BQ1261" s="1"/>
      <c r="BR1261" s="26"/>
      <c r="BS1261" s="1"/>
      <c r="BT1261" s="26"/>
      <c r="BU1261" s="1"/>
      <c r="BV1261" s="1">
        <v>51</v>
      </c>
      <c r="BW1261" s="26" t="s">
        <v>100</v>
      </c>
      <c r="BX1261" s="1"/>
      <c r="BY1261" s="26"/>
      <c r="BZ1261" s="30"/>
      <c r="CA1261" s="26"/>
    </row>
    <row r="1262" spans="1:79" s="99" customFormat="1" x14ac:dyDescent="0.35">
      <c r="A1262" s="30" t="s">
        <v>66</v>
      </c>
      <c r="B1262" s="31" t="s">
        <v>67</v>
      </c>
      <c r="C1262" s="31" t="s">
        <v>2729</v>
      </c>
      <c r="D1262" s="31" t="s">
        <v>285</v>
      </c>
      <c r="E1262" s="31" t="s">
        <v>61</v>
      </c>
      <c r="F1262" s="1">
        <v>999925923</v>
      </c>
      <c r="G1262" s="1">
        <f>(J1262+S1262+X1262+R1262+U1262+W1262+Y1262)-H1262</f>
        <v>90</v>
      </c>
      <c r="H1262" s="1"/>
      <c r="I1262" s="27"/>
      <c r="J1262" s="1">
        <f>SUM(AA1262)</f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27"/>
      <c r="R1262" s="1">
        <f>SUM(AS1262,BX1262)</f>
        <v>0</v>
      </c>
      <c r="S1262" s="1">
        <f>SUM(AE1262,AG1262,AI1262,AK1262,AO1262,AM1262,AQ1262,AU1262,AW1262,AY1262,BA1262,BE1262,BG1262,BI1262,BK1262,BM1262,BO1262,BC1262)</f>
        <v>90</v>
      </c>
      <c r="T1262" s="1">
        <f>COUNT(AE1262,AG1262,AI1262,AK1262,AM1262,AO1262,AQ1262,AU1262,AW1262,AY1262,BA1262,BC1262,BE1262,BG1262,BI1262,BK1262,BM1262,BO1262)</f>
        <v>1</v>
      </c>
      <c r="U1262" s="1">
        <f>BQ1262+BS1262</f>
        <v>0</v>
      </c>
      <c r="V1262" s="1"/>
      <c r="W1262" s="1">
        <f>BV1262</f>
        <v>0</v>
      </c>
      <c r="X1262" s="1">
        <f>AC1262+BZ1262</f>
        <v>0</v>
      </c>
      <c r="Y1262" s="1">
        <f>BU1262</f>
        <v>0</v>
      </c>
      <c r="Z1262" s="27"/>
      <c r="AA1262" s="1"/>
      <c r="AB1262" s="26"/>
      <c r="AC1262" s="1"/>
      <c r="AD1262" s="26"/>
      <c r="AE1262" s="1"/>
      <c r="AF1262" s="26"/>
      <c r="AG1262" s="1"/>
      <c r="AH1262" s="26"/>
      <c r="AI1262" s="1">
        <v>90</v>
      </c>
      <c r="AJ1262" s="26">
        <v>2</v>
      </c>
      <c r="AK1262" s="1"/>
      <c r="AL1262" s="26"/>
      <c r="AM1262" s="1"/>
      <c r="AN1262" s="26"/>
      <c r="AO1262" s="1"/>
      <c r="AP1262" s="26"/>
      <c r="AQ1262" s="1"/>
      <c r="AR1262" s="26"/>
      <c r="AS1262" s="1"/>
      <c r="AT1262" s="26"/>
      <c r="AU1262" s="1"/>
      <c r="AV1262" s="26"/>
      <c r="AW1262" s="1"/>
      <c r="AX1262" s="26"/>
      <c r="AY1262" s="1"/>
      <c r="AZ1262" s="26"/>
      <c r="BA1262" s="1"/>
      <c r="BB1262" s="26"/>
      <c r="BC1262" s="1"/>
      <c r="BD1262" s="26"/>
      <c r="BE1262" s="1"/>
      <c r="BF1262" s="26"/>
      <c r="BG1262" s="1"/>
      <c r="BH1262" s="26"/>
      <c r="BI1262" s="1"/>
      <c r="BJ1262" s="26"/>
      <c r="BK1262" s="1"/>
      <c r="BL1262" s="26"/>
      <c r="BM1262" s="1"/>
      <c r="BN1262" s="26"/>
      <c r="BO1262" s="1"/>
      <c r="BP1262" s="26"/>
      <c r="BQ1262" s="1"/>
      <c r="BR1262" s="26"/>
      <c r="BS1262" s="1"/>
      <c r="BT1262" s="26"/>
      <c r="BU1262" s="1"/>
      <c r="BV1262" s="1"/>
      <c r="BW1262" s="26"/>
      <c r="BX1262" s="1"/>
      <c r="BY1262" s="26"/>
      <c r="BZ1262" s="30"/>
      <c r="CA1262" s="26"/>
    </row>
    <row r="1263" spans="1:79" s="99" customFormat="1" x14ac:dyDescent="0.35">
      <c r="A1263" s="30" t="s">
        <v>66</v>
      </c>
      <c r="B1263" s="30" t="s">
        <v>67</v>
      </c>
      <c r="C1263" s="30" t="s">
        <v>374</v>
      </c>
      <c r="D1263" s="34" t="s">
        <v>2920</v>
      </c>
      <c r="E1263" s="34" t="s">
        <v>61</v>
      </c>
      <c r="F1263" s="30">
        <v>999926430</v>
      </c>
      <c r="G1263" s="1">
        <f>(J1263+S1263+X1263+R1263+U1263+W1263+Y1263)-H1263</f>
        <v>90</v>
      </c>
      <c r="H1263" s="1"/>
      <c r="I1263" s="27"/>
      <c r="J1263" s="1">
        <f>SUM(AA1263)</f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27"/>
      <c r="R1263" s="1">
        <f>SUM(AS1263,BX1263)</f>
        <v>0</v>
      </c>
      <c r="S1263" s="1">
        <f>SUM(AE1263,AG1263,AI1263,AK1263,AO1263,AM1263,AQ1263,AU1263,AW1263,AY1263,BA1263,BE1263,BG1263,BI1263,BK1263,BM1263,BO1263,BC1263)</f>
        <v>90</v>
      </c>
      <c r="T1263" s="1">
        <f>COUNT(AE1263,AG1263,AI1263,AK1263,AM1263,AO1263,AQ1263,AU1263,AW1263,AY1263,BA1263,BC1263,BE1263,BG1263,BI1263,BK1263,BM1263,BO1263)</f>
        <v>1</v>
      </c>
      <c r="U1263" s="1">
        <f>BQ1263+BS1263</f>
        <v>0</v>
      </c>
      <c r="V1263" s="1"/>
      <c r="W1263" s="1">
        <f>BV1263</f>
        <v>0</v>
      </c>
      <c r="X1263" s="1">
        <f>AC1263+BZ1263</f>
        <v>0</v>
      </c>
      <c r="Y1263" s="1">
        <f>BU1263</f>
        <v>0</v>
      </c>
      <c r="Z1263" s="27"/>
      <c r="AA1263" s="1"/>
      <c r="AB1263" s="26"/>
      <c r="AC1263" s="1"/>
      <c r="AD1263" s="26"/>
      <c r="AE1263" s="1"/>
      <c r="AF1263" s="26"/>
      <c r="AG1263" s="1"/>
      <c r="AH1263" s="26"/>
      <c r="AI1263" s="1"/>
      <c r="AJ1263" s="26"/>
      <c r="AK1263" s="1"/>
      <c r="AL1263" s="26"/>
      <c r="AM1263" s="1"/>
      <c r="AN1263" s="26"/>
      <c r="AO1263" s="1"/>
      <c r="AP1263" s="26"/>
      <c r="AQ1263" s="1"/>
      <c r="AR1263" s="26"/>
      <c r="AS1263" s="1"/>
      <c r="AT1263" s="26"/>
      <c r="AU1263" s="1"/>
      <c r="AV1263" s="26"/>
      <c r="AW1263" s="1">
        <v>90</v>
      </c>
      <c r="AX1263" s="26">
        <v>2</v>
      </c>
      <c r="AY1263" s="1"/>
      <c r="AZ1263" s="26"/>
      <c r="BA1263" s="1"/>
      <c r="BB1263" s="26"/>
      <c r="BC1263" s="1"/>
      <c r="BD1263" s="26"/>
      <c r="BE1263" s="1"/>
      <c r="BF1263" s="26"/>
      <c r="BG1263" s="1"/>
      <c r="BH1263" s="26"/>
      <c r="BI1263" s="1"/>
      <c r="BJ1263" s="26"/>
      <c r="BK1263" s="1"/>
      <c r="BL1263" s="26"/>
      <c r="BM1263" s="1"/>
      <c r="BN1263" s="26"/>
      <c r="BO1263" s="1"/>
      <c r="BP1263" s="26"/>
      <c r="BQ1263" s="1"/>
      <c r="BR1263" s="26"/>
      <c r="BS1263" s="1"/>
      <c r="BT1263" s="26"/>
      <c r="BU1263" s="1"/>
      <c r="BV1263" s="1"/>
      <c r="BW1263" s="26"/>
      <c r="BX1263" s="1"/>
      <c r="BY1263" s="26"/>
      <c r="BZ1263" s="30"/>
      <c r="CA1263" s="26"/>
    </row>
    <row r="1264" spans="1:79" s="99" customFormat="1" x14ac:dyDescent="0.35">
      <c r="A1264" s="30" t="s">
        <v>66</v>
      </c>
      <c r="B1264" s="1" t="s">
        <v>67</v>
      </c>
      <c r="C1264" s="1" t="s">
        <v>280</v>
      </c>
      <c r="D1264" s="1" t="s">
        <v>1185</v>
      </c>
      <c r="E1264" s="1" t="s">
        <v>61</v>
      </c>
      <c r="F1264" s="1">
        <v>999926802</v>
      </c>
      <c r="G1264" s="1">
        <f>(J1264+S1264+X1264+R1264+U1264+W1264+Y1264)-H1264</f>
        <v>90</v>
      </c>
      <c r="H1264" s="1"/>
      <c r="I1264" s="27"/>
      <c r="J1264" s="1">
        <f>SUM(AA1264)</f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27"/>
      <c r="R1264" s="1">
        <f>SUM(AS1264,BX1264)</f>
        <v>0</v>
      </c>
      <c r="S1264" s="1">
        <f>SUM(AE1264,AG1264,AI1264,AK1264,AO1264,AM1264,AQ1264,AU1264,AW1264,AY1264,BA1264,BE1264,BG1264,BI1264,BK1264,BM1264,BO1264,BC1264)</f>
        <v>90</v>
      </c>
      <c r="T1264" s="1">
        <f>COUNT(AE1264,AG1264,AI1264,AK1264,AM1264,AO1264,AQ1264,AU1264,AW1264,AY1264,BA1264,BC1264,BE1264,BG1264,BI1264,BK1264,BM1264,BO1264)</f>
        <v>1</v>
      </c>
      <c r="U1264" s="1">
        <f>BQ1264+BS1264</f>
        <v>0</v>
      </c>
      <c r="V1264" s="1"/>
      <c r="W1264" s="1">
        <f>BV1264</f>
        <v>0</v>
      </c>
      <c r="X1264" s="1">
        <f>AC1264+BZ1264</f>
        <v>0</v>
      </c>
      <c r="Y1264" s="1">
        <f>BU1264</f>
        <v>0</v>
      </c>
      <c r="Z1264" s="27"/>
      <c r="AA1264" s="1"/>
      <c r="AB1264" s="26"/>
      <c r="AC1264" s="1"/>
      <c r="AD1264" s="26"/>
      <c r="AE1264" s="1"/>
      <c r="AF1264" s="26"/>
      <c r="AG1264" s="1"/>
      <c r="AH1264" s="26"/>
      <c r="AI1264" s="1"/>
      <c r="AJ1264" s="26"/>
      <c r="AK1264" s="1"/>
      <c r="AL1264" s="26"/>
      <c r="AM1264" s="1">
        <v>90</v>
      </c>
      <c r="AN1264" s="26">
        <v>2</v>
      </c>
      <c r="AO1264" s="1"/>
      <c r="AP1264" s="26"/>
      <c r="AQ1264" s="1"/>
      <c r="AR1264" s="26"/>
      <c r="AS1264" s="1"/>
      <c r="AT1264" s="26"/>
      <c r="AU1264" s="1"/>
      <c r="AV1264" s="26"/>
      <c r="AW1264" s="1"/>
      <c r="AX1264" s="26"/>
      <c r="AY1264" s="1"/>
      <c r="AZ1264" s="26"/>
      <c r="BA1264" s="1"/>
      <c r="BB1264" s="26"/>
      <c r="BC1264" s="1"/>
      <c r="BD1264" s="26"/>
      <c r="BE1264" s="1"/>
      <c r="BF1264" s="26"/>
      <c r="BG1264" s="1"/>
      <c r="BH1264" s="26"/>
      <c r="BI1264" s="1"/>
      <c r="BJ1264" s="26"/>
      <c r="BK1264" s="1"/>
      <c r="BL1264" s="26"/>
      <c r="BM1264" s="1"/>
      <c r="BN1264" s="26"/>
      <c r="BO1264" s="1"/>
      <c r="BP1264" s="26"/>
      <c r="BQ1264" s="1"/>
      <c r="BR1264" s="26"/>
      <c r="BS1264" s="1"/>
      <c r="BT1264" s="26"/>
      <c r="BU1264" s="1"/>
      <c r="BV1264" s="1"/>
      <c r="BW1264" s="26"/>
      <c r="BX1264" s="1"/>
      <c r="BY1264" s="26"/>
      <c r="BZ1264" s="30"/>
      <c r="CA1264" s="26"/>
    </row>
    <row r="1265" spans="1:79" s="99" customFormat="1" x14ac:dyDescent="0.35">
      <c r="A1265" s="30" t="s">
        <v>66</v>
      </c>
      <c r="B1265" s="1" t="s">
        <v>67</v>
      </c>
      <c r="C1265" s="1" t="s">
        <v>1017</v>
      </c>
      <c r="D1265" s="1" t="s">
        <v>1692</v>
      </c>
      <c r="E1265" s="1" t="s">
        <v>61</v>
      </c>
      <c r="F1265" s="1">
        <v>999926816</v>
      </c>
      <c r="G1265" s="1">
        <f>(J1265+S1265+X1265+R1265+U1265+W1265+Y1265)-H1265</f>
        <v>90</v>
      </c>
      <c r="H1265" s="1"/>
      <c r="I1265" s="27"/>
      <c r="J1265" s="1">
        <f>SUM(AA1265)</f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27"/>
      <c r="R1265" s="1">
        <f>SUM(AS1265,BX1265)</f>
        <v>0</v>
      </c>
      <c r="S1265" s="1">
        <f>SUM(AE1265,AG1265,AI1265,AK1265,AO1265,AM1265,AQ1265,AU1265,AW1265,AY1265,BA1265,BE1265,BG1265,BI1265,BK1265,BM1265,BO1265,BC1265)</f>
        <v>90</v>
      </c>
      <c r="T1265" s="1">
        <f>COUNT(AE1265,AG1265,AI1265,AK1265,AM1265,AO1265,AQ1265,AU1265,AW1265,AY1265,BA1265,BC1265,BE1265,BG1265,BI1265,BK1265,BM1265,BO1265)</f>
        <v>1</v>
      </c>
      <c r="U1265" s="1">
        <f>BQ1265+BS1265</f>
        <v>0</v>
      </c>
      <c r="V1265" s="1"/>
      <c r="W1265" s="1">
        <f>BV1265</f>
        <v>0</v>
      </c>
      <c r="X1265" s="1">
        <f>AC1265+BZ1265</f>
        <v>0</v>
      </c>
      <c r="Y1265" s="1">
        <f>BU1265</f>
        <v>0</v>
      </c>
      <c r="Z1265" s="27"/>
      <c r="AA1265" s="1"/>
      <c r="AB1265" s="26"/>
      <c r="AC1265" s="1"/>
      <c r="AD1265" s="26"/>
      <c r="AE1265" s="1"/>
      <c r="AF1265" s="26"/>
      <c r="AG1265" s="1"/>
      <c r="AH1265" s="26"/>
      <c r="AI1265" s="1"/>
      <c r="AJ1265" s="26"/>
      <c r="AK1265" s="1"/>
      <c r="AL1265" s="26"/>
      <c r="AM1265" s="1"/>
      <c r="AN1265" s="26"/>
      <c r="AO1265" s="1"/>
      <c r="AP1265" s="26"/>
      <c r="AQ1265" s="1">
        <v>90</v>
      </c>
      <c r="AR1265" s="26">
        <v>2</v>
      </c>
      <c r="AS1265" s="1"/>
      <c r="AT1265" s="26"/>
      <c r="AU1265" s="1"/>
      <c r="AV1265" s="26"/>
      <c r="AW1265" s="1"/>
      <c r="AX1265" s="26"/>
      <c r="AY1265" s="1"/>
      <c r="AZ1265" s="26"/>
      <c r="BA1265" s="1"/>
      <c r="BB1265" s="26"/>
      <c r="BC1265" s="1"/>
      <c r="BD1265" s="26"/>
      <c r="BE1265" s="1"/>
      <c r="BF1265" s="26"/>
      <c r="BG1265" s="1"/>
      <c r="BH1265" s="26"/>
      <c r="BI1265" s="1"/>
      <c r="BJ1265" s="26"/>
      <c r="BK1265" s="1"/>
      <c r="BL1265" s="26"/>
      <c r="BM1265" s="1"/>
      <c r="BN1265" s="26"/>
      <c r="BO1265" s="1"/>
      <c r="BP1265" s="26"/>
      <c r="BQ1265" s="1"/>
      <c r="BR1265" s="26"/>
      <c r="BS1265" s="1"/>
      <c r="BT1265" s="26"/>
      <c r="BU1265" s="1"/>
      <c r="BV1265" s="1"/>
      <c r="BW1265" s="26"/>
      <c r="BX1265" s="1"/>
      <c r="BY1265" s="26"/>
      <c r="BZ1265" s="30"/>
      <c r="CA1265" s="26"/>
    </row>
    <row r="1266" spans="1:79" s="99" customFormat="1" x14ac:dyDescent="0.35">
      <c r="A1266" s="30" t="s">
        <v>66</v>
      </c>
      <c r="B1266" s="31" t="s">
        <v>67</v>
      </c>
      <c r="C1266" s="31" t="s">
        <v>3314</v>
      </c>
      <c r="D1266" s="31" t="s">
        <v>977</v>
      </c>
      <c r="E1266" s="31" t="s">
        <v>61</v>
      </c>
      <c r="F1266" s="1">
        <v>999927351</v>
      </c>
      <c r="G1266" s="1">
        <f>(J1266+S1266+X1266+R1266+U1266+W1266+Y1266)-H1266</f>
        <v>90</v>
      </c>
      <c r="H1266" s="1"/>
      <c r="I1266" s="27"/>
      <c r="J1266" s="1">
        <f>SUM(AA1266)</f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27"/>
      <c r="R1266" s="1">
        <f>SUM(AS1266,BX1266)</f>
        <v>0</v>
      </c>
      <c r="S1266" s="1">
        <f>SUM(AE1266,AG1266,AI1266,AK1266,AO1266,AM1266,AQ1266,AU1266,AW1266,AY1266,BA1266,BE1266,BG1266,BI1266,BK1266,BM1266,BO1266,BC1266)</f>
        <v>90</v>
      </c>
      <c r="T1266" s="1">
        <f>COUNT(AE1266,AG1266,AI1266,AK1266,AM1266,AO1266,AQ1266,AU1266,AW1266,AY1266,BA1266,BC1266,BE1266,BG1266,BI1266,BK1266,BM1266,BO1266)</f>
        <v>1</v>
      </c>
      <c r="U1266" s="1">
        <f>BQ1266+BS1266</f>
        <v>0</v>
      </c>
      <c r="V1266" s="1"/>
      <c r="W1266" s="1">
        <f>BV1266</f>
        <v>0</v>
      </c>
      <c r="X1266" s="1">
        <f>AC1266+BZ1266</f>
        <v>0</v>
      </c>
      <c r="Y1266" s="1">
        <f>BU1266</f>
        <v>0</v>
      </c>
      <c r="Z1266" s="27"/>
      <c r="AA1266" s="1"/>
      <c r="AB1266" s="26"/>
      <c r="AC1266" s="1"/>
      <c r="AD1266" s="26"/>
      <c r="AE1266" s="1"/>
      <c r="AF1266" s="26"/>
      <c r="AG1266" s="1"/>
      <c r="AH1266" s="26"/>
      <c r="AI1266" s="1"/>
      <c r="AJ1266" s="26"/>
      <c r="AK1266" s="1"/>
      <c r="AL1266" s="26"/>
      <c r="AM1266" s="1"/>
      <c r="AN1266" s="26"/>
      <c r="AO1266" s="1"/>
      <c r="AP1266" s="26"/>
      <c r="AQ1266" s="1"/>
      <c r="AR1266" s="26"/>
      <c r="AS1266" s="1"/>
      <c r="AT1266" s="26"/>
      <c r="AU1266" s="1">
        <v>90</v>
      </c>
      <c r="AV1266" s="26">
        <v>2</v>
      </c>
      <c r="AW1266" s="1"/>
      <c r="AX1266" s="26"/>
      <c r="AY1266" s="1"/>
      <c r="AZ1266" s="26"/>
      <c r="BA1266" s="1"/>
      <c r="BB1266" s="26"/>
      <c r="BC1266" s="1"/>
      <c r="BD1266" s="26"/>
      <c r="BE1266" s="1"/>
      <c r="BF1266" s="26"/>
      <c r="BG1266" s="1"/>
      <c r="BH1266" s="26"/>
      <c r="BI1266" s="1"/>
      <c r="BJ1266" s="26"/>
      <c r="BK1266" s="1"/>
      <c r="BL1266" s="26"/>
      <c r="BM1266" s="1"/>
      <c r="BN1266" s="26"/>
      <c r="BO1266" s="1"/>
      <c r="BP1266" s="26"/>
      <c r="BQ1266" s="1"/>
      <c r="BR1266" s="26"/>
      <c r="BS1266" s="1"/>
      <c r="BT1266" s="26"/>
      <c r="BU1266" s="1"/>
      <c r="BV1266" s="1"/>
      <c r="BW1266" s="26"/>
      <c r="BX1266" s="1"/>
      <c r="BY1266" s="26"/>
      <c r="BZ1266" s="30"/>
      <c r="CA1266" s="26"/>
    </row>
    <row r="1267" spans="1:79" s="99" customFormat="1" x14ac:dyDescent="0.35">
      <c r="A1267" s="30" t="s">
        <v>66</v>
      </c>
      <c r="B1267" s="31" t="s">
        <v>67</v>
      </c>
      <c r="C1267" s="31" t="s">
        <v>374</v>
      </c>
      <c r="D1267" s="31" t="s">
        <v>3320</v>
      </c>
      <c r="E1267" s="31" t="s">
        <v>61</v>
      </c>
      <c r="F1267" s="1">
        <v>999927377</v>
      </c>
      <c r="G1267" s="1">
        <f>(J1267+S1267+X1267+R1267+U1267+W1267+Y1267)-H1267</f>
        <v>90</v>
      </c>
      <c r="H1267" s="1"/>
      <c r="I1267" s="27"/>
      <c r="J1267" s="1">
        <f>SUM(AA1267)</f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27"/>
      <c r="R1267" s="1">
        <f>SUM(AS1267,BX1267)</f>
        <v>0</v>
      </c>
      <c r="S1267" s="1">
        <f>SUM(AE1267,AG1267,AI1267,AK1267,AO1267,AM1267,AQ1267,AU1267,AW1267,AY1267,BA1267,BE1267,BG1267,BI1267,BK1267,BM1267,BO1267,BC1267)</f>
        <v>90</v>
      </c>
      <c r="T1267" s="1">
        <f>COUNT(AE1267,AG1267,AI1267,AK1267,AM1267,AO1267,AQ1267,AU1267,AW1267,AY1267,BA1267,BC1267,BE1267,BG1267,BI1267,BK1267,BM1267,BO1267)</f>
        <v>1</v>
      </c>
      <c r="U1267" s="1">
        <f>BQ1267+BS1267</f>
        <v>0</v>
      </c>
      <c r="V1267" s="1"/>
      <c r="W1267" s="1">
        <f>BV1267</f>
        <v>0</v>
      </c>
      <c r="X1267" s="1">
        <f>AC1267+BZ1267</f>
        <v>0</v>
      </c>
      <c r="Y1267" s="1">
        <f>BU1267</f>
        <v>0</v>
      </c>
      <c r="Z1267" s="27"/>
      <c r="AA1267" s="1"/>
      <c r="AB1267" s="26"/>
      <c r="AC1267" s="1"/>
      <c r="AD1267" s="26"/>
      <c r="AE1267" s="1"/>
      <c r="AF1267" s="26"/>
      <c r="AG1267" s="1"/>
      <c r="AH1267" s="26"/>
      <c r="AI1267" s="1"/>
      <c r="AJ1267" s="26"/>
      <c r="AK1267" s="1"/>
      <c r="AL1267" s="26"/>
      <c r="AM1267" s="1"/>
      <c r="AN1267" s="26"/>
      <c r="AO1267" s="1"/>
      <c r="AP1267" s="26"/>
      <c r="AQ1267" s="1"/>
      <c r="AR1267" s="26"/>
      <c r="AS1267" s="1"/>
      <c r="AT1267" s="26"/>
      <c r="AU1267" s="1"/>
      <c r="AV1267" s="26"/>
      <c r="AW1267" s="1"/>
      <c r="AX1267" s="26"/>
      <c r="AY1267" s="1"/>
      <c r="AZ1267" s="26"/>
      <c r="BA1267" s="1"/>
      <c r="BB1267" s="27"/>
      <c r="BC1267" s="1">
        <v>90</v>
      </c>
      <c r="BD1267" s="26"/>
      <c r="BE1267" s="1"/>
      <c r="BF1267" s="27"/>
      <c r="BG1267" s="1"/>
      <c r="BH1267" s="26"/>
      <c r="BI1267" s="1"/>
      <c r="BJ1267" s="26"/>
      <c r="BK1267" s="1"/>
      <c r="BL1267" s="26"/>
      <c r="BM1267" s="1"/>
      <c r="BN1267" s="26"/>
      <c r="BO1267" s="1"/>
      <c r="BP1267" s="26"/>
      <c r="BQ1267" s="1"/>
      <c r="BR1267" s="26"/>
      <c r="BS1267" s="1"/>
      <c r="BT1267" s="26"/>
      <c r="BU1267" s="1"/>
      <c r="BV1267" s="1"/>
      <c r="BW1267" s="26"/>
      <c r="BX1267" s="1"/>
      <c r="BY1267" s="26"/>
      <c r="BZ1267" s="30"/>
      <c r="CA1267" s="26"/>
    </row>
    <row r="1268" spans="1:79" s="99" customFormat="1" x14ac:dyDescent="0.35">
      <c r="A1268" s="30" t="s">
        <v>66</v>
      </c>
      <c r="B1268" s="1" t="s">
        <v>67</v>
      </c>
      <c r="C1268" s="1" t="s">
        <v>764</v>
      </c>
      <c r="D1268" s="1" t="s">
        <v>3643</v>
      </c>
      <c r="E1268" s="1" t="s">
        <v>61</v>
      </c>
      <c r="F1268" s="1">
        <v>999928263</v>
      </c>
      <c r="G1268" s="1">
        <f>(J1268+S1268+X1268+R1268+U1268+W1268+Y1268)-H1268</f>
        <v>79</v>
      </c>
      <c r="H1268" s="1"/>
      <c r="I1268" s="27"/>
      <c r="J1268" s="1">
        <f>SUM(AA1268)</f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27"/>
      <c r="R1268" s="1">
        <f>SUM(AS1268,BX1268)</f>
        <v>0</v>
      </c>
      <c r="S1268" s="1">
        <f>SUM(AE1268,AG1268,AI1268,AK1268,AO1268,AM1268,AQ1268,AU1268,AW1268,AY1268,BA1268,BE1268,BG1268,BI1268,BK1268,BM1268,BO1268,BC1268)</f>
        <v>0</v>
      </c>
      <c r="T1268" s="1">
        <f>COUNT(AE1268,AG1268,AI1268,AK1268,AM1268,AO1268,AQ1268,AU1268,AW1268,AY1268,BA1268,BC1268,BE1268,BG1268,BI1268,BK1268,BM1268,BO1268)</f>
        <v>0</v>
      </c>
      <c r="U1268" s="1">
        <f>BQ1268+BS1268</f>
        <v>79</v>
      </c>
      <c r="V1268" s="1"/>
      <c r="W1268" s="1">
        <f>BV1268</f>
        <v>0</v>
      </c>
      <c r="X1268" s="1">
        <f>AC1268+BZ1268</f>
        <v>0</v>
      </c>
      <c r="Y1268" s="1">
        <f>BU1268</f>
        <v>0</v>
      </c>
      <c r="Z1268" s="27"/>
      <c r="AA1268" s="1"/>
      <c r="AB1268" s="26"/>
      <c r="AC1268" s="1"/>
      <c r="AD1268" s="26"/>
      <c r="AE1268" s="1"/>
      <c r="AF1268" s="26"/>
      <c r="AG1268" s="1"/>
      <c r="AH1268" s="26"/>
      <c r="AI1268" s="1"/>
      <c r="AJ1268" s="26"/>
      <c r="AK1268" s="1"/>
      <c r="AL1268" s="26"/>
      <c r="AM1268" s="1"/>
      <c r="AN1268" s="27"/>
      <c r="AO1268" s="1"/>
      <c r="AP1268" s="26"/>
      <c r="AQ1268" s="1"/>
      <c r="AR1268" s="27"/>
      <c r="AS1268" s="1"/>
      <c r="AT1268" s="27"/>
      <c r="AU1268" s="1"/>
      <c r="AV1268" s="27"/>
      <c r="AW1268" s="1"/>
      <c r="AX1268" s="27"/>
      <c r="AY1268" s="1"/>
      <c r="AZ1268" s="27"/>
      <c r="BA1268" s="1"/>
      <c r="BB1268" s="27"/>
      <c r="BC1268" s="1"/>
      <c r="BD1268" s="26"/>
      <c r="BE1268" s="1"/>
      <c r="BF1268" s="27"/>
      <c r="BG1268" s="1"/>
      <c r="BH1268" s="27"/>
      <c r="BI1268" s="1"/>
      <c r="BJ1268" s="27"/>
      <c r="BK1268" s="1"/>
      <c r="BL1268" s="27"/>
      <c r="BM1268" s="1"/>
      <c r="BN1268" s="27"/>
      <c r="BO1268" s="1"/>
      <c r="BP1268" s="27"/>
      <c r="BQ1268" s="1"/>
      <c r="BR1268" s="26"/>
      <c r="BS1268" s="1">
        <v>79</v>
      </c>
      <c r="BT1268" s="26">
        <v>4</v>
      </c>
      <c r="BU1268" s="1"/>
      <c r="BV1268" s="1"/>
      <c r="BW1268" s="26"/>
      <c r="BX1268" s="1"/>
      <c r="BY1268" s="26"/>
      <c r="BZ1268" s="30"/>
      <c r="CA1268" s="26"/>
    </row>
    <row r="1269" spans="1:79" s="99" customFormat="1" x14ac:dyDescent="0.35">
      <c r="A1269" s="30" t="s">
        <v>66</v>
      </c>
      <c r="B1269" s="30" t="s">
        <v>67</v>
      </c>
      <c r="C1269" s="30" t="s">
        <v>2070</v>
      </c>
      <c r="D1269" s="30" t="s">
        <v>3545</v>
      </c>
      <c r="E1269" s="30" t="s">
        <v>61</v>
      </c>
      <c r="F1269" s="30">
        <v>999927981</v>
      </c>
      <c r="G1269" s="1">
        <f>(J1269+S1269+X1269+R1269+U1269+W1269+Y1269)-H1269</f>
        <v>75</v>
      </c>
      <c r="H1269" s="30"/>
      <c r="I1269" s="130"/>
      <c r="J1269" s="1">
        <f>SUM(AA1269)</f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30"/>
      <c r="R1269" s="1">
        <f>SUM(AS1269,BX1269)</f>
        <v>0</v>
      </c>
      <c r="S1269" s="1">
        <f>SUM(AE1269,AG1269,AI1269,AK1269,AO1269,AM1269,AQ1269,AU1269,AW1269,AY1269,BA1269,BE1269,BG1269,BI1269,BK1269,BM1269,BO1269,BC1269)</f>
        <v>0</v>
      </c>
      <c r="T1269" s="1">
        <f>COUNT(AE1269,AG1269,AI1269,AK1269,AM1269,AO1269,AQ1269,AU1269,AW1269,AY1269,BA1269,BC1269,BE1269,BG1269,BI1269,BK1269,BM1269,BO1269)</f>
        <v>0</v>
      </c>
      <c r="U1269" s="1">
        <f>BQ1269+BS1269</f>
        <v>0</v>
      </c>
      <c r="V1269" s="1"/>
      <c r="W1269" s="1">
        <f>BV1269</f>
        <v>0</v>
      </c>
      <c r="X1269" s="1">
        <f>AC1269+BZ1269</f>
        <v>75</v>
      </c>
      <c r="Y1269" s="1">
        <f>BU1269</f>
        <v>0</v>
      </c>
      <c r="Z1269" s="130"/>
      <c r="AA1269" s="30"/>
      <c r="AB1269" s="130"/>
      <c r="AC1269" s="30"/>
      <c r="AD1269" s="130"/>
      <c r="AE1269" s="30"/>
      <c r="AF1269" s="130"/>
      <c r="AG1269" s="30"/>
      <c r="AH1269" s="130"/>
      <c r="AI1269" s="30"/>
      <c r="AJ1269" s="130"/>
      <c r="AK1269" s="30"/>
      <c r="AL1269" s="130"/>
      <c r="AM1269" s="30"/>
      <c r="AN1269" s="130"/>
      <c r="AO1269" s="30"/>
      <c r="AP1269" s="130"/>
      <c r="AQ1269" s="30"/>
      <c r="AR1269" s="130"/>
      <c r="AS1269" s="30"/>
      <c r="AT1269" s="130"/>
      <c r="AU1269" s="30"/>
      <c r="AV1269" s="130"/>
      <c r="AW1269" s="30"/>
      <c r="AX1269" s="130"/>
      <c r="AY1269" s="30"/>
      <c r="AZ1269" s="130"/>
      <c r="BA1269" s="30"/>
      <c r="BB1269" s="130"/>
      <c r="BC1269" s="30"/>
      <c r="BD1269" s="130"/>
      <c r="BE1269" s="30"/>
      <c r="BF1269" s="130"/>
      <c r="BG1269" s="30"/>
      <c r="BH1269" s="130"/>
      <c r="BI1269" s="30"/>
      <c r="BJ1269" s="130"/>
      <c r="BK1269" s="30"/>
      <c r="BL1269" s="130"/>
      <c r="BM1269" s="30"/>
      <c r="BN1269" s="130"/>
      <c r="BO1269" s="30"/>
      <c r="BP1269" s="130"/>
      <c r="BQ1269" s="30"/>
      <c r="BR1269" s="130"/>
      <c r="BS1269" s="30"/>
      <c r="BT1269" s="130"/>
      <c r="BU1269" s="30"/>
      <c r="BV1269" s="30"/>
      <c r="BW1269" s="130"/>
      <c r="BX1269" s="30"/>
      <c r="BY1269" s="130"/>
      <c r="BZ1269" s="30">
        <v>75</v>
      </c>
      <c r="CA1269" s="26">
        <v>2</v>
      </c>
    </row>
    <row r="1270" spans="1:79" s="99" customFormat="1" x14ac:dyDescent="0.35">
      <c r="A1270" s="30" t="s">
        <v>66</v>
      </c>
      <c r="B1270" s="31" t="s">
        <v>67</v>
      </c>
      <c r="C1270" s="31" t="s">
        <v>68</v>
      </c>
      <c r="D1270" s="31" t="s">
        <v>69</v>
      </c>
      <c r="E1270" s="31" t="s">
        <v>61</v>
      </c>
      <c r="F1270" s="1">
        <v>123456789</v>
      </c>
      <c r="G1270" s="1">
        <f>(J1270+S1270+X1270+R1270+U1270+W1270+Y1270)-H1270</f>
        <v>68</v>
      </c>
      <c r="H1270" s="1"/>
      <c r="I1270" s="27"/>
      <c r="J1270" s="1">
        <f>SUM(AA1270)</f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27"/>
      <c r="R1270" s="1">
        <f>SUM(AS1270,BX1270)</f>
        <v>0</v>
      </c>
      <c r="S1270" s="1">
        <f>SUM(AE1270,AG1270,AI1270,AK1270,AO1270,AM1270,AQ1270,AU1270,AW1270,AY1270,BA1270,BE1270,BG1270,BI1270,BK1270,BM1270,BO1270,BC1270)</f>
        <v>68</v>
      </c>
      <c r="T1270" s="1">
        <f>COUNT(AE1270,AG1270,AI1270,AK1270,AM1270,AO1270,AQ1270,AU1270,AW1270,AY1270,BA1270,BC1270,BE1270,BG1270,BI1270,BK1270,BM1270,BO1270)</f>
        <v>1</v>
      </c>
      <c r="U1270" s="1">
        <f>BQ1270+BS1270</f>
        <v>0</v>
      </c>
      <c r="V1270" s="1"/>
      <c r="W1270" s="1">
        <f>BV1270</f>
        <v>0</v>
      </c>
      <c r="X1270" s="1">
        <f>AC1270+BZ1270</f>
        <v>0</v>
      </c>
      <c r="Y1270" s="1">
        <f>BU1270</f>
        <v>0</v>
      </c>
      <c r="Z1270" s="27"/>
      <c r="AA1270" s="1"/>
      <c r="AB1270" s="26"/>
      <c r="AC1270" s="1"/>
      <c r="AD1270" s="26"/>
      <c r="AE1270" s="1"/>
      <c r="AF1270" s="26"/>
      <c r="AG1270" s="1"/>
      <c r="AH1270" s="26"/>
      <c r="AI1270" s="1"/>
      <c r="AJ1270" s="26"/>
      <c r="AK1270" s="1"/>
      <c r="AL1270" s="26"/>
      <c r="AM1270" s="1"/>
      <c r="AN1270" s="26"/>
      <c r="AO1270" s="1"/>
      <c r="AP1270" s="26"/>
      <c r="AQ1270" s="1"/>
      <c r="AR1270" s="26"/>
      <c r="AS1270" s="1"/>
      <c r="AT1270" s="26"/>
      <c r="AU1270" s="1">
        <v>68</v>
      </c>
      <c r="AV1270" s="26">
        <v>3</v>
      </c>
      <c r="AW1270" s="1"/>
      <c r="AX1270" s="26"/>
      <c r="AY1270" s="1"/>
      <c r="AZ1270" s="26"/>
      <c r="BA1270" s="1"/>
      <c r="BB1270" s="26"/>
      <c r="BC1270" s="1"/>
      <c r="BD1270" s="26"/>
      <c r="BE1270" s="1"/>
      <c r="BF1270" s="26"/>
      <c r="BG1270" s="1"/>
      <c r="BH1270" s="26"/>
      <c r="BI1270" s="1"/>
      <c r="BJ1270" s="26"/>
      <c r="BK1270" s="1"/>
      <c r="BL1270" s="26"/>
      <c r="BM1270" s="1"/>
      <c r="BN1270" s="26"/>
      <c r="BO1270" s="1"/>
      <c r="BP1270" s="26"/>
      <c r="BQ1270" s="1"/>
      <c r="BR1270" s="26"/>
      <c r="BS1270" s="1"/>
      <c r="BT1270" s="26"/>
      <c r="BU1270" s="1"/>
      <c r="BV1270" s="1"/>
      <c r="BW1270" s="26"/>
      <c r="BX1270" s="1"/>
      <c r="BY1270" s="26"/>
      <c r="BZ1270" s="30"/>
      <c r="CA1270" s="26"/>
    </row>
    <row r="1271" spans="1:79" s="99" customFormat="1" x14ac:dyDescent="0.35">
      <c r="A1271" s="30" t="s">
        <v>66</v>
      </c>
      <c r="B1271" s="30" t="s">
        <v>67</v>
      </c>
      <c r="C1271" s="30" t="s">
        <v>2137</v>
      </c>
      <c r="D1271" s="30" t="s">
        <v>2138</v>
      </c>
      <c r="E1271" s="34" t="s">
        <v>61</v>
      </c>
      <c r="F1271" s="40">
        <v>999923978</v>
      </c>
      <c r="G1271" s="1">
        <f>(J1271+S1271+X1271+R1271+U1271+W1271+Y1271)-H1271</f>
        <v>68</v>
      </c>
      <c r="H1271" s="1"/>
      <c r="I1271" s="27"/>
      <c r="J1271" s="1">
        <f>SUM(AA1271)</f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27"/>
      <c r="R1271" s="1">
        <f>SUM(AS1271,BX1271)</f>
        <v>0</v>
      </c>
      <c r="S1271" s="1">
        <f>SUM(AE1271,AG1271,AI1271,AK1271,AO1271,AM1271,AQ1271,AU1271,AW1271,AY1271,BA1271,BE1271,BG1271,BI1271,BK1271,BM1271,BO1271,BC1271)</f>
        <v>68</v>
      </c>
      <c r="T1271" s="1">
        <f>COUNT(AE1271,AG1271,AI1271,AK1271,AM1271,AO1271,AQ1271,AU1271,AW1271,AY1271,BA1271,BC1271,BE1271,BG1271,BI1271,BK1271,BM1271,BO1271)</f>
        <v>1</v>
      </c>
      <c r="U1271" s="1">
        <f>BQ1271+BS1271</f>
        <v>0</v>
      </c>
      <c r="V1271" s="1"/>
      <c r="W1271" s="1">
        <f>BV1271</f>
        <v>0</v>
      </c>
      <c r="X1271" s="1">
        <f>AC1271+BZ1271</f>
        <v>0</v>
      </c>
      <c r="Y1271" s="1">
        <f>BU1271</f>
        <v>0</v>
      </c>
      <c r="Z1271" s="27"/>
      <c r="AA1271" s="1"/>
      <c r="AB1271" s="26"/>
      <c r="AC1271" s="1"/>
      <c r="AD1271" s="26"/>
      <c r="AE1271" s="1"/>
      <c r="AF1271" s="26"/>
      <c r="AG1271" s="1"/>
      <c r="AH1271" s="26"/>
      <c r="AI1271" s="1"/>
      <c r="AJ1271" s="26"/>
      <c r="AK1271" s="1"/>
      <c r="AL1271" s="26"/>
      <c r="AM1271" s="1"/>
      <c r="AN1271" s="26"/>
      <c r="AO1271" s="1"/>
      <c r="AP1271" s="26"/>
      <c r="AQ1271" s="1"/>
      <c r="AR1271" s="26"/>
      <c r="AS1271" s="1"/>
      <c r="AT1271" s="26"/>
      <c r="AU1271" s="1"/>
      <c r="AV1271" s="26"/>
      <c r="AW1271" s="1">
        <v>68</v>
      </c>
      <c r="AX1271" s="26">
        <v>3</v>
      </c>
      <c r="AY1271" s="1"/>
      <c r="AZ1271" s="26"/>
      <c r="BA1271" s="1"/>
      <c r="BB1271" s="26"/>
      <c r="BC1271" s="1"/>
      <c r="BD1271" s="26"/>
      <c r="BE1271" s="1"/>
      <c r="BF1271" s="26"/>
      <c r="BG1271" s="1"/>
      <c r="BH1271" s="26"/>
      <c r="BI1271" s="1"/>
      <c r="BJ1271" s="26"/>
      <c r="BK1271" s="1"/>
      <c r="BL1271" s="26"/>
      <c r="BM1271" s="1"/>
      <c r="BN1271" s="26"/>
      <c r="BO1271" s="1"/>
      <c r="BP1271" s="26"/>
      <c r="BQ1271" s="1"/>
      <c r="BR1271" s="26"/>
      <c r="BS1271" s="1"/>
      <c r="BT1271" s="26"/>
      <c r="BU1271" s="1"/>
      <c r="BV1271" s="1"/>
      <c r="BW1271" s="26"/>
      <c r="BX1271" s="1"/>
      <c r="BY1271" s="26"/>
      <c r="BZ1271" s="30"/>
      <c r="CA1271" s="26"/>
    </row>
    <row r="1272" spans="1:79" s="99" customFormat="1" x14ac:dyDescent="0.35">
      <c r="A1272" s="30" t="s">
        <v>66</v>
      </c>
      <c r="B1272" s="1" t="s">
        <v>67</v>
      </c>
      <c r="C1272" s="1" t="s">
        <v>2453</v>
      </c>
      <c r="D1272" s="1" t="s">
        <v>2452</v>
      </c>
      <c r="E1272" s="1" t="s">
        <v>61</v>
      </c>
      <c r="F1272" s="1">
        <v>999925277</v>
      </c>
      <c r="G1272" s="1">
        <f>(J1272+S1272+X1272+R1272+U1272+W1272+Y1272)-H1272</f>
        <v>68</v>
      </c>
      <c r="H1272" s="1"/>
      <c r="I1272" s="27"/>
      <c r="J1272" s="1">
        <f>SUM(AA1272)</f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27"/>
      <c r="R1272" s="1">
        <f>SUM(AS1272,BX1272)</f>
        <v>0</v>
      </c>
      <c r="S1272" s="1">
        <f>SUM(AE1272,AG1272,AI1272,AK1272,AO1272,AM1272,AQ1272,AU1272,AW1272,AY1272,BA1272,BE1272,BG1272,BI1272,BK1272,BM1272,BO1272,BC1272)</f>
        <v>68</v>
      </c>
      <c r="T1272" s="1">
        <f>COUNT(AE1272,AG1272,AI1272,AK1272,AM1272,AO1272,AQ1272,AU1272,AW1272,AY1272,BA1272,BC1272,BE1272,BG1272,BI1272,BK1272,BM1272,BO1272)</f>
        <v>1</v>
      </c>
      <c r="U1272" s="1">
        <f>BQ1272+BS1272</f>
        <v>0</v>
      </c>
      <c r="V1272" s="1"/>
      <c r="W1272" s="1">
        <f>BV1272</f>
        <v>0</v>
      </c>
      <c r="X1272" s="1">
        <f>AC1272+BZ1272</f>
        <v>0</v>
      </c>
      <c r="Y1272" s="1">
        <f>BU1272</f>
        <v>0</v>
      </c>
      <c r="Z1272" s="27"/>
      <c r="AA1272" s="1"/>
      <c r="AB1272" s="26"/>
      <c r="AC1272" s="1"/>
      <c r="AD1272" s="26"/>
      <c r="AE1272" s="1">
        <v>68</v>
      </c>
      <c r="AF1272" s="26">
        <v>3</v>
      </c>
      <c r="AG1272" s="1"/>
      <c r="AH1272" s="26"/>
      <c r="AI1272" s="1"/>
      <c r="AJ1272" s="26"/>
      <c r="AK1272" s="1"/>
      <c r="AL1272" s="26"/>
      <c r="AM1272" s="1"/>
      <c r="AN1272" s="26"/>
      <c r="AO1272" s="1"/>
      <c r="AP1272" s="26"/>
      <c r="AQ1272" s="1"/>
      <c r="AR1272" s="26"/>
      <c r="AS1272" s="1"/>
      <c r="AT1272" s="26"/>
      <c r="AU1272" s="1"/>
      <c r="AV1272" s="26"/>
      <c r="AW1272" s="1"/>
      <c r="AX1272" s="26"/>
      <c r="AY1272" s="1"/>
      <c r="AZ1272" s="26"/>
      <c r="BA1272" s="1"/>
      <c r="BB1272" s="26"/>
      <c r="BC1272" s="1"/>
      <c r="BD1272" s="26"/>
      <c r="BE1272" s="1"/>
      <c r="BF1272" s="26"/>
      <c r="BG1272" s="1"/>
      <c r="BH1272" s="26"/>
      <c r="BI1272" s="1"/>
      <c r="BJ1272" s="26"/>
      <c r="BK1272" s="1"/>
      <c r="BL1272" s="26"/>
      <c r="BM1272" s="1"/>
      <c r="BN1272" s="26"/>
      <c r="BO1272" s="1"/>
      <c r="BP1272" s="26"/>
      <c r="BQ1272" s="1"/>
      <c r="BR1272" s="26"/>
      <c r="BS1272" s="1"/>
      <c r="BT1272" s="26"/>
      <c r="BU1272" s="1"/>
      <c r="BV1272" s="1"/>
      <c r="BW1272" s="26"/>
      <c r="BX1272" s="1"/>
      <c r="BY1272" s="26"/>
      <c r="BZ1272" s="30"/>
      <c r="CA1272" s="26"/>
    </row>
    <row r="1273" spans="1:79" s="99" customFormat="1" x14ac:dyDescent="0.35">
      <c r="A1273" s="30" t="s">
        <v>66</v>
      </c>
      <c r="B1273" s="31" t="s">
        <v>67</v>
      </c>
      <c r="C1273" s="31" t="s">
        <v>877</v>
      </c>
      <c r="D1273" s="31" t="s">
        <v>655</v>
      </c>
      <c r="E1273" s="31" t="s">
        <v>61</v>
      </c>
      <c r="F1273" s="1">
        <v>999925948</v>
      </c>
      <c r="G1273" s="1">
        <f>(J1273+S1273+X1273+R1273+U1273+W1273+Y1273)-H1273</f>
        <v>68</v>
      </c>
      <c r="H1273" s="1"/>
      <c r="I1273" s="27"/>
      <c r="J1273" s="1">
        <f>SUM(AA1273)</f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27"/>
      <c r="R1273" s="1">
        <f>SUM(AS1273,BX1273)</f>
        <v>0</v>
      </c>
      <c r="S1273" s="1">
        <f>SUM(AE1273,AG1273,AI1273,AK1273,AO1273,AM1273,AQ1273,AU1273,AW1273,AY1273,BA1273,BE1273,BG1273,BI1273,BK1273,BM1273,BO1273,BC1273)</f>
        <v>68</v>
      </c>
      <c r="T1273" s="1">
        <f>COUNT(AE1273,AG1273,AI1273,AK1273,AM1273,AO1273,AQ1273,AU1273,AW1273,AY1273,BA1273,BC1273,BE1273,BG1273,BI1273,BK1273,BM1273,BO1273)</f>
        <v>1</v>
      </c>
      <c r="U1273" s="1">
        <f>BQ1273+BS1273</f>
        <v>0</v>
      </c>
      <c r="V1273" s="1"/>
      <c r="W1273" s="1">
        <f>BV1273</f>
        <v>0</v>
      </c>
      <c r="X1273" s="1">
        <f>AC1273+BZ1273</f>
        <v>0</v>
      </c>
      <c r="Y1273" s="1">
        <f>BU1273</f>
        <v>0</v>
      </c>
      <c r="Z1273" s="27"/>
      <c r="AA1273" s="1"/>
      <c r="AB1273" s="26"/>
      <c r="AC1273" s="1"/>
      <c r="AD1273" s="26"/>
      <c r="AE1273" s="1"/>
      <c r="AF1273" s="26"/>
      <c r="AG1273" s="1"/>
      <c r="AH1273" s="26"/>
      <c r="AI1273" s="1"/>
      <c r="AJ1273" s="26"/>
      <c r="AK1273" s="1"/>
      <c r="AL1273" s="26"/>
      <c r="AM1273" s="1"/>
      <c r="AN1273" s="26"/>
      <c r="AO1273" s="1"/>
      <c r="AP1273" s="26"/>
      <c r="AQ1273" s="1"/>
      <c r="AR1273" s="26"/>
      <c r="AS1273" s="1"/>
      <c r="AT1273" s="26"/>
      <c r="AU1273" s="1"/>
      <c r="AV1273" s="26"/>
      <c r="AW1273" s="1"/>
      <c r="AX1273" s="26"/>
      <c r="AY1273" s="1"/>
      <c r="AZ1273" s="26"/>
      <c r="BA1273" s="1"/>
      <c r="BB1273" s="27"/>
      <c r="BC1273" s="1">
        <v>68</v>
      </c>
      <c r="BD1273" s="26"/>
      <c r="BE1273" s="1"/>
      <c r="BF1273" s="27"/>
      <c r="BG1273" s="1"/>
      <c r="BH1273" s="26"/>
      <c r="BI1273" s="1"/>
      <c r="BJ1273" s="26"/>
      <c r="BK1273" s="1"/>
      <c r="BL1273" s="26"/>
      <c r="BM1273" s="1"/>
      <c r="BN1273" s="26"/>
      <c r="BO1273" s="1"/>
      <c r="BP1273" s="26"/>
      <c r="BQ1273" s="1"/>
      <c r="BR1273" s="26"/>
      <c r="BS1273" s="1"/>
      <c r="BT1273" s="26"/>
      <c r="BU1273" s="1"/>
      <c r="BV1273" s="1"/>
      <c r="BW1273" s="26"/>
      <c r="BX1273" s="1"/>
      <c r="BY1273" s="26"/>
      <c r="BZ1273" s="30"/>
      <c r="CA1273" s="26"/>
    </row>
    <row r="1274" spans="1:79" s="99" customFormat="1" x14ac:dyDescent="0.35">
      <c r="A1274" s="30" t="s">
        <v>66</v>
      </c>
      <c r="B1274" s="31" t="s">
        <v>67</v>
      </c>
      <c r="C1274" s="31" t="s">
        <v>1600</v>
      </c>
      <c r="D1274" s="31" t="s">
        <v>2885</v>
      </c>
      <c r="E1274" s="31" t="s">
        <v>61</v>
      </c>
      <c r="F1274" s="1">
        <v>999926348</v>
      </c>
      <c r="G1274" s="1">
        <f>(J1274+S1274+X1274+R1274+U1274+W1274+Y1274)-H1274</f>
        <v>68</v>
      </c>
      <c r="H1274" s="1"/>
      <c r="I1274" s="27"/>
      <c r="J1274" s="1">
        <f>SUM(AA1274)</f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27"/>
      <c r="R1274" s="1">
        <f>SUM(AS1274,BX1274)</f>
        <v>0</v>
      </c>
      <c r="S1274" s="1">
        <f>SUM(AE1274,AG1274,AI1274,AK1274,AO1274,AM1274,AQ1274,AU1274,AW1274,AY1274,BA1274,BE1274,BG1274,BI1274,BK1274,BM1274,BO1274,BC1274)</f>
        <v>68</v>
      </c>
      <c r="T1274" s="1">
        <f>COUNT(AE1274,AG1274,AI1274,AK1274,AM1274,AO1274,AQ1274,AU1274,AW1274,AY1274,BA1274,BC1274,BE1274,BG1274,BI1274,BK1274,BM1274,BO1274)</f>
        <v>1</v>
      </c>
      <c r="U1274" s="1">
        <f>BQ1274+BS1274</f>
        <v>0</v>
      </c>
      <c r="V1274" s="1"/>
      <c r="W1274" s="1">
        <f>BV1274</f>
        <v>0</v>
      </c>
      <c r="X1274" s="1">
        <f>AC1274+BZ1274</f>
        <v>0</v>
      </c>
      <c r="Y1274" s="1">
        <f>BU1274</f>
        <v>0</v>
      </c>
      <c r="Z1274" s="27"/>
      <c r="AA1274" s="1"/>
      <c r="AB1274" s="26"/>
      <c r="AC1274" s="1"/>
      <c r="AD1274" s="26"/>
      <c r="AE1274" s="1"/>
      <c r="AF1274" s="26"/>
      <c r="AG1274" s="1"/>
      <c r="AH1274" s="26"/>
      <c r="AI1274" s="1"/>
      <c r="AJ1274" s="26"/>
      <c r="AK1274" s="1"/>
      <c r="AL1274" s="26"/>
      <c r="AM1274" s="1"/>
      <c r="AN1274" s="26"/>
      <c r="AO1274" s="1"/>
      <c r="AP1274" s="26"/>
      <c r="AQ1274" s="1"/>
      <c r="AR1274" s="26"/>
      <c r="AS1274" s="1"/>
      <c r="AT1274" s="26"/>
      <c r="AU1274" s="1">
        <v>68</v>
      </c>
      <c r="AV1274" s="26">
        <v>3</v>
      </c>
      <c r="AW1274" s="1"/>
      <c r="AX1274" s="26"/>
      <c r="AY1274" s="1"/>
      <c r="AZ1274" s="26"/>
      <c r="BA1274" s="1"/>
      <c r="BB1274" s="26"/>
      <c r="BC1274" s="1"/>
      <c r="BD1274" s="26"/>
      <c r="BE1274" s="1"/>
      <c r="BF1274" s="26"/>
      <c r="BG1274" s="1"/>
      <c r="BH1274" s="26"/>
      <c r="BI1274" s="1"/>
      <c r="BJ1274" s="26"/>
      <c r="BK1274" s="1"/>
      <c r="BL1274" s="26"/>
      <c r="BM1274" s="1"/>
      <c r="BN1274" s="26"/>
      <c r="BO1274" s="1"/>
      <c r="BP1274" s="26"/>
      <c r="BQ1274" s="1"/>
      <c r="BR1274" s="26"/>
      <c r="BS1274" s="1"/>
      <c r="BT1274" s="26"/>
      <c r="BU1274" s="1"/>
      <c r="BV1274" s="1"/>
      <c r="BW1274" s="26"/>
      <c r="BX1274" s="1"/>
      <c r="BY1274" s="26"/>
      <c r="BZ1274" s="30"/>
      <c r="CA1274" s="26"/>
    </row>
    <row r="1275" spans="1:79" s="99" customFormat="1" x14ac:dyDescent="0.35">
      <c r="A1275" s="30" t="s">
        <v>66</v>
      </c>
      <c r="B1275" s="1" t="s">
        <v>67</v>
      </c>
      <c r="C1275" s="1" t="s">
        <v>3064</v>
      </c>
      <c r="D1275" s="1" t="s">
        <v>3065</v>
      </c>
      <c r="E1275" s="1" t="s">
        <v>61</v>
      </c>
      <c r="F1275" s="1">
        <v>999926782</v>
      </c>
      <c r="G1275" s="1">
        <f>(J1275+S1275+X1275+R1275+U1275+W1275+Y1275)-H1275</f>
        <v>68</v>
      </c>
      <c r="H1275" s="1"/>
      <c r="I1275" s="27"/>
      <c r="J1275" s="1">
        <f>SUM(AA1275)</f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27"/>
      <c r="R1275" s="1">
        <f>SUM(AS1275,BX1275)</f>
        <v>0</v>
      </c>
      <c r="S1275" s="1">
        <f>SUM(AE1275,AG1275,AI1275,AK1275,AO1275,AM1275,AQ1275,AU1275,AW1275,AY1275,BA1275,BE1275,BG1275,BI1275,BK1275,BM1275,BO1275,BC1275)</f>
        <v>68</v>
      </c>
      <c r="T1275" s="1">
        <f>COUNT(AE1275,AG1275,AI1275,AK1275,AM1275,AO1275,AQ1275,AU1275,AW1275,AY1275,BA1275,BC1275,BE1275,BG1275,BI1275,BK1275,BM1275,BO1275)</f>
        <v>1</v>
      </c>
      <c r="U1275" s="1">
        <f>BQ1275+BS1275</f>
        <v>0</v>
      </c>
      <c r="V1275" s="1"/>
      <c r="W1275" s="1">
        <f>BV1275</f>
        <v>0</v>
      </c>
      <c r="X1275" s="1">
        <f>AC1275+BZ1275</f>
        <v>0</v>
      </c>
      <c r="Y1275" s="1">
        <f>BU1275</f>
        <v>0</v>
      </c>
      <c r="Z1275" s="27"/>
      <c r="AA1275" s="1"/>
      <c r="AB1275" s="26"/>
      <c r="AC1275" s="1"/>
      <c r="AD1275" s="26"/>
      <c r="AE1275" s="1"/>
      <c r="AF1275" s="26"/>
      <c r="AG1275" s="1"/>
      <c r="AH1275" s="26"/>
      <c r="AI1275" s="1"/>
      <c r="AJ1275" s="26"/>
      <c r="AK1275" s="1"/>
      <c r="AL1275" s="26"/>
      <c r="AM1275" s="1">
        <v>68</v>
      </c>
      <c r="AN1275" s="26">
        <v>3</v>
      </c>
      <c r="AO1275" s="1"/>
      <c r="AP1275" s="26"/>
      <c r="AQ1275" s="1"/>
      <c r="AR1275" s="26"/>
      <c r="AS1275" s="1"/>
      <c r="AT1275" s="26"/>
      <c r="AU1275" s="1"/>
      <c r="AV1275" s="26"/>
      <c r="AW1275" s="1"/>
      <c r="AX1275" s="26"/>
      <c r="AY1275" s="1"/>
      <c r="AZ1275" s="26"/>
      <c r="BA1275" s="1"/>
      <c r="BB1275" s="26"/>
      <c r="BC1275" s="1"/>
      <c r="BD1275" s="26"/>
      <c r="BE1275" s="1"/>
      <c r="BF1275" s="26"/>
      <c r="BG1275" s="1"/>
      <c r="BH1275" s="26"/>
      <c r="BI1275" s="1"/>
      <c r="BJ1275" s="26"/>
      <c r="BK1275" s="1"/>
      <c r="BL1275" s="26"/>
      <c r="BM1275" s="1"/>
      <c r="BN1275" s="26"/>
      <c r="BO1275" s="1"/>
      <c r="BP1275" s="26"/>
      <c r="BQ1275" s="1"/>
      <c r="BR1275" s="26"/>
      <c r="BS1275" s="1"/>
      <c r="BT1275" s="26"/>
      <c r="BU1275" s="1"/>
      <c r="BV1275" s="1"/>
      <c r="BW1275" s="26"/>
      <c r="BX1275" s="1"/>
      <c r="BY1275" s="26"/>
      <c r="BZ1275" s="30"/>
      <c r="CA1275" s="26"/>
    </row>
    <row r="1276" spans="1:79" s="99" customFormat="1" x14ac:dyDescent="0.35">
      <c r="A1276" s="30" t="s">
        <v>66</v>
      </c>
      <c r="B1276" s="30" t="s">
        <v>67</v>
      </c>
      <c r="C1276" s="30" t="s">
        <v>956</v>
      </c>
      <c r="D1276" s="30" t="s">
        <v>3437</v>
      </c>
      <c r="E1276" s="30" t="s">
        <v>61</v>
      </c>
      <c r="F1276" s="30">
        <v>999927685</v>
      </c>
      <c r="G1276" s="1">
        <f>(J1276+S1276+X1276+R1276+U1276+W1276+Y1276)-H1276</f>
        <v>68</v>
      </c>
      <c r="H1276" s="1"/>
      <c r="I1276" s="27"/>
      <c r="J1276" s="1">
        <f>SUM(AA1276)</f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27"/>
      <c r="R1276" s="1">
        <f>SUM(AS1276,BX1276)</f>
        <v>0</v>
      </c>
      <c r="S1276" s="1">
        <f>SUM(AE1276,AG1276,AI1276,AK1276,AO1276,AM1276,AQ1276,AU1276,AW1276,AY1276,BA1276,BE1276,BG1276,BI1276,BK1276,BM1276,BO1276,BC1276)</f>
        <v>68</v>
      </c>
      <c r="T1276" s="1">
        <f>COUNT(AE1276,AG1276,AI1276,AK1276,AM1276,AO1276,AQ1276,AU1276,AW1276,AY1276,BA1276,BC1276,BE1276,BG1276,BI1276,BK1276,BM1276,BO1276)</f>
        <v>1</v>
      </c>
      <c r="U1276" s="1">
        <f>BQ1276+BS1276</f>
        <v>0</v>
      </c>
      <c r="V1276" s="1"/>
      <c r="W1276" s="1">
        <f>BV1276</f>
        <v>0</v>
      </c>
      <c r="X1276" s="1">
        <f>AC1276+BZ1276</f>
        <v>0</v>
      </c>
      <c r="Y1276" s="1">
        <f>BU1276</f>
        <v>0</v>
      </c>
      <c r="Z1276" s="27"/>
      <c r="AA1276" s="1"/>
      <c r="AB1276" s="26"/>
      <c r="AC1276" s="1"/>
      <c r="AD1276" s="26"/>
      <c r="AE1276" s="1"/>
      <c r="AF1276" s="26"/>
      <c r="AG1276" s="1"/>
      <c r="AH1276" s="26"/>
      <c r="AI1276" s="1"/>
      <c r="AJ1276" s="26"/>
      <c r="AK1276" s="1"/>
      <c r="AL1276" s="26"/>
      <c r="AM1276" s="1"/>
      <c r="AN1276" s="26"/>
      <c r="AO1276" s="1"/>
      <c r="AP1276" s="26"/>
      <c r="AQ1276" s="1"/>
      <c r="AR1276" s="26"/>
      <c r="AS1276" s="1"/>
      <c r="AT1276" s="26"/>
      <c r="AU1276" s="1"/>
      <c r="AV1276" s="26"/>
      <c r="AW1276" s="1"/>
      <c r="AX1276" s="26"/>
      <c r="AY1276" s="1"/>
      <c r="AZ1276" s="26"/>
      <c r="BA1276" s="1"/>
      <c r="BB1276" s="26"/>
      <c r="BC1276" s="1"/>
      <c r="BD1276" s="26"/>
      <c r="BE1276" s="1"/>
      <c r="BF1276" s="26"/>
      <c r="BG1276" s="1">
        <v>68</v>
      </c>
      <c r="BH1276" s="26">
        <v>4</v>
      </c>
      <c r="BI1276" s="1"/>
      <c r="BJ1276" s="26"/>
      <c r="BK1276" s="1"/>
      <c r="BL1276" s="26"/>
      <c r="BM1276" s="1"/>
      <c r="BN1276" s="26"/>
      <c r="BO1276" s="1"/>
      <c r="BP1276" s="26"/>
      <c r="BQ1276" s="1"/>
      <c r="BR1276" s="26"/>
      <c r="BS1276" s="1"/>
      <c r="BT1276" s="26"/>
      <c r="BU1276" s="1"/>
      <c r="BV1276" s="1"/>
      <c r="BW1276" s="26"/>
      <c r="BX1276" s="1"/>
      <c r="BY1276" s="26"/>
      <c r="BZ1276" s="30"/>
      <c r="CA1276" s="26"/>
    </row>
    <row r="1277" spans="1:79" s="99" customFormat="1" x14ac:dyDescent="0.35">
      <c r="A1277" s="30" t="s">
        <v>66</v>
      </c>
      <c r="B1277" s="1" t="s">
        <v>67</v>
      </c>
      <c r="C1277" s="1" t="s">
        <v>2296</v>
      </c>
      <c r="D1277" s="1" t="s">
        <v>2297</v>
      </c>
      <c r="E1277" s="1" t="s">
        <v>61</v>
      </c>
      <c r="F1277" s="1">
        <v>999924772</v>
      </c>
      <c r="G1277" s="1">
        <f>(J1277+S1277+X1277+R1277+U1277+W1277+Y1277)-H1277</f>
        <v>63</v>
      </c>
      <c r="H1277" s="30">
        <f>(J1277+K1277+M1277+N1277+O1277+P1277)/2</f>
        <v>0</v>
      </c>
      <c r="I1277" s="27"/>
      <c r="J1277" s="1">
        <f>SUM(AA1277)</f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27"/>
      <c r="R1277" s="1">
        <f>SUM(AS1277,BX1277)</f>
        <v>0</v>
      </c>
      <c r="S1277" s="1">
        <f>SUM(AE1277,AG1277,AI1277,AK1277,AO1277,AM1277,AQ1277,AU1277,AW1277,AY1277,BA1277,BE1277,BG1277,BI1277,BK1277,BM1277,BO1277,BC1277)</f>
        <v>63</v>
      </c>
      <c r="T1277" s="1">
        <f>COUNT(AE1277,AG1277,AI1277,AK1277,AM1277,AO1277,AQ1277,AU1277,AW1277,AY1277,BA1277,BC1277,BE1277,BG1277,BI1277,BK1277,BM1277,BO1277)</f>
        <v>1</v>
      </c>
      <c r="U1277" s="1">
        <f>BQ1277+BS1277</f>
        <v>0</v>
      </c>
      <c r="V1277" s="1"/>
      <c r="W1277" s="1">
        <f>BV1277</f>
        <v>0</v>
      </c>
      <c r="X1277" s="1">
        <f>AC1277+BZ1277</f>
        <v>0</v>
      </c>
      <c r="Y1277" s="1">
        <f>BU1277</f>
        <v>0</v>
      </c>
      <c r="Z1277" s="27"/>
      <c r="AA1277" s="1"/>
      <c r="AB1277" s="26"/>
      <c r="AC1277" s="1"/>
      <c r="AD1277" s="26"/>
      <c r="AE1277" s="1">
        <v>63</v>
      </c>
      <c r="AF1277" s="26">
        <v>5</v>
      </c>
      <c r="AG1277" s="1"/>
      <c r="AH1277" s="26"/>
      <c r="AI1277" s="1"/>
      <c r="AJ1277" s="26"/>
      <c r="AK1277" s="1"/>
      <c r="AL1277" s="26"/>
      <c r="AM1277" s="1"/>
      <c r="AN1277" s="26"/>
      <c r="AO1277" s="1"/>
      <c r="AP1277" s="26"/>
      <c r="AQ1277" s="1"/>
      <c r="AR1277" s="26"/>
      <c r="AS1277" s="1"/>
      <c r="AT1277" s="26"/>
      <c r="AU1277" s="1"/>
      <c r="AV1277" s="26"/>
      <c r="AW1277" s="1"/>
      <c r="AX1277" s="26"/>
      <c r="AY1277" s="1"/>
      <c r="AZ1277" s="26"/>
      <c r="BA1277" s="1"/>
      <c r="BB1277" s="26"/>
      <c r="BC1277" s="1"/>
      <c r="BD1277" s="26"/>
      <c r="BE1277" s="1"/>
      <c r="BF1277" s="26"/>
      <c r="BG1277" s="1"/>
      <c r="BH1277" s="26"/>
      <c r="BI1277" s="1"/>
      <c r="BJ1277" s="26"/>
      <c r="BK1277" s="1"/>
      <c r="BL1277" s="26"/>
      <c r="BM1277" s="1"/>
      <c r="BN1277" s="26"/>
      <c r="BO1277" s="1"/>
      <c r="BP1277" s="26"/>
      <c r="BQ1277" s="1"/>
      <c r="BR1277" s="26"/>
      <c r="BS1277" s="1"/>
      <c r="BT1277" s="26"/>
      <c r="BU1277" s="1"/>
      <c r="BV1277" s="1"/>
      <c r="BW1277" s="26"/>
      <c r="BX1277" s="1"/>
      <c r="BY1277" s="26"/>
      <c r="BZ1277" s="30"/>
      <c r="CA1277" s="26"/>
    </row>
    <row r="1278" spans="1:79" s="99" customFormat="1" x14ac:dyDescent="0.35">
      <c r="A1278" s="30" t="s">
        <v>66</v>
      </c>
      <c r="B1278" s="31" t="s">
        <v>67</v>
      </c>
      <c r="C1278" s="31" t="s">
        <v>751</v>
      </c>
      <c r="D1278" s="31" t="s">
        <v>1595</v>
      </c>
      <c r="E1278" s="31" t="s">
        <v>61</v>
      </c>
      <c r="F1278" s="1">
        <v>999925580</v>
      </c>
      <c r="G1278" s="1">
        <f>(J1278+S1278+X1278+R1278+U1278+W1278+Y1278)-H1278</f>
        <v>63</v>
      </c>
      <c r="H1278" s="1"/>
      <c r="I1278" s="27"/>
      <c r="J1278" s="1">
        <f>SUM(AA1278)</f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27"/>
      <c r="R1278" s="1">
        <f>SUM(AS1278,BX1278)</f>
        <v>0</v>
      </c>
      <c r="S1278" s="1">
        <f>SUM(AE1278,AG1278,AI1278,AK1278,AO1278,AM1278,AQ1278,AU1278,AW1278,AY1278,BA1278,BE1278,BG1278,BI1278,BK1278,BM1278,BO1278,BC1278)</f>
        <v>63</v>
      </c>
      <c r="T1278" s="1">
        <f>COUNT(AE1278,AG1278,AI1278,AK1278,AM1278,AO1278,AQ1278,AU1278,AW1278,AY1278,BA1278,BC1278,BE1278,BG1278,BI1278,BK1278,BM1278,BO1278)</f>
        <v>1</v>
      </c>
      <c r="U1278" s="1">
        <f>BQ1278+BS1278</f>
        <v>0</v>
      </c>
      <c r="V1278" s="1"/>
      <c r="W1278" s="1">
        <f>BV1278</f>
        <v>0</v>
      </c>
      <c r="X1278" s="1">
        <f>AC1278+BZ1278</f>
        <v>0</v>
      </c>
      <c r="Y1278" s="1">
        <f>BU1278</f>
        <v>0</v>
      </c>
      <c r="Z1278" s="27"/>
      <c r="AA1278" s="1"/>
      <c r="AB1278" s="26"/>
      <c r="AC1278" s="1"/>
      <c r="AD1278" s="26"/>
      <c r="AE1278" s="1"/>
      <c r="AF1278" s="26"/>
      <c r="AG1278" s="1"/>
      <c r="AH1278" s="26"/>
      <c r="AI1278" s="1">
        <v>63</v>
      </c>
      <c r="AJ1278" s="26">
        <v>5</v>
      </c>
      <c r="AK1278" s="1"/>
      <c r="AL1278" s="26"/>
      <c r="AM1278" s="1"/>
      <c r="AN1278" s="26"/>
      <c r="AO1278" s="1"/>
      <c r="AP1278" s="26"/>
      <c r="AQ1278" s="1"/>
      <c r="AR1278" s="26"/>
      <c r="AS1278" s="1"/>
      <c r="AT1278" s="26"/>
      <c r="AU1278" s="1"/>
      <c r="AV1278" s="26"/>
      <c r="AW1278" s="1"/>
      <c r="AX1278" s="26"/>
      <c r="AY1278" s="1"/>
      <c r="AZ1278" s="26"/>
      <c r="BA1278" s="1"/>
      <c r="BB1278" s="26"/>
      <c r="BC1278" s="1"/>
      <c r="BD1278" s="26"/>
      <c r="BE1278" s="1"/>
      <c r="BF1278" s="26"/>
      <c r="BG1278" s="1"/>
      <c r="BH1278" s="26"/>
      <c r="BI1278" s="1"/>
      <c r="BJ1278" s="26"/>
      <c r="BK1278" s="1"/>
      <c r="BL1278" s="26"/>
      <c r="BM1278" s="1"/>
      <c r="BN1278" s="26"/>
      <c r="BO1278" s="1"/>
      <c r="BP1278" s="26"/>
      <c r="BQ1278" s="1"/>
      <c r="BR1278" s="26"/>
      <c r="BS1278" s="1"/>
      <c r="BT1278" s="26"/>
      <c r="BU1278" s="1"/>
      <c r="BV1278" s="1"/>
      <c r="BW1278" s="26"/>
      <c r="BX1278" s="1"/>
      <c r="BY1278" s="26"/>
      <c r="BZ1278" s="30"/>
      <c r="CA1278" s="26"/>
    </row>
    <row r="1279" spans="1:79" s="99" customFormat="1" x14ac:dyDescent="0.35">
      <c r="A1279" s="30" t="s">
        <v>66</v>
      </c>
      <c r="B1279" s="30" t="s">
        <v>67</v>
      </c>
      <c r="C1279" s="30" t="s">
        <v>2602</v>
      </c>
      <c r="D1279" s="30" t="s">
        <v>2603</v>
      </c>
      <c r="E1279" s="30" t="s">
        <v>61</v>
      </c>
      <c r="F1279" s="30">
        <v>999925641</v>
      </c>
      <c r="G1279" s="1">
        <f>(J1279+S1279+X1279+R1279+U1279+W1279+Y1279)-H1279</f>
        <v>63</v>
      </c>
      <c r="H1279" s="1"/>
      <c r="I1279" s="27"/>
      <c r="J1279" s="1">
        <f>SUM(AA1279)</f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27"/>
      <c r="R1279" s="1">
        <f>SUM(AS1279,BX1279)</f>
        <v>0</v>
      </c>
      <c r="S1279" s="1">
        <f>SUM(AE1279,AG1279,AI1279,AK1279,AO1279,AM1279,AQ1279,AU1279,AW1279,AY1279,BA1279,BE1279,BG1279,BI1279,BK1279,BM1279,BO1279,BC1279)</f>
        <v>63</v>
      </c>
      <c r="T1279" s="1">
        <f>COUNT(AE1279,AG1279,AI1279,AK1279,AM1279,AO1279,AQ1279,AU1279,AW1279,AY1279,BA1279,BC1279,BE1279,BG1279,BI1279,BK1279,BM1279,BO1279)</f>
        <v>1</v>
      </c>
      <c r="U1279" s="1">
        <f>BQ1279+BS1279</f>
        <v>0</v>
      </c>
      <c r="V1279" s="1"/>
      <c r="W1279" s="1">
        <f>BV1279</f>
        <v>0</v>
      </c>
      <c r="X1279" s="1">
        <f>AC1279+BZ1279</f>
        <v>0</v>
      </c>
      <c r="Y1279" s="1">
        <f>BU1279</f>
        <v>0</v>
      </c>
      <c r="Z1279" s="27"/>
      <c r="AA1279" s="1"/>
      <c r="AB1279" s="26"/>
      <c r="AC1279" s="1"/>
      <c r="AD1279" s="26"/>
      <c r="AE1279" s="1"/>
      <c r="AF1279" s="26"/>
      <c r="AG1279" s="1"/>
      <c r="AH1279" s="26"/>
      <c r="AI1279" s="1"/>
      <c r="AJ1279" s="26"/>
      <c r="AK1279" s="1"/>
      <c r="AL1279" s="26"/>
      <c r="AM1279" s="1"/>
      <c r="AN1279" s="26"/>
      <c r="AO1279" s="1"/>
      <c r="AP1279" s="26"/>
      <c r="AQ1279" s="1"/>
      <c r="AR1279" s="26"/>
      <c r="AS1279" s="1"/>
      <c r="AT1279" s="26"/>
      <c r="AU1279" s="1"/>
      <c r="AV1279" s="26"/>
      <c r="AW1279" s="1"/>
      <c r="AX1279" s="26"/>
      <c r="AY1279" s="1"/>
      <c r="AZ1279" s="26"/>
      <c r="BA1279" s="1"/>
      <c r="BB1279" s="26"/>
      <c r="BC1279" s="1"/>
      <c r="BD1279" s="26"/>
      <c r="BE1279" s="1"/>
      <c r="BF1279" s="26"/>
      <c r="BG1279" s="1">
        <v>63</v>
      </c>
      <c r="BH1279" s="26">
        <v>5</v>
      </c>
      <c r="BI1279" s="1"/>
      <c r="BJ1279" s="26"/>
      <c r="BK1279" s="1"/>
      <c r="BL1279" s="26"/>
      <c r="BM1279" s="1"/>
      <c r="BN1279" s="26"/>
      <c r="BO1279" s="1"/>
      <c r="BP1279" s="26"/>
      <c r="BQ1279" s="1"/>
      <c r="BR1279" s="26"/>
      <c r="BS1279" s="1"/>
      <c r="BT1279" s="26"/>
      <c r="BU1279" s="1"/>
      <c r="BV1279" s="1"/>
      <c r="BW1279" s="26"/>
      <c r="BX1279" s="1"/>
      <c r="BY1279" s="26"/>
      <c r="BZ1279" s="30"/>
      <c r="CA1279" s="26"/>
    </row>
    <row r="1280" spans="1:79" s="99" customFormat="1" x14ac:dyDescent="0.35">
      <c r="A1280" s="30" t="s">
        <v>66</v>
      </c>
      <c r="B1280" s="35" t="s">
        <v>67</v>
      </c>
      <c r="C1280" s="35" t="s">
        <v>2747</v>
      </c>
      <c r="D1280" s="35" t="s">
        <v>1448</v>
      </c>
      <c r="E1280" s="35" t="s">
        <v>61</v>
      </c>
      <c r="F1280" s="35">
        <v>999925980</v>
      </c>
      <c r="G1280" s="1">
        <f>(J1280+S1280+X1280+R1280+U1280+W1280+Y1280)-H1280</f>
        <v>63</v>
      </c>
      <c r="H1280" s="1"/>
      <c r="I1280" s="27"/>
      <c r="J1280" s="1">
        <f>SUM(AA1280)</f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27"/>
      <c r="R1280" s="1">
        <f>SUM(AS1280,BX1280)</f>
        <v>0</v>
      </c>
      <c r="S1280" s="1">
        <f>SUM(AE1280,AG1280,AI1280,AK1280,AO1280,AM1280,AQ1280,AU1280,AW1280,AY1280,BA1280,BE1280,BG1280,BI1280,BK1280,BM1280,BO1280,BC1280)</f>
        <v>63</v>
      </c>
      <c r="T1280" s="1">
        <f>COUNT(AE1280,AG1280,AI1280,AK1280,AM1280,AO1280,AQ1280,AU1280,AW1280,AY1280,BA1280,BC1280,BE1280,BG1280,BI1280,BK1280,BM1280,BO1280)</f>
        <v>1</v>
      </c>
      <c r="U1280" s="1">
        <f>BQ1280+BS1280</f>
        <v>0</v>
      </c>
      <c r="V1280" s="1"/>
      <c r="W1280" s="1">
        <f>BV1280</f>
        <v>0</v>
      </c>
      <c r="X1280" s="1">
        <f>AC1280+BZ1280</f>
        <v>0</v>
      </c>
      <c r="Y1280" s="1">
        <f>BU1280</f>
        <v>0</v>
      </c>
      <c r="Z1280" s="27"/>
      <c r="AA1280" s="1"/>
      <c r="AB1280" s="26"/>
      <c r="AC1280" s="1"/>
      <c r="AD1280" s="26"/>
      <c r="AE1280" s="1"/>
      <c r="AF1280" s="26"/>
      <c r="AG1280" s="1"/>
      <c r="AH1280" s="26"/>
      <c r="AI1280" s="1"/>
      <c r="AJ1280" s="26"/>
      <c r="AK1280" s="1">
        <v>63</v>
      </c>
      <c r="AL1280" s="26">
        <v>5</v>
      </c>
      <c r="AM1280" s="1"/>
      <c r="AN1280" s="26"/>
      <c r="AO1280" s="1"/>
      <c r="AP1280" s="26"/>
      <c r="AQ1280" s="1"/>
      <c r="AR1280" s="26"/>
      <c r="AS1280" s="1"/>
      <c r="AT1280" s="26"/>
      <c r="AU1280" s="1"/>
      <c r="AV1280" s="26"/>
      <c r="AW1280" s="1"/>
      <c r="AX1280" s="26"/>
      <c r="AY1280" s="1"/>
      <c r="AZ1280" s="26"/>
      <c r="BA1280" s="1"/>
      <c r="BB1280" s="26"/>
      <c r="BC1280" s="1"/>
      <c r="BD1280" s="26"/>
      <c r="BE1280" s="1"/>
      <c r="BF1280" s="26"/>
      <c r="BG1280" s="1"/>
      <c r="BH1280" s="26"/>
      <c r="BI1280" s="1"/>
      <c r="BJ1280" s="26"/>
      <c r="BK1280" s="1"/>
      <c r="BL1280" s="26"/>
      <c r="BM1280" s="1"/>
      <c r="BN1280" s="26"/>
      <c r="BO1280" s="1"/>
      <c r="BP1280" s="26"/>
      <c r="BQ1280" s="1"/>
      <c r="BR1280" s="26"/>
      <c r="BS1280" s="1"/>
      <c r="BT1280" s="26"/>
      <c r="BU1280" s="1"/>
      <c r="BV1280" s="1"/>
      <c r="BW1280" s="26"/>
      <c r="BX1280" s="1"/>
      <c r="BY1280" s="26"/>
      <c r="BZ1280" s="30"/>
      <c r="CA1280" s="26"/>
    </row>
    <row r="1281" spans="1:79" s="99" customFormat="1" x14ac:dyDescent="0.35">
      <c r="A1281" s="30" t="s">
        <v>66</v>
      </c>
      <c r="B1281" s="1" t="s">
        <v>67</v>
      </c>
      <c r="C1281" s="1" t="s">
        <v>2851</v>
      </c>
      <c r="D1281" s="1" t="s">
        <v>1619</v>
      </c>
      <c r="E1281" s="1" t="s">
        <v>61</v>
      </c>
      <c r="F1281" s="1">
        <v>999926254</v>
      </c>
      <c r="G1281" s="1">
        <f>(J1281+S1281+X1281+R1281+U1281+W1281+Y1281)-H1281</f>
        <v>63</v>
      </c>
      <c r="H1281" s="1"/>
      <c r="I1281" s="27"/>
      <c r="J1281" s="1">
        <f>SUM(AA1281)</f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27"/>
      <c r="R1281" s="1">
        <f>SUM(AS1281,BX1281)</f>
        <v>0</v>
      </c>
      <c r="S1281" s="1">
        <f>SUM(AE1281,AG1281,AI1281,AK1281,AO1281,AM1281,AQ1281,AU1281,AW1281,AY1281,BA1281,BE1281,BG1281,BI1281,BK1281,BM1281,BO1281,BC1281)</f>
        <v>63</v>
      </c>
      <c r="T1281" s="1">
        <f>COUNT(AE1281,AG1281,AI1281,AK1281,AM1281,AO1281,AQ1281,AU1281,AW1281,AY1281,BA1281,BC1281,BE1281,BG1281,BI1281,BK1281,BM1281,BO1281)</f>
        <v>1</v>
      </c>
      <c r="U1281" s="1">
        <f>BQ1281+BS1281</f>
        <v>0</v>
      </c>
      <c r="V1281" s="1"/>
      <c r="W1281" s="1">
        <f>BV1281</f>
        <v>0</v>
      </c>
      <c r="X1281" s="1">
        <f>AC1281+BZ1281</f>
        <v>0</v>
      </c>
      <c r="Y1281" s="1">
        <f>BU1281</f>
        <v>0</v>
      </c>
      <c r="Z1281" s="27"/>
      <c r="AA1281" s="1"/>
      <c r="AB1281" s="26"/>
      <c r="AC1281" s="1"/>
      <c r="AD1281" s="26"/>
      <c r="AE1281" s="1"/>
      <c r="AF1281" s="26"/>
      <c r="AG1281" s="1"/>
      <c r="AH1281" s="26"/>
      <c r="AI1281" s="1"/>
      <c r="AJ1281" s="26"/>
      <c r="AK1281" s="1"/>
      <c r="AL1281" s="26"/>
      <c r="AM1281" s="1"/>
      <c r="AN1281" s="26"/>
      <c r="AO1281" s="1"/>
      <c r="AP1281" s="26"/>
      <c r="AQ1281" s="1">
        <v>63</v>
      </c>
      <c r="AR1281" s="26">
        <v>5</v>
      </c>
      <c r="AS1281" s="1"/>
      <c r="AT1281" s="26"/>
      <c r="AU1281" s="1"/>
      <c r="AV1281" s="26"/>
      <c r="AW1281" s="1"/>
      <c r="AX1281" s="26"/>
      <c r="AY1281" s="1"/>
      <c r="AZ1281" s="26"/>
      <c r="BA1281" s="1"/>
      <c r="BB1281" s="26"/>
      <c r="BC1281" s="1"/>
      <c r="BD1281" s="26"/>
      <c r="BE1281" s="1"/>
      <c r="BF1281" s="26"/>
      <c r="BG1281" s="1"/>
      <c r="BH1281" s="26"/>
      <c r="BI1281" s="1"/>
      <c r="BJ1281" s="26"/>
      <c r="BK1281" s="1"/>
      <c r="BL1281" s="26"/>
      <c r="BM1281" s="1"/>
      <c r="BN1281" s="26"/>
      <c r="BO1281" s="1"/>
      <c r="BP1281" s="26"/>
      <c r="BQ1281" s="1"/>
      <c r="BR1281" s="26"/>
      <c r="BS1281" s="1"/>
      <c r="BT1281" s="26"/>
      <c r="BU1281" s="1"/>
      <c r="BV1281" s="1"/>
      <c r="BW1281" s="26"/>
      <c r="BX1281" s="1"/>
      <c r="BY1281" s="26"/>
      <c r="BZ1281" s="30"/>
      <c r="CA1281" s="26"/>
    </row>
    <row r="1282" spans="1:79" s="99" customFormat="1" x14ac:dyDescent="0.35">
      <c r="A1282" s="30" t="s">
        <v>66</v>
      </c>
      <c r="B1282" s="1" t="s">
        <v>67</v>
      </c>
      <c r="C1282" s="1" t="s">
        <v>2342</v>
      </c>
      <c r="D1282" s="1" t="s">
        <v>3010</v>
      </c>
      <c r="E1282" s="1" t="s">
        <v>61</v>
      </c>
      <c r="F1282" s="1">
        <v>999926652</v>
      </c>
      <c r="G1282" s="1">
        <f>(J1282+S1282+X1282+R1282+U1282+W1282+Y1282)-H1282</f>
        <v>63</v>
      </c>
      <c r="H1282" s="1"/>
      <c r="I1282" s="27"/>
      <c r="J1282" s="1">
        <f>SUM(AA1282)</f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27"/>
      <c r="R1282" s="1">
        <f>SUM(AS1282,BX1282)</f>
        <v>0</v>
      </c>
      <c r="S1282" s="1">
        <f>SUM(AE1282,AG1282,AI1282,AK1282,AO1282,AM1282,AQ1282,AU1282,AW1282,AY1282,BA1282,BE1282,BG1282,BI1282,BK1282,BM1282,BO1282,BC1282)</f>
        <v>63</v>
      </c>
      <c r="T1282" s="1">
        <f>COUNT(AE1282,AG1282,AI1282,AK1282,AM1282,AO1282,AQ1282,AU1282,AW1282,AY1282,BA1282,BC1282,BE1282,BG1282,BI1282,BK1282,BM1282,BO1282)</f>
        <v>1</v>
      </c>
      <c r="U1282" s="1">
        <f>BQ1282+BS1282</f>
        <v>0</v>
      </c>
      <c r="V1282" s="1"/>
      <c r="W1282" s="1">
        <f>BV1282</f>
        <v>0</v>
      </c>
      <c r="X1282" s="1">
        <f>AC1282+BZ1282</f>
        <v>0</v>
      </c>
      <c r="Y1282" s="1">
        <f>BU1282</f>
        <v>0</v>
      </c>
      <c r="Z1282" s="27"/>
      <c r="AA1282" s="1"/>
      <c r="AB1282" s="26"/>
      <c r="AC1282" s="1"/>
      <c r="AD1282" s="26"/>
      <c r="AE1282" s="1"/>
      <c r="AF1282" s="26"/>
      <c r="AG1282" s="1"/>
      <c r="AH1282" s="26"/>
      <c r="AI1282" s="1"/>
      <c r="AJ1282" s="26"/>
      <c r="AK1282" s="1"/>
      <c r="AL1282" s="26"/>
      <c r="AM1282" s="1"/>
      <c r="AN1282" s="26"/>
      <c r="AO1282" s="1"/>
      <c r="AP1282" s="26"/>
      <c r="AQ1282" s="1">
        <v>63</v>
      </c>
      <c r="AR1282" s="26">
        <v>5</v>
      </c>
      <c r="AS1282" s="1"/>
      <c r="AT1282" s="26"/>
      <c r="AU1282" s="1"/>
      <c r="AV1282" s="26"/>
      <c r="AW1282" s="1"/>
      <c r="AX1282" s="26"/>
      <c r="AY1282" s="1"/>
      <c r="AZ1282" s="26"/>
      <c r="BA1282" s="1"/>
      <c r="BB1282" s="26"/>
      <c r="BC1282" s="1"/>
      <c r="BD1282" s="26"/>
      <c r="BE1282" s="1"/>
      <c r="BF1282" s="26"/>
      <c r="BG1282" s="1"/>
      <c r="BH1282" s="26"/>
      <c r="BI1282" s="1"/>
      <c r="BJ1282" s="26"/>
      <c r="BK1282" s="1"/>
      <c r="BL1282" s="26"/>
      <c r="BM1282" s="1"/>
      <c r="BN1282" s="26"/>
      <c r="BO1282" s="1"/>
      <c r="BP1282" s="26"/>
      <c r="BQ1282" s="1"/>
      <c r="BR1282" s="26"/>
      <c r="BS1282" s="1"/>
      <c r="BT1282" s="26"/>
      <c r="BU1282" s="1"/>
      <c r="BV1282" s="1"/>
      <c r="BW1282" s="26"/>
      <c r="BX1282" s="1"/>
      <c r="BY1282" s="26"/>
      <c r="BZ1282" s="30"/>
      <c r="CA1282" s="26"/>
    </row>
    <row r="1283" spans="1:79" s="99" customFormat="1" x14ac:dyDescent="0.35">
      <c r="A1283" s="30" t="s">
        <v>66</v>
      </c>
      <c r="B1283" s="1" t="s">
        <v>67</v>
      </c>
      <c r="C1283" s="1" t="s">
        <v>1064</v>
      </c>
      <c r="D1283" s="1" t="s">
        <v>3045</v>
      </c>
      <c r="E1283" s="1" t="s">
        <v>61</v>
      </c>
      <c r="F1283" s="1">
        <v>999926745</v>
      </c>
      <c r="G1283" s="1">
        <f>(J1283+S1283+X1283+R1283+U1283+W1283+Y1283)-H1283</f>
        <v>63</v>
      </c>
      <c r="H1283" s="1"/>
      <c r="I1283" s="27"/>
      <c r="J1283" s="1">
        <f>SUM(AA1283)</f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27"/>
      <c r="R1283" s="1">
        <f>SUM(AS1283,BX1283)</f>
        <v>0</v>
      </c>
      <c r="S1283" s="1">
        <f>SUM(AE1283,AG1283,AI1283,AK1283,AO1283,AM1283,AQ1283,AU1283,AW1283,AY1283,BA1283,BE1283,BG1283,BI1283,BK1283,BM1283,BO1283,BC1283)</f>
        <v>63</v>
      </c>
      <c r="T1283" s="1">
        <f>COUNT(AE1283,AG1283,AI1283,AK1283,AM1283,AO1283,AQ1283,AU1283,AW1283,AY1283,BA1283,BC1283,BE1283,BG1283,BI1283,BK1283,BM1283,BO1283)</f>
        <v>1</v>
      </c>
      <c r="U1283" s="1">
        <f>BQ1283+BS1283</f>
        <v>0</v>
      </c>
      <c r="V1283" s="1"/>
      <c r="W1283" s="1">
        <f>BV1283</f>
        <v>0</v>
      </c>
      <c r="X1283" s="1">
        <f>AC1283+BZ1283</f>
        <v>0</v>
      </c>
      <c r="Y1283" s="1">
        <f>BU1283</f>
        <v>0</v>
      </c>
      <c r="Z1283" s="27"/>
      <c r="AA1283" s="1"/>
      <c r="AB1283" s="26"/>
      <c r="AC1283" s="1"/>
      <c r="AD1283" s="26"/>
      <c r="AE1283" s="1"/>
      <c r="AF1283" s="26"/>
      <c r="AG1283" s="1"/>
      <c r="AH1283" s="26"/>
      <c r="AI1283" s="1"/>
      <c r="AJ1283" s="26"/>
      <c r="AK1283" s="1"/>
      <c r="AL1283" s="26"/>
      <c r="AM1283" s="1"/>
      <c r="AN1283" s="26"/>
      <c r="AO1283" s="1"/>
      <c r="AP1283" s="26"/>
      <c r="AQ1283" s="1">
        <v>63</v>
      </c>
      <c r="AR1283" s="26">
        <v>5</v>
      </c>
      <c r="AS1283" s="1"/>
      <c r="AT1283" s="26"/>
      <c r="AU1283" s="1"/>
      <c r="AV1283" s="26"/>
      <c r="AW1283" s="1"/>
      <c r="AX1283" s="26"/>
      <c r="AY1283" s="1"/>
      <c r="AZ1283" s="26"/>
      <c r="BA1283" s="1"/>
      <c r="BB1283" s="26"/>
      <c r="BC1283" s="1"/>
      <c r="BD1283" s="26"/>
      <c r="BE1283" s="1"/>
      <c r="BF1283" s="26"/>
      <c r="BG1283" s="1"/>
      <c r="BH1283" s="26"/>
      <c r="BI1283" s="1"/>
      <c r="BJ1283" s="26"/>
      <c r="BK1283" s="1"/>
      <c r="BL1283" s="26"/>
      <c r="BM1283" s="1"/>
      <c r="BN1283" s="26"/>
      <c r="BO1283" s="1"/>
      <c r="BP1283" s="26"/>
      <c r="BQ1283" s="1"/>
      <c r="BR1283" s="26"/>
      <c r="BS1283" s="1"/>
      <c r="BT1283" s="26"/>
      <c r="BU1283" s="1"/>
      <c r="BV1283" s="1"/>
      <c r="BW1283" s="26"/>
      <c r="BX1283" s="1"/>
      <c r="BY1283" s="26"/>
      <c r="BZ1283" s="30"/>
      <c r="CA1283" s="26"/>
    </row>
    <row r="1284" spans="1:79" s="99" customFormat="1" x14ac:dyDescent="0.35">
      <c r="A1284" s="30" t="s">
        <v>66</v>
      </c>
      <c r="B1284" s="31" t="s">
        <v>67</v>
      </c>
      <c r="C1284" s="31" t="s">
        <v>2222</v>
      </c>
      <c r="D1284" s="31" t="s">
        <v>3234</v>
      </c>
      <c r="E1284" s="31" t="s">
        <v>61</v>
      </c>
      <c r="F1284" s="1">
        <v>999927161</v>
      </c>
      <c r="G1284" s="1">
        <f>(J1284+S1284+X1284+R1284+U1284+W1284+Y1284)-H1284</f>
        <v>63</v>
      </c>
      <c r="H1284" s="1"/>
      <c r="I1284" s="27"/>
      <c r="J1284" s="1">
        <f>SUM(AA1284)</f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27"/>
      <c r="R1284" s="1">
        <f>SUM(AS1284,BX1284)</f>
        <v>0</v>
      </c>
      <c r="S1284" s="1">
        <f>SUM(AE1284,AG1284,AI1284,AK1284,AO1284,AM1284,AQ1284,AU1284,AW1284,AY1284,BA1284,BE1284,BG1284,BI1284,BK1284,BM1284,BO1284,BC1284)</f>
        <v>63</v>
      </c>
      <c r="T1284" s="1">
        <f>COUNT(AE1284,AG1284,AI1284,AK1284,AM1284,AO1284,AQ1284,AU1284,AW1284,AY1284,BA1284,BC1284,BE1284,BG1284,BI1284,BK1284,BM1284,BO1284)</f>
        <v>1</v>
      </c>
      <c r="U1284" s="1">
        <f>BQ1284+BS1284</f>
        <v>0</v>
      </c>
      <c r="V1284" s="1"/>
      <c r="W1284" s="1">
        <f>BV1284</f>
        <v>0</v>
      </c>
      <c r="X1284" s="1">
        <f>AC1284+BZ1284</f>
        <v>0</v>
      </c>
      <c r="Y1284" s="1">
        <f>BU1284</f>
        <v>0</v>
      </c>
      <c r="Z1284" s="27"/>
      <c r="AA1284" s="1"/>
      <c r="AB1284" s="26"/>
      <c r="AC1284" s="1"/>
      <c r="AD1284" s="26"/>
      <c r="AE1284" s="1"/>
      <c r="AF1284" s="26"/>
      <c r="AG1284" s="1"/>
      <c r="AH1284" s="26"/>
      <c r="AI1284" s="1"/>
      <c r="AJ1284" s="26"/>
      <c r="AK1284" s="1"/>
      <c r="AL1284" s="26"/>
      <c r="AM1284" s="1"/>
      <c r="AN1284" s="26"/>
      <c r="AO1284" s="1"/>
      <c r="AP1284" s="26"/>
      <c r="AQ1284" s="1"/>
      <c r="AR1284" s="26"/>
      <c r="AS1284" s="1"/>
      <c r="AT1284" s="26"/>
      <c r="AU1284" s="1">
        <v>63</v>
      </c>
      <c r="AV1284" s="26">
        <v>5</v>
      </c>
      <c r="AW1284" s="1"/>
      <c r="AX1284" s="26"/>
      <c r="AY1284" s="1"/>
      <c r="AZ1284" s="26"/>
      <c r="BA1284" s="1"/>
      <c r="BB1284" s="26"/>
      <c r="BC1284" s="1"/>
      <c r="BD1284" s="26"/>
      <c r="BE1284" s="1"/>
      <c r="BF1284" s="26"/>
      <c r="BG1284" s="1"/>
      <c r="BH1284" s="26"/>
      <c r="BI1284" s="1"/>
      <c r="BJ1284" s="26"/>
      <c r="BK1284" s="1"/>
      <c r="BL1284" s="26"/>
      <c r="BM1284" s="1"/>
      <c r="BN1284" s="26"/>
      <c r="BO1284" s="1"/>
      <c r="BP1284" s="26"/>
      <c r="BQ1284" s="1"/>
      <c r="BR1284" s="26"/>
      <c r="BS1284" s="1"/>
      <c r="BT1284" s="26"/>
      <c r="BU1284" s="1"/>
      <c r="BV1284" s="1"/>
      <c r="BW1284" s="26"/>
      <c r="BX1284" s="1"/>
      <c r="BY1284" s="26"/>
      <c r="BZ1284" s="30"/>
      <c r="CA1284" s="26"/>
    </row>
    <row r="1285" spans="1:79" s="99" customFormat="1" x14ac:dyDescent="0.35">
      <c r="A1285" s="30" t="s">
        <v>66</v>
      </c>
      <c r="B1285" s="31" t="s">
        <v>67</v>
      </c>
      <c r="C1285" s="31" t="s">
        <v>3356</v>
      </c>
      <c r="D1285" s="31" t="s">
        <v>655</v>
      </c>
      <c r="E1285" s="31" t="s">
        <v>61</v>
      </c>
      <c r="F1285" s="1">
        <v>999927471</v>
      </c>
      <c r="G1285" s="1">
        <f>(J1285+S1285+X1285+R1285+U1285+W1285+Y1285)-H1285</f>
        <v>63</v>
      </c>
      <c r="H1285" s="1"/>
      <c r="I1285" s="27"/>
      <c r="J1285" s="1">
        <f>SUM(AA1285)</f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27"/>
      <c r="R1285" s="1">
        <f>SUM(AS1285,BX1285)</f>
        <v>0</v>
      </c>
      <c r="S1285" s="1">
        <f>SUM(AE1285,AG1285,AI1285,AK1285,AO1285,AM1285,AQ1285,AU1285,AW1285,AY1285,BA1285,BE1285,BG1285,BI1285,BK1285,BM1285,BO1285,BC1285)</f>
        <v>63</v>
      </c>
      <c r="T1285" s="1">
        <f>COUNT(AE1285,AG1285,AI1285,AK1285,AM1285,AO1285,AQ1285,AU1285,AW1285,AY1285,BA1285,BC1285,BE1285,BG1285,BI1285,BK1285,BM1285,BO1285)</f>
        <v>1</v>
      </c>
      <c r="U1285" s="1">
        <f>BQ1285+BS1285</f>
        <v>0</v>
      </c>
      <c r="V1285" s="1"/>
      <c r="W1285" s="1">
        <f>BV1285</f>
        <v>0</v>
      </c>
      <c r="X1285" s="1">
        <f>AC1285+BZ1285</f>
        <v>0</v>
      </c>
      <c r="Y1285" s="1">
        <f>BU1285</f>
        <v>0</v>
      </c>
      <c r="Z1285" s="27"/>
      <c r="AA1285" s="1"/>
      <c r="AB1285" s="26"/>
      <c r="AC1285" s="1"/>
      <c r="AD1285" s="26"/>
      <c r="AE1285" s="1"/>
      <c r="AF1285" s="26"/>
      <c r="AG1285" s="1"/>
      <c r="AH1285" s="26"/>
      <c r="AI1285" s="1"/>
      <c r="AJ1285" s="26"/>
      <c r="AK1285" s="1"/>
      <c r="AL1285" s="26"/>
      <c r="AM1285" s="1"/>
      <c r="AN1285" s="26"/>
      <c r="AO1285" s="1"/>
      <c r="AP1285" s="26"/>
      <c r="AQ1285" s="1"/>
      <c r="AR1285" s="26"/>
      <c r="AS1285" s="1"/>
      <c r="AT1285" s="26"/>
      <c r="AU1285" s="1"/>
      <c r="AV1285" s="26"/>
      <c r="AW1285" s="1"/>
      <c r="AX1285" s="26"/>
      <c r="AY1285" s="1"/>
      <c r="AZ1285" s="26"/>
      <c r="BA1285" s="1"/>
      <c r="BB1285" s="27"/>
      <c r="BC1285" s="1">
        <v>63</v>
      </c>
      <c r="BD1285" s="26"/>
      <c r="BE1285" s="1"/>
      <c r="BF1285" s="27"/>
      <c r="BG1285" s="1"/>
      <c r="BH1285" s="26"/>
      <c r="BI1285" s="1"/>
      <c r="BJ1285" s="26"/>
      <c r="BK1285" s="1"/>
      <c r="BL1285" s="26"/>
      <c r="BM1285" s="1"/>
      <c r="BN1285" s="26"/>
      <c r="BO1285" s="1"/>
      <c r="BP1285" s="26"/>
      <c r="BQ1285" s="1"/>
      <c r="BR1285" s="26"/>
      <c r="BS1285" s="1"/>
      <c r="BT1285" s="26"/>
      <c r="BU1285" s="1"/>
      <c r="BV1285" s="1"/>
      <c r="BW1285" s="26"/>
      <c r="BX1285" s="1"/>
      <c r="BY1285" s="26"/>
      <c r="BZ1285" s="30"/>
      <c r="CA1285" s="26"/>
    </row>
    <row r="1286" spans="1:79" s="99" customFormat="1" x14ac:dyDescent="0.35">
      <c r="A1286" s="30" t="s">
        <v>66</v>
      </c>
      <c r="B1286" s="1" t="s">
        <v>67</v>
      </c>
      <c r="C1286" s="1" t="s">
        <v>2331</v>
      </c>
      <c r="D1286" s="1" t="s">
        <v>2065</v>
      </c>
      <c r="E1286" s="1" t="s">
        <v>61</v>
      </c>
      <c r="F1286" s="1">
        <v>999924875</v>
      </c>
      <c r="G1286" s="1">
        <f>(J1286+S1286+X1286+R1286+U1286+W1286+Y1286)-H1286</f>
        <v>60</v>
      </c>
      <c r="H1286" s="1"/>
      <c r="I1286" s="27"/>
      <c r="J1286" s="1">
        <f>SUM(AA1286)</f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27"/>
      <c r="R1286" s="1">
        <f>SUM(AS1286,BX1286)</f>
        <v>0</v>
      </c>
      <c r="S1286" s="1">
        <f>SUM(AE1286,AG1286,AI1286,AK1286,AO1286,AM1286,AQ1286,AU1286,AW1286,AY1286,BA1286,BE1286,BG1286,BI1286,BK1286,BM1286,BO1286,BC1286)</f>
        <v>60</v>
      </c>
      <c r="T1286" s="1">
        <f>COUNT(AE1286,AG1286,AI1286,AK1286,AM1286,AO1286,AQ1286,AU1286,AW1286,AY1286,BA1286,BC1286,BE1286,BG1286,BI1286,BK1286,BM1286,BO1286)</f>
        <v>1</v>
      </c>
      <c r="U1286" s="1">
        <f>BQ1286+BS1286</f>
        <v>0</v>
      </c>
      <c r="V1286" s="1"/>
      <c r="W1286" s="1">
        <f>BV1286</f>
        <v>0</v>
      </c>
      <c r="X1286" s="1">
        <f>AC1286+BZ1286</f>
        <v>0</v>
      </c>
      <c r="Y1286" s="1">
        <f>BU1286</f>
        <v>0</v>
      </c>
      <c r="Z1286" s="27"/>
      <c r="AA1286" s="1"/>
      <c r="AB1286" s="26"/>
      <c r="AC1286" s="1"/>
      <c r="AD1286" s="26"/>
      <c r="AE1286" s="1"/>
      <c r="AF1286" s="26"/>
      <c r="AG1286" s="1"/>
      <c r="AH1286" s="26"/>
      <c r="AI1286" s="1"/>
      <c r="AJ1286" s="26"/>
      <c r="AK1286" s="1"/>
      <c r="AL1286" s="26"/>
      <c r="AM1286" s="1"/>
      <c r="AN1286" s="26"/>
      <c r="AO1286" s="1"/>
      <c r="AP1286" s="26"/>
      <c r="AQ1286" s="1"/>
      <c r="AR1286" s="26"/>
      <c r="AS1286" s="1"/>
      <c r="AT1286" s="26"/>
      <c r="AU1286" s="1"/>
      <c r="AV1286" s="26"/>
      <c r="AW1286" s="1"/>
      <c r="AX1286" s="26"/>
      <c r="AY1286" s="1"/>
      <c r="AZ1286" s="26"/>
      <c r="BA1286" s="1"/>
      <c r="BB1286" s="26"/>
      <c r="BC1286" s="1"/>
      <c r="BD1286" s="26"/>
      <c r="BE1286" s="1"/>
      <c r="BF1286" s="26"/>
      <c r="BG1286" s="1"/>
      <c r="BH1286" s="26"/>
      <c r="BI1286" s="1"/>
      <c r="BJ1286" s="26"/>
      <c r="BK1286" s="1">
        <v>60</v>
      </c>
      <c r="BL1286" s="26">
        <v>1</v>
      </c>
      <c r="BM1286" s="1"/>
      <c r="BN1286" s="26"/>
      <c r="BO1286" s="1"/>
      <c r="BP1286" s="26"/>
      <c r="BQ1286" s="1"/>
      <c r="BR1286" s="26"/>
      <c r="BS1286" s="1"/>
      <c r="BT1286" s="26"/>
      <c r="BU1286" s="1"/>
      <c r="BV1286" s="1"/>
      <c r="BW1286" s="26"/>
      <c r="BX1286" s="1"/>
      <c r="BY1286" s="26"/>
      <c r="BZ1286" s="30"/>
      <c r="CA1286" s="26"/>
    </row>
    <row r="1287" spans="1:79" s="99" customFormat="1" x14ac:dyDescent="0.35">
      <c r="A1287" s="30" t="s">
        <v>66</v>
      </c>
      <c r="B1287" s="1" t="s">
        <v>67</v>
      </c>
      <c r="C1287" s="1" t="s">
        <v>2799</v>
      </c>
      <c r="D1287" s="1" t="s">
        <v>2800</v>
      </c>
      <c r="E1287" s="1" t="s">
        <v>61</v>
      </c>
      <c r="F1287" s="1">
        <v>999926129</v>
      </c>
      <c r="G1287" s="1">
        <f>(J1287+S1287+X1287+R1287+U1287+W1287+Y1287)-H1287</f>
        <v>60</v>
      </c>
      <c r="H1287" s="1"/>
      <c r="I1287" s="27"/>
      <c r="J1287" s="1">
        <f>SUM(AA1287)</f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27"/>
      <c r="R1287" s="1">
        <f>SUM(AS1287,BX1287)</f>
        <v>0</v>
      </c>
      <c r="S1287" s="1">
        <f>SUM(AE1287,AG1287,AI1287,AK1287,AO1287,AM1287,AQ1287,AU1287,AW1287,AY1287,BA1287,BE1287,BG1287,BI1287,BK1287,BM1287,BO1287,BC1287)</f>
        <v>60</v>
      </c>
      <c r="T1287" s="1">
        <f>COUNT(AE1287,AG1287,AI1287,AK1287,AM1287,AO1287,AQ1287,AU1287,AW1287,AY1287,BA1287,BC1287,BE1287,BG1287,BI1287,BK1287,BM1287,BO1287)</f>
        <v>1</v>
      </c>
      <c r="U1287" s="1">
        <f>BQ1287+BS1287</f>
        <v>0</v>
      </c>
      <c r="V1287" s="1"/>
      <c r="W1287" s="1">
        <f>BV1287</f>
        <v>0</v>
      </c>
      <c r="X1287" s="1">
        <f>AC1287+BZ1287</f>
        <v>0</v>
      </c>
      <c r="Y1287" s="1">
        <f>BU1287</f>
        <v>0</v>
      </c>
      <c r="Z1287" s="27"/>
      <c r="AA1287" s="1"/>
      <c r="AB1287" s="26"/>
      <c r="AC1287" s="1"/>
      <c r="AD1287" s="26"/>
      <c r="AE1287" s="1"/>
      <c r="AF1287" s="26"/>
      <c r="AG1287" s="1"/>
      <c r="AH1287" s="26"/>
      <c r="AI1287" s="1"/>
      <c r="AJ1287" s="26"/>
      <c r="AK1287" s="1"/>
      <c r="AL1287" s="26"/>
      <c r="AM1287" s="1"/>
      <c r="AN1287" s="26"/>
      <c r="AO1287" s="1"/>
      <c r="AP1287" s="26"/>
      <c r="AQ1287" s="1"/>
      <c r="AR1287" s="26"/>
      <c r="AS1287" s="1"/>
      <c r="AT1287" s="26"/>
      <c r="AU1287" s="1"/>
      <c r="AV1287" s="26"/>
      <c r="AW1287" s="1"/>
      <c r="AX1287" s="26"/>
      <c r="AY1287" s="1">
        <v>60</v>
      </c>
      <c r="AZ1287" s="26">
        <v>1</v>
      </c>
      <c r="BA1287" s="1"/>
      <c r="BB1287" s="26"/>
      <c r="BC1287" s="1"/>
      <c r="BD1287" s="26"/>
      <c r="BE1287" s="1"/>
      <c r="BF1287" s="26"/>
      <c r="BG1287" s="1"/>
      <c r="BH1287" s="26"/>
      <c r="BI1287" s="1"/>
      <c r="BJ1287" s="26"/>
      <c r="BK1287" s="1"/>
      <c r="BL1287" s="26"/>
      <c r="BM1287" s="1"/>
      <c r="BN1287" s="26"/>
      <c r="BO1287" s="1"/>
      <c r="BP1287" s="26"/>
      <c r="BQ1287" s="1"/>
      <c r="BR1287" s="26"/>
      <c r="BS1287" s="1"/>
      <c r="BT1287" s="26"/>
      <c r="BU1287" s="1"/>
      <c r="BV1287" s="1"/>
      <c r="BW1287" s="26"/>
      <c r="BX1287" s="1"/>
      <c r="BY1287" s="26"/>
      <c r="BZ1287" s="30"/>
      <c r="CA1287" s="26"/>
    </row>
    <row r="1288" spans="1:79" s="99" customFormat="1" x14ac:dyDescent="0.35">
      <c r="A1288" s="30" t="s">
        <v>66</v>
      </c>
      <c r="B1288" s="1" t="s">
        <v>67</v>
      </c>
      <c r="C1288" s="1" t="s">
        <v>3499</v>
      </c>
      <c r="D1288" s="1" t="s">
        <v>2759</v>
      </c>
      <c r="E1288" s="1" t="s">
        <v>61</v>
      </c>
      <c r="F1288" s="1">
        <v>999927897</v>
      </c>
      <c r="G1288" s="1">
        <f>(J1288+S1288+X1288+R1288+U1288+W1288+Y1288)-H1288</f>
        <v>60</v>
      </c>
      <c r="H1288" s="1"/>
      <c r="I1288" s="27"/>
      <c r="J1288" s="1">
        <f>SUM(AA1288)</f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27"/>
      <c r="R1288" s="1">
        <f>SUM(AS1288,BX1288)</f>
        <v>0</v>
      </c>
      <c r="S1288" s="1">
        <f>SUM(AE1288,AG1288,AI1288,AK1288,AO1288,AM1288,AQ1288,AU1288,AW1288,AY1288,BA1288,BE1288,BG1288,BI1288,BK1288,BM1288,BO1288,BC1288)</f>
        <v>60</v>
      </c>
      <c r="T1288" s="1">
        <f>COUNT(AE1288,AG1288,AI1288,AK1288,AM1288,AO1288,AQ1288,AU1288,AW1288,AY1288,BA1288,BC1288,BE1288,BG1288,BI1288,BK1288,BM1288,BO1288)</f>
        <v>1</v>
      </c>
      <c r="U1288" s="1">
        <f>BQ1288+BS1288</f>
        <v>0</v>
      </c>
      <c r="V1288" s="1"/>
      <c r="W1288" s="1">
        <f>BV1288</f>
        <v>0</v>
      </c>
      <c r="X1288" s="1">
        <f>AC1288+BZ1288</f>
        <v>0</v>
      </c>
      <c r="Y1288" s="1">
        <f>BU1288</f>
        <v>0</v>
      </c>
      <c r="Z1288" s="27"/>
      <c r="AA1288" s="1"/>
      <c r="AB1288" s="26"/>
      <c r="AC1288" s="1"/>
      <c r="AD1288" s="26"/>
      <c r="AE1288" s="1"/>
      <c r="AF1288" s="26"/>
      <c r="AG1288" s="1"/>
      <c r="AH1288" s="26"/>
      <c r="AI1288" s="1"/>
      <c r="AJ1288" s="26"/>
      <c r="AK1288" s="1"/>
      <c r="AL1288" s="26"/>
      <c r="AM1288" s="1"/>
      <c r="AN1288" s="26"/>
      <c r="AO1288" s="1"/>
      <c r="AP1288" s="26"/>
      <c r="AQ1288" s="1"/>
      <c r="AR1288" s="26"/>
      <c r="AS1288" s="1"/>
      <c r="AT1288" s="26"/>
      <c r="AU1288" s="1"/>
      <c r="AV1288" s="26"/>
      <c r="AW1288" s="1"/>
      <c r="AX1288" s="26"/>
      <c r="AY1288" s="1"/>
      <c r="AZ1288" s="26"/>
      <c r="BA1288" s="1"/>
      <c r="BB1288" s="26"/>
      <c r="BC1288" s="1"/>
      <c r="BD1288" s="26"/>
      <c r="BE1288" s="1">
        <v>60</v>
      </c>
      <c r="BF1288" s="26">
        <v>1</v>
      </c>
      <c r="BG1288" s="1"/>
      <c r="BH1288" s="26"/>
      <c r="BI1288" s="1"/>
      <c r="BJ1288" s="26"/>
      <c r="BK1288" s="1"/>
      <c r="BL1288" s="26"/>
      <c r="BM1288" s="1"/>
      <c r="BN1288" s="26"/>
      <c r="BO1288" s="1"/>
      <c r="BP1288" s="26"/>
      <c r="BQ1288" s="1"/>
      <c r="BR1288" s="26"/>
      <c r="BS1288" s="1"/>
      <c r="BT1288" s="26"/>
      <c r="BU1288" s="1"/>
      <c r="BV1288" s="1"/>
      <c r="BW1288" s="26"/>
      <c r="BX1288" s="1"/>
      <c r="BY1288" s="26"/>
      <c r="BZ1288" s="30"/>
      <c r="CA1288" s="26"/>
    </row>
    <row r="1289" spans="1:79" s="99" customFormat="1" x14ac:dyDescent="0.35">
      <c r="A1289" s="30" t="s">
        <v>66</v>
      </c>
      <c r="B1289" s="32" t="s">
        <v>67</v>
      </c>
      <c r="C1289" s="32" t="s">
        <v>3528</v>
      </c>
      <c r="D1289" s="32" t="s">
        <v>3529</v>
      </c>
      <c r="E1289" s="32" t="s">
        <v>61</v>
      </c>
      <c r="F1289" s="32">
        <v>999927949</v>
      </c>
      <c r="G1289" s="1">
        <f>(J1289+S1289+X1289+R1289+U1289+W1289+Y1289)-H1289</f>
        <v>60</v>
      </c>
      <c r="H1289" s="1"/>
      <c r="I1289" s="27"/>
      <c r="J1289" s="1">
        <f>SUM(AA1289)</f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27"/>
      <c r="R1289" s="1">
        <f>SUM(AS1289,BX1289)</f>
        <v>0</v>
      </c>
      <c r="S1289" s="1">
        <f>SUM(AE1289,AG1289,AI1289,AK1289,AO1289,AM1289,AQ1289,AU1289,AW1289,AY1289,BA1289,BE1289,BG1289,BI1289,BK1289,BM1289,BO1289,BC1289)</f>
        <v>60</v>
      </c>
      <c r="T1289" s="1">
        <f>COUNT(AE1289,AG1289,AI1289,AK1289,AM1289,AO1289,AQ1289,AU1289,AW1289,AY1289,BA1289,BC1289,BE1289,BG1289,BI1289,BK1289,BM1289,BO1289)</f>
        <v>1</v>
      </c>
      <c r="U1289" s="1">
        <f>BQ1289+BS1289</f>
        <v>0</v>
      </c>
      <c r="V1289" s="1"/>
      <c r="W1289" s="1">
        <f>BV1289</f>
        <v>0</v>
      </c>
      <c r="X1289" s="1">
        <f>AC1289+BZ1289</f>
        <v>0</v>
      </c>
      <c r="Y1289" s="1">
        <f>BU1289</f>
        <v>0</v>
      </c>
      <c r="Z1289" s="27"/>
      <c r="AA1289" s="1"/>
      <c r="AB1289" s="26"/>
      <c r="AC1289" s="1"/>
      <c r="AD1289" s="26"/>
      <c r="AE1289" s="1"/>
      <c r="AF1289" s="26"/>
      <c r="AG1289" s="1"/>
      <c r="AH1289" s="26"/>
      <c r="AI1289" s="1"/>
      <c r="AJ1289" s="26"/>
      <c r="AK1289" s="1"/>
      <c r="AL1289" s="27"/>
      <c r="AM1289" s="1"/>
      <c r="AN1289" s="26"/>
      <c r="AO1289" s="1"/>
      <c r="AP1289" s="26"/>
      <c r="AQ1289" s="1"/>
      <c r="AR1289" s="26"/>
      <c r="AS1289" s="1"/>
      <c r="AT1289" s="26"/>
      <c r="AU1289" s="1"/>
      <c r="AV1289" s="26"/>
      <c r="AW1289" s="1"/>
      <c r="AX1289" s="26"/>
      <c r="AY1289" s="1"/>
      <c r="AZ1289" s="26"/>
      <c r="BA1289" s="1"/>
      <c r="BB1289" s="26"/>
      <c r="BC1289" s="1"/>
      <c r="BD1289" s="26"/>
      <c r="BE1289" s="1"/>
      <c r="BF1289" s="26"/>
      <c r="BG1289" s="1"/>
      <c r="BH1289" s="26"/>
      <c r="BI1289" s="1">
        <v>60</v>
      </c>
      <c r="BJ1289" s="26">
        <v>1</v>
      </c>
      <c r="BK1289" s="1"/>
      <c r="BL1289" s="26"/>
      <c r="BM1289" s="1"/>
      <c r="BN1289" s="26"/>
      <c r="BO1289" s="1"/>
      <c r="BP1289" s="26"/>
      <c r="BQ1289" s="1"/>
      <c r="BR1289" s="26"/>
      <c r="BS1289" s="1"/>
      <c r="BT1289" s="26"/>
      <c r="BU1289" s="1"/>
      <c r="BV1289" s="1"/>
      <c r="BW1289" s="26"/>
      <c r="BX1289" s="1"/>
      <c r="BY1289" s="26"/>
      <c r="BZ1289" s="30"/>
      <c r="CA1289" s="26"/>
    </row>
    <row r="1290" spans="1:79" s="99" customFormat="1" x14ac:dyDescent="0.35">
      <c r="A1290" s="30" t="s">
        <v>66</v>
      </c>
      <c r="B1290" s="1" t="s">
        <v>67</v>
      </c>
      <c r="C1290" s="1" t="s">
        <v>1064</v>
      </c>
      <c r="D1290" s="1" t="s">
        <v>2326</v>
      </c>
      <c r="E1290" s="1" t="s">
        <v>61</v>
      </c>
      <c r="F1290" s="1">
        <v>999924854</v>
      </c>
      <c r="G1290" s="1">
        <f>(J1290+S1290+X1290+R1290+U1290+W1290+Y1290)-H1290</f>
        <v>58</v>
      </c>
      <c r="H1290" s="30">
        <f>(J1290+K1290+M1290+N1290+O1290+P1290)/2</f>
        <v>0</v>
      </c>
      <c r="I1290" s="27"/>
      <c r="J1290" s="1">
        <f>SUM(AA1290)</f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27"/>
      <c r="R1290" s="1">
        <f>SUM(AS1290,BX1290)</f>
        <v>0</v>
      </c>
      <c r="S1290" s="1">
        <f>SUM(AE1290,AG1290,AI1290,AK1290,AO1290,AM1290,AQ1290,AU1290,AW1290,AY1290,BA1290,BE1290,BG1290,BI1290,BK1290,BM1290,BO1290,BC1290)</f>
        <v>58</v>
      </c>
      <c r="T1290" s="1">
        <f>COUNT(AE1290,AG1290,AI1290,AK1290,AM1290,AO1290,AQ1290,AU1290,AW1290,AY1290,BA1290,BC1290,BE1290,BG1290,BI1290,BK1290,BM1290,BO1290)</f>
        <v>1</v>
      </c>
      <c r="U1290" s="1">
        <f>BQ1290+BS1290</f>
        <v>0</v>
      </c>
      <c r="V1290" s="1"/>
      <c r="W1290" s="1">
        <f>BV1290</f>
        <v>0</v>
      </c>
      <c r="X1290" s="1">
        <f>AC1290+BZ1290</f>
        <v>0</v>
      </c>
      <c r="Y1290" s="1">
        <f>BU1290</f>
        <v>0</v>
      </c>
      <c r="Z1290" s="27"/>
      <c r="AA1290" s="1"/>
      <c r="AB1290" s="26"/>
      <c r="AC1290" s="1"/>
      <c r="AD1290" s="26"/>
      <c r="AE1290" s="1"/>
      <c r="AF1290" s="26"/>
      <c r="AG1290" s="1"/>
      <c r="AH1290" s="26"/>
      <c r="AI1290" s="1">
        <v>58</v>
      </c>
      <c r="AJ1290" s="26">
        <v>6</v>
      </c>
      <c r="AK1290" s="1"/>
      <c r="AL1290" s="26"/>
      <c r="AM1290" s="1"/>
      <c r="AN1290" s="26"/>
      <c r="AO1290" s="1"/>
      <c r="AP1290" s="26"/>
      <c r="AQ1290" s="1"/>
      <c r="AR1290" s="26"/>
      <c r="AS1290" s="1"/>
      <c r="AT1290" s="26"/>
      <c r="AU1290" s="1"/>
      <c r="AV1290" s="26"/>
      <c r="AW1290" s="1"/>
      <c r="AX1290" s="26"/>
      <c r="AY1290" s="1"/>
      <c r="AZ1290" s="26"/>
      <c r="BA1290" s="1"/>
      <c r="BB1290" s="26"/>
      <c r="BC1290" s="1"/>
      <c r="BD1290" s="26"/>
      <c r="BE1290" s="1"/>
      <c r="BF1290" s="26"/>
      <c r="BG1290" s="1"/>
      <c r="BH1290" s="26"/>
      <c r="BI1290" s="1"/>
      <c r="BJ1290" s="26"/>
      <c r="BK1290" s="1"/>
      <c r="BL1290" s="26"/>
      <c r="BM1290" s="1"/>
      <c r="BN1290" s="26"/>
      <c r="BO1290" s="1"/>
      <c r="BP1290" s="26"/>
      <c r="BQ1290" s="1"/>
      <c r="BR1290" s="26"/>
      <c r="BS1290" s="1"/>
      <c r="BT1290" s="26"/>
      <c r="BU1290" s="1"/>
      <c r="BV1290" s="1"/>
      <c r="BW1290" s="26"/>
      <c r="BX1290" s="1"/>
      <c r="BY1290" s="26"/>
      <c r="BZ1290" s="30"/>
      <c r="CA1290" s="26"/>
    </row>
    <row r="1291" spans="1:79" s="99" customFormat="1" x14ac:dyDescent="0.35">
      <c r="A1291" s="30" t="s">
        <v>66</v>
      </c>
      <c r="B1291" s="30" t="s">
        <v>67</v>
      </c>
      <c r="C1291" s="30" t="s">
        <v>2614</v>
      </c>
      <c r="D1291" s="30" t="s">
        <v>2615</v>
      </c>
      <c r="E1291" s="30" t="s">
        <v>61</v>
      </c>
      <c r="F1291" s="30">
        <v>999925657</v>
      </c>
      <c r="G1291" s="1">
        <f>(J1291+S1291+X1291+R1291+U1291+W1291+Y1291)-H1291</f>
        <v>58</v>
      </c>
      <c r="H1291" s="1"/>
      <c r="I1291" s="27"/>
      <c r="J1291" s="1">
        <f>SUM(AA1291)</f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27"/>
      <c r="R1291" s="1">
        <f>SUM(AS1291,BX1291)</f>
        <v>0</v>
      </c>
      <c r="S1291" s="1">
        <f>SUM(AE1291,AG1291,AI1291,AK1291,AO1291,AM1291,AQ1291,AU1291,AW1291,AY1291,BA1291,BE1291,BG1291,BI1291,BK1291,BM1291,BO1291,BC1291)</f>
        <v>58</v>
      </c>
      <c r="T1291" s="1">
        <f>COUNT(AE1291,AG1291,AI1291,AK1291,AM1291,AO1291,AQ1291,AU1291,AW1291,AY1291,BA1291,BC1291,BE1291,BG1291,BI1291,BK1291,BM1291,BO1291)</f>
        <v>1</v>
      </c>
      <c r="U1291" s="1">
        <f>BQ1291+BS1291</f>
        <v>0</v>
      </c>
      <c r="V1291" s="1"/>
      <c r="W1291" s="1">
        <f>BV1291</f>
        <v>0</v>
      </c>
      <c r="X1291" s="1">
        <f>AC1291+BZ1291</f>
        <v>0</v>
      </c>
      <c r="Y1291" s="1">
        <f>BU1291</f>
        <v>0</v>
      </c>
      <c r="Z1291" s="27"/>
      <c r="AA1291" s="1"/>
      <c r="AB1291" s="26"/>
      <c r="AC1291" s="1"/>
      <c r="AD1291" s="26"/>
      <c r="AE1291" s="1"/>
      <c r="AF1291" s="26"/>
      <c r="AG1291" s="1"/>
      <c r="AH1291" s="26"/>
      <c r="AI1291" s="1"/>
      <c r="AJ1291" s="26"/>
      <c r="AK1291" s="1"/>
      <c r="AL1291" s="26"/>
      <c r="AM1291" s="1"/>
      <c r="AN1291" s="26"/>
      <c r="AO1291" s="1"/>
      <c r="AP1291" s="26"/>
      <c r="AQ1291" s="1"/>
      <c r="AR1291" s="26"/>
      <c r="AS1291" s="1"/>
      <c r="AT1291" s="26"/>
      <c r="AU1291" s="1"/>
      <c r="AV1291" s="26"/>
      <c r="AW1291" s="1"/>
      <c r="AX1291" s="26"/>
      <c r="AY1291" s="1"/>
      <c r="AZ1291" s="26"/>
      <c r="BA1291" s="1"/>
      <c r="BB1291" s="26"/>
      <c r="BC1291" s="1"/>
      <c r="BD1291" s="26"/>
      <c r="BE1291" s="1"/>
      <c r="BF1291" s="26"/>
      <c r="BG1291" s="1">
        <v>58</v>
      </c>
      <c r="BH1291" s="26">
        <v>6</v>
      </c>
      <c r="BI1291" s="1"/>
      <c r="BJ1291" s="26"/>
      <c r="BK1291" s="1"/>
      <c r="BL1291" s="26"/>
      <c r="BM1291" s="1"/>
      <c r="BN1291" s="26"/>
      <c r="BO1291" s="1"/>
      <c r="BP1291" s="26"/>
      <c r="BQ1291" s="1"/>
      <c r="BR1291" s="26"/>
      <c r="BS1291" s="1"/>
      <c r="BT1291" s="26"/>
      <c r="BU1291" s="1"/>
      <c r="BV1291" s="1"/>
      <c r="BW1291" s="26"/>
      <c r="BX1291" s="1"/>
      <c r="BY1291" s="26"/>
      <c r="BZ1291" s="30"/>
      <c r="CA1291" s="26"/>
    </row>
    <row r="1292" spans="1:79" s="99" customFormat="1" x14ac:dyDescent="0.35">
      <c r="A1292" s="30" t="s">
        <v>66</v>
      </c>
      <c r="B1292" s="31" t="s">
        <v>67</v>
      </c>
      <c r="C1292" s="31" t="s">
        <v>3371</v>
      </c>
      <c r="D1292" s="31" t="s">
        <v>3372</v>
      </c>
      <c r="E1292" s="31" t="s">
        <v>61</v>
      </c>
      <c r="F1292" s="1">
        <v>999927494</v>
      </c>
      <c r="G1292" s="1">
        <f>(J1292+S1292+X1292+R1292+U1292+W1292+Y1292)-H1292</f>
        <v>58</v>
      </c>
      <c r="H1292" s="1"/>
      <c r="I1292" s="27"/>
      <c r="J1292" s="1">
        <f>SUM(AA1292)</f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27"/>
      <c r="R1292" s="1">
        <f>SUM(AS1292,BX1292)</f>
        <v>0</v>
      </c>
      <c r="S1292" s="1">
        <f>SUM(AE1292,AG1292,AI1292,AK1292,AO1292,AM1292,AQ1292,AU1292,AW1292,AY1292,BA1292,BE1292,BG1292,BI1292,BK1292,BM1292,BO1292,BC1292)</f>
        <v>58</v>
      </c>
      <c r="T1292" s="1">
        <f>COUNT(AE1292,AG1292,AI1292,AK1292,AM1292,AO1292,AQ1292,AU1292,AW1292,AY1292,BA1292,BC1292,BE1292,BG1292,BI1292,BK1292,BM1292,BO1292)</f>
        <v>1</v>
      </c>
      <c r="U1292" s="1">
        <f>BQ1292+BS1292</f>
        <v>0</v>
      </c>
      <c r="V1292" s="1"/>
      <c r="W1292" s="1">
        <f>BV1292</f>
        <v>0</v>
      </c>
      <c r="X1292" s="1">
        <f>AC1292+BZ1292</f>
        <v>0</v>
      </c>
      <c r="Y1292" s="1">
        <f>BU1292</f>
        <v>0</v>
      </c>
      <c r="Z1292" s="27"/>
      <c r="AA1292" s="1"/>
      <c r="AB1292" s="26"/>
      <c r="AC1292" s="1"/>
      <c r="AD1292" s="26"/>
      <c r="AE1292" s="1"/>
      <c r="AF1292" s="26"/>
      <c r="AG1292" s="1"/>
      <c r="AH1292" s="26"/>
      <c r="AI1292" s="1"/>
      <c r="AJ1292" s="26"/>
      <c r="AK1292" s="1"/>
      <c r="AL1292" s="26"/>
      <c r="AM1292" s="1"/>
      <c r="AN1292" s="26"/>
      <c r="AO1292" s="1"/>
      <c r="AP1292" s="26"/>
      <c r="AQ1292" s="1"/>
      <c r="AR1292" s="26"/>
      <c r="AS1292" s="1"/>
      <c r="AT1292" s="26"/>
      <c r="AU1292" s="1"/>
      <c r="AV1292" s="26"/>
      <c r="AW1292" s="1"/>
      <c r="AX1292" s="26"/>
      <c r="AY1292" s="1"/>
      <c r="AZ1292" s="26"/>
      <c r="BA1292" s="1"/>
      <c r="BB1292" s="27"/>
      <c r="BC1292" s="1">
        <v>58</v>
      </c>
      <c r="BD1292" s="26"/>
      <c r="BE1292" s="1"/>
      <c r="BF1292" s="27"/>
      <c r="BG1292" s="1"/>
      <c r="BH1292" s="26"/>
      <c r="BI1292" s="1"/>
      <c r="BJ1292" s="26"/>
      <c r="BK1292" s="1"/>
      <c r="BL1292" s="26"/>
      <c r="BM1292" s="1"/>
      <c r="BN1292" s="26"/>
      <c r="BO1292" s="1"/>
      <c r="BP1292" s="26"/>
      <c r="BQ1292" s="1"/>
      <c r="BR1292" s="26"/>
      <c r="BS1292" s="1"/>
      <c r="BT1292" s="26"/>
      <c r="BU1292" s="1"/>
      <c r="BV1292" s="1"/>
      <c r="BW1292" s="26"/>
      <c r="BX1292" s="1"/>
      <c r="BY1292" s="26"/>
      <c r="BZ1292" s="30"/>
      <c r="CA1292" s="26"/>
    </row>
    <row r="1293" spans="1:79" s="99" customFormat="1" x14ac:dyDescent="0.35">
      <c r="A1293" s="30" t="s">
        <v>66</v>
      </c>
      <c r="B1293" s="31" t="s">
        <v>67</v>
      </c>
      <c r="C1293" s="31" t="s">
        <v>2841</v>
      </c>
      <c r="D1293" s="31" t="s">
        <v>2842</v>
      </c>
      <c r="E1293" s="31" t="s">
        <v>61</v>
      </c>
      <c r="F1293" s="1">
        <v>999926222</v>
      </c>
      <c r="G1293" s="1">
        <f>(J1293+S1293+X1293+R1293+U1293+W1293+Y1293)-H1293</f>
        <v>54</v>
      </c>
      <c r="H1293" s="1"/>
      <c r="I1293" s="27"/>
      <c r="J1293" s="1">
        <f>SUM(AA1293)</f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27"/>
      <c r="R1293" s="1">
        <f>SUM(AS1293,BX1293)</f>
        <v>0</v>
      </c>
      <c r="S1293" s="1">
        <f>SUM(AE1293,AG1293,AI1293,AK1293,AO1293,AM1293,AQ1293,AU1293,AW1293,AY1293,BA1293,BE1293,BG1293,BI1293,BK1293,BM1293,BO1293,BC1293)</f>
        <v>54</v>
      </c>
      <c r="T1293" s="1">
        <f>COUNT(AE1293,AG1293,AI1293,AK1293,AM1293,AO1293,AQ1293,AU1293,AW1293,AY1293,BA1293,BC1293,BE1293,BG1293,BI1293,BK1293,BM1293,BO1293)</f>
        <v>1</v>
      </c>
      <c r="U1293" s="1">
        <f>BQ1293+BS1293</f>
        <v>0</v>
      </c>
      <c r="V1293" s="1"/>
      <c r="W1293" s="1">
        <f>BV1293</f>
        <v>0</v>
      </c>
      <c r="X1293" s="1">
        <f>AC1293+BZ1293</f>
        <v>0</v>
      </c>
      <c r="Y1293" s="1">
        <f>BU1293</f>
        <v>0</v>
      </c>
      <c r="Z1293" s="27"/>
      <c r="AA1293" s="1"/>
      <c r="AB1293" s="26"/>
      <c r="AC1293" s="1"/>
      <c r="AD1293" s="26"/>
      <c r="AE1293" s="1"/>
      <c r="AF1293" s="26"/>
      <c r="AG1293" s="1"/>
      <c r="AH1293" s="26"/>
      <c r="AI1293" s="1"/>
      <c r="AJ1293" s="26"/>
      <c r="AK1293" s="1"/>
      <c r="AL1293" s="26"/>
      <c r="AM1293" s="1"/>
      <c r="AN1293" s="26"/>
      <c r="AO1293" s="1"/>
      <c r="AP1293" s="26"/>
      <c r="AQ1293" s="1"/>
      <c r="AR1293" s="26"/>
      <c r="AS1293" s="1"/>
      <c r="AT1293" s="26"/>
      <c r="AU1293" s="1"/>
      <c r="AV1293" s="26"/>
      <c r="AW1293" s="1"/>
      <c r="AX1293" s="26"/>
      <c r="AY1293" s="1"/>
      <c r="AZ1293" s="26"/>
      <c r="BA1293" s="1"/>
      <c r="BB1293" s="27"/>
      <c r="BC1293" s="1">
        <v>54</v>
      </c>
      <c r="BD1293" s="26"/>
      <c r="BE1293" s="1"/>
      <c r="BF1293" s="27"/>
      <c r="BG1293" s="1"/>
      <c r="BH1293" s="26"/>
      <c r="BI1293" s="1"/>
      <c r="BJ1293" s="26"/>
      <c r="BK1293" s="1"/>
      <c r="BL1293" s="26"/>
      <c r="BM1293" s="1"/>
      <c r="BN1293" s="26"/>
      <c r="BO1293" s="1"/>
      <c r="BP1293" s="26"/>
      <c r="BQ1293" s="1"/>
      <c r="BR1293" s="26"/>
      <c r="BS1293" s="1"/>
      <c r="BT1293" s="26"/>
      <c r="BU1293" s="1"/>
      <c r="BV1293" s="1"/>
      <c r="BW1293" s="26"/>
      <c r="BX1293" s="1"/>
      <c r="BY1293" s="26"/>
      <c r="BZ1293" s="30"/>
      <c r="CA1293" s="26"/>
    </row>
    <row r="1294" spans="1:79" s="99" customFormat="1" x14ac:dyDescent="0.35">
      <c r="A1294" s="30" t="s">
        <v>66</v>
      </c>
      <c r="B1294" s="30" t="s">
        <v>67</v>
      </c>
      <c r="C1294" s="30" t="s">
        <v>3472</v>
      </c>
      <c r="D1294" s="30" t="s">
        <v>3473</v>
      </c>
      <c r="E1294" s="30" t="s">
        <v>61</v>
      </c>
      <c r="F1294" s="30">
        <v>999927813</v>
      </c>
      <c r="G1294" s="1">
        <f>(J1294+S1294+X1294+R1294+U1294+W1294+Y1294)-H1294</f>
        <v>54</v>
      </c>
      <c r="H1294" s="1"/>
      <c r="I1294" s="27"/>
      <c r="J1294" s="1">
        <f>SUM(AA1294)</f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27"/>
      <c r="R1294" s="1">
        <f>SUM(AS1294,BX1294)</f>
        <v>0</v>
      </c>
      <c r="S1294" s="1">
        <f>SUM(AE1294,AG1294,AI1294,AK1294,AO1294,AM1294,AQ1294,AU1294,AW1294,AY1294,BA1294,BE1294,BG1294,BI1294,BK1294,BM1294,BO1294,BC1294)</f>
        <v>54</v>
      </c>
      <c r="T1294" s="1">
        <f>COUNT(AE1294,AG1294,AI1294,AK1294,AM1294,AO1294,AQ1294,AU1294,AW1294,AY1294,BA1294,BC1294,BE1294,BG1294,BI1294,BK1294,BM1294,BO1294)</f>
        <v>1</v>
      </c>
      <c r="U1294" s="1">
        <f>BQ1294+BS1294</f>
        <v>0</v>
      </c>
      <c r="V1294" s="1"/>
      <c r="W1294" s="1">
        <f>BV1294</f>
        <v>0</v>
      </c>
      <c r="X1294" s="1">
        <f>AC1294+BZ1294</f>
        <v>0</v>
      </c>
      <c r="Y1294" s="1">
        <f>BU1294</f>
        <v>0</v>
      </c>
      <c r="Z1294" s="27"/>
      <c r="AA1294" s="1"/>
      <c r="AB1294" s="26"/>
      <c r="AC1294" s="1"/>
      <c r="AD1294" s="26"/>
      <c r="AE1294" s="1"/>
      <c r="AF1294" s="26"/>
      <c r="AG1294" s="1"/>
      <c r="AH1294" s="26"/>
      <c r="AI1294" s="1"/>
      <c r="AJ1294" s="26"/>
      <c r="AK1294" s="1"/>
      <c r="AL1294" s="26"/>
      <c r="AM1294" s="1"/>
      <c r="AN1294" s="26"/>
      <c r="AO1294" s="1"/>
      <c r="AP1294" s="26"/>
      <c r="AQ1294" s="1"/>
      <c r="AR1294" s="26"/>
      <c r="AS1294" s="1"/>
      <c r="AT1294" s="26"/>
      <c r="AU1294" s="1"/>
      <c r="AV1294" s="26"/>
      <c r="AW1294" s="1"/>
      <c r="AX1294" s="26"/>
      <c r="AY1294" s="1"/>
      <c r="AZ1294" s="26"/>
      <c r="BA1294" s="1"/>
      <c r="BB1294" s="26"/>
      <c r="BC1294" s="1"/>
      <c r="BD1294" s="26"/>
      <c r="BE1294" s="1"/>
      <c r="BF1294" s="26"/>
      <c r="BG1294" s="1">
        <v>54</v>
      </c>
      <c r="BH1294" s="26">
        <v>7</v>
      </c>
      <c r="BI1294" s="1"/>
      <c r="BJ1294" s="26"/>
      <c r="BK1294" s="1"/>
      <c r="BL1294" s="26"/>
      <c r="BM1294" s="1"/>
      <c r="BN1294" s="26"/>
      <c r="BO1294" s="1"/>
      <c r="BP1294" s="26"/>
      <c r="BQ1294" s="1"/>
      <c r="BR1294" s="26"/>
      <c r="BS1294" s="1"/>
      <c r="BT1294" s="26"/>
      <c r="BU1294" s="1"/>
      <c r="BV1294" s="1"/>
      <c r="BW1294" s="26"/>
      <c r="BX1294" s="1"/>
      <c r="BY1294" s="26"/>
      <c r="BZ1294" s="30"/>
      <c r="CA1294" s="26"/>
    </row>
    <row r="1295" spans="1:79" s="99" customFormat="1" x14ac:dyDescent="0.35">
      <c r="A1295" s="30" t="s">
        <v>66</v>
      </c>
      <c r="B1295" s="1" t="s">
        <v>67</v>
      </c>
      <c r="C1295" s="1" t="s">
        <v>1328</v>
      </c>
      <c r="D1295" s="1" t="s">
        <v>924</v>
      </c>
      <c r="E1295" s="30" t="s">
        <v>61</v>
      </c>
      <c r="F1295" s="1">
        <v>999923803</v>
      </c>
      <c r="G1295" s="1">
        <f>(J1295+S1295+X1295+R1295+U1295+W1295+Y1295)-H1295</f>
        <v>51</v>
      </c>
      <c r="H1295" s="1"/>
      <c r="I1295" s="27"/>
      <c r="J1295" s="1">
        <f>SUM(AA1295)</f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27"/>
      <c r="R1295" s="1">
        <f>SUM(AS1295,BX1295)</f>
        <v>0</v>
      </c>
      <c r="S1295" s="1">
        <f>SUM(AE1295,AG1295,AI1295,AK1295,AO1295,AM1295,AQ1295,AU1295,AW1295,AY1295,BA1295,BE1295,BG1295,BI1295,BK1295,BM1295,BO1295,BC1295)</f>
        <v>51</v>
      </c>
      <c r="T1295" s="1">
        <f>COUNT(AE1295,AG1295,AI1295,AK1295,AM1295,AO1295,AQ1295,AU1295,AW1295,AY1295,BA1295,BC1295,BE1295,BG1295,BI1295,BK1295,BM1295,BO1295)</f>
        <v>1</v>
      </c>
      <c r="U1295" s="1">
        <f>BQ1295+BS1295</f>
        <v>0</v>
      </c>
      <c r="V1295" s="1"/>
      <c r="W1295" s="1">
        <f>BV1295</f>
        <v>0</v>
      </c>
      <c r="X1295" s="1">
        <f>AC1295+BZ1295</f>
        <v>0</v>
      </c>
      <c r="Y1295" s="1">
        <f>BU1295</f>
        <v>0</v>
      </c>
      <c r="Z1295" s="29"/>
      <c r="AA1295" s="1"/>
      <c r="AB1295" s="26"/>
      <c r="AC1295" s="1"/>
      <c r="AD1295" s="26"/>
      <c r="AE1295" s="1"/>
      <c r="AF1295" s="26"/>
      <c r="AG1295" s="1"/>
      <c r="AH1295" s="26"/>
      <c r="AI1295" s="1">
        <v>51</v>
      </c>
      <c r="AJ1295" s="26">
        <v>8</v>
      </c>
      <c r="AK1295" s="1"/>
      <c r="AL1295" s="26"/>
      <c r="AM1295" s="1"/>
      <c r="AN1295" s="26"/>
      <c r="AO1295" s="1"/>
      <c r="AP1295" s="26"/>
      <c r="AQ1295" s="1"/>
      <c r="AR1295" s="26"/>
      <c r="AS1295" s="1"/>
      <c r="AT1295" s="26"/>
      <c r="AU1295" s="1"/>
      <c r="AV1295" s="26"/>
      <c r="AW1295" s="1"/>
      <c r="AX1295" s="26"/>
      <c r="AY1295" s="1"/>
      <c r="AZ1295" s="26"/>
      <c r="BA1295" s="1"/>
      <c r="BB1295" s="26"/>
      <c r="BC1295" s="1"/>
      <c r="BD1295" s="26"/>
      <c r="BE1295" s="1"/>
      <c r="BF1295" s="26"/>
      <c r="BG1295" s="1"/>
      <c r="BH1295" s="26"/>
      <c r="BI1295" s="1"/>
      <c r="BJ1295" s="26"/>
      <c r="BK1295" s="1"/>
      <c r="BL1295" s="26"/>
      <c r="BM1295" s="1"/>
      <c r="BN1295" s="26"/>
      <c r="BO1295" s="1"/>
      <c r="BP1295" s="26"/>
      <c r="BQ1295" s="1"/>
      <c r="BR1295" s="26"/>
      <c r="BS1295" s="1"/>
      <c r="BT1295" s="26"/>
      <c r="BU1295" s="1"/>
      <c r="BV1295" s="1"/>
      <c r="BW1295" s="26"/>
      <c r="BX1295" s="1"/>
      <c r="BY1295" s="26"/>
      <c r="BZ1295" s="30"/>
      <c r="CA1295" s="26"/>
    </row>
    <row r="1296" spans="1:79" s="99" customFormat="1" x14ac:dyDescent="0.35">
      <c r="A1296" s="30" t="s">
        <v>66</v>
      </c>
      <c r="B1296" s="1" t="s">
        <v>67</v>
      </c>
      <c r="C1296" s="1" t="s">
        <v>2924</v>
      </c>
      <c r="D1296" s="1" t="s">
        <v>2925</v>
      </c>
      <c r="E1296" s="1" t="s">
        <v>61</v>
      </c>
      <c r="F1296" s="1">
        <v>999926440</v>
      </c>
      <c r="G1296" s="1">
        <f>(J1296+S1296+X1296+R1296+U1296+W1296+Y1296)-H1296</f>
        <v>45</v>
      </c>
      <c r="H1296" s="1"/>
      <c r="I1296" s="27"/>
      <c r="J1296" s="1">
        <f>SUM(AA1296)</f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27"/>
      <c r="R1296" s="1">
        <f>SUM(AS1296,BX1296)</f>
        <v>0</v>
      </c>
      <c r="S1296" s="1">
        <f>SUM(AE1296,AG1296,AI1296,AK1296,AO1296,AM1296,AQ1296,AU1296,AW1296,AY1296,BA1296,BE1296,BG1296,BI1296,BK1296,BM1296,BO1296,BC1296)</f>
        <v>45</v>
      </c>
      <c r="T1296" s="1">
        <f>COUNT(AE1296,AG1296,AI1296,AK1296,AM1296,AO1296,AQ1296,AU1296,AW1296,AY1296,BA1296,BC1296,BE1296,BG1296,BI1296,BK1296,BM1296,BO1296)</f>
        <v>1</v>
      </c>
      <c r="U1296" s="1">
        <f>BQ1296+BS1296</f>
        <v>0</v>
      </c>
      <c r="V1296" s="1"/>
      <c r="W1296" s="1">
        <f>BV1296</f>
        <v>0</v>
      </c>
      <c r="X1296" s="1">
        <f>AC1296+BZ1296</f>
        <v>0</v>
      </c>
      <c r="Y1296" s="1">
        <f>BU1296</f>
        <v>0</v>
      </c>
      <c r="Z1296" s="27"/>
      <c r="AA1296" s="1"/>
      <c r="AB1296" s="26"/>
      <c r="AC1296" s="1"/>
      <c r="AD1296" s="26"/>
      <c r="AE1296" s="1"/>
      <c r="AF1296" s="26"/>
      <c r="AG1296" s="1"/>
      <c r="AH1296" s="26"/>
      <c r="AI1296" s="1"/>
      <c r="AJ1296" s="26"/>
      <c r="AK1296" s="1"/>
      <c r="AL1296" s="26"/>
      <c r="AM1296" s="1"/>
      <c r="AN1296" s="26"/>
      <c r="AO1296" s="1"/>
      <c r="AP1296" s="26"/>
      <c r="AQ1296" s="1"/>
      <c r="AR1296" s="26"/>
      <c r="AS1296" s="1"/>
      <c r="AT1296" s="26"/>
      <c r="AU1296" s="1"/>
      <c r="AV1296" s="26"/>
      <c r="AW1296" s="1"/>
      <c r="AX1296" s="26"/>
      <c r="AY1296" s="1">
        <v>45</v>
      </c>
      <c r="AZ1296" s="26">
        <v>2</v>
      </c>
      <c r="BA1296" s="1"/>
      <c r="BB1296" s="26"/>
      <c r="BC1296" s="1"/>
      <c r="BD1296" s="26"/>
      <c r="BE1296" s="1"/>
      <c r="BF1296" s="26"/>
      <c r="BG1296" s="1"/>
      <c r="BH1296" s="26"/>
      <c r="BI1296" s="1"/>
      <c r="BJ1296" s="26"/>
      <c r="BK1296" s="1"/>
      <c r="BL1296" s="26"/>
      <c r="BM1296" s="1"/>
      <c r="BN1296" s="26"/>
      <c r="BO1296" s="1"/>
      <c r="BP1296" s="26"/>
      <c r="BQ1296" s="1"/>
      <c r="BR1296" s="26"/>
      <c r="BS1296" s="1"/>
      <c r="BT1296" s="26"/>
      <c r="BU1296" s="1"/>
      <c r="BV1296" s="1"/>
      <c r="BW1296" s="26"/>
      <c r="BX1296" s="1"/>
      <c r="BY1296" s="26"/>
      <c r="BZ1296" s="30"/>
      <c r="CA1296" s="26"/>
    </row>
    <row r="1297" spans="1:79" s="99" customFormat="1" x14ac:dyDescent="0.35">
      <c r="A1297" s="30" t="s">
        <v>66</v>
      </c>
      <c r="B1297" s="30" t="s">
        <v>67</v>
      </c>
      <c r="C1297" s="30" t="s">
        <v>2025</v>
      </c>
      <c r="D1297" s="30" t="s">
        <v>2026</v>
      </c>
      <c r="E1297" s="30" t="s">
        <v>61</v>
      </c>
      <c r="F1297" s="30">
        <v>999923322</v>
      </c>
      <c r="G1297" s="1">
        <f>(J1297+S1297+X1297+R1297+U1297+W1297+Y1297)-H1297</f>
        <v>38</v>
      </c>
      <c r="H1297" s="1"/>
      <c r="I1297" s="27"/>
      <c r="J1297" s="1">
        <f>SUM(AA1297)</f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27"/>
      <c r="R1297" s="1">
        <f>SUM(AS1297,BX1297)</f>
        <v>0</v>
      </c>
      <c r="S1297" s="1">
        <f>SUM(AE1297,AG1297,AI1297,AK1297,AO1297,AM1297,AQ1297,AU1297,AW1297,AY1297,BA1297,BE1297,BG1297,BI1297,BK1297,BM1297,BO1297,BC1297)</f>
        <v>38</v>
      </c>
      <c r="T1297" s="1">
        <f>COUNT(AE1297,AG1297,AI1297,AK1297,AM1297,AO1297,AQ1297,AU1297,AW1297,AY1297,BA1297,BC1297,BE1297,BG1297,BI1297,BK1297,BM1297,BO1297)</f>
        <v>1</v>
      </c>
      <c r="U1297" s="1">
        <f>BQ1297+BS1297</f>
        <v>0</v>
      </c>
      <c r="V1297" s="1"/>
      <c r="W1297" s="1">
        <f>BV1297</f>
        <v>0</v>
      </c>
      <c r="X1297" s="1">
        <f>AC1297+BZ1297</f>
        <v>0</v>
      </c>
      <c r="Y1297" s="1">
        <f>BU1297</f>
        <v>0</v>
      </c>
      <c r="Z1297" s="27"/>
      <c r="AA1297" s="1"/>
      <c r="AB1297" s="26"/>
      <c r="AC1297" s="1"/>
      <c r="AD1297" s="26"/>
      <c r="AE1297" s="1"/>
      <c r="AF1297" s="26"/>
      <c r="AG1297" s="1"/>
      <c r="AH1297" s="26"/>
      <c r="AI1297" s="1"/>
      <c r="AJ1297" s="26"/>
      <c r="AK1297" s="1"/>
      <c r="AL1297" s="26"/>
      <c r="AM1297" s="1"/>
      <c r="AN1297" s="26"/>
      <c r="AO1297" s="1"/>
      <c r="AP1297" s="26"/>
      <c r="AQ1297" s="1"/>
      <c r="AR1297" s="26"/>
      <c r="AS1297" s="1"/>
      <c r="AT1297" s="26"/>
      <c r="AU1297" s="1"/>
      <c r="AV1297" s="26"/>
      <c r="AW1297" s="1"/>
      <c r="AX1297" s="26"/>
      <c r="AY1297" s="1"/>
      <c r="AZ1297" s="26"/>
      <c r="BA1297" s="1"/>
      <c r="BB1297" s="26"/>
      <c r="BC1297" s="1"/>
      <c r="BD1297" s="26"/>
      <c r="BE1297" s="1"/>
      <c r="BF1297" s="26"/>
      <c r="BG1297" s="1">
        <v>38</v>
      </c>
      <c r="BH1297" s="26" t="s">
        <v>100</v>
      </c>
      <c r="BI1297" s="1"/>
      <c r="BJ1297" s="26"/>
      <c r="BK1297" s="1"/>
      <c r="BL1297" s="26"/>
      <c r="BM1297" s="1"/>
      <c r="BN1297" s="26"/>
      <c r="BO1297" s="1"/>
      <c r="BP1297" s="26"/>
      <c r="BQ1297" s="1"/>
      <c r="BR1297" s="26"/>
      <c r="BS1297" s="1"/>
      <c r="BT1297" s="26"/>
      <c r="BU1297" s="1"/>
      <c r="BV1297" s="1"/>
      <c r="BW1297" s="26"/>
      <c r="BX1297" s="1"/>
      <c r="BY1297" s="26"/>
      <c r="BZ1297" s="30"/>
      <c r="CA1297" s="26"/>
    </row>
    <row r="1298" spans="1:79" s="99" customFormat="1" x14ac:dyDescent="0.35">
      <c r="A1298" s="30" t="s">
        <v>66</v>
      </c>
      <c r="B1298" s="1" t="s">
        <v>67</v>
      </c>
      <c r="C1298" s="1" t="s">
        <v>2106</v>
      </c>
      <c r="D1298" s="1" t="s">
        <v>130</v>
      </c>
      <c r="E1298" s="1" t="s">
        <v>61</v>
      </c>
      <c r="F1298" s="1">
        <v>999926431</v>
      </c>
      <c r="G1298" s="1">
        <f>(J1298+S1298+X1298+R1298+U1298+W1298+Y1298)-H1298</f>
        <v>38</v>
      </c>
      <c r="H1298" s="1"/>
      <c r="I1298" s="27"/>
      <c r="J1298" s="1">
        <f>SUM(AA1298)</f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27"/>
      <c r="R1298" s="1">
        <f>SUM(AS1298,BX1298)</f>
        <v>0</v>
      </c>
      <c r="S1298" s="1">
        <f>SUM(AE1298,AG1298,AI1298,AK1298,AO1298,AM1298,AQ1298,AU1298,AW1298,AY1298,BA1298,BE1298,BG1298,BI1298,BK1298,BM1298,BO1298,BC1298)</f>
        <v>38</v>
      </c>
      <c r="T1298" s="1">
        <f>COUNT(AE1298,AG1298,AI1298,AK1298,AM1298,AO1298,AQ1298,AU1298,AW1298,AY1298,BA1298,BC1298,BE1298,BG1298,BI1298,BK1298,BM1298,BO1298)</f>
        <v>1</v>
      </c>
      <c r="U1298" s="1">
        <f>BQ1298+BS1298</f>
        <v>0</v>
      </c>
      <c r="V1298" s="1"/>
      <c r="W1298" s="1">
        <f>BV1298</f>
        <v>0</v>
      </c>
      <c r="X1298" s="1">
        <f>AC1298+BZ1298</f>
        <v>0</v>
      </c>
      <c r="Y1298" s="1">
        <f>BU1298</f>
        <v>0</v>
      </c>
      <c r="Z1298" s="27"/>
      <c r="AA1298" s="1"/>
      <c r="AB1298" s="26"/>
      <c r="AC1298" s="1"/>
      <c r="AD1298" s="26"/>
      <c r="AE1298" s="1"/>
      <c r="AF1298" s="26"/>
      <c r="AG1298" s="1"/>
      <c r="AH1298" s="26"/>
      <c r="AI1298" s="1"/>
      <c r="AJ1298" s="26"/>
      <c r="AK1298" s="1"/>
      <c r="AL1298" s="26"/>
      <c r="AM1298" s="1"/>
      <c r="AN1298" s="26"/>
      <c r="AO1298" s="1"/>
      <c r="AP1298" s="26"/>
      <c r="AQ1298" s="1">
        <v>38</v>
      </c>
      <c r="AR1298" s="26" t="s">
        <v>100</v>
      </c>
      <c r="AS1298" s="1"/>
      <c r="AT1298" s="26"/>
      <c r="AU1298" s="1"/>
      <c r="AV1298" s="26"/>
      <c r="AW1298" s="1"/>
      <c r="AX1298" s="26"/>
      <c r="AY1298" s="1"/>
      <c r="AZ1298" s="26"/>
      <c r="BA1298" s="1"/>
      <c r="BB1298" s="26"/>
      <c r="BC1298" s="1"/>
      <c r="BD1298" s="26"/>
      <c r="BE1298" s="1"/>
      <c r="BF1298" s="26"/>
      <c r="BG1298" s="1"/>
      <c r="BH1298" s="26"/>
      <c r="BI1298" s="1"/>
      <c r="BJ1298" s="26"/>
      <c r="BK1298" s="1"/>
      <c r="BL1298" s="26"/>
      <c r="BM1298" s="1"/>
      <c r="BN1298" s="26"/>
      <c r="BO1298" s="1"/>
      <c r="BP1298" s="26"/>
      <c r="BQ1298" s="1"/>
      <c r="BR1298" s="26"/>
      <c r="BS1298" s="1"/>
      <c r="BT1298" s="26"/>
      <c r="BU1298" s="1"/>
      <c r="BV1298" s="1"/>
      <c r="BW1298" s="26"/>
      <c r="BX1298" s="1"/>
      <c r="BY1298" s="26"/>
      <c r="BZ1298" s="30"/>
      <c r="CA1298" s="26"/>
    </row>
    <row r="1299" spans="1:79" s="99" customFormat="1" x14ac:dyDescent="0.35">
      <c r="A1299" s="30" t="s">
        <v>66</v>
      </c>
      <c r="B1299" s="1" t="s">
        <v>67</v>
      </c>
      <c r="C1299" s="1" t="s">
        <v>2150</v>
      </c>
      <c r="D1299" s="1" t="s">
        <v>415</v>
      </c>
      <c r="E1299" s="1" t="s">
        <v>61</v>
      </c>
      <c r="F1299" s="1">
        <v>999926499</v>
      </c>
      <c r="G1299" s="1">
        <f>(J1299+S1299+X1299+R1299+U1299+W1299+Y1299)-H1299</f>
        <v>38</v>
      </c>
      <c r="H1299" s="1"/>
      <c r="I1299" s="27"/>
      <c r="J1299" s="1">
        <f>SUM(AA1299)</f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27"/>
      <c r="R1299" s="1">
        <f>SUM(AS1299,BX1299)</f>
        <v>0</v>
      </c>
      <c r="S1299" s="1">
        <f>SUM(AE1299,AG1299,AI1299,AK1299,AO1299,AM1299,AQ1299,AU1299,AW1299,AY1299,BA1299,BE1299,BG1299,BI1299,BK1299,BM1299,BO1299,BC1299)</f>
        <v>38</v>
      </c>
      <c r="T1299" s="1">
        <f>COUNT(AE1299,AG1299,AI1299,AK1299,AM1299,AO1299,AQ1299,AU1299,AW1299,AY1299,BA1299,BC1299,BE1299,BG1299,BI1299,BK1299,BM1299,BO1299)</f>
        <v>1</v>
      </c>
      <c r="U1299" s="1">
        <f>BQ1299+BS1299</f>
        <v>0</v>
      </c>
      <c r="V1299" s="1"/>
      <c r="W1299" s="1">
        <f>BV1299</f>
        <v>0</v>
      </c>
      <c r="X1299" s="1">
        <f>AC1299+BZ1299</f>
        <v>0</v>
      </c>
      <c r="Y1299" s="1">
        <f>BU1299</f>
        <v>0</v>
      </c>
      <c r="Z1299" s="27"/>
      <c r="AA1299" s="1"/>
      <c r="AB1299" s="26"/>
      <c r="AC1299" s="1"/>
      <c r="AD1299" s="26"/>
      <c r="AE1299" s="1"/>
      <c r="AF1299" s="26"/>
      <c r="AG1299" s="1"/>
      <c r="AH1299" s="26"/>
      <c r="AI1299" s="1"/>
      <c r="AJ1299" s="26"/>
      <c r="AK1299" s="1"/>
      <c r="AL1299" s="26"/>
      <c r="AM1299" s="1"/>
      <c r="AN1299" s="26"/>
      <c r="AO1299" s="1"/>
      <c r="AP1299" s="26"/>
      <c r="AQ1299" s="1">
        <v>38</v>
      </c>
      <c r="AR1299" s="26" t="s">
        <v>100</v>
      </c>
      <c r="AS1299" s="1"/>
      <c r="AT1299" s="26"/>
      <c r="AU1299" s="1"/>
      <c r="AV1299" s="26"/>
      <c r="AW1299" s="1"/>
      <c r="AX1299" s="26"/>
      <c r="AY1299" s="1"/>
      <c r="AZ1299" s="26"/>
      <c r="BA1299" s="1"/>
      <c r="BB1299" s="26"/>
      <c r="BC1299" s="1"/>
      <c r="BD1299" s="26"/>
      <c r="BE1299" s="1"/>
      <c r="BF1299" s="26"/>
      <c r="BG1299" s="1"/>
      <c r="BH1299" s="26"/>
      <c r="BI1299" s="1"/>
      <c r="BJ1299" s="26"/>
      <c r="BK1299" s="1"/>
      <c r="BL1299" s="26"/>
      <c r="BM1299" s="1"/>
      <c r="BN1299" s="26"/>
      <c r="BO1299" s="1"/>
      <c r="BP1299" s="26"/>
      <c r="BQ1299" s="1"/>
      <c r="BR1299" s="26"/>
      <c r="BS1299" s="1"/>
      <c r="BT1299" s="26"/>
      <c r="BU1299" s="1"/>
      <c r="BV1299" s="1"/>
      <c r="BW1299" s="26"/>
      <c r="BX1299" s="1"/>
      <c r="BY1299" s="26"/>
      <c r="BZ1299" s="30"/>
      <c r="CA1299" s="26"/>
    </row>
    <row r="1300" spans="1:79" s="99" customFormat="1" x14ac:dyDescent="0.35">
      <c r="A1300" s="30" t="s">
        <v>66</v>
      </c>
      <c r="B1300" s="30" t="s">
        <v>67</v>
      </c>
      <c r="C1300" s="30" t="s">
        <v>3160</v>
      </c>
      <c r="D1300" s="30" t="s">
        <v>3161</v>
      </c>
      <c r="E1300" s="30" t="s">
        <v>61</v>
      </c>
      <c r="F1300" s="30">
        <v>999926953</v>
      </c>
      <c r="G1300" s="1">
        <f>(J1300+S1300+X1300+R1300+U1300+W1300+Y1300)-H1300</f>
        <v>38</v>
      </c>
      <c r="H1300" s="1"/>
      <c r="I1300" s="27"/>
      <c r="J1300" s="1">
        <f>SUM(AA1300)</f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27"/>
      <c r="R1300" s="1">
        <f>SUM(AS1300,BX1300)</f>
        <v>0</v>
      </c>
      <c r="S1300" s="1">
        <f>SUM(AE1300,AG1300,AI1300,AK1300,AO1300,AM1300,AQ1300,AU1300,AW1300,AY1300,BA1300,BE1300,BG1300,BI1300,BK1300,BM1300,BO1300,BC1300)</f>
        <v>38</v>
      </c>
      <c r="T1300" s="1">
        <f>COUNT(AE1300,AG1300,AI1300,AK1300,AM1300,AO1300,AQ1300,AU1300,AW1300,AY1300,BA1300,BC1300,BE1300,BG1300,BI1300,BK1300,BM1300,BO1300)</f>
        <v>1</v>
      </c>
      <c r="U1300" s="1">
        <f>BQ1300+BS1300</f>
        <v>0</v>
      </c>
      <c r="V1300" s="1"/>
      <c r="W1300" s="1">
        <f>BV1300</f>
        <v>0</v>
      </c>
      <c r="X1300" s="1">
        <f>AC1300+BZ1300</f>
        <v>0</v>
      </c>
      <c r="Y1300" s="1">
        <f>BU1300</f>
        <v>0</v>
      </c>
      <c r="Z1300" s="27"/>
      <c r="AA1300" s="1"/>
      <c r="AB1300" s="26"/>
      <c r="AC1300" s="1"/>
      <c r="AD1300" s="26"/>
      <c r="AE1300" s="1"/>
      <c r="AF1300" s="26"/>
      <c r="AG1300" s="1"/>
      <c r="AH1300" s="26"/>
      <c r="AI1300" s="1"/>
      <c r="AJ1300" s="26"/>
      <c r="AK1300" s="1"/>
      <c r="AL1300" s="26"/>
      <c r="AM1300" s="1"/>
      <c r="AN1300" s="26"/>
      <c r="AO1300" s="1"/>
      <c r="AP1300" s="26"/>
      <c r="AQ1300" s="1"/>
      <c r="AR1300" s="26"/>
      <c r="AS1300" s="1"/>
      <c r="AT1300" s="26"/>
      <c r="AU1300" s="1"/>
      <c r="AV1300" s="26"/>
      <c r="AW1300" s="1"/>
      <c r="AX1300" s="26"/>
      <c r="AY1300" s="1"/>
      <c r="AZ1300" s="26"/>
      <c r="BA1300" s="1"/>
      <c r="BB1300" s="26"/>
      <c r="BC1300" s="1"/>
      <c r="BD1300" s="26"/>
      <c r="BE1300" s="1"/>
      <c r="BF1300" s="26"/>
      <c r="BG1300" s="1">
        <v>38</v>
      </c>
      <c r="BH1300" s="26" t="s">
        <v>100</v>
      </c>
      <c r="BI1300" s="1"/>
      <c r="BJ1300" s="26"/>
      <c r="BK1300" s="1"/>
      <c r="BL1300" s="26"/>
      <c r="BM1300" s="1"/>
      <c r="BN1300" s="26"/>
      <c r="BO1300" s="1"/>
      <c r="BP1300" s="26"/>
      <c r="BQ1300" s="1"/>
      <c r="BR1300" s="26"/>
      <c r="BS1300" s="1"/>
      <c r="BT1300" s="26"/>
      <c r="BU1300" s="1"/>
      <c r="BV1300" s="1"/>
      <c r="BW1300" s="26"/>
      <c r="BX1300" s="1"/>
      <c r="BY1300" s="26"/>
      <c r="BZ1300" s="30"/>
      <c r="CA1300" s="26"/>
    </row>
    <row r="1301" spans="1:79" s="99" customFormat="1" x14ac:dyDescent="0.35">
      <c r="A1301" s="30" t="s">
        <v>66</v>
      </c>
      <c r="B1301" s="1" t="s">
        <v>67</v>
      </c>
      <c r="C1301" s="1" t="s">
        <v>1659</v>
      </c>
      <c r="D1301" s="1" t="s">
        <v>3260</v>
      </c>
      <c r="E1301" s="1" t="s">
        <v>61</v>
      </c>
      <c r="F1301" s="1">
        <v>999927229</v>
      </c>
      <c r="G1301" s="1">
        <f>(J1301+S1301+X1301+R1301+U1301+W1301+Y1301)-H1301</f>
        <v>38</v>
      </c>
      <c r="H1301" s="1"/>
      <c r="I1301" s="27"/>
      <c r="J1301" s="1">
        <f>SUM(AA1301)</f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27"/>
      <c r="R1301" s="1">
        <f>SUM(AS1301,BX1301)</f>
        <v>0</v>
      </c>
      <c r="S1301" s="1">
        <f>SUM(AE1301,AG1301,AI1301,AK1301,AO1301,AM1301,AQ1301,AU1301,AW1301,AY1301,BA1301,BE1301,BG1301,BI1301,BK1301,BM1301,BO1301,BC1301)</f>
        <v>38</v>
      </c>
      <c r="T1301" s="1">
        <f>COUNT(AE1301,AG1301,AI1301,AK1301,AM1301,AO1301,AQ1301,AU1301,AW1301,AY1301,BA1301,BC1301,BE1301,BG1301,BI1301,BK1301,BM1301,BO1301)</f>
        <v>1</v>
      </c>
      <c r="U1301" s="1">
        <f>BQ1301+BS1301</f>
        <v>0</v>
      </c>
      <c r="V1301" s="1"/>
      <c r="W1301" s="1">
        <f>BV1301</f>
        <v>0</v>
      </c>
      <c r="X1301" s="1">
        <f>AC1301+BZ1301</f>
        <v>0</v>
      </c>
      <c r="Y1301" s="1">
        <f>BU1301</f>
        <v>0</v>
      </c>
      <c r="Z1301" s="27"/>
      <c r="AA1301" s="1"/>
      <c r="AB1301" s="26"/>
      <c r="AC1301" s="1"/>
      <c r="AD1301" s="26"/>
      <c r="AE1301" s="1"/>
      <c r="AF1301" s="26"/>
      <c r="AG1301" s="1"/>
      <c r="AH1301" s="26"/>
      <c r="AI1301" s="1"/>
      <c r="AJ1301" s="26"/>
      <c r="AK1301" s="1"/>
      <c r="AL1301" s="26"/>
      <c r="AM1301" s="1"/>
      <c r="AN1301" s="26"/>
      <c r="AO1301" s="1"/>
      <c r="AP1301" s="26"/>
      <c r="AQ1301" s="1">
        <v>38</v>
      </c>
      <c r="AR1301" s="26" t="s">
        <v>100</v>
      </c>
      <c r="AS1301" s="1"/>
      <c r="AT1301" s="26"/>
      <c r="AU1301" s="1"/>
      <c r="AV1301" s="26"/>
      <c r="AW1301" s="1"/>
      <c r="AX1301" s="26"/>
      <c r="AY1301" s="1"/>
      <c r="AZ1301" s="26"/>
      <c r="BA1301" s="1"/>
      <c r="BB1301" s="26"/>
      <c r="BC1301" s="1"/>
      <c r="BD1301" s="26"/>
      <c r="BE1301" s="1"/>
      <c r="BF1301" s="26"/>
      <c r="BG1301" s="1"/>
      <c r="BH1301" s="26"/>
      <c r="BI1301" s="1"/>
      <c r="BJ1301" s="26"/>
      <c r="BK1301" s="1"/>
      <c r="BL1301" s="26"/>
      <c r="BM1301" s="1"/>
      <c r="BN1301" s="26"/>
      <c r="BO1301" s="1"/>
      <c r="BP1301" s="26"/>
      <c r="BQ1301" s="1"/>
      <c r="BR1301" s="26"/>
      <c r="BS1301" s="1"/>
      <c r="BT1301" s="26"/>
      <c r="BU1301" s="1"/>
      <c r="BV1301" s="1"/>
      <c r="BW1301" s="26"/>
      <c r="BX1301" s="1"/>
      <c r="BY1301" s="26"/>
      <c r="BZ1301" s="30"/>
      <c r="CA1301" s="26"/>
    </row>
    <row r="1302" spans="1:79" s="99" customFormat="1" x14ac:dyDescent="0.35">
      <c r="A1302" s="30" t="s">
        <v>66</v>
      </c>
      <c r="B1302" s="30" t="s">
        <v>67</v>
      </c>
      <c r="C1302" s="30" t="s">
        <v>3402</v>
      </c>
      <c r="D1302" s="30" t="s">
        <v>364</v>
      </c>
      <c r="E1302" s="30" t="s">
        <v>61</v>
      </c>
      <c r="F1302" s="30">
        <v>999927569</v>
      </c>
      <c r="G1302" s="1">
        <f>(J1302+S1302+X1302+R1302+U1302+W1302+Y1302)-H1302</f>
        <v>38</v>
      </c>
      <c r="H1302" s="1"/>
      <c r="I1302" s="27"/>
      <c r="J1302" s="1">
        <f>SUM(AA1302)</f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27"/>
      <c r="R1302" s="1">
        <f>SUM(AS1302,BX1302)</f>
        <v>0</v>
      </c>
      <c r="S1302" s="1">
        <f>SUM(AE1302,AG1302,AI1302,AK1302,AO1302,AM1302,AQ1302,AU1302,AW1302,AY1302,BA1302,BE1302,BG1302,BI1302,BK1302,BM1302,BO1302,BC1302)</f>
        <v>38</v>
      </c>
      <c r="T1302" s="1">
        <f>COUNT(AE1302,AG1302,AI1302,AK1302,AM1302,AO1302,AQ1302,AU1302,AW1302,AY1302,BA1302,BC1302,BE1302,BG1302,BI1302,BK1302,BM1302,BO1302)</f>
        <v>1</v>
      </c>
      <c r="U1302" s="1">
        <f>BQ1302+BS1302</f>
        <v>0</v>
      </c>
      <c r="V1302" s="1"/>
      <c r="W1302" s="1">
        <f>BV1302</f>
        <v>0</v>
      </c>
      <c r="X1302" s="1">
        <f>AC1302+BZ1302</f>
        <v>0</v>
      </c>
      <c r="Y1302" s="1">
        <f>BU1302</f>
        <v>0</v>
      </c>
      <c r="Z1302" s="27"/>
      <c r="AA1302" s="1"/>
      <c r="AB1302" s="26"/>
      <c r="AC1302" s="1"/>
      <c r="AD1302" s="26"/>
      <c r="AE1302" s="1"/>
      <c r="AF1302" s="26"/>
      <c r="AG1302" s="1"/>
      <c r="AH1302" s="26"/>
      <c r="AI1302" s="1"/>
      <c r="AJ1302" s="26"/>
      <c r="AK1302" s="1"/>
      <c r="AL1302" s="26"/>
      <c r="AM1302" s="1"/>
      <c r="AN1302" s="26"/>
      <c r="AO1302" s="1"/>
      <c r="AP1302" s="26"/>
      <c r="AQ1302" s="1"/>
      <c r="AR1302" s="26"/>
      <c r="AS1302" s="1"/>
      <c r="AT1302" s="26"/>
      <c r="AU1302" s="1"/>
      <c r="AV1302" s="26"/>
      <c r="AW1302" s="1"/>
      <c r="AX1302" s="26"/>
      <c r="AY1302" s="1"/>
      <c r="AZ1302" s="26"/>
      <c r="BA1302" s="1"/>
      <c r="BB1302" s="26"/>
      <c r="BC1302" s="1"/>
      <c r="BD1302" s="26"/>
      <c r="BE1302" s="1"/>
      <c r="BF1302" s="26"/>
      <c r="BG1302" s="1">
        <v>38</v>
      </c>
      <c r="BH1302" s="26" t="s">
        <v>100</v>
      </c>
      <c r="BI1302" s="1"/>
      <c r="BJ1302" s="26"/>
      <c r="BK1302" s="1"/>
      <c r="BL1302" s="26"/>
      <c r="BM1302" s="1"/>
      <c r="BN1302" s="26"/>
      <c r="BO1302" s="1"/>
      <c r="BP1302" s="26"/>
      <c r="BQ1302" s="1"/>
      <c r="BR1302" s="26"/>
      <c r="BS1302" s="1"/>
      <c r="BT1302" s="26"/>
      <c r="BU1302" s="1"/>
      <c r="BV1302" s="1"/>
      <c r="BW1302" s="26"/>
      <c r="BX1302" s="1"/>
      <c r="BY1302" s="26"/>
      <c r="BZ1302" s="30"/>
      <c r="CA1302" s="26"/>
    </row>
    <row r="1303" spans="1:79" s="99" customFormat="1" x14ac:dyDescent="0.35">
      <c r="A1303" s="30" t="s">
        <v>66</v>
      </c>
      <c r="B1303" s="31" t="s">
        <v>67</v>
      </c>
      <c r="C1303" s="31" t="s">
        <v>3456</v>
      </c>
      <c r="D1303" s="31" t="s">
        <v>3457</v>
      </c>
      <c r="E1303" s="31" t="s">
        <v>61</v>
      </c>
      <c r="F1303" s="1">
        <v>999927776</v>
      </c>
      <c r="G1303" s="1">
        <f>(J1303+S1303+X1303+R1303+U1303+W1303+Y1303)-H1303</f>
        <v>38</v>
      </c>
      <c r="H1303" s="1"/>
      <c r="I1303" s="27"/>
      <c r="J1303" s="1">
        <f>SUM(AA1303)</f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27"/>
      <c r="R1303" s="1">
        <f>SUM(AS1303,BX1303)</f>
        <v>0</v>
      </c>
      <c r="S1303" s="1">
        <f>SUM(AE1303,AG1303,AI1303,AK1303,AO1303,AM1303,AQ1303,AU1303,AW1303,AY1303,BA1303,BE1303,BG1303,BI1303,BK1303,BM1303,BO1303,BC1303)</f>
        <v>38</v>
      </c>
      <c r="T1303" s="1">
        <f>COUNT(AE1303,AG1303,AI1303,AK1303,AM1303,AO1303,AQ1303,AU1303,AW1303,AY1303,BA1303,BC1303,BE1303,BG1303,BI1303,BK1303,BM1303,BO1303)</f>
        <v>1</v>
      </c>
      <c r="U1303" s="1">
        <f>BQ1303+BS1303</f>
        <v>0</v>
      </c>
      <c r="V1303" s="1"/>
      <c r="W1303" s="1">
        <f>BV1303</f>
        <v>0</v>
      </c>
      <c r="X1303" s="1">
        <f>AC1303+BZ1303</f>
        <v>0</v>
      </c>
      <c r="Y1303" s="1">
        <f>BU1303</f>
        <v>0</v>
      </c>
      <c r="Z1303" s="27"/>
      <c r="AA1303" s="1"/>
      <c r="AB1303" s="26"/>
      <c r="AC1303" s="1"/>
      <c r="AD1303" s="26"/>
      <c r="AE1303" s="1"/>
      <c r="AF1303" s="26"/>
      <c r="AG1303" s="1"/>
      <c r="AH1303" s="26"/>
      <c r="AI1303" s="1"/>
      <c r="AJ1303" s="26"/>
      <c r="AK1303" s="1"/>
      <c r="AL1303" s="26"/>
      <c r="AM1303" s="1"/>
      <c r="AN1303" s="26"/>
      <c r="AO1303" s="1"/>
      <c r="AP1303" s="26"/>
      <c r="AQ1303" s="1"/>
      <c r="AR1303" s="26"/>
      <c r="AS1303" s="1"/>
      <c r="AT1303" s="26"/>
      <c r="AU1303" s="1"/>
      <c r="AV1303" s="26"/>
      <c r="AW1303" s="1"/>
      <c r="AX1303" s="26"/>
      <c r="AY1303" s="1"/>
      <c r="AZ1303" s="26"/>
      <c r="BA1303" s="1"/>
      <c r="BB1303" s="27"/>
      <c r="BC1303" s="1">
        <v>38</v>
      </c>
      <c r="BD1303" s="26"/>
      <c r="BE1303" s="1"/>
      <c r="BF1303" s="27"/>
      <c r="BG1303" s="1"/>
      <c r="BH1303" s="26"/>
      <c r="BI1303" s="1"/>
      <c r="BJ1303" s="26"/>
      <c r="BK1303" s="1"/>
      <c r="BL1303" s="26"/>
      <c r="BM1303" s="1"/>
      <c r="BN1303" s="26"/>
      <c r="BO1303" s="1"/>
      <c r="BP1303" s="26"/>
      <c r="BQ1303" s="1"/>
      <c r="BR1303" s="26"/>
      <c r="BS1303" s="1"/>
      <c r="BT1303" s="26"/>
      <c r="BU1303" s="1"/>
      <c r="BV1303" s="1"/>
      <c r="BW1303" s="26"/>
      <c r="BX1303" s="1"/>
      <c r="BY1303" s="26"/>
      <c r="BZ1303" s="30"/>
      <c r="CA1303" s="26"/>
    </row>
    <row r="1304" spans="1:79" s="99" customFormat="1" x14ac:dyDescent="0.35">
      <c r="A1304" s="30" t="s">
        <v>66</v>
      </c>
      <c r="B1304" s="30" t="s">
        <v>67</v>
      </c>
      <c r="C1304" s="30" t="s">
        <v>2419</v>
      </c>
      <c r="D1304" s="30" t="s">
        <v>3601</v>
      </c>
      <c r="E1304" s="30" t="s">
        <v>61</v>
      </c>
      <c r="F1304" s="30">
        <v>999928150</v>
      </c>
      <c r="G1304" s="1">
        <f>(J1304+S1304+X1304+R1304+U1304+W1304+Y1304)-H1304</f>
        <v>38</v>
      </c>
      <c r="H1304" s="1"/>
      <c r="I1304" s="27"/>
      <c r="J1304" s="1">
        <f>SUM(AA1304)</f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27"/>
      <c r="R1304" s="1">
        <f>SUM(AS1304,BX1304)</f>
        <v>0</v>
      </c>
      <c r="S1304" s="1">
        <f>SUM(AE1304,AG1304,AI1304,AK1304,AO1304,AM1304,AQ1304,AU1304,AW1304,AY1304,BA1304,BE1304,BG1304,BI1304,BK1304,BM1304,BO1304,BC1304)</f>
        <v>38</v>
      </c>
      <c r="T1304" s="1">
        <f>COUNT(AE1304,AG1304,AI1304,AK1304,AM1304,AO1304,AQ1304,AU1304,AW1304,AY1304,BA1304,BC1304,BE1304,BG1304,BI1304,BK1304,BM1304,BO1304)</f>
        <v>1</v>
      </c>
      <c r="U1304" s="1">
        <f>BQ1304+BS1304</f>
        <v>0</v>
      </c>
      <c r="V1304" s="1"/>
      <c r="W1304" s="1">
        <f>BV1304</f>
        <v>0</v>
      </c>
      <c r="X1304" s="1">
        <f>AC1304+BZ1304</f>
        <v>0</v>
      </c>
      <c r="Y1304" s="1">
        <f>BU1304</f>
        <v>0</v>
      </c>
      <c r="Z1304" s="27"/>
      <c r="AA1304" s="1"/>
      <c r="AB1304" s="26"/>
      <c r="AC1304" s="1"/>
      <c r="AD1304" s="26"/>
      <c r="AE1304" s="1"/>
      <c r="AF1304" s="26"/>
      <c r="AG1304" s="1"/>
      <c r="AH1304" s="26"/>
      <c r="AI1304" s="1"/>
      <c r="AJ1304" s="26"/>
      <c r="AK1304" s="1"/>
      <c r="AL1304" s="26"/>
      <c r="AM1304" s="1"/>
      <c r="AN1304" s="26"/>
      <c r="AO1304" s="1"/>
      <c r="AP1304" s="26"/>
      <c r="AQ1304" s="1"/>
      <c r="AR1304" s="26"/>
      <c r="AS1304" s="1"/>
      <c r="AT1304" s="26"/>
      <c r="AU1304" s="1"/>
      <c r="AV1304" s="26"/>
      <c r="AW1304" s="1"/>
      <c r="AX1304" s="26"/>
      <c r="AY1304" s="1"/>
      <c r="AZ1304" s="26"/>
      <c r="BA1304" s="1"/>
      <c r="BB1304" s="26"/>
      <c r="BC1304" s="1"/>
      <c r="BD1304" s="26"/>
      <c r="BE1304" s="1"/>
      <c r="BF1304" s="26"/>
      <c r="BG1304" s="1">
        <v>38</v>
      </c>
      <c r="BH1304" s="26" t="s">
        <v>100</v>
      </c>
      <c r="BI1304" s="1"/>
      <c r="BJ1304" s="26"/>
      <c r="BK1304" s="1"/>
      <c r="BL1304" s="26"/>
      <c r="BM1304" s="1"/>
      <c r="BN1304" s="26"/>
      <c r="BO1304" s="1"/>
      <c r="BP1304" s="26"/>
      <c r="BQ1304" s="1"/>
      <c r="BR1304" s="26"/>
      <c r="BS1304" s="1"/>
      <c r="BT1304" s="26"/>
      <c r="BU1304" s="1"/>
      <c r="BV1304" s="1"/>
      <c r="BW1304" s="26"/>
      <c r="BX1304" s="1"/>
      <c r="BY1304" s="26"/>
      <c r="BZ1304" s="30"/>
      <c r="CA1304" s="26"/>
    </row>
    <row r="1305" spans="1:79" s="99" customFormat="1" x14ac:dyDescent="0.35">
      <c r="A1305" s="30" t="s">
        <v>66</v>
      </c>
      <c r="B1305" s="1" t="s">
        <v>67</v>
      </c>
      <c r="C1305" s="1" t="s">
        <v>303</v>
      </c>
      <c r="D1305" s="1" t="s">
        <v>3464</v>
      </c>
      <c r="E1305" s="1" t="s">
        <v>61</v>
      </c>
      <c r="F1305" s="1">
        <v>999927801</v>
      </c>
      <c r="G1305" s="1">
        <f>(J1305+S1305+X1305+R1305+U1305+W1305+Y1305)-H1305</f>
        <v>30</v>
      </c>
      <c r="H1305" s="1"/>
      <c r="I1305" s="27"/>
      <c r="J1305" s="1">
        <f>SUM(AA1305)</f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27"/>
      <c r="R1305" s="1">
        <f>SUM(AS1305,BX1305)</f>
        <v>0</v>
      </c>
      <c r="S1305" s="1">
        <f>SUM(AE1305,AG1305,AI1305,AK1305,AO1305,AM1305,AQ1305,AU1305,AW1305,AY1305,BA1305,BE1305,BG1305,BI1305,BK1305,BM1305,BO1305,BC1305)</f>
        <v>30</v>
      </c>
      <c r="T1305" s="1">
        <f>COUNT(AE1305,AG1305,AI1305,AK1305,AM1305,AO1305,AQ1305,AU1305,AW1305,AY1305,BA1305,BC1305,BE1305,BG1305,BI1305,BK1305,BM1305,BO1305)</f>
        <v>1</v>
      </c>
      <c r="U1305" s="1">
        <f>BQ1305+BS1305</f>
        <v>0</v>
      </c>
      <c r="V1305" s="1"/>
      <c r="W1305" s="1">
        <f>BV1305</f>
        <v>0</v>
      </c>
      <c r="X1305" s="1">
        <f>AC1305+BZ1305</f>
        <v>0</v>
      </c>
      <c r="Y1305" s="1">
        <f>BU1305</f>
        <v>0</v>
      </c>
      <c r="Z1305" s="27"/>
      <c r="AA1305" s="1"/>
      <c r="AB1305" s="26"/>
      <c r="AC1305" s="1"/>
      <c r="AD1305" s="26"/>
      <c r="AE1305" s="1"/>
      <c r="AF1305" s="26"/>
      <c r="AG1305" s="1"/>
      <c r="AH1305" s="26"/>
      <c r="AI1305" s="1"/>
      <c r="AJ1305" s="26"/>
      <c r="AK1305" s="1"/>
      <c r="AL1305" s="26"/>
      <c r="AM1305" s="1"/>
      <c r="AN1305" s="26"/>
      <c r="AO1305" s="1"/>
      <c r="AP1305" s="26"/>
      <c r="AQ1305" s="1"/>
      <c r="AR1305" s="26"/>
      <c r="AS1305" s="1"/>
      <c r="AT1305" s="26"/>
      <c r="AU1305" s="1"/>
      <c r="AV1305" s="26"/>
      <c r="AW1305" s="1"/>
      <c r="AX1305" s="26"/>
      <c r="AY1305" s="1"/>
      <c r="AZ1305" s="26"/>
      <c r="BA1305" s="1"/>
      <c r="BB1305" s="26"/>
      <c r="BC1305" s="1"/>
      <c r="BD1305" s="26"/>
      <c r="BE1305" s="1"/>
      <c r="BF1305" s="26"/>
      <c r="BG1305" s="1"/>
      <c r="BH1305" s="26"/>
      <c r="BI1305" s="1"/>
      <c r="BJ1305" s="26"/>
      <c r="BK1305" s="1">
        <v>30</v>
      </c>
      <c r="BL1305" s="26">
        <v>1</v>
      </c>
      <c r="BM1305" s="1"/>
      <c r="BN1305" s="26"/>
      <c r="BO1305" s="1"/>
      <c r="BP1305" s="26"/>
      <c r="BQ1305" s="1"/>
      <c r="BR1305" s="26"/>
      <c r="BS1305" s="1"/>
      <c r="BT1305" s="26"/>
      <c r="BU1305" s="1"/>
      <c r="BV1305" s="1"/>
      <c r="BW1305" s="26"/>
      <c r="BX1305" s="1"/>
      <c r="BY1305" s="26"/>
      <c r="BZ1305" s="30"/>
      <c r="CA1305" s="26"/>
    </row>
    <row r="1306" spans="1:79" s="99" customFormat="1" x14ac:dyDescent="0.35">
      <c r="A1306" s="30" t="s">
        <v>66</v>
      </c>
      <c r="B1306" s="1" t="s">
        <v>67</v>
      </c>
      <c r="C1306" s="1" t="s">
        <v>3517</v>
      </c>
      <c r="D1306" s="1" t="s">
        <v>3516</v>
      </c>
      <c r="E1306" s="1" t="s">
        <v>61</v>
      </c>
      <c r="F1306" s="1">
        <v>999927919</v>
      </c>
      <c r="G1306" s="1">
        <f>(J1306+S1306+X1306+R1306+U1306+W1306+Y1306)-H1306</f>
        <v>30</v>
      </c>
      <c r="H1306" s="1"/>
      <c r="I1306" s="27"/>
      <c r="J1306" s="1">
        <f>SUM(AA1306)</f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27"/>
      <c r="R1306" s="1">
        <f>SUM(AS1306,BX1306)</f>
        <v>0</v>
      </c>
      <c r="S1306" s="1">
        <f>SUM(AE1306,AG1306,AI1306,AK1306,AO1306,AM1306,AQ1306,AU1306,AW1306,AY1306,BA1306,BE1306,BG1306,BI1306,BK1306,BM1306,BO1306,BC1306)</f>
        <v>30</v>
      </c>
      <c r="T1306" s="1">
        <f>COUNT(AE1306,AG1306,AI1306,AK1306,AM1306,AO1306,AQ1306,AU1306,AW1306,AY1306,BA1306,BC1306,BE1306,BG1306,BI1306,BK1306,BM1306,BO1306)</f>
        <v>1</v>
      </c>
      <c r="U1306" s="1">
        <f>BQ1306+BS1306</f>
        <v>0</v>
      </c>
      <c r="V1306" s="1"/>
      <c r="W1306" s="1">
        <f>BV1306</f>
        <v>0</v>
      </c>
      <c r="X1306" s="1">
        <f>AC1306+BZ1306</f>
        <v>0</v>
      </c>
      <c r="Y1306" s="1">
        <f>BU1306</f>
        <v>0</v>
      </c>
      <c r="Z1306" s="27"/>
      <c r="AA1306" s="1"/>
      <c r="AB1306" s="26"/>
      <c r="AC1306" s="1"/>
      <c r="AD1306" s="26"/>
      <c r="AE1306" s="1"/>
      <c r="AF1306" s="26"/>
      <c r="AG1306" s="1"/>
      <c r="AH1306" s="26"/>
      <c r="AI1306" s="1"/>
      <c r="AJ1306" s="26"/>
      <c r="AK1306" s="1"/>
      <c r="AL1306" s="26"/>
      <c r="AM1306" s="1"/>
      <c r="AN1306" s="26"/>
      <c r="AO1306" s="1"/>
      <c r="AP1306" s="26"/>
      <c r="AQ1306" s="1"/>
      <c r="AR1306" s="26"/>
      <c r="AS1306" s="1"/>
      <c r="AT1306" s="26"/>
      <c r="AU1306" s="1"/>
      <c r="AV1306" s="26"/>
      <c r="AW1306" s="1"/>
      <c r="AX1306" s="26"/>
      <c r="AY1306" s="1"/>
      <c r="AZ1306" s="26"/>
      <c r="BA1306" s="1"/>
      <c r="BB1306" s="26"/>
      <c r="BC1306" s="1"/>
      <c r="BD1306" s="26"/>
      <c r="BE1306" s="1"/>
      <c r="BF1306" s="26"/>
      <c r="BG1306" s="1"/>
      <c r="BH1306" s="26"/>
      <c r="BI1306" s="1"/>
      <c r="BJ1306" s="26"/>
      <c r="BK1306" s="1">
        <v>30</v>
      </c>
      <c r="BL1306" s="26">
        <v>1</v>
      </c>
      <c r="BM1306" s="1"/>
      <c r="BN1306" s="26"/>
      <c r="BO1306" s="1"/>
      <c r="BP1306" s="26"/>
      <c r="BQ1306" s="1"/>
      <c r="BR1306" s="26"/>
      <c r="BS1306" s="1"/>
      <c r="BT1306" s="26"/>
      <c r="BU1306" s="1"/>
      <c r="BV1306" s="1"/>
      <c r="BW1306" s="26"/>
      <c r="BX1306" s="1"/>
      <c r="BY1306" s="26"/>
      <c r="BZ1306" s="30"/>
      <c r="CA1306" s="26"/>
    </row>
    <row r="1307" spans="1:79" s="99" customFormat="1" x14ac:dyDescent="0.35">
      <c r="A1307" s="30" t="s">
        <v>97</v>
      </c>
      <c r="B1307" s="30" t="s">
        <v>67</v>
      </c>
      <c r="C1307" s="30" t="s">
        <v>92</v>
      </c>
      <c r="D1307" s="30" t="s">
        <v>92</v>
      </c>
      <c r="E1307" s="30" t="s">
        <v>61</v>
      </c>
      <c r="F1307" s="30">
        <v>999926948</v>
      </c>
      <c r="G1307" s="1">
        <f>(J1307+S1307+X1307+R1307+U1307+W1307+Y1307)-H1307</f>
        <v>100</v>
      </c>
      <c r="H1307" s="1"/>
      <c r="I1307" s="27"/>
      <c r="J1307" s="1">
        <f>SUM(AA1307)</f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27"/>
      <c r="R1307" s="1">
        <f>SUM(AS1307,BX1307)</f>
        <v>100</v>
      </c>
      <c r="S1307" s="1">
        <f>SUM(AE1307,AG1307,AI1307,AK1307,AO1307,AM1307,AQ1307,AU1307,AW1307,AY1307,BA1307,BE1307,BG1307,BI1307,BK1307,BM1307,BO1307,BC1307)</f>
        <v>0</v>
      </c>
      <c r="T1307" s="1">
        <f>COUNT(AE1307,AG1307,AI1307,AK1307,AM1307,AO1307,AQ1307,AU1307,AW1307,AY1307,BA1307,BC1307,BE1307,BG1307,BI1307,BK1307,BM1307,BO1307)</f>
        <v>0</v>
      </c>
      <c r="U1307" s="1">
        <f>BQ1307+BS1307</f>
        <v>0</v>
      </c>
      <c r="V1307" s="1"/>
      <c r="W1307" s="1">
        <f>BV1307</f>
        <v>0</v>
      </c>
      <c r="X1307" s="1">
        <f>AC1307+BZ1307</f>
        <v>0</v>
      </c>
      <c r="Y1307" s="1">
        <f>BU1307</f>
        <v>0</v>
      </c>
      <c r="Z1307" s="27"/>
      <c r="AA1307" s="1"/>
      <c r="AB1307" s="26"/>
      <c r="AC1307" s="1"/>
      <c r="AD1307" s="26"/>
      <c r="AE1307" s="1"/>
      <c r="AF1307" s="26"/>
      <c r="AG1307" s="1"/>
      <c r="AH1307" s="26"/>
      <c r="AI1307" s="1"/>
      <c r="AJ1307" s="26"/>
      <c r="AK1307" s="1"/>
      <c r="AL1307" s="26"/>
      <c r="AM1307" s="1"/>
      <c r="AN1307" s="26"/>
      <c r="AO1307" s="1"/>
      <c r="AP1307" s="26"/>
      <c r="AQ1307" s="1"/>
      <c r="AR1307" s="26"/>
      <c r="AS1307" s="1">
        <v>100</v>
      </c>
      <c r="AT1307" s="26">
        <v>1</v>
      </c>
      <c r="AU1307" s="1"/>
      <c r="AV1307" s="26"/>
      <c r="AW1307" s="1"/>
      <c r="AX1307" s="26"/>
      <c r="AY1307" s="1"/>
      <c r="AZ1307" s="26"/>
      <c r="BA1307" s="1"/>
      <c r="BB1307" s="26"/>
      <c r="BC1307" s="1"/>
      <c r="BD1307" s="26"/>
      <c r="BE1307" s="1"/>
      <c r="BF1307" s="26"/>
      <c r="BG1307" s="1"/>
      <c r="BH1307" s="26"/>
      <c r="BI1307" s="1"/>
      <c r="BJ1307" s="26"/>
      <c r="BK1307" s="1"/>
      <c r="BL1307" s="26"/>
      <c r="BM1307" s="1"/>
      <c r="BN1307" s="26"/>
      <c r="BO1307" s="1"/>
      <c r="BP1307" s="26"/>
      <c r="BQ1307" s="1"/>
      <c r="BR1307" s="26"/>
      <c r="BS1307" s="1"/>
      <c r="BT1307" s="26"/>
      <c r="BU1307" s="1"/>
      <c r="BV1307" s="1"/>
      <c r="BW1307" s="26"/>
      <c r="BX1307" s="1"/>
      <c r="BY1307" s="26"/>
      <c r="BZ1307" s="30"/>
      <c r="CA1307" s="26"/>
    </row>
    <row r="1308" spans="1:79" s="99" customFormat="1" x14ac:dyDescent="0.35">
      <c r="A1308" s="30" t="s">
        <v>97</v>
      </c>
      <c r="B1308" s="30" t="s">
        <v>67</v>
      </c>
      <c r="C1308" s="30" t="s">
        <v>751</v>
      </c>
      <c r="D1308" s="30" t="s">
        <v>117</v>
      </c>
      <c r="E1308" s="30" t="s">
        <v>61</v>
      </c>
      <c r="F1308" s="30">
        <v>999927073</v>
      </c>
      <c r="G1308" s="1">
        <f>(J1308+S1308+X1308+R1308+U1308+W1308+Y1308)-H1308</f>
        <v>75</v>
      </c>
      <c r="H1308" s="1"/>
      <c r="I1308" s="27"/>
      <c r="J1308" s="1">
        <f>SUM(AA1308)</f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27"/>
      <c r="R1308" s="1">
        <f>SUM(AS1308,BX1308)</f>
        <v>75</v>
      </c>
      <c r="S1308" s="1">
        <f>SUM(AE1308,AG1308,AI1308,AK1308,AO1308,AM1308,AQ1308,AU1308,AW1308,AY1308,BA1308,BE1308,BG1308,BI1308,BK1308,BM1308,BO1308,BC1308)</f>
        <v>0</v>
      </c>
      <c r="T1308" s="1">
        <f>COUNT(AE1308,AG1308,AI1308,AK1308,AM1308,AO1308,AQ1308,AU1308,AW1308,AY1308,BA1308,BC1308,BE1308,BG1308,BI1308,BK1308,BM1308,BO1308)</f>
        <v>0</v>
      </c>
      <c r="U1308" s="1">
        <f>BQ1308+BS1308</f>
        <v>0</v>
      </c>
      <c r="V1308" s="1"/>
      <c r="W1308" s="1">
        <f>BV1308</f>
        <v>0</v>
      </c>
      <c r="X1308" s="1">
        <f>AC1308+BZ1308</f>
        <v>0</v>
      </c>
      <c r="Y1308" s="1">
        <f>BU1308</f>
        <v>0</v>
      </c>
      <c r="Z1308" s="27"/>
      <c r="AA1308" s="1"/>
      <c r="AB1308" s="26"/>
      <c r="AC1308" s="1"/>
      <c r="AD1308" s="26"/>
      <c r="AE1308" s="1"/>
      <c r="AF1308" s="26"/>
      <c r="AG1308" s="1"/>
      <c r="AH1308" s="26"/>
      <c r="AI1308" s="1"/>
      <c r="AJ1308" s="26"/>
      <c r="AK1308" s="1"/>
      <c r="AL1308" s="26"/>
      <c r="AM1308" s="1"/>
      <c r="AN1308" s="26"/>
      <c r="AO1308" s="1"/>
      <c r="AP1308" s="26"/>
      <c r="AQ1308" s="1"/>
      <c r="AR1308" s="26"/>
      <c r="AS1308" s="1">
        <v>75</v>
      </c>
      <c r="AT1308" s="26">
        <v>2</v>
      </c>
      <c r="AU1308" s="1"/>
      <c r="AV1308" s="26"/>
      <c r="AW1308" s="1"/>
      <c r="AX1308" s="26"/>
      <c r="AY1308" s="1"/>
      <c r="AZ1308" s="26"/>
      <c r="BA1308" s="1"/>
      <c r="BB1308" s="26"/>
      <c r="BC1308" s="1"/>
      <c r="BD1308" s="26"/>
      <c r="BE1308" s="1"/>
      <c r="BF1308" s="26"/>
      <c r="BG1308" s="1"/>
      <c r="BH1308" s="26"/>
      <c r="BI1308" s="1"/>
      <c r="BJ1308" s="26"/>
      <c r="BK1308" s="1"/>
      <c r="BL1308" s="26"/>
      <c r="BM1308" s="1"/>
      <c r="BN1308" s="26"/>
      <c r="BO1308" s="1"/>
      <c r="BP1308" s="26"/>
      <c r="BQ1308" s="1"/>
      <c r="BR1308" s="26"/>
      <c r="BS1308" s="1"/>
      <c r="BT1308" s="26"/>
      <c r="BU1308" s="1"/>
      <c r="BV1308" s="1"/>
      <c r="BW1308" s="26"/>
      <c r="BX1308" s="1"/>
      <c r="BY1308" s="26"/>
      <c r="BZ1308" s="30"/>
      <c r="CA1308" s="26"/>
    </row>
    <row r="1309" spans="1:79" s="99" customFormat="1" x14ac:dyDescent="0.35">
      <c r="A1309" s="30" t="s">
        <v>97</v>
      </c>
      <c r="B1309" s="30" t="s">
        <v>67</v>
      </c>
      <c r="C1309" s="30" t="s">
        <v>3194</v>
      </c>
      <c r="D1309" s="30" t="s">
        <v>3195</v>
      </c>
      <c r="E1309" s="30" t="s">
        <v>61</v>
      </c>
      <c r="F1309" s="30">
        <v>999927066</v>
      </c>
      <c r="G1309" s="1">
        <f>(J1309+S1309+X1309+R1309+U1309+W1309+Y1309)-H1309</f>
        <v>56</v>
      </c>
      <c r="H1309" s="1"/>
      <c r="I1309" s="27"/>
      <c r="J1309" s="1">
        <f>SUM(AA1309)</f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27"/>
      <c r="R1309" s="1">
        <f>SUM(AS1309,BX1309)</f>
        <v>56</v>
      </c>
      <c r="S1309" s="1">
        <f>SUM(AE1309,AG1309,AI1309,AK1309,AO1309,AM1309,AQ1309,AU1309,AW1309,AY1309,BA1309,BE1309,BG1309,BI1309,BK1309,BM1309,BO1309,BC1309)</f>
        <v>0</v>
      </c>
      <c r="T1309" s="1">
        <f>COUNT(AE1309,AG1309,AI1309,AK1309,AM1309,AO1309,AQ1309,AU1309,AW1309,AY1309,BA1309,BC1309,BE1309,BG1309,BI1309,BK1309,BM1309,BO1309)</f>
        <v>0</v>
      </c>
      <c r="U1309" s="1">
        <f>BQ1309+BS1309</f>
        <v>0</v>
      </c>
      <c r="V1309" s="1"/>
      <c r="W1309" s="1">
        <f>BV1309</f>
        <v>0</v>
      </c>
      <c r="X1309" s="1">
        <f>AC1309+BZ1309</f>
        <v>0</v>
      </c>
      <c r="Y1309" s="1">
        <f>BU1309</f>
        <v>0</v>
      </c>
      <c r="Z1309" s="27"/>
      <c r="AA1309" s="1"/>
      <c r="AB1309" s="26"/>
      <c r="AC1309" s="1"/>
      <c r="AD1309" s="26"/>
      <c r="AE1309" s="1"/>
      <c r="AF1309" s="26"/>
      <c r="AG1309" s="1"/>
      <c r="AH1309" s="26"/>
      <c r="AI1309" s="1"/>
      <c r="AJ1309" s="26"/>
      <c r="AK1309" s="1"/>
      <c r="AL1309" s="26"/>
      <c r="AM1309" s="1"/>
      <c r="AN1309" s="26"/>
      <c r="AO1309" s="1"/>
      <c r="AP1309" s="26"/>
      <c r="AQ1309" s="1"/>
      <c r="AR1309" s="26"/>
      <c r="AS1309" s="1">
        <v>56</v>
      </c>
      <c r="AT1309" s="26">
        <v>4</v>
      </c>
      <c r="AU1309" s="1"/>
      <c r="AV1309" s="26"/>
      <c r="AW1309" s="1"/>
      <c r="AX1309" s="26"/>
      <c r="AY1309" s="1"/>
      <c r="AZ1309" s="26"/>
      <c r="BA1309" s="1"/>
      <c r="BB1309" s="26"/>
      <c r="BC1309" s="1"/>
      <c r="BD1309" s="26"/>
      <c r="BE1309" s="1"/>
      <c r="BF1309" s="26"/>
      <c r="BG1309" s="1"/>
      <c r="BH1309" s="26"/>
      <c r="BI1309" s="1"/>
      <c r="BJ1309" s="26"/>
      <c r="BK1309" s="1"/>
      <c r="BL1309" s="26"/>
      <c r="BM1309" s="1"/>
      <c r="BN1309" s="26"/>
      <c r="BO1309" s="1"/>
      <c r="BP1309" s="26"/>
      <c r="BQ1309" s="1"/>
      <c r="BR1309" s="26"/>
      <c r="BS1309" s="1"/>
      <c r="BT1309" s="26"/>
      <c r="BU1309" s="1"/>
      <c r="BV1309" s="1"/>
      <c r="BW1309" s="26"/>
      <c r="BX1309" s="1"/>
      <c r="BY1309" s="26"/>
      <c r="BZ1309" s="30"/>
      <c r="CA1309" s="26"/>
    </row>
    <row r="1310" spans="1:79" s="99" customFormat="1" x14ac:dyDescent="0.35">
      <c r="A1310" s="30" t="s">
        <v>97</v>
      </c>
      <c r="B1310" s="30" t="s">
        <v>67</v>
      </c>
      <c r="C1310" s="30" t="s">
        <v>1076</v>
      </c>
      <c r="D1310" s="30" t="s">
        <v>530</v>
      </c>
      <c r="E1310" s="30" t="s">
        <v>61</v>
      </c>
      <c r="F1310" s="30">
        <v>999927080</v>
      </c>
      <c r="G1310" s="1">
        <f>(J1310+S1310+X1310+R1310+U1310+W1310+Y1310)-H1310</f>
        <v>56</v>
      </c>
      <c r="H1310" s="1"/>
      <c r="I1310" s="27"/>
      <c r="J1310" s="1">
        <f>SUM(AA1310)</f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27"/>
      <c r="R1310" s="1">
        <f>SUM(AS1310,BX1310)</f>
        <v>56</v>
      </c>
      <c r="S1310" s="1">
        <f>SUM(AE1310,AG1310,AI1310,AK1310,AO1310,AM1310,AQ1310,AU1310,AW1310,AY1310,BA1310,BE1310,BG1310,BI1310,BK1310,BM1310,BO1310,BC1310)</f>
        <v>0</v>
      </c>
      <c r="T1310" s="1">
        <f>COUNT(AE1310,AG1310,AI1310,AK1310,AM1310,AO1310,AQ1310,AU1310,AW1310,AY1310,BA1310,BC1310,BE1310,BG1310,BI1310,BK1310,BM1310,BO1310)</f>
        <v>0</v>
      </c>
      <c r="U1310" s="1">
        <f>BQ1310+BS1310</f>
        <v>0</v>
      </c>
      <c r="V1310" s="1"/>
      <c r="W1310" s="1">
        <f>BV1310</f>
        <v>0</v>
      </c>
      <c r="X1310" s="1">
        <f>AC1310+BZ1310</f>
        <v>0</v>
      </c>
      <c r="Y1310" s="1">
        <f>BU1310</f>
        <v>0</v>
      </c>
      <c r="Z1310" s="27"/>
      <c r="AA1310" s="1"/>
      <c r="AB1310" s="26"/>
      <c r="AC1310" s="1"/>
      <c r="AD1310" s="26"/>
      <c r="AE1310" s="1"/>
      <c r="AF1310" s="26"/>
      <c r="AG1310" s="1"/>
      <c r="AH1310" s="26"/>
      <c r="AI1310" s="1"/>
      <c r="AJ1310" s="26"/>
      <c r="AK1310" s="1"/>
      <c r="AL1310" s="26"/>
      <c r="AM1310" s="1"/>
      <c r="AN1310" s="26"/>
      <c r="AO1310" s="1"/>
      <c r="AP1310" s="26"/>
      <c r="AQ1310" s="1"/>
      <c r="AR1310" s="26"/>
      <c r="AS1310" s="1">
        <v>56</v>
      </c>
      <c r="AT1310" s="26">
        <v>3</v>
      </c>
      <c r="AU1310" s="1"/>
      <c r="AV1310" s="26"/>
      <c r="AW1310" s="1"/>
      <c r="AX1310" s="26"/>
      <c r="AY1310" s="1"/>
      <c r="AZ1310" s="26"/>
      <c r="BA1310" s="1"/>
      <c r="BB1310" s="26"/>
      <c r="BC1310" s="1"/>
      <c r="BD1310" s="26"/>
      <c r="BE1310" s="1"/>
      <c r="BF1310" s="26"/>
      <c r="BG1310" s="1"/>
      <c r="BH1310" s="26"/>
      <c r="BI1310" s="1"/>
      <c r="BJ1310" s="26"/>
      <c r="BK1310" s="1"/>
      <c r="BL1310" s="26"/>
      <c r="BM1310" s="1"/>
      <c r="BN1310" s="26"/>
      <c r="BO1310" s="1"/>
      <c r="BP1310" s="26"/>
      <c r="BQ1310" s="1"/>
      <c r="BR1310" s="26"/>
      <c r="BS1310" s="1"/>
      <c r="BT1310" s="26"/>
      <c r="BU1310" s="1"/>
      <c r="BV1310" s="1"/>
      <c r="BW1310" s="26"/>
      <c r="BX1310" s="1"/>
      <c r="BY1310" s="26"/>
      <c r="BZ1310" s="30"/>
      <c r="CA1310" s="26"/>
    </row>
    <row r="1311" spans="1:79" s="99" customFormat="1" x14ac:dyDescent="0.35">
      <c r="A1311" s="30" t="s">
        <v>97</v>
      </c>
      <c r="B1311" s="30" t="s">
        <v>67</v>
      </c>
      <c r="C1311" s="30" t="s">
        <v>3091</v>
      </c>
      <c r="D1311" s="30" t="s">
        <v>3092</v>
      </c>
      <c r="E1311" s="30" t="s">
        <v>61</v>
      </c>
      <c r="F1311" s="30">
        <v>999926839</v>
      </c>
      <c r="G1311" s="1">
        <f>(J1311+S1311+X1311+R1311+U1311+W1311+Y1311)-H1311</f>
        <v>52</v>
      </c>
      <c r="H1311" s="1"/>
      <c r="I1311" s="27"/>
      <c r="J1311" s="1">
        <f>SUM(AA1311)</f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27"/>
      <c r="R1311" s="1">
        <f>SUM(AS1311,BX1311)</f>
        <v>52</v>
      </c>
      <c r="S1311" s="1">
        <f>SUM(AE1311,AG1311,AI1311,AK1311,AO1311,AM1311,AQ1311,AU1311,AW1311,AY1311,BA1311,BE1311,BG1311,BI1311,BK1311,BM1311,BO1311,BC1311)</f>
        <v>0</v>
      </c>
      <c r="T1311" s="1">
        <f>COUNT(AE1311,AG1311,AI1311,AK1311,AM1311,AO1311,AQ1311,AU1311,AW1311,AY1311,BA1311,BC1311,BE1311,BG1311,BI1311,BK1311,BM1311,BO1311)</f>
        <v>0</v>
      </c>
      <c r="U1311" s="1">
        <f>BQ1311+BS1311</f>
        <v>0</v>
      </c>
      <c r="V1311" s="1"/>
      <c r="W1311" s="1">
        <f>BV1311</f>
        <v>0</v>
      </c>
      <c r="X1311" s="1">
        <f>AC1311+BZ1311</f>
        <v>0</v>
      </c>
      <c r="Y1311" s="1">
        <f>BU1311</f>
        <v>0</v>
      </c>
      <c r="Z1311" s="27"/>
      <c r="AA1311" s="1"/>
      <c r="AB1311" s="26"/>
      <c r="AC1311" s="1"/>
      <c r="AD1311" s="26"/>
      <c r="AE1311" s="1"/>
      <c r="AF1311" s="26"/>
      <c r="AG1311" s="1"/>
      <c r="AH1311" s="26"/>
      <c r="AI1311" s="1"/>
      <c r="AJ1311" s="26"/>
      <c r="AK1311" s="1"/>
      <c r="AL1311" s="26"/>
      <c r="AM1311" s="1"/>
      <c r="AN1311" s="26"/>
      <c r="AO1311" s="1"/>
      <c r="AP1311" s="26"/>
      <c r="AQ1311" s="1"/>
      <c r="AR1311" s="26"/>
      <c r="AS1311" s="1">
        <v>52</v>
      </c>
      <c r="AT1311" s="26">
        <v>5</v>
      </c>
      <c r="AU1311" s="1"/>
      <c r="AV1311" s="26"/>
      <c r="AW1311" s="1"/>
      <c r="AX1311" s="26"/>
      <c r="AY1311" s="1"/>
      <c r="AZ1311" s="26"/>
      <c r="BA1311" s="1"/>
      <c r="BB1311" s="26"/>
      <c r="BC1311" s="1"/>
      <c r="BD1311" s="26"/>
      <c r="BE1311" s="1"/>
      <c r="BF1311" s="26"/>
      <c r="BG1311" s="1"/>
      <c r="BH1311" s="26"/>
      <c r="BI1311" s="1"/>
      <c r="BJ1311" s="26"/>
      <c r="BK1311" s="1"/>
      <c r="BL1311" s="26"/>
      <c r="BM1311" s="1"/>
      <c r="BN1311" s="26"/>
      <c r="BO1311" s="1"/>
      <c r="BP1311" s="26"/>
      <c r="BQ1311" s="1"/>
      <c r="BR1311" s="26"/>
      <c r="BS1311" s="1"/>
      <c r="BT1311" s="26"/>
      <c r="BU1311" s="1"/>
      <c r="BV1311" s="1"/>
      <c r="BW1311" s="26"/>
      <c r="BX1311" s="1"/>
      <c r="BY1311" s="26"/>
      <c r="BZ1311" s="30"/>
      <c r="CA1311" s="26"/>
    </row>
    <row r="1312" spans="1:79" s="99" customFormat="1" x14ac:dyDescent="0.35">
      <c r="A1312" s="30" t="s">
        <v>97</v>
      </c>
      <c r="B1312" s="30" t="s">
        <v>67</v>
      </c>
      <c r="C1312" s="30" t="s">
        <v>3220</v>
      </c>
      <c r="D1312" s="30" t="s">
        <v>3221</v>
      </c>
      <c r="E1312" s="30" t="s">
        <v>61</v>
      </c>
      <c r="F1312" s="30">
        <v>999927117</v>
      </c>
      <c r="G1312" s="1">
        <f>(J1312+S1312+X1312+R1312+U1312+W1312+Y1312)-H1312</f>
        <v>48</v>
      </c>
      <c r="H1312" s="1"/>
      <c r="I1312" s="27"/>
      <c r="J1312" s="1">
        <f>SUM(AA1312)</f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27"/>
      <c r="R1312" s="1">
        <f>SUM(AS1312,BX1312)</f>
        <v>48</v>
      </c>
      <c r="S1312" s="1">
        <f>SUM(AE1312,AG1312,AI1312,AK1312,AO1312,AM1312,AQ1312,AU1312,AW1312,AY1312,BA1312,BE1312,BG1312,BI1312,BK1312,BM1312,BO1312,BC1312)</f>
        <v>0</v>
      </c>
      <c r="T1312" s="1">
        <f>COUNT(AE1312,AG1312,AI1312,AK1312,AM1312,AO1312,AQ1312,AU1312,AW1312,AY1312,BA1312,BC1312,BE1312,BG1312,BI1312,BK1312,BM1312,BO1312)</f>
        <v>0</v>
      </c>
      <c r="U1312" s="1">
        <f>BQ1312+BS1312</f>
        <v>0</v>
      </c>
      <c r="V1312" s="1"/>
      <c r="W1312" s="1">
        <f>BV1312</f>
        <v>0</v>
      </c>
      <c r="X1312" s="1">
        <f>AC1312+BZ1312</f>
        <v>0</v>
      </c>
      <c r="Y1312" s="1">
        <f>BU1312</f>
        <v>0</v>
      </c>
      <c r="Z1312" s="27"/>
      <c r="AA1312" s="1"/>
      <c r="AB1312" s="26"/>
      <c r="AC1312" s="1"/>
      <c r="AD1312" s="26"/>
      <c r="AE1312" s="1"/>
      <c r="AF1312" s="26"/>
      <c r="AG1312" s="1"/>
      <c r="AH1312" s="26"/>
      <c r="AI1312" s="1"/>
      <c r="AJ1312" s="26"/>
      <c r="AK1312" s="1"/>
      <c r="AL1312" s="26"/>
      <c r="AM1312" s="1"/>
      <c r="AN1312" s="26"/>
      <c r="AO1312" s="1"/>
      <c r="AP1312" s="26"/>
      <c r="AQ1312" s="1"/>
      <c r="AR1312" s="26"/>
      <c r="AS1312" s="1">
        <v>48</v>
      </c>
      <c r="AT1312" s="26">
        <v>6</v>
      </c>
      <c r="AU1312" s="1"/>
      <c r="AV1312" s="26"/>
      <c r="AW1312" s="1"/>
      <c r="AX1312" s="26"/>
      <c r="AY1312" s="1"/>
      <c r="AZ1312" s="26"/>
      <c r="BA1312" s="1"/>
      <c r="BB1312" s="26"/>
      <c r="BC1312" s="1"/>
      <c r="BD1312" s="26"/>
      <c r="BE1312" s="1"/>
      <c r="BF1312" s="26"/>
      <c r="BG1312" s="1"/>
      <c r="BH1312" s="26"/>
      <c r="BI1312" s="1"/>
      <c r="BJ1312" s="26"/>
      <c r="BK1312" s="1"/>
      <c r="BL1312" s="26"/>
      <c r="BM1312" s="1"/>
      <c r="BN1312" s="26"/>
      <c r="BO1312" s="1"/>
      <c r="BP1312" s="26"/>
      <c r="BQ1312" s="1"/>
      <c r="BR1312" s="26"/>
      <c r="BS1312" s="1"/>
      <c r="BT1312" s="26"/>
      <c r="BU1312" s="1"/>
      <c r="BV1312" s="1"/>
      <c r="BW1312" s="26"/>
      <c r="BX1312" s="1"/>
      <c r="BY1312" s="26"/>
      <c r="BZ1312" s="30"/>
      <c r="CA1312" s="26"/>
    </row>
    <row r="1313" spans="1:79" s="99" customFormat="1" x14ac:dyDescent="0.35">
      <c r="A1313" s="30" t="s">
        <v>97</v>
      </c>
      <c r="B1313" s="30" t="s">
        <v>67</v>
      </c>
      <c r="C1313" s="30" t="s">
        <v>1007</v>
      </c>
      <c r="D1313" s="30" t="s">
        <v>3318</v>
      </c>
      <c r="E1313" s="30" t="s">
        <v>61</v>
      </c>
      <c r="F1313" s="30">
        <v>999927372</v>
      </c>
      <c r="G1313" s="1">
        <f>(J1313+S1313+X1313+R1313+U1313+W1313+Y1313)-H1313</f>
        <v>44</v>
      </c>
      <c r="H1313" s="1"/>
      <c r="I1313" s="27"/>
      <c r="J1313" s="1">
        <f>SUM(AA1313)</f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27"/>
      <c r="R1313" s="1">
        <f>SUM(AS1313,BX1313)</f>
        <v>44</v>
      </c>
      <c r="S1313" s="1">
        <f>SUM(AE1313,AG1313,AI1313,AK1313,AO1313,AM1313,AQ1313,AU1313,AW1313,AY1313,BA1313,BE1313,BG1313,BI1313,BK1313,BM1313,BO1313,BC1313)</f>
        <v>0</v>
      </c>
      <c r="T1313" s="1">
        <f>COUNT(AE1313,AG1313,AI1313,AK1313,AM1313,AO1313,AQ1313,AU1313,AW1313,AY1313,BA1313,BC1313,BE1313,BG1313,BI1313,BK1313,BM1313,BO1313)</f>
        <v>0</v>
      </c>
      <c r="U1313" s="1">
        <f>BQ1313+BS1313</f>
        <v>0</v>
      </c>
      <c r="V1313" s="1"/>
      <c r="W1313" s="1">
        <f>BV1313</f>
        <v>0</v>
      </c>
      <c r="X1313" s="1">
        <f>AC1313+BZ1313</f>
        <v>0</v>
      </c>
      <c r="Y1313" s="1">
        <f>BU1313</f>
        <v>0</v>
      </c>
      <c r="Z1313" s="27"/>
      <c r="AA1313" s="1"/>
      <c r="AB1313" s="26"/>
      <c r="AC1313" s="1"/>
      <c r="AD1313" s="26"/>
      <c r="AE1313" s="1"/>
      <c r="AF1313" s="26"/>
      <c r="AG1313" s="1"/>
      <c r="AH1313" s="26"/>
      <c r="AI1313" s="1"/>
      <c r="AJ1313" s="26"/>
      <c r="AK1313" s="1"/>
      <c r="AL1313" s="26"/>
      <c r="AM1313" s="1"/>
      <c r="AN1313" s="26"/>
      <c r="AO1313" s="1"/>
      <c r="AP1313" s="26"/>
      <c r="AQ1313" s="1"/>
      <c r="AR1313" s="26"/>
      <c r="AS1313" s="1">
        <v>44</v>
      </c>
      <c r="AT1313" s="26">
        <v>7</v>
      </c>
      <c r="AU1313" s="1"/>
      <c r="AV1313" s="26"/>
      <c r="AW1313" s="1"/>
      <c r="AX1313" s="26"/>
      <c r="AY1313" s="1"/>
      <c r="AZ1313" s="26"/>
      <c r="BA1313" s="1"/>
      <c r="BB1313" s="26"/>
      <c r="BC1313" s="1"/>
      <c r="BD1313" s="26"/>
      <c r="BE1313" s="1"/>
      <c r="BF1313" s="26"/>
      <c r="BG1313" s="1"/>
      <c r="BH1313" s="26"/>
      <c r="BI1313" s="1"/>
      <c r="BJ1313" s="26"/>
      <c r="BK1313" s="1"/>
      <c r="BL1313" s="26"/>
      <c r="BM1313" s="1"/>
      <c r="BN1313" s="26"/>
      <c r="BO1313" s="1"/>
      <c r="BP1313" s="26"/>
      <c r="BQ1313" s="1"/>
      <c r="BR1313" s="26"/>
      <c r="BS1313" s="1"/>
      <c r="BT1313" s="26"/>
      <c r="BU1313" s="1"/>
      <c r="BV1313" s="1"/>
      <c r="BW1313" s="26"/>
      <c r="BX1313" s="1"/>
      <c r="BY1313" s="26"/>
      <c r="BZ1313" s="30"/>
      <c r="CA1313" s="26"/>
    </row>
    <row r="1314" spans="1:79" s="99" customFormat="1" x14ac:dyDescent="0.35">
      <c r="A1314" s="30" t="s">
        <v>97</v>
      </c>
      <c r="B1314" s="30" t="s">
        <v>67</v>
      </c>
      <c r="C1314" s="30" t="s">
        <v>536</v>
      </c>
      <c r="D1314" s="30" t="s">
        <v>3204</v>
      </c>
      <c r="E1314" s="30" t="s">
        <v>61</v>
      </c>
      <c r="F1314" s="30">
        <v>999927077</v>
      </c>
      <c r="G1314" s="1">
        <f>(J1314+S1314+X1314+R1314+U1314+W1314+Y1314)-H1314</f>
        <v>42</v>
      </c>
      <c r="H1314" s="1"/>
      <c r="I1314" s="27"/>
      <c r="J1314" s="1">
        <f>SUM(AA1314)</f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27"/>
      <c r="R1314" s="1">
        <f>SUM(AS1314,BX1314)</f>
        <v>42</v>
      </c>
      <c r="S1314" s="1">
        <f>SUM(AE1314,AG1314,AI1314,AK1314,AO1314,AM1314,AQ1314,AU1314,AW1314,AY1314,BA1314,BE1314,BG1314,BI1314,BK1314,BM1314,BO1314,BC1314)</f>
        <v>0</v>
      </c>
      <c r="T1314" s="1">
        <f>COUNT(AE1314,AG1314,AI1314,AK1314,AM1314,AO1314,AQ1314,AU1314,AW1314,AY1314,BA1314,BC1314,BE1314,BG1314,BI1314,BK1314,BM1314,BO1314)</f>
        <v>0</v>
      </c>
      <c r="U1314" s="1">
        <f>BQ1314+BS1314</f>
        <v>0</v>
      </c>
      <c r="V1314" s="1"/>
      <c r="W1314" s="1">
        <f>BV1314</f>
        <v>0</v>
      </c>
      <c r="X1314" s="1">
        <f>AC1314+BZ1314</f>
        <v>0</v>
      </c>
      <c r="Y1314" s="1">
        <f>BU1314</f>
        <v>0</v>
      </c>
      <c r="Z1314" s="27"/>
      <c r="AA1314" s="1"/>
      <c r="AB1314" s="26"/>
      <c r="AC1314" s="1"/>
      <c r="AD1314" s="26"/>
      <c r="AE1314" s="1"/>
      <c r="AF1314" s="26"/>
      <c r="AG1314" s="1"/>
      <c r="AH1314" s="26"/>
      <c r="AI1314" s="1"/>
      <c r="AJ1314" s="26"/>
      <c r="AK1314" s="1"/>
      <c r="AL1314" s="26"/>
      <c r="AM1314" s="1"/>
      <c r="AN1314" s="26"/>
      <c r="AO1314" s="1"/>
      <c r="AP1314" s="26"/>
      <c r="AQ1314" s="1"/>
      <c r="AR1314" s="26"/>
      <c r="AS1314" s="1">
        <v>42</v>
      </c>
      <c r="AT1314" s="26">
        <v>8</v>
      </c>
      <c r="AU1314" s="1"/>
      <c r="AV1314" s="26"/>
      <c r="AW1314" s="1"/>
      <c r="AX1314" s="26"/>
      <c r="AY1314" s="1"/>
      <c r="AZ1314" s="26"/>
      <c r="BA1314" s="1"/>
      <c r="BB1314" s="26"/>
      <c r="BC1314" s="1"/>
      <c r="BD1314" s="26"/>
      <c r="BE1314" s="1"/>
      <c r="BF1314" s="26"/>
      <c r="BG1314" s="1"/>
      <c r="BH1314" s="26"/>
      <c r="BI1314" s="1"/>
      <c r="BJ1314" s="26"/>
      <c r="BK1314" s="1"/>
      <c r="BL1314" s="26"/>
      <c r="BM1314" s="1"/>
      <c r="BN1314" s="26"/>
      <c r="BO1314" s="1"/>
      <c r="BP1314" s="26"/>
      <c r="BQ1314" s="1"/>
      <c r="BR1314" s="26"/>
      <c r="BS1314" s="1"/>
      <c r="BT1314" s="26"/>
      <c r="BU1314" s="1"/>
      <c r="BV1314" s="1"/>
      <c r="BW1314" s="26"/>
      <c r="BX1314" s="1"/>
      <c r="BY1314" s="26"/>
      <c r="BZ1314" s="30"/>
      <c r="CA1314" s="26"/>
    </row>
    <row r="1315" spans="1:79" s="99" customFormat="1" x14ac:dyDescent="0.35">
      <c r="A1315" s="30" t="s">
        <v>97</v>
      </c>
      <c r="B1315" s="30" t="s">
        <v>67</v>
      </c>
      <c r="C1315" s="30" t="s">
        <v>3087</v>
      </c>
      <c r="D1315" s="30" t="s">
        <v>3088</v>
      </c>
      <c r="E1315" s="30" t="s">
        <v>61</v>
      </c>
      <c r="F1315" s="30">
        <v>999926824</v>
      </c>
      <c r="G1315" s="1">
        <f>(J1315+S1315+X1315+R1315+U1315+W1315+Y1315)-H1315</f>
        <v>38</v>
      </c>
      <c r="H1315" s="1"/>
      <c r="I1315" s="27"/>
      <c r="J1315" s="1">
        <f>SUM(AA1315)</f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27"/>
      <c r="R1315" s="1">
        <f>SUM(AS1315,BX1315)</f>
        <v>38</v>
      </c>
      <c r="S1315" s="1">
        <f>SUM(AE1315,AG1315,AI1315,AK1315,AO1315,AM1315,AQ1315,AU1315,AW1315,AY1315,BA1315,BE1315,BG1315,BI1315,BK1315,BM1315,BO1315,BC1315)</f>
        <v>0</v>
      </c>
      <c r="T1315" s="1">
        <f>COUNT(AE1315,AG1315,AI1315,AK1315,AM1315,AO1315,AQ1315,AU1315,AW1315,AY1315,BA1315,BC1315,BE1315,BG1315,BI1315,BK1315,BM1315,BO1315)</f>
        <v>0</v>
      </c>
      <c r="U1315" s="1">
        <f>BQ1315+BS1315</f>
        <v>0</v>
      </c>
      <c r="V1315" s="1"/>
      <c r="W1315" s="1">
        <f>BV1315</f>
        <v>0</v>
      </c>
      <c r="X1315" s="1">
        <f>AC1315+BZ1315</f>
        <v>0</v>
      </c>
      <c r="Y1315" s="1">
        <f>BU1315</f>
        <v>0</v>
      </c>
      <c r="Z1315" s="27"/>
      <c r="AA1315" s="1"/>
      <c r="AB1315" s="26"/>
      <c r="AC1315" s="1"/>
      <c r="AD1315" s="26"/>
      <c r="AE1315" s="1"/>
      <c r="AF1315" s="26"/>
      <c r="AG1315" s="1"/>
      <c r="AH1315" s="26"/>
      <c r="AI1315" s="1"/>
      <c r="AJ1315" s="26"/>
      <c r="AK1315" s="1"/>
      <c r="AL1315" s="26"/>
      <c r="AM1315" s="1"/>
      <c r="AN1315" s="26"/>
      <c r="AO1315" s="1"/>
      <c r="AP1315" s="26"/>
      <c r="AQ1315" s="1"/>
      <c r="AR1315" s="26"/>
      <c r="AS1315" s="1">
        <v>38</v>
      </c>
      <c r="AT1315" s="26" t="s">
        <v>100</v>
      </c>
      <c r="AU1315" s="1"/>
      <c r="AV1315" s="26"/>
      <c r="AW1315" s="1"/>
      <c r="AX1315" s="26"/>
      <c r="AY1315" s="1"/>
      <c r="AZ1315" s="26"/>
      <c r="BA1315" s="1"/>
      <c r="BB1315" s="26"/>
      <c r="BC1315" s="1"/>
      <c r="BD1315" s="26"/>
      <c r="BE1315" s="1"/>
      <c r="BF1315" s="26"/>
      <c r="BG1315" s="1"/>
      <c r="BH1315" s="26"/>
      <c r="BI1315" s="1"/>
      <c r="BJ1315" s="26"/>
      <c r="BK1315" s="1"/>
      <c r="BL1315" s="26"/>
      <c r="BM1315" s="1"/>
      <c r="BN1315" s="26"/>
      <c r="BO1315" s="1"/>
      <c r="BP1315" s="26"/>
      <c r="BQ1315" s="1"/>
      <c r="BR1315" s="26"/>
      <c r="BS1315" s="1"/>
      <c r="BT1315" s="26"/>
      <c r="BU1315" s="1"/>
      <c r="BV1315" s="1"/>
      <c r="BW1315" s="26"/>
      <c r="BX1315" s="1"/>
      <c r="BY1315" s="26"/>
      <c r="BZ1315" s="30"/>
      <c r="CA1315" s="26"/>
    </row>
    <row r="1316" spans="1:79" s="99" customFormat="1" x14ac:dyDescent="0.35">
      <c r="A1316" s="30" t="s">
        <v>97</v>
      </c>
      <c r="B1316" s="30" t="s">
        <v>67</v>
      </c>
      <c r="C1316" s="30" t="s">
        <v>424</v>
      </c>
      <c r="D1316" s="30" t="s">
        <v>3141</v>
      </c>
      <c r="E1316" s="30" t="s">
        <v>61</v>
      </c>
      <c r="F1316" s="30">
        <v>999926919</v>
      </c>
      <c r="G1316" s="1">
        <f>(J1316+S1316+X1316+R1316+U1316+W1316+Y1316)-H1316</f>
        <v>38</v>
      </c>
      <c r="H1316" s="1"/>
      <c r="I1316" s="27"/>
      <c r="J1316" s="1">
        <f>SUM(AA1316)</f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27"/>
      <c r="R1316" s="1">
        <f>SUM(AS1316,BX1316)</f>
        <v>38</v>
      </c>
      <c r="S1316" s="1">
        <f>SUM(AE1316,AG1316,AI1316,AK1316,AO1316,AM1316,AQ1316,AU1316,AW1316,AY1316,BA1316,BE1316,BG1316,BI1316,BK1316,BM1316,BO1316,BC1316)</f>
        <v>0</v>
      </c>
      <c r="T1316" s="1">
        <f>COUNT(AE1316,AG1316,AI1316,AK1316,AM1316,AO1316,AQ1316,AU1316,AW1316,AY1316,BA1316,BC1316,BE1316,BG1316,BI1316,BK1316,BM1316,BO1316)</f>
        <v>0</v>
      </c>
      <c r="U1316" s="1">
        <f>BQ1316+BS1316</f>
        <v>0</v>
      </c>
      <c r="V1316" s="1"/>
      <c r="W1316" s="1">
        <f>BV1316</f>
        <v>0</v>
      </c>
      <c r="X1316" s="1">
        <f>AC1316+BZ1316</f>
        <v>0</v>
      </c>
      <c r="Y1316" s="1">
        <f>BU1316</f>
        <v>0</v>
      </c>
      <c r="Z1316" s="27"/>
      <c r="AA1316" s="1"/>
      <c r="AB1316" s="26"/>
      <c r="AC1316" s="1"/>
      <c r="AD1316" s="26"/>
      <c r="AE1316" s="1"/>
      <c r="AF1316" s="26"/>
      <c r="AG1316" s="1"/>
      <c r="AH1316" s="26"/>
      <c r="AI1316" s="1"/>
      <c r="AJ1316" s="26"/>
      <c r="AK1316" s="1"/>
      <c r="AL1316" s="26"/>
      <c r="AM1316" s="1"/>
      <c r="AN1316" s="26"/>
      <c r="AO1316" s="1"/>
      <c r="AP1316" s="26"/>
      <c r="AQ1316" s="1"/>
      <c r="AR1316" s="26"/>
      <c r="AS1316" s="1">
        <v>38</v>
      </c>
      <c r="AT1316" s="26" t="s">
        <v>100</v>
      </c>
      <c r="AU1316" s="1"/>
      <c r="AV1316" s="26"/>
      <c r="AW1316" s="1"/>
      <c r="AX1316" s="26"/>
      <c r="AY1316" s="1"/>
      <c r="AZ1316" s="26"/>
      <c r="BA1316" s="1"/>
      <c r="BB1316" s="26"/>
      <c r="BC1316" s="1"/>
      <c r="BD1316" s="26"/>
      <c r="BE1316" s="1"/>
      <c r="BF1316" s="26"/>
      <c r="BG1316" s="1"/>
      <c r="BH1316" s="26"/>
      <c r="BI1316" s="1"/>
      <c r="BJ1316" s="26"/>
      <c r="BK1316" s="1"/>
      <c r="BL1316" s="26"/>
      <c r="BM1316" s="1"/>
      <c r="BN1316" s="26"/>
      <c r="BO1316" s="1"/>
      <c r="BP1316" s="26"/>
      <c r="BQ1316" s="1"/>
      <c r="BR1316" s="26"/>
      <c r="BS1316" s="1"/>
      <c r="BT1316" s="26"/>
      <c r="BU1316" s="1"/>
      <c r="BV1316" s="1"/>
      <c r="BW1316" s="26"/>
      <c r="BX1316" s="1"/>
      <c r="BY1316" s="26"/>
      <c r="BZ1316" s="30"/>
      <c r="CA1316" s="26"/>
    </row>
    <row r="1317" spans="1:79" s="99" customFormat="1" x14ac:dyDescent="0.35">
      <c r="A1317" s="30" t="s">
        <v>97</v>
      </c>
      <c r="B1317" s="30" t="s">
        <v>67</v>
      </c>
      <c r="C1317" s="30" t="s">
        <v>3145</v>
      </c>
      <c r="D1317" s="30" t="s">
        <v>3146</v>
      </c>
      <c r="E1317" s="30" t="s">
        <v>61</v>
      </c>
      <c r="F1317" s="30">
        <v>999926926</v>
      </c>
      <c r="G1317" s="1">
        <f>(J1317+S1317+X1317+R1317+U1317+W1317+Y1317)-H1317</f>
        <v>38</v>
      </c>
      <c r="H1317" s="1"/>
      <c r="I1317" s="27"/>
      <c r="J1317" s="1">
        <f>SUM(AA1317)</f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27"/>
      <c r="R1317" s="1">
        <f>SUM(AS1317,BX1317)</f>
        <v>38</v>
      </c>
      <c r="S1317" s="1">
        <f>SUM(AE1317,AG1317,AI1317,AK1317,AO1317,AM1317,AQ1317,AU1317,AW1317,AY1317,BA1317,BE1317,BG1317,BI1317,BK1317,BM1317,BO1317,BC1317)</f>
        <v>0</v>
      </c>
      <c r="T1317" s="1">
        <f>COUNT(AE1317,AG1317,AI1317,AK1317,AM1317,AO1317,AQ1317,AU1317,AW1317,AY1317,BA1317,BC1317,BE1317,BG1317,BI1317,BK1317,BM1317,BO1317)</f>
        <v>0</v>
      </c>
      <c r="U1317" s="1">
        <f>BQ1317+BS1317</f>
        <v>0</v>
      </c>
      <c r="V1317" s="1"/>
      <c r="W1317" s="1">
        <f>BV1317</f>
        <v>0</v>
      </c>
      <c r="X1317" s="1">
        <f>AC1317+BZ1317</f>
        <v>0</v>
      </c>
      <c r="Y1317" s="1">
        <f>BU1317</f>
        <v>0</v>
      </c>
      <c r="Z1317" s="27"/>
      <c r="AA1317" s="1"/>
      <c r="AB1317" s="26"/>
      <c r="AC1317" s="1"/>
      <c r="AD1317" s="26"/>
      <c r="AE1317" s="1"/>
      <c r="AF1317" s="26"/>
      <c r="AG1317" s="1"/>
      <c r="AH1317" s="26"/>
      <c r="AI1317" s="1"/>
      <c r="AJ1317" s="26"/>
      <c r="AK1317" s="1"/>
      <c r="AL1317" s="26"/>
      <c r="AM1317" s="1"/>
      <c r="AN1317" s="26"/>
      <c r="AO1317" s="1"/>
      <c r="AP1317" s="26"/>
      <c r="AQ1317" s="1"/>
      <c r="AR1317" s="26"/>
      <c r="AS1317" s="1">
        <v>38</v>
      </c>
      <c r="AT1317" s="26" t="s">
        <v>100</v>
      </c>
      <c r="AU1317" s="1"/>
      <c r="AV1317" s="26"/>
      <c r="AW1317" s="1"/>
      <c r="AX1317" s="26"/>
      <c r="AY1317" s="1"/>
      <c r="AZ1317" s="26"/>
      <c r="BA1317" s="1"/>
      <c r="BB1317" s="26"/>
      <c r="BC1317" s="1"/>
      <c r="BD1317" s="26"/>
      <c r="BE1317" s="1"/>
      <c r="BF1317" s="26"/>
      <c r="BG1317" s="1"/>
      <c r="BH1317" s="26"/>
      <c r="BI1317" s="1"/>
      <c r="BJ1317" s="26"/>
      <c r="BK1317" s="1"/>
      <c r="BL1317" s="26"/>
      <c r="BM1317" s="1"/>
      <c r="BN1317" s="26"/>
      <c r="BO1317" s="1"/>
      <c r="BP1317" s="26"/>
      <c r="BQ1317" s="1"/>
      <c r="BR1317" s="26"/>
      <c r="BS1317" s="1"/>
      <c r="BT1317" s="26"/>
      <c r="BU1317" s="1"/>
      <c r="BV1317" s="1"/>
      <c r="BW1317" s="26"/>
      <c r="BX1317" s="1"/>
      <c r="BY1317" s="26"/>
      <c r="BZ1317" s="30"/>
      <c r="CA1317" s="26"/>
    </row>
    <row r="1318" spans="1:79" s="99" customFormat="1" x14ac:dyDescent="0.35">
      <c r="A1318" s="30" t="s">
        <v>97</v>
      </c>
      <c r="B1318" s="30" t="s">
        <v>67</v>
      </c>
      <c r="C1318" s="30" t="s">
        <v>208</v>
      </c>
      <c r="D1318" s="30" t="s">
        <v>117</v>
      </c>
      <c r="E1318" s="30" t="s">
        <v>61</v>
      </c>
      <c r="F1318" s="30">
        <v>999927296</v>
      </c>
      <c r="G1318" s="1">
        <f>(J1318+S1318+X1318+R1318+U1318+W1318+Y1318)-H1318</f>
        <v>38</v>
      </c>
      <c r="H1318" s="1"/>
      <c r="I1318" s="27"/>
      <c r="J1318" s="1">
        <f>SUM(AA1318)</f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27"/>
      <c r="R1318" s="1">
        <f>SUM(AS1318,BX1318)</f>
        <v>38</v>
      </c>
      <c r="S1318" s="1">
        <f>SUM(AE1318,AG1318,AI1318,AK1318,AO1318,AM1318,AQ1318,AU1318,AW1318,AY1318,BA1318,BE1318,BG1318,BI1318,BK1318,BM1318,BO1318,BC1318)</f>
        <v>0</v>
      </c>
      <c r="T1318" s="1">
        <f>COUNT(AE1318,AG1318,AI1318,AK1318,AM1318,AO1318,AQ1318,AU1318,AW1318,AY1318,BA1318,BC1318,BE1318,BG1318,BI1318,BK1318,BM1318,BO1318)</f>
        <v>0</v>
      </c>
      <c r="U1318" s="1">
        <f>BQ1318+BS1318</f>
        <v>0</v>
      </c>
      <c r="V1318" s="1"/>
      <c r="W1318" s="1">
        <f>BV1318</f>
        <v>0</v>
      </c>
      <c r="X1318" s="1">
        <f>AC1318+BZ1318</f>
        <v>0</v>
      </c>
      <c r="Y1318" s="1">
        <f>BU1318</f>
        <v>0</v>
      </c>
      <c r="Z1318" s="27"/>
      <c r="AA1318" s="1"/>
      <c r="AB1318" s="26"/>
      <c r="AC1318" s="1"/>
      <c r="AD1318" s="26"/>
      <c r="AE1318" s="1"/>
      <c r="AF1318" s="26"/>
      <c r="AG1318" s="1"/>
      <c r="AH1318" s="26"/>
      <c r="AI1318" s="1"/>
      <c r="AJ1318" s="26"/>
      <c r="AK1318" s="1"/>
      <c r="AL1318" s="26"/>
      <c r="AM1318" s="1"/>
      <c r="AN1318" s="26"/>
      <c r="AO1318" s="1"/>
      <c r="AP1318" s="26"/>
      <c r="AQ1318" s="1"/>
      <c r="AR1318" s="26"/>
      <c r="AS1318" s="1">
        <v>38</v>
      </c>
      <c r="AT1318" s="26" t="s">
        <v>100</v>
      </c>
      <c r="AU1318" s="1"/>
      <c r="AV1318" s="26"/>
      <c r="AW1318" s="1"/>
      <c r="AX1318" s="26"/>
      <c r="AY1318" s="1"/>
      <c r="AZ1318" s="26"/>
      <c r="BA1318" s="1"/>
      <c r="BB1318" s="26"/>
      <c r="BC1318" s="1"/>
      <c r="BD1318" s="26"/>
      <c r="BE1318" s="1"/>
      <c r="BF1318" s="26"/>
      <c r="BG1318" s="1"/>
      <c r="BH1318" s="26"/>
      <c r="BI1318" s="1"/>
      <c r="BJ1318" s="26"/>
      <c r="BK1318" s="1"/>
      <c r="BL1318" s="26"/>
      <c r="BM1318" s="1"/>
      <c r="BN1318" s="26"/>
      <c r="BO1318" s="1"/>
      <c r="BP1318" s="26"/>
      <c r="BQ1318" s="1"/>
      <c r="BR1318" s="26"/>
      <c r="BS1318" s="1"/>
      <c r="BT1318" s="26"/>
      <c r="BU1318" s="1"/>
      <c r="BV1318" s="1"/>
      <c r="BW1318" s="26"/>
      <c r="BX1318" s="1"/>
      <c r="BY1318" s="26"/>
      <c r="BZ1318" s="30"/>
      <c r="CA1318" s="26"/>
    </row>
    <row r="1319" spans="1:79" s="99" customFormat="1" x14ac:dyDescent="0.35">
      <c r="A1319" s="30" t="s">
        <v>97</v>
      </c>
      <c r="B1319" s="30" t="s">
        <v>67</v>
      </c>
      <c r="C1319" s="30" t="s">
        <v>2744</v>
      </c>
      <c r="D1319" s="30" t="s">
        <v>3399</v>
      </c>
      <c r="E1319" s="30" t="s">
        <v>61</v>
      </c>
      <c r="F1319" s="30">
        <v>999927563</v>
      </c>
      <c r="G1319" s="1">
        <f>(J1319+S1319+X1319+R1319+U1319+W1319+Y1319)-H1319</f>
        <v>38</v>
      </c>
      <c r="H1319" s="1"/>
      <c r="I1319" s="27"/>
      <c r="J1319" s="1">
        <f>SUM(AA1319)</f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27"/>
      <c r="R1319" s="1">
        <f>SUM(AS1319,BX1319)</f>
        <v>38</v>
      </c>
      <c r="S1319" s="1">
        <f>SUM(AE1319,AG1319,AI1319,AK1319,AO1319,AM1319,AQ1319,AU1319,AW1319,AY1319,BA1319,BE1319,BG1319,BI1319,BK1319,BM1319,BO1319,BC1319)</f>
        <v>0</v>
      </c>
      <c r="T1319" s="1">
        <f>COUNT(AE1319,AG1319,AI1319,AK1319,AM1319,AO1319,AQ1319,AU1319,AW1319,AY1319,BA1319,BC1319,BE1319,BG1319,BI1319,BK1319,BM1319,BO1319)</f>
        <v>0</v>
      </c>
      <c r="U1319" s="1">
        <f>BQ1319+BS1319</f>
        <v>0</v>
      </c>
      <c r="V1319" s="1"/>
      <c r="W1319" s="1">
        <f>BV1319</f>
        <v>0</v>
      </c>
      <c r="X1319" s="1">
        <f>AC1319+BZ1319</f>
        <v>0</v>
      </c>
      <c r="Y1319" s="1">
        <f>BU1319</f>
        <v>0</v>
      </c>
      <c r="Z1319" s="27"/>
      <c r="AA1319" s="1"/>
      <c r="AB1319" s="26"/>
      <c r="AC1319" s="1"/>
      <c r="AD1319" s="26"/>
      <c r="AE1319" s="1"/>
      <c r="AF1319" s="26"/>
      <c r="AG1319" s="1"/>
      <c r="AH1319" s="26"/>
      <c r="AI1319" s="1"/>
      <c r="AJ1319" s="26"/>
      <c r="AK1319" s="1"/>
      <c r="AL1319" s="26"/>
      <c r="AM1319" s="1"/>
      <c r="AN1319" s="26"/>
      <c r="AO1319" s="1"/>
      <c r="AP1319" s="26"/>
      <c r="AQ1319" s="1"/>
      <c r="AR1319" s="26"/>
      <c r="AS1319" s="1">
        <v>38</v>
      </c>
      <c r="AT1319" s="26" t="s">
        <v>100</v>
      </c>
      <c r="AU1319" s="1"/>
      <c r="AV1319" s="26"/>
      <c r="AW1319" s="1"/>
      <c r="AX1319" s="26"/>
      <c r="AY1319" s="1"/>
      <c r="AZ1319" s="26"/>
      <c r="BA1319" s="1"/>
      <c r="BB1319" s="26"/>
      <c r="BC1319" s="1"/>
      <c r="BD1319" s="26"/>
      <c r="BE1319" s="1"/>
      <c r="BF1319" s="26"/>
      <c r="BG1319" s="1"/>
      <c r="BH1319" s="26"/>
      <c r="BI1319" s="1"/>
      <c r="BJ1319" s="26"/>
      <c r="BK1319" s="1"/>
      <c r="BL1319" s="26"/>
      <c r="BM1319" s="1"/>
      <c r="BN1319" s="26"/>
      <c r="BO1319" s="1"/>
      <c r="BP1319" s="26"/>
      <c r="BQ1319" s="1"/>
      <c r="BR1319" s="26"/>
      <c r="BS1319" s="1"/>
      <c r="BT1319" s="26"/>
      <c r="BU1319" s="1"/>
      <c r="BV1319" s="1"/>
      <c r="BW1319" s="26"/>
      <c r="BX1319" s="1"/>
      <c r="BY1319" s="26"/>
      <c r="BZ1319" s="30"/>
      <c r="CA1319" s="26"/>
    </row>
    <row r="1320" spans="1:79" s="99" customFormat="1" x14ac:dyDescent="0.35">
      <c r="A1320" s="1" t="s">
        <v>74</v>
      </c>
      <c r="B1320" s="1" t="s">
        <v>67</v>
      </c>
      <c r="C1320" s="1" t="s">
        <v>2985</v>
      </c>
      <c r="D1320" s="1" t="s">
        <v>2982</v>
      </c>
      <c r="E1320" s="1" t="s">
        <v>61</v>
      </c>
      <c r="F1320" s="1">
        <v>999926593</v>
      </c>
      <c r="G1320" s="1">
        <f>(J1320+S1320+X1320+R1320+U1320+W1320+Y1320)-H1320</f>
        <v>60</v>
      </c>
      <c r="H1320" s="1"/>
      <c r="I1320" s="27"/>
      <c r="J1320" s="1">
        <f>SUM(AA1320)</f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27"/>
      <c r="R1320" s="1">
        <f>SUM(AS1320,BX1320)</f>
        <v>0</v>
      </c>
      <c r="S1320" s="1">
        <f>SUM(AE1320,AG1320,AI1320,AK1320,AO1320,AM1320,AQ1320,AU1320,AW1320,AY1320,BA1320,BE1320,BG1320,BI1320,BK1320,BM1320,BO1320,BC1320)</f>
        <v>60</v>
      </c>
      <c r="T1320" s="1">
        <f>COUNT(AE1320,AG1320,AI1320,AK1320,AM1320,AO1320,AQ1320,AU1320,AW1320,AY1320,BA1320,BC1320,BE1320,BG1320,BI1320,BK1320,BM1320,BO1320)</f>
        <v>2</v>
      </c>
      <c r="U1320" s="1">
        <f>BQ1320+BS1320</f>
        <v>0</v>
      </c>
      <c r="V1320" s="1"/>
      <c r="W1320" s="1">
        <f>BV1320</f>
        <v>0</v>
      </c>
      <c r="X1320" s="1">
        <f>AC1320+BZ1320</f>
        <v>0</v>
      </c>
      <c r="Y1320" s="1">
        <f>BU1320</f>
        <v>0</v>
      </c>
      <c r="Z1320" s="27"/>
      <c r="AA1320" s="1"/>
      <c r="AB1320" s="26"/>
      <c r="AC1320" s="1"/>
      <c r="AD1320" s="26"/>
      <c r="AE1320" s="1"/>
      <c r="AF1320" s="26"/>
      <c r="AG1320" s="1"/>
      <c r="AH1320" s="26"/>
      <c r="AI1320" s="1"/>
      <c r="AJ1320" s="26"/>
      <c r="AK1320" s="1"/>
      <c r="AL1320" s="26"/>
      <c r="AM1320" s="1"/>
      <c r="AN1320" s="26"/>
      <c r="AO1320" s="1"/>
      <c r="AP1320" s="26"/>
      <c r="AQ1320" s="1">
        <v>30</v>
      </c>
      <c r="AR1320" s="26">
        <v>1</v>
      </c>
      <c r="AS1320" s="1"/>
      <c r="AT1320" s="26"/>
      <c r="AU1320" s="1"/>
      <c r="AV1320" s="26"/>
      <c r="AW1320" s="1"/>
      <c r="AX1320" s="26"/>
      <c r="AY1320" s="1"/>
      <c r="AZ1320" s="26"/>
      <c r="BA1320" s="1">
        <v>30</v>
      </c>
      <c r="BB1320" s="26">
        <v>1</v>
      </c>
      <c r="BC1320" s="1"/>
      <c r="BD1320" s="26"/>
      <c r="BE1320" s="1"/>
      <c r="BF1320" s="26"/>
      <c r="BG1320" s="1"/>
      <c r="BH1320" s="26"/>
      <c r="BI1320" s="1"/>
      <c r="BJ1320" s="26"/>
      <c r="BK1320" s="1"/>
      <c r="BL1320" s="26"/>
      <c r="BM1320" s="1"/>
      <c r="BN1320" s="26"/>
      <c r="BO1320" s="1"/>
      <c r="BP1320" s="26"/>
      <c r="BQ1320" s="1"/>
      <c r="BR1320" s="26"/>
      <c r="BS1320" s="1"/>
      <c r="BT1320" s="26"/>
      <c r="BU1320" s="1"/>
      <c r="BV1320" s="1"/>
      <c r="BW1320" s="26"/>
      <c r="BX1320" s="1"/>
      <c r="BY1320" s="26"/>
      <c r="BZ1320" s="30"/>
      <c r="CA1320" s="26"/>
    </row>
    <row r="1321" spans="1:79" s="99" customFormat="1" x14ac:dyDescent="0.35">
      <c r="A1321" s="1" t="s">
        <v>74</v>
      </c>
      <c r="B1321" s="35" t="s">
        <v>67</v>
      </c>
      <c r="C1321" s="35" t="s">
        <v>2678</v>
      </c>
      <c r="D1321" s="35" t="s">
        <v>2679</v>
      </c>
      <c r="E1321" s="35" t="s">
        <v>61</v>
      </c>
      <c r="F1321" s="35">
        <v>999925815</v>
      </c>
      <c r="G1321" s="1">
        <f>(J1321+S1321+X1321+R1321+U1321+W1321+Y1321)-H1321</f>
        <v>30</v>
      </c>
      <c r="H1321" s="1"/>
      <c r="I1321" s="27"/>
      <c r="J1321" s="1">
        <f>SUM(AA1321)</f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27"/>
      <c r="R1321" s="1">
        <f>SUM(AS1321,BX1321)</f>
        <v>0</v>
      </c>
      <c r="S1321" s="1">
        <f>SUM(AE1321,AG1321,AI1321,AK1321,AO1321,AM1321,AQ1321,AU1321,AW1321,AY1321,BA1321,BE1321,BG1321,BI1321,BK1321,BM1321,BO1321,BC1321)</f>
        <v>30</v>
      </c>
      <c r="T1321" s="1">
        <f>COUNT(AE1321,AG1321,AI1321,AK1321,AM1321,AO1321,AQ1321,AU1321,AW1321,AY1321,BA1321,BC1321,BE1321,BG1321,BI1321,BK1321,BM1321,BO1321)</f>
        <v>1</v>
      </c>
      <c r="U1321" s="1">
        <f>BQ1321+BS1321</f>
        <v>0</v>
      </c>
      <c r="V1321" s="1"/>
      <c r="W1321" s="1">
        <f>BV1321</f>
        <v>0</v>
      </c>
      <c r="X1321" s="1">
        <f>AC1321+BZ1321</f>
        <v>0</v>
      </c>
      <c r="Y1321" s="1">
        <f>BU1321</f>
        <v>0</v>
      </c>
      <c r="Z1321" s="27"/>
      <c r="AA1321" s="1"/>
      <c r="AB1321" s="26"/>
      <c r="AC1321" s="1"/>
      <c r="AD1321" s="26"/>
      <c r="AE1321" s="1"/>
      <c r="AF1321" s="26"/>
      <c r="AG1321" s="1"/>
      <c r="AH1321" s="26"/>
      <c r="AI1321" s="1"/>
      <c r="AJ1321" s="26"/>
      <c r="AK1321" s="1">
        <v>30</v>
      </c>
      <c r="AL1321" s="26">
        <v>1</v>
      </c>
      <c r="AM1321" s="1"/>
      <c r="AN1321" s="26"/>
      <c r="AO1321" s="1"/>
      <c r="AP1321" s="26"/>
      <c r="AQ1321" s="1"/>
      <c r="AR1321" s="26"/>
      <c r="AS1321" s="1"/>
      <c r="AT1321" s="26"/>
      <c r="AU1321" s="1"/>
      <c r="AV1321" s="26"/>
      <c r="AW1321" s="1"/>
      <c r="AX1321" s="26"/>
      <c r="AY1321" s="1"/>
      <c r="AZ1321" s="26"/>
      <c r="BA1321" s="1"/>
      <c r="BB1321" s="26"/>
      <c r="BC1321" s="1"/>
      <c r="BD1321" s="26"/>
      <c r="BE1321" s="1"/>
      <c r="BF1321" s="26"/>
      <c r="BG1321" s="1"/>
      <c r="BH1321" s="26"/>
      <c r="BI1321" s="1"/>
      <c r="BJ1321" s="26"/>
      <c r="BK1321" s="1"/>
      <c r="BL1321" s="26"/>
      <c r="BM1321" s="1"/>
      <c r="BN1321" s="26"/>
      <c r="BO1321" s="1"/>
      <c r="BP1321" s="26"/>
      <c r="BQ1321" s="1"/>
      <c r="BR1321" s="26"/>
      <c r="BS1321" s="1"/>
      <c r="BT1321" s="26"/>
      <c r="BU1321" s="1"/>
      <c r="BV1321" s="1"/>
      <c r="BW1321" s="26"/>
      <c r="BX1321" s="1"/>
      <c r="BY1321" s="26"/>
      <c r="BZ1321" s="30"/>
      <c r="CA1321" s="26"/>
    </row>
    <row r="1322" spans="1:79" s="99" customFormat="1" x14ac:dyDescent="0.35">
      <c r="A1322" s="1" t="s">
        <v>101</v>
      </c>
      <c r="B1322" s="1" t="s">
        <v>67</v>
      </c>
      <c r="C1322" s="1" t="s">
        <v>3049</v>
      </c>
      <c r="D1322" s="1" t="s">
        <v>3048</v>
      </c>
      <c r="E1322" s="1" t="s">
        <v>61</v>
      </c>
      <c r="F1322" s="1">
        <v>999926751</v>
      </c>
      <c r="G1322" s="1">
        <f>(J1322+S1322+X1322+R1322+U1322+W1322+Y1322)-H1322</f>
        <v>135</v>
      </c>
      <c r="H1322" s="1"/>
      <c r="I1322" s="27"/>
      <c r="J1322" s="1">
        <f>SUM(AA1322)</f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27"/>
      <c r="R1322" s="1">
        <f>SUM(AS1322,BX1322)</f>
        <v>0</v>
      </c>
      <c r="S1322" s="1">
        <f>SUM(AE1322,AG1322,AI1322,AK1322,AO1322,AM1322,AQ1322,AU1322,AW1322,AY1322,BA1322,BE1322,BG1322,BI1322,BK1322,BM1322,BO1322,BC1322)</f>
        <v>60</v>
      </c>
      <c r="T1322" s="1">
        <f>COUNT(AE1322,AG1322,AI1322,AK1322,AM1322,AO1322,AQ1322,AU1322,AW1322,AY1322,BA1322,BC1322,BE1322,BG1322,BI1322,BK1322,BM1322,BO1322)</f>
        <v>2</v>
      </c>
      <c r="U1322" s="1">
        <f>BQ1322+BS1322</f>
        <v>35</v>
      </c>
      <c r="V1322" s="1"/>
      <c r="W1322" s="1">
        <f>BV1322</f>
        <v>40</v>
      </c>
      <c r="X1322" s="1">
        <f>AC1322+BZ1322</f>
        <v>0</v>
      </c>
      <c r="Y1322" s="1">
        <f>BU1322</f>
        <v>0</v>
      </c>
      <c r="Z1322" s="27"/>
      <c r="AA1322" s="1"/>
      <c r="AB1322" s="26"/>
      <c r="AC1322" s="1"/>
      <c r="AD1322" s="26"/>
      <c r="AE1322" s="1"/>
      <c r="AF1322" s="26"/>
      <c r="AG1322" s="1"/>
      <c r="AH1322" s="26"/>
      <c r="AI1322" s="1"/>
      <c r="AJ1322" s="26"/>
      <c r="AK1322" s="1"/>
      <c r="AL1322" s="26"/>
      <c r="AM1322" s="1">
        <v>30</v>
      </c>
      <c r="AN1322" s="26">
        <v>1</v>
      </c>
      <c r="AO1322" s="1"/>
      <c r="AP1322" s="26"/>
      <c r="AQ1322" s="1"/>
      <c r="AR1322" s="26"/>
      <c r="AS1322" s="1"/>
      <c r="AT1322" s="26"/>
      <c r="AU1322" s="1">
        <v>30</v>
      </c>
      <c r="AV1322" s="26">
        <v>1</v>
      </c>
      <c r="AW1322" s="1"/>
      <c r="AX1322" s="26"/>
      <c r="AY1322" s="1"/>
      <c r="AZ1322" s="26"/>
      <c r="BA1322" s="1"/>
      <c r="BB1322" s="26"/>
      <c r="BC1322" s="1"/>
      <c r="BD1322" s="26"/>
      <c r="BE1322" s="1"/>
      <c r="BF1322" s="26"/>
      <c r="BG1322" s="1"/>
      <c r="BH1322" s="26"/>
      <c r="BI1322" s="1"/>
      <c r="BJ1322" s="26"/>
      <c r="BK1322" s="1"/>
      <c r="BL1322" s="26"/>
      <c r="BM1322" s="1"/>
      <c r="BN1322" s="26"/>
      <c r="BO1322" s="1"/>
      <c r="BP1322" s="26"/>
      <c r="BQ1322" s="1"/>
      <c r="BR1322" s="26"/>
      <c r="BS1322" s="1">
        <v>35</v>
      </c>
      <c r="BT1322" s="26">
        <v>1</v>
      </c>
      <c r="BU1322" s="1"/>
      <c r="BV1322" s="1">
        <v>40</v>
      </c>
      <c r="BW1322" s="26">
        <v>1</v>
      </c>
      <c r="BX1322" s="1"/>
      <c r="BY1322" s="26"/>
      <c r="BZ1322" s="30"/>
      <c r="CA1322" s="26"/>
    </row>
    <row r="1323" spans="1:79" s="99" customFormat="1" x14ac:dyDescent="0.35">
      <c r="A1323" s="30" t="s">
        <v>354</v>
      </c>
      <c r="B1323" s="1" t="s">
        <v>67</v>
      </c>
      <c r="C1323" s="1" t="s">
        <v>2284</v>
      </c>
      <c r="D1323" s="1" t="s">
        <v>2285</v>
      </c>
      <c r="E1323" s="1" t="s">
        <v>61</v>
      </c>
      <c r="F1323" s="1">
        <v>999924735</v>
      </c>
      <c r="G1323" s="1">
        <f>(J1323+S1323+X1323+R1323+U1323+W1323+Y1323)-H1323</f>
        <v>426</v>
      </c>
      <c r="H1323" s="30">
        <f>(J1323+K1323+M1323+N1323+O1323+P1323)/2</f>
        <v>28</v>
      </c>
      <c r="I1323" s="27"/>
      <c r="J1323" s="1">
        <f>SUM(AA1323)</f>
        <v>56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27"/>
      <c r="R1323" s="1">
        <f>SUM(AS1323,BX1323)</f>
        <v>0</v>
      </c>
      <c r="S1323" s="1">
        <f>SUM(AE1323,AG1323,AI1323,AK1323,AO1323,AM1323,AQ1323,AU1323,AW1323,AY1323,BA1323,BE1323,BG1323,BI1323,BK1323,BM1323,BO1323,BC1323)</f>
        <v>330</v>
      </c>
      <c r="T1323" s="1">
        <f>COUNT(AE1323,AG1323,AI1323,AK1323,AM1323,AO1323,AQ1323,AU1323,AW1323,AY1323,BA1323,BC1323,BE1323,BG1323,BI1323,BK1323,BM1323,BO1323)</f>
        <v>3</v>
      </c>
      <c r="U1323" s="1">
        <f>BQ1323+BS1323</f>
        <v>0</v>
      </c>
      <c r="V1323" s="1"/>
      <c r="W1323" s="1">
        <f>BV1323</f>
        <v>68</v>
      </c>
      <c r="X1323" s="1">
        <f>AC1323+BZ1323</f>
        <v>0</v>
      </c>
      <c r="Y1323" s="1">
        <f>BU1323</f>
        <v>0</v>
      </c>
      <c r="Z1323" s="27"/>
      <c r="AA1323" s="1">
        <v>56</v>
      </c>
      <c r="AB1323" s="26">
        <v>4</v>
      </c>
      <c r="AC1323" s="1"/>
      <c r="AD1323" s="26"/>
      <c r="AE1323" s="1">
        <v>120</v>
      </c>
      <c r="AF1323" s="26">
        <v>1</v>
      </c>
      <c r="AG1323" s="1"/>
      <c r="AH1323" s="26"/>
      <c r="AI1323" s="1"/>
      <c r="AJ1323" s="26"/>
      <c r="AK1323" s="1"/>
      <c r="AL1323" s="26"/>
      <c r="AM1323" s="1"/>
      <c r="AN1323" s="26"/>
      <c r="AO1323" s="1"/>
      <c r="AP1323" s="26"/>
      <c r="AQ1323" s="1">
        <v>120</v>
      </c>
      <c r="AR1323" s="26">
        <v>1</v>
      </c>
      <c r="AS1323" s="1"/>
      <c r="AT1323" s="26"/>
      <c r="AU1323" s="1"/>
      <c r="AV1323" s="26"/>
      <c r="AW1323" s="1"/>
      <c r="AX1323" s="26"/>
      <c r="AY1323" s="1">
        <v>90</v>
      </c>
      <c r="AZ1323" s="26">
        <v>2</v>
      </c>
      <c r="BA1323" s="1"/>
      <c r="BB1323" s="26"/>
      <c r="BC1323" s="1"/>
      <c r="BD1323" s="26"/>
      <c r="BE1323" s="1"/>
      <c r="BF1323" s="26"/>
      <c r="BG1323" s="1"/>
      <c r="BH1323" s="26"/>
      <c r="BI1323" s="1"/>
      <c r="BJ1323" s="26"/>
      <c r="BK1323" s="1"/>
      <c r="BL1323" s="26"/>
      <c r="BM1323" s="1"/>
      <c r="BN1323" s="26"/>
      <c r="BO1323" s="1"/>
      <c r="BP1323" s="26"/>
      <c r="BQ1323" s="1"/>
      <c r="BR1323" s="26"/>
      <c r="BS1323" s="1"/>
      <c r="BT1323" s="26"/>
      <c r="BU1323" s="1"/>
      <c r="BV1323" s="1">
        <v>68</v>
      </c>
      <c r="BW1323" s="26">
        <v>8</v>
      </c>
      <c r="BX1323" s="1"/>
      <c r="BY1323" s="26"/>
      <c r="BZ1323" s="30"/>
      <c r="CA1323" s="26"/>
    </row>
    <row r="1324" spans="1:79" s="99" customFormat="1" x14ac:dyDescent="0.35">
      <c r="A1324" s="30" t="s">
        <v>354</v>
      </c>
      <c r="B1324" s="1" t="s">
        <v>67</v>
      </c>
      <c r="C1324" s="1" t="s">
        <v>2267</v>
      </c>
      <c r="D1324" s="1" t="s">
        <v>523</v>
      </c>
      <c r="E1324" s="1" t="s">
        <v>61</v>
      </c>
      <c r="F1324" s="1">
        <v>999924646</v>
      </c>
      <c r="G1324" s="1">
        <f>(J1324+S1324+X1324+R1324+U1324+W1324+Y1324)-H1324</f>
        <v>355</v>
      </c>
      <c r="H1324" s="30">
        <f>(J1324+K1324+M1324+N1324+O1324+P1324)/2</f>
        <v>26</v>
      </c>
      <c r="I1324" s="27"/>
      <c r="J1324" s="1">
        <f>SUM(AA1324)</f>
        <v>52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27"/>
      <c r="R1324" s="1">
        <f>SUM(AS1324,BX1324)</f>
        <v>0</v>
      </c>
      <c r="S1324" s="1">
        <f>SUM(AE1324,AG1324,AI1324,AK1324,AO1324,AM1324,AQ1324,AU1324,AW1324,AY1324,BA1324,BE1324,BG1324,BI1324,BK1324,BM1324,BO1324,BC1324)</f>
        <v>278</v>
      </c>
      <c r="T1324" s="1">
        <f>COUNT(AE1324,AG1324,AI1324,AK1324,AM1324,AO1324,AQ1324,AU1324,AW1324,AY1324,BA1324,BC1324,BE1324,BG1324,BI1324,BK1324,BM1324,BO1324)</f>
        <v>3</v>
      </c>
      <c r="U1324" s="1">
        <f>BQ1324+BS1324</f>
        <v>0</v>
      </c>
      <c r="V1324" s="1"/>
      <c r="W1324" s="1">
        <f>BV1324</f>
        <v>51</v>
      </c>
      <c r="X1324" s="1">
        <f>AC1324+BZ1324</f>
        <v>0</v>
      </c>
      <c r="Y1324" s="1">
        <f>BU1324</f>
        <v>0</v>
      </c>
      <c r="Z1324" s="27"/>
      <c r="AA1324" s="1">
        <v>52</v>
      </c>
      <c r="AB1324" s="26">
        <v>5</v>
      </c>
      <c r="AC1324" s="1"/>
      <c r="AD1324" s="26"/>
      <c r="AE1324" s="1">
        <v>90</v>
      </c>
      <c r="AF1324" s="26">
        <v>2</v>
      </c>
      <c r="AG1324" s="1"/>
      <c r="AH1324" s="26"/>
      <c r="AI1324" s="1"/>
      <c r="AJ1324" s="26"/>
      <c r="AK1324" s="1"/>
      <c r="AL1324" s="26"/>
      <c r="AM1324" s="1"/>
      <c r="AN1324" s="26"/>
      <c r="AO1324" s="1"/>
      <c r="AP1324" s="26"/>
      <c r="AQ1324" s="1">
        <v>68</v>
      </c>
      <c r="AR1324" s="26">
        <v>3</v>
      </c>
      <c r="AS1324" s="1"/>
      <c r="AT1324" s="26"/>
      <c r="AU1324" s="1"/>
      <c r="AV1324" s="26"/>
      <c r="AW1324" s="1"/>
      <c r="AX1324" s="26"/>
      <c r="AY1324" s="1">
        <v>120</v>
      </c>
      <c r="AZ1324" s="26">
        <v>1</v>
      </c>
      <c r="BA1324" s="1"/>
      <c r="BB1324" s="26"/>
      <c r="BC1324" s="1"/>
      <c r="BD1324" s="26"/>
      <c r="BE1324" s="1"/>
      <c r="BF1324" s="26"/>
      <c r="BG1324" s="1"/>
      <c r="BH1324" s="26"/>
      <c r="BI1324" s="1"/>
      <c r="BJ1324" s="26"/>
      <c r="BK1324" s="1"/>
      <c r="BL1324" s="26"/>
      <c r="BM1324" s="1"/>
      <c r="BN1324" s="26"/>
      <c r="BO1324" s="1"/>
      <c r="BP1324" s="26"/>
      <c r="BQ1324" s="1"/>
      <c r="BR1324" s="26"/>
      <c r="BS1324" s="1"/>
      <c r="BT1324" s="26"/>
      <c r="BU1324" s="1"/>
      <c r="BV1324" s="1">
        <v>51</v>
      </c>
      <c r="BW1324" s="26" t="s">
        <v>100</v>
      </c>
      <c r="BX1324" s="1"/>
      <c r="BY1324" s="26"/>
      <c r="BZ1324" s="30"/>
      <c r="CA1324" s="26"/>
    </row>
    <row r="1325" spans="1:79" s="99" customFormat="1" x14ac:dyDescent="0.35">
      <c r="A1325" s="1" t="s">
        <v>354</v>
      </c>
      <c r="B1325" s="1" t="s">
        <v>67</v>
      </c>
      <c r="C1325" s="1" t="s">
        <v>531</v>
      </c>
      <c r="D1325" s="1" t="s">
        <v>213</v>
      </c>
      <c r="E1325" s="1" t="s">
        <v>61</v>
      </c>
      <c r="F1325" s="1">
        <v>999921537</v>
      </c>
      <c r="G1325" s="1">
        <f>(J1325+S1325+X1325+R1325+U1325+W1325+Y1325)-H1325</f>
        <v>230</v>
      </c>
      <c r="H1325" s="1"/>
      <c r="I1325" s="27"/>
      <c r="J1325" s="1">
        <f>SUM(AA1325)</f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27"/>
      <c r="R1325" s="1">
        <f>SUM(AS1325,BX1325)</f>
        <v>0</v>
      </c>
      <c r="S1325" s="1">
        <f>SUM(AE1325,AG1325,AI1325,AK1325,AO1325,AM1325,AQ1325,AU1325,AW1325,AY1325,BA1325,BE1325,BG1325,BI1325,BK1325,BM1325,BO1325,BC1325)</f>
        <v>0</v>
      </c>
      <c r="T1325" s="1">
        <f>COUNT(AE1325,AG1325,AI1325,AK1325,AM1325,AO1325,AQ1325,AU1325,AW1325,AY1325,BA1325,BC1325,BE1325,BG1325,BI1325,BK1325,BM1325,BO1325)</f>
        <v>0</v>
      </c>
      <c r="U1325" s="1">
        <f>BQ1325+BS1325</f>
        <v>70</v>
      </c>
      <c r="V1325" s="1"/>
      <c r="W1325" s="1">
        <f>BV1325</f>
        <v>160</v>
      </c>
      <c r="X1325" s="1">
        <f>AC1325+BZ1325</f>
        <v>0</v>
      </c>
      <c r="Y1325" s="1">
        <f>BU1325</f>
        <v>0</v>
      </c>
      <c r="Z1325" s="27"/>
      <c r="AA1325" s="1"/>
      <c r="AB1325" s="26"/>
      <c r="AC1325" s="1"/>
      <c r="AD1325" s="26"/>
      <c r="AE1325" s="1"/>
      <c r="AF1325" s="26"/>
      <c r="AG1325" s="1"/>
      <c r="AH1325" s="26"/>
      <c r="AI1325" s="1"/>
      <c r="AJ1325" s="26"/>
      <c r="AK1325" s="1"/>
      <c r="AL1325" s="26"/>
      <c r="AM1325" s="1"/>
      <c r="AN1325" s="27"/>
      <c r="AO1325" s="1"/>
      <c r="AP1325" s="26"/>
      <c r="AQ1325" s="1"/>
      <c r="AR1325" s="27"/>
      <c r="AS1325" s="1"/>
      <c r="AT1325" s="27"/>
      <c r="AU1325" s="1"/>
      <c r="AV1325" s="27"/>
      <c r="AW1325" s="1"/>
      <c r="AX1325" s="27"/>
      <c r="AY1325" s="1"/>
      <c r="AZ1325" s="27"/>
      <c r="BA1325" s="1"/>
      <c r="BB1325" s="27"/>
      <c r="BC1325" s="1"/>
      <c r="BD1325" s="26"/>
      <c r="BE1325" s="1"/>
      <c r="BF1325" s="27"/>
      <c r="BG1325" s="1"/>
      <c r="BH1325" s="27"/>
      <c r="BI1325" s="1"/>
      <c r="BJ1325" s="27"/>
      <c r="BK1325" s="1"/>
      <c r="BL1325" s="27"/>
      <c r="BM1325" s="1"/>
      <c r="BN1325" s="27"/>
      <c r="BO1325" s="1"/>
      <c r="BP1325" s="27"/>
      <c r="BQ1325" s="1"/>
      <c r="BR1325" s="26"/>
      <c r="BS1325" s="1">
        <v>70</v>
      </c>
      <c r="BT1325" s="26">
        <v>1</v>
      </c>
      <c r="BU1325" s="1"/>
      <c r="BV1325" s="1">
        <v>160</v>
      </c>
      <c r="BW1325" s="26">
        <v>1</v>
      </c>
      <c r="BX1325" s="1"/>
      <c r="BY1325" s="26"/>
      <c r="BZ1325" s="30"/>
      <c r="CA1325" s="26"/>
    </row>
    <row r="1326" spans="1:79" s="99" customFormat="1" x14ac:dyDescent="0.35">
      <c r="A1326" s="1" t="s">
        <v>354</v>
      </c>
      <c r="B1326" s="1" t="s">
        <v>67</v>
      </c>
      <c r="C1326" s="1" t="s">
        <v>2419</v>
      </c>
      <c r="D1326" s="1" t="s">
        <v>117</v>
      </c>
      <c r="E1326" s="1" t="s">
        <v>61</v>
      </c>
      <c r="F1326" s="1">
        <v>999925215</v>
      </c>
      <c r="G1326" s="1">
        <f>(J1326+S1326+X1326+R1326+U1326+W1326+Y1326)-H1326</f>
        <v>210</v>
      </c>
      <c r="H1326" s="1"/>
      <c r="I1326" s="27"/>
      <c r="J1326" s="1">
        <f>SUM(AA1326)</f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27"/>
      <c r="R1326" s="1">
        <f>SUM(AS1326,BX1326)</f>
        <v>0</v>
      </c>
      <c r="S1326" s="1">
        <f>SUM(AE1326,AG1326,AI1326,AK1326,AO1326,AM1326,AQ1326,AU1326,AW1326,AY1326,BA1326,BE1326,BG1326,BI1326,BK1326,BM1326,BO1326,BC1326)</f>
        <v>120</v>
      </c>
      <c r="T1326" s="1">
        <f>COUNT(AE1326,AG1326,AI1326,AK1326,AM1326,AO1326,AQ1326,AU1326,AW1326,AY1326,BA1326,BC1326,BE1326,BG1326,BI1326,BK1326,BM1326,BO1326)</f>
        <v>1</v>
      </c>
      <c r="U1326" s="1">
        <f>BQ1326+BS1326</f>
        <v>0</v>
      </c>
      <c r="V1326" s="1"/>
      <c r="W1326" s="1">
        <f>BV1326</f>
        <v>90</v>
      </c>
      <c r="X1326" s="1">
        <f>AC1326+BZ1326</f>
        <v>0</v>
      </c>
      <c r="Y1326" s="1">
        <f>BU1326</f>
        <v>0</v>
      </c>
      <c r="Z1326" s="27"/>
      <c r="AA1326" s="1"/>
      <c r="AB1326" s="26"/>
      <c r="AC1326" s="1"/>
      <c r="AD1326" s="26"/>
      <c r="AE1326" s="1"/>
      <c r="AF1326" s="26"/>
      <c r="AG1326" s="1"/>
      <c r="AH1326" s="26"/>
      <c r="AI1326" s="1"/>
      <c r="AJ1326" s="26"/>
      <c r="AK1326" s="1"/>
      <c r="AL1326" s="26"/>
      <c r="AM1326" s="1">
        <v>120</v>
      </c>
      <c r="AN1326" s="26">
        <v>1</v>
      </c>
      <c r="AO1326" s="1"/>
      <c r="AP1326" s="26"/>
      <c r="AQ1326" s="1"/>
      <c r="AR1326" s="26"/>
      <c r="AS1326" s="1"/>
      <c r="AT1326" s="26"/>
      <c r="AU1326" s="1"/>
      <c r="AV1326" s="26"/>
      <c r="AW1326" s="1"/>
      <c r="AX1326" s="26"/>
      <c r="AY1326" s="1"/>
      <c r="AZ1326" s="26"/>
      <c r="BA1326" s="1"/>
      <c r="BB1326" s="26"/>
      <c r="BC1326" s="1"/>
      <c r="BD1326" s="26"/>
      <c r="BE1326" s="1"/>
      <c r="BF1326" s="26"/>
      <c r="BG1326" s="1"/>
      <c r="BH1326" s="26"/>
      <c r="BI1326" s="1"/>
      <c r="BJ1326" s="26"/>
      <c r="BK1326" s="1"/>
      <c r="BL1326" s="26"/>
      <c r="BM1326" s="1"/>
      <c r="BN1326" s="26"/>
      <c r="BO1326" s="1"/>
      <c r="BP1326" s="26"/>
      <c r="BQ1326" s="1"/>
      <c r="BR1326" s="26"/>
      <c r="BS1326" s="1"/>
      <c r="BT1326" s="26"/>
      <c r="BU1326" s="1"/>
      <c r="BV1326" s="1">
        <v>90</v>
      </c>
      <c r="BW1326" s="26">
        <v>3</v>
      </c>
      <c r="BX1326" s="1"/>
      <c r="BY1326" s="26"/>
      <c r="BZ1326" s="30"/>
      <c r="CA1326" s="26"/>
    </row>
    <row r="1327" spans="1:79" s="99" customFormat="1" x14ac:dyDescent="0.35">
      <c r="A1327" s="1" t="s">
        <v>354</v>
      </c>
      <c r="B1327" s="1" t="s">
        <v>67</v>
      </c>
      <c r="C1327" s="1" t="s">
        <v>2813</v>
      </c>
      <c r="D1327" s="1" t="s">
        <v>2814</v>
      </c>
      <c r="E1327" s="1" t="s">
        <v>61</v>
      </c>
      <c r="F1327" s="1">
        <v>999926154</v>
      </c>
      <c r="G1327" s="1">
        <f>(J1327+S1327+X1327+R1327+U1327+W1327+Y1327)-H1327</f>
        <v>168</v>
      </c>
      <c r="H1327" s="1"/>
      <c r="I1327" s="27"/>
      <c r="J1327" s="1">
        <f>SUM(AA1327)</f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27"/>
      <c r="R1327" s="1">
        <f>SUM(AS1327,BX1327)</f>
        <v>0</v>
      </c>
      <c r="S1327" s="1">
        <f>SUM(AE1327,AG1327,AI1327,AK1327,AO1327,AM1327,AQ1327,AU1327,AW1327,AY1327,BA1327,BE1327,BG1327,BI1327,BK1327,BM1327,BO1327,BC1327)</f>
        <v>90</v>
      </c>
      <c r="T1327" s="1">
        <f>COUNT(AE1327,AG1327,AI1327,AK1327,AM1327,AO1327,AQ1327,AU1327,AW1327,AY1327,BA1327,BC1327,BE1327,BG1327,BI1327,BK1327,BM1327,BO1327)</f>
        <v>1</v>
      </c>
      <c r="U1327" s="1">
        <f>BQ1327+BS1327</f>
        <v>0</v>
      </c>
      <c r="V1327" s="1"/>
      <c r="W1327" s="1">
        <f>BV1327</f>
        <v>78</v>
      </c>
      <c r="X1327" s="1">
        <f>AC1327+BZ1327</f>
        <v>0</v>
      </c>
      <c r="Y1327" s="1">
        <f>BU1327</f>
        <v>0</v>
      </c>
      <c r="Z1327" s="27"/>
      <c r="AA1327" s="1"/>
      <c r="AB1327" s="26"/>
      <c r="AC1327" s="1"/>
      <c r="AD1327" s="26"/>
      <c r="AE1327" s="1"/>
      <c r="AF1327" s="26"/>
      <c r="AG1327" s="1"/>
      <c r="AH1327" s="26"/>
      <c r="AI1327" s="1"/>
      <c r="AJ1327" s="26"/>
      <c r="AK1327" s="1"/>
      <c r="AL1327" s="26"/>
      <c r="AM1327" s="1">
        <v>90</v>
      </c>
      <c r="AN1327" s="26">
        <v>2</v>
      </c>
      <c r="AO1327" s="1"/>
      <c r="AP1327" s="26"/>
      <c r="AQ1327" s="1"/>
      <c r="AR1327" s="26"/>
      <c r="AS1327" s="1"/>
      <c r="AT1327" s="26"/>
      <c r="AU1327" s="1"/>
      <c r="AV1327" s="26"/>
      <c r="AW1327" s="1"/>
      <c r="AX1327" s="26"/>
      <c r="AY1327" s="1"/>
      <c r="AZ1327" s="26"/>
      <c r="BA1327" s="1"/>
      <c r="BB1327" s="26"/>
      <c r="BC1327" s="1"/>
      <c r="BD1327" s="26"/>
      <c r="BE1327" s="1"/>
      <c r="BF1327" s="26"/>
      <c r="BG1327" s="1"/>
      <c r="BH1327" s="26"/>
      <c r="BI1327" s="1"/>
      <c r="BJ1327" s="26"/>
      <c r="BK1327" s="1"/>
      <c r="BL1327" s="26"/>
      <c r="BM1327" s="1"/>
      <c r="BN1327" s="26"/>
      <c r="BO1327" s="1"/>
      <c r="BP1327" s="26"/>
      <c r="BQ1327" s="1"/>
      <c r="BR1327" s="26"/>
      <c r="BS1327" s="1"/>
      <c r="BT1327" s="26"/>
      <c r="BU1327" s="1"/>
      <c r="BV1327" s="1">
        <v>78</v>
      </c>
      <c r="BW1327" s="26">
        <v>6</v>
      </c>
      <c r="BX1327" s="1"/>
      <c r="BY1327" s="26"/>
      <c r="BZ1327" s="30"/>
      <c r="CA1327" s="26"/>
    </row>
    <row r="1328" spans="1:79" s="99" customFormat="1" x14ac:dyDescent="0.35">
      <c r="A1328" s="32" t="s">
        <v>354</v>
      </c>
      <c r="B1328" s="32" t="s">
        <v>67</v>
      </c>
      <c r="C1328" s="32" t="s">
        <v>2230</v>
      </c>
      <c r="D1328" s="32" t="s">
        <v>924</v>
      </c>
      <c r="E1328" s="32" t="s">
        <v>61</v>
      </c>
      <c r="F1328" s="32">
        <v>999927940</v>
      </c>
      <c r="G1328" s="1">
        <f>(J1328+S1328+X1328+R1328+U1328+W1328+Y1328)-H1328</f>
        <v>144</v>
      </c>
      <c r="H1328" s="1"/>
      <c r="I1328" s="27"/>
      <c r="J1328" s="1">
        <f>SUM(AA1328)</f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27"/>
      <c r="R1328" s="1">
        <f>SUM(AS1328,BX1328)</f>
        <v>0</v>
      </c>
      <c r="S1328" s="1">
        <f>SUM(AE1328,AG1328,AI1328,AK1328,AO1328,AM1328,AQ1328,AU1328,AW1328,AY1328,BA1328,BE1328,BG1328,BI1328,BK1328,BM1328,BO1328,BC1328)</f>
        <v>60</v>
      </c>
      <c r="T1328" s="1">
        <f>COUNT(AE1328,AG1328,AI1328,AK1328,AM1328,AO1328,AQ1328,AU1328,AW1328,AY1328,BA1328,BC1328,BE1328,BG1328,BI1328,BK1328,BM1328,BO1328)</f>
        <v>1</v>
      </c>
      <c r="U1328" s="1">
        <f>BQ1328+BS1328</f>
        <v>0</v>
      </c>
      <c r="V1328" s="1"/>
      <c r="W1328" s="1">
        <f>BV1328</f>
        <v>84</v>
      </c>
      <c r="X1328" s="1">
        <f>AC1328+BZ1328</f>
        <v>0</v>
      </c>
      <c r="Y1328" s="1">
        <f>BU1328</f>
        <v>0</v>
      </c>
      <c r="Z1328" s="27"/>
      <c r="AA1328" s="1"/>
      <c r="AB1328" s="26"/>
      <c r="AC1328" s="1"/>
      <c r="AD1328" s="26"/>
      <c r="AE1328" s="1"/>
      <c r="AF1328" s="26"/>
      <c r="AG1328" s="1"/>
      <c r="AH1328" s="26"/>
      <c r="AI1328" s="1"/>
      <c r="AJ1328" s="26"/>
      <c r="AK1328" s="1"/>
      <c r="AL1328" s="26"/>
      <c r="AM1328" s="1"/>
      <c r="AN1328" s="26"/>
      <c r="AO1328" s="1"/>
      <c r="AP1328" s="26"/>
      <c r="AQ1328" s="1"/>
      <c r="AR1328" s="26"/>
      <c r="AS1328" s="1"/>
      <c r="AT1328" s="26"/>
      <c r="AU1328" s="1"/>
      <c r="AV1328" s="26"/>
      <c r="AW1328" s="1"/>
      <c r="AX1328" s="26"/>
      <c r="AY1328" s="1"/>
      <c r="AZ1328" s="26"/>
      <c r="BA1328" s="1"/>
      <c r="BB1328" s="26"/>
      <c r="BC1328" s="1"/>
      <c r="BD1328" s="26"/>
      <c r="BE1328" s="1"/>
      <c r="BF1328" s="26"/>
      <c r="BG1328" s="1"/>
      <c r="BH1328" s="26"/>
      <c r="BI1328" s="1">
        <v>60</v>
      </c>
      <c r="BJ1328" s="26">
        <v>1</v>
      </c>
      <c r="BK1328" s="1"/>
      <c r="BL1328" s="26"/>
      <c r="BM1328" s="1"/>
      <c r="BN1328" s="26"/>
      <c r="BO1328" s="1"/>
      <c r="BP1328" s="26"/>
      <c r="BQ1328" s="1"/>
      <c r="BR1328" s="26"/>
      <c r="BS1328" s="1"/>
      <c r="BT1328" s="26"/>
      <c r="BU1328" s="1"/>
      <c r="BV1328" s="1">
        <v>84</v>
      </c>
      <c r="BW1328" s="26">
        <v>5</v>
      </c>
      <c r="BX1328" s="1"/>
      <c r="BY1328" s="26"/>
      <c r="BZ1328" s="30"/>
      <c r="CA1328" s="26"/>
    </row>
    <row r="1329" spans="1:79" s="99" customFormat="1" x14ac:dyDescent="0.35">
      <c r="A1329" s="30" t="s">
        <v>354</v>
      </c>
      <c r="B1329" s="1" t="s">
        <v>67</v>
      </c>
      <c r="C1329" s="1" t="s">
        <v>2348</v>
      </c>
      <c r="D1329" s="1" t="s">
        <v>2349</v>
      </c>
      <c r="E1329" s="1" t="s">
        <v>61</v>
      </c>
      <c r="F1329" s="1">
        <v>999924936</v>
      </c>
      <c r="G1329" s="1">
        <f>(J1329+S1329+X1329+R1329+U1329+W1329+Y1329)-H1329</f>
        <v>143</v>
      </c>
      <c r="H1329" s="30">
        <f>(J1329+K1329+M1329+N1329+O1329+P1329)/2</f>
        <v>28</v>
      </c>
      <c r="I1329" s="27"/>
      <c r="J1329" s="1">
        <f>SUM(AA1329)</f>
        <v>56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27"/>
      <c r="R1329" s="1">
        <f>SUM(AS1329,BX1329)</f>
        <v>25</v>
      </c>
      <c r="S1329" s="1">
        <f>SUM(AE1329,AG1329,AI1329,AK1329,AO1329,AM1329,AQ1329,AU1329,AW1329,AY1329,BA1329,BE1329,BG1329,BI1329,BK1329,BM1329,BO1329,BC1329)</f>
        <v>90</v>
      </c>
      <c r="T1329" s="1">
        <f>COUNT(AE1329,AG1329,AI1329,AK1329,AM1329,AO1329,AQ1329,AU1329,AW1329,AY1329,BA1329,BC1329,BE1329,BG1329,BI1329,BK1329,BM1329,BO1329)</f>
        <v>1</v>
      </c>
      <c r="U1329" s="1">
        <f>BQ1329+BS1329</f>
        <v>0</v>
      </c>
      <c r="V1329" s="1"/>
      <c r="W1329" s="1">
        <f>BV1329</f>
        <v>0</v>
      </c>
      <c r="X1329" s="1">
        <f>AC1329+BZ1329</f>
        <v>0</v>
      </c>
      <c r="Y1329" s="1">
        <f>BU1329</f>
        <v>0</v>
      </c>
      <c r="Z1329" s="27"/>
      <c r="AA1329" s="1">
        <v>56</v>
      </c>
      <c r="AB1329" s="26">
        <v>3</v>
      </c>
      <c r="AC1329" s="1"/>
      <c r="AD1329" s="26"/>
      <c r="AE1329" s="1"/>
      <c r="AF1329" s="26"/>
      <c r="AG1329" s="1"/>
      <c r="AH1329" s="26"/>
      <c r="AI1329" s="1"/>
      <c r="AJ1329" s="26"/>
      <c r="AK1329" s="1"/>
      <c r="AL1329" s="26"/>
      <c r="AM1329" s="1"/>
      <c r="AN1329" s="26"/>
      <c r="AO1329" s="1"/>
      <c r="AP1329" s="26"/>
      <c r="AQ1329" s="1">
        <v>90</v>
      </c>
      <c r="AR1329" s="26">
        <v>2</v>
      </c>
      <c r="AS1329" s="1"/>
      <c r="AT1329" s="26"/>
      <c r="AU1329" s="1"/>
      <c r="AV1329" s="26"/>
      <c r="AW1329" s="1"/>
      <c r="AX1329" s="26"/>
      <c r="AY1329" s="1"/>
      <c r="AZ1329" s="26"/>
      <c r="BA1329" s="1"/>
      <c r="BB1329" s="26"/>
      <c r="BC1329" s="1"/>
      <c r="BD1329" s="26"/>
      <c r="BE1329" s="1"/>
      <c r="BF1329" s="26"/>
      <c r="BG1329" s="1"/>
      <c r="BH1329" s="26"/>
      <c r="BI1329" s="1"/>
      <c r="BJ1329" s="26"/>
      <c r="BK1329" s="1"/>
      <c r="BL1329" s="26"/>
      <c r="BM1329" s="1"/>
      <c r="BN1329" s="26"/>
      <c r="BO1329" s="1"/>
      <c r="BP1329" s="26"/>
      <c r="BQ1329" s="1"/>
      <c r="BR1329" s="26"/>
      <c r="BS1329" s="1"/>
      <c r="BT1329" s="26"/>
      <c r="BU1329" s="1"/>
      <c r="BV1329" s="1"/>
      <c r="BW1329" s="26"/>
      <c r="BX1329" s="1">
        <v>25</v>
      </c>
      <c r="BY1329" s="26">
        <v>1</v>
      </c>
      <c r="BZ1329" s="30"/>
      <c r="CA1329" s="26"/>
    </row>
    <row r="1330" spans="1:79" s="99" customFormat="1" x14ac:dyDescent="0.35">
      <c r="A1330" s="1" t="s">
        <v>354</v>
      </c>
      <c r="B1330" s="1" t="s">
        <v>67</v>
      </c>
      <c r="C1330" s="1" t="s">
        <v>1963</v>
      </c>
      <c r="D1330" s="1" t="s">
        <v>1964</v>
      </c>
      <c r="E1330" s="1" t="s">
        <v>61</v>
      </c>
      <c r="F1330" s="1">
        <v>999923017</v>
      </c>
      <c r="G1330" s="1">
        <f>(J1330+S1330+X1330+R1330+U1330+W1330+Y1330)-H1330</f>
        <v>120</v>
      </c>
      <c r="H1330" s="1"/>
      <c r="I1330" s="27"/>
      <c r="J1330" s="1">
        <f>SUM(AA1330)</f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27"/>
      <c r="R1330" s="1">
        <f>SUM(AS1330,BX1330)</f>
        <v>0</v>
      </c>
      <c r="S1330" s="1">
        <f>SUM(AE1330,AG1330,AI1330,AK1330,AO1330,AM1330,AQ1330,AU1330,AW1330,AY1330,BA1330,BE1330,BG1330,BI1330,BK1330,BM1330,BO1330,BC1330)</f>
        <v>0</v>
      </c>
      <c r="T1330" s="1">
        <f>COUNT(AE1330,AG1330,AI1330,AK1330,AM1330,AO1330,AQ1330,AU1330,AW1330,AY1330,BA1330,BC1330,BE1330,BG1330,BI1330,BK1330,BM1330,BO1330)</f>
        <v>0</v>
      </c>
      <c r="U1330" s="1">
        <f>BQ1330+BS1330</f>
        <v>0</v>
      </c>
      <c r="V1330" s="1"/>
      <c r="W1330" s="1">
        <f>BV1330</f>
        <v>120</v>
      </c>
      <c r="X1330" s="1">
        <f>AC1330+BZ1330</f>
        <v>0</v>
      </c>
      <c r="Y1330" s="1">
        <f>BU1330</f>
        <v>0</v>
      </c>
      <c r="Z1330" s="27"/>
      <c r="AA1330" s="1"/>
      <c r="AB1330" s="26"/>
      <c r="AC1330" s="1"/>
      <c r="AD1330" s="26"/>
      <c r="AE1330" s="1"/>
      <c r="AF1330" s="26"/>
      <c r="AG1330" s="1"/>
      <c r="AH1330" s="26"/>
      <c r="AI1330" s="1"/>
      <c r="AJ1330" s="26"/>
      <c r="AK1330" s="1"/>
      <c r="AL1330" s="26"/>
      <c r="AM1330" s="1"/>
      <c r="AN1330" s="27"/>
      <c r="AO1330" s="1"/>
      <c r="AP1330" s="26"/>
      <c r="AQ1330" s="1"/>
      <c r="AR1330" s="27"/>
      <c r="AS1330" s="1"/>
      <c r="AT1330" s="27"/>
      <c r="AU1330" s="1"/>
      <c r="AV1330" s="27"/>
      <c r="AW1330" s="1"/>
      <c r="AX1330" s="27"/>
      <c r="AY1330" s="1"/>
      <c r="AZ1330" s="27"/>
      <c r="BA1330" s="1"/>
      <c r="BB1330" s="27"/>
      <c r="BC1330" s="1"/>
      <c r="BD1330" s="26"/>
      <c r="BE1330" s="1"/>
      <c r="BF1330" s="27"/>
      <c r="BG1330" s="1"/>
      <c r="BH1330" s="27"/>
      <c r="BI1330" s="1"/>
      <c r="BJ1330" s="27"/>
      <c r="BK1330" s="1"/>
      <c r="BL1330" s="27"/>
      <c r="BM1330" s="1"/>
      <c r="BN1330" s="27"/>
      <c r="BO1330" s="1"/>
      <c r="BP1330" s="27"/>
      <c r="BQ1330" s="1"/>
      <c r="BR1330" s="26"/>
      <c r="BS1330" s="1"/>
      <c r="BT1330" s="26"/>
      <c r="BU1330" s="1"/>
      <c r="BV1330" s="1">
        <v>120</v>
      </c>
      <c r="BW1330" s="26">
        <v>2</v>
      </c>
      <c r="BX1330" s="1"/>
      <c r="BY1330" s="26"/>
      <c r="BZ1330" s="30"/>
      <c r="CA1330" s="26"/>
    </row>
    <row r="1331" spans="1:79" s="99" customFormat="1" x14ac:dyDescent="0.35">
      <c r="A1331" s="1" t="s">
        <v>354</v>
      </c>
      <c r="B1331" s="1" t="s">
        <v>67</v>
      </c>
      <c r="C1331" s="1" t="s">
        <v>2315</v>
      </c>
      <c r="D1331" s="1" t="s">
        <v>2316</v>
      </c>
      <c r="E1331" s="1" t="s">
        <v>61</v>
      </c>
      <c r="F1331" s="1">
        <v>999924839</v>
      </c>
      <c r="G1331" s="1">
        <f>(J1331+S1331+X1331+R1331+U1331+W1331+Y1331)-H1331</f>
        <v>120</v>
      </c>
      <c r="H1331" s="1"/>
      <c r="I1331" s="27"/>
      <c r="J1331" s="1">
        <f>SUM(AA1331)</f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27"/>
      <c r="R1331" s="1">
        <f>SUM(AS1331,BX1331)</f>
        <v>0</v>
      </c>
      <c r="S1331" s="1">
        <f>SUM(AE1331,AG1331,AI1331,AK1331,AO1331,AM1331,AQ1331,AU1331,AW1331,AY1331,BA1331,BE1331,BG1331,BI1331,BK1331,BM1331,BO1331,BC1331)</f>
        <v>120</v>
      </c>
      <c r="T1331" s="1">
        <f>COUNT(AE1331,AG1331,AI1331,AK1331,AM1331,AO1331,AQ1331,AU1331,AW1331,AY1331,BA1331,BC1331,BE1331,BG1331,BI1331,BK1331,BM1331,BO1331)</f>
        <v>1</v>
      </c>
      <c r="U1331" s="1">
        <f>BQ1331+BS1331</f>
        <v>0</v>
      </c>
      <c r="V1331" s="1"/>
      <c r="W1331" s="1">
        <f>BV1331</f>
        <v>0</v>
      </c>
      <c r="X1331" s="1">
        <f>AC1331+BZ1331</f>
        <v>0</v>
      </c>
      <c r="Y1331" s="1">
        <f>BU1331</f>
        <v>0</v>
      </c>
      <c r="Z1331" s="27"/>
      <c r="AA1331" s="1"/>
      <c r="AB1331" s="26"/>
      <c r="AC1331" s="1"/>
      <c r="AD1331" s="26"/>
      <c r="AE1331" s="1"/>
      <c r="AF1331" s="26"/>
      <c r="AG1331" s="1"/>
      <c r="AH1331" s="26"/>
      <c r="AI1331" s="1"/>
      <c r="AJ1331" s="26"/>
      <c r="AK1331" s="1"/>
      <c r="AL1331" s="26"/>
      <c r="AM1331" s="1"/>
      <c r="AN1331" s="26"/>
      <c r="AO1331" s="1"/>
      <c r="AP1331" s="26"/>
      <c r="AQ1331" s="1"/>
      <c r="AR1331" s="26"/>
      <c r="AS1331" s="1"/>
      <c r="AT1331" s="26"/>
      <c r="AU1331" s="1"/>
      <c r="AV1331" s="26"/>
      <c r="AW1331" s="1"/>
      <c r="AX1331" s="26"/>
      <c r="AY1331" s="1"/>
      <c r="AZ1331" s="26"/>
      <c r="BA1331" s="1"/>
      <c r="BB1331" s="26"/>
      <c r="BC1331" s="1">
        <v>120</v>
      </c>
      <c r="BD1331" s="26"/>
      <c r="BE1331" s="1"/>
      <c r="BF1331" s="26"/>
      <c r="BG1331" s="1"/>
      <c r="BH1331" s="26"/>
      <c r="BI1331" s="1"/>
      <c r="BJ1331" s="26"/>
      <c r="BK1331" s="1"/>
      <c r="BL1331" s="26"/>
      <c r="BM1331" s="1"/>
      <c r="BN1331" s="26"/>
      <c r="BO1331" s="1"/>
      <c r="BP1331" s="26"/>
      <c r="BQ1331" s="1"/>
      <c r="BR1331" s="26"/>
      <c r="BS1331" s="1"/>
      <c r="BT1331" s="26"/>
      <c r="BU1331" s="1"/>
      <c r="BV1331" s="1"/>
      <c r="BW1331" s="26"/>
      <c r="BX1331" s="1"/>
      <c r="BY1331" s="26"/>
      <c r="BZ1331" s="30"/>
      <c r="CA1331" s="26"/>
    </row>
    <row r="1332" spans="1:79" s="99" customFormat="1" x14ac:dyDescent="0.35">
      <c r="A1332" s="32" t="s">
        <v>354</v>
      </c>
      <c r="B1332" s="32" t="s">
        <v>67</v>
      </c>
      <c r="C1332" s="32" t="s">
        <v>3414</v>
      </c>
      <c r="D1332" s="32" t="s">
        <v>3415</v>
      </c>
      <c r="E1332" s="32" t="s">
        <v>61</v>
      </c>
      <c r="F1332" s="32">
        <v>999927614</v>
      </c>
      <c r="G1332" s="1">
        <f>(J1332+S1332+X1332+R1332+U1332+W1332+Y1332)-H1332</f>
        <v>120</v>
      </c>
      <c r="H1332" s="1"/>
      <c r="I1332" s="27"/>
      <c r="J1332" s="1">
        <f>SUM(AA1332)</f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27"/>
      <c r="R1332" s="1">
        <f>SUM(AS1332,BX1332)</f>
        <v>0</v>
      </c>
      <c r="S1332" s="1">
        <f>SUM(AE1332,AG1332,AI1332,AK1332,AO1332,AM1332,AQ1332,AU1332,AW1332,AY1332,BA1332,BE1332,BG1332,BI1332,BK1332,BM1332,BO1332,BC1332)</f>
        <v>30</v>
      </c>
      <c r="T1332" s="1">
        <f>COUNT(AE1332,AG1332,AI1332,AK1332,AM1332,AO1332,AQ1332,AU1332,AW1332,AY1332,BA1332,BC1332,BE1332,BG1332,BI1332,BK1332,BM1332,BO1332)</f>
        <v>1</v>
      </c>
      <c r="U1332" s="1">
        <f>BQ1332+BS1332</f>
        <v>0</v>
      </c>
      <c r="V1332" s="1"/>
      <c r="W1332" s="1">
        <f>BV1332</f>
        <v>90</v>
      </c>
      <c r="X1332" s="1">
        <f>AC1332+BZ1332</f>
        <v>0</v>
      </c>
      <c r="Y1332" s="1">
        <f>BU1332</f>
        <v>0</v>
      </c>
      <c r="Z1332" s="27"/>
      <c r="AA1332" s="1"/>
      <c r="AB1332" s="26"/>
      <c r="AC1332" s="1"/>
      <c r="AD1332" s="26"/>
      <c r="AE1332" s="1"/>
      <c r="AF1332" s="26"/>
      <c r="AG1332" s="1"/>
      <c r="AH1332" s="26"/>
      <c r="AI1332" s="1"/>
      <c r="AJ1332" s="26"/>
      <c r="AK1332" s="1"/>
      <c r="AL1332" s="26"/>
      <c r="AM1332" s="1"/>
      <c r="AN1332" s="26"/>
      <c r="AO1332" s="1"/>
      <c r="AP1332" s="26"/>
      <c r="AQ1332" s="1"/>
      <c r="AR1332" s="26"/>
      <c r="AS1332" s="1"/>
      <c r="AT1332" s="26"/>
      <c r="AU1332" s="1"/>
      <c r="AV1332" s="26"/>
      <c r="AW1332" s="1"/>
      <c r="AX1332" s="26"/>
      <c r="AY1332" s="1"/>
      <c r="AZ1332" s="26"/>
      <c r="BA1332" s="1"/>
      <c r="BB1332" s="26"/>
      <c r="BC1332" s="1"/>
      <c r="BD1332" s="26"/>
      <c r="BE1332" s="1"/>
      <c r="BF1332" s="26"/>
      <c r="BG1332" s="1"/>
      <c r="BH1332" s="26"/>
      <c r="BI1332" s="1">
        <v>30</v>
      </c>
      <c r="BJ1332" s="26">
        <v>1</v>
      </c>
      <c r="BK1332" s="1"/>
      <c r="BL1332" s="26"/>
      <c r="BM1332" s="1"/>
      <c r="BN1332" s="26"/>
      <c r="BO1332" s="1"/>
      <c r="BP1332" s="26"/>
      <c r="BQ1332" s="1"/>
      <c r="BR1332" s="26"/>
      <c r="BS1332" s="1"/>
      <c r="BT1332" s="26"/>
      <c r="BU1332" s="1"/>
      <c r="BV1332" s="1">
        <v>90</v>
      </c>
      <c r="BW1332" s="26">
        <v>4</v>
      </c>
      <c r="BX1332" s="1"/>
      <c r="BY1332" s="26"/>
      <c r="BZ1332" s="30"/>
      <c r="CA1332" s="26"/>
    </row>
    <row r="1333" spans="1:79" s="99" customFormat="1" x14ac:dyDescent="0.35">
      <c r="A1333" s="30" t="s">
        <v>354</v>
      </c>
      <c r="B1333" s="30" t="s">
        <v>67</v>
      </c>
      <c r="C1333" s="30" t="s">
        <v>1022</v>
      </c>
      <c r="D1333" s="30" t="s">
        <v>1382</v>
      </c>
      <c r="E1333" s="30" t="s">
        <v>61</v>
      </c>
      <c r="F1333" s="30">
        <v>999928007</v>
      </c>
      <c r="G1333" s="1">
        <f>(J1333+S1333+X1333+R1333+U1333+W1333+Y1333)-H1333</f>
        <v>120</v>
      </c>
      <c r="H1333" s="1"/>
      <c r="I1333" s="27"/>
      <c r="J1333" s="1">
        <f>SUM(AA1333)</f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27"/>
      <c r="R1333" s="1">
        <f>SUM(AS1333,BX1333)</f>
        <v>0</v>
      </c>
      <c r="S1333" s="1">
        <f>SUM(AE1333,AG1333,AI1333,AK1333,AO1333,AM1333,AQ1333,AU1333,AW1333,AY1333,BA1333,BE1333,BG1333,BI1333,BK1333,BM1333,BO1333,BC1333)</f>
        <v>120</v>
      </c>
      <c r="T1333" s="1">
        <f>COUNT(AE1333,AG1333,AI1333,AK1333,AM1333,AO1333,AQ1333,AU1333,AW1333,AY1333,BA1333,BC1333,BE1333,BG1333,BI1333,BK1333,BM1333,BO1333)</f>
        <v>1</v>
      </c>
      <c r="U1333" s="1">
        <f>BQ1333+BS1333</f>
        <v>0</v>
      </c>
      <c r="V1333" s="1"/>
      <c r="W1333" s="1">
        <f>BV1333</f>
        <v>0</v>
      </c>
      <c r="X1333" s="1">
        <f>AC1333+BZ1333</f>
        <v>0</v>
      </c>
      <c r="Y1333" s="1">
        <f>BU1333</f>
        <v>0</v>
      </c>
      <c r="Z1333" s="27"/>
      <c r="AA1333" s="1"/>
      <c r="AB1333" s="26"/>
      <c r="AC1333" s="1"/>
      <c r="AD1333" s="26"/>
      <c r="AE1333" s="1"/>
      <c r="AF1333" s="26"/>
      <c r="AG1333" s="1"/>
      <c r="AH1333" s="26"/>
      <c r="AI1333" s="1"/>
      <c r="AJ1333" s="26"/>
      <c r="AK1333" s="1"/>
      <c r="AL1333" s="26"/>
      <c r="AM1333" s="1"/>
      <c r="AN1333" s="26"/>
      <c r="AO1333" s="1"/>
      <c r="AP1333" s="26"/>
      <c r="AQ1333" s="1"/>
      <c r="AR1333" s="26"/>
      <c r="AS1333" s="1"/>
      <c r="AT1333" s="26"/>
      <c r="AU1333" s="1"/>
      <c r="AV1333" s="26"/>
      <c r="AW1333" s="1"/>
      <c r="AX1333" s="26"/>
      <c r="AY1333" s="1"/>
      <c r="AZ1333" s="26"/>
      <c r="BA1333" s="1"/>
      <c r="BB1333" s="26"/>
      <c r="BC1333" s="1"/>
      <c r="BD1333" s="26"/>
      <c r="BE1333" s="1"/>
      <c r="BF1333" s="26"/>
      <c r="BG1333" s="1">
        <v>120</v>
      </c>
      <c r="BH1333" s="26">
        <v>1</v>
      </c>
      <c r="BI1333" s="1"/>
      <c r="BJ1333" s="26"/>
      <c r="BK1333" s="1"/>
      <c r="BL1333" s="26"/>
      <c r="BM1333" s="1"/>
      <c r="BN1333" s="26"/>
      <c r="BO1333" s="1"/>
      <c r="BP1333" s="26"/>
      <c r="BQ1333" s="1"/>
      <c r="BR1333" s="26"/>
      <c r="BS1333" s="1"/>
      <c r="BT1333" s="26"/>
      <c r="BU1333" s="1"/>
      <c r="BV1333" s="1"/>
      <c r="BW1333" s="26"/>
      <c r="BX1333" s="1"/>
      <c r="BY1333" s="26"/>
      <c r="BZ1333" s="30"/>
      <c r="CA1333" s="26"/>
    </row>
    <row r="1334" spans="1:79" s="99" customFormat="1" x14ac:dyDescent="0.35">
      <c r="A1334" s="1" t="s">
        <v>354</v>
      </c>
      <c r="B1334" s="1" t="s">
        <v>67</v>
      </c>
      <c r="C1334" s="1" t="s">
        <v>516</v>
      </c>
      <c r="D1334" s="1" t="s">
        <v>1404</v>
      </c>
      <c r="E1334" s="1" t="s">
        <v>61</v>
      </c>
      <c r="F1334" s="1">
        <v>999919666</v>
      </c>
      <c r="G1334" s="1">
        <f>(J1334+S1334+X1334+R1334+U1334+W1334+Y1334)-H1334</f>
        <v>119</v>
      </c>
      <c r="H1334" s="1"/>
      <c r="I1334" s="27"/>
      <c r="J1334" s="1">
        <f>SUM(AA1334)</f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27"/>
      <c r="R1334" s="1">
        <f>SUM(AS1334,BX1334)</f>
        <v>0</v>
      </c>
      <c r="S1334" s="1">
        <f>SUM(AE1334,AG1334,AI1334,AK1334,AO1334,AM1334,AQ1334,AU1334,AW1334,AY1334,BA1334,BE1334,BG1334,BI1334,BK1334,BM1334,BO1334,BC1334)</f>
        <v>68</v>
      </c>
      <c r="T1334" s="1">
        <f>COUNT(AE1334,AG1334,AI1334,AK1334,AM1334,AO1334,AQ1334,AU1334,AW1334,AY1334,BA1334,BC1334,BE1334,BG1334,BI1334,BK1334,BM1334,BO1334)</f>
        <v>1</v>
      </c>
      <c r="U1334" s="1">
        <f>BQ1334+BS1334</f>
        <v>0</v>
      </c>
      <c r="V1334" s="1"/>
      <c r="W1334" s="1">
        <f>BV1334</f>
        <v>51</v>
      </c>
      <c r="X1334" s="1">
        <f>AC1334+BZ1334</f>
        <v>0</v>
      </c>
      <c r="Y1334" s="1">
        <f>BU1334</f>
        <v>0</v>
      </c>
      <c r="Z1334" s="27"/>
      <c r="AA1334" s="1"/>
      <c r="AB1334" s="26"/>
      <c r="AC1334" s="1"/>
      <c r="AD1334" s="26"/>
      <c r="AE1334" s="1"/>
      <c r="AF1334" s="26"/>
      <c r="AG1334" s="1"/>
      <c r="AH1334" s="26"/>
      <c r="AI1334" s="1"/>
      <c r="AJ1334" s="26"/>
      <c r="AK1334" s="1"/>
      <c r="AL1334" s="26"/>
      <c r="AM1334" s="1"/>
      <c r="AN1334" s="26"/>
      <c r="AO1334" s="1"/>
      <c r="AP1334" s="26"/>
      <c r="AQ1334" s="1"/>
      <c r="AR1334" s="26"/>
      <c r="AS1334" s="1"/>
      <c r="AT1334" s="26"/>
      <c r="AU1334" s="1"/>
      <c r="AV1334" s="26"/>
      <c r="AW1334" s="1"/>
      <c r="AX1334" s="26"/>
      <c r="AY1334" s="1"/>
      <c r="AZ1334" s="26"/>
      <c r="BA1334" s="1"/>
      <c r="BB1334" s="26"/>
      <c r="BC1334" s="1"/>
      <c r="BD1334" s="26"/>
      <c r="BE1334" s="1"/>
      <c r="BF1334" s="26"/>
      <c r="BG1334" s="1"/>
      <c r="BH1334" s="26"/>
      <c r="BI1334" s="1"/>
      <c r="BJ1334" s="26"/>
      <c r="BK1334" s="1"/>
      <c r="BL1334" s="26"/>
      <c r="BM1334" s="1">
        <v>68</v>
      </c>
      <c r="BN1334" s="26">
        <v>3</v>
      </c>
      <c r="BO1334" s="1"/>
      <c r="BP1334" s="26"/>
      <c r="BQ1334" s="1"/>
      <c r="BR1334" s="26"/>
      <c r="BS1334" s="1"/>
      <c r="BT1334" s="26"/>
      <c r="BU1334" s="1"/>
      <c r="BV1334" s="1">
        <v>51</v>
      </c>
      <c r="BW1334" s="26" t="s">
        <v>100</v>
      </c>
      <c r="BX1334" s="1"/>
      <c r="BY1334" s="26"/>
      <c r="BZ1334" s="30"/>
      <c r="CA1334" s="26"/>
    </row>
    <row r="1335" spans="1:79" s="99" customFormat="1" x14ac:dyDescent="0.35">
      <c r="A1335" s="30" t="s">
        <v>354</v>
      </c>
      <c r="B1335" s="1" t="s">
        <v>67</v>
      </c>
      <c r="C1335" s="1" t="s">
        <v>2298</v>
      </c>
      <c r="D1335" s="1" t="s">
        <v>2297</v>
      </c>
      <c r="E1335" s="1" t="s">
        <v>61</v>
      </c>
      <c r="F1335" s="1">
        <v>999924773</v>
      </c>
      <c r="G1335" s="1">
        <f>(J1335+S1335+X1335+R1335+U1335+W1335+Y1335)-H1335</f>
        <v>119</v>
      </c>
      <c r="H1335" s="30">
        <f>(J1335+K1335+M1335+N1335+O1335+P1335)/2</f>
        <v>0</v>
      </c>
      <c r="I1335" s="27"/>
      <c r="J1335" s="1">
        <f>SUM(AA1335)</f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27"/>
      <c r="R1335" s="1">
        <f>SUM(AS1335,BX1335)</f>
        <v>0</v>
      </c>
      <c r="S1335" s="1">
        <f>SUM(AE1335,AG1335,AI1335,AK1335,AO1335,AM1335,AQ1335,AU1335,AW1335,AY1335,BA1335,BE1335,BG1335,BI1335,BK1335,BM1335,BO1335,BC1335)</f>
        <v>68</v>
      </c>
      <c r="T1335" s="1">
        <f>COUNT(AE1335,AG1335,AI1335,AK1335,AM1335,AO1335,AQ1335,AU1335,AW1335,AY1335,BA1335,BC1335,BE1335,BG1335,BI1335,BK1335,BM1335,BO1335)</f>
        <v>1</v>
      </c>
      <c r="U1335" s="1">
        <f>BQ1335+BS1335</f>
        <v>0</v>
      </c>
      <c r="V1335" s="1"/>
      <c r="W1335" s="1">
        <f>BV1335</f>
        <v>51</v>
      </c>
      <c r="X1335" s="1">
        <f>AC1335+BZ1335</f>
        <v>0</v>
      </c>
      <c r="Y1335" s="1">
        <f>BU1335</f>
        <v>0</v>
      </c>
      <c r="Z1335" s="27"/>
      <c r="AA1335" s="1"/>
      <c r="AB1335" s="26"/>
      <c r="AC1335" s="1"/>
      <c r="AD1335" s="26"/>
      <c r="AE1335" s="1">
        <v>68</v>
      </c>
      <c r="AF1335" s="26">
        <v>3</v>
      </c>
      <c r="AG1335" s="1"/>
      <c r="AH1335" s="26"/>
      <c r="AI1335" s="1"/>
      <c r="AJ1335" s="26"/>
      <c r="AK1335" s="1"/>
      <c r="AL1335" s="26"/>
      <c r="AM1335" s="1"/>
      <c r="AN1335" s="26"/>
      <c r="AO1335" s="1"/>
      <c r="AP1335" s="26"/>
      <c r="AQ1335" s="1"/>
      <c r="AR1335" s="26"/>
      <c r="AS1335" s="1"/>
      <c r="AT1335" s="26"/>
      <c r="AU1335" s="1"/>
      <c r="AV1335" s="26"/>
      <c r="AW1335" s="1"/>
      <c r="AX1335" s="26"/>
      <c r="AY1335" s="1"/>
      <c r="AZ1335" s="26"/>
      <c r="BA1335" s="1"/>
      <c r="BB1335" s="26"/>
      <c r="BC1335" s="1"/>
      <c r="BD1335" s="26"/>
      <c r="BE1335" s="1"/>
      <c r="BF1335" s="26"/>
      <c r="BG1335" s="1"/>
      <c r="BH1335" s="26"/>
      <c r="BI1335" s="1"/>
      <c r="BJ1335" s="26"/>
      <c r="BK1335" s="1"/>
      <c r="BL1335" s="26"/>
      <c r="BM1335" s="1"/>
      <c r="BN1335" s="26"/>
      <c r="BO1335" s="1"/>
      <c r="BP1335" s="26"/>
      <c r="BQ1335" s="1"/>
      <c r="BR1335" s="26"/>
      <c r="BS1335" s="1"/>
      <c r="BT1335" s="26"/>
      <c r="BU1335" s="1"/>
      <c r="BV1335" s="1">
        <v>51</v>
      </c>
      <c r="BW1335" s="26" t="s">
        <v>100</v>
      </c>
      <c r="BX1335" s="1"/>
      <c r="BY1335" s="26"/>
      <c r="BZ1335" s="30"/>
      <c r="CA1335" s="26"/>
    </row>
    <row r="1336" spans="1:79" s="99" customFormat="1" x14ac:dyDescent="0.35">
      <c r="A1336" s="1" t="s">
        <v>354</v>
      </c>
      <c r="B1336" s="1" t="s">
        <v>67</v>
      </c>
      <c r="C1336" s="1" t="s">
        <v>3152</v>
      </c>
      <c r="D1336" s="1" t="s">
        <v>3151</v>
      </c>
      <c r="E1336" s="1" t="s">
        <v>61</v>
      </c>
      <c r="F1336" s="1">
        <v>999926940</v>
      </c>
      <c r="G1336" s="1">
        <f>(J1336+S1336+X1336+R1336+U1336+W1336+Y1336)-H1336</f>
        <v>119</v>
      </c>
      <c r="H1336" s="1"/>
      <c r="I1336" s="27"/>
      <c r="J1336" s="1">
        <f>SUM(AA1336)</f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27"/>
      <c r="R1336" s="1">
        <f>SUM(AS1336,BX1336)</f>
        <v>0</v>
      </c>
      <c r="S1336" s="1">
        <f>SUM(AE1336,AG1336,AI1336,AK1336,AO1336,AM1336,AQ1336,AU1336,AW1336,AY1336,BA1336,BE1336,BG1336,BI1336,BK1336,BM1336,BO1336,BC1336)</f>
        <v>68</v>
      </c>
      <c r="T1336" s="1">
        <f>COUNT(AE1336,AG1336,AI1336,AK1336,AM1336,AO1336,AQ1336,AU1336,AW1336,AY1336,BA1336,BC1336,BE1336,BG1336,BI1336,BK1336,BM1336,BO1336)</f>
        <v>1</v>
      </c>
      <c r="U1336" s="1">
        <f>BQ1336+BS1336</f>
        <v>0</v>
      </c>
      <c r="V1336" s="1"/>
      <c r="W1336" s="1">
        <f>BV1336</f>
        <v>51</v>
      </c>
      <c r="X1336" s="1">
        <f>AC1336+BZ1336</f>
        <v>0</v>
      </c>
      <c r="Y1336" s="1">
        <f>BU1336</f>
        <v>0</v>
      </c>
      <c r="Z1336" s="27"/>
      <c r="AA1336" s="1"/>
      <c r="AB1336" s="26"/>
      <c r="AC1336" s="1"/>
      <c r="AD1336" s="26"/>
      <c r="AE1336" s="1"/>
      <c r="AF1336" s="26"/>
      <c r="AG1336" s="1"/>
      <c r="AH1336" s="26"/>
      <c r="AI1336" s="1"/>
      <c r="AJ1336" s="26"/>
      <c r="AK1336" s="1"/>
      <c r="AL1336" s="26"/>
      <c r="AM1336" s="1">
        <v>68</v>
      </c>
      <c r="AN1336" s="26">
        <v>3</v>
      </c>
      <c r="AO1336" s="1"/>
      <c r="AP1336" s="26"/>
      <c r="AQ1336" s="1"/>
      <c r="AR1336" s="26"/>
      <c r="AS1336" s="1"/>
      <c r="AT1336" s="26"/>
      <c r="AU1336" s="1"/>
      <c r="AV1336" s="26"/>
      <c r="AW1336" s="1"/>
      <c r="AX1336" s="26"/>
      <c r="AY1336" s="1"/>
      <c r="AZ1336" s="26"/>
      <c r="BA1336" s="1"/>
      <c r="BB1336" s="26"/>
      <c r="BC1336" s="1"/>
      <c r="BD1336" s="26"/>
      <c r="BE1336" s="1"/>
      <c r="BF1336" s="26"/>
      <c r="BG1336" s="1"/>
      <c r="BH1336" s="26"/>
      <c r="BI1336" s="1"/>
      <c r="BJ1336" s="26"/>
      <c r="BK1336" s="1"/>
      <c r="BL1336" s="26"/>
      <c r="BM1336" s="1"/>
      <c r="BN1336" s="26"/>
      <c r="BO1336" s="1"/>
      <c r="BP1336" s="26"/>
      <c r="BQ1336" s="1"/>
      <c r="BR1336" s="26"/>
      <c r="BS1336" s="1"/>
      <c r="BT1336" s="26"/>
      <c r="BU1336" s="1"/>
      <c r="BV1336" s="1">
        <v>51</v>
      </c>
      <c r="BW1336" s="26" t="s">
        <v>100</v>
      </c>
      <c r="BX1336" s="1"/>
      <c r="BY1336" s="26"/>
      <c r="BZ1336" s="30"/>
      <c r="CA1336" s="26"/>
    </row>
    <row r="1337" spans="1:79" s="99" customFormat="1" x14ac:dyDescent="0.35">
      <c r="A1337" s="30" t="s">
        <v>354</v>
      </c>
      <c r="B1337" s="30" t="s">
        <v>67</v>
      </c>
      <c r="C1337" s="37" t="s">
        <v>2583</v>
      </c>
      <c r="D1337" s="37" t="s">
        <v>2584</v>
      </c>
      <c r="E1337" s="34" t="s">
        <v>61</v>
      </c>
      <c r="F1337" s="30">
        <v>999925597</v>
      </c>
      <c r="G1337" s="1">
        <f>(J1337+S1337+X1337+R1337+U1337+W1337+Y1337)-H1337</f>
        <v>111</v>
      </c>
      <c r="H1337" s="1"/>
      <c r="I1337" s="27"/>
      <c r="J1337" s="1">
        <f>SUM(AA1337)</f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27"/>
      <c r="R1337" s="1">
        <f>SUM(AS1337,BX1337)</f>
        <v>0</v>
      </c>
      <c r="S1337" s="1">
        <f>SUM(AE1337,AG1337,AI1337,AK1337,AO1337,AM1337,AQ1337,AU1337,AW1337,AY1337,BA1337,BE1337,BG1337,BI1337,BK1337,BM1337,BO1337,BC1337)</f>
        <v>60</v>
      </c>
      <c r="T1337" s="1">
        <f>COUNT(AE1337,AG1337,AI1337,AK1337,AM1337,AO1337,AQ1337,AU1337,AW1337,AY1337,BA1337,BC1337,BE1337,BG1337,BI1337,BK1337,BM1337,BO1337)</f>
        <v>1</v>
      </c>
      <c r="U1337" s="1">
        <f>BQ1337+BS1337</f>
        <v>0</v>
      </c>
      <c r="V1337" s="1"/>
      <c r="W1337" s="1">
        <f>BV1337</f>
        <v>51</v>
      </c>
      <c r="X1337" s="1">
        <f>AC1337+BZ1337</f>
        <v>0</v>
      </c>
      <c r="Y1337" s="1">
        <f>BU1337</f>
        <v>0</v>
      </c>
      <c r="Z1337" s="27"/>
      <c r="AA1337" s="1"/>
      <c r="AB1337" s="26"/>
      <c r="AC1337" s="1"/>
      <c r="AD1337" s="26"/>
      <c r="AE1337" s="1"/>
      <c r="AF1337" s="26"/>
      <c r="AG1337" s="1"/>
      <c r="AH1337" s="26"/>
      <c r="AI1337" s="1"/>
      <c r="AJ1337" s="26"/>
      <c r="AK1337" s="1"/>
      <c r="AL1337" s="26"/>
      <c r="AM1337" s="1"/>
      <c r="AN1337" s="26"/>
      <c r="AO1337" s="1"/>
      <c r="AP1337" s="26"/>
      <c r="AQ1337" s="1"/>
      <c r="AR1337" s="26"/>
      <c r="AS1337" s="1"/>
      <c r="AT1337" s="26"/>
      <c r="AU1337" s="1"/>
      <c r="AV1337" s="26"/>
      <c r="AW1337" s="1">
        <v>60</v>
      </c>
      <c r="AX1337" s="26">
        <v>1</v>
      </c>
      <c r="AY1337" s="1"/>
      <c r="AZ1337" s="26"/>
      <c r="BA1337" s="1"/>
      <c r="BB1337" s="26"/>
      <c r="BC1337" s="1"/>
      <c r="BD1337" s="26"/>
      <c r="BE1337" s="1"/>
      <c r="BF1337" s="26"/>
      <c r="BG1337" s="1"/>
      <c r="BH1337" s="26"/>
      <c r="BI1337" s="1"/>
      <c r="BJ1337" s="26"/>
      <c r="BK1337" s="1"/>
      <c r="BL1337" s="26"/>
      <c r="BM1337" s="1"/>
      <c r="BN1337" s="26"/>
      <c r="BO1337" s="1"/>
      <c r="BP1337" s="26"/>
      <c r="BQ1337" s="1"/>
      <c r="BR1337" s="26"/>
      <c r="BS1337" s="1"/>
      <c r="BT1337" s="26"/>
      <c r="BU1337" s="1"/>
      <c r="BV1337" s="1">
        <v>51</v>
      </c>
      <c r="BW1337" s="26" t="s">
        <v>100</v>
      </c>
      <c r="BX1337" s="1"/>
      <c r="BY1337" s="26"/>
      <c r="BZ1337" s="30"/>
      <c r="CA1337" s="26"/>
    </row>
    <row r="1338" spans="1:79" s="99" customFormat="1" x14ac:dyDescent="0.35">
      <c r="A1338" s="1" t="s">
        <v>354</v>
      </c>
      <c r="B1338" s="1" t="s">
        <v>67</v>
      </c>
      <c r="C1338" s="1" t="s">
        <v>1978</v>
      </c>
      <c r="D1338" s="1" t="s">
        <v>408</v>
      </c>
      <c r="E1338" s="1" t="s">
        <v>61</v>
      </c>
      <c r="F1338" s="1">
        <v>999924590</v>
      </c>
      <c r="G1338" s="1">
        <f>(J1338+S1338+X1338+R1338+U1338+W1338+Y1338)-H1338</f>
        <v>105.5</v>
      </c>
      <c r="H1338" s="1"/>
      <c r="I1338" s="27"/>
      <c r="J1338" s="1">
        <f>SUM(AA1338)</f>
        <v>37.5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27"/>
      <c r="R1338" s="1">
        <f>SUM(AS1338,BX1338)</f>
        <v>0</v>
      </c>
      <c r="S1338" s="1">
        <f>SUM(AE1338,AG1338,AI1338,AK1338,AO1338,AM1338,AQ1338,AU1338,AW1338,AY1338,BA1338,BE1338,BG1338,BI1338,BK1338,BM1338,BO1338,BC1338)</f>
        <v>68</v>
      </c>
      <c r="T1338" s="1">
        <f>COUNT(AE1338,AG1338,AI1338,AK1338,AM1338,AO1338,AQ1338,AU1338,AW1338,AY1338,BA1338,BC1338,BE1338,BG1338,BI1338,BK1338,BM1338,BO1338)</f>
        <v>1</v>
      </c>
      <c r="U1338" s="1">
        <f>BQ1338+BS1338</f>
        <v>0</v>
      </c>
      <c r="V1338" s="1"/>
      <c r="W1338" s="1">
        <f>BV1338</f>
        <v>0</v>
      </c>
      <c r="X1338" s="1">
        <f>AC1338+BZ1338</f>
        <v>0</v>
      </c>
      <c r="Y1338" s="1">
        <f>BU1338</f>
        <v>0</v>
      </c>
      <c r="Z1338" s="27"/>
      <c r="AA1338" s="1">
        <v>37.5</v>
      </c>
      <c r="AB1338" s="26">
        <v>2</v>
      </c>
      <c r="AC1338" s="1"/>
      <c r="AD1338" s="26"/>
      <c r="AE1338" s="1"/>
      <c r="AF1338" s="26"/>
      <c r="AG1338" s="1"/>
      <c r="AH1338" s="26"/>
      <c r="AI1338" s="1"/>
      <c r="AJ1338" s="26"/>
      <c r="AK1338" s="1"/>
      <c r="AL1338" s="26"/>
      <c r="AM1338" s="1"/>
      <c r="AN1338" s="26"/>
      <c r="AO1338" s="1"/>
      <c r="AP1338" s="26"/>
      <c r="AQ1338" s="1"/>
      <c r="AR1338" s="26"/>
      <c r="AS1338" s="1"/>
      <c r="AT1338" s="26"/>
      <c r="AU1338" s="1"/>
      <c r="AV1338" s="26"/>
      <c r="AW1338" s="1"/>
      <c r="AX1338" s="26"/>
      <c r="AY1338" s="1">
        <v>68</v>
      </c>
      <c r="AZ1338" s="26">
        <v>3</v>
      </c>
      <c r="BA1338" s="1"/>
      <c r="BB1338" s="26"/>
      <c r="BC1338" s="1"/>
      <c r="BD1338" s="26"/>
      <c r="BE1338" s="1"/>
      <c r="BF1338" s="26"/>
      <c r="BG1338" s="1"/>
      <c r="BH1338" s="26"/>
      <c r="BI1338" s="1"/>
      <c r="BJ1338" s="26"/>
      <c r="BK1338" s="1"/>
      <c r="BL1338" s="26"/>
      <c r="BM1338" s="1"/>
      <c r="BN1338" s="26"/>
      <c r="BO1338" s="1"/>
      <c r="BP1338" s="26"/>
      <c r="BQ1338" s="1"/>
      <c r="BR1338" s="26"/>
      <c r="BS1338" s="1"/>
      <c r="BT1338" s="26"/>
      <c r="BU1338" s="1"/>
      <c r="BV1338" s="1"/>
      <c r="BW1338" s="26"/>
      <c r="BX1338" s="1"/>
      <c r="BY1338" s="26"/>
      <c r="BZ1338" s="30"/>
      <c r="CA1338" s="26"/>
    </row>
    <row r="1339" spans="1:79" s="99" customFormat="1" x14ac:dyDescent="0.35">
      <c r="A1339" s="31" t="s">
        <v>354</v>
      </c>
      <c r="B1339" s="31" t="s">
        <v>67</v>
      </c>
      <c r="C1339" s="31" t="s">
        <v>1600</v>
      </c>
      <c r="D1339" s="31" t="s">
        <v>2330</v>
      </c>
      <c r="E1339" s="31" t="s">
        <v>61</v>
      </c>
      <c r="F1339" s="1">
        <v>999924859</v>
      </c>
      <c r="G1339" s="1">
        <f>(J1339+S1339+X1339+R1339+U1339+W1339+Y1339)-H1339</f>
        <v>102</v>
      </c>
      <c r="H1339" s="1"/>
      <c r="I1339" s="27"/>
      <c r="J1339" s="1">
        <f>SUM(AA1339)</f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27"/>
      <c r="R1339" s="1">
        <f>SUM(AS1339,BX1339)</f>
        <v>0</v>
      </c>
      <c r="S1339" s="1">
        <f>SUM(AE1339,AG1339,AI1339,AK1339,AO1339,AM1339,AQ1339,AU1339,AW1339,AY1339,BA1339,BE1339,BG1339,BI1339,BK1339,BM1339,BO1339,BC1339)</f>
        <v>30</v>
      </c>
      <c r="T1339" s="1">
        <f>COUNT(AE1339,AG1339,AI1339,AK1339,AM1339,AO1339,AQ1339,AU1339,AW1339,AY1339,BA1339,BC1339,BE1339,BG1339,BI1339,BK1339,BM1339,BO1339)</f>
        <v>1</v>
      </c>
      <c r="U1339" s="1">
        <f>BQ1339+BS1339</f>
        <v>0</v>
      </c>
      <c r="V1339" s="1"/>
      <c r="W1339" s="1">
        <f>BV1339</f>
        <v>72</v>
      </c>
      <c r="X1339" s="1">
        <f>AC1339+BZ1339</f>
        <v>0</v>
      </c>
      <c r="Y1339" s="1">
        <f>BU1339</f>
        <v>0</v>
      </c>
      <c r="Z1339" s="27"/>
      <c r="AA1339" s="1"/>
      <c r="AB1339" s="26"/>
      <c r="AC1339" s="1"/>
      <c r="AD1339" s="26"/>
      <c r="AE1339" s="1"/>
      <c r="AF1339" s="26"/>
      <c r="AG1339" s="1"/>
      <c r="AH1339" s="26"/>
      <c r="AI1339" s="1">
        <v>30</v>
      </c>
      <c r="AJ1339" s="26">
        <v>1</v>
      </c>
      <c r="AK1339" s="1"/>
      <c r="AL1339" s="26"/>
      <c r="AM1339" s="1"/>
      <c r="AN1339" s="26"/>
      <c r="AO1339" s="1"/>
      <c r="AP1339" s="26"/>
      <c r="AQ1339" s="1"/>
      <c r="AR1339" s="26"/>
      <c r="AS1339" s="1"/>
      <c r="AT1339" s="26"/>
      <c r="AU1339" s="1"/>
      <c r="AV1339" s="26"/>
      <c r="AW1339" s="1"/>
      <c r="AX1339" s="26"/>
      <c r="AY1339" s="1"/>
      <c r="AZ1339" s="26"/>
      <c r="BA1339" s="1"/>
      <c r="BB1339" s="26"/>
      <c r="BC1339" s="1"/>
      <c r="BD1339" s="26"/>
      <c r="BE1339" s="1"/>
      <c r="BF1339" s="26"/>
      <c r="BG1339" s="1"/>
      <c r="BH1339" s="26"/>
      <c r="BI1339" s="1"/>
      <c r="BJ1339" s="26"/>
      <c r="BK1339" s="1"/>
      <c r="BL1339" s="26"/>
      <c r="BM1339" s="1"/>
      <c r="BN1339" s="26"/>
      <c r="BO1339" s="1"/>
      <c r="BP1339" s="26"/>
      <c r="BQ1339" s="1"/>
      <c r="BR1339" s="26"/>
      <c r="BS1339" s="1"/>
      <c r="BT1339" s="26"/>
      <c r="BU1339" s="1"/>
      <c r="BV1339" s="1">
        <v>72</v>
      </c>
      <c r="BW1339" s="26">
        <v>7</v>
      </c>
      <c r="BX1339" s="1"/>
      <c r="BY1339" s="26"/>
      <c r="BZ1339" s="30"/>
      <c r="CA1339" s="26"/>
    </row>
    <row r="1340" spans="1:79" s="99" customFormat="1" x14ac:dyDescent="0.35">
      <c r="A1340" s="32" t="s">
        <v>354</v>
      </c>
      <c r="B1340" s="32" t="s">
        <v>67</v>
      </c>
      <c r="C1340" s="32" t="s">
        <v>365</v>
      </c>
      <c r="D1340" s="32" t="s">
        <v>2677</v>
      </c>
      <c r="E1340" s="32" t="s">
        <v>61</v>
      </c>
      <c r="F1340" s="32">
        <v>999927040</v>
      </c>
      <c r="G1340" s="1">
        <f>(J1340+S1340+X1340+R1340+U1340+W1340+Y1340)-H1340</f>
        <v>96</v>
      </c>
      <c r="H1340" s="1"/>
      <c r="I1340" s="27"/>
      <c r="J1340" s="1">
        <f>SUM(AA1340)</f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27"/>
      <c r="R1340" s="1">
        <f>SUM(AS1340,BX1340)</f>
        <v>0</v>
      </c>
      <c r="S1340" s="1">
        <f>SUM(AE1340,AG1340,AI1340,AK1340,AO1340,AM1340,AQ1340,AU1340,AW1340,AY1340,BA1340,BE1340,BG1340,BI1340,BK1340,BM1340,BO1340,BC1340)</f>
        <v>45</v>
      </c>
      <c r="T1340" s="1">
        <f>COUNT(AE1340,AG1340,AI1340,AK1340,AM1340,AO1340,AQ1340,AU1340,AW1340,AY1340,BA1340,BC1340,BE1340,BG1340,BI1340,BK1340,BM1340,BO1340)</f>
        <v>1</v>
      </c>
      <c r="U1340" s="1">
        <f>BQ1340+BS1340</f>
        <v>0</v>
      </c>
      <c r="V1340" s="1"/>
      <c r="W1340" s="1">
        <f>BV1340</f>
        <v>51</v>
      </c>
      <c r="X1340" s="1">
        <f>AC1340+BZ1340</f>
        <v>0</v>
      </c>
      <c r="Y1340" s="1">
        <f>BU1340</f>
        <v>0</v>
      </c>
      <c r="Z1340" s="27"/>
      <c r="AA1340" s="1"/>
      <c r="AB1340" s="26"/>
      <c r="AC1340" s="1"/>
      <c r="AD1340" s="26"/>
      <c r="AE1340" s="1"/>
      <c r="AF1340" s="26"/>
      <c r="AG1340" s="1"/>
      <c r="AH1340" s="26"/>
      <c r="AI1340" s="1"/>
      <c r="AJ1340" s="26"/>
      <c r="AK1340" s="1"/>
      <c r="AL1340" s="26"/>
      <c r="AM1340" s="1"/>
      <c r="AN1340" s="26"/>
      <c r="AO1340" s="1"/>
      <c r="AP1340" s="26"/>
      <c r="AQ1340" s="1"/>
      <c r="AR1340" s="26"/>
      <c r="AS1340" s="1"/>
      <c r="AT1340" s="26"/>
      <c r="AU1340" s="1"/>
      <c r="AV1340" s="26"/>
      <c r="AW1340" s="1"/>
      <c r="AX1340" s="26"/>
      <c r="AY1340" s="1"/>
      <c r="AZ1340" s="26"/>
      <c r="BA1340" s="1"/>
      <c r="BB1340" s="26"/>
      <c r="BC1340" s="1"/>
      <c r="BD1340" s="26"/>
      <c r="BE1340" s="1"/>
      <c r="BF1340" s="26"/>
      <c r="BG1340" s="1"/>
      <c r="BH1340" s="26"/>
      <c r="BI1340" s="1">
        <v>45</v>
      </c>
      <c r="BJ1340" s="26">
        <v>2</v>
      </c>
      <c r="BK1340" s="1"/>
      <c r="BL1340" s="26"/>
      <c r="BM1340" s="1"/>
      <c r="BN1340" s="26"/>
      <c r="BO1340" s="1"/>
      <c r="BP1340" s="26"/>
      <c r="BQ1340" s="1"/>
      <c r="BR1340" s="26"/>
      <c r="BS1340" s="1"/>
      <c r="BT1340" s="26"/>
      <c r="BU1340" s="1"/>
      <c r="BV1340" s="1">
        <v>51</v>
      </c>
      <c r="BW1340" s="26" t="s">
        <v>100</v>
      </c>
      <c r="BX1340" s="1"/>
      <c r="BY1340" s="26"/>
      <c r="BZ1340" s="30"/>
      <c r="CA1340" s="26"/>
    </row>
    <row r="1341" spans="1:79" s="99" customFormat="1" x14ac:dyDescent="0.35">
      <c r="A1341" s="1" t="s">
        <v>354</v>
      </c>
      <c r="B1341" s="1" t="s">
        <v>67</v>
      </c>
      <c r="C1341" s="1" t="s">
        <v>3408</v>
      </c>
      <c r="D1341" s="1" t="s">
        <v>3409</v>
      </c>
      <c r="E1341" s="1" t="s">
        <v>61</v>
      </c>
      <c r="F1341" s="1">
        <v>999927601</v>
      </c>
      <c r="G1341" s="1">
        <f>(J1341+S1341+X1341+R1341+U1341+W1341+Y1341)-H1341</f>
        <v>96</v>
      </c>
      <c r="H1341" s="1"/>
      <c r="I1341" s="27"/>
      <c r="J1341" s="1">
        <f>SUM(AA1341)</f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27"/>
      <c r="R1341" s="1">
        <f>SUM(AS1341,BX1341)</f>
        <v>0</v>
      </c>
      <c r="S1341" s="1">
        <f>SUM(AE1341,AG1341,AI1341,AK1341,AO1341,AM1341,AQ1341,AU1341,AW1341,AY1341,BA1341,BE1341,BG1341,BI1341,BK1341,BM1341,BO1341,BC1341)</f>
        <v>45</v>
      </c>
      <c r="T1341" s="1">
        <f>COUNT(AE1341,AG1341,AI1341,AK1341,AM1341,AO1341,AQ1341,AU1341,AW1341,AY1341,BA1341,BC1341,BE1341,BG1341,BI1341,BK1341,BM1341,BO1341)</f>
        <v>1</v>
      </c>
      <c r="U1341" s="1">
        <f>BQ1341+BS1341</f>
        <v>0</v>
      </c>
      <c r="V1341" s="1"/>
      <c r="W1341" s="1">
        <f>BV1341</f>
        <v>51</v>
      </c>
      <c r="X1341" s="1">
        <f>AC1341+BZ1341</f>
        <v>0</v>
      </c>
      <c r="Y1341" s="1">
        <f>BU1341</f>
        <v>0</v>
      </c>
      <c r="Z1341" s="27"/>
      <c r="AA1341" s="1"/>
      <c r="AB1341" s="26"/>
      <c r="AC1341" s="1"/>
      <c r="AD1341" s="26"/>
      <c r="AE1341" s="1"/>
      <c r="AF1341" s="26"/>
      <c r="AG1341" s="1"/>
      <c r="AH1341" s="26"/>
      <c r="AI1341" s="1"/>
      <c r="AJ1341" s="26"/>
      <c r="AK1341" s="1"/>
      <c r="AL1341" s="26"/>
      <c r="AM1341" s="1"/>
      <c r="AN1341" s="26"/>
      <c r="AO1341" s="1"/>
      <c r="AP1341" s="26"/>
      <c r="AQ1341" s="1"/>
      <c r="AR1341" s="26"/>
      <c r="AS1341" s="1"/>
      <c r="AT1341" s="26"/>
      <c r="AU1341" s="1"/>
      <c r="AV1341" s="26"/>
      <c r="AW1341" s="1"/>
      <c r="AX1341" s="26"/>
      <c r="AY1341" s="1"/>
      <c r="AZ1341" s="26"/>
      <c r="BA1341" s="1"/>
      <c r="BB1341" s="26"/>
      <c r="BC1341" s="1"/>
      <c r="BD1341" s="26"/>
      <c r="BE1341" s="1">
        <v>45</v>
      </c>
      <c r="BF1341" s="26">
        <v>2</v>
      </c>
      <c r="BG1341" s="1"/>
      <c r="BH1341" s="26"/>
      <c r="BI1341" s="1"/>
      <c r="BJ1341" s="26"/>
      <c r="BK1341" s="1"/>
      <c r="BL1341" s="26"/>
      <c r="BM1341" s="1"/>
      <c r="BN1341" s="26"/>
      <c r="BO1341" s="1"/>
      <c r="BP1341" s="26"/>
      <c r="BQ1341" s="1"/>
      <c r="BR1341" s="26"/>
      <c r="BS1341" s="1"/>
      <c r="BT1341" s="26"/>
      <c r="BU1341" s="1"/>
      <c r="BV1341" s="1">
        <v>51</v>
      </c>
      <c r="BW1341" s="26" t="s">
        <v>100</v>
      </c>
      <c r="BX1341" s="1"/>
      <c r="BY1341" s="26"/>
      <c r="BZ1341" s="30"/>
      <c r="CA1341" s="26"/>
    </row>
    <row r="1342" spans="1:79" s="99" customFormat="1" x14ac:dyDescent="0.35">
      <c r="A1342" s="1" t="s">
        <v>354</v>
      </c>
      <c r="B1342" s="1" t="s">
        <v>67</v>
      </c>
      <c r="C1342" s="1" t="s">
        <v>2305</v>
      </c>
      <c r="D1342" s="1" t="s">
        <v>2306</v>
      </c>
      <c r="E1342" s="1" t="s">
        <v>61</v>
      </c>
      <c r="F1342" s="1">
        <v>999924810</v>
      </c>
      <c r="G1342" s="1">
        <f>(J1342+S1342+X1342+R1342+U1342+W1342+Y1342)-H1342</f>
        <v>90</v>
      </c>
      <c r="H1342" s="1"/>
      <c r="I1342" s="27"/>
      <c r="J1342" s="1">
        <f>SUM(AA1342)</f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27"/>
      <c r="R1342" s="1">
        <f>SUM(AS1342,BX1342)</f>
        <v>0</v>
      </c>
      <c r="S1342" s="1">
        <f>SUM(AE1342,AG1342,AI1342,AK1342,AO1342,AM1342,AQ1342,AU1342,AW1342,AY1342,BA1342,BE1342,BG1342,BI1342,BK1342,BM1342,BO1342,BC1342)</f>
        <v>90</v>
      </c>
      <c r="T1342" s="1">
        <f>COUNT(AE1342,AG1342,AI1342,AK1342,AM1342,AO1342,AQ1342,AU1342,AW1342,AY1342,BA1342,BC1342,BE1342,BG1342,BI1342,BK1342,BM1342,BO1342)</f>
        <v>1</v>
      </c>
      <c r="U1342" s="1">
        <f>BQ1342+BS1342</f>
        <v>0</v>
      </c>
      <c r="V1342" s="1"/>
      <c r="W1342" s="1">
        <f>BV1342</f>
        <v>0</v>
      </c>
      <c r="X1342" s="1">
        <f>AC1342+BZ1342</f>
        <v>0</v>
      </c>
      <c r="Y1342" s="1">
        <f>BU1342</f>
        <v>0</v>
      </c>
      <c r="Z1342" s="27"/>
      <c r="AA1342" s="1"/>
      <c r="AB1342" s="26"/>
      <c r="AC1342" s="1"/>
      <c r="AD1342" s="26"/>
      <c r="AE1342" s="1"/>
      <c r="AF1342" s="26"/>
      <c r="AG1342" s="1"/>
      <c r="AH1342" s="26"/>
      <c r="AI1342" s="1"/>
      <c r="AJ1342" s="26"/>
      <c r="AK1342" s="1"/>
      <c r="AL1342" s="26"/>
      <c r="AM1342" s="1"/>
      <c r="AN1342" s="26"/>
      <c r="AO1342" s="1"/>
      <c r="AP1342" s="26"/>
      <c r="AQ1342" s="1"/>
      <c r="AR1342" s="26"/>
      <c r="AS1342" s="1"/>
      <c r="AT1342" s="26"/>
      <c r="AU1342" s="1"/>
      <c r="AV1342" s="26"/>
      <c r="AW1342" s="1"/>
      <c r="AX1342" s="26"/>
      <c r="AY1342" s="1"/>
      <c r="AZ1342" s="26"/>
      <c r="BA1342" s="1"/>
      <c r="BB1342" s="26"/>
      <c r="BC1342" s="1">
        <v>90</v>
      </c>
      <c r="BD1342" s="26"/>
      <c r="BE1342" s="1"/>
      <c r="BF1342" s="26"/>
      <c r="BG1342" s="1"/>
      <c r="BH1342" s="26"/>
      <c r="BI1342" s="1"/>
      <c r="BJ1342" s="26"/>
      <c r="BK1342" s="1"/>
      <c r="BL1342" s="26"/>
      <c r="BM1342" s="1"/>
      <c r="BN1342" s="26"/>
      <c r="BO1342" s="1"/>
      <c r="BP1342" s="26"/>
      <c r="BQ1342" s="1"/>
      <c r="BR1342" s="26"/>
      <c r="BS1342" s="1"/>
      <c r="BT1342" s="26"/>
      <c r="BU1342" s="1"/>
      <c r="BV1342" s="1"/>
      <c r="BW1342" s="26"/>
      <c r="BX1342" s="1"/>
      <c r="BY1342" s="26"/>
      <c r="BZ1342" s="30"/>
      <c r="CA1342" s="26"/>
    </row>
    <row r="1343" spans="1:79" s="99" customFormat="1" x14ac:dyDescent="0.35">
      <c r="A1343" s="31" t="s">
        <v>354</v>
      </c>
      <c r="B1343" s="31" t="s">
        <v>67</v>
      </c>
      <c r="C1343" s="31" t="s">
        <v>3289</v>
      </c>
      <c r="D1343" s="31" t="s">
        <v>159</v>
      </c>
      <c r="E1343" s="31" t="s">
        <v>61</v>
      </c>
      <c r="F1343" s="1">
        <v>999927301</v>
      </c>
      <c r="G1343" s="1">
        <f>(J1343+S1343+X1343+R1343+U1343+W1343+Y1343)-H1343</f>
        <v>81</v>
      </c>
      <c r="H1343" s="1"/>
      <c r="I1343" s="27"/>
      <c r="J1343" s="1">
        <f>SUM(AA1343)</f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27"/>
      <c r="R1343" s="1">
        <f>SUM(AS1343,BX1343)</f>
        <v>0</v>
      </c>
      <c r="S1343" s="1">
        <f>SUM(AE1343,AG1343,AI1343,AK1343,AO1343,AM1343,AQ1343,AU1343,AW1343,AY1343,BA1343,BE1343,BG1343,BI1343,BK1343,BM1343,BO1343,BC1343)</f>
        <v>30</v>
      </c>
      <c r="T1343" s="1">
        <f>COUNT(AE1343,AG1343,AI1343,AK1343,AM1343,AO1343,AQ1343,AU1343,AW1343,AY1343,BA1343,BC1343,BE1343,BG1343,BI1343,BK1343,BM1343,BO1343)</f>
        <v>1</v>
      </c>
      <c r="U1343" s="1">
        <f>BQ1343+BS1343</f>
        <v>0</v>
      </c>
      <c r="V1343" s="1"/>
      <c r="W1343" s="1">
        <f>BV1343</f>
        <v>51</v>
      </c>
      <c r="X1343" s="1">
        <f>AC1343+BZ1343</f>
        <v>0</v>
      </c>
      <c r="Y1343" s="1">
        <f>BU1343</f>
        <v>0</v>
      </c>
      <c r="Z1343" s="27"/>
      <c r="AA1343" s="1"/>
      <c r="AB1343" s="26"/>
      <c r="AC1343" s="1"/>
      <c r="AD1343" s="26"/>
      <c r="AE1343" s="1"/>
      <c r="AF1343" s="26"/>
      <c r="AG1343" s="1"/>
      <c r="AH1343" s="26"/>
      <c r="AI1343" s="1"/>
      <c r="AJ1343" s="26"/>
      <c r="AK1343" s="1"/>
      <c r="AL1343" s="26"/>
      <c r="AM1343" s="1"/>
      <c r="AN1343" s="26"/>
      <c r="AO1343" s="1"/>
      <c r="AP1343" s="26"/>
      <c r="AQ1343" s="1"/>
      <c r="AR1343" s="26"/>
      <c r="AS1343" s="1"/>
      <c r="AT1343" s="26"/>
      <c r="AU1343" s="1">
        <v>30</v>
      </c>
      <c r="AV1343" s="26">
        <v>1</v>
      </c>
      <c r="AW1343" s="1"/>
      <c r="AX1343" s="26"/>
      <c r="AY1343" s="1"/>
      <c r="AZ1343" s="26"/>
      <c r="BA1343" s="1"/>
      <c r="BB1343" s="26"/>
      <c r="BC1343" s="1"/>
      <c r="BD1343" s="26"/>
      <c r="BE1343" s="1"/>
      <c r="BF1343" s="26"/>
      <c r="BG1343" s="1"/>
      <c r="BH1343" s="26"/>
      <c r="BI1343" s="1"/>
      <c r="BJ1343" s="26"/>
      <c r="BK1343" s="1"/>
      <c r="BL1343" s="26"/>
      <c r="BM1343" s="1"/>
      <c r="BN1343" s="26"/>
      <c r="BO1343" s="1"/>
      <c r="BP1343" s="26"/>
      <c r="BQ1343" s="1"/>
      <c r="BR1343" s="26"/>
      <c r="BS1343" s="1"/>
      <c r="BT1343" s="26"/>
      <c r="BU1343" s="1"/>
      <c r="BV1343" s="1">
        <v>51</v>
      </c>
      <c r="BW1343" s="26" t="s">
        <v>100</v>
      </c>
      <c r="BX1343" s="1"/>
      <c r="BY1343" s="26"/>
      <c r="BZ1343" s="30"/>
      <c r="CA1343" s="26"/>
    </row>
    <row r="1344" spans="1:79" s="99" customFormat="1" x14ac:dyDescent="0.35">
      <c r="A1344" s="1" t="s">
        <v>354</v>
      </c>
      <c r="B1344" s="1" t="s">
        <v>67</v>
      </c>
      <c r="C1344" s="1" t="s">
        <v>1197</v>
      </c>
      <c r="D1344" s="1" t="s">
        <v>3493</v>
      </c>
      <c r="E1344" s="1" t="s">
        <v>61</v>
      </c>
      <c r="F1344" s="1">
        <v>999927875</v>
      </c>
      <c r="G1344" s="1">
        <f>(J1344+S1344+X1344+R1344+U1344+W1344+Y1344)-H1344</f>
        <v>81</v>
      </c>
      <c r="H1344" s="1"/>
      <c r="I1344" s="27"/>
      <c r="J1344" s="1">
        <f>SUM(AA1344)</f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27"/>
      <c r="R1344" s="1">
        <f>SUM(AS1344,BX1344)</f>
        <v>0</v>
      </c>
      <c r="S1344" s="1">
        <f>SUM(AE1344,AG1344,AI1344,AK1344,AO1344,AM1344,AQ1344,AU1344,AW1344,AY1344,BA1344,BE1344,BG1344,BI1344,BK1344,BM1344,BO1344,BC1344)</f>
        <v>30</v>
      </c>
      <c r="T1344" s="1">
        <f>COUNT(AE1344,AG1344,AI1344,AK1344,AM1344,AO1344,AQ1344,AU1344,AW1344,AY1344,BA1344,BC1344,BE1344,BG1344,BI1344,BK1344,BM1344,BO1344)</f>
        <v>1</v>
      </c>
      <c r="U1344" s="1">
        <f>BQ1344+BS1344</f>
        <v>0</v>
      </c>
      <c r="V1344" s="1"/>
      <c r="W1344" s="1">
        <f>BV1344</f>
        <v>51</v>
      </c>
      <c r="X1344" s="1">
        <f>AC1344+BZ1344</f>
        <v>0</v>
      </c>
      <c r="Y1344" s="1">
        <f>BU1344</f>
        <v>0</v>
      </c>
      <c r="Z1344" s="27"/>
      <c r="AA1344" s="1"/>
      <c r="AB1344" s="26"/>
      <c r="AC1344" s="1"/>
      <c r="AD1344" s="26"/>
      <c r="AE1344" s="1"/>
      <c r="AF1344" s="26"/>
      <c r="AG1344" s="1"/>
      <c r="AH1344" s="26"/>
      <c r="AI1344" s="1"/>
      <c r="AJ1344" s="26"/>
      <c r="AK1344" s="1"/>
      <c r="AL1344" s="26"/>
      <c r="AM1344" s="1"/>
      <c r="AN1344" s="26"/>
      <c r="AO1344" s="1"/>
      <c r="AP1344" s="26"/>
      <c r="AQ1344" s="1"/>
      <c r="AR1344" s="26"/>
      <c r="AS1344" s="1"/>
      <c r="AT1344" s="26"/>
      <c r="AU1344" s="1"/>
      <c r="AV1344" s="26"/>
      <c r="AW1344" s="1"/>
      <c r="AX1344" s="26"/>
      <c r="AY1344" s="1"/>
      <c r="AZ1344" s="26"/>
      <c r="BA1344" s="1"/>
      <c r="BB1344" s="26"/>
      <c r="BC1344" s="1"/>
      <c r="BD1344" s="26"/>
      <c r="BE1344" s="1"/>
      <c r="BF1344" s="26"/>
      <c r="BG1344" s="1"/>
      <c r="BH1344" s="26"/>
      <c r="BI1344" s="1"/>
      <c r="BJ1344" s="26"/>
      <c r="BK1344" s="1">
        <v>30</v>
      </c>
      <c r="BL1344" s="26">
        <v>1</v>
      </c>
      <c r="BM1344" s="1"/>
      <c r="BN1344" s="26"/>
      <c r="BO1344" s="1"/>
      <c r="BP1344" s="26"/>
      <c r="BQ1344" s="1"/>
      <c r="BR1344" s="26"/>
      <c r="BS1344" s="1"/>
      <c r="BT1344" s="26"/>
      <c r="BU1344" s="1"/>
      <c r="BV1344" s="1">
        <v>51</v>
      </c>
      <c r="BW1344" s="26" t="s">
        <v>100</v>
      </c>
      <c r="BX1344" s="1"/>
      <c r="BY1344" s="26"/>
      <c r="BZ1344" s="30"/>
      <c r="CA1344" s="26"/>
    </row>
    <row r="1345" spans="1:79" s="99" customFormat="1" x14ac:dyDescent="0.35">
      <c r="A1345" s="1" t="s">
        <v>354</v>
      </c>
      <c r="B1345" s="1" t="s">
        <v>67</v>
      </c>
      <c r="C1345" s="1" t="s">
        <v>374</v>
      </c>
      <c r="D1345" s="1" t="s">
        <v>1837</v>
      </c>
      <c r="E1345" s="1" t="s">
        <v>61</v>
      </c>
      <c r="F1345" s="1">
        <v>999925248</v>
      </c>
      <c r="G1345" s="1">
        <f>(J1345+S1345+X1345+R1345+U1345+W1345+Y1345)-H1345</f>
        <v>68</v>
      </c>
      <c r="H1345" s="1"/>
      <c r="I1345" s="27"/>
      <c r="J1345" s="1">
        <f>SUM(AA1345)</f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27"/>
      <c r="R1345" s="1">
        <f>SUM(AS1345,BX1345)</f>
        <v>0</v>
      </c>
      <c r="S1345" s="1">
        <f>SUM(AE1345,AG1345,AI1345,AK1345,AO1345,AM1345,AQ1345,AU1345,AW1345,AY1345,BA1345,BE1345,BG1345,BI1345,BK1345,BM1345,BO1345,BC1345)</f>
        <v>68</v>
      </c>
      <c r="T1345" s="1">
        <f>COUNT(AE1345,AG1345,AI1345,AK1345,AM1345,AO1345,AQ1345,AU1345,AW1345,AY1345,BA1345,BC1345,BE1345,BG1345,BI1345,BK1345,BM1345,BO1345)</f>
        <v>1</v>
      </c>
      <c r="U1345" s="1">
        <f>BQ1345+BS1345</f>
        <v>0</v>
      </c>
      <c r="V1345" s="1"/>
      <c r="W1345" s="1">
        <f>BV1345</f>
        <v>0</v>
      </c>
      <c r="X1345" s="1">
        <f>AC1345+BZ1345</f>
        <v>0</v>
      </c>
      <c r="Y1345" s="1">
        <f>BU1345</f>
        <v>0</v>
      </c>
      <c r="Z1345" s="27"/>
      <c r="AA1345" s="1"/>
      <c r="AB1345" s="26"/>
      <c r="AC1345" s="1"/>
      <c r="AD1345" s="26"/>
      <c r="AE1345" s="1">
        <v>68</v>
      </c>
      <c r="AF1345" s="26">
        <v>3</v>
      </c>
      <c r="AG1345" s="1"/>
      <c r="AH1345" s="26"/>
      <c r="AI1345" s="1"/>
      <c r="AJ1345" s="26"/>
      <c r="AK1345" s="1"/>
      <c r="AL1345" s="26"/>
      <c r="AM1345" s="1"/>
      <c r="AN1345" s="26"/>
      <c r="AO1345" s="1"/>
      <c r="AP1345" s="26"/>
      <c r="AQ1345" s="1"/>
      <c r="AR1345" s="26"/>
      <c r="AS1345" s="1"/>
      <c r="AT1345" s="26"/>
      <c r="AU1345" s="1"/>
      <c r="AV1345" s="26"/>
      <c r="AW1345" s="1"/>
      <c r="AX1345" s="26"/>
      <c r="AY1345" s="1"/>
      <c r="AZ1345" s="26"/>
      <c r="BA1345" s="1"/>
      <c r="BB1345" s="26"/>
      <c r="BC1345" s="1"/>
      <c r="BD1345" s="26"/>
      <c r="BE1345" s="1"/>
      <c r="BF1345" s="26"/>
      <c r="BG1345" s="1"/>
      <c r="BH1345" s="26"/>
      <c r="BI1345" s="1"/>
      <c r="BJ1345" s="26"/>
      <c r="BK1345" s="1"/>
      <c r="BL1345" s="26"/>
      <c r="BM1345" s="1"/>
      <c r="BN1345" s="26"/>
      <c r="BO1345" s="1"/>
      <c r="BP1345" s="26"/>
      <c r="BQ1345" s="1"/>
      <c r="BR1345" s="26"/>
      <c r="BS1345" s="1"/>
      <c r="BT1345" s="26"/>
      <c r="BU1345" s="1"/>
      <c r="BV1345" s="1"/>
      <c r="BW1345" s="26"/>
      <c r="BX1345" s="1"/>
      <c r="BY1345" s="26"/>
      <c r="BZ1345" s="30"/>
      <c r="CA1345" s="26"/>
    </row>
    <row r="1346" spans="1:79" s="99" customFormat="1" x14ac:dyDescent="0.35">
      <c r="A1346" s="1" t="s">
        <v>354</v>
      </c>
      <c r="B1346" s="1" t="s">
        <v>67</v>
      </c>
      <c r="C1346" s="1" t="s">
        <v>1719</v>
      </c>
      <c r="D1346" s="1" t="s">
        <v>976</v>
      </c>
      <c r="E1346" s="1" t="s">
        <v>61</v>
      </c>
      <c r="F1346" s="1">
        <v>999926627</v>
      </c>
      <c r="G1346" s="1">
        <f>(J1346+S1346+X1346+R1346+U1346+W1346+Y1346)-H1346</f>
        <v>68</v>
      </c>
      <c r="H1346" s="1"/>
      <c r="I1346" s="27"/>
      <c r="J1346" s="1">
        <f>SUM(AA1346)</f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27"/>
      <c r="R1346" s="1">
        <f>SUM(AS1346,BX1346)</f>
        <v>0</v>
      </c>
      <c r="S1346" s="1">
        <f>SUM(AE1346,AG1346,AI1346,AK1346,AO1346,AM1346,AQ1346,AU1346,AW1346,AY1346,BA1346,BE1346,BG1346,BI1346,BK1346,BM1346,BO1346,BC1346)</f>
        <v>68</v>
      </c>
      <c r="T1346" s="1">
        <f>COUNT(AE1346,AG1346,AI1346,AK1346,AM1346,AO1346,AQ1346,AU1346,AW1346,AY1346,BA1346,BC1346,BE1346,BG1346,BI1346,BK1346,BM1346,BO1346)</f>
        <v>1</v>
      </c>
      <c r="U1346" s="1">
        <f>BQ1346+BS1346</f>
        <v>0</v>
      </c>
      <c r="V1346" s="1"/>
      <c r="W1346" s="1">
        <f>BV1346</f>
        <v>0</v>
      </c>
      <c r="X1346" s="1">
        <f>AC1346+BZ1346</f>
        <v>0</v>
      </c>
      <c r="Y1346" s="1">
        <f>BU1346</f>
        <v>0</v>
      </c>
      <c r="Z1346" s="27"/>
      <c r="AA1346" s="1"/>
      <c r="AB1346" s="26"/>
      <c r="AC1346" s="1"/>
      <c r="AD1346" s="26"/>
      <c r="AE1346" s="1"/>
      <c r="AF1346" s="26"/>
      <c r="AG1346" s="1"/>
      <c r="AH1346" s="26"/>
      <c r="AI1346" s="1"/>
      <c r="AJ1346" s="26"/>
      <c r="AK1346" s="1"/>
      <c r="AL1346" s="26"/>
      <c r="AM1346" s="1"/>
      <c r="AN1346" s="26"/>
      <c r="AO1346" s="1"/>
      <c r="AP1346" s="26"/>
      <c r="AQ1346" s="1"/>
      <c r="AR1346" s="26"/>
      <c r="AS1346" s="1"/>
      <c r="AT1346" s="26"/>
      <c r="AU1346" s="1"/>
      <c r="AV1346" s="26"/>
      <c r="AW1346" s="1"/>
      <c r="AX1346" s="26"/>
      <c r="AY1346" s="1">
        <v>68</v>
      </c>
      <c r="AZ1346" s="26">
        <v>3</v>
      </c>
      <c r="BA1346" s="1"/>
      <c r="BB1346" s="26"/>
      <c r="BC1346" s="1"/>
      <c r="BD1346" s="26"/>
      <c r="BE1346" s="1"/>
      <c r="BF1346" s="26"/>
      <c r="BG1346" s="1"/>
      <c r="BH1346" s="26"/>
      <c r="BI1346" s="1"/>
      <c r="BJ1346" s="26"/>
      <c r="BK1346" s="1"/>
      <c r="BL1346" s="26"/>
      <c r="BM1346" s="1"/>
      <c r="BN1346" s="26"/>
      <c r="BO1346" s="1"/>
      <c r="BP1346" s="26"/>
      <c r="BQ1346" s="1"/>
      <c r="BR1346" s="26"/>
      <c r="BS1346" s="1"/>
      <c r="BT1346" s="26"/>
      <c r="BU1346" s="1"/>
      <c r="BV1346" s="1"/>
      <c r="BW1346" s="26"/>
      <c r="BX1346" s="1"/>
      <c r="BY1346" s="26"/>
      <c r="BZ1346" s="30"/>
      <c r="CA1346" s="26"/>
    </row>
    <row r="1347" spans="1:79" s="99" customFormat="1" x14ac:dyDescent="0.35">
      <c r="A1347" s="1" t="s">
        <v>354</v>
      </c>
      <c r="B1347" s="1" t="s">
        <v>67</v>
      </c>
      <c r="C1347" s="1" t="s">
        <v>3066</v>
      </c>
      <c r="D1347" s="1" t="s">
        <v>3067</v>
      </c>
      <c r="E1347" s="1" t="s">
        <v>61</v>
      </c>
      <c r="F1347" s="1">
        <v>999926783</v>
      </c>
      <c r="G1347" s="1">
        <f>(J1347+S1347+X1347+R1347+U1347+W1347+Y1347)-H1347</f>
        <v>68</v>
      </c>
      <c r="H1347" s="1"/>
      <c r="I1347" s="27"/>
      <c r="J1347" s="1">
        <f>SUM(AA1347)</f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27"/>
      <c r="R1347" s="1">
        <f>SUM(AS1347,BX1347)</f>
        <v>0</v>
      </c>
      <c r="S1347" s="1">
        <f>SUM(AE1347,AG1347,AI1347,AK1347,AO1347,AM1347,AQ1347,AU1347,AW1347,AY1347,BA1347,BE1347,BG1347,BI1347,BK1347,BM1347,BO1347,BC1347)</f>
        <v>68</v>
      </c>
      <c r="T1347" s="1">
        <f>COUNT(AE1347,AG1347,AI1347,AK1347,AM1347,AO1347,AQ1347,AU1347,AW1347,AY1347,BA1347,BC1347,BE1347,BG1347,BI1347,BK1347,BM1347,BO1347)</f>
        <v>1</v>
      </c>
      <c r="U1347" s="1">
        <f>BQ1347+BS1347</f>
        <v>0</v>
      </c>
      <c r="V1347" s="1"/>
      <c r="W1347" s="1">
        <f>BV1347</f>
        <v>0</v>
      </c>
      <c r="X1347" s="1">
        <f>AC1347+BZ1347</f>
        <v>0</v>
      </c>
      <c r="Y1347" s="1">
        <f>BU1347</f>
        <v>0</v>
      </c>
      <c r="Z1347" s="27"/>
      <c r="AA1347" s="1"/>
      <c r="AB1347" s="26"/>
      <c r="AC1347" s="1"/>
      <c r="AD1347" s="26"/>
      <c r="AE1347" s="1"/>
      <c r="AF1347" s="26"/>
      <c r="AG1347" s="1"/>
      <c r="AH1347" s="26"/>
      <c r="AI1347" s="1"/>
      <c r="AJ1347" s="26"/>
      <c r="AK1347" s="1"/>
      <c r="AL1347" s="26"/>
      <c r="AM1347" s="1">
        <v>68</v>
      </c>
      <c r="AN1347" s="26">
        <v>3</v>
      </c>
      <c r="AO1347" s="1"/>
      <c r="AP1347" s="26"/>
      <c r="AQ1347" s="1"/>
      <c r="AR1347" s="26"/>
      <c r="AS1347" s="1"/>
      <c r="AT1347" s="26"/>
      <c r="AU1347" s="1"/>
      <c r="AV1347" s="26"/>
      <c r="AW1347" s="1"/>
      <c r="AX1347" s="26"/>
      <c r="AY1347" s="1"/>
      <c r="AZ1347" s="26"/>
      <c r="BA1347" s="1"/>
      <c r="BB1347" s="26"/>
      <c r="BC1347" s="1"/>
      <c r="BD1347" s="26"/>
      <c r="BE1347" s="1"/>
      <c r="BF1347" s="26"/>
      <c r="BG1347" s="1"/>
      <c r="BH1347" s="26"/>
      <c r="BI1347" s="1"/>
      <c r="BJ1347" s="26"/>
      <c r="BK1347" s="1"/>
      <c r="BL1347" s="26"/>
      <c r="BM1347" s="1"/>
      <c r="BN1347" s="26"/>
      <c r="BO1347" s="1"/>
      <c r="BP1347" s="26"/>
      <c r="BQ1347" s="1"/>
      <c r="BR1347" s="26"/>
      <c r="BS1347" s="1"/>
      <c r="BT1347" s="26"/>
      <c r="BU1347" s="1"/>
      <c r="BV1347" s="1"/>
      <c r="BW1347" s="26"/>
      <c r="BX1347" s="1"/>
      <c r="BY1347" s="26"/>
      <c r="BZ1347" s="30"/>
      <c r="CA1347" s="26"/>
    </row>
    <row r="1348" spans="1:79" s="99" customFormat="1" x14ac:dyDescent="0.35">
      <c r="A1348" s="31" t="s">
        <v>354</v>
      </c>
      <c r="B1348" s="31" t="s">
        <v>67</v>
      </c>
      <c r="C1348" s="31" t="s">
        <v>1594</v>
      </c>
      <c r="D1348" s="31" t="s">
        <v>123</v>
      </c>
      <c r="E1348" s="31" t="s">
        <v>61</v>
      </c>
      <c r="F1348" s="1">
        <v>999926930</v>
      </c>
      <c r="G1348" s="1">
        <f>(J1348+S1348+X1348+R1348+U1348+W1348+Y1348)-H1348</f>
        <v>68</v>
      </c>
      <c r="H1348" s="1"/>
      <c r="I1348" s="27"/>
      <c r="J1348" s="1">
        <f>SUM(AA1348)</f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27"/>
      <c r="R1348" s="1">
        <f>SUM(AS1348,BX1348)</f>
        <v>0</v>
      </c>
      <c r="S1348" s="1">
        <f>SUM(AE1348,AG1348,AI1348,AK1348,AO1348,AM1348,AQ1348,AU1348,AW1348,AY1348,BA1348,BE1348,BG1348,BI1348,BK1348,BM1348,BO1348,BC1348)</f>
        <v>68</v>
      </c>
      <c r="T1348" s="1">
        <f>COUNT(AE1348,AG1348,AI1348,AK1348,AM1348,AO1348,AQ1348,AU1348,AW1348,AY1348,BA1348,BC1348,BE1348,BG1348,BI1348,BK1348,BM1348,BO1348)</f>
        <v>1</v>
      </c>
      <c r="U1348" s="1">
        <f>BQ1348+BS1348</f>
        <v>0</v>
      </c>
      <c r="V1348" s="1"/>
      <c r="W1348" s="1">
        <f>BV1348</f>
        <v>0</v>
      </c>
      <c r="X1348" s="1">
        <f>AC1348+BZ1348</f>
        <v>0</v>
      </c>
      <c r="Y1348" s="1">
        <f>BU1348</f>
        <v>0</v>
      </c>
      <c r="Z1348" s="27"/>
      <c r="AA1348" s="1"/>
      <c r="AB1348" s="26"/>
      <c r="AC1348" s="1"/>
      <c r="AD1348" s="26"/>
      <c r="AE1348" s="1"/>
      <c r="AF1348" s="26"/>
      <c r="AG1348" s="1"/>
      <c r="AH1348" s="26"/>
      <c r="AI1348" s="1"/>
      <c r="AJ1348" s="26"/>
      <c r="AK1348" s="1"/>
      <c r="AL1348" s="26"/>
      <c r="AM1348" s="1"/>
      <c r="AN1348" s="26"/>
      <c r="AO1348" s="1"/>
      <c r="AP1348" s="26"/>
      <c r="AQ1348" s="1"/>
      <c r="AR1348" s="26"/>
      <c r="AS1348" s="1"/>
      <c r="AT1348" s="26"/>
      <c r="AU1348" s="1"/>
      <c r="AV1348" s="26"/>
      <c r="AW1348" s="1"/>
      <c r="AX1348" s="26"/>
      <c r="AY1348" s="1"/>
      <c r="AZ1348" s="26"/>
      <c r="BA1348" s="1"/>
      <c r="BB1348" s="27"/>
      <c r="BC1348" s="1">
        <v>68</v>
      </c>
      <c r="BD1348" s="26"/>
      <c r="BE1348" s="1"/>
      <c r="BF1348" s="27"/>
      <c r="BG1348" s="1"/>
      <c r="BH1348" s="26"/>
      <c r="BI1348" s="1"/>
      <c r="BJ1348" s="26"/>
      <c r="BK1348" s="1"/>
      <c r="BL1348" s="26"/>
      <c r="BM1348" s="1"/>
      <c r="BN1348" s="26"/>
      <c r="BO1348" s="1"/>
      <c r="BP1348" s="26"/>
      <c r="BQ1348" s="1"/>
      <c r="BR1348" s="26"/>
      <c r="BS1348" s="1"/>
      <c r="BT1348" s="26"/>
      <c r="BU1348" s="1"/>
      <c r="BV1348" s="1"/>
      <c r="BW1348" s="26"/>
      <c r="BX1348" s="1"/>
      <c r="BY1348" s="26"/>
      <c r="BZ1348" s="30"/>
      <c r="CA1348" s="26"/>
    </row>
    <row r="1349" spans="1:79" s="99" customFormat="1" x14ac:dyDescent="0.35">
      <c r="A1349" s="30" t="s">
        <v>354</v>
      </c>
      <c r="B1349" s="30" t="s">
        <v>67</v>
      </c>
      <c r="C1349" s="30" t="s">
        <v>3379</v>
      </c>
      <c r="D1349" s="30" t="s">
        <v>3380</v>
      </c>
      <c r="E1349" s="30" t="s">
        <v>61</v>
      </c>
      <c r="F1349" s="30">
        <v>999927509</v>
      </c>
      <c r="G1349" s="1">
        <f>(J1349+S1349+X1349+R1349+U1349+W1349+Y1349)-H1349</f>
        <v>68</v>
      </c>
      <c r="H1349" s="1"/>
      <c r="I1349" s="27"/>
      <c r="J1349" s="1">
        <f>SUM(AA1349)</f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27"/>
      <c r="R1349" s="1">
        <f>SUM(AS1349,BX1349)</f>
        <v>0</v>
      </c>
      <c r="S1349" s="1">
        <f>SUM(AE1349,AG1349,AI1349,AK1349,AO1349,AM1349,AQ1349,AU1349,AW1349,AY1349,BA1349,BE1349,BG1349,BI1349,BK1349,BM1349,BO1349,BC1349)</f>
        <v>68</v>
      </c>
      <c r="T1349" s="1">
        <f>COUNT(AE1349,AG1349,AI1349,AK1349,AM1349,AO1349,AQ1349,AU1349,AW1349,AY1349,BA1349,BC1349,BE1349,BG1349,BI1349,BK1349,BM1349,BO1349)</f>
        <v>1</v>
      </c>
      <c r="U1349" s="1">
        <f>BQ1349+BS1349</f>
        <v>0</v>
      </c>
      <c r="V1349" s="1"/>
      <c r="W1349" s="1">
        <f>BV1349</f>
        <v>0</v>
      </c>
      <c r="X1349" s="1">
        <f>AC1349+BZ1349</f>
        <v>0</v>
      </c>
      <c r="Y1349" s="1">
        <f>BU1349</f>
        <v>0</v>
      </c>
      <c r="Z1349" s="27"/>
      <c r="AA1349" s="1"/>
      <c r="AB1349" s="26"/>
      <c r="AC1349" s="1"/>
      <c r="AD1349" s="26"/>
      <c r="AE1349" s="1"/>
      <c r="AF1349" s="26"/>
      <c r="AG1349" s="1"/>
      <c r="AH1349" s="26"/>
      <c r="AI1349" s="1"/>
      <c r="AJ1349" s="26"/>
      <c r="AK1349" s="1"/>
      <c r="AL1349" s="26"/>
      <c r="AM1349" s="1"/>
      <c r="AN1349" s="26"/>
      <c r="AO1349" s="1"/>
      <c r="AP1349" s="26"/>
      <c r="AQ1349" s="1"/>
      <c r="AR1349" s="26"/>
      <c r="AS1349" s="1"/>
      <c r="AT1349" s="26"/>
      <c r="AU1349" s="1"/>
      <c r="AV1349" s="26"/>
      <c r="AW1349" s="1"/>
      <c r="AX1349" s="26"/>
      <c r="AY1349" s="1"/>
      <c r="AZ1349" s="26"/>
      <c r="BA1349" s="1"/>
      <c r="BB1349" s="26"/>
      <c r="BC1349" s="1"/>
      <c r="BD1349" s="26"/>
      <c r="BE1349" s="1"/>
      <c r="BF1349" s="26"/>
      <c r="BG1349" s="1">
        <v>68</v>
      </c>
      <c r="BH1349" s="26">
        <v>4</v>
      </c>
      <c r="BI1349" s="1"/>
      <c r="BJ1349" s="26"/>
      <c r="BK1349" s="1"/>
      <c r="BL1349" s="26"/>
      <c r="BM1349" s="1"/>
      <c r="BN1349" s="26"/>
      <c r="BO1349" s="1"/>
      <c r="BP1349" s="26"/>
      <c r="BQ1349" s="1"/>
      <c r="BR1349" s="26"/>
      <c r="BS1349" s="1"/>
      <c r="BT1349" s="26"/>
      <c r="BU1349" s="1"/>
      <c r="BV1349" s="1"/>
      <c r="BW1349" s="26"/>
      <c r="BX1349" s="1"/>
      <c r="BY1349" s="26"/>
      <c r="BZ1349" s="30"/>
      <c r="CA1349" s="26"/>
    </row>
    <row r="1350" spans="1:79" s="99" customFormat="1" x14ac:dyDescent="0.35">
      <c r="A1350" s="31" t="s">
        <v>354</v>
      </c>
      <c r="B1350" s="31" t="s">
        <v>67</v>
      </c>
      <c r="C1350" s="31" t="s">
        <v>3208</v>
      </c>
      <c r="D1350" s="31" t="s">
        <v>3512</v>
      </c>
      <c r="E1350" s="31" t="s">
        <v>61</v>
      </c>
      <c r="F1350" s="1">
        <v>999927912</v>
      </c>
      <c r="G1350" s="1">
        <f>(J1350+S1350+X1350+R1350+U1350+W1350+Y1350)-H1350</f>
        <v>68</v>
      </c>
      <c r="H1350" s="1"/>
      <c r="I1350" s="27"/>
      <c r="J1350" s="1">
        <f>SUM(AA1350)</f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27"/>
      <c r="R1350" s="1">
        <f>SUM(AS1350,BX1350)</f>
        <v>0</v>
      </c>
      <c r="S1350" s="1">
        <f>SUM(AE1350,AG1350,AI1350,AK1350,AO1350,AM1350,AQ1350,AU1350,AW1350,AY1350,BA1350,BE1350,BG1350,BI1350,BK1350,BM1350,BO1350,BC1350)</f>
        <v>68</v>
      </c>
      <c r="T1350" s="1">
        <f>COUNT(AE1350,AG1350,AI1350,AK1350,AM1350,AO1350,AQ1350,AU1350,AW1350,AY1350,BA1350,BC1350,BE1350,BG1350,BI1350,BK1350,BM1350,BO1350)</f>
        <v>1</v>
      </c>
      <c r="U1350" s="1">
        <f>BQ1350+BS1350</f>
        <v>0</v>
      </c>
      <c r="V1350" s="1"/>
      <c r="W1350" s="1">
        <f>BV1350</f>
        <v>0</v>
      </c>
      <c r="X1350" s="1">
        <f>AC1350+BZ1350</f>
        <v>0</v>
      </c>
      <c r="Y1350" s="1">
        <f>BU1350</f>
        <v>0</v>
      </c>
      <c r="Z1350" s="27"/>
      <c r="AA1350" s="1"/>
      <c r="AB1350" s="26"/>
      <c r="AC1350" s="1"/>
      <c r="AD1350" s="26"/>
      <c r="AE1350" s="1"/>
      <c r="AF1350" s="26"/>
      <c r="AG1350" s="1"/>
      <c r="AH1350" s="26"/>
      <c r="AI1350" s="1"/>
      <c r="AJ1350" s="26"/>
      <c r="AK1350" s="1"/>
      <c r="AL1350" s="26"/>
      <c r="AM1350" s="1"/>
      <c r="AN1350" s="26"/>
      <c r="AO1350" s="1"/>
      <c r="AP1350" s="26"/>
      <c r="AQ1350" s="1"/>
      <c r="AR1350" s="26"/>
      <c r="AS1350" s="1"/>
      <c r="AT1350" s="26"/>
      <c r="AU1350" s="1"/>
      <c r="AV1350" s="26"/>
      <c r="AW1350" s="1"/>
      <c r="AX1350" s="26"/>
      <c r="AY1350" s="1"/>
      <c r="AZ1350" s="26"/>
      <c r="BA1350" s="1"/>
      <c r="BB1350" s="27"/>
      <c r="BC1350" s="1">
        <v>68</v>
      </c>
      <c r="BD1350" s="26"/>
      <c r="BE1350" s="1"/>
      <c r="BF1350" s="27"/>
      <c r="BG1350" s="1"/>
      <c r="BH1350" s="26"/>
      <c r="BI1350" s="1"/>
      <c r="BJ1350" s="26"/>
      <c r="BK1350" s="1"/>
      <c r="BL1350" s="26"/>
      <c r="BM1350" s="1"/>
      <c r="BN1350" s="26"/>
      <c r="BO1350" s="1"/>
      <c r="BP1350" s="26"/>
      <c r="BQ1350" s="1"/>
      <c r="BR1350" s="26"/>
      <c r="BS1350" s="1"/>
      <c r="BT1350" s="26"/>
      <c r="BU1350" s="1"/>
      <c r="BV1350" s="1"/>
      <c r="BW1350" s="26"/>
      <c r="BX1350" s="1"/>
      <c r="BY1350" s="26"/>
      <c r="BZ1350" s="30"/>
      <c r="CA1350" s="26"/>
    </row>
    <row r="1351" spans="1:79" s="99" customFormat="1" x14ac:dyDescent="0.35">
      <c r="A1351" s="30" t="s">
        <v>354</v>
      </c>
      <c r="B1351" s="30" t="s">
        <v>67</v>
      </c>
      <c r="C1351" s="30" t="s">
        <v>368</v>
      </c>
      <c r="D1351" s="30" t="s">
        <v>3549</v>
      </c>
      <c r="E1351" s="30" t="s">
        <v>61</v>
      </c>
      <c r="F1351" s="30">
        <v>999927994</v>
      </c>
      <c r="G1351" s="1">
        <f>(J1351+S1351+X1351+R1351+U1351+W1351+Y1351)-H1351</f>
        <v>68</v>
      </c>
      <c r="H1351" s="1"/>
      <c r="I1351" s="27"/>
      <c r="J1351" s="1">
        <f>SUM(AA1351)</f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27"/>
      <c r="R1351" s="1">
        <f>SUM(AS1351,BX1351)</f>
        <v>0</v>
      </c>
      <c r="S1351" s="1">
        <f>SUM(AE1351,AG1351,AI1351,AK1351,AO1351,AM1351,AQ1351,AU1351,AW1351,AY1351,BA1351,BE1351,BG1351,BI1351,BK1351,BM1351,BO1351,BC1351)</f>
        <v>68</v>
      </c>
      <c r="T1351" s="1">
        <f>COUNT(AE1351,AG1351,AI1351,AK1351,AM1351,AO1351,AQ1351,AU1351,AW1351,AY1351,BA1351,BC1351,BE1351,BG1351,BI1351,BK1351,BM1351,BO1351)</f>
        <v>1</v>
      </c>
      <c r="U1351" s="1">
        <f>BQ1351+BS1351</f>
        <v>0</v>
      </c>
      <c r="V1351" s="1"/>
      <c r="W1351" s="1">
        <f>BV1351</f>
        <v>0</v>
      </c>
      <c r="X1351" s="1">
        <f>AC1351+BZ1351</f>
        <v>0</v>
      </c>
      <c r="Y1351" s="1">
        <f>BU1351</f>
        <v>0</v>
      </c>
      <c r="Z1351" s="27"/>
      <c r="AA1351" s="1"/>
      <c r="AB1351" s="26"/>
      <c r="AC1351" s="1"/>
      <c r="AD1351" s="26"/>
      <c r="AE1351" s="1"/>
      <c r="AF1351" s="26"/>
      <c r="AG1351" s="1"/>
      <c r="AH1351" s="26"/>
      <c r="AI1351" s="1"/>
      <c r="AJ1351" s="26"/>
      <c r="AK1351" s="1"/>
      <c r="AL1351" s="26"/>
      <c r="AM1351" s="1"/>
      <c r="AN1351" s="26"/>
      <c r="AO1351" s="1"/>
      <c r="AP1351" s="26"/>
      <c r="AQ1351" s="1"/>
      <c r="AR1351" s="26"/>
      <c r="AS1351" s="1"/>
      <c r="AT1351" s="26"/>
      <c r="AU1351" s="1"/>
      <c r="AV1351" s="26"/>
      <c r="AW1351" s="1"/>
      <c r="AX1351" s="26"/>
      <c r="AY1351" s="1"/>
      <c r="AZ1351" s="26"/>
      <c r="BA1351" s="1"/>
      <c r="BB1351" s="26"/>
      <c r="BC1351" s="1"/>
      <c r="BD1351" s="26"/>
      <c r="BE1351" s="1"/>
      <c r="BF1351" s="26"/>
      <c r="BG1351" s="1">
        <v>68</v>
      </c>
      <c r="BH1351" s="26">
        <v>3</v>
      </c>
      <c r="BI1351" s="1"/>
      <c r="BJ1351" s="26"/>
      <c r="BK1351" s="1"/>
      <c r="BL1351" s="26"/>
      <c r="BM1351" s="1"/>
      <c r="BN1351" s="26"/>
      <c r="BO1351" s="1"/>
      <c r="BP1351" s="26"/>
      <c r="BQ1351" s="1"/>
      <c r="BR1351" s="26"/>
      <c r="BS1351" s="1"/>
      <c r="BT1351" s="26"/>
      <c r="BU1351" s="1"/>
      <c r="BV1351" s="1"/>
      <c r="BW1351" s="26"/>
      <c r="BX1351" s="1"/>
      <c r="BY1351" s="26"/>
      <c r="BZ1351" s="30"/>
      <c r="CA1351" s="26"/>
    </row>
    <row r="1352" spans="1:79" s="99" customFormat="1" x14ac:dyDescent="0.35">
      <c r="A1352" s="30" t="s">
        <v>354</v>
      </c>
      <c r="B1352" s="1" t="s">
        <v>67</v>
      </c>
      <c r="C1352" s="1" t="s">
        <v>2228</v>
      </c>
      <c r="D1352" s="1" t="s">
        <v>2229</v>
      </c>
      <c r="E1352" s="1" t="s">
        <v>61</v>
      </c>
      <c r="F1352" s="1">
        <v>999924472</v>
      </c>
      <c r="G1352" s="1">
        <f>(J1352+S1352+X1352+R1352+U1352+W1352+Y1352)-H1352</f>
        <v>63</v>
      </c>
      <c r="H1352" s="30">
        <f>(J1352+K1352+M1352+N1352+O1352+P1352)/2</f>
        <v>0</v>
      </c>
      <c r="I1352" s="27"/>
      <c r="J1352" s="1">
        <f>SUM(AA1352)</f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27"/>
      <c r="R1352" s="1">
        <f>SUM(AS1352,BX1352)</f>
        <v>0</v>
      </c>
      <c r="S1352" s="1">
        <f>SUM(AE1352,AG1352,AI1352,AK1352,AO1352,AM1352,AQ1352,AU1352,AW1352,AY1352,BA1352,BE1352,BG1352,BI1352,BK1352,BM1352,BO1352,BC1352)</f>
        <v>63</v>
      </c>
      <c r="T1352" s="1">
        <f>COUNT(AE1352,AG1352,AI1352,AK1352,AM1352,AO1352,AQ1352,AU1352,AW1352,AY1352,BA1352,BC1352,BE1352,BG1352,BI1352,BK1352,BM1352,BO1352)</f>
        <v>1</v>
      </c>
      <c r="U1352" s="1">
        <f>BQ1352+BS1352</f>
        <v>0</v>
      </c>
      <c r="V1352" s="1"/>
      <c r="W1352" s="1">
        <f>BV1352</f>
        <v>0</v>
      </c>
      <c r="X1352" s="1">
        <f>AC1352+BZ1352</f>
        <v>0</v>
      </c>
      <c r="Y1352" s="1">
        <f>BU1352</f>
        <v>0</v>
      </c>
      <c r="Z1352" s="27"/>
      <c r="AA1352" s="1"/>
      <c r="AB1352" s="26"/>
      <c r="AC1352" s="1"/>
      <c r="AD1352" s="26"/>
      <c r="AE1352" s="1"/>
      <c r="AF1352" s="26"/>
      <c r="AG1352" s="1"/>
      <c r="AH1352" s="26"/>
      <c r="AI1352" s="1"/>
      <c r="AJ1352" s="26"/>
      <c r="AK1352" s="1"/>
      <c r="AL1352" s="26"/>
      <c r="AM1352" s="1"/>
      <c r="AN1352" s="26"/>
      <c r="AO1352" s="1"/>
      <c r="AP1352" s="26"/>
      <c r="AQ1352" s="1"/>
      <c r="AR1352" s="26"/>
      <c r="AS1352" s="1"/>
      <c r="AT1352" s="26"/>
      <c r="AU1352" s="1"/>
      <c r="AV1352" s="26"/>
      <c r="AW1352" s="1"/>
      <c r="AX1352" s="26"/>
      <c r="AY1352" s="1">
        <v>63</v>
      </c>
      <c r="AZ1352" s="26">
        <v>5</v>
      </c>
      <c r="BA1352" s="1"/>
      <c r="BB1352" s="26"/>
      <c r="BC1352" s="1"/>
      <c r="BD1352" s="26"/>
      <c r="BE1352" s="1"/>
      <c r="BF1352" s="26"/>
      <c r="BG1352" s="1"/>
      <c r="BH1352" s="26"/>
      <c r="BI1352" s="1"/>
      <c r="BJ1352" s="26"/>
      <c r="BK1352" s="1"/>
      <c r="BL1352" s="26"/>
      <c r="BM1352" s="1"/>
      <c r="BN1352" s="26"/>
      <c r="BO1352" s="1"/>
      <c r="BP1352" s="26"/>
      <c r="BQ1352" s="1"/>
      <c r="BR1352" s="26"/>
      <c r="BS1352" s="1"/>
      <c r="BT1352" s="26"/>
      <c r="BU1352" s="1"/>
      <c r="BV1352" s="1"/>
      <c r="BW1352" s="26"/>
      <c r="BX1352" s="1"/>
      <c r="BY1352" s="26"/>
      <c r="BZ1352" s="30"/>
      <c r="CA1352" s="26"/>
    </row>
    <row r="1353" spans="1:79" s="99" customFormat="1" x14ac:dyDescent="0.35">
      <c r="A1353" s="1" t="s">
        <v>354</v>
      </c>
      <c r="B1353" s="1" t="s">
        <v>67</v>
      </c>
      <c r="C1353" s="1" t="s">
        <v>2441</v>
      </c>
      <c r="D1353" s="1" t="s">
        <v>2442</v>
      </c>
      <c r="E1353" s="1" t="s">
        <v>61</v>
      </c>
      <c r="F1353" s="1">
        <v>999925269</v>
      </c>
      <c r="G1353" s="1">
        <f>(J1353+S1353+X1353+R1353+U1353+W1353+Y1353)-H1353</f>
        <v>63</v>
      </c>
      <c r="H1353" s="1"/>
      <c r="I1353" s="27"/>
      <c r="J1353" s="1">
        <f>SUM(AA1353)</f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27"/>
      <c r="R1353" s="1">
        <f>SUM(AS1353,BX1353)</f>
        <v>0</v>
      </c>
      <c r="S1353" s="1">
        <f>SUM(AE1353,AG1353,AI1353,AK1353,AO1353,AM1353,AQ1353,AU1353,AW1353,AY1353,BA1353,BE1353,BG1353,BI1353,BK1353,BM1353,BO1353,BC1353)</f>
        <v>63</v>
      </c>
      <c r="T1353" s="1">
        <f>COUNT(AE1353,AG1353,AI1353,AK1353,AM1353,AO1353,AQ1353,AU1353,AW1353,AY1353,BA1353,BC1353,BE1353,BG1353,BI1353,BK1353,BM1353,BO1353)</f>
        <v>1</v>
      </c>
      <c r="U1353" s="1">
        <f>BQ1353+BS1353</f>
        <v>0</v>
      </c>
      <c r="V1353" s="1"/>
      <c r="W1353" s="1">
        <f>BV1353</f>
        <v>0</v>
      </c>
      <c r="X1353" s="1">
        <f>AC1353+BZ1353</f>
        <v>0</v>
      </c>
      <c r="Y1353" s="1">
        <f>BU1353</f>
        <v>0</v>
      </c>
      <c r="Z1353" s="27"/>
      <c r="AA1353" s="1"/>
      <c r="AB1353" s="26"/>
      <c r="AC1353" s="1"/>
      <c r="AD1353" s="26"/>
      <c r="AE1353" s="1">
        <v>63</v>
      </c>
      <c r="AF1353" s="26">
        <v>5</v>
      </c>
      <c r="AG1353" s="1"/>
      <c r="AH1353" s="26"/>
      <c r="AI1353" s="1"/>
      <c r="AJ1353" s="26"/>
      <c r="AK1353" s="1"/>
      <c r="AL1353" s="26"/>
      <c r="AM1353" s="1"/>
      <c r="AN1353" s="26"/>
      <c r="AO1353" s="1"/>
      <c r="AP1353" s="26"/>
      <c r="AQ1353" s="1"/>
      <c r="AR1353" s="26"/>
      <c r="AS1353" s="1"/>
      <c r="AT1353" s="26"/>
      <c r="AU1353" s="1"/>
      <c r="AV1353" s="26"/>
      <c r="AW1353" s="1"/>
      <c r="AX1353" s="26"/>
      <c r="AY1353" s="1"/>
      <c r="AZ1353" s="26"/>
      <c r="BA1353" s="1"/>
      <c r="BB1353" s="26"/>
      <c r="BC1353" s="1"/>
      <c r="BD1353" s="26"/>
      <c r="BE1353" s="1"/>
      <c r="BF1353" s="26"/>
      <c r="BG1353" s="1"/>
      <c r="BH1353" s="26"/>
      <c r="BI1353" s="1"/>
      <c r="BJ1353" s="26"/>
      <c r="BK1353" s="1"/>
      <c r="BL1353" s="26"/>
      <c r="BM1353" s="1"/>
      <c r="BN1353" s="26"/>
      <c r="BO1353" s="1"/>
      <c r="BP1353" s="26"/>
      <c r="BQ1353" s="1"/>
      <c r="BR1353" s="26"/>
      <c r="BS1353" s="1"/>
      <c r="BT1353" s="26"/>
      <c r="BU1353" s="1"/>
      <c r="BV1353" s="1"/>
      <c r="BW1353" s="26"/>
      <c r="BX1353" s="1"/>
      <c r="BY1353" s="26"/>
      <c r="BZ1353" s="30"/>
      <c r="CA1353" s="26"/>
    </row>
    <row r="1354" spans="1:79" s="99" customFormat="1" x14ac:dyDescent="0.35">
      <c r="A1354" s="1" t="s">
        <v>354</v>
      </c>
      <c r="B1354" s="1" t="s">
        <v>67</v>
      </c>
      <c r="C1354" s="1" t="s">
        <v>2458</v>
      </c>
      <c r="D1354" s="1" t="s">
        <v>992</v>
      </c>
      <c r="E1354" s="1" t="s">
        <v>61</v>
      </c>
      <c r="F1354" s="1">
        <v>999925288</v>
      </c>
      <c r="G1354" s="1">
        <f>(J1354+S1354+X1354+R1354+U1354+W1354+Y1354)-H1354</f>
        <v>63</v>
      </c>
      <c r="H1354" s="1"/>
      <c r="I1354" s="27"/>
      <c r="J1354" s="1">
        <f>SUM(AA1354)</f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27"/>
      <c r="R1354" s="1">
        <f>SUM(AS1354,BX1354)</f>
        <v>0</v>
      </c>
      <c r="S1354" s="1">
        <f>SUM(AE1354,AG1354,AI1354,AK1354,AO1354,AM1354,AQ1354,AU1354,AW1354,AY1354,BA1354,BE1354,BG1354,BI1354,BK1354,BM1354,BO1354,BC1354)</f>
        <v>63</v>
      </c>
      <c r="T1354" s="1">
        <f>COUNT(AE1354,AG1354,AI1354,AK1354,AM1354,AO1354,AQ1354,AU1354,AW1354,AY1354,BA1354,BC1354,BE1354,BG1354,BI1354,BK1354,BM1354,BO1354)</f>
        <v>1</v>
      </c>
      <c r="U1354" s="1">
        <f>BQ1354+BS1354</f>
        <v>0</v>
      </c>
      <c r="V1354" s="1"/>
      <c r="W1354" s="1">
        <f>BV1354</f>
        <v>0</v>
      </c>
      <c r="X1354" s="1">
        <f>AC1354+BZ1354</f>
        <v>0</v>
      </c>
      <c r="Y1354" s="1">
        <f>BU1354</f>
        <v>0</v>
      </c>
      <c r="Z1354" s="27"/>
      <c r="AA1354" s="1"/>
      <c r="AB1354" s="26"/>
      <c r="AC1354" s="1"/>
      <c r="AD1354" s="26"/>
      <c r="AE1354" s="1"/>
      <c r="AF1354" s="26"/>
      <c r="AG1354" s="1"/>
      <c r="AH1354" s="26"/>
      <c r="AI1354" s="1"/>
      <c r="AJ1354" s="26"/>
      <c r="AK1354" s="1"/>
      <c r="AL1354" s="26"/>
      <c r="AM1354" s="1"/>
      <c r="AN1354" s="26"/>
      <c r="AO1354" s="1"/>
      <c r="AP1354" s="26"/>
      <c r="AQ1354" s="1">
        <v>63</v>
      </c>
      <c r="AR1354" s="26">
        <v>5</v>
      </c>
      <c r="AS1354" s="1"/>
      <c r="AT1354" s="26"/>
      <c r="AU1354" s="1"/>
      <c r="AV1354" s="26"/>
      <c r="AW1354" s="1"/>
      <c r="AX1354" s="26"/>
      <c r="AY1354" s="1"/>
      <c r="AZ1354" s="26"/>
      <c r="BA1354" s="1"/>
      <c r="BB1354" s="26"/>
      <c r="BC1354" s="1"/>
      <c r="BD1354" s="26"/>
      <c r="BE1354" s="1"/>
      <c r="BF1354" s="26"/>
      <c r="BG1354" s="1"/>
      <c r="BH1354" s="26"/>
      <c r="BI1354" s="1"/>
      <c r="BJ1354" s="26"/>
      <c r="BK1354" s="1"/>
      <c r="BL1354" s="26"/>
      <c r="BM1354" s="1"/>
      <c r="BN1354" s="26"/>
      <c r="BO1354" s="1"/>
      <c r="BP1354" s="26"/>
      <c r="BQ1354" s="1"/>
      <c r="BR1354" s="26"/>
      <c r="BS1354" s="1"/>
      <c r="BT1354" s="26"/>
      <c r="BU1354" s="1"/>
      <c r="BV1354" s="1"/>
      <c r="BW1354" s="26"/>
      <c r="BX1354" s="1"/>
      <c r="BY1354" s="26"/>
      <c r="BZ1354" s="30"/>
      <c r="CA1354" s="26"/>
    </row>
    <row r="1355" spans="1:79" s="99" customFormat="1" x14ac:dyDescent="0.35">
      <c r="A1355" s="1" t="s">
        <v>354</v>
      </c>
      <c r="B1355" s="1" t="s">
        <v>67</v>
      </c>
      <c r="C1355" s="1" t="s">
        <v>2370</v>
      </c>
      <c r="D1355" s="1" t="s">
        <v>2898</v>
      </c>
      <c r="E1355" s="1" t="s">
        <v>61</v>
      </c>
      <c r="F1355" s="1">
        <v>999926386</v>
      </c>
      <c r="G1355" s="1">
        <f>(J1355+S1355+X1355+R1355+U1355+W1355+Y1355)-H1355</f>
        <v>63</v>
      </c>
      <c r="H1355" s="1"/>
      <c r="I1355" s="27"/>
      <c r="J1355" s="1">
        <f>SUM(AA1355)</f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27"/>
      <c r="R1355" s="1">
        <f>SUM(AS1355,BX1355)</f>
        <v>0</v>
      </c>
      <c r="S1355" s="1">
        <f>SUM(AE1355,AG1355,AI1355,AK1355,AO1355,AM1355,AQ1355,AU1355,AW1355,AY1355,BA1355,BE1355,BG1355,BI1355,BK1355,BM1355,BO1355,BC1355)</f>
        <v>63</v>
      </c>
      <c r="T1355" s="1">
        <f>COUNT(AE1355,AG1355,AI1355,AK1355,AM1355,AO1355,AQ1355,AU1355,AW1355,AY1355,BA1355,BC1355,BE1355,BG1355,BI1355,BK1355,BM1355,BO1355)</f>
        <v>1</v>
      </c>
      <c r="U1355" s="1">
        <f>BQ1355+BS1355</f>
        <v>0</v>
      </c>
      <c r="V1355" s="1"/>
      <c r="W1355" s="1">
        <f>BV1355</f>
        <v>0</v>
      </c>
      <c r="X1355" s="1">
        <f>AC1355+BZ1355</f>
        <v>0</v>
      </c>
      <c r="Y1355" s="1">
        <f>BU1355</f>
        <v>0</v>
      </c>
      <c r="Z1355" s="27"/>
      <c r="AA1355" s="1"/>
      <c r="AB1355" s="26"/>
      <c r="AC1355" s="1"/>
      <c r="AD1355" s="26"/>
      <c r="AE1355" s="1"/>
      <c r="AF1355" s="26"/>
      <c r="AG1355" s="1"/>
      <c r="AH1355" s="26"/>
      <c r="AI1355" s="1"/>
      <c r="AJ1355" s="26"/>
      <c r="AK1355" s="1"/>
      <c r="AL1355" s="26"/>
      <c r="AM1355" s="1"/>
      <c r="AN1355" s="26"/>
      <c r="AO1355" s="1"/>
      <c r="AP1355" s="26"/>
      <c r="AQ1355" s="1">
        <v>63</v>
      </c>
      <c r="AR1355" s="26">
        <v>5</v>
      </c>
      <c r="AS1355" s="1"/>
      <c r="AT1355" s="26"/>
      <c r="AU1355" s="1"/>
      <c r="AV1355" s="26"/>
      <c r="AW1355" s="1"/>
      <c r="AX1355" s="26"/>
      <c r="AY1355" s="1"/>
      <c r="AZ1355" s="26"/>
      <c r="BA1355" s="1"/>
      <c r="BB1355" s="26"/>
      <c r="BC1355" s="1"/>
      <c r="BD1355" s="26"/>
      <c r="BE1355" s="1"/>
      <c r="BF1355" s="26"/>
      <c r="BG1355" s="1"/>
      <c r="BH1355" s="26"/>
      <c r="BI1355" s="1"/>
      <c r="BJ1355" s="26"/>
      <c r="BK1355" s="1"/>
      <c r="BL1355" s="26"/>
      <c r="BM1355" s="1"/>
      <c r="BN1355" s="26"/>
      <c r="BO1355" s="1"/>
      <c r="BP1355" s="26"/>
      <c r="BQ1355" s="1"/>
      <c r="BR1355" s="26"/>
      <c r="BS1355" s="1"/>
      <c r="BT1355" s="26"/>
      <c r="BU1355" s="1"/>
      <c r="BV1355" s="1"/>
      <c r="BW1355" s="26"/>
      <c r="BX1355" s="1"/>
      <c r="BY1355" s="26"/>
      <c r="BZ1355" s="30"/>
      <c r="CA1355" s="26"/>
    </row>
    <row r="1356" spans="1:79" s="99" customFormat="1" x14ac:dyDescent="0.35">
      <c r="A1356" s="31" t="s">
        <v>354</v>
      </c>
      <c r="B1356" s="31" t="s">
        <v>67</v>
      </c>
      <c r="C1356" s="31" t="s">
        <v>374</v>
      </c>
      <c r="D1356" s="31" t="s">
        <v>3030</v>
      </c>
      <c r="E1356" s="31" t="s">
        <v>61</v>
      </c>
      <c r="F1356" s="1">
        <v>999926704</v>
      </c>
      <c r="G1356" s="1">
        <f>(J1356+S1356+X1356+R1356+U1356+W1356+Y1356)-H1356</f>
        <v>63</v>
      </c>
      <c r="H1356" s="1"/>
      <c r="I1356" s="27"/>
      <c r="J1356" s="1">
        <f>SUM(AA1356)</f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27"/>
      <c r="R1356" s="1">
        <f>SUM(AS1356,BX1356)</f>
        <v>0</v>
      </c>
      <c r="S1356" s="1">
        <f>SUM(AE1356,AG1356,AI1356,AK1356,AO1356,AM1356,AQ1356,AU1356,AW1356,AY1356,BA1356,BE1356,BG1356,BI1356,BK1356,BM1356,BO1356,BC1356)</f>
        <v>63</v>
      </c>
      <c r="T1356" s="1">
        <f>COUNT(AE1356,AG1356,AI1356,AK1356,AM1356,AO1356,AQ1356,AU1356,AW1356,AY1356,BA1356,BC1356,BE1356,BG1356,BI1356,BK1356,BM1356,BO1356)</f>
        <v>1</v>
      </c>
      <c r="U1356" s="1">
        <f>BQ1356+BS1356</f>
        <v>0</v>
      </c>
      <c r="V1356" s="1"/>
      <c r="W1356" s="1">
        <f>BV1356</f>
        <v>0</v>
      </c>
      <c r="X1356" s="1">
        <f>AC1356+BZ1356</f>
        <v>0</v>
      </c>
      <c r="Y1356" s="1">
        <f>BU1356</f>
        <v>0</v>
      </c>
      <c r="Z1356" s="27"/>
      <c r="AA1356" s="1"/>
      <c r="AB1356" s="26"/>
      <c r="AC1356" s="1"/>
      <c r="AD1356" s="26"/>
      <c r="AE1356" s="1"/>
      <c r="AF1356" s="26"/>
      <c r="AG1356" s="1"/>
      <c r="AH1356" s="26"/>
      <c r="AI1356" s="1"/>
      <c r="AJ1356" s="26"/>
      <c r="AK1356" s="1"/>
      <c r="AL1356" s="26"/>
      <c r="AM1356" s="1"/>
      <c r="AN1356" s="26"/>
      <c r="AO1356" s="1"/>
      <c r="AP1356" s="26"/>
      <c r="AQ1356" s="1"/>
      <c r="AR1356" s="26"/>
      <c r="AS1356" s="1"/>
      <c r="AT1356" s="26"/>
      <c r="AU1356" s="1"/>
      <c r="AV1356" s="26"/>
      <c r="AW1356" s="1"/>
      <c r="AX1356" s="26"/>
      <c r="AY1356" s="1"/>
      <c r="AZ1356" s="26"/>
      <c r="BA1356" s="1"/>
      <c r="BB1356" s="27"/>
      <c r="BC1356" s="1">
        <v>63</v>
      </c>
      <c r="BD1356" s="26"/>
      <c r="BE1356" s="1"/>
      <c r="BF1356" s="27"/>
      <c r="BG1356" s="1"/>
      <c r="BH1356" s="26"/>
      <c r="BI1356" s="1"/>
      <c r="BJ1356" s="26"/>
      <c r="BK1356" s="1"/>
      <c r="BL1356" s="26"/>
      <c r="BM1356" s="1"/>
      <c r="BN1356" s="26"/>
      <c r="BO1356" s="1"/>
      <c r="BP1356" s="26"/>
      <c r="BQ1356" s="1"/>
      <c r="BR1356" s="26"/>
      <c r="BS1356" s="1"/>
      <c r="BT1356" s="26"/>
      <c r="BU1356" s="1"/>
      <c r="BV1356" s="1"/>
      <c r="BW1356" s="26"/>
      <c r="BX1356" s="1"/>
      <c r="BY1356" s="26"/>
      <c r="BZ1356" s="30"/>
      <c r="CA1356" s="26"/>
    </row>
    <row r="1357" spans="1:79" s="99" customFormat="1" x14ac:dyDescent="0.35">
      <c r="A1357" s="1" t="s">
        <v>354</v>
      </c>
      <c r="B1357" s="1" t="s">
        <v>67</v>
      </c>
      <c r="C1357" s="1" t="s">
        <v>3082</v>
      </c>
      <c r="D1357" s="1" t="s">
        <v>3083</v>
      </c>
      <c r="E1357" s="1" t="s">
        <v>61</v>
      </c>
      <c r="F1357" s="1">
        <v>999926810</v>
      </c>
      <c r="G1357" s="1">
        <f>(J1357+S1357+X1357+R1357+U1357+W1357+Y1357)-H1357</f>
        <v>63</v>
      </c>
      <c r="H1357" s="1"/>
      <c r="I1357" s="27"/>
      <c r="J1357" s="1">
        <f>SUM(AA1357)</f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27"/>
      <c r="R1357" s="1">
        <f>SUM(AS1357,BX1357)</f>
        <v>0</v>
      </c>
      <c r="S1357" s="1">
        <f>SUM(AE1357,AG1357,AI1357,AK1357,AO1357,AM1357,AQ1357,AU1357,AW1357,AY1357,BA1357,BE1357,BG1357,BI1357,BK1357,BM1357,BO1357,BC1357)</f>
        <v>63</v>
      </c>
      <c r="T1357" s="1">
        <f>COUNT(AE1357,AG1357,AI1357,AK1357,AM1357,AO1357,AQ1357,AU1357,AW1357,AY1357,BA1357,BC1357,BE1357,BG1357,BI1357,BK1357,BM1357,BO1357)</f>
        <v>1</v>
      </c>
      <c r="U1357" s="1">
        <f>BQ1357+BS1357</f>
        <v>0</v>
      </c>
      <c r="V1357" s="1"/>
      <c r="W1357" s="1">
        <f>BV1357</f>
        <v>0</v>
      </c>
      <c r="X1357" s="1">
        <f>AC1357+BZ1357</f>
        <v>0</v>
      </c>
      <c r="Y1357" s="1">
        <f>BU1357</f>
        <v>0</v>
      </c>
      <c r="Z1357" s="27"/>
      <c r="AA1357" s="1"/>
      <c r="AB1357" s="26"/>
      <c r="AC1357" s="1"/>
      <c r="AD1357" s="26"/>
      <c r="AE1357" s="1"/>
      <c r="AF1357" s="26"/>
      <c r="AG1357" s="1"/>
      <c r="AH1357" s="26"/>
      <c r="AI1357" s="1"/>
      <c r="AJ1357" s="26"/>
      <c r="AK1357" s="1"/>
      <c r="AL1357" s="26"/>
      <c r="AM1357" s="1"/>
      <c r="AN1357" s="26"/>
      <c r="AO1357" s="1"/>
      <c r="AP1357" s="26"/>
      <c r="AQ1357" s="1">
        <v>63</v>
      </c>
      <c r="AR1357" s="26">
        <v>5</v>
      </c>
      <c r="AS1357" s="1"/>
      <c r="AT1357" s="26"/>
      <c r="AU1357" s="1"/>
      <c r="AV1357" s="26"/>
      <c r="AW1357" s="1"/>
      <c r="AX1357" s="26"/>
      <c r="AY1357" s="1"/>
      <c r="AZ1357" s="26"/>
      <c r="BA1357" s="1"/>
      <c r="BB1357" s="26"/>
      <c r="BC1357" s="1"/>
      <c r="BD1357" s="26"/>
      <c r="BE1357" s="1"/>
      <c r="BF1357" s="26"/>
      <c r="BG1357" s="1"/>
      <c r="BH1357" s="26"/>
      <c r="BI1357" s="1"/>
      <c r="BJ1357" s="26"/>
      <c r="BK1357" s="1"/>
      <c r="BL1357" s="26"/>
      <c r="BM1357" s="1"/>
      <c r="BN1357" s="26"/>
      <c r="BO1357" s="1"/>
      <c r="BP1357" s="26"/>
      <c r="BQ1357" s="1"/>
      <c r="BR1357" s="26"/>
      <c r="BS1357" s="1"/>
      <c r="BT1357" s="26"/>
      <c r="BU1357" s="1"/>
      <c r="BV1357" s="1"/>
      <c r="BW1357" s="26"/>
      <c r="BX1357" s="1"/>
      <c r="BY1357" s="26"/>
      <c r="BZ1357" s="30"/>
      <c r="CA1357" s="26"/>
    </row>
    <row r="1358" spans="1:79" s="99" customFormat="1" x14ac:dyDescent="0.35">
      <c r="A1358" s="30" t="s">
        <v>354</v>
      </c>
      <c r="B1358" s="30" t="s">
        <v>67</v>
      </c>
      <c r="C1358" s="30" t="s">
        <v>374</v>
      </c>
      <c r="D1358" s="30" t="s">
        <v>3583</v>
      </c>
      <c r="E1358" s="30" t="s">
        <v>61</v>
      </c>
      <c r="F1358" s="30">
        <v>999928096</v>
      </c>
      <c r="G1358" s="1">
        <f>(J1358+S1358+X1358+R1358+U1358+W1358+Y1358)-H1358</f>
        <v>63</v>
      </c>
      <c r="H1358" s="1"/>
      <c r="I1358" s="27"/>
      <c r="J1358" s="1">
        <f>SUM(AA1358)</f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27"/>
      <c r="R1358" s="1">
        <f>SUM(AS1358,BX1358)</f>
        <v>0</v>
      </c>
      <c r="S1358" s="1">
        <f>SUM(AE1358,AG1358,AI1358,AK1358,AO1358,AM1358,AQ1358,AU1358,AW1358,AY1358,BA1358,BE1358,BG1358,BI1358,BK1358,BM1358,BO1358,BC1358)</f>
        <v>63</v>
      </c>
      <c r="T1358" s="1">
        <f>COUNT(AE1358,AG1358,AI1358,AK1358,AM1358,AO1358,AQ1358,AU1358,AW1358,AY1358,BA1358,BC1358,BE1358,BG1358,BI1358,BK1358,BM1358,BO1358)</f>
        <v>1</v>
      </c>
      <c r="U1358" s="1">
        <f>BQ1358+BS1358</f>
        <v>0</v>
      </c>
      <c r="V1358" s="1"/>
      <c r="W1358" s="1">
        <f>BV1358</f>
        <v>0</v>
      </c>
      <c r="X1358" s="1">
        <f>AC1358+BZ1358</f>
        <v>0</v>
      </c>
      <c r="Y1358" s="1">
        <f>BU1358</f>
        <v>0</v>
      </c>
      <c r="Z1358" s="27"/>
      <c r="AA1358" s="1"/>
      <c r="AB1358" s="26"/>
      <c r="AC1358" s="1"/>
      <c r="AD1358" s="26"/>
      <c r="AE1358" s="1"/>
      <c r="AF1358" s="26"/>
      <c r="AG1358" s="1"/>
      <c r="AH1358" s="26"/>
      <c r="AI1358" s="1"/>
      <c r="AJ1358" s="26"/>
      <c r="AK1358" s="1"/>
      <c r="AL1358" s="26"/>
      <c r="AM1358" s="1"/>
      <c r="AN1358" s="26"/>
      <c r="AO1358" s="1"/>
      <c r="AP1358" s="26"/>
      <c r="AQ1358" s="1"/>
      <c r="AR1358" s="26"/>
      <c r="AS1358" s="1"/>
      <c r="AT1358" s="26"/>
      <c r="AU1358" s="1"/>
      <c r="AV1358" s="26"/>
      <c r="AW1358" s="1"/>
      <c r="AX1358" s="26"/>
      <c r="AY1358" s="1"/>
      <c r="AZ1358" s="26"/>
      <c r="BA1358" s="1"/>
      <c r="BB1358" s="26"/>
      <c r="BC1358" s="1"/>
      <c r="BD1358" s="26"/>
      <c r="BE1358" s="1"/>
      <c r="BF1358" s="26"/>
      <c r="BG1358" s="1">
        <v>63</v>
      </c>
      <c r="BH1358" s="26">
        <v>5</v>
      </c>
      <c r="BI1358" s="1"/>
      <c r="BJ1358" s="26"/>
      <c r="BK1358" s="1"/>
      <c r="BL1358" s="26"/>
      <c r="BM1358" s="1"/>
      <c r="BN1358" s="26"/>
      <c r="BO1358" s="1"/>
      <c r="BP1358" s="26"/>
      <c r="BQ1358" s="1"/>
      <c r="BR1358" s="26"/>
      <c r="BS1358" s="1"/>
      <c r="BT1358" s="26"/>
      <c r="BU1358" s="1"/>
      <c r="BV1358" s="1"/>
      <c r="BW1358" s="26"/>
      <c r="BX1358" s="1"/>
      <c r="BY1358" s="26"/>
      <c r="BZ1358" s="30"/>
      <c r="CA1358" s="26"/>
    </row>
    <row r="1359" spans="1:79" s="99" customFormat="1" x14ac:dyDescent="0.35">
      <c r="A1359" s="1" t="s">
        <v>354</v>
      </c>
      <c r="B1359" s="1" t="s">
        <v>67</v>
      </c>
      <c r="C1359" s="1" t="s">
        <v>2305</v>
      </c>
      <c r="D1359" s="1" t="s">
        <v>3530</v>
      </c>
      <c r="E1359" s="1" t="s">
        <v>61</v>
      </c>
      <c r="F1359" s="1">
        <v>999927950</v>
      </c>
      <c r="G1359" s="1">
        <f>(J1359+S1359+X1359+R1359+U1359+W1359+Y1359)-H1359</f>
        <v>60</v>
      </c>
      <c r="H1359" s="1"/>
      <c r="I1359" s="27"/>
      <c r="J1359" s="1">
        <f>SUM(AA1359)</f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27"/>
      <c r="R1359" s="1">
        <f>SUM(AS1359,BX1359)</f>
        <v>0</v>
      </c>
      <c r="S1359" s="1">
        <f>SUM(AE1359,AG1359,AI1359,AK1359,AO1359,AM1359,AQ1359,AU1359,AW1359,AY1359,BA1359,BE1359,BG1359,BI1359,BK1359,BM1359,BO1359,BC1359)</f>
        <v>60</v>
      </c>
      <c r="T1359" s="1">
        <f>COUNT(AE1359,AG1359,AI1359,AK1359,AM1359,AO1359,AQ1359,AU1359,AW1359,AY1359,BA1359,BC1359,BE1359,BG1359,BI1359,BK1359,BM1359,BO1359)</f>
        <v>1</v>
      </c>
      <c r="U1359" s="1">
        <f>BQ1359+BS1359</f>
        <v>0</v>
      </c>
      <c r="V1359" s="1"/>
      <c r="W1359" s="1">
        <f>BV1359</f>
        <v>0</v>
      </c>
      <c r="X1359" s="1">
        <f>AC1359+BZ1359</f>
        <v>0</v>
      </c>
      <c r="Y1359" s="1">
        <f>BU1359</f>
        <v>0</v>
      </c>
      <c r="Z1359" s="27"/>
      <c r="AA1359" s="1"/>
      <c r="AB1359" s="26"/>
      <c r="AC1359" s="1"/>
      <c r="AD1359" s="26"/>
      <c r="AE1359" s="1"/>
      <c r="AF1359" s="26"/>
      <c r="AG1359" s="1"/>
      <c r="AH1359" s="26"/>
      <c r="AI1359" s="1"/>
      <c r="AJ1359" s="26"/>
      <c r="AK1359" s="1"/>
      <c r="AL1359" s="26"/>
      <c r="AM1359" s="1"/>
      <c r="AN1359" s="26"/>
      <c r="AO1359" s="1"/>
      <c r="AP1359" s="26"/>
      <c r="AQ1359" s="1"/>
      <c r="AR1359" s="26"/>
      <c r="AS1359" s="1"/>
      <c r="AT1359" s="26"/>
      <c r="AU1359" s="1"/>
      <c r="AV1359" s="26"/>
      <c r="AW1359" s="1"/>
      <c r="AX1359" s="26"/>
      <c r="AY1359" s="1"/>
      <c r="AZ1359" s="26"/>
      <c r="BA1359" s="1"/>
      <c r="BB1359" s="26"/>
      <c r="BC1359" s="1"/>
      <c r="BD1359" s="26"/>
      <c r="BE1359" s="1">
        <v>60</v>
      </c>
      <c r="BF1359" s="26">
        <v>1</v>
      </c>
      <c r="BG1359" s="1"/>
      <c r="BH1359" s="26"/>
      <c r="BI1359" s="1"/>
      <c r="BJ1359" s="26"/>
      <c r="BK1359" s="1"/>
      <c r="BL1359" s="26"/>
      <c r="BM1359" s="1"/>
      <c r="BN1359" s="26"/>
      <c r="BO1359" s="1"/>
      <c r="BP1359" s="26"/>
      <c r="BQ1359" s="1"/>
      <c r="BR1359" s="26"/>
      <c r="BS1359" s="1"/>
      <c r="BT1359" s="26"/>
      <c r="BU1359" s="1"/>
      <c r="BV1359" s="1"/>
      <c r="BW1359" s="26"/>
      <c r="BX1359" s="1"/>
      <c r="BY1359" s="26"/>
      <c r="BZ1359" s="30"/>
      <c r="CA1359" s="26"/>
    </row>
    <row r="1360" spans="1:79" s="99" customFormat="1" x14ac:dyDescent="0.35">
      <c r="A1360" s="1" t="s">
        <v>354</v>
      </c>
      <c r="B1360" s="1" t="s">
        <v>67</v>
      </c>
      <c r="C1360" s="1" t="s">
        <v>1137</v>
      </c>
      <c r="D1360" s="1" t="s">
        <v>3615</v>
      </c>
      <c r="E1360" s="1" t="s">
        <v>61</v>
      </c>
      <c r="F1360" s="1">
        <v>999928190</v>
      </c>
      <c r="G1360" s="1">
        <f>(J1360+S1360+X1360+R1360+U1360+W1360+Y1360)-H1360</f>
        <v>52.5</v>
      </c>
      <c r="H1360" s="1"/>
      <c r="I1360" s="27"/>
      <c r="J1360" s="1">
        <f>SUM(AA1360)</f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27"/>
      <c r="R1360" s="1">
        <f>SUM(AS1360,BX1360)</f>
        <v>0</v>
      </c>
      <c r="S1360" s="1">
        <f>SUM(AE1360,AG1360,AI1360,AK1360,AO1360,AM1360,AQ1360,AU1360,AW1360,AY1360,BA1360,BE1360,BG1360,BI1360,BK1360,BM1360,BO1360,BC1360)</f>
        <v>0</v>
      </c>
      <c r="T1360" s="1">
        <f>COUNT(AE1360,AG1360,AI1360,AK1360,AM1360,AO1360,AQ1360,AU1360,AW1360,AY1360,BA1360,BC1360,BE1360,BG1360,BI1360,BK1360,BM1360,BO1360)</f>
        <v>0</v>
      </c>
      <c r="U1360" s="1">
        <f>BQ1360+BS1360</f>
        <v>52.5</v>
      </c>
      <c r="V1360" s="1"/>
      <c r="W1360" s="1">
        <f>BV1360</f>
        <v>0</v>
      </c>
      <c r="X1360" s="1">
        <f>AC1360+BZ1360</f>
        <v>0</v>
      </c>
      <c r="Y1360" s="1">
        <f>BU1360</f>
        <v>0</v>
      </c>
      <c r="Z1360" s="27"/>
      <c r="AA1360" s="1"/>
      <c r="AB1360" s="26"/>
      <c r="AC1360" s="1"/>
      <c r="AD1360" s="26"/>
      <c r="AE1360" s="1"/>
      <c r="AF1360" s="26"/>
      <c r="AG1360" s="1"/>
      <c r="AH1360" s="26"/>
      <c r="AI1360" s="1"/>
      <c r="AJ1360" s="26"/>
      <c r="AK1360" s="1"/>
      <c r="AL1360" s="26"/>
      <c r="AM1360" s="1"/>
      <c r="AN1360" s="27"/>
      <c r="AO1360" s="1"/>
      <c r="AP1360" s="26"/>
      <c r="AQ1360" s="1"/>
      <c r="AR1360" s="27"/>
      <c r="AS1360" s="1"/>
      <c r="AT1360" s="27"/>
      <c r="AU1360" s="1"/>
      <c r="AV1360" s="27"/>
      <c r="AW1360" s="1"/>
      <c r="AX1360" s="27"/>
      <c r="AY1360" s="1"/>
      <c r="AZ1360" s="27"/>
      <c r="BA1360" s="1"/>
      <c r="BB1360" s="27"/>
      <c r="BC1360" s="1"/>
      <c r="BD1360" s="26"/>
      <c r="BE1360" s="1"/>
      <c r="BF1360" s="27"/>
      <c r="BG1360" s="1"/>
      <c r="BH1360" s="27"/>
      <c r="BI1360" s="1"/>
      <c r="BJ1360" s="27"/>
      <c r="BK1360" s="1"/>
      <c r="BL1360" s="27"/>
      <c r="BM1360" s="1"/>
      <c r="BN1360" s="27"/>
      <c r="BO1360" s="1"/>
      <c r="BP1360" s="27"/>
      <c r="BQ1360" s="1"/>
      <c r="BR1360" s="26"/>
      <c r="BS1360" s="1">
        <v>52.5</v>
      </c>
      <c r="BT1360" s="26">
        <v>2</v>
      </c>
      <c r="BU1360" s="1"/>
      <c r="BV1360" s="1"/>
      <c r="BW1360" s="26"/>
      <c r="BX1360" s="1"/>
      <c r="BY1360" s="26"/>
      <c r="BZ1360" s="30"/>
      <c r="CA1360" s="26"/>
    </row>
    <row r="1361" spans="1:79" s="99" customFormat="1" x14ac:dyDescent="0.35">
      <c r="A1361" s="1" t="s">
        <v>354</v>
      </c>
      <c r="B1361" s="1" t="s">
        <v>67</v>
      </c>
      <c r="C1361" s="1" t="s">
        <v>2336</v>
      </c>
      <c r="D1361" s="1" t="s">
        <v>2337</v>
      </c>
      <c r="E1361" s="1" t="s">
        <v>61</v>
      </c>
      <c r="F1361" s="1">
        <v>999924892</v>
      </c>
      <c r="G1361" s="1">
        <f>(J1361+S1361+X1361+R1361+U1361+W1361+Y1361)-H1361</f>
        <v>51</v>
      </c>
      <c r="H1361" s="1"/>
      <c r="I1361" s="27"/>
      <c r="J1361" s="1">
        <f>SUM(AA1361)</f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27"/>
      <c r="R1361" s="1">
        <f>SUM(AS1361,BX1361)</f>
        <v>0</v>
      </c>
      <c r="S1361" s="1">
        <f>SUM(AE1361,AG1361,AI1361,AK1361,AO1361,AM1361,AQ1361,AU1361,AW1361,AY1361,BA1361,BE1361,BG1361,BI1361,BK1361,BM1361,BO1361,BC1361)</f>
        <v>0</v>
      </c>
      <c r="T1361" s="1">
        <f>COUNT(AE1361,AG1361,AI1361,AK1361,AM1361,AO1361,AQ1361,AU1361,AW1361,AY1361,BA1361,BC1361,BE1361,BG1361,BI1361,BK1361,BM1361,BO1361)</f>
        <v>0</v>
      </c>
      <c r="U1361" s="1">
        <f>BQ1361+BS1361</f>
        <v>0</v>
      </c>
      <c r="V1361" s="1"/>
      <c r="W1361" s="1">
        <f>BV1361</f>
        <v>51</v>
      </c>
      <c r="X1361" s="1">
        <f>AC1361+BZ1361</f>
        <v>0</v>
      </c>
      <c r="Y1361" s="1">
        <f>BU1361</f>
        <v>0</v>
      </c>
      <c r="Z1361" s="27"/>
      <c r="AA1361" s="1"/>
      <c r="AB1361" s="26"/>
      <c r="AC1361" s="1"/>
      <c r="AD1361" s="26"/>
      <c r="AE1361" s="1"/>
      <c r="AF1361" s="26"/>
      <c r="AG1361" s="1"/>
      <c r="AH1361" s="26"/>
      <c r="AI1361" s="1"/>
      <c r="AJ1361" s="26"/>
      <c r="AK1361" s="1"/>
      <c r="AL1361" s="26"/>
      <c r="AM1361" s="1"/>
      <c r="AN1361" s="27"/>
      <c r="AO1361" s="1"/>
      <c r="AP1361" s="26"/>
      <c r="AQ1361" s="1"/>
      <c r="AR1361" s="27"/>
      <c r="AS1361" s="1"/>
      <c r="AT1361" s="27"/>
      <c r="AU1361" s="1"/>
      <c r="AV1361" s="27"/>
      <c r="AW1361" s="1"/>
      <c r="AX1361" s="27"/>
      <c r="AY1361" s="1"/>
      <c r="AZ1361" s="27"/>
      <c r="BA1361" s="1"/>
      <c r="BB1361" s="27"/>
      <c r="BC1361" s="1"/>
      <c r="BD1361" s="26"/>
      <c r="BE1361" s="1"/>
      <c r="BF1361" s="27"/>
      <c r="BG1361" s="1"/>
      <c r="BH1361" s="27"/>
      <c r="BI1361" s="1"/>
      <c r="BJ1361" s="27"/>
      <c r="BK1361" s="1"/>
      <c r="BL1361" s="27"/>
      <c r="BM1361" s="1"/>
      <c r="BN1361" s="27"/>
      <c r="BO1361" s="1"/>
      <c r="BP1361" s="27"/>
      <c r="BQ1361" s="1"/>
      <c r="BR1361" s="26"/>
      <c r="BS1361" s="1"/>
      <c r="BT1361" s="26"/>
      <c r="BU1361" s="1"/>
      <c r="BV1361" s="1">
        <v>51</v>
      </c>
      <c r="BW1361" s="26" t="s">
        <v>100</v>
      </c>
      <c r="BX1361" s="1"/>
      <c r="BY1361" s="26"/>
      <c r="BZ1361" s="30"/>
      <c r="CA1361" s="26"/>
    </row>
    <row r="1362" spans="1:79" s="99" customFormat="1" x14ac:dyDescent="0.35">
      <c r="A1362" s="1" t="s">
        <v>354</v>
      </c>
      <c r="B1362" s="1" t="s">
        <v>67</v>
      </c>
      <c r="C1362" s="1" t="s">
        <v>2752</v>
      </c>
      <c r="D1362" s="1" t="s">
        <v>2753</v>
      </c>
      <c r="E1362" s="1" t="s">
        <v>61</v>
      </c>
      <c r="F1362" s="1">
        <v>999925988</v>
      </c>
      <c r="G1362" s="1">
        <f>(J1362+S1362+X1362+R1362+U1362+W1362+Y1362)-H1362</f>
        <v>51</v>
      </c>
      <c r="H1362" s="1"/>
      <c r="I1362" s="27"/>
      <c r="J1362" s="1">
        <f>SUM(AA1362)</f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27"/>
      <c r="R1362" s="1">
        <f>SUM(AS1362,BX1362)</f>
        <v>0</v>
      </c>
      <c r="S1362" s="1">
        <f>SUM(AE1362,AG1362,AI1362,AK1362,AO1362,AM1362,AQ1362,AU1362,AW1362,AY1362,BA1362,BE1362,BG1362,BI1362,BK1362,BM1362,BO1362,BC1362)</f>
        <v>0</v>
      </c>
      <c r="T1362" s="1">
        <f>COUNT(AE1362,AG1362,AI1362,AK1362,AM1362,AO1362,AQ1362,AU1362,AW1362,AY1362,BA1362,BC1362,BE1362,BG1362,BI1362,BK1362,BM1362,BO1362)</f>
        <v>0</v>
      </c>
      <c r="U1362" s="1">
        <f>BQ1362+BS1362</f>
        <v>0</v>
      </c>
      <c r="V1362" s="1"/>
      <c r="W1362" s="1">
        <f>BV1362</f>
        <v>51</v>
      </c>
      <c r="X1362" s="1">
        <f>AC1362+BZ1362</f>
        <v>0</v>
      </c>
      <c r="Y1362" s="1">
        <f>BU1362</f>
        <v>0</v>
      </c>
      <c r="Z1362" s="27"/>
      <c r="AA1362" s="1"/>
      <c r="AB1362" s="26"/>
      <c r="AC1362" s="1"/>
      <c r="AD1362" s="26"/>
      <c r="AE1362" s="1"/>
      <c r="AF1362" s="26"/>
      <c r="AG1362" s="1"/>
      <c r="AH1362" s="26"/>
      <c r="AI1362" s="1"/>
      <c r="AJ1362" s="26"/>
      <c r="AK1362" s="1"/>
      <c r="AL1362" s="26"/>
      <c r="AM1362" s="1"/>
      <c r="AN1362" s="27"/>
      <c r="AO1362" s="1"/>
      <c r="AP1362" s="26"/>
      <c r="AQ1362" s="1"/>
      <c r="AR1362" s="27"/>
      <c r="AS1362" s="1"/>
      <c r="AT1362" s="27"/>
      <c r="AU1362" s="1"/>
      <c r="AV1362" s="27"/>
      <c r="AW1362" s="1"/>
      <c r="AX1362" s="27"/>
      <c r="AY1362" s="1"/>
      <c r="AZ1362" s="27"/>
      <c r="BA1362" s="1"/>
      <c r="BB1362" s="27"/>
      <c r="BC1362" s="1"/>
      <c r="BD1362" s="26"/>
      <c r="BE1362" s="1"/>
      <c r="BF1362" s="27"/>
      <c r="BG1362" s="1"/>
      <c r="BH1362" s="27"/>
      <c r="BI1362" s="1"/>
      <c r="BJ1362" s="27"/>
      <c r="BK1362" s="1"/>
      <c r="BL1362" s="27"/>
      <c r="BM1362" s="1"/>
      <c r="BN1362" s="27"/>
      <c r="BO1362" s="1"/>
      <c r="BP1362" s="27"/>
      <c r="BQ1362" s="1"/>
      <c r="BR1362" s="26"/>
      <c r="BS1362" s="1"/>
      <c r="BT1362" s="26"/>
      <c r="BU1362" s="1"/>
      <c r="BV1362" s="1">
        <v>51</v>
      </c>
      <c r="BW1362" s="26" t="s">
        <v>100</v>
      </c>
      <c r="BX1362" s="1"/>
      <c r="BY1362" s="26"/>
      <c r="BZ1362" s="30"/>
      <c r="CA1362" s="26"/>
    </row>
    <row r="1363" spans="1:79" s="99" customFormat="1" x14ac:dyDescent="0.35">
      <c r="A1363" s="1" t="s">
        <v>354</v>
      </c>
      <c r="B1363" s="1" t="s">
        <v>67</v>
      </c>
      <c r="C1363" s="1" t="s">
        <v>2517</v>
      </c>
      <c r="D1363" s="1" t="s">
        <v>2518</v>
      </c>
      <c r="E1363" s="1" t="s">
        <v>61</v>
      </c>
      <c r="F1363" s="1">
        <v>999925412</v>
      </c>
      <c r="G1363" s="1">
        <f>(J1363+S1363+X1363+R1363+U1363+W1363+Y1363)-H1363</f>
        <v>38</v>
      </c>
      <c r="H1363" s="1"/>
      <c r="I1363" s="27"/>
      <c r="J1363" s="1">
        <f>SUM(AA1363)</f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27"/>
      <c r="R1363" s="1">
        <f>SUM(AS1363,BX1363)</f>
        <v>0</v>
      </c>
      <c r="S1363" s="1">
        <f>SUM(AE1363,AG1363,AI1363,AK1363,AO1363,AM1363,AQ1363,AU1363,AW1363,AY1363,BA1363,BE1363,BG1363,BI1363,BK1363,BM1363,BO1363,BC1363)</f>
        <v>38</v>
      </c>
      <c r="T1363" s="1">
        <f>COUNT(AE1363,AG1363,AI1363,AK1363,AM1363,AO1363,AQ1363,AU1363,AW1363,AY1363,BA1363,BC1363,BE1363,BG1363,BI1363,BK1363,BM1363,BO1363)</f>
        <v>1</v>
      </c>
      <c r="U1363" s="1">
        <f>BQ1363+BS1363</f>
        <v>0</v>
      </c>
      <c r="V1363" s="1"/>
      <c r="W1363" s="1">
        <f>BV1363</f>
        <v>0</v>
      </c>
      <c r="X1363" s="1">
        <f>AC1363+BZ1363</f>
        <v>0</v>
      </c>
      <c r="Y1363" s="1">
        <f>BU1363</f>
        <v>0</v>
      </c>
      <c r="Z1363" s="27"/>
      <c r="AA1363" s="1"/>
      <c r="AB1363" s="26"/>
      <c r="AC1363" s="1"/>
      <c r="AD1363" s="26"/>
      <c r="AE1363" s="1"/>
      <c r="AF1363" s="26"/>
      <c r="AG1363" s="1"/>
      <c r="AH1363" s="26"/>
      <c r="AI1363" s="1"/>
      <c r="AJ1363" s="26"/>
      <c r="AK1363" s="1"/>
      <c r="AL1363" s="26"/>
      <c r="AM1363" s="1"/>
      <c r="AN1363" s="26"/>
      <c r="AO1363" s="1"/>
      <c r="AP1363" s="26"/>
      <c r="AQ1363" s="1">
        <v>38</v>
      </c>
      <c r="AR1363" s="26" t="s">
        <v>100</v>
      </c>
      <c r="AS1363" s="1"/>
      <c r="AT1363" s="26"/>
      <c r="AU1363" s="1"/>
      <c r="AV1363" s="26"/>
      <c r="AW1363" s="1"/>
      <c r="AX1363" s="26"/>
      <c r="AY1363" s="1"/>
      <c r="AZ1363" s="26"/>
      <c r="BA1363" s="1"/>
      <c r="BB1363" s="26"/>
      <c r="BC1363" s="1"/>
      <c r="BD1363" s="26"/>
      <c r="BE1363" s="1"/>
      <c r="BF1363" s="26"/>
      <c r="BG1363" s="1"/>
      <c r="BH1363" s="26"/>
      <c r="BI1363" s="1"/>
      <c r="BJ1363" s="26"/>
      <c r="BK1363" s="1"/>
      <c r="BL1363" s="26"/>
      <c r="BM1363" s="1"/>
      <c r="BN1363" s="26"/>
      <c r="BO1363" s="1"/>
      <c r="BP1363" s="26"/>
      <c r="BQ1363" s="1"/>
      <c r="BR1363" s="26"/>
      <c r="BS1363" s="1"/>
      <c r="BT1363" s="26"/>
      <c r="BU1363" s="1"/>
      <c r="BV1363" s="1"/>
      <c r="BW1363" s="26"/>
      <c r="BX1363" s="1"/>
      <c r="BY1363" s="26"/>
      <c r="BZ1363" s="30"/>
      <c r="CA1363" s="26"/>
    </row>
    <row r="1364" spans="1:79" s="99" customFormat="1" x14ac:dyDescent="0.35">
      <c r="A1364" s="1" t="s">
        <v>354</v>
      </c>
      <c r="B1364" s="1" t="s">
        <v>67</v>
      </c>
      <c r="C1364" s="1" t="s">
        <v>3212</v>
      </c>
      <c r="D1364" s="1" t="s">
        <v>3211</v>
      </c>
      <c r="E1364" s="1" t="s">
        <v>61</v>
      </c>
      <c r="F1364" s="1">
        <v>999927095</v>
      </c>
      <c r="G1364" s="1">
        <f>(J1364+S1364+X1364+R1364+U1364+W1364+Y1364)-H1364</f>
        <v>38</v>
      </c>
      <c r="H1364" s="1"/>
      <c r="I1364" s="27"/>
      <c r="J1364" s="1">
        <f>SUM(AA1364)</f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27"/>
      <c r="R1364" s="1">
        <f>SUM(AS1364,BX1364)</f>
        <v>0</v>
      </c>
      <c r="S1364" s="1">
        <f>SUM(AE1364,AG1364,AI1364,AK1364,AO1364,AM1364,AQ1364,AU1364,AW1364,AY1364,BA1364,BE1364,BG1364,BI1364,BK1364,BM1364,BO1364,BC1364)</f>
        <v>38</v>
      </c>
      <c r="T1364" s="1">
        <f>COUNT(AE1364,AG1364,AI1364,AK1364,AM1364,AO1364,AQ1364,AU1364,AW1364,AY1364,BA1364,BC1364,BE1364,BG1364,BI1364,BK1364,BM1364,BO1364)</f>
        <v>1</v>
      </c>
      <c r="U1364" s="1">
        <f>BQ1364+BS1364</f>
        <v>0</v>
      </c>
      <c r="V1364" s="1"/>
      <c r="W1364" s="1">
        <f>BV1364</f>
        <v>0</v>
      </c>
      <c r="X1364" s="1">
        <f>AC1364+BZ1364</f>
        <v>0</v>
      </c>
      <c r="Y1364" s="1">
        <f>BU1364</f>
        <v>0</v>
      </c>
      <c r="Z1364" s="27"/>
      <c r="AA1364" s="1"/>
      <c r="AB1364" s="26"/>
      <c r="AC1364" s="1"/>
      <c r="AD1364" s="26"/>
      <c r="AE1364" s="1"/>
      <c r="AF1364" s="26"/>
      <c r="AG1364" s="1"/>
      <c r="AH1364" s="26"/>
      <c r="AI1364" s="1"/>
      <c r="AJ1364" s="26"/>
      <c r="AK1364" s="1"/>
      <c r="AL1364" s="26"/>
      <c r="AM1364" s="1"/>
      <c r="AN1364" s="26"/>
      <c r="AO1364" s="1"/>
      <c r="AP1364" s="26"/>
      <c r="AQ1364" s="1">
        <v>38</v>
      </c>
      <c r="AR1364" s="26" t="s">
        <v>100</v>
      </c>
      <c r="AS1364" s="1"/>
      <c r="AT1364" s="26"/>
      <c r="AU1364" s="1"/>
      <c r="AV1364" s="26"/>
      <c r="AW1364" s="1"/>
      <c r="AX1364" s="26"/>
      <c r="AY1364" s="1"/>
      <c r="AZ1364" s="26"/>
      <c r="BA1364" s="1"/>
      <c r="BB1364" s="26"/>
      <c r="BC1364" s="1"/>
      <c r="BD1364" s="26"/>
      <c r="BE1364" s="1"/>
      <c r="BF1364" s="26"/>
      <c r="BG1364" s="1"/>
      <c r="BH1364" s="26"/>
      <c r="BI1364" s="1"/>
      <c r="BJ1364" s="26"/>
      <c r="BK1364" s="1"/>
      <c r="BL1364" s="26"/>
      <c r="BM1364" s="1"/>
      <c r="BN1364" s="26"/>
      <c r="BO1364" s="1"/>
      <c r="BP1364" s="26"/>
      <c r="BQ1364" s="1"/>
      <c r="BR1364" s="26"/>
      <c r="BS1364" s="1"/>
      <c r="BT1364" s="26"/>
      <c r="BU1364" s="1"/>
      <c r="BV1364" s="1"/>
      <c r="BW1364" s="26"/>
      <c r="BX1364" s="1"/>
      <c r="BY1364" s="26"/>
      <c r="BZ1364" s="30"/>
      <c r="CA1364" s="26"/>
    </row>
    <row r="1365" spans="1:79" s="99" customFormat="1" x14ac:dyDescent="0.35">
      <c r="A1365" s="30" t="s">
        <v>354</v>
      </c>
      <c r="B1365" s="30" t="s">
        <v>67</v>
      </c>
      <c r="C1365" s="42" t="s">
        <v>2919</v>
      </c>
      <c r="D1365" s="42" t="s">
        <v>2920</v>
      </c>
      <c r="E1365" s="34" t="s">
        <v>61</v>
      </c>
      <c r="F1365" s="30">
        <v>999926429</v>
      </c>
      <c r="G1365" s="1">
        <f>(J1365+S1365+X1365+R1365+U1365+W1365+Y1365)-H1365</f>
        <v>34</v>
      </c>
      <c r="H1365" s="1"/>
      <c r="I1365" s="27"/>
      <c r="J1365" s="1">
        <f>SUM(AA1365)</f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27"/>
      <c r="R1365" s="1">
        <f>SUM(AS1365,BX1365)</f>
        <v>0</v>
      </c>
      <c r="S1365" s="1">
        <f>SUM(AE1365,AG1365,AI1365,AK1365,AO1365,AM1365,AQ1365,AU1365,AW1365,AY1365,BA1365,BE1365,BG1365,BI1365,BK1365,BM1365,BO1365,BC1365)</f>
        <v>34</v>
      </c>
      <c r="T1365" s="1">
        <f>COUNT(AE1365,AG1365,AI1365,AK1365,AM1365,AO1365,AQ1365,AU1365,AW1365,AY1365,BA1365,BC1365,BE1365,BG1365,BI1365,BK1365,BM1365,BO1365)</f>
        <v>1</v>
      </c>
      <c r="U1365" s="1">
        <f>BQ1365+BS1365</f>
        <v>0</v>
      </c>
      <c r="V1365" s="1"/>
      <c r="W1365" s="1">
        <f>BV1365</f>
        <v>0</v>
      </c>
      <c r="X1365" s="1">
        <f>AC1365+BZ1365</f>
        <v>0</v>
      </c>
      <c r="Y1365" s="1">
        <f>BU1365</f>
        <v>0</v>
      </c>
      <c r="Z1365" s="27"/>
      <c r="AA1365" s="1"/>
      <c r="AB1365" s="26"/>
      <c r="AC1365" s="1"/>
      <c r="AD1365" s="26"/>
      <c r="AE1365" s="1"/>
      <c r="AF1365" s="26"/>
      <c r="AG1365" s="1"/>
      <c r="AH1365" s="26"/>
      <c r="AI1365" s="1"/>
      <c r="AJ1365" s="26"/>
      <c r="AK1365" s="1"/>
      <c r="AL1365" s="26"/>
      <c r="AM1365" s="1"/>
      <c r="AN1365" s="26"/>
      <c r="AO1365" s="1"/>
      <c r="AP1365" s="26"/>
      <c r="AQ1365" s="1"/>
      <c r="AR1365" s="26"/>
      <c r="AS1365" s="1"/>
      <c r="AT1365" s="26"/>
      <c r="AU1365" s="1"/>
      <c r="AV1365" s="26"/>
      <c r="AW1365" s="1">
        <v>34</v>
      </c>
      <c r="AX1365" s="26">
        <v>3</v>
      </c>
      <c r="AY1365" s="1"/>
      <c r="AZ1365" s="26"/>
      <c r="BA1365" s="1"/>
      <c r="BB1365" s="26"/>
      <c r="BC1365" s="1"/>
      <c r="BD1365" s="26"/>
      <c r="BE1365" s="1"/>
      <c r="BF1365" s="26"/>
      <c r="BG1365" s="1"/>
      <c r="BH1365" s="26"/>
      <c r="BI1365" s="1"/>
      <c r="BJ1365" s="26"/>
      <c r="BK1365" s="1"/>
      <c r="BL1365" s="26"/>
      <c r="BM1365" s="1"/>
      <c r="BN1365" s="26"/>
      <c r="BO1365" s="1"/>
      <c r="BP1365" s="26"/>
      <c r="BQ1365" s="1"/>
      <c r="BR1365" s="26"/>
      <c r="BS1365" s="1"/>
      <c r="BT1365" s="26"/>
      <c r="BU1365" s="1"/>
      <c r="BV1365" s="1"/>
      <c r="BW1365" s="26"/>
      <c r="BX1365" s="1"/>
      <c r="BY1365" s="26"/>
      <c r="BZ1365" s="30"/>
      <c r="CA1365" s="26"/>
    </row>
    <row r="1366" spans="1:79" s="99" customFormat="1" x14ac:dyDescent="0.35">
      <c r="A1366" s="32" t="s">
        <v>354</v>
      </c>
      <c r="B1366" s="32" t="s">
        <v>67</v>
      </c>
      <c r="C1366" s="32" t="s">
        <v>536</v>
      </c>
      <c r="D1366" s="36" t="s">
        <v>632</v>
      </c>
      <c r="E1366" s="32" t="s">
        <v>61</v>
      </c>
      <c r="F1366" s="32">
        <v>999925637</v>
      </c>
      <c r="G1366" s="1">
        <f>(J1366+S1366+X1366+R1366+U1366+W1366+Y1366)-H1366</f>
        <v>30</v>
      </c>
      <c r="H1366" s="1"/>
      <c r="I1366" s="27"/>
      <c r="J1366" s="1">
        <f>SUM(AA1366)</f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27"/>
      <c r="R1366" s="1">
        <f>SUM(AS1366,BX1366)</f>
        <v>0</v>
      </c>
      <c r="S1366" s="1">
        <f>SUM(AE1366,AG1366,AI1366,AK1366,AO1366,AM1366,AQ1366,AU1366,AW1366,AY1366,BA1366,BE1366,BG1366,BI1366,BK1366,BM1366,BO1366,BC1366)</f>
        <v>30</v>
      </c>
      <c r="T1366" s="1">
        <f>COUNT(AE1366,AG1366,AI1366,AK1366,AM1366,AO1366,AQ1366,AU1366,AW1366,AY1366,BA1366,BC1366,BE1366,BG1366,BI1366,BK1366,BM1366,BO1366)</f>
        <v>1</v>
      </c>
      <c r="U1366" s="1">
        <f>BQ1366+BS1366</f>
        <v>0</v>
      </c>
      <c r="V1366" s="1"/>
      <c r="W1366" s="1">
        <f>BV1366</f>
        <v>0</v>
      </c>
      <c r="X1366" s="1">
        <f>AC1366+BZ1366</f>
        <v>0</v>
      </c>
      <c r="Y1366" s="1">
        <f>BU1366</f>
        <v>0</v>
      </c>
      <c r="Z1366" s="27"/>
      <c r="AA1366" s="1"/>
      <c r="AB1366" s="26"/>
      <c r="AC1366" s="1"/>
      <c r="AD1366" s="26"/>
      <c r="AE1366" s="1"/>
      <c r="AF1366" s="26"/>
      <c r="AG1366" s="1">
        <v>30</v>
      </c>
      <c r="AH1366" s="26">
        <v>1</v>
      </c>
      <c r="AI1366" s="1"/>
      <c r="AJ1366" s="26"/>
      <c r="AK1366" s="1"/>
      <c r="AL1366" s="26"/>
      <c r="AM1366" s="1"/>
      <c r="AN1366" s="26"/>
      <c r="AO1366" s="1"/>
      <c r="AP1366" s="26"/>
      <c r="AQ1366" s="1"/>
      <c r="AR1366" s="26"/>
      <c r="AS1366" s="1"/>
      <c r="AT1366" s="26"/>
      <c r="AU1366" s="1"/>
      <c r="AV1366" s="26"/>
      <c r="AW1366" s="1"/>
      <c r="AX1366" s="26"/>
      <c r="AY1366" s="1"/>
      <c r="AZ1366" s="26"/>
      <c r="BA1366" s="1"/>
      <c r="BB1366" s="26"/>
      <c r="BC1366" s="1"/>
      <c r="BD1366" s="26"/>
      <c r="BE1366" s="1"/>
      <c r="BF1366" s="26"/>
      <c r="BG1366" s="1"/>
      <c r="BH1366" s="26"/>
      <c r="BI1366" s="1"/>
      <c r="BJ1366" s="26"/>
      <c r="BK1366" s="1"/>
      <c r="BL1366" s="26"/>
      <c r="BM1366" s="1"/>
      <c r="BN1366" s="26"/>
      <c r="BO1366" s="1"/>
      <c r="BP1366" s="26"/>
      <c r="BQ1366" s="1"/>
      <c r="BR1366" s="26"/>
      <c r="BS1366" s="1"/>
      <c r="BT1366" s="26"/>
      <c r="BU1366" s="1"/>
      <c r="BV1366" s="1"/>
      <c r="BW1366" s="26"/>
      <c r="BX1366" s="1"/>
      <c r="BY1366" s="26"/>
      <c r="BZ1366" s="30"/>
      <c r="CA1366" s="26"/>
    </row>
    <row r="1367" spans="1:79" s="99" customFormat="1" x14ac:dyDescent="0.35">
      <c r="A1367" s="1" t="s">
        <v>354</v>
      </c>
      <c r="B1367" s="1" t="s">
        <v>67</v>
      </c>
      <c r="C1367" s="1" t="s">
        <v>374</v>
      </c>
      <c r="D1367" s="1" t="s">
        <v>3319</v>
      </c>
      <c r="E1367" s="1" t="s">
        <v>61</v>
      </c>
      <c r="F1367" s="1">
        <v>999927374</v>
      </c>
      <c r="G1367" s="1">
        <f>(J1367+S1367+X1367+R1367+U1367+W1367+Y1367)-H1367</f>
        <v>30</v>
      </c>
      <c r="H1367" s="1"/>
      <c r="I1367" s="27"/>
      <c r="J1367" s="1">
        <f>SUM(AA1367)</f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27"/>
      <c r="R1367" s="1">
        <f>SUM(AS1367,BX1367)</f>
        <v>0</v>
      </c>
      <c r="S1367" s="1">
        <f>SUM(AE1367,AG1367,AI1367,AK1367,AO1367,AM1367,AQ1367,AU1367,AW1367,AY1367,BA1367,BE1367,BG1367,BI1367,BK1367,BM1367,BO1367,BC1367)</f>
        <v>30</v>
      </c>
      <c r="T1367" s="1">
        <f>COUNT(AE1367,AG1367,AI1367,AK1367,AM1367,AO1367,AQ1367,AU1367,AW1367,AY1367,BA1367,BC1367,BE1367,BG1367,BI1367,BK1367,BM1367,BO1367)</f>
        <v>1</v>
      </c>
      <c r="U1367" s="1">
        <f>BQ1367+BS1367</f>
        <v>0</v>
      </c>
      <c r="V1367" s="1"/>
      <c r="W1367" s="1">
        <f>BV1367</f>
        <v>0</v>
      </c>
      <c r="X1367" s="1">
        <f>AC1367+BZ1367</f>
        <v>0</v>
      </c>
      <c r="Y1367" s="1">
        <f>BU1367</f>
        <v>0</v>
      </c>
      <c r="Z1367" s="27"/>
      <c r="AA1367" s="1"/>
      <c r="AB1367" s="26"/>
      <c r="AC1367" s="1"/>
      <c r="AD1367" s="26"/>
      <c r="AE1367" s="1"/>
      <c r="AF1367" s="26"/>
      <c r="AG1367" s="1"/>
      <c r="AH1367" s="26"/>
      <c r="AI1367" s="1"/>
      <c r="AJ1367" s="26"/>
      <c r="AK1367" s="1"/>
      <c r="AL1367" s="26"/>
      <c r="AM1367" s="1"/>
      <c r="AN1367" s="26"/>
      <c r="AO1367" s="1"/>
      <c r="AP1367" s="26"/>
      <c r="AQ1367" s="1"/>
      <c r="AR1367" s="26"/>
      <c r="AS1367" s="1"/>
      <c r="AT1367" s="26"/>
      <c r="AU1367" s="1"/>
      <c r="AV1367" s="26"/>
      <c r="AW1367" s="1"/>
      <c r="AX1367" s="26"/>
      <c r="AY1367" s="1"/>
      <c r="AZ1367" s="26"/>
      <c r="BA1367" s="1"/>
      <c r="BB1367" s="26"/>
      <c r="BC1367" s="1"/>
      <c r="BD1367" s="26"/>
      <c r="BE1367" s="1"/>
      <c r="BF1367" s="26"/>
      <c r="BG1367" s="1"/>
      <c r="BH1367" s="26"/>
      <c r="BI1367" s="1"/>
      <c r="BJ1367" s="26"/>
      <c r="BK1367" s="1">
        <v>30</v>
      </c>
      <c r="BL1367" s="26">
        <v>1</v>
      </c>
      <c r="BM1367" s="1"/>
      <c r="BN1367" s="26"/>
      <c r="BO1367" s="1"/>
      <c r="BP1367" s="26"/>
      <c r="BQ1367" s="1"/>
      <c r="BR1367" s="26"/>
      <c r="BS1367" s="1"/>
      <c r="BT1367" s="26"/>
      <c r="BU1367" s="1"/>
      <c r="BV1367" s="1"/>
      <c r="BW1367" s="26"/>
      <c r="BX1367" s="1"/>
      <c r="BY1367" s="26"/>
      <c r="BZ1367" s="30"/>
      <c r="CA1367" s="26"/>
    </row>
    <row r="1368" spans="1:79" s="99" customFormat="1" x14ac:dyDescent="0.35">
      <c r="A1368" s="1" t="s">
        <v>354</v>
      </c>
      <c r="B1368" s="1" t="s">
        <v>67</v>
      </c>
      <c r="C1368" s="1" t="s">
        <v>1541</v>
      </c>
      <c r="D1368" s="1" t="s">
        <v>3451</v>
      </c>
      <c r="E1368" s="1" t="s">
        <v>61</v>
      </c>
      <c r="F1368" s="1">
        <v>999927765</v>
      </c>
      <c r="G1368" s="1">
        <f>(J1368+S1368+X1368+R1368+U1368+W1368+Y1368)-H1368</f>
        <v>30</v>
      </c>
      <c r="H1368" s="1"/>
      <c r="I1368" s="27"/>
      <c r="J1368" s="1">
        <f>SUM(AA1368)</f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27"/>
      <c r="R1368" s="1">
        <f>SUM(AS1368,BX1368)</f>
        <v>0</v>
      </c>
      <c r="S1368" s="1">
        <f>SUM(AE1368,AG1368,AI1368,AK1368,AO1368,AM1368,AQ1368,AU1368,AW1368,AY1368,BA1368,BE1368,BG1368,BI1368,BK1368,BM1368,BO1368,BC1368)</f>
        <v>30</v>
      </c>
      <c r="T1368" s="1">
        <f>COUNT(AE1368,AG1368,AI1368,AK1368,AM1368,AO1368,AQ1368,AU1368,AW1368,AY1368,BA1368,BC1368,BE1368,BG1368,BI1368,BK1368,BM1368,BO1368)</f>
        <v>1</v>
      </c>
      <c r="U1368" s="1">
        <f>BQ1368+BS1368</f>
        <v>0</v>
      </c>
      <c r="V1368" s="1"/>
      <c r="W1368" s="1">
        <f>BV1368</f>
        <v>0</v>
      </c>
      <c r="X1368" s="1">
        <f>AC1368+BZ1368</f>
        <v>0</v>
      </c>
      <c r="Y1368" s="1">
        <f>BU1368</f>
        <v>0</v>
      </c>
      <c r="Z1368" s="27"/>
      <c r="AA1368" s="1"/>
      <c r="AB1368" s="26"/>
      <c r="AC1368" s="1"/>
      <c r="AD1368" s="26"/>
      <c r="AE1368" s="1"/>
      <c r="AF1368" s="26"/>
      <c r="AG1368" s="1"/>
      <c r="AH1368" s="26"/>
      <c r="AI1368" s="1"/>
      <c r="AJ1368" s="26"/>
      <c r="AK1368" s="1"/>
      <c r="AL1368" s="26"/>
      <c r="AM1368" s="1"/>
      <c r="AN1368" s="26"/>
      <c r="AO1368" s="1"/>
      <c r="AP1368" s="26"/>
      <c r="AQ1368" s="1"/>
      <c r="AR1368" s="26"/>
      <c r="AS1368" s="1"/>
      <c r="AT1368" s="26"/>
      <c r="AU1368" s="1"/>
      <c r="AV1368" s="26"/>
      <c r="AW1368" s="1"/>
      <c r="AX1368" s="26"/>
      <c r="AY1368" s="1"/>
      <c r="AZ1368" s="26"/>
      <c r="BA1368" s="1"/>
      <c r="BB1368" s="26"/>
      <c r="BC1368" s="1"/>
      <c r="BD1368" s="26"/>
      <c r="BE1368" s="1"/>
      <c r="BF1368" s="26"/>
      <c r="BG1368" s="1"/>
      <c r="BH1368" s="26"/>
      <c r="BI1368" s="1"/>
      <c r="BJ1368" s="26"/>
      <c r="BK1368" s="1">
        <v>30</v>
      </c>
      <c r="BL1368" s="26">
        <v>1</v>
      </c>
      <c r="BM1368" s="1"/>
      <c r="BN1368" s="26"/>
      <c r="BO1368" s="1"/>
      <c r="BP1368" s="26"/>
      <c r="BQ1368" s="1"/>
      <c r="BR1368" s="26"/>
      <c r="BS1368" s="1"/>
      <c r="BT1368" s="26"/>
      <c r="BU1368" s="1"/>
      <c r="BV1368" s="1"/>
      <c r="BW1368" s="26"/>
      <c r="BX1368" s="1"/>
      <c r="BY1368" s="26"/>
      <c r="BZ1368" s="30"/>
      <c r="CA1368" s="26"/>
    </row>
    <row r="1369" spans="1:79" s="99" customFormat="1" x14ac:dyDescent="0.35">
      <c r="A1369" s="32" t="s">
        <v>313</v>
      </c>
      <c r="B1369" s="32" t="s">
        <v>314</v>
      </c>
      <c r="C1369" s="32" t="s">
        <v>315</v>
      </c>
      <c r="D1369" s="32" t="s">
        <v>316</v>
      </c>
      <c r="E1369" s="32" t="s">
        <v>77</v>
      </c>
      <c r="F1369" s="32">
        <v>999861810</v>
      </c>
      <c r="G1369" s="1">
        <f>(J1369+S1369+X1369+R1369+U1369+W1369+Y1369)-H1369</f>
        <v>45</v>
      </c>
      <c r="H1369" s="1"/>
      <c r="I1369" s="27"/>
      <c r="J1369" s="1">
        <f>SUM(AA1369)</f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27"/>
      <c r="R1369" s="1">
        <f>SUM(AS1369,BX1369)</f>
        <v>0</v>
      </c>
      <c r="S1369" s="1">
        <f>SUM(AE1369,AG1369,AI1369,AK1369,AO1369,AM1369,AQ1369,AU1369,AW1369,AY1369,BA1369,BE1369,BG1369,BI1369,BK1369,BM1369,BO1369,BC1369)</f>
        <v>45</v>
      </c>
      <c r="T1369" s="1">
        <f>COUNT(AE1369,AG1369,AI1369,AK1369,AM1369,AO1369,AQ1369,AU1369,AW1369,AY1369,BA1369,BC1369,BE1369,BG1369,BI1369,BK1369,BM1369,BO1369)</f>
        <v>1</v>
      </c>
      <c r="U1369" s="1">
        <f>BQ1369+BS1369</f>
        <v>0</v>
      </c>
      <c r="V1369" s="1"/>
      <c r="W1369" s="1">
        <f>BV1369</f>
        <v>0</v>
      </c>
      <c r="X1369" s="1">
        <f>AC1369+BZ1369</f>
        <v>0</v>
      </c>
      <c r="Y1369" s="1">
        <f>BU1369</f>
        <v>0</v>
      </c>
      <c r="Z1369" s="27"/>
      <c r="AA1369" s="1"/>
      <c r="AB1369" s="26"/>
      <c r="AC1369" s="1"/>
      <c r="AD1369" s="26"/>
      <c r="AE1369" s="1"/>
      <c r="AF1369" s="26"/>
      <c r="AG1369" s="1"/>
      <c r="AH1369" s="26"/>
      <c r="AI1369" s="1"/>
      <c r="AJ1369" s="26"/>
      <c r="AK1369" s="1"/>
      <c r="AL1369" s="26"/>
      <c r="AM1369" s="1"/>
      <c r="AN1369" s="26"/>
      <c r="AO1369" s="1"/>
      <c r="AP1369" s="26"/>
      <c r="AQ1369" s="1"/>
      <c r="AR1369" s="26"/>
      <c r="AS1369" s="1"/>
      <c r="AT1369" s="26"/>
      <c r="AU1369" s="1"/>
      <c r="AV1369" s="26"/>
      <c r="AW1369" s="1"/>
      <c r="AX1369" s="26"/>
      <c r="AY1369" s="1"/>
      <c r="AZ1369" s="26"/>
      <c r="BA1369" s="1"/>
      <c r="BB1369" s="26"/>
      <c r="BC1369" s="1"/>
      <c r="BD1369" s="26"/>
      <c r="BE1369" s="1"/>
      <c r="BF1369" s="26"/>
      <c r="BG1369" s="1"/>
      <c r="BH1369" s="26"/>
      <c r="BI1369" s="1">
        <v>45</v>
      </c>
      <c r="BJ1369" s="26">
        <v>2</v>
      </c>
      <c r="BK1369" s="1"/>
      <c r="BL1369" s="26"/>
      <c r="BM1369" s="1"/>
      <c r="BN1369" s="26"/>
      <c r="BO1369" s="1"/>
      <c r="BP1369" s="26"/>
      <c r="BQ1369" s="1"/>
      <c r="BR1369" s="26"/>
      <c r="BS1369" s="1"/>
      <c r="BT1369" s="26"/>
      <c r="BU1369" s="1"/>
      <c r="BV1369" s="1"/>
      <c r="BW1369" s="26"/>
      <c r="BX1369" s="1"/>
      <c r="BY1369" s="26"/>
      <c r="BZ1369" s="30"/>
      <c r="CA1369" s="26"/>
    </row>
    <row r="1370" spans="1:79" s="99" customFormat="1" x14ac:dyDescent="0.35">
      <c r="A1370" s="1" t="s">
        <v>62</v>
      </c>
      <c r="B1370" s="30" t="s">
        <v>58</v>
      </c>
      <c r="C1370" s="30" t="s">
        <v>517</v>
      </c>
      <c r="D1370" s="30" t="s">
        <v>795</v>
      </c>
      <c r="E1370" s="30" t="s">
        <v>77</v>
      </c>
      <c r="F1370" s="1">
        <v>999908593</v>
      </c>
      <c r="G1370" s="1">
        <f>(J1370+S1370+X1370+R1370+U1370+W1370+Y1370)-H1370</f>
        <v>1068</v>
      </c>
      <c r="H1370" s="1"/>
      <c r="I1370" s="27"/>
      <c r="J1370" s="1">
        <f>SUM(AA1370)</f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27"/>
      <c r="R1370" s="1">
        <f>SUM(AS1370,BX1370)</f>
        <v>100</v>
      </c>
      <c r="S1370" s="1">
        <f>SUM(AE1370,AG1370,AI1370,AK1370,AO1370,AM1370,AQ1370,AU1370,AW1370,AY1370,BA1370,BE1370,BG1370,BI1370,BK1370,BM1370,BO1370,BC1370)</f>
        <v>210</v>
      </c>
      <c r="T1370" s="1">
        <f>COUNT(AE1370,AG1370,AI1370,AK1370,AM1370,AO1370,AQ1370,AU1370,AW1370,AY1370,BA1370,BC1370,BE1370,BG1370,BI1370,BK1370,BM1370,BO1370)</f>
        <v>2</v>
      </c>
      <c r="U1370" s="1">
        <f>BQ1370+BS1370</f>
        <v>105</v>
      </c>
      <c r="V1370" s="1"/>
      <c r="W1370" s="1">
        <f>BV1370</f>
        <v>90</v>
      </c>
      <c r="X1370" s="1">
        <f>AC1370+BZ1370</f>
        <v>313</v>
      </c>
      <c r="Y1370" s="1">
        <f>BU1370</f>
        <v>250</v>
      </c>
      <c r="Z1370" s="26"/>
      <c r="AA1370" s="1"/>
      <c r="AB1370" s="26"/>
      <c r="AC1370" s="1">
        <v>113</v>
      </c>
      <c r="AD1370" s="26">
        <v>4</v>
      </c>
      <c r="AE1370" s="1"/>
      <c r="AF1370" s="26"/>
      <c r="AG1370" s="1"/>
      <c r="AH1370" s="26"/>
      <c r="AI1370" s="1"/>
      <c r="AJ1370" s="26"/>
      <c r="AK1370" s="1"/>
      <c r="AL1370" s="26"/>
      <c r="AM1370" s="1"/>
      <c r="AN1370" s="26"/>
      <c r="AO1370" s="1"/>
      <c r="AP1370" s="26"/>
      <c r="AQ1370" s="1"/>
      <c r="AR1370" s="26"/>
      <c r="AS1370" s="1"/>
      <c r="AT1370" s="26"/>
      <c r="AU1370" s="1"/>
      <c r="AV1370" s="26"/>
      <c r="AW1370" s="1"/>
      <c r="AX1370" s="26"/>
      <c r="AY1370" s="1"/>
      <c r="AZ1370" s="26"/>
      <c r="BA1370" s="1"/>
      <c r="BB1370" s="26"/>
      <c r="BC1370" s="1">
        <v>120</v>
      </c>
      <c r="BD1370" s="26"/>
      <c r="BE1370" s="1"/>
      <c r="BF1370" s="26"/>
      <c r="BG1370" s="1">
        <v>90</v>
      </c>
      <c r="BH1370" s="26">
        <v>2</v>
      </c>
      <c r="BI1370" s="1"/>
      <c r="BJ1370" s="26"/>
      <c r="BK1370" s="1"/>
      <c r="BL1370" s="26"/>
      <c r="BM1370" s="1"/>
      <c r="BN1370" s="26"/>
      <c r="BO1370" s="1"/>
      <c r="BP1370" s="26"/>
      <c r="BQ1370" s="1"/>
      <c r="BR1370" s="26"/>
      <c r="BS1370" s="1">
        <v>105</v>
      </c>
      <c r="BT1370" s="26">
        <v>2</v>
      </c>
      <c r="BU1370" s="1">
        <v>250</v>
      </c>
      <c r="BV1370" s="1">
        <v>90</v>
      </c>
      <c r="BW1370" s="26">
        <v>4</v>
      </c>
      <c r="BX1370" s="1">
        <v>100</v>
      </c>
      <c r="BY1370" s="26">
        <v>1</v>
      </c>
      <c r="BZ1370" s="30">
        <v>200</v>
      </c>
      <c r="CA1370" s="26">
        <v>1</v>
      </c>
    </row>
    <row r="1371" spans="1:79" s="99" customFormat="1" x14ac:dyDescent="0.35">
      <c r="A1371" s="1" t="s">
        <v>62</v>
      </c>
      <c r="B1371" s="30" t="s">
        <v>58</v>
      </c>
      <c r="C1371" s="30" t="s">
        <v>931</v>
      </c>
      <c r="D1371" s="30" t="s">
        <v>183</v>
      </c>
      <c r="E1371" s="30" t="s">
        <v>77</v>
      </c>
      <c r="F1371" s="1">
        <v>999914453</v>
      </c>
      <c r="G1371" s="1">
        <f>(J1371+S1371+X1371+R1371+U1371+W1371+Y1371)-H1371</f>
        <v>841</v>
      </c>
      <c r="H1371" s="1"/>
      <c r="I1371" s="27"/>
      <c r="J1371" s="1">
        <f>SUM(AA1371)</f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27"/>
      <c r="R1371" s="1">
        <f>SUM(AS1371,BX1371)</f>
        <v>0</v>
      </c>
      <c r="S1371" s="1">
        <f>SUM(AE1371,AG1371,AI1371,AK1371,AO1371,AM1371,AQ1371,AU1371,AW1371,AY1371,BA1371,BE1371,BG1371,BI1371,BK1371,BM1371,BO1371,BC1371)</f>
        <v>360</v>
      </c>
      <c r="T1371" s="1">
        <f>COUNT(AE1371,AG1371,AI1371,AK1371,AM1371,AO1371,AQ1371,AU1371,AW1371,AY1371,BA1371,BC1371,BE1371,BG1371,BI1371,BK1371,BM1371,BO1371)</f>
        <v>3</v>
      </c>
      <c r="U1371" s="1">
        <f>BQ1371+BS1371</f>
        <v>140</v>
      </c>
      <c r="V1371" s="1"/>
      <c r="W1371" s="1">
        <f>BV1371</f>
        <v>78</v>
      </c>
      <c r="X1371" s="1">
        <f>AC1371+BZ1371</f>
        <v>263</v>
      </c>
      <c r="Y1371" s="1">
        <f>BU1371</f>
        <v>0</v>
      </c>
      <c r="Z1371" s="26"/>
      <c r="AA1371" s="1"/>
      <c r="AB1371" s="26"/>
      <c r="AC1371" s="1">
        <v>113</v>
      </c>
      <c r="AD1371" s="26">
        <v>3</v>
      </c>
      <c r="AE1371" s="1"/>
      <c r="AF1371" s="26"/>
      <c r="AG1371" s="1"/>
      <c r="AH1371" s="26"/>
      <c r="AI1371" s="1"/>
      <c r="AJ1371" s="26"/>
      <c r="AK1371" s="1">
        <v>120</v>
      </c>
      <c r="AL1371" s="26">
        <v>1</v>
      </c>
      <c r="AM1371" s="1"/>
      <c r="AN1371" s="26"/>
      <c r="AO1371" s="1"/>
      <c r="AP1371" s="26"/>
      <c r="AQ1371" s="1"/>
      <c r="AR1371" s="26"/>
      <c r="AS1371" s="1"/>
      <c r="AT1371" s="26"/>
      <c r="AU1371" s="1"/>
      <c r="AV1371" s="26"/>
      <c r="AW1371" s="1"/>
      <c r="AX1371" s="26"/>
      <c r="AY1371" s="1">
        <v>120</v>
      </c>
      <c r="AZ1371" s="26">
        <v>1</v>
      </c>
      <c r="BA1371" s="1"/>
      <c r="BB1371" s="26"/>
      <c r="BC1371" s="1"/>
      <c r="BD1371" s="26"/>
      <c r="BE1371" s="1">
        <v>120</v>
      </c>
      <c r="BF1371" s="26">
        <v>1</v>
      </c>
      <c r="BG1371" s="1"/>
      <c r="BH1371" s="26"/>
      <c r="BI1371" s="1"/>
      <c r="BJ1371" s="26"/>
      <c r="BK1371" s="1"/>
      <c r="BL1371" s="26"/>
      <c r="BM1371" s="1"/>
      <c r="BN1371" s="26"/>
      <c r="BO1371" s="1"/>
      <c r="BP1371" s="26"/>
      <c r="BQ1371" s="1"/>
      <c r="BR1371" s="26"/>
      <c r="BS1371" s="1">
        <v>140</v>
      </c>
      <c r="BT1371" s="26">
        <v>1</v>
      </c>
      <c r="BU1371" s="1"/>
      <c r="BV1371" s="1">
        <v>78</v>
      </c>
      <c r="BW1371" s="26">
        <v>6</v>
      </c>
      <c r="BX1371" s="1"/>
      <c r="BY1371" s="26"/>
      <c r="BZ1371" s="30">
        <v>150</v>
      </c>
      <c r="CA1371" s="26">
        <v>2</v>
      </c>
    </row>
    <row r="1372" spans="1:79" s="99" customFormat="1" x14ac:dyDescent="0.35">
      <c r="A1372" s="1" t="s">
        <v>62</v>
      </c>
      <c r="B1372" s="30" t="s">
        <v>58</v>
      </c>
      <c r="C1372" s="30" t="s">
        <v>563</v>
      </c>
      <c r="D1372" s="30" t="s">
        <v>667</v>
      </c>
      <c r="E1372" s="30" t="s">
        <v>77</v>
      </c>
      <c r="F1372" s="1">
        <v>999900302</v>
      </c>
      <c r="G1372" s="1">
        <f>(J1372+S1372+X1372+R1372+U1372+W1372+Y1372)-H1372</f>
        <v>765</v>
      </c>
      <c r="H1372" s="1"/>
      <c r="I1372" s="27"/>
      <c r="J1372" s="1">
        <f>SUM(AA1372)</f>
        <v>75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27"/>
      <c r="R1372" s="1">
        <f>SUM(AS1372,BX1372)</f>
        <v>75</v>
      </c>
      <c r="S1372" s="1">
        <f>SUM(AE1372,AG1372,AI1372,AK1372,AO1372,AM1372,AQ1372,AU1372,AW1372,AY1372,BA1372,BE1372,BG1372,BI1372,BK1372,BM1372,BO1372,BC1372)</f>
        <v>330</v>
      </c>
      <c r="T1372" s="1">
        <f>COUNT(AE1372,AG1372,AI1372,AK1372,AM1372,AO1372,AQ1372,AU1372,AW1372,AY1372,BA1372,BC1372,BE1372,BG1372,BI1372,BK1372,BM1372,BO1372)</f>
        <v>3</v>
      </c>
      <c r="U1372" s="1">
        <f>BQ1372+BS1372</f>
        <v>67</v>
      </c>
      <c r="V1372" s="1"/>
      <c r="W1372" s="1">
        <f>BV1372</f>
        <v>90</v>
      </c>
      <c r="X1372" s="1">
        <f>AC1372+BZ1372</f>
        <v>128</v>
      </c>
      <c r="Y1372" s="1">
        <f>BU1372</f>
        <v>0</v>
      </c>
      <c r="Z1372" s="26"/>
      <c r="AA1372" s="1">
        <v>75</v>
      </c>
      <c r="AB1372" s="26">
        <v>2</v>
      </c>
      <c r="AC1372" s="1">
        <v>64</v>
      </c>
      <c r="AD1372" s="26"/>
      <c r="AE1372" s="1"/>
      <c r="AF1372" s="26"/>
      <c r="AG1372" s="1"/>
      <c r="AH1372" s="26"/>
      <c r="AI1372" s="1"/>
      <c r="AJ1372" s="26"/>
      <c r="AK1372" s="1"/>
      <c r="AL1372" s="26"/>
      <c r="AM1372" s="1"/>
      <c r="AN1372" s="26"/>
      <c r="AO1372" s="1"/>
      <c r="AP1372" s="26"/>
      <c r="AQ1372" s="1">
        <v>120</v>
      </c>
      <c r="AR1372" s="26">
        <v>1</v>
      </c>
      <c r="AS1372" s="1"/>
      <c r="AT1372" s="26"/>
      <c r="AU1372" s="1"/>
      <c r="AV1372" s="26"/>
      <c r="AW1372" s="1"/>
      <c r="AX1372" s="26"/>
      <c r="AY1372" s="1">
        <v>90</v>
      </c>
      <c r="AZ1372" s="26">
        <v>2</v>
      </c>
      <c r="BA1372" s="1"/>
      <c r="BB1372" s="26"/>
      <c r="BC1372" s="1"/>
      <c r="BD1372" s="26"/>
      <c r="BE1372" s="1"/>
      <c r="BF1372" s="26"/>
      <c r="BG1372" s="1"/>
      <c r="BH1372" s="26"/>
      <c r="BI1372" s="1"/>
      <c r="BJ1372" s="26"/>
      <c r="BK1372" s="1"/>
      <c r="BL1372" s="26"/>
      <c r="BM1372" s="1">
        <v>120</v>
      </c>
      <c r="BN1372" s="26">
        <v>1</v>
      </c>
      <c r="BO1372" s="1"/>
      <c r="BP1372" s="26"/>
      <c r="BQ1372" s="1">
        <v>67</v>
      </c>
      <c r="BR1372" s="26">
        <v>6</v>
      </c>
      <c r="BS1372" s="1"/>
      <c r="BT1372" s="26"/>
      <c r="BU1372" s="1"/>
      <c r="BV1372" s="1">
        <v>90</v>
      </c>
      <c r="BW1372" s="26">
        <v>3</v>
      </c>
      <c r="BX1372" s="1">
        <v>75</v>
      </c>
      <c r="BY1372" s="26">
        <v>2</v>
      </c>
      <c r="BZ1372" s="30">
        <v>64</v>
      </c>
      <c r="CA1372" s="26" t="s">
        <v>100</v>
      </c>
    </row>
    <row r="1373" spans="1:79" s="99" customFormat="1" x14ac:dyDescent="0.35">
      <c r="A1373" s="30" t="s">
        <v>62</v>
      </c>
      <c r="B1373" s="30" t="s">
        <v>58</v>
      </c>
      <c r="C1373" s="30" t="s">
        <v>517</v>
      </c>
      <c r="D1373" s="30" t="s">
        <v>119</v>
      </c>
      <c r="E1373" s="30" t="s">
        <v>77</v>
      </c>
      <c r="F1373" s="1">
        <v>999888753</v>
      </c>
      <c r="G1373" s="1">
        <f>(J1373+S1373+X1373+R1373+U1373+W1373+Y1373)-H1373</f>
        <v>672</v>
      </c>
      <c r="H1373" s="1"/>
      <c r="I1373" s="27"/>
      <c r="J1373" s="1">
        <f>SUM(AA1373)</f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27"/>
      <c r="R1373" s="1">
        <f>SUM(AS1373,BX1373)</f>
        <v>0</v>
      </c>
      <c r="S1373" s="1">
        <f>SUM(AE1373,AG1373,AI1373,AK1373,AO1373,AM1373,AQ1373,AU1373,AW1373,AY1373,BA1373,BE1373,BG1373,BI1373,BK1373,BM1373,BO1373,BC1373)</f>
        <v>120</v>
      </c>
      <c r="T1373" s="1">
        <f>COUNT(AE1373,AG1373,AI1373,AK1373,AM1373,AO1373,AQ1373,AU1373,AW1373,AY1373,BA1373,BC1373,BE1373,BG1373,BI1373,BK1373,BM1373,BO1373)</f>
        <v>1</v>
      </c>
      <c r="U1373" s="1">
        <f>BQ1373+BS1373</f>
        <v>79</v>
      </c>
      <c r="V1373" s="1"/>
      <c r="W1373" s="1">
        <f>BV1373</f>
        <v>160</v>
      </c>
      <c r="X1373" s="1">
        <f>AC1373+BZ1373</f>
        <v>313</v>
      </c>
      <c r="Y1373" s="1">
        <f>BU1373</f>
        <v>0</v>
      </c>
      <c r="Z1373" s="29"/>
      <c r="AA1373" s="1"/>
      <c r="AB1373" s="26"/>
      <c r="AC1373" s="1">
        <v>200</v>
      </c>
      <c r="AD1373" s="26">
        <v>1</v>
      </c>
      <c r="AE1373" s="1"/>
      <c r="AF1373" s="26"/>
      <c r="AG1373" s="1"/>
      <c r="AH1373" s="26"/>
      <c r="AI1373" s="1">
        <v>120</v>
      </c>
      <c r="AJ1373" s="26">
        <v>1</v>
      </c>
      <c r="AK1373" s="1"/>
      <c r="AL1373" s="26"/>
      <c r="AM1373" s="1"/>
      <c r="AN1373" s="26"/>
      <c r="AO1373" s="1"/>
      <c r="AP1373" s="26"/>
      <c r="AQ1373" s="1"/>
      <c r="AR1373" s="26"/>
      <c r="AS1373" s="1"/>
      <c r="AT1373" s="26"/>
      <c r="AU1373" s="1"/>
      <c r="AV1373" s="26"/>
      <c r="AW1373" s="1"/>
      <c r="AX1373" s="26"/>
      <c r="AY1373" s="1"/>
      <c r="AZ1373" s="26"/>
      <c r="BA1373" s="1"/>
      <c r="BB1373" s="26"/>
      <c r="BC1373" s="1"/>
      <c r="BD1373" s="26"/>
      <c r="BE1373" s="1"/>
      <c r="BF1373" s="26"/>
      <c r="BG1373" s="1"/>
      <c r="BH1373" s="26"/>
      <c r="BI1373" s="1"/>
      <c r="BJ1373" s="26"/>
      <c r="BK1373" s="1"/>
      <c r="BL1373" s="26"/>
      <c r="BM1373" s="1"/>
      <c r="BN1373" s="26"/>
      <c r="BO1373" s="1"/>
      <c r="BP1373" s="26"/>
      <c r="BQ1373" s="1"/>
      <c r="BR1373" s="26"/>
      <c r="BS1373" s="1">
        <v>79</v>
      </c>
      <c r="BT1373" s="26">
        <v>4</v>
      </c>
      <c r="BU1373" s="1"/>
      <c r="BV1373" s="1">
        <v>160</v>
      </c>
      <c r="BW1373" s="26">
        <v>1</v>
      </c>
      <c r="BX1373" s="1"/>
      <c r="BY1373" s="26"/>
      <c r="BZ1373" s="30">
        <v>113</v>
      </c>
      <c r="CA1373" s="26">
        <v>4</v>
      </c>
    </row>
    <row r="1374" spans="1:79" s="99" customFormat="1" x14ac:dyDescent="0.35">
      <c r="A1374" s="1" t="s">
        <v>62</v>
      </c>
      <c r="B1374" s="1" t="s">
        <v>58</v>
      </c>
      <c r="C1374" s="1" t="s">
        <v>1011</v>
      </c>
      <c r="D1374" s="1" t="s">
        <v>117</v>
      </c>
      <c r="E1374" s="1" t="s">
        <v>77</v>
      </c>
      <c r="F1374" s="1">
        <v>999916398</v>
      </c>
      <c r="G1374" s="1">
        <f>(J1374+S1374+X1374+R1374+U1374+W1374+Y1374)-H1374</f>
        <v>577</v>
      </c>
      <c r="H1374" s="30">
        <f>(J1374+K1374+M1374+N1374+O1374+P1374)/2</f>
        <v>50</v>
      </c>
      <c r="I1374" s="27"/>
      <c r="J1374" s="1">
        <f>SUM(AA1374)</f>
        <v>100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27"/>
      <c r="R1374" s="1">
        <f>SUM(AS1374,BX1374)</f>
        <v>0</v>
      </c>
      <c r="S1374" s="1">
        <f>SUM(AE1374,AG1374,AI1374,AK1374,AO1374,AM1374,AQ1374,AU1374,AW1374,AY1374,BA1374,BE1374,BG1374,BI1374,BK1374,BM1374,BO1374,BC1374)</f>
        <v>136</v>
      </c>
      <c r="T1374" s="1">
        <f>COUNT(AE1374,AG1374,AI1374,AK1374,AM1374,AO1374,AQ1374,AU1374,AW1374,AY1374,BA1374,BC1374,BE1374,BG1374,BI1374,BK1374,BM1374,BO1374)</f>
        <v>2</v>
      </c>
      <c r="U1374" s="1">
        <f>BQ1374+BS1374</f>
        <v>79</v>
      </c>
      <c r="V1374" s="1"/>
      <c r="W1374" s="1">
        <f>BV1374</f>
        <v>120</v>
      </c>
      <c r="X1374" s="1">
        <f>AC1374+BZ1374</f>
        <v>192</v>
      </c>
      <c r="Y1374" s="1">
        <f>BU1374</f>
        <v>0</v>
      </c>
      <c r="Z1374" s="26"/>
      <c r="AA1374" s="1">
        <v>100</v>
      </c>
      <c r="AB1374" s="26">
        <v>1</v>
      </c>
      <c r="AC1374" s="1">
        <v>93</v>
      </c>
      <c r="AD1374" s="26">
        <v>7</v>
      </c>
      <c r="AE1374" s="1"/>
      <c r="AF1374" s="26"/>
      <c r="AG1374" s="1"/>
      <c r="AH1374" s="26"/>
      <c r="AI1374" s="1"/>
      <c r="AJ1374" s="26"/>
      <c r="AK1374" s="1"/>
      <c r="AL1374" s="26"/>
      <c r="AM1374" s="1"/>
      <c r="AN1374" s="26"/>
      <c r="AO1374" s="1"/>
      <c r="AP1374" s="26"/>
      <c r="AQ1374" s="1">
        <v>68</v>
      </c>
      <c r="AR1374" s="26">
        <v>3</v>
      </c>
      <c r="AS1374" s="1"/>
      <c r="AT1374" s="26"/>
      <c r="AU1374" s="1"/>
      <c r="AV1374" s="26"/>
      <c r="AW1374" s="1"/>
      <c r="AX1374" s="26"/>
      <c r="AY1374" s="1">
        <v>68</v>
      </c>
      <c r="AZ1374" s="26">
        <v>3</v>
      </c>
      <c r="BA1374" s="1"/>
      <c r="BB1374" s="26"/>
      <c r="BC1374" s="1"/>
      <c r="BD1374" s="26"/>
      <c r="BE1374" s="1"/>
      <c r="BF1374" s="26"/>
      <c r="BG1374" s="1"/>
      <c r="BH1374" s="26"/>
      <c r="BI1374" s="1"/>
      <c r="BJ1374" s="26"/>
      <c r="BK1374" s="1"/>
      <c r="BL1374" s="26"/>
      <c r="BM1374" s="1"/>
      <c r="BN1374" s="26"/>
      <c r="BO1374" s="1"/>
      <c r="BP1374" s="26"/>
      <c r="BQ1374" s="1">
        <v>79</v>
      </c>
      <c r="BR1374" s="26">
        <v>3</v>
      </c>
      <c r="BS1374" s="1"/>
      <c r="BT1374" s="26"/>
      <c r="BU1374" s="1"/>
      <c r="BV1374" s="1">
        <v>120</v>
      </c>
      <c r="BW1374" s="26">
        <v>2</v>
      </c>
      <c r="BX1374" s="1"/>
      <c r="BY1374" s="26"/>
      <c r="BZ1374" s="30">
        <v>99</v>
      </c>
      <c r="CA1374" s="26">
        <v>6</v>
      </c>
    </row>
    <row r="1375" spans="1:79" s="99" customFormat="1" x14ac:dyDescent="0.35">
      <c r="A1375" s="1" t="s">
        <v>62</v>
      </c>
      <c r="B1375" s="1" t="s">
        <v>58</v>
      </c>
      <c r="C1375" s="1" t="s">
        <v>1040</v>
      </c>
      <c r="D1375" s="1" t="s">
        <v>1041</v>
      </c>
      <c r="E1375" s="1" t="s">
        <v>77</v>
      </c>
      <c r="F1375" s="1">
        <v>999916672</v>
      </c>
      <c r="G1375" s="1">
        <f>(J1375+S1375+X1375+R1375+U1375+W1375+Y1375)-H1375</f>
        <v>573</v>
      </c>
      <c r="H1375" s="30">
        <f>(J1375+K1375+M1375+N1375+O1375+P1375)/2</f>
        <v>0</v>
      </c>
      <c r="I1375" s="27"/>
      <c r="J1375" s="1">
        <f>SUM(AA1375)</f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27"/>
      <c r="R1375" s="1">
        <f>SUM(AS1375,BX1375)</f>
        <v>56</v>
      </c>
      <c r="S1375" s="1">
        <f>SUM(AE1375,AG1375,AI1375,AK1375,AO1375,AM1375,AQ1375,AU1375,AW1375,AY1375,BA1375,BE1375,BG1375,BI1375,BK1375,BM1375,BO1375,BC1375)</f>
        <v>226</v>
      </c>
      <c r="T1375" s="1">
        <f>COUNT(AE1375,AG1375,AI1375,AK1375,AM1375,AO1375,AQ1375,AU1375,AW1375,AY1375,BA1375,BC1375,BE1375,BG1375,BI1375,BK1375,BM1375,BO1375)</f>
        <v>3</v>
      </c>
      <c r="U1375" s="1">
        <f>BQ1375+BS1375</f>
        <v>63</v>
      </c>
      <c r="V1375" s="1"/>
      <c r="W1375" s="1">
        <f>BV1375</f>
        <v>51</v>
      </c>
      <c r="X1375" s="1">
        <f>AC1375+BZ1375</f>
        <v>177</v>
      </c>
      <c r="Y1375" s="1">
        <f>BU1375</f>
        <v>0</v>
      </c>
      <c r="Z1375" s="26"/>
      <c r="AA1375" s="1"/>
      <c r="AB1375" s="26"/>
      <c r="AC1375" s="1">
        <v>64</v>
      </c>
      <c r="AD1375" s="26"/>
      <c r="AE1375" s="1"/>
      <c r="AF1375" s="26"/>
      <c r="AG1375" s="1"/>
      <c r="AH1375" s="26"/>
      <c r="AI1375" s="1">
        <v>68</v>
      </c>
      <c r="AJ1375" s="26">
        <v>4</v>
      </c>
      <c r="AK1375" s="1"/>
      <c r="AL1375" s="26"/>
      <c r="AM1375" s="1"/>
      <c r="AN1375" s="26"/>
      <c r="AO1375" s="1"/>
      <c r="AP1375" s="26"/>
      <c r="AQ1375" s="1"/>
      <c r="AR1375" s="26"/>
      <c r="AS1375" s="1"/>
      <c r="AT1375" s="26"/>
      <c r="AU1375" s="1"/>
      <c r="AV1375" s="26"/>
      <c r="AW1375" s="1"/>
      <c r="AX1375" s="26"/>
      <c r="AY1375" s="1"/>
      <c r="AZ1375" s="26"/>
      <c r="BA1375" s="1"/>
      <c r="BB1375" s="26"/>
      <c r="BC1375" s="1">
        <v>90</v>
      </c>
      <c r="BD1375" s="26"/>
      <c r="BE1375" s="1"/>
      <c r="BF1375" s="26"/>
      <c r="BG1375" s="1">
        <v>68</v>
      </c>
      <c r="BH1375" s="26">
        <v>3</v>
      </c>
      <c r="BI1375" s="1"/>
      <c r="BJ1375" s="26"/>
      <c r="BK1375" s="1"/>
      <c r="BL1375" s="26"/>
      <c r="BM1375" s="1"/>
      <c r="BN1375" s="26"/>
      <c r="BO1375" s="1"/>
      <c r="BP1375" s="26"/>
      <c r="BQ1375" s="1"/>
      <c r="BR1375" s="26"/>
      <c r="BS1375" s="1">
        <v>63</v>
      </c>
      <c r="BT1375" s="26">
        <v>7</v>
      </c>
      <c r="BU1375" s="1"/>
      <c r="BV1375" s="1">
        <v>51</v>
      </c>
      <c r="BW1375" s="26" t="s">
        <v>100</v>
      </c>
      <c r="BX1375" s="1">
        <v>56</v>
      </c>
      <c r="BY1375" s="26">
        <v>3</v>
      </c>
      <c r="BZ1375" s="30">
        <v>113</v>
      </c>
      <c r="CA1375" s="26">
        <v>3</v>
      </c>
    </row>
    <row r="1376" spans="1:79" s="99" customFormat="1" x14ac:dyDescent="0.35">
      <c r="A1376" s="1" t="s">
        <v>62</v>
      </c>
      <c r="B1376" s="1" t="s">
        <v>58</v>
      </c>
      <c r="C1376" s="1" t="s">
        <v>932</v>
      </c>
      <c r="D1376" s="1" t="s">
        <v>933</v>
      </c>
      <c r="E1376" s="1" t="s">
        <v>77</v>
      </c>
      <c r="F1376" s="1">
        <v>999914467</v>
      </c>
      <c r="G1376" s="1">
        <f>(J1376+S1376+X1376+R1376+U1376+W1376+Y1376)-H1376</f>
        <v>572</v>
      </c>
      <c r="H1376" s="30">
        <f>(J1376+K1376+M1376+N1376+O1376+P1376)/2</f>
        <v>0</v>
      </c>
      <c r="I1376" s="27"/>
      <c r="J1376" s="1">
        <f>SUM(AA1376)</f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27"/>
      <c r="R1376" s="1">
        <f>SUM(AS1376,BX1376)</f>
        <v>0</v>
      </c>
      <c r="S1376" s="1">
        <f>SUM(AE1376,AG1376,AI1376,AK1376,AO1376,AM1376,AQ1376,AU1376,AW1376,AY1376,BA1376,BE1376,BG1376,BI1376,BK1376,BM1376,BO1376,BC1376)</f>
        <v>210</v>
      </c>
      <c r="T1376" s="1">
        <f>COUNT(AE1376,AG1376,AI1376,AK1376,AM1376,AO1376,AQ1376,AU1376,AW1376,AY1376,BA1376,BC1376,BE1376,BG1376,BI1376,BK1376,BM1376,BO1376)</f>
        <v>2</v>
      </c>
      <c r="U1376" s="1">
        <f>BQ1376+BS1376</f>
        <v>79</v>
      </c>
      <c r="V1376" s="1"/>
      <c r="W1376" s="1">
        <f>BV1376</f>
        <v>84</v>
      </c>
      <c r="X1376" s="1">
        <f>AC1376+BZ1376</f>
        <v>199</v>
      </c>
      <c r="Y1376" s="1">
        <f>BU1376</f>
        <v>0</v>
      </c>
      <c r="Z1376" s="26"/>
      <c r="AA1376" s="1"/>
      <c r="AB1376" s="26"/>
      <c r="AC1376" s="1">
        <v>106</v>
      </c>
      <c r="AD1376" s="26">
        <v>5</v>
      </c>
      <c r="AE1376" s="1"/>
      <c r="AF1376" s="26"/>
      <c r="AG1376" s="1"/>
      <c r="AH1376" s="26"/>
      <c r="AI1376" s="1">
        <v>90</v>
      </c>
      <c r="AJ1376" s="26">
        <v>2</v>
      </c>
      <c r="AK1376" s="1"/>
      <c r="AL1376" s="26"/>
      <c r="AM1376" s="1"/>
      <c r="AN1376" s="26"/>
      <c r="AO1376" s="1"/>
      <c r="AP1376" s="26"/>
      <c r="AQ1376" s="1"/>
      <c r="AR1376" s="26"/>
      <c r="AS1376" s="1"/>
      <c r="AT1376" s="26"/>
      <c r="AU1376" s="1"/>
      <c r="AV1376" s="26"/>
      <c r="AW1376" s="1"/>
      <c r="AX1376" s="26"/>
      <c r="AY1376" s="1"/>
      <c r="AZ1376" s="26"/>
      <c r="BA1376" s="1"/>
      <c r="BB1376" s="26"/>
      <c r="BC1376" s="1"/>
      <c r="BD1376" s="26"/>
      <c r="BE1376" s="1"/>
      <c r="BF1376" s="26"/>
      <c r="BG1376" s="1">
        <v>120</v>
      </c>
      <c r="BH1376" s="26">
        <v>1</v>
      </c>
      <c r="BI1376" s="1"/>
      <c r="BJ1376" s="26"/>
      <c r="BK1376" s="1"/>
      <c r="BL1376" s="26"/>
      <c r="BM1376" s="1"/>
      <c r="BN1376" s="26"/>
      <c r="BO1376" s="1"/>
      <c r="BP1376" s="26"/>
      <c r="BQ1376" s="1"/>
      <c r="BR1376" s="26"/>
      <c r="BS1376" s="1">
        <v>79</v>
      </c>
      <c r="BT1376" s="26">
        <v>3</v>
      </c>
      <c r="BU1376" s="1"/>
      <c r="BV1376" s="1">
        <v>84</v>
      </c>
      <c r="BW1376" s="26">
        <v>5</v>
      </c>
      <c r="BX1376" s="1"/>
      <c r="BY1376" s="26"/>
      <c r="BZ1376" s="30">
        <v>93</v>
      </c>
      <c r="CA1376" s="26">
        <v>7</v>
      </c>
    </row>
    <row r="1377" spans="1:79" s="99" customFormat="1" x14ac:dyDescent="0.35">
      <c r="A1377" s="1" t="s">
        <v>62</v>
      </c>
      <c r="B1377" s="30" t="s">
        <v>58</v>
      </c>
      <c r="C1377" s="30" t="s">
        <v>701</v>
      </c>
      <c r="D1377" s="30" t="s">
        <v>702</v>
      </c>
      <c r="E1377" s="30" t="s">
        <v>77</v>
      </c>
      <c r="F1377" s="1">
        <v>999904445</v>
      </c>
      <c r="G1377" s="1">
        <f>(J1377+S1377+X1377+R1377+U1377+W1377+Y1377)-H1377</f>
        <v>558</v>
      </c>
      <c r="H1377" s="1"/>
      <c r="I1377" s="27"/>
      <c r="J1377" s="1">
        <f>SUM(AA1377)</f>
        <v>56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27"/>
      <c r="R1377" s="1">
        <f>SUM(AS1377,BX1377)</f>
        <v>0</v>
      </c>
      <c r="S1377" s="1">
        <f>SUM(AE1377,AG1377,AI1377,AK1377,AO1377,AM1377,AQ1377,AU1377,AW1377,AY1377,BA1377,BE1377,BG1377,BI1377,BK1377,BM1377,BO1377,BC1377)</f>
        <v>90</v>
      </c>
      <c r="T1377" s="1">
        <f>COUNT(AE1377,AG1377,AI1377,AK1377,AM1377,AO1377,AQ1377,AU1377,AW1377,AY1377,BA1377,BC1377,BE1377,BG1377,BI1377,BK1377,BM1377,BO1377)</f>
        <v>1</v>
      </c>
      <c r="U1377" s="1">
        <f>BQ1377+BS1377</f>
        <v>105</v>
      </c>
      <c r="V1377" s="1"/>
      <c r="W1377" s="1">
        <f>BV1377</f>
        <v>72</v>
      </c>
      <c r="X1377" s="1">
        <f>AC1377+BZ1377</f>
        <v>235</v>
      </c>
      <c r="Y1377" s="1">
        <f>BU1377</f>
        <v>0</v>
      </c>
      <c r="Z1377" s="26"/>
      <c r="AA1377" s="1">
        <v>56</v>
      </c>
      <c r="AB1377" s="26">
        <v>4</v>
      </c>
      <c r="AC1377" s="1">
        <v>150</v>
      </c>
      <c r="AD1377" s="26">
        <v>2</v>
      </c>
      <c r="AE1377" s="1"/>
      <c r="AF1377" s="26"/>
      <c r="AG1377" s="1"/>
      <c r="AH1377" s="26"/>
      <c r="AI1377" s="1"/>
      <c r="AJ1377" s="26"/>
      <c r="AK1377" s="1"/>
      <c r="AL1377" s="26"/>
      <c r="AM1377" s="1"/>
      <c r="AN1377" s="26"/>
      <c r="AO1377" s="1"/>
      <c r="AP1377" s="26"/>
      <c r="AQ1377" s="1">
        <v>90</v>
      </c>
      <c r="AR1377" s="26">
        <v>2</v>
      </c>
      <c r="AS1377" s="1"/>
      <c r="AT1377" s="26"/>
      <c r="AU1377" s="1"/>
      <c r="AV1377" s="26"/>
      <c r="AW1377" s="1"/>
      <c r="AX1377" s="26"/>
      <c r="AY1377" s="1"/>
      <c r="AZ1377" s="26"/>
      <c r="BA1377" s="1"/>
      <c r="BB1377" s="26"/>
      <c r="BC1377" s="1"/>
      <c r="BD1377" s="26"/>
      <c r="BE1377" s="1"/>
      <c r="BF1377" s="26"/>
      <c r="BG1377" s="1"/>
      <c r="BH1377" s="26"/>
      <c r="BI1377" s="1"/>
      <c r="BJ1377" s="26"/>
      <c r="BK1377" s="1"/>
      <c r="BL1377" s="26"/>
      <c r="BM1377" s="1"/>
      <c r="BN1377" s="26"/>
      <c r="BO1377" s="1"/>
      <c r="BP1377" s="26"/>
      <c r="BQ1377" s="1">
        <v>105</v>
      </c>
      <c r="BR1377" s="26">
        <v>2</v>
      </c>
      <c r="BS1377" s="1"/>
      <c r="BT1377" s="26"/>
      <c r="BU1377" s="1"/>
      <c r="BV1377" s="1">
        <v>72</v>
      </c>
      <c r="BW1377" s="26">
        <v>7</v>
      </c>
      <c r="BX1377" s="1"/>
      <c r="BY1377" s="26"/>
      <c r="BZ1377" s="30">
        <v>85</v>
      </c>
      <c r="CA1377" s="26">
        <v>8</v>
      </c>
    </row>
    <row r="1378" spans="1:79" s="99" customFormat="1" x14ac:dyDescent="0.35">
      <c r="A1378" s="1" t="s">
        <v>62</v>
      </c>
      <c r="B1378" s="1" t="s">
        <v>58</v>
      </c>
      <c r="C1378" s="1" t="s">
        <v>656</v>
      </c>
      <c r="D1378" s="1" t="s">
        <v>213</v>
      </c>
      <c r="E1378" s="1" t="s">
        <v>77</v>
      </c>
      <c r="F1378" s="1">
        <v>999899298</v>
      </c>
      <c r="G1378" s="1">
        <f>(J1378+S1378+X1378+R1378+U1378+W1378+Y1378)-H1378</f>
        <v>485</v>
      </c>
      <c r="H1378" s="1"/>
      <c r="I1378" s="27"/>
      <c r="J1378" s="1">
        <f>SUM(AA1378)</f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27"/>
      <c r="R1378" s="1">
        <f>SUM(AS1378,BX1378)</f>
        <v>0</v>
      </c>
      <c r="S1378" s="1">
        <f>SUM(AE1378,AG1378,AI1378,AK1378,AO1378,AM1378,AQ1378,AU1378,AW1378,AY1378,BA1378,BE1378,BG1378,BI1378,BK1378,BM1378,BO1378,BC1378)</f>
        <v>180</v>
      </c>
      <c r="T1378" s="1">
        <f>COUNT(AE1378,AG1378,AI1378,AK1378,AM1378,AO1378,AQ1378,AU1378,AW1378,AY1378,BA1378,BC1378,BE1378,BG1378,BI1378,BK1378,BM1378,BO1378)</f>
        <v>2</v>
      </c>
      <c r="U1378" s="1">
        <f>BQ1378+BS1378</f>
        <v>67</v>
      </c>
      <c r="V1378" s="1"/>
      <c r="W1378" s="1">
        <f>BV1378</f>
        <v>68</v>
      </c>
      <c r="X1378" s="1">
        <f>AC1378+BZ1378</f>
        <v>170</v>
      </c>
      <c r="Y1378" s="1">
        <f>BU1378</f>
        <v>0</v>
      </c>
      <c r="Z1378" s="26"/>
      <c r="AA1378" s="1"/>
      <c r="AB1378" s="26"/>
      <c r="AC1378" s="1">
        <v>64</v>
      </c>
      <c r="AD1378" s="26"/>
      <c r="AE1378" s="1"/>
      <c r="AF1378" s="26"/>
      <c r="AG1378" s="1"/>
      <c r="AH1378" s="26"/>
      <c r="AI1378" s="1"/>
      <c r="AJ1378" s="26"/>
      <c r="AK1378" s="1">
        <v>90</v>
      </c>
      <c r="AL1378" s="26">
        <v>2</v>
      </c>
      <c r="AM1378" s="1"/>
      <c r="AN1378" s="26"/>
      <c r="AO1378" s="1"/>
      <c r="AP1378" s="26"/>
      <c r="AQ1378" s="1"/>
      <c r="AR1378" s="26"/>
      <c r="AS1378" s="1"/>
      <c r="AT1378" s="26"/>
      <c r="AU1378" s="1"/>
      <c r="AV1378" s="26"/>
      <c r="AW1378" s="1"/>
      <c r="AX1378" s="26"/>
      <c r="AY1378" s="1"/>
      <c r="AZ1378" s="26"/>
      <c r="BA1378" s="1"/>
      <c r="BB1378" s="26"/>
      <c r="BC1378" s="1"/>
      <c r="BD1378" s="26"/>
      <c r="BE1378" s="1">
        <v>90</v>
      </c>
      <c r="BF1378" s="26">
        <v>2</v>
      </c>
      <c r="BG1378" s="1"/>
      <c r="BH1378" s="26"/>
      <c r="BI1378" s="1"/>
      <c r="BJ1378" s="26"/>
      <c r="BK1378" s="1"/>
      <c r="BL1378" s="26"/>
      <c r="BM1378" s="1"/>
      <c r="BN1378" s="26"/>
      <c r="BO1378" s="1"/>
      <c r="BP1378" s="26"/>
      <c r="BQ1378" s="1"/>
      <c r="BR1378" s="26"/>
      <c r="BS1378" s="1">
        <v>67</v>
      </c>
      <c r="BT1378" s="26">
        <v>6</v>
      </c>
      <c r="BU1378" s="1"/>
      <c r="BV1378" s="1">
        <v>68</v>
      </c>
      <c r="BW1378" s="26">
        <v>8</v>
      </c>
      <c r="BX1378" s="1"/>
      <c r="BY1378" s="26"/>
      <c r="BZ1378" s="30">
        <v>106</v>
      </c>
      <c r="CA1378" s="26">
        <v>5</v>
      </c>
    </row>
    <row r="1379" spans="1:79" s="99" customFormat="1" x14ac:dyDescent="0.35">
      <c r="A1379" s="1" t="s">
        <v>62</v>
      </c>
      <c r="B1379" s="1" t="s">
        <v>58</v>
      </c>
      <c r="C1379" s="1" t="s">
        <v>766</v>
      </c>
      <c r="D1379" s="1" t="s">
        <v>767</v>
      </c>
      <c r="E1379" s="1" t="s">
        <v>77</v>
      </c>
      <c r="F1379" s="1">
        <v>999907568</v>
      </c>
      <c r="G1379" s="1">
        <f>(J1379+S1379+X1379+R1379+U1379+W1379+Y1379)-H1379</f>
        <v>379</v>
      </c>
      <c r="H1379" s="30">
        <f>(J1379+K1379+M1379+N1379+O1379+P1379)/2</f>
        <v>0</v>
      </c>
      <c r="I1379" s="27"/>
      <c r="J1379" s="1">
        <f>SUM(AA1379)</f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27"/>
      <c r="R1379" s="1">
        <f>SUM(AS1379,BX1379)</f>
        <v>0</v>
      </c>
      <c r="S1379" s="1">
        <f>SUM(AE1379,AG1379,AI1379,AK1379,AO1379,AM1379,AQ1379,AU1379,AW1379,AY1379,BA1379,BE1379,BG1379,BI1379,BK1379,BM1379,BO1379,BC1379)</f>
        <v>183</v>
      </c>
      <c r="T1379" s="1">
        <f>COUNT(AE1379,AG1379,AI1379,AK1379,AM1379,AO1379,AQ1379,AU1379,AW1379,AY1379,BA1379,BC1379,BE1379,BG1379,BI1379,BK1379,BM1379,BO1379)</f>
        <v>2</v>
      </c>
      <c r="U1379" s="1">
        <f>BQ1379+BS1379</f>
        <v>33</v>
      </c>
      <c r="V1379" s="1"/>
      <c r="W1379" s="1">
        <f>BV1379</f>
        <v>51</v>
      </c>
      <c r="X1379" s="1">
        <f>AC1379+BZ1379</f>
        <v>112</v>
      </c>
      <c r="Y1379" s="1">
        <f>BU1379</f>
        <v>0</v>
      </c>
      <c r="Z1379" s="26"/>
      <c r="AA1379" s="1"/>
      <c r="AB1379" s="26"/>
      <c r="AC1379" s="1">
        <v>64</v>
      </c>
      <c r="AD1379" s="26"/>
      <c r="AE1379" s="1"/>
      <c r="AF1379" s="26"/>
      <c r="AG1379" s="1"/>
      <c r="AH1379" s="26"/>
      <c r="AI1379" s="1">
        <v>63</v>
      </c>
      <c r="AJ1379" s="26">
        <v>5</v>
      </c>
      <c r="AK1379" s="1"/>
      <c r="AL1379" s="26"/>
      <c r="AM1379" s="1">
        <v>120</v>
      </c>
      <c r="AN1379" s="26">
        <v>1</v>
      </c>
      <c r="AO1379" s="1"/>
      <c r="AP1379" s="26"/>
      <c r="AQ1379" s="1"/>
      <c r="AR1379" s="26"/>
      <c r="AS1379" s="1"/>
      <c r="AT1379" s="26"/>
      <c r="AU1379" s="1"/>
      <c r="AV1379" s="26"/>
      <c r="AW1379" s="1"/>
      <c r="AX1379" s="26"/>
      <c r="AY1379" s="1"/>
      <c r="AZ1379" s="26"/>
      <c r="BA1379" s="1"/>
      <c r="BB1379" s="26"/>
      <c r="BC1379" s="1"/>
      <c r="BD1379" s="26"/>
      <c r="BE1379" s="1"/>
      <c r="BF1379" s="26"/>
      <c r="BG1379" s="1"/>
      <c r="BH1379" s="26"/>
      <c r="BI1379" s="1"/>
      <c r="BJ1379" s="26"/>
      <c r="BK1379" s="1"/>
      <c r="BL1379" s="26"/>
      <c r="BM1379" s="1"/>
      <c r="BN1379" s="26"/>
      <c r="BO1379" s="1"/>
      <c r="BP1379" s="26"/>
      <c r="BQ1379" s="1"/>
      <c r="BR1379" s="26"/>
      <c r="BS1379" s="1">
        <v>33</v>
      </c>
      <c r="BT1379" s="26" t="s">
        <v>178</v>
      </c>
      <c r="BU1379" s="1"/>
      <c r="BV1379" s="1">
        <v>51</v>
      </c>
      <c r="BW1379" s="26" t="s">
        <v>100</v>
      </c>
      <c r="BX1379" s="1"/>
      <c r="BY1379" s="26"/>
      <c r="BZ1379" s="30">
        <v>48</v>
      </c>
      <c r="CA1379" s="26" t="s">
        <v>178</v>
      </c>
    </row>
    <row r="1380" spans="1:79" s="99" customFormat="1" x14ac:dyDescent="0.35">
      <c r="A1380" s="1" t="s">
        <v>62</v>
      </c>
      <c r="B1380" s="1" t="s">
        <v>58</v>
      </c>
      <c r="C1380" s="1" t="s">
        <v>780</v>
      </c>
      <c r="D1380" s="1" t="s">
        <v>781</v>
      </c>
      <c r="E1380" s="30" t="s">
        <v>77</v>
      </c>
      <c r="F1380" s="1">
        <v>999907971</v>
      </c>
      <c r="G1380" s="1">
        <f>(J1380+S1380+X1380+R1380+U1380+W1380+Y1380)-H1380</f>
        <v>342</v>
      </c>
      <c r="H1380" s="1"/>
      <c r="I1380" s="27"/>
      <c r="J1380" s="1">
        <f>SUM(AA1380)</f>
        <v>42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27"/>
      <c r="R1380" s="1">
        <f>SUM(AS1380,BX1380)</f>
        <v>0</v>
      </c>
      <c r="S1380" s="1">
        <f>SUM(AE1380,AG1380,AI1380,AK1380,AO1380,AM1380,AQ1380,AU1380,AW1380,AY1380,BA1380,BE1380,BG1380,BI1380,BK1380,BM1380,BO1380,BC1380)</f>
        <v>106</v>
      </c>
      <c r="T1380" s="1">
        <f>COUNT(AE1380,AG1380,AI1380,AK1380,AM1380,AO1380,AQ1380,AU1380,AW1380,AY1380,BA1380,BC1380,BE1380,BG1380,BI1380,BK1380,BM1380,BO1380)</f>
        <v>2</v>
      </c>
      <c r="U1380" s="1">
        <f>BQ1380+BS1380</f>
        <v>44</v>
      </c>
      <c r="V1380" s="1"/>
      <c r="W1380" s="1">
        <f>BV1380</f>
        <v>38</v>
      </c>
      <c r="X1380" s="1">
        <f>AC1380+BZ1380</f>
        <v>112</v>
      </c>
      <c r="Y1380" s="1">
        <f>BU1380</f>
        <v>0</v>
      </c>
      <c r="Z1380" s="29"/>
      <c r="AA1380" s="1">
        <v>42</v>
      </c>
      <c r="AB1380" s="26">
        <v>8</v>
      </c>
      <c r="AC1380" s="1">
        <v>48</v>
      </c>
      <c r="AD1380" s="26"/>
      <c r="AE1380" s="1"/>
      <c r="AF1380" s="26"/>
      <c r="AG1380" s="1"/>
      <c r="AH1380" s="26"/>
      <c r="AI1380" s="1"/>
      <c r="AJ1380" s="26"/>
      <c r="AK1380" s="1">
        <v>38</v>
      </c>
      <c r="AL1380" s="26" t="s">
        <v>100</v>
      </c>
      <c r="AM1380" s="1"/>
      <c r="AN1380" s="26"/>
      <c r="AO1380" s="1"/>
      <c r="AP1380" s="26"/>
      <c r="AQ1380" s="1"/>
      <c r="AR1380" s="26"/>
      <c r="AS1380" s="1"/>
      <c r="AT1380" s="26"/>
      <c r="AU1380" s="1"/>
      <c r="AV1380" s="26"/>
      <c r="AW1380" s="1"/>
      <c r="AX1380" s="26"/>
      <c r="AY1380" s="1"/>
      <c r="AZ1380" s="26"/>
      <c r="BA1380" s="1"/>
      <c r="BB1380" s="26"/>
      <c r="BC1380" s="1"/>
      <c r="BD1380" s="26"/>
      <c r="BE1380" s="1">
        <v>68</v>
      </c>
      <c r="BF1380" s="26">
        <v>3</v>
      </c>
      <c r="BG1380" s="1"/>
      <c r="BH1380" s="26"/>
      <c r="BI1380" s="1"/>
      <c r="BJ1380" s="26"/>
      <c r="BK1380" s="1"/>
      <c r="BL1380" s="26"/>
      <c r="BM1380" s="1"/>
      <c r="BN1380" s="26"/>
      <c r="BO1380" s="1"/>
      <c r="BP1380" s="26"/>
      <c r="BQ1380" s="1"/>
      <c r="BR1380" s="26"/>
      <c r="BS1380" s="1">
        <v>44</v>
      </c>
      <c r="BT1380" s="26" t="s">
        <v>100</v>
      </c>
      <c r="BU1380" s="1"/>
      <c r="BV1380" s="1">
        <v>38</v>
      </c>
      <c r="BW1380" s="26" t="s">
        <v>178</v>
      </c>
      <c r="BX1380" s="1"/>
      <c r="BY1380" s="26"/>
      <c r="BZ1380" s="30">
        <v>64</v>
      </c>
      <c r="CA1380" s="26" t="s">
        <v>100</v>
      </c>
    </row>
    <row r="1381" spans="1:79" s="99" customFormat="1" x14ac:dyDescent="0.35">
      <c r="A1381" s="1" t="s">
        <v>62</v>
      </c>
      <c r="B1381" s="1" t="s">
        <v>58</v>
      </c>
      <c r="C1381" s="1" t="s">
        <v>1030</v>
      </c>
      <c r="D1381" s="1" t="s">
        <v>1031</v>
      </c>
      <c r="E1381" s="1" t="s">
        <v>77</v>
      </c>
      <c r="F1381" s="1">
        <v>999916608</v>
      </c>
      <c r="G1381" s="1">
        <f>(J1381+S1381+X1381+R1381+U1381+W1381+Y1381)-H1381</f>
        <v>336</v>
      </c>
      <c r="H1381" s="30">
        <f>(J1381+K1381+M1381+N1381+O1381+P1381)/2</f>
        <v>0</v>
      </c>
      <c r="I1381" s="27"/>
      <c r="J1381" s="1">
        <f>SUM(AA1381)</f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27"/>
      <c r="R1381" s="1">
        <f>SUM(AS1381,BX1381)</f>
        <v>0</v>
      </c>
      <c r="S1381" s="1">
        <f>SUM(AE1381,AG1381,AI1381,AK1381,AO1381,AM1381,AQ1381,AU1381,AW1381,AY1381,BA1381,BE1381,BG1381,BI1381,BK1381,BM1381,BO1381,BC1381)</f>
        <v>158</v>
      </c>
      <c r="T1381" s="1">
        <f>COUNT(AE1381,AG1381,AI1381,AK1381,AM1381,AO1381,AQ1381,AU1381,AW1381,AY1381,BA1381,BC1381,BE1381,BG1381,BI1381,BK1381,BM1381,BO1381)</f>
        <v>2</v>
      </c>
      <c r="U1381" s="1">
        <f>BQ1381+BS1381</f>
        <v>79</v>
      </c>
      <c r="V1381" s="1"/>
      <c r="W1381" s="1">
        <f>BV1381</f>
        <v>51</v>
      </c>
      <c r="X1381" s="1">
        <f>AC1381+BZ1381</f>
        <v>48</v>
      </c>
      <c r="Y1381" s="1">
        <f>BU1381</f>
        <v>0</v>
      </c>
      <c r="Z1381" s="26"/>
      <c r="AA1381" s="1"/>
      <c r="AB1381" s="26"/>
      <c r="AC1381" s="1"/>
      <c r="AD1381" s="26"/>
      <c r="AE1381" s="1"/>
      <c r="AF1381" s="26"/>
      <c r="AG1381" s="1"/>
      <c r="AH1381" s="26"/>
      <c r="AI1381" s="1">
        <v>68</v>
      </c>
      <c r="AJ1381" s="26">
        <v>3</v>
      </c>
      <c r="AK1381" s="1"/>
      <c r="AL1381" s="26"/>
      <c r="AM1381" s="1">
        <v>90</v>
      </c>
      <c r="AN1381" s="26">
        <v>2</v>
      </c>
      <c r="AO1381" s="1"/>
      <c r="AP1381" s="26"/>
      <c r="AQ1381" s="1"/>
      <c r="AR1381" s="26"/>
      <c r="AS1381" s="1"/>
      <c r="AT1381" s="26"/>
      <c r="AU1381" s="1"/>
      <c r="AV1381" s="26"/>
      <c r="AW1381" s="1"/>
      <c r="AX1381" s="26"/>
      <c r="AY1381" s="1"/>
      <c r="AZ1381" s="26"/>
      <c r="BA1381" s="1"/>
      <c r="BB1381" s="26"/>
      <c r="BC1381" s="1"/>
      <c r="BD1381" s="26"/>
      <c r="BE1381" s="1"/>
      <c r="BF1381" s="26"/>
      <c r="BG1381" s="1"/>
      <c r="BH1381" s="26"/>
      <c r="BI1381" s="1"/>
      <c r="BJ1381" s="26"/>
      <c r="BK1381" s="1"/>
      <c r="BL1381" s="26"/>
      <c r="BM1381" s="1"/>
      <c r="BN1381" s="26"/>
      <c r="BO1381" s="1"/>
      <c r="BP1381" s="26"/>
      <c r="BQ1381" s="1">
        <v>79</v>
      </c>
      <c r="BR1381" s="26">
        <v>4</v>
      </c>
      <c r="BS1381" s="1"/>
      <c r="BT1381" s="26"/>
      <c r="BU1381" s="1"/>
      <c r="BV1381" s="1">
        <v>51</v>
      </c>
      <c r="BW1381" s="26" t="s">
        <v>100</v>
      </c>
      <c r="BX1381" s="1"/>
      <c r="BY1381" s="26"/>
      <c r="BZ1381" s="30">
        <v>48</v>
      </c>
      <c r="CA1381" s="26" t="s">
        <v>178</v>
      </c>
    </row>
    <row r="1382" spans="1:79" s="99" customFormat="1" x14ac:dyDescent="0.35">
      <c r="A1382" s="30" t="s">
        <v>62</v>
      </c>
      <c r="B1382" s="30" t="s">
        <v>58</v>
      </c>
      <c r="C1382" s="30" t="s">
        <v>710</v>
      </c>
      <c r="D1382" s="30" t="s">
        <v>711</v>
      </c>
      <c r="E1382" s="30" t="s">
        <v>77</v>
      </c>
      <c r="F1382" s="1">
        <v>999905352</v>
      </c>
      <c r="G1382" s="1">
        <f>(J1382+S1382+X1382+R1382+U1382+W1382+Y1382)-H1382</f>
        <v>285</v>
      </c>
      <c r="H1382" s="1"/>
      <c r="I1382" s="27"/>
      <c r="J1382" s="1">
        <f>SUM(AA1382)</f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27"/>
      <c r="R1382" s="1">
        <f>SUM(AS1382,BX1382)</f>
        <v>0</v>
      </c>
      <c r="S1382" s="1">
        <f>SUM(AE1382,AG1382,AI1382,AK1382,AO1382,AM1382,AQ1382,AU1382,AW1382,AY1382,BA1382,BE1382,BG1382,BI1382,BK1382,BM1382,BO1382,BC1382)</f>
        <v>0</v>
      </c>
      <c r="T1382" s="1">
        <f>COUNT(AE1382,AG1382,AI1382,AK1382,AM1382,AO1382,AQ1382,AU1382,AW1382,AY1382,BA1382,BC1382,BE1382,BG1382,BI1382,BK1382,BM1382,BO1382)</f>
        <v>0</v>
      </c>
      <c r="U1382" s="1">
        <f>BQ1382+BS1382</f>
        <v>71</v>
      </c>
      <c r="V1382" s="1"/>
      <c r="W1382" s="1">
        <f>BV1382</f>
        <v>51</v>
      </c>
      <c r="X1382" s="1">
        <f>AC1382+BZ1382</f>
        <v>163</v>
      </c>
      <c r="Y1382" s="1">
        <f>BU1382</f>
        <v>0</v>
      </c>
      <c r="Z1382" s="29"/>
      <c r="AA1382" s="1"/>
      <c r="AB1382" s="26"/>
      <c r="AC1382" s="1">
        <v>99</v>
      </c>
      <c r="AD1382" s="26">
        <v>6</v>
      </c>
      <c r="AE1382" s="1"/>
      <c r="AF1382" s="26"/>
      <c r="AG1382" s="1"/>
      <c r="AH1382" s="26"/>
      <c r="AI1382" s="1"/>
      <c r="AJ1382" s="26"/>
      <c r="AK1382" s="1"/>
      <c r="AL1382" s="26"/>
      <c r="AM1382" s="1"/>
      <c r="AN1382" s="26"/>
      <c r="AO1382" s="1"/>
      <c r="AP1382" s="26"/>
      <c r="AQ1382" s="1"/>
      <c r="AR1382" s="26"/>
      <c r="AS1382" s="1"/>
      <c r="AT1382" s="26"/>
      <c r="AU1382" s="1"/>
      <c r="AV1382" s="26"/>
      <c r="AW1382" s="1"/>
      <c r="AX1382" s="26"/>
      <c r="AY1382" s="1"/>
      <c r="AZ1382" s="26"/>
      <c r="BA1382" s="1"/>
      <c r="BB1382" s="26"/>
      <c r="BC1382" s="1"/>
      <c r="BD1382" s="26"/>
      <c r="BE1382" s="1"/>
      <c r="BF1382" s="26"/>
      <c r="BG1382" s="1"/>
      <c r="BH1382" s="26"/>
      <c r="BI1382" s="1"/>
      <c r="BJ1382" s="26"/>
      <c r="BK1382" s="1"/>
      <c r="BL1382" s="26"/>
      <c r="BM1382" s="1"/>
      <c r="BN1382" s="26"/>
      <c r="BO1382" s="1"/>
      <c r="BP1382" s="26"/>
      <c r="BQ1382" s="1"/>
      <c r="BR1382" s="26"/>
      <c r="BS1382" s="1">
        <v>71</v>
      </c>
      <c r="BT1382" s="26">
        <v>5</v>
      </c>
      <c r="BU1382" s="1"/>
      <c r="BV1382" s="1">
        <v>51</v>
      </c>
      <c r="BW1382" s="26" t="s">
        <v>100</v>
      </c>
      <c r="BX1382" s="1"/>
      <c r="BY1382" s="26"/>
      <c r="BZ1382" s="30">
        <v>64</v>
      </c>
      <c r="CA1382" s="26" t="s">
        <v>100</v>
      </c>
    </row>
    <row r="1383" spans="1:79" s="99" customFormat="1" x14ac:dyDescent="0.35">
      <c r="A1383" s="1" t="s">
        <v>62</v>
      </c>
      <c r="B1383" s="1" t="s">
        <v>58</v>
      </c>
      <c r="C1383" s="1" t="s">
        <v>1034</v>
      </c>
      <c r="D1383" s="1" t="s">
        <v>849</v>
      </c>
      <c r="E1383" s="1" t="s">
        <v>77</v>
      </c>
      <c r="F1383" s="1">
        <v>999916631</v>
      </c>
      <c r="G1383" s="1">
        <f>(J1383+S1383+X1383+R1383+U1383+W1383+Y1383)-H1383</f>
        <v>267</v>
      </c>
      <c r="H1383" s="30">
        <f>(J1383+K1383+M1383+N1383+O1383+P1383)/2</f>
        <v>0</v>
      </c>
      <c r="I1383" s="27"/>
      <c r="J1383" s="1">
        <f>SUM(AA1383)</f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27"/>
      <c r="R1383" s="1">
        <f>SUM(AS1383,BX1383)</f>
        <v>0</v>
      </c>
      <c r="S1383" s="1">
        <f>SUM(AE1383,AG1383,AI1383,AK1383,AO1383,AM1383,AQ1383,AU1383,AW1383,AY1383,BA1383,BE1383,BG1383,BI1383,BK1383,BM1383,BO1383,BC1383)</f>
        <v>122</v>
      </c>
      <c r="T1383" s="1">
        <f>COUNT(AE1383,AG1383,AI1383,AK1383,AM1383,AO1383,AQ1383,AU1383,AW1383,AY1383,BA1383,BC1383,BE1383,BG1383,BI1383,BK1383,BM1383,BO1383)</f>
        <v>2</v>
      </c>
      <c r="U1383" s="1">
        <f>BQ1383+BS1383</f>
        <v>59</v>
      </c>
      <c r="V1383" s="1"/>
      <c r="W1383" s="1">
        <f>BV1383</f>
        <v>38</v>
      </c>
      <c r="X1383" s="1">
        <f>AC1383+BZ1383</f>
        <v>48</v>
      </c>
      <c r="Y1383" s="1">
        <f>BU1383</f>
        <v>0</v>
      </c>
      <c r="Z1383" s="26"/>
      <c r="AA1383" s="1"/>
      <c r="AB1383" s="26"/>
      <c r="AC1383" s="1">
        <v>48</v>
      </c>
      <c r="AD1383" s="26"/>
      <c r="AE1383" s="1"/>
      <c r="AF1383" s="26"/>
      <c r="AG1383" s="1"/>
      <c r="AH1383" s="26"/>
      <c r="AI1383" s="1"/>
      <c r="AJ1383" s="26"/>
      <c r="AK1383" s="1"/>
      <c r="AL1383" s="26"/>
      <c r="AM1383" s="1"/>
      <c r="AN1383" s="26"/>
      <c r="AO1383" s="1"/>
      <c r="AP1383" s="26"/>
      <c r="AQ1383" s="1"/>
      <c r="AR1383" s="26"/>
      <c r="AS1383" s="1"/>
      <c r="AT1383" s="26"/>
      <c r="AU1383" s="1"/>
      <c r="AV1383" s="26"/>
      <c r="AW1383" s="1"/>
      <c r="AX1383" s="26"/>
      <c r="AY1383" s="1"/>
      <c r="AZ1383" s="26"/>
      <c r="BA1383" s="1"/>
      <c r="BB1383" s="26"/>
      <c r="BC1383" s="1">
        <v>68</v>
      </c>
      <c r="BD1383" s="26"/>
      <c r="BE1383" s="1"/>
      <c r="BF1383" s="26"/>
      <c r="BG1383" s="1">
        <v>54</v>
      </c>
      <c r="BH1383" s="26">
        <v>7</v>
      </c>
      <c r="BI1383" s="1"/>
      <c r="BJ1383" s="26"/>
      <c r="BK1383" s="1"/>
      <c r="BL1383" s="26"/>
      <c r="BM1383" s="1"/>
      <c r="BN1383" s="26"/>
      <c r="BO1383" s="1"/>
      <c r="BP1383" s="26"/>
      <c r="BQ1383" s="1"/>
      <c r="BR1383" s="26"/>
      <c r="BS1383" s="1">
        <v>59</v>
      </c>
      <c r="BT1383" s="26">
        <v>8</v>
      </c>
      <c r="BU1383" s="1"/>
      <c r="BV1383" s="1">
        <v>38</v>
      </c>
      <c r="BW1383" s="26" t="s">
        <v>178</v>
      </c>
      <c r="BX1383" s="1"/>
      <c r="BY1383" s="26"/>
      <c r="BZ1383" s="30"/>
      <c r="CA1383" s="26"/>
    </row>
    <row r="1384" spans="1:79" s="99" customFormat="1" x14ac:dyDescent="0.35">
      <c r="A1384" s="1" t="s">
        <v>62</v>
      </c>
      <c r="B1384" s="1" t="s">
        <v>58</v>
      </c>
      <c r="C1384" s="1" t="s">
        <v>1037</v>
      </c>
      <c r="D1384" s="1" t="s">
        <v>1038</v>
      </c>
      <c r="E1384" s="1" t="s">
        <v>77</v>
      </c>
      <c r="F1384" s="1">
        <v>999916643</v>
      </c>
      <c r="G1384" s="1">
        <f>(J1384+S1384+X1384+R1384+U1384+W1384+Y1384)-H1384</f>
        <v>262</v>
      </c>
      <c r="H1384" s="1"/>
      <c r="I1384" s="27"/>
      <c r="J1384" s="1">
        <f>SUM(AA1384)</f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27"/>
      <c r="R1384" s="1">
        <f>SUM(AS1384,BX1384)</f>
        <v>0</v>
      </c>
      <c r="S1384" s="1">
        <f>SUM(AE1384,AG1384,AI1384,AK1384,AO1384,AM1384,AQ1384,AU1384,AW1384,AY1384,BA1384,BE1384,BG1384,BI1384,BK1384,BM1384,BO1384,BC1384)</f>
        <v>119</v>
      </c>
      <c r="T1384" s="1">
        <f>COUNT(AE1384,AG1384,AI1384,AK1384,AM1384,AO1384,AQ1384,AU1384,AW1384,AY1384,BA1384,BC1384,BE1384,BG1384,BI1384,BK1384,BM1384,BO1384)</f>
        <v>2</v>
      </c>
      <c r="U1384" s="1">
        <f>BQ1384+BS1384</f>
        <v>44</v>
      </c>
      <c r="V1384" s="1"/>
      <c r="W1384" s="1">
        <f>BV1384</f>
        <v>51</v>
      </c>
      <c r="X1384" s="1">
        <f>AC1384+BZ1384</f>
        <v>48</v>
      </c>
      <c r="Y1384" s="1">
        <f>BU1384</f>
        <v>0</v>
      </c>
      <c r="Z1384" s="26"/>
      <c r="AA1384" s="1"/>
      <c r="AB1384" s="26"/>
      <c r="AC1384" s="1"/>
      <c r="AD1384" s="26"/>
      <c r="AE1384" s="1"/>
      <c r="AF1384" s="26"/>
      <c r="AG1384" s="1"/>
      <c r="AH1384" s="26"/>
      <c r="AI1384" s="1"/>
      <c r="AJ1384" s="26"/>
      <c r="AK1384" s="1">
        <v>51</v>
      </c>
      <c r="AL1384" s="26">
        <v>8</v>
      </c>
      <c r="AM1384" s="1"/>
      <c r="AN1384" s="26"/>
      <c r="AO1384" s="1"/>
      <c r="AP1384" s="26"/>
      <c r="AQ1384" s="1"/>
      <c r="AR1384" s="26"/>
      <c r="AS1384" s="1"/>
      <c r="AT1384" s="26"/>
      <c r="AU1384" s="1"/>
      <c r="AV1384" s="26"/>
      <c r="AW1384" s="1"/>
      <c r="AX1384" s="26"/>
      <c r="AY1384" s="1"/>
      <c r="AZ1384" s="26"/>
      <c r="BA1384" s="1"/>
      <c r="BB1384" s="26"/>
      <c r="BC1384" s="1"/>
      <c r="BD1384" s="26"/>
      <c r="BE1384" s="1">
        <v>68</v>
      </c>
      <c r="BF1384" s="26">
        <v>4</v>
      </c>
      <c r="BG1384" s="1"/>
      <c r="BH1384" s="26"/>
      <c r="BI1384" s="1"/>
      <c r="BJ1384" s="26"/>
      <c r="BK1384" s="1"/>
      <c r="BL1384" s="26"/>
      <c r="BM1384" s="1"/>
      <c r="BN1384" s="26"/>
      <c r="BO1384" s="1"/>
      <c r="BP1384" s="26"/>
      <c r="BQ1384" s="1"/>
      <c r="BR1384" s="26"/>
      <c r="BS1384" s="1">
        <v>44</v>
      </c>
      <c r="BT1384" s="26" t="s">
        <v>100</v>
      </c>
      <c r="BU1384" s="1"/>
      <c r="BV1384" s="1">
        <v>51</v>
      </c>
      <c r="BW1384" s="26" t="s">
        <v>100</v>
      </c>
      <c r="BX1384" s="1"/>
      <c r="BY1384" s="26"/>
      <c r="BZ1384" s="30">
        <v>48</v>
      </c>
      <c r="CA1384" s="26" t="s">
        <v>178</v>
      </c>
    </row>
    <row r="1385" spans="1:79" s="99" customFormat="1" x14ac:dyDescent="0.35">
      <c r="A1385" s="1" t="s">
        <v>62</v>
      </c>
      <c r="B1385" s="1" t="s">
        <v>58</v>
      </c>
      <c r="C1385" s="1" t="s">
        <v>970</v>
      </c>
      <c r="D1385" s="1" t="s">
        <v>1056</v>
      </c>
      <c r="E1385" s="1" t="s">
        <v>77</v>
      </c>
      <c r="F1385" s="1">
        <v>999916784</v>
      </c>
      <c r="G1385" s="1">
        <f>(J1385+S1385+X1385+R1385+U1385+W1385+Y1385)-H1385</f>
        <v>249</v>
      </c>
      <c r="H1385" s="1"/>
      <c r="I1385" s="27"/>
      <c r="J1385" s="1">
        <f>SUM(AA1385)</f>
        <v>48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27"/>
      <c r="R1385" s="1">
        <f>SUM(AS1385,BX1385)</f>
        <v>0</v>
      </c>
      <c r="S1385" s="1">
        <f>SUM(AE1385,AG1385,AI1385,AK1385,AO1385,AM1385,AQ1385,AU1385,AW1385,AY1385,BA1385,BE1385,BG1385,BI1385,BK1385,BM1385,BO1385,BC1385)</f>
        <v>58</v>
      </c>
      <c r="T1385" s="1">
        <f>COUNT(AE1385,AG1385,AI1385,AK1385,AM1385,AO1385,AQ1385,AU1385,AW1385,AY1385,BA1385,BC1385,BE1385,BG1385,BI1385,BK1385,BM1385,BO1385)</f>
        <v>1</v>
      </c>
      <c r="U1385" s="1">
        <f>BQ1385+BS1385</f>
        <v>44</v>
      </c>
      <c r="V1385" s="1"/>
      <c r="W1385" s="1">
        <f>BV1385</f>
        <v>51</v>
      </c>
      <c r="X1385" s="1">
        <f>AC1385+BZ1385</f>
        <v>48</v>
      </c>
      <c r="Y1385" s="1">
        <f>BU1385</f>
        <v>0</v>
      </c>
      <c r="Z1385" s="29"/>
      <c r="AA1385" s="1">
        <v>48</v>
      </c>
      <c r="AB1385" s="26">
        <v>6</v>
      </c>
      <c r="AC1385" s="1">
        <v>48</v>
      </c>
      <c r="AD1385" s="26"/>
      <c r="AE1385" s="1"/>
      <c r="AF1385" s="26"/>
      <c r="AG1385" s="1"/>
      <c r="AH1385" s="26"/>
      <c r="AI1385" s="1"/>
      <c r="AJ1385" s="26"/>
      <c r="AK1385" s="1"/>
      <c r="AL1385" s="26"/>
      <c r="AM1385" s="1"/>
      <c r="AN1385" s="26"/>
      <c r="AO1385" s="1"/>
      <c r="AP1385" s="26"/>
      <c r="AQ1385" s="1">
        <v>58</v>
      </c>
      <c r="AR1385" s="26">
        <v>6</v>
      </c>
      <c r="AS1385" s="1"/>
      <c r="AT1385" s="26"/>
      <c r="AU1385" s="1"/>
      <c r="AV1385" s="26"/>
      <c r="AW1385" s="1"/>
      <c r="AX1385" s="26"/>
      <c r="AY1385" s="1"/>
      <c r="AZ1385" s="26"/>
      <c r="BA1385" s="1"/>
      <c r="BB1385" s="26"/>
      <c r="BC1385" s="1"/>
      <c r="BD1385" s="26"/>
      <c r="BE1385" s="1"/>
      <c r="BF1385" s="26"/>
      <c r="BG1385" s="1"/>
      <c r="BH1385" s="26"/>
      <c r="BI1385" s="1"/>
      <c r="BJ1385" s="26"/>
      <c r="BK1385" s="1"/>
      <c r="BL1385" s="26"/>
      <c r="BM1385" s="1"/>
      <c r="BN1385" s="26"/>
      <c r="BO1385" s="1"/>
      <c r="BP1385" s="26"/>
      <c r="BQ1385" s="1">
        <v>44</v>
      </c>
      <c r="BR1385" s="26" t="s">
        <v>100</v>
      </c>
      <c r="BS1385" s="1"/>
      <c r="BT1385" s="26"/>
      <c r="BU1385" s="1"/>
      <c r="BV1385" s="1">
        <v>51</v>
      </c>
      <c r="BW1385" s="26" t="s">
        <v>100</v>
      </c>
      <c r="BX1385" s="1"/>
      <c r="BY1385" s="26"/>
      <c r="BZ1385" s="30"/>
      <c r="CA1385" s="26"/>
    </row>
    <row r="1386" spans="1:79" s="99" customFormat="1" x14ac:dyDescent="0.35">
      <c r="A1386" s="31" t="s">
        <v>62</v>
      </c>
      <c r="B1386" s="31" t="s">
        <v>58</v>
      </c>
      <c r="C1386" s="31" t="s">
        <v>993</v>
      </c>
      <c r="D1386" s="31" t="s">
        <v>2608</v>
      </c>
      <c r="E1386" s="31" t="s">
        <v>77</v>
      </c>
      <c r="F1386" s="1">
        <v>999925650</v>
      </c>
      <c r="G1386" s="1">
        <f>(J1386+S1386+X1386+R1386+U1386+W1386+Y1386)-H1386</f>
        <v>247</v>
      </c>
      <c r="H1386" s="1"/>
      <c r="I1386" s="27"/>
      <c r="J1386" s="1">
        <f>SUM(AA1386)</f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27"/>
      <c r="R1386" s="1">
        <f>SUM(AS1386,BX1386)</f>
        <v>0</v>
      </c>
      <c r="S1386" s="1">
        <f>SUM(AE1386,AG1386,AI1386,AK1386,AO1386,AM1386,AQ1386,AU1386,AW1386,AY1386,BA1386,BE1386,BG1386,BI1386,BK1386,BM1386,BO1386,BC1386)</f>
        <v>209</v>
      </c>
      <c r="T1386" s="1">
        <f>COUNT(AE1386,AG1386,AI1386,AK1386,AM1386,AO1386,AQ1386,AU1386,AW1386,AY1386,BA1386,BC1386,BE1386,BG1386,BI1386,BK1386,BM1386,BO1386)</f>
        <v>3</v>
      </c>
      <c r="U1386" s="1">
        <f>BQ1386+BS1386</f>
        <v>0</v>
      </c>
      <c r="V1386" s="1"/>
      <c r="W1386" s="1">
        <f>BV1386</f>
        <v>38</v>
      </c>
      <c r="X1386" s="1">
        <f>AC1386+BZ1386</f>
        <v>0</v>
      </c>
      <c r="Y1386" s="1">
        <f>BU1386</f>
        <v>0</v>
      </c>
      <c r="Z1386" s="27"/>
      <c r="AA1386" s="1"/>
      <c r="AB1386" s="26"/>
      <c r="AC1386" s="1"/>
      <c r="AD1386" s="26"/>
      <c r="AE1386" s="1"/>
      <c r="AF1386" s="26"/>
      <c r="AG1386" s="1"/>
      <c r="AH1386" s="26"/>
      <c r="AI1386" s="1">
        <v>51</v>
      </c>
      <c r="AJ1386" s="26">
        <v>8</v>
      </c>
      <c r="AK1386" s="1"/>
      <c r="AL1386" s="26"/>
      <c r="AM1386" s="1">
        <v>68</v>
      </c>
      <c r="AN1386" s="26">
        <v>3</v>
      </c>
      <c r="AO1386" s="1"/>
      <c r="AP1386" s="26"/>
      <c r="AQ1386" s="1"/>
      <c r="AR1386" s="26"/>
      <c r="AS1386" s="1"/>
      <c r="AT1386" s="26"/>
      <c r="AU1386" s="1">
        <v>90</v>
      </c>
      <c r="AV1386" s="26">
        <v>2</v>
      </c>
      <c r="AW1386" s="1"/>
      <c r="AX1386" s="26"/>
      <c r="AY1386" s="1"/>
      <c r="AZ1386" s="26"/>
      <c r="BA1386" s="1"/>
      <c r="BB1386" s="26"/>
      <c r="BC1386" s="1"/>
      <c r="BD1386" s="26"/>
      <c r="BE1386" s="1"/>
      <c r="BF1386" s="26"/>
      <c r="BG1386" s="1"/>
      <c r="BH1386" s="26"/>
      <c r="BI1386" s="1"/>
      <c r="BJ1386" s="26"/>
      <c r="BK1386" s="1"/>
      <c r="BL1386" s="26"/>
      <c r="BM1386" s="1"/>
      <c r="BN1386" s="26"/>
      <c r="BO1386" s="1"/>
      <c r="BP1386" s="26"/>
      <c r="BQ1386" s="1"/>
      <c r="BR1386" s="26"/>
      <c r="BS1386" s="1"/>
      <c r="BT1386" s="26"/>
      <c r="BU1386" s="1"/>
      <c r="BV1386" s="1">
        <v>38</v>
      </c>
      <c r="BW1386" s="26" t="s">
        <v>178</v>
      </c>
      <c r="BX1386" s="1"/>
      <c r="BY1386" s="26"/>
      <c r="BZ1386" s="30"/>
      <c r="CA1386" s="26"/>
    </row>
    <row r="1387" spans="1:79" s="99" customFormat="1" x14ac:dyDescent="0.35">
      <c r="A1387" s="1" t="s">
        <v>62</v>
      </c>
      <c r="B1387" s="1" t="s">
        <v>58</v>
      </c>
      <c r="C1387" s="1" t="s">
        <v>501</v>
      </c>
      <c r="D1387" s="1" t="s">
        <v>502</v>
      </c>
      <c r="E1387" s="1" t="s">
        <v>77</v>
      </c>
      <c r="F1387" s="1">
        <v>999887185</v>
      </c>
      <c r="G1387" s="1">
        <f>(J1387+S1387+X1387+R1387+U1387+W1387+Y1387)-H1387</f>
        <v>236</v>
      </c>
      <c r="H1387" s="30"/>
      <c r="I1387" s="27"/>
      <c r="J1387" s="1">
        <f>SUM(AA1387)</f>
        <v>32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27"/>
      <c r="R1387" s="1">
        <f>SUM(AS1387,BX1387)</f>
        <v>0</v>
      </c>
      <c r="S1387" s="1">
        <f>SUM(AE1387,AG1387,AI1387,AK1387,AO1387,AM1387,AQ1387,AU1387,AW1387,AY1387,BA1387,BE1387,BG1387,BI1387,BK1387,BM1387,BO1387,BC1387)</f>
        <v>68</v>
      </c>
      <c r="T1387" s="1">
        <f>COUNT(AE1387,AG1387,AI1387,AK1387,AM1387,AO1387,AQ1387,AU1387,AW1387,AY1387,BA1387,BC1387,BE1387,BG1387,BI1387,BK1387,BM1387,BO1387)</f>
        <v>1</v>
      </c>
      <c r="U1387" s="1">
        <f>BQ1387+BS1387</f>
        <v>0</v>
      </c>
      <c r="V1387" s="1"/>
      <c r="W1387" s="1">
        <f>BV1387</f>
        <v>51</v>
      </c>
      <c r="X1387" s="1">
        <f>AC1387+BZ1387</f>
        <v>85</v>
      </c>
      <c r="Y1387" s="1">
        <f>BU1387</f>
        <v>0</v>
      </c>
      <c r="Z1387" s="26"/>
      <c r="AA1387" s="1">
        <v>32</v>
      </c>
      <c r="AB1387" s="26" t="s">
        <v>100</v>
      </c>
      <c r="AC1387" s="1">
        <v>85</v>
      </c>
      <c r="AD1387" s="26">
        <v>8</v>
      </c>
      <c r="AE1387" s="1"/>
      <c r="AF1387" s="26"/>
      <c r="AG1387" s="1"/>
      <c r="AH1387" s="26"/>
      <c r="AI1387" s="1"/>
      <c r="AJ1387" s="26"/>
      <c r="AK1387" s="1"/>
      <c r="AL1387" s="26"/>
      <c r="AM1387" s="1"/>
      <c r="AN1387" s="26"/>
      <c r="AO1387" s="1"/>
      <c r="AP1387" s="26"/>
      <c r="AQ1387" s="1">
        <v>68</v>
      </c>
      <c r="AR1387" s="26">
        <v>4</v>
      </c>
      <c r="AS1387" s="1"/>
      <c r="AT1387" s="26"/>
      <c r="AU1387" s="1"/>
      <c r="AV1387" s="26"/>
      <c r="AW1387" s="1"/>
      <c r="AX1387" s="26"/>
      <c r="AY1387" s="1"/>
      <c r="AZ1387" s="26"/>
      <c r="BA1387" s="1"/>
      <c r="BB1387" s="26"/>
      <c r="BC1387" s="1"/>
      <c r="BD1387" s="26"/>
      <c r="BE1387" s="1"/>
      <c r="BF1387" s="26"/>
      <c r="BG1387" s="1"/>
      <c r="BH1387" s="26"/>
      <c r="BI1387" s="1"/>
      <c r="BJ1387" s="26"/>
      <c r="BK1387" s="1"/>
      <c r="BL1387" s="26"/>
      <c r="BM1387" s="1"/>
      <c r="BN1387" s="26"/>
      <c r="BO1387" s="1"/>
      <c r="BP1387" s="26"/>
      <c r="BQ1387" s="1"/>
      <c r="BR1387" s="26"/>
      <c r="BS1387" s="1"/>
      <c r="BT1387" s="26"/>
      <c r="BU1387" s="1"/>
      <c r="BV1387" s="1">
        <v>51</v>
      </c>
      <c r="BW1387" s="26" t="s">
        <v>100</v>
      </c>
      <c r="BX1387" s="1"/>
      <c r="BY1387" s="26"/>
      <c r="BZ1387" s="30"/>
      <c r="CA1387" s="26"/>
    </row>
    <row r="1388" spans="1:79" s="99" customFormat="1" x14ac:dyDescent="0.35">
      <c r="A1388" s="1" t="s">
        <v>62</v>
      </c>
      <c r="B1388" s="30" t="s">
        <v>58</v>
      </c>
      <c r="C1388" s="30" t="s">
        <v>950</v>
      </c>
      <c r="D1388" s="30" t="s">
        <v>951</v>
      </c>
      <c r="E1388" s="30" t="s">
        <v>77</v>
      </c>
      <c r="F1388" s="1">
        <v>999914801</v>
      </c>
      <c r="G1388" s="1">
        <f>(J1388+S1388+X1388+R1388+U1388+W1388+Y1388)-H1388</f>
        <v>218</v>
      </c>
      <c r="H1388" s="30">
        <f>(J1388+K1388+M1388+N1388+O1388+P1388)/2</f>
        <v>0</v>
      </c>
      <c r="I1388" s="27"/>
      <c r="J1388" s="1">
        <f>SUM(AA1388)</f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27"/>
      <c r="R1388" s="1">
        <f>SUM(AS1388,BX1388)</f>
        <v>0</v>
      </c>
      <c r="S1388" s="1">
        <f>SUM(AE1388,AG1388,AI1388,AK1388,AO1388,AM1388,AQ1388,AU1388,AW1388,AY1388,BA1388,BE1388,BG1388,BI1388,BK1388,BM1388,BO1388,BC1388)</f>
        <v>0</v>
      </c>
      <c r="T1388" s="1">
        <f>COUNT(AE1388,AG1388,AI1388,AK1388,AM1388,AO1388,AQ1388,AU1388,AW1388,AY1388,BA1388,BC1388,BE1388,BG1388,BI1388,BK1388,BM1388,BO1388)</f>
        <v>0</v>
      </c>
      <c r="U1388" s="1">
        <f>BQ1388+BS1388</f>
        <v>71</v>
      </c>
      <c r="V1388" s="1"/>
      <c r="W1388" s="1">
        <f>BV1388</f>
        <v>51</v>
      </c>
      <c r="X1388" s="1">
        <f>AC1388+BZ1388</f>
        <v>96</v>
      </c>
      <c r="Y1388" s="1">
        <f>BU1388</f>
        <v>0</v>
      </c>
      <c r="Z1388" s="26"/>
      <c r="AA1388" s="1"/>
      <c r="AB1388" s="26"/>
      <c r="AC1388" s="1">
        <v>48</v>
      </c>
      <c r="AD1388" s="26"/>
      <c r="AE1388" s="1"/>
      <c r="AF1388" s="26"/>
      <c r="AG1388" s="1"/>
      <c r="AH1388" s="26"/>
      <c r="AI1388" s="1"/>
      <c r="AJ1388" s="26"/>
      <c r="AK1388" s="1"/>
      <c r="AL1388" s="26"/>
      <c r="AM1388" s="1"/>
      <c r="AN1388" s="26"/>
      <c r="AO1388" s="1"/>
      <c r="AP1388" s="26"/>
      <c r="AQ1388" s="1"/>
      <c r="AR1388" s="26"/>
      <c r="AS1388" s="1"/>
      <c r="AT1388" s="26"/>
      <c r="AU1388" s="1"/>
      <c r="AV1388" s="26"/>
      <c r="AW1388" s="1"/>
      <c r="AX1388" s="26"/>
      <c r="AY1388" s="1"/>
      <c r="AZ1388" s="26"/>
      <c r="BA1388" s="1"/>
      <c r="BB1388" s="26"/>
      <c r="BC1388" s="1"/>
      <c r="BD1388" s="26"/>
      <c r="BE1388" s="1"/>
      <c r="BF1388" s="26"/>
      <c r="BG1388" s="1"/>
      <c r="BH1388" s="26"/>
      <c r="BI1388" s="1"/>
      <c r="BJ1388" s="26"/>
      <c r="BK1388" s="1"/>
      <c r="BL1388" s="26"/>
      <c r="BM1388" s="1"/>
      <c r="BN1388" s="26"/>
      <c r="BO1388" s="1"/>
      <c r="BP1388" s="26"/>
      <c r="BQ1388" s="1">
        <v>71</v>
      </c>
      <c r="BR1388" s="26">
        <v>5</v>
      </c>
      <c r="BS1388" s="1"/>
      <c r="BT1388" s="26"/>
      <c r="BU1388" s="1"/>
      <c r="BV1388" s="1">
        <v>51</v>
      </c>
      <c r="BW1388" s="26" t="s">
        <v>100</v>
      </c>
      <c r="BX1388" s="1"/>
      <c r="BY1388" s="26"/>
      <c r="BZ1388" s="30">
        <v>48</v>
      </c>
      <c r="CA1388" s="26" t="s">
        <v>178</v>
      </c>
    </row>
    <row r="1389" spans="1:79" s="99" customFormat="1" x14ac:dyDescent="0.35">
      <c r="A1389" s="1" t="s">
        <v>62</v>
      </c>
      <c r="B1389" s="31" t="s">
        <v>58</v>
      </c>
      <c r="C1389" s="31" t="s">
        <v>420</v>
      </c>
      <c r="D1389" s="31" t="s">
        <v>2538</v>
      </c>
      <c r="E1389" s="31" t="s">
        <v>77</v>
      </c>
      <c r="F1389" s="1">
        <v>999925481</v>
      </c>
      <c r="G1389" s="1">
        <f>(J1389+S1389+X1389+R1389+U1389+W1389+Y1389)-H1389</f>
        <v>212</v>
      </c>
      <c r="H1389" s="1"/>
      <c r="I1389" s="27"/>
      <c r="J1389" s="1">
        <f>SUM(AA1389)</f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27"/>
      <c r="R1389" s="1">
        <f>SUM(AS1389,BX1389)</f>
        <v>0</v>
      </c>
      <c r="S1389" s="1">
        <f>SUM(AE1389,AG1389,AI1389,AK1389,AO1389,AM1389,AQ1389,AU1389,AW1389,AY1389,BA1389,BE1389,BG1389,BI1389,BK1389,BM1389,BO1389,BC1389)</f>
        <v>174</v>
      </c>
      <c r="T1389" s="1">
        <f>COUNT(AE1389,AG1389,AI1389,AK1389,AM1389,AO1389,AQ1389,AU1389,AW1389,AY1389,BA1389,BC1389,BE1389,BG1389,BI1389,BK1389,BM1389,BO1389)</f>
        <v>3</v>
      </c>
      <c r="U1389" s="1">
        <f>BQ1389+BS1389</f>
        <v>0</v>
      </c>
      <c r="V1389" s="1"/>
      <c r="W1389" s="1">
        <f>BV1389</f>
        <v>38</v>
      </c>
      <c r="X1389" s="1">
        <f>AC1389+BZ1389</f>
        <v>0</v>
      </c>
      <c r="Y1389" s="1">
        <f>BU1389</f>
        <v>0</v>
      </c>
      <c r="Z1389" s="27"/>
      <c r="AA1389" s="1"/>
      <c r="AB1389" s="26"/>
      <c r="AC1389" s="1"/>
      <c r="AD1389" s="26"/>
      <c r="AE1389" s="1"/>
      <c r="AF1389" s="26"/>
      <c r="AG1389" s="1"/>
      <c r="AH1389" s="26"/>
      <c r="AI1389" s="1">
        <v>38</v>
      </c>
      <c r="AJ1389" s="26" t="s">
        <v>100</v>
      </c>
      <c r="AK1389" s="1"/>
      <c r="AL1389" s="26"/>
      <c r="AM1389" s="1">
        <v>68</v>
      </c>
      <c r="AN1389" s="26">
        <v>3</v>
      </c>
      <c r="AO1389" s="1"/>
      <c r="AP1389" s="26"/>
      <c r="AQ1389" s="1"/>
      <c r="AR1389" s="26"/>
      <c r="AS1389" s="1"/>
      <c r="AT1389" s="26"/>
      <c r="AU1389" s="1">
        <v>68</v>
      </c>
      <c r="AV1389" s="26">
        <v>4</v>
      </c>
      <c r="AW1389" s="1"/>
      <c r="AX1389" s="26"/>
      <c r="AY1389" s="1"/>
      <c r="AZ1389" s="26"/>
      <c r="BA1389" s="1"/>
      <c r="BB1389" s="26"/>
      <c r="BC1389" s="1"/>
      <c r="BD1389" s="26"/>
      <c r="BE1389" s="1"/>
      <c r="BF1389" s="26"/>
      <c r="BG1389" s="1"/>
      <c r="BH1389" s="26"/>
      <c r="BI1389" s="1"/>
      <c r="BJ1389" s="26"/>
      <c r="BK1389" s="1"/>
      <c r="BL1389" s="26"/>
      <c r="BM1389" s="1"/>
      <c r="BN1389" s="26"/>
      <c r="BO1389" s="1"/>
      <c r="BP1389" s="26"/>
      <c r="BQ1389" s="1"/>
      <c r="BR1389" s="26"/>
      <c r="BS1389" s="1"/>
      <c r="BT1389" s="26"/>
      <c r="BU1389" s="1"/>
      <c r="BV1389" s="1">
        <v>38</v>
      </c>
      <c r="BW1389" s="26" t="s">
        <v>178</v>
      </c>
      <c r="BX1389" s="1"/>
      <c r="BY1389" s="26"/>
      <c r="BZ1389" s="30"/>
      <c r="CA1389" s="26"/>
    </row>
    <row r="1390" spans="1:79" s="99" customFormat="1" x14ac:dyDescent="0.35">
      <c r="A1390" s="1" t="s">
        <v>62</v>
      </c>
      <c r="B1390" s="1" t="s">
        <v>58</v>
      </c>
      <c r="C1390" s="1" t="s">
        <v>1287</v>
      </c>
      <c r="D1390" s="1" t="s">
        <v>117</v>
      </c>
      <c r="E1390" s="1" t="s">
        <v>77</v>
      </c>
      <c r="F1390" s="1">
        <v>999924809</v>
      </c>
      <c r="G1390" s="1">
        <f>(J1390+S1390+X1390+R1390+U1390+W1390+Y1390)-H1390</f>
        <v>207</v>
      </c>
      <c r="H1390" s="1"/>
      <c r="I1390" s="27"/>
      <c r="J1390" s="1">
        <f>SUM(AA1390)</f>
        <v>32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27"/>
      <c r="R1390" s="1">
        <f>SUM(AS1390,BX1390)</f>
        <v>56</v>
      </c>
      <c r="S1390" s="1">
        <f>SUM(AE1390,AG1390,AI1390,AK1390,AO1390,AM1390,AQ1390,AU1390,AW1390,AY1390,BA1390,BE1390,BG1390,BI1390,BK1390,BM1390,BO1390,BC1390)</f>
        <v>0</v>
      </c>
      <c r="T1390" s="1">
        <f>COUNT(AE1390,AG1390,AI1390,AK1390,AM1390,AO1390,AQ1390,AU1390,AW1390,AY1390,BA1390,BC1390,BE1390,BG1390,BI1390,BK1390,BM1390,BO1390)</f>
        <v>0</v>
      </c>
      <c r="U1390" s="1">
        <f>BQ1390+BS1390</f>
        <v>33</v>
      </c>
      <c r="V1390" s="1"/>
      <c r="W1390" s="1">
        <f>BV1390</f>
        <v>38</v>
      </c>
      <c r="X1390" s="1">
        <f>AC1390+BZ1390</f>
        <v>48</v>
      </c>
      <c r="Y1390" s="1">
        <f>BU1390</f>
        <v>0</v>
      </c>
      <c r="Z1390" s="27"/>
      <c r="AA1390" s="1">
        <v>32</v>
      </c>
      <c r="AB1390" s="26" t="s">
        <v>100</v>
      </c>
      <c r="AC1390" s="1"/>
      <c r="AD1390" s="26"/>
      <c r="AE1390" s="1"/>
      <c r="AF1390" s="26"/>
      <c r="AG1390" s="1"/>
      <c r="AH1390" s="26"/>
      <c r="AI1390" s="1"/>
      <c r="AJ1390" s="26"/>
      <c r="AK1390" s="1"/>
      <c r="AL1390" s="26"/>
      <c r="AM1390" s="1"/>
      <c r="AN1390" s="26"/>
      <c r="AO1390" s="1"/>
      <c r="AP1390" s="26"/>
      <c r="AQ1390" s="1"/>
      <c r="AR1390" s="26"/>
      <c r="AS1390" s="1"/>
      <c r="AT1390" s="26"/>
      <c r="AU1390" s="1"/>
      <c r="AV1390" s="26"/>
      <c r="AW1390" s="1"/>
      <c r="AX1390" s="26"/>
      <c r="AY1390" s="1"/>
      <c r="AZ1390" s="26"/>
      <c r="BA1390" s="1"/>
      <c r="BB1390" s="26"/>
      <c r="BC1390" s="1"/>
      <c r="BD1390" s="26"/>
      <c r="BE1390" s="1"/>
      <c r="BF1390" s="26"/>
      <c r="BG1390" s="1"/>
      <c r="BH1390" s="26"/>
      <c r="BI1390" s="1"/>
      <c r="BJ1390" s="26"/>
      <c r="BK1390" s="1"/>
      <c r="BL1390" s="26"/>
      <c r="BM1390" s="1"/>
      <c r="BN1390" s="26"/>
      <c r="BO1390" s="1"/>
      <c r="BP1390" s="26"/>
      <c r="BQ1390" s="1">
        <v>33</v>
      </c>
      <c r="BR1390" s="26" t="s">
        <v>178</v>
      </c>
      <c r="BS1390" s="1"/>
      <c r="BT1390" s="26"/>
      <c r="BU1390" s="1"/>
      <c r="BV1390" s="1">
        <v>38</v>
      </c>
      <c r="BW1390" s="26" t="s">
        <v>178</v>
      </c>
      <c r="BX1390" s="1">
        <v>56</v>
      </c>
      <c r="BY1390" s="26">
        <v>3</v>
      </c>
      <c r="BZ1390" s="30">
        <v>48</v>
      </c>
      <c r="CA1390" s="26" t="s">
        <v>178</v>
      </c>
    </row>
    <row r="1391" spans="1:79" s="99" customFormat="1" x14ac:dyDescent="0.35">
      <c r="A1391" s="1" t="s">
        <v>62</v>
      </c>
      <c r="B1391" s="1" t="s">
        <v>58</v>
      </c>
      <c r="C1391" s="1" t="s">
        <v>624</v>
      </c>
      <c r="D1391" s="1" t="s">
        <v>625</v>
      </c>
      <c r="E1391" s="1" t="s">
        <v>77</v>
      </c>
      <c r="F1391" s="1">
        <v>999897304</v>
      </c>
      <c r="G1391" s="1">
        <f>(J1391+S1391+X1391+R1391+U1391+W1391+Y1391)-H1391</f>
        <v>202</v>
      </c>
      <c r="H1391" s="1"/>
      <c r="I1391" s="27"/>
      <c r="J1391" s="1">
        <f>SUM(AA1391)</f>
        <v>100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27"/>
      <c r="R1391" s="1">
        <f>SUM(AS1391,BX1391)</f>
        <v>0</v>
      </c>
      <c r="S1391" s="1">
        <f>SUM(AE1391,AG1391,AI1391,AK1391,AO1391,AM1391,AQ1391,AU1391,AW1391,AY1391,BA1391,BE1391,BG1391,BI1391,BK1391,BM1391,BO1391,BC1391)</f>
        <v>38</v>
      </c>
      <c r="T1391" s="1">
        <f>COUNT(AE1391,AG1391,AI1391,AK1391,AM1391,AO1391,AQ1391,AU1391,AW1391,AY1391,BA1391,BC1391,BE1391,BG1391,BI1391,BK1391,BM1391,BO1391)</f>
        <v>1</v>
      </c>
      <c r="U1391" s="1">
        <f>BQ1391+BS1391</f>
        <v>0</v>
      </c>
      <c r="V1391" s="1"/>
      <c r="W1391" s="1">
        <f>BV1391</f>
        <v>0</v>
      </c>
      <c r="X1391" s="1">
        <f>AC1391+BZ1391</f>
        <v>64</v>
      </c>
      <c r="Y1391" s="1">
        <f>BU1391</f>
        <v>0</v>
      </c>
      <c r="Z1391" s="26"/>
      <c r="AA1391" s="1">
        <v>100</v>
      </c>
      <c r="AB1391" s="26">
        <v>1</v>
      </c>
      <c r="AC1391" s="1">
        <v>64</v>
      </c>
      <c r="AD1391" s="26">
        <v>1</v>
      </c>
      <c r="AE1391" s="1"/>
      <c r="AF1391" s="26"/>
      <c r="AG1391" s="1"/>
      <c r="AH1391" s="26"/>
      <c r="AI1391" s="1"/>
      <c r="AJ1391" s="26"/>
      <c r="AK1391" s="1"/>
      <c r="AL1391" s="26"/>
      <c r="AM1391" s="1"/>
      <c r="AN1391" s="26"/>
      <c r="AO1391" s="1"/>
      <c r="AP1391" s="26"/>
      <c r="AQ1391" s="1">
        <v>38</v>
      </c>
      <c r="AR1391" s="26" t="s">
        <v>100</v>
      </c>
      <c r="AS1391" s="1"/>
      <c r="AT1391" s="26"/>
      <c r="AU1391" s="1"/>
      <c r="AV1391" s="26"/>
      <c r="AW1391" s="1"/>
      <c r="AX1391" s="26"/>
      <c r="AY1391" s="1"/>
      <c r="AZ1391" s="26"/>
      <c r="BA1391" s="1"/>
      <c r="BB1391" s="26"/>
      <c r="BC1391" s="1"/>
      <c r="BD1391" s="26"/>
      <c r="BE1391" s="1"/>
      <c r="BF1391" s="26"/>
      <c r="BG1391" s="1"/>
      <c r="BH1391" s="26"/>
      <c r="BI1391" s="1"/>
      <c r="BJ1391" s="26"/>
      <c r="BK1391" s="1"/>
      <c r="BL1391" s="26"/>
      <c r="BM1391" s="1"/>
      <c r="BN1391" s="26"/>
      <c r="BO1391" s="1"/>
      <c r="BP1391" s="26"/>
      <c r="BQ1391" s="1"/>
      <c r="BR1391" s="26"/>
      <c r="BS1391" s="1"/>
      <c r="BT1391" s="26"/>
      <c r="BU1391" s="1"/>
      <c r="BV1391" s="1"/>
      <c r="BW1391" s="26"/>
      <c r="BX1391" s="1"/>
      <c r="BY1391" s="26"/>
      <c r="BZ1391" s="30"/>
      <c r="CA1391" s="26"/>
    </row>
    <row r="1392" spans="1:79" s="99" customFormat="1" x14ac:dyDescent="0.35">
      <c r="A1392" s="31" t="s">
        <v>62</v>
      </c>
      <c r="B1392" s="31" t="s">
        <v>58</v>
      </c>
      <c r="C1392" s="31" t="s">
        <v>1248</v>
      </c>
      <c r="D1392" s="31" t="s">
        <v>2608</v>
      </c>
      <c r="E1392" s="31" t="s">
        <v>77</v>
      </c>
      <c r="F1392" s="1">
        <v>999925652</v>
      </c>
      <c r="G1392" s="1">
        <f>(J1392+S1392+X1392+R1392+U1392+W1392+Y1392)-H1392</f>
        <v>202</v>
      </c>
      <c r="H1392" s="1"/>
      <c r="I1392" s="27"/>
      <c r="J1392" s="1">
        <f>SUM(AA1392)</f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27"/>
      <c r="R1392" s="1">
        <f>SUM(AS1392,BX1392)</f>
        <v>0</v>
      </c>
      <c r="S1392" s="1">
        <f>SUM(AE1392,AG1392,AI1392,AK1392,AO1392,AM1392,AQ1392,AU1392,AW1392,AY1392,BA1392,BE1392,BG1392,BI1392,BK1392,BM1392,BO1392,BC1392)</f>
        <v>164</v>
      </c>
      <c r="T1392" s="1">
        <f>COUNT(AE1392,AG1392,AI1392,AK1392,AM1392,AO1392,AQ1392,AU1392,AW1392,AY1392,BA1392,BC1392,BE1392,BG1392,BI1392,BK1392,BM1392,BO1392)</f>
        <v>3</v>
      </c>
      <c r="U1392" s="1">
        <f>BQ1392+BS1392</f>
        <v>0</v>
      </c>
      <c r="V1392" s="1"/>
      <c r="W1392" s="1">
        <f>BV1392</f>
        <v>38</v>
      </c>
      <c r="X1392" s="1">
        <f>AC1392+BZ1392</f>
        <v>0</v>
      </c>
      <c r="Y1392" s="1">
        <f>BU1392</f>
        <v>0</v>
      </c>
      <c r="Z1392" s="27"/>
      <c r="AA1392" s="1"/>
      <c r="AB1392" s="26"/>
      <c r="AC1392" s="1"/>
      <c r="AD1392" s="26"/>
      <c r="AE1392" s="1"/>
      <c r="AF1392" s="26"/>
      <c r="AG1392" s="1"/>
      <c r="AH1392" s="26"/>
      <c r="AI1392" s="1">
        <v>38</v>
      </c>
      <c r="AJ1392" s="26" t="s">
        <v>100</v>
      </c>
      <c r="AK1392" s="1"/>
      <c r="AL1392" s="26"/>
      <c r="AM1392" s="1">
        <v>63</v>
      </c>
      <c r="AN1392" s="26">
        <v>5</v>
      </c>
      <c r="AO1392" s="1"/>
      <c r="AP1392" s="26"/>
      <c r="AQ1392" s="1"/>
      <c r="AR1392" s="26"/>
      <c r="AS1392" s="1"/>
      <c r="AT1392" s="26"/>
      <c r="AU1392" s="1">
        <v>63</v>
      </c>
      <c r="AV1392" s="26">
        <v>5</v>
      </c>
      <c r="AW1392" s="1"/>
      <c r="AX1392" s="26"/>
      <c r="AY1392" s="1"/>
      <c r="AZ1392" s="26"/>
      <c r="BA1392" s="1"/>
      <c r="BB1392" s="26"/>
      <c r="BC1392" s="1"/>
      <c r="BD1392" s="26"/>
      <c r="BE1392" s="1"/>
      <c r="BF1392" s="26"/>
      <c r="BG1392" s="1"/>
      <c r="BH1392" s="26"/>
      <c r="BI1392" s="1"/>
      <c r="BJ1392" s="26"/>
      <c r="BK1392" s="1"/>
      <c r="BL1392" s="26"/>
      <c r="BM1392" s="1"/>
      <c r="BN1392" s="26"/>
      <c r="BO1392" s="1"/>
      <c r="BP1392" s="26"/>
      <c r="BQ1392" s="1"/>
      <c r="BR1392" s="26"/>
      <c r="BS1392" s="1"/>
      <c r="BT1392" s="26"/>
      <c r="BU1392" s="1"/>
      <c r="BV1392" s="1">
        <v>38</v>
      </c>
      <c r="BW1392" s="26" t="s">
        <v>178</v>
      </c>
      <c r="BX1392" s="1"/>
      <c r="BY1392" s="26"/>
      <c r="BZ1392" s="30"/>
      <c r="CA1392" s="26"/>
    </row>
    <row r="1393" spans="1:79" s="99" customFormat="1" x14ac:dyDescent="0.35">
      <c r="A1393" s="1" t="s">
        <v>62</v>
      </c>
      <c r="B1393" s="1" t="s">
        <v>58</v>
      </c>
      <c r="C1393" s="1" t="s">
        <v>844</v>
      </c>
      <c r="D1393" s="1" t="s">
        <v>1629</v>
      </c>
      <c r="E1393" s="30" t="s">
        <v>77</v>
      </c>
      <c r="F1393" s="1">
        <v>999921440</v>
      </c>
      <c r="G1393" s="1">
        <f>(J1393+S1393+X1393+R1393+U1393+W1393+Y1393)-H1393</f>
        <v>201</v>
      </c>
      <c r="H1393" s="1"/>
      <c r="I1393" s="27"/>
      <c r="J1393" s="1">
        <f>SUM(AA1393)</f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27"/>
      <c r="R1393" s="1">
        <f>SUM(AS1393,BX1393)</f>
        <v>0</v>
      </c>
      <c r="S1393" s="1">
        <f>SUM(AE1393,AG1393,AI1393,AK1393,AO1393,AM1393,AQ1393,AU1393,AW1393,AY1393,BA1393,BE1393,BG1393,BI1393,BK1393,BM1393,BO1393,BC1393)</f>
        <v>90</v>
      </c>
      <c r="T1393" s="1">
        <f>COUNT(AE1393,AG1393,AI1393,AK1393,AM1393,AO1393,AQ1393,AU1393,AW1393,AY1393,BA1393,BC1393,BE1393,BG1393,BI1393,BK1393,BM1393,BO1393)</f>
        <v>1</v>
      </c>
      <c r="U1393" s="1">
        <f>BQ1393+BS1393</f>
        <v>63</v>
      </c>
      <c r="V1393" s="1"/>
      <c r="W1393" s="1">
        <f>BV1393</f>
        <v>0</v>
      </c>
      <c r="X1393" s="1">
        <f>AC1393+BZ1393</f>
        <v>48</v>
      </c>
      <c r="Y1393" s="1">
        <f>BU1393</f>
        <v>0</v>
      </c>
      <c r="Z1393" s="29"/>
      <c r="AA1393" s="1"/>
      <c r="AB1393" s="26"/>
      <c r="AC1393" s="1">
        <v>48</v>
      </c>
      <c r="AD1393" s="26"/>
      <c r="AE1393" s="1"/>
      <c r="AF1393" s="26"/>
      <c r="AG1393" s="1"/>
      <c r="AH1393" s="26"/>
      <c r="AI1393" s="1"/>
      <c r="AJ1393" s="26"/>
      <c r="AK1393" s="1"/>
      <c r="AL1393" s="26"/>
      <c r="AM1393" s="1"/>
      <c r="AN1393" s="26"/>
      <c r="AO1393" s="1"/>
      <c r="AP1393" s="26"/>
      <c r="AQ1393" s="1"/>
      <c r="AR1393" s="26"/>
      <c r="AS1393" s="1"/>
      <c r="AT1393" s="26"/>
      <c r="AU1393" s="1"/>
      <c r="AV1393" s="26"/>
      <c r="AW1393" s="1"/>
      <c r="AX1393" s="26"/>
      <c r="AY1393" s="1"/>
      <c r="AZ1393" s="26"/>
      <c r="BA1393" s="1"/>
      <c r="BB1393" s="26"/>
      <c r="BC1393" s="1"/>
      <c r="BD1393" s="26"/>
      <c r="BE1393" s="1"/>
      <c r="BF1393" s="26"/>
      <c r="BG1393" s="1"/>
      <c r="BH1393" s="26"/>
      <c r="BI1393" s="1"/>
      <c r="BJ1393" s="26"/>
      <c r="BK1393" s="1"/>
      <c r="BL1393" s="26"/>
      <c r="BM1393" s="1">
        <v>90</v>
      </c>
      <c r="BN1393" s="26">
        <v>2</v>
      </c>
      <c r="BO1393" s="1"/>
      <c r="BP1393" s="26"/>
      <c r="BQ1393" s="1">
        <v>63</v>
      </c>
      <c r="BR1393" s="26">
        <v>7</v>
      </c>
      <c r="BS1393" s="1"/>
      <c r="BT1393" s="26"/>
      <c r="BU1393" s="1"/>
      <c r="BV1393" s="1"/>
      <c r="BW1393" s="26"/>
      <c r="BX1393" s="1"/>
      <c r="BY1393" s="26"/>
      <c r="BZ1393" s="30"/>
      <c r="CA1393" s="26"/>
    </row>
    <row r="1394" spans="1:79" s="99" customFormat="1" x14ac:dyDescent="0.35">
      <c r="A1394" s="1" t="s">
        <v>62</v>
      </c>
      <c r="B1394" s="1" t="s">
        <v>58</v>
      </c>
      <c r="C1394" s="30" t="s">
        <v>1697</v>
      </c>
      <c r="D1394" s="30" t="s">
        <v>1696</v>
      </c>
      <c r="E1394" s="1" t="s">
        <v>77</v>
      </c>
      <c r="F1394" s="30">
        <v>999921677</v>
      </c>
      <c r="G1394" s="1">
        <f>(J1394+S1394+X1394+R1394+U1394+W1394+Y1394)-H1394</f>
        <v>201</v>
      </c>
      <c r="H1394" s="30"/>
      <c r="I1394" s="27"/>
      <c r="J1394" s="1">
        <f>SUM(AA1394)</f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27"/>
      <c r="R1394" s="1">
        <f>SUM(AS1394,BX1394)</f>
        <v>0</v>
      </c>
      <c r="S1394" s="1">
        <f>SUM(AE1394,AG1394,AI1394,AK1394,AO1394,AM1394,AQ1394,AU1394,AW1394,AY1394,BA1394,BE1394,BG1394,BI1394,BK1394,BM1394,BO1394,BC1394)</f>
        <v>38</v>
      </c>
      <c r="T1394" s="1">
        <f>COUNT(AE1394,AG1394,AI1394,AK1394,AM1394,AO1394,AQ1394,AU1394,AW1394,AY1394,BA1394,BC1394,BE1394,BG1394,BI1394,BK1394,BM1394,BO1394)</f>
        <v>1</v>
      </c>
      <c r="U1394" s="1">
        <f>BQ1394+BS1394</f>
        <v>0</v>
      </c>
      <c r="V1394" s="1"/>
      <c r="W1394" s="1">
        <f>BV1394</f>
        <v>51</v>
      </c>
      <c r="X1394" s="1">
        <f>AC1394+BZ1394</f>
        <v>112</v>
      </c>
      <c r="Y1394" s="1">
        <f>BU1394</f>
        <v>0</v>
      </c>
      <c r="Z1394" s="26"/>
      <c r="AA1394" s="1"/>
      <c r="AB1394" s="26"/>
      <c r="AC1394" s="1">
        <v>64</v>
      </c>
      <c r="AD1394" s="26"/>
      <c r="AE1394" s="1"/>
      <c r="AF1394" s="26"/>
      <c r="AG1394" s="1"/>
      <c r="AH1394" s="26"/>
      <c r="AI1394" s="1"/>
      <c r="AJ1394" s="26"/>
      <c r="AK1394" s="1"/>
      <c r="AL1394" s="26"/>
      <c r="AM1394" s="1"/>
      <c r="AN1394" s="26"/>
      <c r="AO1394" s="1"/>
      <c r="AP1394" s="26"/>
      <c r="AQ1394" s="1">
        <v>38</v>
      </c>
      <c r="AR1394" s="26" t="s">
        <v>100</v>
      </c>
      <c r="AS1394" s="1"/>
      <c r="AT1394" s="26"/>
      <c r="AU1394" s="1"/>
      <c r="AV1394" s="26"/>
      <c r="AW1394" s="1"/>
      <c r="AX1394" s="26"/>
      <c r="AY1394" s="1"/>
      <c r="AZ1394" s="26"/>
      <c r="BA1394" s="1"/>
      <c r="BB1394" s="26"/>
      <c r="BC1394" s="1"/>
      <c r="BD1394" s="26"/>
      <c r="BE1394" s="1"/>
      <c r="BF1394" s="26"/>
      <c r="BG1394" s="1"/>
      <c r="BH1394" s="26"/>
      <c r="BI1394" s="1"/>
      <c r="BJ1394" s="26"/>
      <c r="BK1394" s="1"/>
      <c r="BL1394" s="26"/>
      <c r="BM1394" s="1"/>
      <c r="BN1394" s="26"/>
      <c r="BO1394" s="1"/>
      <c r="BP1394" s="26"/>
      <c r="BQ1394" s="1"/>
      <c r="BR1394" s="26"/>
      <c r="BS1394" s="1"/>
      <c r="BT1394" s="26"/>
      <c r="BU1394" s="1"/>
      <c r="BV1394" s="1">
        <v>51</v>
      </c>
      <c r="BW1394" s="26" t="s">
        <v>100</v>
      </c>
      <c r="BX1394" s="1"/>
      <c r="BY1394" s="26"/>
      <c r="BZ1394" s="30">
        <v>48</v>
      </c>
      <c r="CA1394" s="26" t="s">
        <v>178</v>
      </c>
    </row>
    <row r="1395" spans="1:79" s="99" customFormat="1" x14ac:dyDescent="0.35">
      <c r="A1395" s="30" t="s">
        <v>62</v>
      </c>
      <c r="B1395" s="1" t="s">
        <v>58</v>
      </c>
      <c r="C1395" s="1" t="s">
        <v>783</v>
      </c>
      <c r="D1395" s="1" t="s">
        <v>784</v>
      </c>
      <c r="E1395" s="1" t="s">
        <v>77</v>
      </c>
      <c r="F1395" s="1">
        <v>999907991</v>
      </c>
      <c r="G1395" s="1">
        <f>(J1395+S1395+X1395+R1395+U1395+W1395+Y1395)-H1395</f>
        <v>195</v>
      </c>
      <c r="H1395" s="1"/>
      <c r="I1395" s="27"/>
      <c r="J1395" s="1">
        <f>SUM(AA1395)</f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27"/>
      <c r="R1395" s="1">
        <f>SUM(AS1395,BX1395)</f>
        <v>0</v>
      </c>
      <c r="S1395" s="1">
        <f>SUM(AE1395,AG1395,AI1395,AK1395,AO1395,AM1395,AQ1395,AU1395,AW1395,AY1395,BA1395,BE1395,BG1395,BI1395,BK1395,BM1395,BO1395,BC1395)</f>
        <v>63</v>
      </c>
      <c r="T1395" s="1">
        <f>COUNT(AE1395,AG1395,AI1395,AK1395,AM1395,AO1395,AQ1395,AU1395,AW1395,AY1395,BA1395,BC1395,BE1395,BG1395,BI1395,BK1395,BM1395,BO1395)</f>
        <v>1</v>
      </c>
      <c r="U1395" s="1">
        <f>BQ1395+BS1395</f>
        <v>33</v>
      </c>
      <c r="V1395" s="1"/>
      <c r="W1395" s="1">
        <f>BV1395</f>
        <v>51</v>
      </c>
      <c r="X1395" s="1">
        <f>AC1395+BZ1395</f>
        <v>48</v>
      </c>
      <c r="Y1395" s="1">
        <f>BU1395</f>
        <v>0</v>
      </c>
      <c r="Z1395" s="29"/>
      <c r="AA1395" s="1"/>
      <c r="AB1395" s="26"/>
      <c r="AC1395" s="1"/>
      <c r="AD1395" s="26"/>
      <c r="AE1395" s="1"/>
      <c r="AF1395" s="26"/>
      <c r="AG1395" s="1"/>
      <c r="AH1395" s="26"/>
      <c r="AI1395" s="1"/>
      <c r="AJ1395" s="26"/>
      <c r="AK1395" s="1">
        <v>63</v>
      </c>
      <c r="AL1395" s="26">
        <v>5</v>
      </c>
      <c r="AM1395" s="1"/>
      <c r="AN1395" s="26"/>
      <c r="AO1395" s="1"/>
      <c r="AP1395" s="26"/>
      <c r="AQ1395" s="1"/>
      <c r="AR1395" s="26"/>
      <c r="AS1395" s="1"/>
      <c r="AT1395" s="26"/>
      <c r="AU1395" s="1"/>
      <c r="AV1395" s="26"/>
      <c r="AW1395" s="1"/>
      <c r="AX1395" s="26"/>
      <c r="AY1395" s="1"/>
      <c r="AZ1395" s="26"/>
      <c r="BA1395" s="1"/>
      <c r="BB1395" s="26"/>
      <c r="BC1395" s="1"/>
      <c r="BD1395" s="26"/>
      <c r="BE1395" s="1"/>
      <c r="BF1395" s="26"/>
      <c r="BG1395" s="1"/>
      <c r="BH1395" s="26"/>
      <c r="BI1395" s="1"/>
      <c r="BJ1395" s="26"/>
      <c r="BK1395" s="1"/>
      <c r="BL1395" s="26"/>
      <c r="BM1395" s="1"/>
      <c r="BN1395" s="26"/>
      <c r="BO1395" s="1"/>
      <c r="BP1395" s="26"/>
      <c r="BQ1395" s="1"/>
      <c r="BR1395" s="26"/>
      <c r="BS1395" s="1">
        <v>33</v>
      </c>
      <c r="BT1395" s="26" t="s">
        <v>178</v>
      </c>
      <c r="BU1395" s="1"/>
      <c r="BV1395" s="1">
        <v>51</v>
      </c>
      <c r="BW1395" s="26" t="s">
        <v>100</v>
      </c>
      <c r="BX1395" s="1"/>
      <c r="BY1395" s="26"/>
      <c r="BZ1395" s="30">
        <v>48</v>
      </c>
      <c r="CA1395" s="26" t="s">
        <v>178</v>
      </c>
    </row>
    <row r="1396" spans="1:79" s="99" customFormat="1" x14ac:dyDescent="0.35">
      <c r="A1396" s="30" t="s">
        <v>62</v>
      </c>
      <c r="B1396" s="30" t="s">
        <v>58</v>
      </c>
      <c r="C1396" s="30" t="s">
        <v>744</v>
      </c>
      <c r="D1396" s="30" t="s">
        <v>71</v>
      </c>
      <c r="E1396" s="30" t="s">
        <v>77</v>
      </c>
      <c r="F1396" s="1">
        <v>999906499</v>
      </c>
      <c r="G1396" s="1">
        <f>(J1396+S1396+X1396+R1396+U1396+W1396+Y1396)-H1396</f>
        <v>191</v>
      </c>
      <c r="H1396" s="1"/>
      <c r="I1396" s="27"/>
      <c r="J1396" s="1">
        <f>SUM(AA1396)</f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27"/>
      <c r="R1396" s="1">
        <f>SUM(AS1396,BX1396)</f>
        <v>0</v>
      </c>
      <c r="S1396" s="1">
        <f>SUM(AE1396,AG1396,AI1396,AK1396,AO1396,AM1396,AQ1396,AU1396,AW1396,AY1396,BA1396,BE1396,BG1396,BI1396,BK1396,BM1396,BO1396,BC1396)</f>
        <v>0</v>
      </c>
      <c r="T1396" s="1">
        <f>COUNT(AE1396,AG1396,AI1396,AK1396,AM1396,AO1396,AQ1396,AU1396,AW1396,AY1396,BA1396,BC1396,BE1396,BG1396,BI1396,BK1396,BM1396,BO1396)</f>
        <v>0</v>
      </c>
      <c r="U1396" s="1">
        <f>BQ1396+BS1396</f>
        <v>140</v>
      </c>
      <c r="V1396" s="1"/>
      <c r="W1396" s="1">
        <f>BV1396</f>
        <v>51</v>
      </c>
      <c r="X1396" s="1">
        <f>AC1396+BZ1396</f>
        <v>0</v>
      </c>
      <c r="Y1396" s="1">
        <f>BU1396</f>
        <v>0</v>
      </c>
      <c r="Z1396" s="29"/>
      <c r="AA1396" s="1"/>
      <c r="AB1396" s="26"/>
      <c r="AC1396" s="1"/>
      <c r="AD1396" s="26"/>
      <c r="AE1396" s="1"/>
      <c r="AF1396" s="26"/>
      <c r="AG1396" s="1"/>
      <c r="AH1396" s="26"/>
      <c r="AI1396" s="1"/>
      <c r="AJ1396" s="26"/>
      <c r="AK1396" s="1"/>
      <c r="AL1396" s="26"/>
      <c r="AM1396" s="1"/>
      <c r="AN1396" s="26"/>
      <c r="AO1396" s="1"/>
      <c r="AP1396" s="26"/>
      <c r="AQ1396" s="1"/>
      <c r="AR1396" s="26"/>
      <c r="AS1396" s="1"/>
      <c r="AT1396" s="26"/>
      <c r="AU1396" s="1"/>
      <c r="AV1396" s="26"/>
      <c r="AW1396" s="1"/>
      <c r="AX1396" s="26"/>
      <c r="AY1396" s="1"/>
      <c r="AZ1396" s="26"/>
      <c r="BA1396" s="1"/>
      <c r="BB1396" s="26"/>
      <c r="BC1396" s="1"/>
      <c r="BD1396" s="26"/>
      <c r="BE1396" s="1"/>
      <c r="BF1396" s="26"/>
      <c r="BG1396" s="1"/>
      <c r="BH1396" s="26"/>
      <c r="BI1396" s="1"/>
      <c r="BJ1396" s="26"/>
      <c r="BK1396" s="1"/>
      <c r="BL1396" s="26"/>
      <c r="BM1396" s="1"/>
      <c r="BN1396" s="26"/>
      <c r="BO1396" s="1"/>
      <c r="BP1396" s="26"/>
      <c r="BQ1396" s="1">
        <v>140</v>
      </c>
      <c r="BR1396" s="26">
        <v>1</v>
      </c>
      <c r="BS1396" s="1"/>
      <c r="BT1396" s="26"/>
      <c r="BU1396" s="1"/>
      <c r="BV1396" s="1">
        <v>51</v>
      </c>
      <c r="BW1396" s="26" t="s">
        <v>100</v>
      </c>
      <c r="BX1396" s="1"/>
      <c r="BY1396" s="26"/>
      <c r="BZ1396" s="30"/>
      <c r="CA1396" s="26"/>
    </row>
    <row r="1397" spans="1:79" s="99" customFormat="1" x14ac:dyDescent="0.35">
      <c r="A1397" s="35" t="s">
        <v>62</v>
      </c>
      <c r="B1397" s="35" t="s">
        <v>58</v>
      </c>
      <c r="C1397" s="35" t="s">
        <v>880</v>
      </c>
      <c r="D1397" s="35" t="s">
        <v>881</v>
      </c>
      <c r="E1397" s="35" t="s">
        <v>77</v>
      </c>
      <c r="F1397" s="35">
        <v>999911322</v>
      </c>
      <c r="G1397" s="1">
        <f>(J1397+S1397+X1397+R1397+U1397+W1397+Y1397)-H1397</f>
        <v>187</v>
      </c>
      <c r="H1397" s="1"/>
      <c r="I1397" s="27"/>
      <c r="J1397" s="1">
        <f>SUM(AA1397)</f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27"/>
      <c r="R1397" s="1">
        <f>SUM(AS1397,BX1397)</f>
        <v>0</v>
      </c>
      <c r="S1397" s="1">
        <f>SUM(AE1397,AG1397,AI1397,AK1397,AO1397,AM1397,AQ1397,AU1397,AW1397,AY1397,BA1397,BE1397,BG1397,BI1397,BK1397,BM1397,BO1397,BC1397)</f>
        <v>116</v>
      </c>
      <c r="T1397" s="1">
        <f>COUNT(AE1397,AG1397,AI1397,AK1397,AM1397,AO1397,AQ1397,AU1397,AW1397,AY1397,BA1397,BC1397,BE1397,BG1397,BI1397,BK1397,BM1397,BO1397)</f>
        <v>2</v>
      </c>
      <c r="U1397" s="1">
        <f>BQ1397+BS1397</f>
        <v>33</v>
      </c>
      <c r="V1397" s="1"/>
      <c r="W1397" s="1">
        <f>BV1397</f>
        <v>38</v>
      </c>
      <c r="X1397" s="1">
        <f>AC1397+BZ1397</f>
        <v>0</v>
      </c>
      <c r="Y1397" s="1">
        <f>BU1397</f>
        <v>0</v>
      </c>
      <c r="Z1397" s="27"/>
      <c r="AA1397" s="1"/>
      <c r="AB1397" s="26"/>
      <c r="AC1397" s="1"/>
      <c r="AD1397" s="26"/>
      <c r="AE1397" s="1"/>
      <c r="AF1397" s="26"/>
      <c r="AG1397" s="1"/>
      <c r="AH1397" s="26"/>
      <c r="AI1397" s="1"/>
      <c r="AJ1397" s="26"/>
      <c r="AK1397" s="1">
        <v>58</v>
      </c>
      <c r="AL1397" s="26">
        <v>6</v>
      </c>
      <c r="AM1397" s="1"/>
      <c r="AN1397" s="26"/>
      <c r="AO1397" s="1"/>
      <c r="AP1397" s="26"/>
      <c r="AQ1397" s="1"/>
      <c r="AR1397" s="26"/>
      <c r="AS1397" s="1"/>
      <c r="AT1397" s="26"/>
      <c r="AU1397" s="1"/>
      <c r="AV1397" s="26"/>
      <c r="AW1397" s="1"/>
      <c r="AX1397" s="26"/>
      <c r="AY1397" s="1"/>
      <c r="AZ1397" s="26"/>
      <c r="BA1397" s="1"/>
      <c r="BB1397" s="26"/>
      <c r="BC1397" s="1"/>
      <c r="BD1397" s="26"/>
      <c r="BE1397" s="1">
        <v>58</v>
      </c>
      <c r="BF1397" s="26"/>
      <c r="BG1397" s="1"/>
      <c r="BH1397" s="26"/>
      <c r="BI1397" s="1"/>
      <c r="BJ1397" s="26"/>
      <c r="BK1397" s="1"/>
      <c r="BL1397" s="26"/>
      <c r="BM1397" s="1"/>
      <c r="BN1397" s="26"/>
      <c r="BO1397" s="1"/>
      <c r="BP1397" s="26"/>
      <c r="BQ1397" s="1"/>
      <c r="BR1397" s="26"/>
      <c r="BS1397" s="1">
        <v>33</v>
      </c>
      <c r="BT1397" s="26" t="s">
        <v>178</v>
      </c>
      <c r="BU1397" s="1"/>
      <c r="BV1397" s="1">
        <v>38</v>
      </c>
      <c r="BW1397" s="26" t="s">
        <v>178</v>
      </c>
      <c r="BX1397" s="1"/>
      <c r="BY1397" s="26"/>
      <c r="BZ1397" s="30"/>
      <c r="CA1397" s="26"/>
    </row>
    <row r="1398" spans="1:79" s="99" customFormat="1" x14ac:dyDescent="0.35">
      <c r="A1398" s="1" t="s">
        <v>62</v>
      </c>
      <c r="B1398" s="1" t="s">
        <v>58</v>
      </c>
      <c r="C1398" s="1" t="s">
        <v>926</v>
      </c>
      <c r="D1398" s="1" t="s">
        <v>927</v>
      </c>
      <c r="E1398" s="1" t="s">
        <v>77</v>
      </c>
      <c r="F1398" s="1">
        <v>999914369</v>
      </c>
      <c r="G1398" s="1">
        <f>(J1398+S1398+X1398+R1398+U1398+W1398+Y1398)-H1398</f>
        <v>180</v>
      </c>
      <c r="H1398" s="1"/>
      <c r="I1398" s="27"/>
      <c r="J1398" s="1">
        <f>SUM(AA1398)</f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27"/>
      <c r="R1398" s="1">
        <f>SUM(AS1398,BX1398)</f>
        <v>0</v>
      </c>
      <c r="S1398" s="1">
        <f>SUM(AE1398,AG1398,AI1398,AK1398,AO1398,AM1398,AQ1398,AU1398,AW1398,AY1398,BA1398,BE1398,BG1398,BI1398,BK1398,BM1398,BO1398,BC1398)</f>
        <v>0</v>
      </c>
      <c r="T1398" s="1">
        <f>COUNT(AE1398,AG1398,AI1398,AK1398,AM1398,AO1398,AQ1398,AU1398,AW1398,AY1398,BA1398,BC1398,BE1398,BG1398,BI1398,BK1398,BM1398,BO1398)</f>
        <v>0</v>
      </c>
      <c r="U1398" s="1">
        <f>BQ1398+BS1398</f>
        <v>33</v>
      </c>
      <c r="V1398" s="1"/>
      <c r="W1398" s="1">
        <f>BV1398</f>
        <v>51</v>
      </c>
      <c r="X1398" s="1">
        <f>AC1398+BZ1398</f>
        <v>96</v>
      </c>
      <c r="Y1398" s="1">
        <f>BU1398</f>
        <v>0</v>
      </c>
      <c r="Z1398" s="26"/>
      <c r="AA1398" s="1"/>
      <c r="AB1398" s="26"/>
      <c r="AC1398" s="1">
        <v>48</v>
      </c>
      <c r="AD1398" s="26"/>
      <c r="AE1398" s="1"/>
      <c r="AF1398" s="26"/>
      <c r="AG1398" s="1"/>
      <c r="AH1398" s="26"/>
      <c r="AI1398" s="1"/>
      <c r="AJ1398" s="26"/>
      <c r="AK1398" s="1"/>
      <c r="AL1398" s="26"/>
      <c r="AM1398" s="1"/>
      <c r="AN1398" s="26"/>
      <c r="AO1398" s="1"/>
      <c r="AP1398" s="26"/>
      <c r="AQ1398" s="1"/>
      <c r="AR1398" s="26"/>
      <c r="AS1398" s="1"/>
      <c r="AT1398" s="26"/>
      <c r="AU1398" s="1"/>
      <c r="AV1398" s="26"/>
      <c r="AW1398" s="1"/>
      <c r="AX1398" s="26"/>
      <c r="AY1398" s="1"/>
      <c r="AZ1398" s="26"/>
      <c r="BA1398" s="1"/>
      <c r="BB1398" s="26"/>
      <c r="BC1398" s="1"/>
      <c r="BD1398" s="26"/>
      <c r="BE1398" s="1"/>
      <c r="BF1398" s="26"/>
      <c r="BG1398" s="1"/>
      <c r="BH1398" s="26"/>
      <c r="BI1398" s="1"/>
      <c r="BJ1398" s="26"/>
      <c r="BK1398" s="1"/>
      <c r="BL1398" s="26"/>
      <c r="BM1398" s="1"/>
      <c r="BN1398" s="26"/>
      <c r="BO1398" s="1"/>
      <c r="BP1398" s="26"/>
      <c r="BQ1398" s="1">
        <v>33</v>
      </c>
      <c r="BR1398" s="26" t="s">
        <v>178</v>
      </c>
      <c r="BS1398" s="1"/>
      <c r="BT1398" s="26"/>
      <c r="BU1398" s="1"/>
      <c r="BV1398" s="1">
        <v>51</v>
      </c>
      <c r="BW1398" s="26" t="s">
        <v>100</v>
      </c>
      <c r="BX1398" s="1"/>
      <c r="BY1398" s="26"/>
      <c r="BZ1398" s="30">
        <v>48</v>
      </c>
      <c r="CA1398" s="26" t="s">
        <v>178</v>
      </c>
    </row>
    <row r="1399" spans="1:79" s="99" customFormat="1" x14ac:dyDescent="0.35">
      <c r="A1399" s="1" t="s">
        <v>62</v>
      </c>
      <c r="B1399" s="1" t="s">
        <v>58</v>
      </c>
      <c r="C1399" s="1" t="s">
        <v>116</v>
      </c>
      <c r="D1399" s="1" t="s">
        <v>1095</v>
      </c>
      <c r="E1399" s="1" t="s">
        <v>77</v>
      </c>
      <c r="F1399" s="1">
        <v>999917186</v>
      </c>
      <c r="G1399" s="1">
        <f>(J1399+S1399+X1399+R1399+U1399+W1399+Y1399)-H1399</f>
        <v>179</v>
      </c>
      <c r="H1399" s="1"/>
      <c r="I1399" s="27"/>
      <c r="J1399" s="1">
        <f>SUM(AA1399)</f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27"/>
      <c r="R1399" s="1">
        <f>SUM(AS1399,BX1399)</f>
        <v>0</v>
      </c>
      <c r="S1399" s="1">
        <f>SUM(AE1399,AG1399,AI1399,AK1399,AO1399,AM1399,AQ1399,AU1399,AW1399,AY1399,BA1399,BE1399,BG1399,BI1399,BK1399,BM1399,BO1399,BC1399)</f>
        <v>60</v>
      </c>
      <c r="T1399" s="1">
        <f>COUNT(AE1399,AG1399,AI1399,AK1399,AM1399,AO1399,AQ1399,AU1399,AW1399,AY1399,BA1399,BC1399,BE1399,BG1399,BI1399,BK1399,BM1399,BO1399)</f>
        <v>1</v>
      </c>
      <c r="U1399" s="1">
        <f>BQ1399+BS1399</f>
        <v>33</v>
      </c>
      <c r="V1399" s="1"/>
      <c r="W1399" s="1">
        <f>BV1399</f>
        <v>38</v>
      </c>
      <c r="X1399" s="1">
        <f>AC1399+BZ1399</f>
        <v>48</v>
      </c>
      <c r="Y1399" s="1">
        <f>BU1399</f>
        <v>0</v>
      </c>
      <c r="Z1399" s="29"/>
      <c r="AA1399" s="1"/>
      <c r="AB1399" s="26"/>
      <c r="AC1399" s="1">
        <v>48</v>
      </c>
      <c r="AD1399" s="26"/>
      <c r="AE1399" s="1"/>
      <c r="AF1399" s="26"/>
      <c r="AG1399" s="1"/>
      <c r="AH1399" s="26"/>
      <c r="AI1399" s="1"/>
      <c r="AJ1399" s="26"/>
      <c r="AK1399" s="1"/>
      <c r="AL1399" s="26"/>
      <c r="AM1399" s="1"/>
      <c r="AN1399" s="26"/>
      <c r="AO1399" s="1"/>
      <c r="AP1399" s="26"/>
      <c r="AQ1399" s="1"/>
      <c r="AR1399" s="26"/>
      <c r="AS1399" s="1"/>
      <c r="AT1399" s="26"/>
      <c r="AU1399" s="1"/>
      <c r="AV1399" s="26"/>
      <c r="AW1399" s="1"/>
      <c r="AX1399" s="26"/>
      <c r="AY1399" s="1"/>
      <c r="AZ1399" s="26"/>
      <c r="BA1399" s="1"/>
      <c r="BB1399" s="26"/>
      <c r="BC1399" s="1"/>
      <c r="BD1399" s="26"/>
      <c r="BE1399" s="1"/>
      <c r="BF1399" s="26"/>
      <c r="BG1399" s="1"/>
      <c r="BH1399" s="26"/>
      <c r="BI1399" s="1">
        <v>60</v>
      </c>
      <c r="BJ1399" s="26">
        <v>1</v>
      </c>
      <c r="BK1399" s="1"/>
      <c r="BL1399" s="26"/>
      <c r="BM1399" s="1"/>
      <c r="BN1399" s="26"/>
      <c r="BO1399" s="1"/>
      <c r="BP1399" s="26"/>
      <c r="BQ1399" s="1"/>
      <c r="BR1399" s="26"/>
      <c r="BS1399" s="1">
        <v>33</v>
      </c>
      <c r="BT1399" s="26" t="s">
        <v>178</v>
      </c>
      <c r="BU1399" s="1"/>
      <c r="BV1399" s="1">
        <v>38</v>
      </c>
      <c r="BW1399" s="26" t="s">
        <v>178</v>
      </c>
      <c r="BX1399" s="1"/>
      <c r="BY1399" s="26"/>
      <c r="BZ1399" s="30"/>
      <c r="CA1399" s="26"/>
    </row>
    <row r="1400" spans="1:79" s="99" customFormat="1" x14ac:dyDescent="0.35">
      <c r="A1400" s="1" t="s">
        <v>62</v>
      </c>
      <c r="B1400" s="1" t="s">
        <v>58</v>
      </c>
      <c r="C1400" s="1" t="s">
        <v>305</v>
      </c>
      <c r="D1400" s="1" t="s">
        <v>1160</v>
      </c>
      <c r="E1400" s="1" t="s">
        <v>77</v>
      </c>
      <c r="F1400" s="1">
        <v>999917929</v>
      </c>
      <c r="G1400" s="1">
        <f>(J1400+S1400+X1400+R1400+U1400+W1400+Y1400)-H1400</f>
        <v>177</v>
      </c>
      <c r="H1400" s="30">
        <f>(J1400+K1400+M1400+N1400+O1400+P1400)/2</f>
        <v>0</v>
      </c>
      <c r="I1400" s="27"/>
      <c r="J1400" s="1">
        <f>SUM(AA1400)</f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27"/>
      <c r="R1400" s="1">
        <f>SUM(AS1400,BX1400)</f>
        <v>0</v>
      </c>
      <c r="S1400" s="1">
        <f>SUM(AE1400,AG1400,AI1400,AK1400,AO1400,AM1400,AQ1400,AU1400,AW1400,AY1400,BA1400,BE1400,BG1400,BI1400,BK1400,BM1400,BO1400,BC1400)</f>
        <v>126</v>
      </c>
      <c r="T1400" s="1">
        <f>COUNT(AE1400,AG1400,AI1400,AK1400,AM1400,AO1400,AQ1400,AU1400,AW1400,AY1400,BA1400,BC1400,BE1400,BG1400,BI1400,BK1400,BM1400,BO1400)</f>
        <v>2</v>
      </c>
      <c r="U1400" s="1">
        <f>BQ1400+BS1400</f>
        <v>0</v>
      </c>
      <c r="V1400" s="1"/>
      <c r="W1400" s="1">
        <f>BV1400</f>
        <v>51</v>
      </c>
      <c r="X1400" s="1">
        <f>AC1400+BZ1400</f>
        <v>0</v>
      </c>
      <c r="Y1400" s="1">
        <f>BU1400</f>
        <v>0</v>
      </c>
      <c r="Z1400" s="26"/>
      <c r="AA1400" s="1"/>
      <c r="AB1400" s="26"/>
      <c r="AC1400" s="1"/>
      <c r="AD1400" s="26"/>
      <c r="AE1400" s="1"/>
      <c r="AF1400" s="26"/>
      <c r="AG1400" s="1"/>
      <c r="AH1400" s="26"/>
      <c r="AI1400" s="1">
        <v>58</v>
      </c>
      <c r="AJ1400" s="26">
        <v>6</v>
      </c>
      <c r="AK1400" s="1"/>
      <c r="AL1400" s="26"/>
      <c r="AM1400" s="1"/>
      <c r="AN1400" s="26"/>
      <c r="AO1400" s="1"/>
      <c r="AP1400" s="26"/>
      <c r="AQ1400" s="1"/>
      <c r="AR1400" s="26"/>
      <c r="AS1400" s="1"/>
      <c r="AT1400" s="26"/>
      <c r="AU1400" s="1"/>
      <c r="AV1400" s="26"/>
      <c r="AW1400" s="1"/>
      <c r="AX1400" s="26"/>
      <c r="AY1400" s="1"/>
      <c r="AZ1400" s="26"/>
      <c r="BA1400" s="1"/>
      <c r="BB1400" s="26"/>
      <c r="BC1400" s="1">
        <v>68</v>
      </c>
      <c r="BD1400" s="26"/>
      <c r="BE1400" s="1"/>
      <c r="BF1400" s="26"/>
      <c r="BG1400" s="1"/>
      <c r="BH1400" s="26"/>
      <c r="BI1400" s="1"/>
      <c r="BJ1400" s="26"/>
      <c r="BK1400" s="1"/>
      <c r="BL1400" s="26"/>
      <c r="BM1400" s="1"/>
      <c r="BN1400" s="26"/>
      <c r="BO1400" s="1"/>
      <c r="BP1400" s="26"/>
      <c r="BQ1400" s="1"/>
      <c r="BR1400" s="26"/>
      <c r="BS1400" s="1"/>
      <c r="BT1400" s="26"/>
      <c r="BU1400" s="1"/>
      <c r="BV1400" s="1">
        <v>51</v>
      </c>
      <c r="BW1400" s="26" t="s">
        <v>100</v>
      </c>
      <c r="BX1400" s="1"/>
      <c r="BY1400" s="26"/>
      <c r="BZ1400" s="30"/>
      <c r="CA1400" s="26"/>
    </row>
    <row r="1401" spans="1:79" s="99" customFormat="1" x14ac:dyDescent="0.35">
      <c r="A1401" s="31" t="s">
        <v>62</v>
      </c>
      <c r="B1401" s="31" t="s">
        <v>58</v>
      </c>
      <c r="C1401" s="31" t="s">
        <v>879</v>
      </c>
      <c r="D1401" s="31" t="s">
        <v>878</v>
      </c>
      <c r="E1401" s="31" t="s">
        <v>77</v>
      </c>
      <c r="F1401" s="1">
        <v>999911253</v>
      </c>
      <c r="G1401" s="1">
        <f>(J1401+S1401+X1401+R1401+U1401+W1401+Y1401)-H1401</f>
        <v>158</v>
      </c>
      <c r="H1401" s="1"/>
      <c r="I1401" s="27"/>
      <c r="J1401" s="1">
        <f>SUM(AA1401)</f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27"/>
      <c r="R1401" s="1">
        <f>SUM(AS1401,BX1401)</f>
        <v>0</v>
      </c>
      <c r="S1401" s="1">
        <f>SUM(AE1401,AG1401,AI1401,AK1401,AO1401,AM1401,AQ1401,AU1401,AW1401,AY1401,BA1401,BE1401,BG1401,BI1401,BK1401,BM1401,BO1401,BC1401)</f>
        <v>158</v>
      </c>
      <c r="T1401" s="1">
        <f>COUNT(AE1401,AG1401,AI1401,AK1401,AM1401,AO1401,AQ1401,AU1401,AW1401,AY1401,BA1401,BC1401,BE1401,BG1401,BI1401,BK1401,BM1401,BO1401)</f>
        <v>2</v>
      </c>
      <c r="U1401" s="1">
        <f>BQ1401+BS1401</f>
        <v>0</v>
      </c>
      <c r="V1401" s="1"/>
      <c r="W1401" s="1">
        <f>BV1401</f>
        <v>0</v>
      </c>
      <c r="X1401" s="1">
        <f>AC1401+BZ1401</f>
        <v>0</v>
      </c>
      <c r="Y1401" s="1">
        <f>BU1401</f>
        <v>0</v>
      </c>
      <c r="Z1401" s="27"/>
      <c r="AA1401" s="1"/>
      <c r="AB1401" s="26"/>
      <c r="AC1401" s="1"/>
      <c r="AD1401" s="26"/>
      <c r="AE1401" s="1"/>
      <c r="AF1401" s="26"/>
      <c r="AG1401" s="1"/>
      <c r="AH1401" s="26"/>
      <c r="AI1401" s="1"/>
      <c r="AJ1401" s="26"/>
      <c r="AK1401" s="1"/>
      <c r="AL1401" s="26"/>
      <c r="AM1401" s="1"/>
      <c r="AN1401" s="26"/>
      <c r="AO1401" s="1"/>
      <c r="AP1401" s="26"/>
      <c r="AQ1401" s="1"/>
      <c r="AR1401" s="26"/>
      <c r="AS1401" s="1"/>
      <c r="AT1401" s="26"/>
      <c r="AU1401" s="1">
        <v>120</v>
      </c>
      <c r="AV1401" s="26">
        <v>1</v>
      </c>
      <c r="AW1401" s="1"/>
      <c r="AX1401" s="26"/>
      <c r="AY1401" s="1"/>
      <c r="AZ1401" s="26"/>
      <c r="BA1401" s="1"/>
      <c r="BB1401" s="26"/>
      <c r="BC1401" s="1">
        <v>38</v>
      </c>
      <c r="BD1401" s="26"/>
      <c r="BE1401" s="1"/>
      <c r="BF1401" s="26"/>
      <c r="BG1401" s="1"/>
      <c r="BH1401" s="26"/>
      <c r="BI1401" s="1"/>
      <c r="BJ1401" s="26"/>
      <c r="BK1401" s="1"/>
      <c r="BL1401" s="26"/>
      <c r="BM1401" s="1"/>
      <c r="BN1401" s="26"/>
      <c r="BO1401" s="1"/>
      <c r="BP1401" s="26"/>
      <c r="BQ1401" s="1"/>
      <c r="BR1401" s="26"/>
      <c r="BS1401" s="1"/>
      <c r="BT1401" s="26"/>
      <c r="BU1401" s="1"/>
      <c r="BV1401" s="1"/>
      <c r="BW1401" s="26"/>
      <c r="BX1401" s="1"/>
      <c r="BY1401" s="26"/>
      <c r="BZ1401" s="30"/>
      <c r="CA1401" s="26"/>
    </row>
    <row r="1402" spans="1:79" s="99" customFormat="1" x14ac:dyDescent="0.35">
      <c r="A1402" s="1" t="s">
        <v>62</v>
      </c>
      <c r="B1402" s="1" t="s">
        <v>58</v>
      </c>
      <c r="C1402" s="1" t="s">
        <v>1052</v>
      </c>
      <c r="D1402" s="1" t="s">
        <v>1053</v>
      </c>
      <c r="E1402" s="1" t="s">
        <v>77</v>
      </c>
      <c r="F1402" s="1">
        <v>999916725</v>
      </c>
      <c r="G1402" s="1">
        <f>(J1402+S1402+X1402+R1402+U1402+W1402+Y1402)-H1402</f>
        <v>148</v>
      </c>
      <c r="H1402" s="30">
        <f>(J1402+K1402+M1402+N1402+O1402+P1402)/2</f>
        <v>0</v>
      </c>
      <c r="I1402" s="27"/>
      <c r="J1402" s="1">
        <f>SUM(AA1402)</f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27"/>
      <c r="R1402" s="1">
        <f>SUM(AS1402,BX1402)</f>
        <v>0</v>
      </c>
      <c r="S1402" s="1">
        <f>SUM(AE1402,AG1402,AI1402,AK1402,AO1402,AM1402,AQ1402,AU1402,AW1402,AY1402,BA1402,BE1402,BG1402,BI1402,BK1402,BM1402,BO1402,BC1402)</f>
        <v>0</v>
      </c>
      <c r="T1402" s="1">
        <f>COUNT(AE1402,AG1402,AI1402,AK1402,AM1402,AO1402,AQ1402,AU1402,AW1402,AY1402,BA1402,BC1402,BE1402,BG1402,BI1402,BK1402,BM1402,BO1402)</f>
        <v>0</v>
      </c>
      <c r="U1402" s="1">
        <f>BQ1402+BS1402</f>
        <v>33</v>
      </c>
      <c r="V1402" s="1"/>
      <c r="W1402" s="1">
        <f>BV1402</f>
        <v>51</v>
      </c>
      <c r="X1402" s="1">
        <f>AC1402+BZ1402</f>
        <v>64</v>
      </c>
      <c r="Y1402" s="1">
        <f>BU1402</f>
        <v>0</v>
      </c>
      <c r="Z1402" s="26"/>
      <c r="AA1402" s="1"/>
      <c r="AB1402" s="26"/>
      <c r="AC1402" s="1">
        <v>64</v>
      </c>
      <c r="AD1402" s="26"/>
      <c r="AE1402" s="1"/>
      <c r="AF1402" s="26"/>
      <c r="AG1402" s="1"/>
      <c r="AH1402" s="26"/>
      <c r="AI1402" s="1"/>
      <c r="AJ1402" s="26"/>
      <c r="AK1402" s="1"/>
      <c r="AL1402" s="26"/>
      <c r="AM1402" s="1"/>
      <c r="AN1402" s="26"/>
      <c r="AO1402" s="1"/>
      <c r="AP1402" s="26"/>
      <c r="AQ1402" s="1"/>
      <c r="AR1402" s="26"/>
      <c r="AS1402" s="1"/>
      <c r="AT1402" s="26"/>
      <c r="AU1402" s="1"/>
      <c r="AV1402" s="26"/>
      <c r="AW1402" s="1"/>
      <c r="AX1402" s="26"/>
      <c r="AY1402" s="1"/>
      <c r="AZ1402" s="26"/>
      <c r="BA1402" s="1"/>
      <c r="BB1402" s="26"/>
      <c r="BC1402" s="1"/>
      <c r="BD1402" s="26"/>
      <c r="BE1402" s="1"/>
      <c r="BF1402" s="26"/>
      <c r="BG1402" s="1"/>
      <c r="BH1402" s="26"/>
      <c r="BI1402" s="1"/>
      <c r="BJ1402" s="26"/>
      <c r="BK1402" s="1"/>
      <c r="BL1402" s="26"/>
      <c r="BM1402" s="1"/>
      <c r="BN1402" s="26"/>
      <c r="BO1402" s="1"/>
      <c r="BP1402" s="26"/>
      <c r="BQ1402" s="1"/>
      <c r="BR1402" s="26"/>
      <c r="BS1402" s="1">
        <v>33</v>
      </c>
      <c r="BT1402" s="26" t="s">
        <v>178</v>
      </c>
      <c r="BU1402" s="1"/>
      <c r="BV1402" s="1">
        <v>51</v>
      </c>
      <c r="BW1402" s="26" t="s">
        <v>100</v>
      </c>
      <c r="BX1402" s="1"/>
      <c r="BY1402" s="26"/>
      <c r="BZ1402" s="30"/>
      <c r="CA1402" s="26"/>
    </row>
    <row r="1403" spans="1:79" s="99" customFormat="1" x14ac:dyDescent="0.35">
      <c r="A1403" s="1" t="s">
        <v>62</v>
      </c>
      <c r="B1403" s="1" t="s">
        <v>58</v>
      </c>
      <c r="C1403" s="1" t="s">
        <v>1651</v>
      </c>
      <c r="D1403" s="1" t="s">
        <v>1652</v>
      </c>
      <c r="E1403" s="1" t="s">
        <v>77</v>
      </c>
      <c r="F1403" s="1">
        <v>999921510</v>
      </c>
      <c r="G1403" s="1">
        <f>(J1403+S1403+X1403+R1403+U1403+W1403+Y1403)-H1403</f>
        <v>141</v>
      </c>
      <c r="H1403" s="30">
        <f>(J1403+K1403+M1403+N1403+O1403+P1403)/2</f>
        <v>0</v>
      </c>
      <c r="I1403" s="27"/>
      <c r="J1403" s="1">
        <f>SUM(AA1403)</f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27"/>
      <c r="R1403" s="1">
        <f>SUM(AS1403,BX1403)</f>
        <v>0</v>
      </c>
      <c r="S1403" s="1">
        <f>SUM(AE1403,AG1403,AI1403,AK1403,AO1403,AM1403,AQ1403,AU1403,AW1403,AY1403,BA1403,BE1403,BG1403,BI1403,BK1403,BM1403,BO1403,BC1403)</f>
        <v>103</v>
      </c>
      <c r="T1403" s="1">
        <f>COUNT(AE1403,AG1403,AI1403,AK1403,AM1403,AO1403,AQ1403,AU1403,AW1403,AY1403,BA1403,BC1403,BE1403,BG1403,BI1403,BK1403,BM1403,BO1403)</f>
        <v>2</v>
      </c>
      <c r="U1403" s="1">
        <f>BQ1403+BS1403</f>
        <v>0</v>
      </c>
      <c r="V1403" s="1"/>
      <c r="W1403" s="1">
        <f>BV1403</f>
        <v>38</v>
      </c>
      <c r="X1403" s="1">
        <f>AC1403+BZ1403</f>
        <v>0</v>
      </c>
      <c r="Y1403" s="1">
        <f>BU1403</f>
        <v>0</v>
      </c>
      <c r="Z1403" s="26"/>
      <c r="AA1403" s="1"/>
      <c r="AB1403" s="26"/>
      <c r="AC1403" s="1"/>
      <c r="AD1403" s="26"/>
      <c r="AE1403" s="1"/>
      <c r="AF1403" s="26"/>
      <c r="AG1403" s="1"/>
      <c r="AH1403" s="26"/>
      <c r="AI1403" s="1"/>
      <c r="AJ1403" s="26"/>
      <c r="AK1403" s="1"/>
      <c r="AL1403" s="26"/>
      <c r="AM1403" s="1"/>
      <c r="AN1403" s="26"/>
      <c r="AO1403" s="1"/>
      <c r="AP1403" s="26"/>
      <c r="AQ1403" s="1"/>
      <c r="AR1403" s="26"/>
      <c r="AS1403" s="1"/>
      <c r="AT1403" s="26"/>
      <c r="AU1403" s="1"/>
      <c r="AV1403" s="26"/>
      <c r="AW1403" s="1"/>
      <c r="AX1403" s="26"/>
      <c r="AY1403" s="1"/>
      <c r="AZ1403" s="26"/>
      <c r="BA1403" s="1">
        <v>45</v>
      </c>
      <c r="BB1403" s="26">
        <v>2</v>
      </c>
      <c r="BC1403" s="1"/>
      <c r="BD1403" s="26"/>
      <c r="BE1403" s="1"/>
      <c r="BF1403" s="26"/>
      <c r="BG1403" s="1"/>
      <c r="BH1403" s="26"/>
      <c r="BI1403" s="1"/>
      <c r="BJ1403" s="26"/>
      <c r="BK1403" s="1"/>
      <c r="BL1403" s="26"/>
      <c r="BM1403" s="1">
        <v>58</v>
      </c>
      <c r="BN1403" s="26">
        <v>6</v>
      </c>
      <c r="BO1403" s="1"/>
      <c r="BP1403" s="26"/>
      <c r="BQ1403" s="1"/>
      <c r="BR1403" s="26"/>
      <c r="BS1403" s="1"/>
      <c r="BT1403" s="26"/>
      <c r="BU1403" s="1"/>
      <c r="BV1403" s="1">
        <v>38</v>
      </c>
      <c r="BW1403" s="26" t="s">
        <v>178</v>
      </c>
      <c r="BX1403" s="1"/>
      <c r="BY1403" s="26"/>
      <c r="BZ1403" s="30"/>
      <c r="CA1403" s="26"/>
    </row>
    <row r="1404" spans="1:79" s="99" customFormat="1" x14ac:dyDescent="0.35">
      <c r="A1404" s="1" t="s">
        <v>62</v>
      </c>
      <c r="B1404" s="1" t="s">
        <v>58</v>
      </c>
      <c r="C1404" s="1" t="s">
        <v>893</v>
      </c>
      <c r="D1404" s="1" t="s">
        <v>625</v>
      </c>
      <c r="E1404" s="1" t="s">
        <v>77</v>
      </c>
      <c r="F1404" s="1">
        <v>999913347</v>
      </c>
      <c r="G1404" s="1">
        <f>(J1404+S1404+X1404+R1404+U1404+W1404+Y1404)-H1404</f>
        <v>139.5</v>
      </c>
      <c r="H1404" s="30">
        <f>(J1404+K1404+M1404+N1404+O1404+P1404)/2</f>
        <v>37.5</v>
      </c>
      <c r="I1404" s="27"/>
      <c r="J1404" s="1">
        <f>SUM(AA1404)</f>
        <v>75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27"/>
      <c r="R1404" s="1">
        <f>SUM(AS1404,BX1404)</f>
        <v>0</v>
      </c>
      <c r="S1404" s="1">
        <f>SUM(AE1404,AG1404,AI1404,AK1404,AO1404,AM1404,AQ1404,AU1404,AW1404,AY1404,BA1404,BE1404,BG1404,BI1404,BK1404,BM1404,BO1404,BC1404)</f>
        <v>38</v>
      </c>
      <c r="T1404" s="1">
        <f>COUNT(AE1404,AG1404,AI1404,AK1404,AM1404,AO1404,AQ1404,AU1404,AW1404,AY1404,BA1404,BC1404,BE1404,BG1404,BI1404,BK1404,BM1404,BO1404)</f>
        <v>1</v>
      </c>
      <c r="U1404" s="1">
        <f>BQ1404+BS1404</f>
        <v>0</v>
      </c>
      <c r="V1404" s="1"/>
      <c r="W1404" s="1">
        <f>BV1404</f>
        <v>0</v>
      </c>
      <c r="X1404" s="1">
        <f>AC1404+BZ1404</f>
        <v>64</v>
      </c>
      <c r="Y1404" s="1">
        <f>BU1404</f>
        <v>0</v>
      </c>
      <c r="Z1404" s="29"/>
      <c r="AA1404" s="1">
        <v>75</v>
      </c>
      <c r="AB1404" s="26">
        <v>2</v>
      </c>
      <c r="AC1404" s="1">
        <v>64</v>
      </c>
      <c r="AD1404" s="26"/>
      <c r="AE1404" s="1"/>
      <c r="AF1404" s="26"/>
      <c r="AG1404" s="1"/>
      <c r="AH1404" s="26"/>
      <c r="AI1404" s="1"/>
      <c r="AJ1404" s="26"/>
      <c r="AK1404" s="1"/>
      <c r="AL1404" s="26"/>
      <c r="AM1404" s="1"/>
      <c r="AN1404" s="26"/>
      <c r="AO1404" s="1"/>
      <c r="AP1404" s="26"/>
      <c r="AQ1404" s="1">
        <v>38</v>
      </c>
      <c r="AR1404" s="26" t="s">
        <v>100</v>
      </c>
      <c r="AS1404" s="1"/>
      <c r="AT1404" s="26"/>
      <c r="AU1404" s="1"/>
      <c r="AV1404" s="26"/>
      <c r="AW1404" s="1"/>
      <c r="AX1404" s="26"/>
      <c r="AY1404" s="1"/>
      <c r="AZ1404" s="26"/>
      <c r="BA1404" s="1"/>
      <c r="BB1404" s="26"/>
      <c r="BC1404" s="1"/>
      <c r="BD1404" s="26"/>
      <c r="BE1404" s="1"/>
      <c r="BF1404" s="26"/>
      <c r="BG1404" s="1"/>
      <c r="BH1404" s="26"/>
      <c r="BI1404" s="1"/>
      <c r="BJ1404" s="26"/>
      <c r="BK1404" s="1"/>
      <c r="BL1404" s="26"/>
      <c r="BM1404" s="1"/>
      <c r="BN1404" s="26"/>
      <c r="BO1404" s="1"/>
      <c r="BP1404" s="26"/>
      <c r="BQ1404" s="1"/>
      <c r="BR1404" s="26"/>
      <c r="BS1404" s="1"/>
      <c r="BT1404" s="26"/>
      <c r="BU1404" s="1"/>
      <c r="BV1404" s="1"/>
      <c r="BW1404" s="26"/>
      <c r="BX1404" s="1"/>
      <c r="BY1404" s="26"/>
      <c r="BZ1404" s="30"/>
      <c r="CA1404" s="26"/>
    </row>
    <row r="1405" spans="1:79" s="99" customFormat="1" x14ac:dyDescent="0.35">
      <c r="A1405" s="35" t="s">
        <v>62</v>
      </c>
      <c r="B1405" s="35" t="s">
        <v>58</v>
      </c>
      <c r="C1405" s="35" t="s">
        <v>508</v>
      </c>
      <c r="D1405" s="35" t="s">
        <v>509</v>
      </c>
      <c r="E1405" s="35" t="s">
        <v>77</v>
      </c>
      <c r="F1405" s="35">
        <v>999887762</v>
      </c>
      <c r="G1405" s="1">
        <f>(J1405+S1405+X1405+R1405+U1405+W1405+Y1405)-H1405</f>
        <v>136</v>
      </c>
      <c r="H1405" s="1"/>
      <c r="I1405" s="27"/>
      <c r="J1405" s="1">
        <f>SUM(AA1405)</f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27"/>
      <c r="R1405" s="1">
        <f>SUM(AS1405,BX1405)</f>
        <v>0</v>
      </c>
      <c r="S1405" s="1">
        <f>SUM(AE1405,AG1405,AI1405,AK1405,AO1405,AM1405,AQ1405,AU1405,AW1405,AY1405,BA1405,BE1405,BG1405,BI1405,BK1405,BM1405,BO1405,BC1405)</f>
        <v>98</v>
      </c>
      <c r="T1405" s="1">
        <f>COUNT(AE1405,AG1405,AI1405,AK1405,AM1405,AO1405,AQ1405,AU1405,AW1405,AY1405,BA1405,BC1405,BE1405,BG1405,BI1405,BK1405,BM1405,BO1405)</f>
        <v>2</v>
      </c>
      <c r="U1405" s="1">
        <f>BQ1405+BS1405</f>
        <v>0</v>
      </c>
      <c r="V1405" s="1"/>
      <c r="W1405" s="1">
        <f>BV1405</f>
        <v>38</v>
      </c>
      <c r="X1405" s="1">
        <f>AC1405+BZ1405</f>
        <v>0</v>
      </c>
      <c r="Y1405" s="1">
        <f>BU1405</f>
        <v>0</v>
      </c>
      <c r="Z1405" s="27"/>
      <c r="AA1405" s="1"/>
      <c r="AB1405" s="26"/>
      <c r="AC1405" s="1"/>
      <c r="AD1405" s="26"/>
      <c r="AE1405" s="1"/>
      <c r="AF1405" s="26"/>
      <c r="AG1405" s="1"/>
      <c r="AH1405" s="26"/>
      <c r="AI1405" s="1"/>
      <c r="AJ1405" s="26"/>
      <c r="AK1405" s="1">
        <v>38</v>
      </c>
      <c r="AL1405" s="26" t="s">
        <v>100</v>
      </c>
      <c r="AM1405" s="1"/>
      <c r="AN1405" s="26"/>
      <c r="AO1405" s="1"/>
      <c r="AP1405" s="26"/>
      <c r="AQ1405" s="1"/>
      <c r="AR1405" s="26"/>
      <c r="AS1405" s="1"/>
      <c r="AT1405" s="26"/>
      <c r="AU1405" s="1"/>
      <c r="AV1405" s="26"/>
      <c r="AW1405" s="1"/>
      <c r="AX1405" s="26"/>
      <c r="AY1405" s="1"/>
      <c r="AZ1405" s="26"/>
      <c r="BA1405" s="1">
        <v>60</v>
      </c>
      <c r="BB1405" s="26">
        <v>1</v>
      </c>
      <c r="BC1405" s="1"/>
      <c r="BD1405" s="26"/>
      <c r="BE1405" s="1"/>
      <c r="BF1405" s="26"/>
      <c r="BG1405" s="1"/>
      <c r="BH1405" s="26"/>
      <c r="BI1405" s="1"/>
      <c r="BJ1405" s="26"/>
      <c r="BK1405" s="1"/>
      <c r="BL1405" s="26"/>
      <c r="BM1405" s="1"/>
      <c r="BN1405" s="26"/>
      <c r="BO1405" s="1"/>
      <c r="BP1405" s="26"/>
      <c r="BQ1405" s="1"/>
      <c r="BR1405" s="26"/>
      <c r="BS1405" s="1"/>
      <c r="BT1405" s="26"/>
      <c r="BU1405" s="1"/>
      <c r="BV1405" s="1">
        <v>38</v>
      </c>
      <c r="BW1405" s="26" t="s">
        <v>178</v>
      </c>
      <c r="BX1405" s="1"/>
      <c r="BY1405" s="26"/>
      <c r="BZ1405" s="30"/>
      <c r="CA1405" s="26"/>
    </row>
    <row r="1406" spans="1:79" s="99" customFormat="1" x14ac:dyDescent="0.35">
      <c r="A1406" s="1" t="s">
        <v>62</v>
      </c>
      <c r="B1406" s="1" t="s">
        <v>58</v>
      </c>
      <c r="C1406" s="1" t="s">
        <v>844</v>
      </c>
      <c r="D1406" s="1" t="s">
        <v>886</v>
      </c>
      <c r="E1406" s="1" t="s">
        <v>77</v>
      </c>
      <c r="F1406" s="1">
        <v>999912196</v>
      </c>
      <c r="G1406" s="1">
        <f>(J1406+S1406+X1406+R1406+U1406+W1406+Y1406)-H1406</f>
        <v>133</v>
      </c>
      <c r="H1406" s="30">
        <f>(J1406+K1406+M1406+N1406+O1406+P1406)/2</f>
        <v>0</v>
      </c>
      <c r="I1406" s="27"/>
      <c r="J1406" s="1">
        <f>SUM(AA1406)</f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27"/>
      <c r="R1406" s="1">
        <f>SUM(AS1406,BX1406)</f>
        <v>0</v>
      </c>
      <c r="S1406" s="1">
        <f>SUM(AE1406,AG1406,AI1406,AK1406,AO1406,AM1406,AQ1406,AU1406,AW1406,AY1406,BA1406,BE1406,BG1406,BI1406,BK1406,BM1406,BO1406,BC1406)</f>
        <v>38</v>
      </c>
      <c r="T1406" s="1">
        <f>COUNT(AE1406,AG1406,AI1406,AK1406,AM1406,AO1406,AQ1406,AU1406,AW1406,AY1406,BA1406,BC1406,BE1406,BG1406,BI1406,BK1406,BM1406,BO1406)</f>
        <v>1</v>
      </c>
      <c r="U1406" s="1">
        <f>BQ1406+BS1406</f>
        <v>44</v>
      </c>
      <c r="V1406" s="1"/>
      <c r="W1406" s="1">
        <f>BV1406</f>
        <v>51</v>
      </c>
      <c r="X1406" s="1">
        <f>AC1406+BZ1406</f>
        <v>0</v>
      </c>
      <c r="Y1406" s="1">
        <f>BU1406</f>
        <v>0</v>
      </c>
      <c r="Z1406" s="26"/>
      <c r="AA1406" s="1"/>
      <c r="AB1406" s="26"/>
      <c r="AC1406" s="1"/>
      <c r="AD1406" s="26"/>
      <c r="AE1406" s="1"/>
      <c r="AF1406" s="26"/>
      <c r="AG1406" s="1"/>
      <c r="AH1406" s="26"/>
      <c r="AI1406" s="1"/>
      <c r="AJ1406" s="26"/>
      <c r="AK1406" s="1"/>
      <c r="AL1406" s="26"/>
      <c r="AM1406" s="1"/>
      <c r="AN1406" s="26"/>
      <c r="AO1406" s="1"/>
      <c r="AP1406" s="26"/>
      <c r="AQ1406" s="1">
        <v>38</v>
      </c>
      <c r="AR1406" s="26" t="s">
        <v>100</v>
      </c>
      <c r="AS1406" s="1"/>
      <c r="AT1406" s="26"/>
      <c r="AU1406" s="1"/>
      <c r="AV1406" s="26"/>
      <c r="AW1406" s="1"/>
      <c r="AX1406" s="26"/>
      <c r="AY1406" s="1"/>
      <c r="AZ1406" s="26"/>
      <c r="BA1406" s="1"/>
      <c r="BB1406" s="26"/>
      <c r="BC1406" s="1"/>
      <c r="BD1406" s="26"/>
      <c r="BE1406" s="1"/>
      <c r="BF1406" s="26"/>
      <c r="BG1406" s="1"/>
      <c r="BH1406" s="26"/>
      <c r="BI1406" s="1"/>
      <c r="BJ1406" s="26"/>
      <c r="BK1406" s="1"/>
      <c r="BL1406" s="26"/>
      <c r="BM1406" s="1"/>
      <c r="BN1406" s="26"/>
      <c r="BO1406" s="1"/>
      <c r="BP1406" s="26"/>
      <c r="BQ1406" s="1">
        <v>44</v>
      </c>
      <c r="BR1406" s="26" t="s">
        <v>100</v>
      </c>
      <c r="BS1406" s="1"/>
      <c r="BT1406" s="26"/>
      <c r="BU1406" s="1"/>
      <c r="BV1406" s="1">
        <v>51</v>
      </c>
      <c r="BW1406" s="26" t="s">
        <v>100</v>
      </c>
      <c r="BX1406" s="1"/>
      <c r="BY1406" s="26"/>
      <c r="BZ1406" s="30"/>
      <c r="CA1406" s="26"/>
    </row>
    <row r="1407" spans="1:79" s="99" customFormat="1" x14ac:dyDescent="0.35">
      <c r="A1407" s="1" t="s">
        <v>62</v>
      </c>
      <c r="B1407" s="1" t="s">
        <v>58</v>
      </c>
      <c r="C1407" s="1" t="s">
        <v>850</v>
      </c>
      <c r="D1407" s="1" t="s">
        <v>2345</v>
      </c>
      <c r="E1407" s="1" t="s">
        <v>77</v>
      </c>
      <c r="F1407" s="1">
        <v>999924921</v>
      </c>
      <c r="G1407" s="1">
        <f>(J1407+S1407+X1407+R1407+U1407+W1407+Y1407)-H1407</f>
        <v>130</v>
      </c>
      <c r="H1407" s="1"/>
      <c r="I1407" s="27"/>
      <c r="J1407" s="1">
        <f>SUM(AA1407)</f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27"/>
      <c r="R1407" s="1">
        <f>SUM(AS1407,BX1407)</f>
        <v>0</v>
      </c>
      <c r="S1407" s="1">
        <f>SUM(AE1407,AG1407,AI1407,AK1407,AO1407,AM1407,AQ1407,AU1407,AW1407,AY1407,BA1407,BE1407,BG1407,BI1407,BK1407,BM1407,BO1407,BC1407)</f>
        <v>63</v>
      </c>
      <c r="T1407" s="1">
        <f>COUNT(AE1407,AG1407,AI1407,AK1407,AM1407,AO1407,AQ1407,AU1407,AW1407,AY1407,BA1407,BC1407,BE1407,BG1407,BI1407,BK1407,BM1407,BO1407)</f>
        <v>1</v>
      </c>
      <c r="U1407" s="1">
        <f>BQ1407+BS1407</f>
        <v>67</v>
      </c>
      <c r="V1407" s="1"/>
      <c r="W1407" s="1">
        <f>BV1407</f>
        <v>0</v>
      </c>
      <c r="X1407" s="1">
        <f>AC1407+BZ1407</f>
        <v>0</v>
      </c>
      <c r="Y1407" s="1">
        <f>BU1407</f>
        <v>0</v>
      </c>
      <c r="Z1407" s="27"/>
      <c r="AA1407" s="1"/>
      <c r="AB1407" s="26"/>
      <c r="AC1407" s="1"/>
      <c r="AD1407" s="26"/>
      <c r="AE1407" s="1"/>
      <c r="AF1407" s="26"/>
      <c r="AG1407" s="1"/>
      <c r="AH1407" s="26"/>
      <c r="AI1407" s="1"/>
      <c r="AJ1407" s="26"/>
      <c r="AK1407" s="1"/>
      <c r="AL1407" s="26"/>
      <c r="AM1407" s="1"/>
      <c r="AN1407" s="26"/>
      <c r="AO1407" s="1"/>
      <c r="AP1407" s="26"/>
      <c r="AQ1407" s="1">
        <v>63</v>
      </c>
      <c r="AR1407" s="26">
        <v>5</v>
      </c>
      <c r="AS1407" s="1"/>
      <c r="AT1407" s="26"/>
      <c r="AU1407" s="1"/>
      <c r="AV1407" s="26"/>
      <c r="AW1407" s="1"/>
      <c r="AX1407" s="26"/>
      <c r="AY1407" s="1"/>
      <c r="AZ1407" s="26"/>
      <c r="BA1407" s="1"/>
      <c r="BB1407" s="26"/>
      <c r="BC1407" s="1"/>
      <c r="BD1407" s="26"/>
      <c r="BE1407" s="1"/>
      <c r="BF1407" s="26"/>
      <c r="BG1407" s="1"/>
      <c r="BH1407" s="26"/>
      <c r="BI1407" s="1"/>
      <c r="BJ1407" s="26"/>
      <c r="BK1407" s="1"/>
      <c r="BL1407" s="26"/>
      <c r="BM1407" s="1"/>
      <c r="BN1407" s="26"/>
      <c r="BO1407" s="1"/>
      <c r="BP1407" s="26"/>
      <c r="BQ1407" s="1">
        <v>67</v>
      </c>
      <c r="BR1407" s="26">
        <v>6</v>
      </c>
      <c r="BS1407" s="1"/>
      <c r="BT1407" s="26"/>
      <c r="BU1407" s="1"/>
      <c r="BV1407" s="1"/>
      <c r="BW1407" s="26"/>
      <c r="BX1407" s="1"/>
      <c r="BY1407" s="26"/>
      <c r="BZ1407" s="30"/>
      <c r="CA1407" s="26"/>
    </row>
    <row r="1408" spans="1:79" s="99" customFormat="1" x14ac:dyDescent="0.35">
      <c r="A1408" s="1" t="s">
        <v>62</v>
      </c>
      <c r="B1408" s="1" t="s">
        <v>58</v>
      </c>
      <c r="C1408" s="1" t="s">
        <v>179</v>
      </c>
      <c r="D1408" s="1" t="s">
        <v>1159</v>
      </c>
      <c r="E1408" s="1" t="s">
        <v>77</v>
      </c>
      <c r="F1408" s="1">
        <v>999917919</v>
      </c>
      <c r="G1408" s="1">
        <f>(J1408+S1408+X1408+R1408+U1408+W1408+Y1408)-H1408</f>
        <v>127</v>
      </c>
      <c r="H1408" s="30"/>
      <c r="I1408" s="27"/>
      <c r="J1408" s="1">
        <f>SUM(AA1408)</f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27"/>
      <c r="R1408" s="1">
        <f>SUM(AS1408,BX1408)</f>
        <v>0</v>
      </c>
      <c r="S1408" s="1">
        <f>SUM(AE1408,AG1408,AI1408,AK1408,AO1408,AM1408,AQ1408,AU1408,AW1408,AY1408,BA1408,BE1408,BG1408,BI1408,BK1408,BM1408,BO1408,BC1408)</f>
        <v>127</v>
      </c>
      <c r="T1408" s="1">
        <f>COUNT(AE1408,AG1408,AI1408,AK1408,AM1408,AO1408,AQ1408,AU1408,AW1408,AY1408,BA1408,BC1408,BE1408,BG1408,BI1408,BK1408,BM1408,BO1408)</f>
        <v>3</v>
      </c>
      <c r="U1408" s="1">
        <f>BQ1408+BS1408</f>
        <v>0</v>
      </c>
      <c r="V1408" s="1"/>
      <c r="W1408" s="1">
        <f>BV1408</f>
        <v>0</v>
      </c>
      <c r="X1408" s="1">
        <f>AC1408+BZ1408</f>
        <v>0</v>
      </c>
      <c r="Y1408" s="1">
        <f>BU1408</f>
        <v>0</v>
      </c>
      <c r="Z1408" s="26"/>
      <c r="AA1408" s="1"/>
      <c r="AB1408" s="26"/>
      <c r="AC1408" s="1"/>
      <c r="AD1408" s="26"/>
      <c r="AE1408" s="1"/>
      <c r="AF1408" s="26"/>
      <c r="AG1408" s="1"/>
      <c r="AH1408" s="26"/>
      <c r="AI1408" s="1">
        <v>38</v>
      </c>
      <c r="AJ1408" s="26" t="s">
        <v>100</v>
      </c>
      <c r="AK1408" s="1"/>
      <c r="AL1408" s="26"/>
      <c r="AM1408" s="1"/>
      <c r="AN1408" s="26"/>
      <c r="AO1408" s="1"/>
      <c r="AP1408" s="26"/>
      <c r="AQ1408" s="1"/>
      <c r="AR1408" s="26"/>
      <c r="AS1408" s="1"/>
      <c r="AT1408" s="26"/>
      <c r="AU1408" s="1"/>
      <c r="AV1408" s="26"/>
      <c r="AW1408" s="1"/>
      <c r="AX1408" s="26"/>
      <c r="AY1408" s="1"/>
      <c r="AZ1408" s="26"/>
      <c r="BA1408" s="1"/>
      <c r="BB1408" s="26"/>
      <c r="BC1408" s="1">
        <v>38</v>
      </c>
      <c r="BD1408" s="26"/>
      <c r="BE1408" s="1"/>
      <c r="BF1408" s="26"/>
      <c r="BG1408" s="1">
        <v>51</v>
      </c>
      <c r="BH1408" s="26">
        <v>8</v>
      </c>
      <c r="BI1408" s="1"/>
      <c r="BJ1408" s="26"/>
      <c r="BK1408" s="1"/>
      <c r="BL1408" s="26"/>
      <c r="BM1408" s="1"/>
      <c r="BN1408" s="26"/>
      <c r="BO1408" s="1"/>
      <c r="BP1408" s="26"/>
      <c r="BQ1408" s="1"/>
      <c r="BR1408" s="26"/>
      <c r="BS1408" s="1"/>
      <c r="BT1408" s="26"/>
      <c r="BU1408" s="1"/>
      <c r="BV1408" s="1"/>
      <c r="BW1408" s="26"/>
      <c r="BX1408" s="1"/>
      <c r="BY1408" s="26"/>
      <c r="BZ1408" s="30"/>
      <c r="CA1408" s="26"/>
    </row>
    <row r="1409" spans="1:79" s="99" customFormat="1" x14ac:dyDescent="0.35">
      <c r="A1409" s="1" t="s">
        <v>62</v>
      </c>
      <c r="B1409" s="1" t="s">
        <v>58</v>
      </c>
      <c r="C1409" s="1" t="s">
        <v>1632</v>
      </c>
      <c r="D1409" s="1" t="s">
        <v>680</v>
      </c>
      <c r="E1409" s="1" t="s">
        <v>77</v>
      </c>
      <c r="F1409" s="1">
        <v>999921449</v>
      </c>
      <c r="G1409" s="1">
        <f>(J1409+S1409+X1409+R1409+U1409+W1409+Y1409)-H1409</f>
        <v>115</v>
      </c>
      <c r="H1409" s="30"/>
      <c r="I1409" s="27"/>
      <c r="J1409" s="1">
        <f>SUM(AA1409)</f>
        <v>32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27"/>
      <c r="R1409" s="1">
        <f>SUM(AS1409,BX1409)</f>
        <v>0</v>
      </c>
      <c r="S1409" s="1">
        <f>SUM(AE1409,AG1409,AI1409,AK1409,AO1409,AM1409,AQ1409,AU1409,AW1409,AY1409,BA1409,BE1409,BG1409,BI1409,BK1409,BM1409,BO1409,BC1409)</f>
        <v>83</v>
      </c>
      <c r="T1409" s="1">
        <f>COUNT(AE1409,AG1409,AI1409,AK1409,AM1409,AO1409,AQ1409,AU1409,AW1409,AY1409,BA1409,BC1409,BE1409,BG1409,BI1409,BK1409,BM1409,BO1409)</f>
        <v>2</v>
      </c>
      <c r="U1409" s="1">
        <f>BQ1409+BS1409</f>
        <v>0</v>
      </c>
      <c r="V1409" s="1"/>
      <c r="W1409" s="1">
        <f>BV1409</f>
        <v>0</v>
      </c>
      <c r="X1409" s="1">
        <f>AC1409+BZ1409</f>
        <v>0</v>
      </c>
      <c r="Y1409" s="1">
        <f>BU1409</f>
        <v>0</v>
      </c>
      <c r="Z1409" s="26"/>
      <c r="AA1409" s="1">
        <v>32</v>
      </c>
      <c r="AB1409" s="26" t="s">
        <v>100</v>
      </c>
      <c r="AC1409" s="1"/>
      <c r="AD1409" s="26"/>
      <c r="AE1409" s="1">
        <v>45</v>
      </c>
      <c r="AF1409" s="26">
        <v>2</v>
      </c>
      <c r="AG1409" s="1"/>
      <c r="AH1409" s="26"/>
      <c r="AI1409" s="1"/>
      <c r="AJ1409" s="26"/>
      <c r="AK1409" s="1"/>
      <c r="AL1409" s="26"/>
      <c r="AM1409" s="1"/>
      <c r="AN1409" s="26"/>
      <c r="AO1409" s="1"/>
      <c r="AP1409" s="26"/>
      <c r="AQ1409" s="1">
        <v>38</v>
      </c>
      <c r="AR1409" s="26" t="s">
        <v>100</v>
      </c>
      <c r="AS1409" s="1"/>
      <c r="AT1409" s="26"/>
      <c r="AU1409" s="1"/>
      <c r="AV1409" s="26"/>
      <c r="AW1409" s="1"/>
      <c r="AX1409" s="26"/>
      <c r="AY1409" s="1"/>
      <c r="AZ1409" s="26"/>
      <c r="BA1409" s="1"/>
      <c r="BB1409" s="26"/>
      <c r="BC1409" s="1"/>
      <c r="BD1409" s="26"/>
      <c r="BE1409" s="1"/>
      <c r="BF1409" s="26"/>
      <c r="BG1409" s="1"/>
      <c r="BH1409" s="26"/>
      <c r="BI1409" s="1"/>
      <c r="BJ1409" s="26"/>
      <c r="BK1409" s="1"/>
      <c r="BL1409" s="26"/>
      <c r="BM1409" s="1"/>
      <c r="BN1409" s="26"/>
      <c r="BO1409" s="1"/>
      <c r="BP1409" s="26"/>
      <c r="BQ1409" s="1"/>
      <c r="BR1409" s="26"/>
      <c r="BS1409" s="1"/>
      <c r="BT1409" s="26"/>
      <c r="BU1409" s="1"/>
      <c r="BV1409" s="1"/>
      <c r="BW1409" s="26"/>
      <c r="BX1409" s="1"/>
      <c r="BY1409" s="26"/>
      <c r="BZ1409" s="30"/>
      <c r="CA1409" s="26"/>
    </row>
    <row r="1410" spans="1:79" s="99" customFormat="1" x14ac:dyDescent="0.35">
      <c r="A1410" s="1" t="s">
        <v>62</v>
      </c>
      <c r="B1410" s="1" t="s">
        <v>58</v>
      </c>
      <c r="C1410" s="1" t="s">
        <v>3176</v>
      </c>
      <c r="D1410" s="1" t="s">
        <v>1491</v>
      </c>
      <c r="E1410" s="1" t="s">
        <v>77</v>
      </c>
      <c r="F1410" s="1">
        <v>999926992</v>
      </c>
      <c r="G1410" s="1">
        <f>(J1410+S1410+X1410+R1410+U1410+W1410+Y1410)-H1410</f>
        <v>115</v>
      </c>
      <c r="H1410" s="1"/>
      <c r="I1410" s="27"/>
      <c r="J1410" s="1">
        <f>SUM(AA1410)</f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27"/>
      <c r="R1410" s="1">
        <f>SUM(AS1410,BX1410)</f>
        <v>0</v>
      </c>
      <c r="S1410" s="1">
        <f>SUM(AE1410,AG1410,AI1410,AK1410,AO1410,AM1410,AQ1410,AU1410,AW1410,AY1410,BA1410,BE1410,BG1410,BI1410,BK1410,BM1410,BO1410,BC1410)</f>
        <v>29</v>
      </c>
      <c r="T1410" s="1">
        <f>COUNT(AE1410,AG1410,AI1410,AK1410,AM1410,AO1410,AQ1410,AU1410,AW1410,AY1410,BA1410,BC1410,BE1410,BG1410,BI1410,BK1410,BM1410,BO1410)</f>
        <v>1</v>
      </c>
      <c r="U1410" s="1">
        <f>BQ1410+BS1410</f>
        <v>0</v>
      </c>
      <c r="V1410" s="1"/>
      <c r="W1410" s="1">
        <f>BV1410</f>
        <v>38</v>
      </c>
      <c r="X1410" s="1">
        <f>AC1410+BZ1410</f>
        <v>48</v>
      </c>
      <c r="Y1410" s="1">
        <f>BU1410</f>
        <v>0</v>
      </c>
      <c r="Z1410" s="27"/>
      <c r="AA1410" s="1"/>
      <c r="AB1410" s="26"/>
      <c r="AC1410" s="1"/>
      <c r="AD1410" s="26"/>
      <c r="AE1410" s="1"/>
      <c r="AF1410" s="26"/>
      <c r="AG1410" s="1"/>
      <c r="AH1410" s="26"/>
      <c r="AI1410" s="1"/>
      <c r="AJ1410" s="26"/>
      <c r="AK1410" s="1"/>
      <c r="AL1410" s="26"/>
      <c r="AM1410" s="1"/>
      <c r="AN1410" s="26"/>
      <c r="AO1410" s="1"/>
      <c r="AP1410" s="26"/>
      <c r="AQ1410" s="1">
        <v>29</v>
      </c>
      <c r="AR1410" s="26" t="s">
        <v>178</v>
      </c>
      <c r="AS1410" s="1"/>
      <c r="AT1410" s="26"/>
      <c r="AU1410" s="1"/>
      <c r="AV1410" s="26"/>
      <c r="AW1410" s="1"/>
      <c r="AX1410" s="26"/>
      <c r="AY1410" s="1"/>
      <c r="AZ1410" s="26"/>
      <c r="BA1410" s="1"/>
      <c r="BB1410" s="26"/>
      <c r="BC1410" s="1"/>
      <c r="BD1410" s="26"/>
      <c r="BE1410" s="1"/>
      <c r="BF1410" s="26"/>
      <c r="BG1410" s="1"/>
      <c r="BH1410" s="26"/>
      <c r="BI1410" s="1"/>
      <c r="BJ1410" s="26"/>
      <c r="BK1410" s="1"/>
      <c r="BL1410" s="26"/>
      <c r="BM1410" s="1"/>
      <c r="BN1410" s="26"/>
      <c r="BO1410" s="1"/>
      <c r="BP1410" s="26"/>
      <c r="BQ1410" s="1"/>
      <c r="BR1410" s="26"/>
      <c r="BS1410" s="1"/>
      <c r="BT1410" s="26"/>
      <c r="BU1410" s="1"/>
      <c r="BV1410" s="1">
        <v>38</v>
      </c>
      <c r="BW1410" s="26" t="s">
        <v>178</v>
      </c>
      <c r="BX1410" s="1"/>
      <c r="BY1410" s="26"/>
      <c r="BZ1410" s="30">
        <v>48</v>
      </c>
      <c r="CA1410" s="26" t="s">
        <v>178</v>
      </c>
    </row>
    <row r="1411" spans="1:79" s="99" customFormat="1" x14ac:dyDescent="0.35">
      <c r="A1411" s="1" t="s">
        <v>62</v>
      </c>
      <c r="B1411" s="1" t="s">
        <v>58</v>
      </c>
      <c r="C1411" s="1" t="s">
        <v>2490</v>
      </c>
      <c r="D1411" s="1" t="s">
        <v>211</v>
      </c>
      <c r="E1411" s="1" t="s">
        <v>77</v>
      </c>
      <c r="F1411" s="1">
        <v>999925347</v>
      </c>
      <c r="G1411" s="1">
        <f>(J1411+S1411+X1411+R1411+U1411+W1411+Y1411)-H1411</f>
        <v>109</v>
      </c>
      <c r="H1411" s="1"/>
      <c r="I1411" s="27"/>
      <c r="J1411" s="1">
        <f>SUM(AA1411)</f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27"/>
      <c r="R1411" s="1">
        <f>SUM(AS1411,BX1411)</f>
        <v>0</v>
      </c>
      <c r="S1411" s="1">
        <f>SUM(AE1411,AG1411,AI1411,AK1411,AO1411,AM1411,AQ1411,AU1411,AW1411,AY1411,BA1411,BE1411,BG1411,BI1411,BK1411,BM1411,BO1411,BC1411)</f>
        <v>38</v>
      </c>
      <c r="T1411" s="1">
        <f>COUNT(AE1411,AG1411,AI1411,AK1411,AM1411,AO1411,AQ1411,AU1411,AW1411,AY1411,BA1411,BC1411,BE1411,BG1411,BI1411,BK1411,BM1411,BO1411)</f>
        <v>1</v>
      </c>
      <c r="U1411" s="1">
        <f>BQ1411+BS1411</f>
        <v>33</v>
      </c>
      <c r="V1411" s="1"/>
      <c r="W1411" s="1">
        <f>BV1411</f>
        <v>38</v>
      </c>
      <c r="X1411" s="1">
        <f>AC1411+BZ1411</f>
        <v>0</v>
      </c>
      <c r="Y1411" s="1">
        <f>BU1411</f>
        <v>0</v>
      </c>
      <c r="Z1411" s="27"/>
      <c r="AA1411" s="1"/>
      <c r="AB1411" s="26"/>
      <c r="AC1411" s="1"/>
      <c r="AD1411" s="26"/>
      <c r="AE1411" s="1"/>
      <c r="AF1411" s="26"/>
      <c r="AG1411" s="1"/>
      <c r="AH1411" s="26"/>
      <c r="AI1411" s="1"/>
      <c r="AJ1411" s="26"/>
      <c r="AK1411" s="1"/>
      <c r="AL1411" s="26"/>
      <c r="AM1411" s="1"/>
      <c r="AN1411" s="26"/>
      <c r="AO1411" s="1"/>
      <c r="AP1411" s="26"/>
      <c r="AQ1411" s="1">
        <v>38</v>
      </c>
      <c r="AR1411" s="26" t="s">
        <v>100</v>
      </c>
      <c r="AS1411" s="1"/>
      <c r="AT1411" s="26"/>
      <c r="AU1411" s="1"/>
      <c r="AV1411" s="26"/>
      <c r="AW1411" s="1"/>
      <c r="AX1411" s="26"/>
      <c r="AY1411" s="1"/>
      <c r="AZ1411" s="26"/>
      <c r="BA1411" s="1"/>
      <c r="BB1411" s="26"/>
      <c r="BC1411" s="1"/>
      <c r="BD1411" s="26"/>
      <c r="BE1411" s="1"/>
      <c r="BF1411" s="26"/>
      <c r="BG1411" s="1"/>
      <c r="BH1411" s="26"/>
      <c r="BI1411" s="1"/>
      <c r="BJ1411" s="26"/>
      <c r="BK1411" s="1"/>
      <c r="BL1411" s="26"/>
      <c r="BM1411" s="1"/>
      <c r="BN1411" s="26"/>
      <c r="BO1411" s="1"/>
      <c r="BP1411" s="26"/>
      <c r="BQ1411" s="1">
        <v>33</v>
      </c>
      <c r="BR1411" s="26" t="s">
        <v>178</v>
      </c>
      <c r="BS1411" s="1"/>
      <c r="BT1411" s="26"/>
      <c r="BU1411" s="1"/>
      <c r="BV1411" s="1">
        <v>38</v>
      </c>
      <c r="BW1411" s="26" t="s">
        <v>178</v>
      </c>
      <c r="BX1411" s="1"/>
      <c r="BY1411" s="26"/>
      <c r="BZ1411" s="30"/>
      <c r="CA1411" s="26"/>
    </row>
    <row r="1412" spans="1:79" s="99" customFormat="1" x14ac:dyDescent="0.35">
      <c r="A1412" s="1" t="s">
        <v>62</v>
      </c>
      <c r="B1412" s="1" t="s">
        <v>58</v>
      </c>
      <c r="C1412" s="1" t="s">
        <v>2498</v>
      </c>
      <c r="D1412" s="1" t="s">
        <v>1639</v>
      </c>
      <c r="E1412" s="1" t="s">
        <v>77</v>
      </c>
      <c r="F1412" s="1">
        <v>999925359</v>
      </c>
      <c r="G1412" s="1">
        <f>(J1412+S1412+X1412+R1412+U1412+W1412+Y1412)-H1412</f>
        <v>109</v>
      </c>
      <c r="H1412" s="1"/>
      <c r="I1412" s="27"/>
      <c r="J1412" s="1">
        <f>SUM(AA1412)</f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27"/>
      <c r="R1412" s="1">
        <f>SUM(AS1412,BX1412)</f>
        <v>0</v>
      </c>
      <c r="S1412" s="1">
        <f>SUM(AE1412,AG1412,AI1412,AK1412,AO1412,AM1412,AQ1412,AU1412,AW1412,AY1412,BA1412,BE1412,BG1412,BI1412,BK1412,BM1412,BO1412,BC1412)</f>
        <v>38</v>
      </c>
      <c r="T1412" s="1">
        <f>COUNT(AE1412,AG1412,AI1412,AK1412,AM1412,AO1412,AQ1412,AU1412,AW1412,AY1412,BA1412,BC1412,BE1412,BG1412,BI1412,BK1412,BM1412,BO1412)</f>
        <v>1</v>
      </c>
      <c r="U1412" s="1">
        <f>BQ1412+BS1412</f>
        <v>33</v>
      </c>
      <c r="V1412" s="1"/>
      <c r="W1412" s="1">
        <f>BV1412</f>
        <v>38</v>
      </c>
      <c r="X1412" s="1">
        <f>AC1412+BZ1412</f>
        <v>0</v>
      </c>
      <c r="Y1412" s="1">
        <f>BU1412</f>
        <v>0</v>
      </c>
      <c r="Z1412" s="27"/>
      <c r="AA1412" s="1"/>
      <c r="AB1412" s="26"/>
      <c r="AC1412" s="1"/>
      <c r="AD1412" s="26"/>
      <c r="AE1412" s="1"/>
      <c r="AF1412" s="26"/>
      <c r="AG1412" s="1"/>
      <c r="AH1412" s="26"/>
      <c r="AI1412" s="1"/>
      <c r="AJ1412" s="26"/>
      <c r="AK1412" s="1"/>
      <c r="AL1412" s="26"/>
      <c r="AM1412" s="1"/>
      <c r="AN1412" s="26"/>
      <c r="AO1412" s="1"/>
      <c r="AP1412" s="26"/>
      <c r="AQ1412" s="1">
        <v>38</v>
      </c>
      <c r="AR1412" s="26" t="s">
        <v>100</v>
      </c>
      <c r="AS1412" s="1"/>
      <c r="AT1412" s="26"/>
      <c r="AU1412" s="1"/>
      <c r="AV1412" s="26"/>
      <c r="AW1412" s="1"/>
      <c r="AX1412" s="26"/>
      <c r="AY1412" s="1"/>
      <c r="AZ1412" s="26"/>
      <c r="BA1412" s="1"/>
      <c r="BB1412" s="26"/>
      <c r="BC1412" s="1"/>
      <c r="BD1412" s="26"/>
      <c r="BE1412" s="1"/>
      <c r="BF1412" s="26"/>
      <c r="BG1412" s="1"/>
      <c r="BH1412" s="26"/>
      <c r="BI1412" s="1"/>
      <c r="BJ1412" s="26"/>
      <c r="BK1412" s="1"/>
      <c r="BL1412" s="26"/>
      <c r="BM1412" s="1"/>
      <c r="BN1412" s="26"/>
      <c r="BO1412" s="1"/>
      <c r="BP1412" s="26"/>
      <c r="BQ1412" s="1">
        <v>33</v>
      </c>
      <c r="BR1412" s="26" t="s">
        <v>178</v>
      </c>
      <c r="BS1412" s="1"/>
      <c r="BT1412" s="26"/>
      <c r="BU1412" s="1"/>
      <c r="BV1412" s="1">
        <v>38</v>
      </c>
      <c r="BW1412" s="26" t="s">
        <v>178</v>
      </c>
      <c r="BX1412" s="1"/>
      <c r="BY1412" s="26"/>
      <c r="BZ1412" s="30"/>
      <c r="CA1412" s="26"/>
    </row>
    <row r="1413" spans="1:79" s="99" customFormat="1" x14ac:dyDescent="0.35">
      <c r="A1413" s="35" t="s">
        <v>62</v>
      </c>
      <c r="B1413" s="35" t="s">
        <v>58</v>
      </c>
      <c r="C1413" s="35" t="s">
        <v>2733</v>
      </c>
      <c r="D1413" s="35" t="s">
        <v>2734</v>
      </c>
      <c r="E1413" s="35" t="s">
        <v>77</v>
      </c>
      <c r="F1413" s="35">
        <v>999925943</v>
      </c>
      <c r="G1413" s="1">
        <f>(J1413+S1413+X1413+R1413+U1413+W1413+Y1413)-H1413</f>
        <v>109</v>
      </c>
      <c r="H1413" s="1"/>
      <c r="I1413" s="27"/>
      <c r="J1413" s="1">
        <f>SUM(AA1413)</f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27"/>
      <c r="R1413" s="1">
        <f>SUM(AS1413,BX1413)</f>
        <v>0</v>
      </c>
      <c r="S1413" s="1">
        <f>SUM(AE1413,AG1413,AI1413,AK1413,AO1413,AM1413,AQ1413,AU1413,AW1413,AY1413,BA1413,BE1413,BG1413,BI1413,BK1413,BM1413,BO1413,BC1413)</f>
        <v>38</v>
      </c>
      <c r="T1413" s="1">
        <f>COUNT(AE1413,AG1413,AI1413,AK1413,AM1413,AO1413,AQ1413,AU1413,AW1413,AY1413,BA1413,BC1413,BE1413,BG1413,BI1413,BK1413,BM1413,BO1413)</f>
        <v>1</v>
      </c>
      <c r="U1413" s="1">
        <f>BQ1413+BS1413</f>
        <v>33</v>
      </c>
      <c r="V1413" s="1"/>
      <c r="W1413" s="1">
        <f>BV1413</f>
        <v>38</v>
      </c>
      <c r="X1413" s="1">
        <f>AC1413+BZ1413</f>
        <v>0</v>
      </c>
      <c r="Y1413" s="1">
        <f>BU1413</f>
        <v>0</v>
      </c>
      <c r="Z1413" s="27"/>
      <c r="AA1413" s="1"/>
      <c r="AB1413" s="26"/>
      <c r="AC1413" s="1"/>
      <c r="AD1413" s="26"/>
      <c r="AE1413" s="1"/>
      <c r="AF1413" s="26"/>
      <c r="AG1413" s="1"/>
      <c r="AH1413" s="26"/>
      <c r="AI1413" s="1"/>
      <c r="AJ1413" s="26"/>
      <c r="AK1413" s="1">
        <v>38</v>
      </c>
      <c r="AL1413" s="26" t="s">
        <v>100</v>
      </c>
      <c r="AM1413" s="1"/>
      <c r="AN1413" s="26"/>
      <c r="AO1413" s="1"/>
      <c r="AP1413" s="26"/>
      <c r="AQ1413" s="1"/>
      <c r="AR1413" s="26"/>
      <c r="AS1413" s="1"/>
      <c r="AT1413" s="26"/>
      <c r="AU1413" s="1"/>
      <c r="AV1413" s="26"/>
      <c r="AW1413" s="1"/>
      <c r="AX1413" s="26"/>
      <c r="AY1413" s="1"/>
      <c r="AZ1413" s="26"/>
      <c r="BA1413" s="1"/>
      <c r="BB1413" s="26"/>
      <c r="BC1413" s="1"/>
      <c r="BD1413" s="26"/>
      <c r="BE1413" s="1"/>
      <c r="BF1413" s="26"/>
      <c r="BG1413" s="1"/>
      <c r="BH1413" s="26"/>
      <c r="BI1413" s="1"/>
      <c r="BJ1413" s="26"/>
      <c r="BK1413" s="1"/>
      <c r="BL1413" s="26"/>
      <c r="BM1413" s="1"/>
      <c r="BN1413" s="26"/>
      <c r="BO1413" s="1"/>
      <c r="BP1413" s="26"/>
      <c r="BQ1413" s="1">
        <v>33</v>
      </c>
      <c r="BR1413" s="26" t="s">
        <v>178</v>
      </c>
      <c r="BS1413" s="1"/>
      <c r="BT1413" s="26"/>
      <c r="BU1413" s="1"/>
      <c r="BV1413" s="1">
        <v>38</v>
      </c>
      <c r="BW1413" s="26" t="s">
        <v>178</v>
      </c>
      <c r="BX1413" s="1"/>
      <c r="BY1413" s="26"/>
      <c r="BZ1413" s="30"/>
      <c r="CA1413" s="26"/>
    </row>
    <row r="1414" spans="1:79" s="99" customFormat="1" x14ac:dyDescent="0.35">
      <c r="A1414" s="30" t="s">
        <v>62</v>
      </c>
      <c r="B1414" s="30" t="s">
        <v>58</v>
      </c>
      <c r="C1414" s="30" t="s">
        <v>1019</v>
      </c>
      <c r="D1414" s="30" t="s">
        <v>1020</v>
      </c>
      <c r="E1414" s="30" t="s">
        <v>77</v>
      </c>
      <c r="F1414" s="1">
        <v>999916428</v>
      </c>
      <c r="G1414" s="1">
        <f>(J1414+S1414+X1414+R1414+U1414+W1414+Y1414)-H1414</f>
        <v>106</v>
      </c>
      <c r="H1414" s="1"/>
      <c r="I1414" s="27"/>
      <c r="J1414" s="1">
        <f>SUM(AA1414)</f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27"/>
      <c r="R1414" s="1">
        <f>SUM(AS1414,BX1414)</f>
        <v>0</v>
      </c>
      <c r="S1414" s="1">
        <f>SUM(AE1414,AG1414,AI1414,AK1414,AO1414,AM1414,AQ1414,AU1414,AW1414,AY1414,BA1414,BE1414,BG1414,BI1414,BK1414,BM1414,BO1414,BC1414)</f>
        <v>106</v>
      </c>
      <c r="T1414" s="1">
        <f>COUNT(AE1414,AG1414,AI1414,AK1414,AM1414,AO1414,AQ1414,AU1414,AW1414,AY1414,BA1414,BC1414,BE1414,BG1414,BI1414,BK1414,BM1414,BO1414)</f>
        <v>2</v>
      </c>
      <c r="U1414" s="1">
        <f>BQ1414+BS1414</f>
        <v>0</v>
      </c>
      <c r="V1414" s="1"/>
      <c r="W1414" s="1">
        <f>BV1414</f>
        <v>0</v>
      </c>
      <c r="X1414" s="1">
        <f>AC1414+BZ1414</f>
        <v>0</v>
      </c>
      <c r="Y1414" s="1">
        <f>BU1414</f>
        <v>0</v>
      </c>
      <c r="Z1414" s="29"/>
      <c r="AA1414" s="1"/>
      <c r="AB1414" s="26"/>
      <c r="AC1414" s="1"/>
      <c r="AD1414" s="26"/>
      <c r="AE1414" s="1"/>
      <c r="AF1414" s="26"/>
      <c r="AG1414" s="1"/>
      <c r="AH1414" s="26"/>
      <c r="AI1414" s="1"/>
      <c r="AJ1414" s="26"/>
      <c r="AK1414" s="1"/>
      <c r="AL1414" s="26"/>
      <c r="AM1414" s="1"/>
      <c r="AN1414" s="26"/>
      <c r="AO1414" s="1"/>
      <c r="AP1414" s="26"/>
      <c r="AQ1414" s="1">
        <v>38</v>
      </c>
      <c r="AR1414" s="26" t="s">
        <v>100</v>
      </c>
      <c r="AS1414" s="1"/>
      <c r="AT1414" s="26"/>
      <c r="AU1414" s="1"/>
      <c r="AV1414" s="26"/>
      <c r="AW1414" s="1"/>
      <c r="AX1414" s="26"/>
      <c r="AY1414" s="1">
        <v>68</v>
      </c>
      <c r="AZ1414" s="26">
        <v>4</v>
      </c>
      <c r="BA1414" s="1"/>
      <c r="BB1414" s="26"/>
      <c r="BC1414" s="1"/>
      <c r="BD1414" s="26"/>
      <c r="BE1414" s="1"/>
      <c r="BF1414" s="26"/>
      <c r="BG1414" s="1"/>
      <c r="BH1414" s="26"/>
      <c r="BI1414" s="1"/>
      <c r="BJ1414" s="26"/>
      <c r="BK1414" s="1"/>
      <c r="BL1414" s="26"/>
      <c r="BM1414" s="1"/>
      <c r="BN1414" s="26"/>
      <c r="BO1414" s="1"/>
      <c r="BP1414" s="26"/>
      <c r="BQ1414" s="1"/>
      <c r="BR1414" s="26"/>
      <c r="BS1414" s="1"/>
      <c r="BT1414" s="26"/>
      <c r="BU1414" s="1"/>
      <c r="BV1414" s="1"/>
      <c r="BW1414" s="26"/>
      <c r="BX1414" s="1"/>
      <c r="BY1414" s="26"/>
      <c r="BZ1414" s="30"/>
      <c r="CA1414" s="26"/>
    </row>
    <row r="1415" spans="1:79" s="99" customFormat="1" x14ac:dyDescent="0.35">
      <c r="A1415" s="1" t="s">
        <v>62</v>
      </c>
      <c r="B1415" s="1" t="s">
        <v>58</v>
      </c>
      <c r="C1415" s="1" t="s">
        <v>468</v>
      </c>
      <c r="D1415" s="1" t="s">
        <v>818</v>
      </c>
      <c r="E1415" s="1" t="s">
        <v>77</v>
      </c>
      <c r="F1415" s="1">
        <v>999924021</v>
      </c>
      <c r="G1415" s="1">
        <f>(J1415+S1415+X1415+R1415+U1415+W1415+Y1415)-H1415</f>
        <v>106</v>
      </c>
      <c r="H1415" s="1"/>
      <c r="I1415" s="27"/>
      <c r="J1415" s="1">
        <f>SUM(AA1415)</f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27"/>
      <c r="R1415" s="1">
        <f>SUM(AS1415,BX1415)</f>
        <v>0</v>
      </c>
      <c r="S1415" s="1">
        <f>SUM(AE1415,AG1415,AI1415,AK1415,AO1415,AM1415,AQ1415,AU1415,AW1415,AY1415,BA1415,BE1415,BG1415,BI1415,BK1415,BM1415,BO1415,BC1415)</f>
        <v>68</v>
      </c>
      <c r="T1415" s="1">
        <f>COUNT(AE1415,AG1415,AI1415,AK1415,AM1415,AO1415,AQ1415,AU1415,AW1415,AY1415,BA1415,BC1415,BE1415,BG1415,BI1415,BK1415,BM1415,BO1415)</f>
        <v>1</v>
      </c>
      <c r="U1415" s="1">
        <f>BQ1415+BS1415</f>
        <v>0</v>
      </c>
      <c r="V1415" s="1"/>
      <c r="W1415" s="1">
        <f>BV1415</f>
        <v>38</v>
      </c>
      <c r="X1415" s="1">
        <f>AC1415+BZ1415</f>
        <v>0</v>
      </c>
      <c r="Y1415" s="1">
        <f>BU1415</f>
        <v>0</v>
      </c>
      <c r="Z1415" s="27"/>
      <c r="AA1415" s="1"/>
      <c r="AB1415" s="26"/>
      <c r="AC1415" s="1"/>
      <c r="AD1415" s="26"/>
      <c r="AE1415" s="1"/>
      <c r="AF1415" s="26"/>
      <c r="AG1415" s="1"/>
      <c r="AH1415" s="26"/>
      <c r="AI1415" s="1"/>
      <c r="AJ1415" s="26"/>
      <c r="AK1415" s="1"/>
      <c r="AL1415" s="26"/>
      <c r="AM1415" s="1"/>
      <c r="AN1415" s="26"/>
      <c r="AO1415" s="1"/>
      <c r="AP1415" s="26"/>
      <c r="AQ1415" s="1"/>
      <c r="AR1415" s="26"/>
      <c r="AS1415" s="1"/>
      <c r="AT1415" s="26"/>
      <c r="AU1415" s="1"/>
      <c r="AV1415" s="26"/>
      <c r="AW1415" s="1"/>
      <c r="AX1415" s="26"/>
      <c r="AY1415" s="1"/>
      <c r="AZ1415" s="26"/>
      <c r="BA1415" s="1"/>
      <c r="BB1415" s="26"/>
      <c r="BC1415" s="1"/>
      <c r="BD1415" s="26"/>
      <c r="BE1415" s="1"/>
      <c r="BF1415" s="26"/>
      <c r="BG1415" s="1"/>
      <c r="BH1415" s="26"/>
      <c r="BI1415" s="1"/>
      <c r="BJ1415" s="26"/>
      <c r="BK1415" s="1">
        <v>68</v>
      </c>
      <c r="BL1415" s="26">
        <v>4</v>
      </c>
      <c r="BM1415" s="1"/>
      <c r="BN1415" s="26"/>
      <c r="BO1415" s="1"/>
      <c r="BP1415" s="26"/>
      <c r="BQ1415" s="1"/>
      <c r="BR1415" s="26"/>
      <c r="BS1415" s="1"/>
      <c r="BT1415" s="26"/>
      <c r="BU1415" s="1"/>
      <c r="BV1415" s="1">
        <v>38</v>
      </c>
      <c r="BW1415" s="26" t="s">
        <v>178</v>
      </c>
      <c r="BX1415" s="1"/>
      <c r="BY1415" s="26"/>
      <c r="BZ1415" s="30"/>
      <c r="CA1415" s="26"/>
    </row>
    <row r="1416" spans="1:79" s="99" customFormat="1" x14ac:dyDescent="0.35">
      <c r="A1416" s="31" t="s">
        <v>62</v>
      </c>
      <c r="B1416" s="31" t="s">
        <v>58</v>
      </c>
      <c r="C1416" s="31" t="s">
        <v>1011</v>
      </c>
      <c r="D1416" s="31" t="s">
        <v>1448</v>
      </c>
      <c r="E1416" s="31" t="s">
        <v>77</v>
      </c>
      <c r="F1416" s="1">
        <v>999920598</v>
      </c>
      <c r="G1416" s="1">
        <f>(J1416+S1416+X1416+R1416+U1416+W1416+Y1416)-H1416</f>
        <v>101</v>
      </c>
      <c r="H1416" s="1"/>
      <c r="I1416" s="27"/>
      <c r="J1416" s="1">
        <f>SUM(AA1416)</f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27"/>
      <c r="R1416" s="1">
        <f>SUM(AS1416,BX1416)</f>
        <v>0</v>
      </c>
      <c r="S1416" s="1">
        <f>SUM(AE1416,AG1416,AI1416,AK1416,AO1416,AM1416,AQ1416,AU1416,AW1416,AY1416,BA1416,BE1416,BG1416,BI1416,BK1416,BM1416,BO1416,BC1416)</f>
        <v>63</v>
      </c>
      <c r="T1416" s="1">
        <f>COUNT(AE1416,AG1416,AI1416,AK1416,AM1416,AO1416,AQ1416,AU1416,AW1416,AY1416,BA1416,BC1416,BE1416,BG1416,BI1416,BK1416,BM1416,BO1416)</f>
        <v>1</v>
      </c>
      <c r="U1416" s="1">
        <f>BQ1416+BS1416</f>
        <v>0</v>
      </c>
      <c r="V1416" s="1"/>
      <c r="W1416" s="1">
        <f>BV1416</f>
        <v>38</v>
      </c>
      <c r="X1416" s="1">
        <f>AC1416+BZ1416</f>
        <v>0</v>
      </c>
      <c r="Y1416" s="1">
        <f>BU1416</f>
        <v>0</v>
      </c>
      <c r="Z1416" s="27"/>
      <c r="AA1416" s="1"/>
      <c r="AB1416" s="26"/>
      <c r="AC1416" s="1"/>
      <c r="AD1416" s="26"/>
      <c r="AE1416" s="1"/>
      <c r="AF1416" s="26"/>
      <c r="AG1416" s="1"/>
      <c r="AH1416" s="26"/>
      <c r="AI1416" s="1"/>
      <c r="AJ1416" s="26"/>
      <c r="AK1416" s="1"/>
      <c r="AL1416" s="26"/>
      <c r="AM1416" s="1"/>
      <c r="AN1416" s="26"/>
      <c r="AO1416" s="1"/>
      <c r="AP1416" s="26"/>
      <c r="AQ1416" s="1"/>
      <c r="AR1416" s="26"/>
      <c r="AS1416" s="1"/>
      <c r="AT1416" s="26"/>
      <c r="AU1416" s="1"/>
      <c r="AV1416" s="26"/>
      <c r="AW1416" s="1"/>
      <c r="AX1416" s="26"/>
      <c r="AY1416" s="1"/>
      <c r="AZ1416" s="26"/>
      <c r="BA1416" s="1"/>
      <c r="BB1416" s="27"/>
      <c r="BC1416" s="1">
        <v>63</v>
      </c>
      <c r="BD1416" s="26"/>
      <c r="BE1416" s="1"/>
      <c r="BF1416" s="27"/>
      <c r="BG1416" s="1"/>
      <c r="BH1416" s="26"/>
      <c r="BI1416" s="1"/>
      <c r="BJ1416" s="26"/>
      <c r="BK1416" s="1"/>
      <c r="BL1416" s="26"/>
      <c r="BM1416" s="1"/>
      <c r="BN1416" s="26"/>
      <c r="BO1416" s="1"/>
      <c r="BP1416" s="26"/>
      <c r="BQ1416" s="1"/>
      <c r="BR1416" s="26"/>
      <c r="BS1416" s="1"/>
      <c r="BT1416" s="26"/>
      <c r="BU1416" s="1"/>
      <c r="BV1416" s="1">
        <v>38</v>
      </c>
      <c r="BW1416" s="26" t="s">
        <v>178</v>
      </c>
      <c r="BX1416" s="1"/>
      <c r="BY1416" s="26"/>
      <c r="BZ1416" s="30"/>
      <c r="CA1416" s="26"/>
    </row>
    <row r="1417" spans="1:79" s="99" customFormat="1" x14ac:dyDescent="0.35">
      <c r="A1417" s="30" t="s">
        <v>62</v>
      </c>
      <c r="B1417" s="30" t="s">
        <v>58</v>
      </c>
      <c r="C1417" s="30" t="s">
        <v>1369</v>
      </c>
      <c r="D1417" s="30" t="s">
        <v>1368</v>
      </c>
      <c r="E1417" s="30" t="s">
        <v>77</v>
      </c>
      <c r="F1417" s="30">
        <v>999919368</v>
      </c>
      <c r="G1417" s="1">
        <f>(J1417+S1417+X1417+R1417+U1417+W1417+Y1417)-H1417</f>
        <v>99.45</v>
      </c>
      <c r="H1417" s="30"/>
      <c r="I1417" s="130"/>
      <c r="J1417" s="1">
        <f>SUM(AA1417)</f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30"/>
      <c r="R1417" s="1">
        <f>SUM(AS1417,BX1417)</f>
        <v>0</v>
      </c>
      <c r="S1417" s="1">
        <f>SUM(AE1417,AG1417,AI1417,AK1417,AO1417,AM1417,AQ1417,AU1417,AW1417,AY1417,BA1417,BE1417,BG1417,BI1417,BK1417,BM1417,BO1417,BC1417)</f>
        <v>20.399999999999999</v>
      </c>
      <c r="T1417" s="1">
        <f>COUNT(AE1417,AG1417,AI1417,AK1417,AM1417,AO1417,AQ1417,AU1417,AW1417,AY1417,BA1417,BC1417,BE1417,BG1417,BI1417,BK1417,BM1417,BO1417)</f>
        <v>1</v>
      </c>
      <c r="U1417" s="1">
        <f>BQ1417+BS1417</f>
        <v>15.75</v>
      </c>
      <c r="V1417" s="1"/>
      <c r="W1417" s="1">
        <f>BV1417</f>
        <v>15.3</v>
      </c>
      <c r="X1417" s="1">
        <f>AC1417+BZ1417</f>
        <v>48</v>
      </c>
      <c r="Y1417" s="1">
        <f>BU1417</f>
        <v>0</v>
      </c>
      <c r="Z1417" s="130"/>
      <c r="AA1417" s="30"/>
      <c r="AB1417" s="130"/>
      <c r="AC1417" s="30"/>
      <c r="AD1417" s="130"/>
      <c r="AE1417" s="30"/>
      <c r="AF1417" s="130"/>
      <c r="AG1417" s="30"/>
      <c r="AH1417" s="130"/>
      <c r="AI1417" s="30"/>
      <c r="AJ1417" s="130"/>
      <c r="AK1417" s="30"/>
      <c r="AL1417" s="130"/>
      <c r="AM1417" s="30"/>
      <c r="AN1417" s="130"/>
      <c r="AO1417" s="30"/>
      <c r="AP1417" s="130"/>
      <c r="AQ1417" s="30">
        <v>20.399999999999999</v>
      </c>
      <c r="AR1417" s="130"/>
      <c r="AS1417" s="30"/>
      <c r="AT1417" s="130"/>
      <c r="AU1417" s="30"/>
      <c r="AV1417" s="130"/>
      <c r="AW1417" s="30"/>
      <c r="AX1417" s="130"/>
      <c r="AY1417" s="30"/>
      <c r="AZ1417" s="130"/>
      <c r="BA1417" s="30"/>
      <c r="BB1417" s="130"/>
      <c r="BC1417" s="30"/>
      <c r="BD1417" s="130"/>
      <c r="BE1417" s="30"/>
      <c r="BF1417" s="130"/>
      <c r="BG1417" s="30"/>
      <c r="BH1417" s="130"/>
      <c r="BI1417" s="30"/>
      <c r="BJ1417" s="130"/>
      <c r="BK1417" s="30"/>
      <c r="BL1417" s="130"/>
      <c r="BM1417" s="30"/>
      <c r="BN1417" s="130"/>
      <c r="BO1417" s="30"/>
      <c r="BP1417" s="130"/>
      <c r="BQ1417" s="30">
        <v>15.75</v>
      </c>
      <c r="BR1417" s="130"/>
      <c r="BS1417" s="30"/>
      <c r="BT1417" s="130"/>
      <c r="BU1417" s="30"/>
      <c r="BV1417" s="30">
        <v>15.3</v>
      </c>
      <c r="BW1417" s="130"/>
      <c r="BX1417" s="30"/>
      <c r="BY1417" s="130"/>
      <c r="BZ1417" s="30">
        <v>48</v>
      </c>
      <c r="CA1417" s="26" t="s">
        <v>178</v>
      </c>
    </row>
    <row r="1418" spans="1:79" s="99" customFormat="1" x14ac:dyDescent="0.35">
      <c r="A1418" s="1" t="s">
        <v>62</v>
      </c>
      <c r="B1418" s="1" t="s">
        <v>58</v>
      </c>
      <c r="C1418" s="1" t="s">
        <v>3108</v>
      </c>
      <c r="D1418" s="1" t="s">
        <v>3109</v>
      </c>
      <c r="E1418" s="1" t="s">
        <v>77</v>
      </c>
      <c r="F1418" s="1">
        <v>999926863</v>
      </c>
      <c r="G1418" s="1">
        <f>(J1418+S1418+X1418+R1418+U1418+W1418+Y1418)-H1418</f>
        <v>98</v>
      </c>
      <c r="H1418" s="1"/>
      <c r="I1418" s="27"/>
      <c r="J1418" s="1">
        <f>SUM(AA1418)</f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27"/>
      <c r="R1418" s="1">
        <f>SUM(AS1418,BX1418)</f>
        <v>0</v>
      </c>
      <c r="S1418" s="1">
        <f>SUM(AE1418,AG1418,AI1418,AK1418,AO1418,AM1418,AQ1418,AU1418,AW1418,AY1418,BA1418,BE1418,BG1418,BI1418,BK1418,BM1418,BO1418,BC1418)</f>
        <v>60</v>
      </c>
      <c r="T1418" s="1">
        <f>COUNT(AE1418,AG1418,AI1418,AK1418,AM1418,AO1418,AQ1418,AU1418,AW1418,AY1418,BA1418,BC1418,BE1418,BG1418,BI1418,BK1418,BM1418,BO1418)</f>
        <v>1</v>
      </c>
      <c r="U1418" s="1">
        <f>BQ1418+BS1418</f>
        <v>0</v>
      </c>
      <c r="V1418" s="1"/>
      <c r="W1418" s="1">
        <f>BV1418</f>
        <v>38</v>
      </c>
      <c r="X1418" s="1">
        <f>AC1418+BZ1418</f>
        <v>0</v>
      </c>
      <c r="Y1418" s="1">
        <f>BU1418</f>
        <v>0</v>
      </c>
      <c r="Z1418" s="27"/>
      <c r="AA1418" s="1"/>
      <c r="AB1418" s="26"/>
      <c r="AC1418" s="1"/>
      <c r="AD1418" s="26"/>
      <c r="AE1418" s="1"/>
      <c r="AF1418" s="26"/>
      <c r="AG1418" s="1"/>
      <c r="AH1418" s="26"/>
      <c r="AI1418" s="1"/>
      <c r="AJ1418" s="26"/>
      <c r="AK1418" s="1"/>
      <c r="AL1418" s="26"/>
      <c r="AM1418" s="1"/>
      <c r="AN1418" s="26"/>
      <c r="AO1418" s="1">
        <v>60</v>
      </c>
      <c r="AP1418" s="26">
        <v>1</v>
      </c>
      <c r="AQ1418" s="1"/>
      <c r="AR1418" s="26"/>
      <c r="AS1418" s="1"/>
      <c r="AT1418" s="26"/>
      <c r="AU1418" s="1"/>
      <c r="AV1418" s="26"/>
      <c r="AW1418" s="1"/>
      <c r="AX1418" s="26"/>
      <c r="AY1418" s="1"/>
      <c r="AZ1418" s="26"/>
      <c r="BA1418" s="1"/>
      <c r="BB1418" s="26"/>
      <c r="BC1418" s="1"/>
      <c r="BD1418" s="26"/>
      <c r="BE1418" s="1"/>
      <c r="BF1418" s="26"/>
      <c r="BG1418" s="1"/>
      <c r="BH1418" s="26"/>
      <c r="BI1418" s="1"/>
      <c r="BJ1418" s="26"/>
      <c r="BK1418" s="1"/>
      <c r="BL1418" s="26"/>
      <c r="BM1418" s="1"/>
      <c r="BN1418" s="26"/>
      <c r="BO1418" s="1"/>
      <c r="BP1418" s="26"/>
      <c r="BQ1418" s="1"/>
      <c r="BR1418" s="26"/>
      <c r="BS1418" s="1"/>
      <c r="BT1418" s="26"/>
      <c r="BU1418" s="1"/>
      <c r="BV1418" s="1">
        <v>38</v>
      </c>
      <c r="BW1418" s="26" t="s">
        <v>178</v>
      </c>
      <c r="BX1418" s="1"/>
      <c r="BY1418" s="26"/>
      <c r="BZ1418" s="30"/>
      <c r="CA1418" s="26"/>
    </row>
    <row r="1419" spans="1:79" s="99" customFormat="1" x14ac:dyDescent="0.35">
      <c r="A1419" s="1" t="s">
        <v>62</v>
      </c>
      <c r="B1419" s="1" t="s">
        <v>58</v>
      </c>
      <c r="C1419" s="1" t="s">
        <v>970</v>
      </c>
      <c r="D1419" s="1" t="s">
        <v>1947</v>
      </c>
      <c r="E1419" s="1" t="s">
        <v>77</v>
      </c>
      <c r="F1419" s="1">
        <v>999924399</v>
      </c>
      <c r="G1419" s="1">
        <f>(J1419+S1419+X1419+R1419+U1419+W1419+Y1419)-H1419</f>
        <v>97</v>
      </c>
      <c r="H1419" s="1"/>
      <c r="I1419" s="27"/>
      <c r="J1419" s="1">
        <f>SUM(AA1419)</f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27"/>
      <c r="R1419" s="1">
        <f>SUM(AS1419,BX1419)</f>
        <v>0</v>
      </c>
      <c r="S1419" s="1">
        <f>SUM(AE1419,AG1419,AI1419,AK1419,AO1419,AM1419,AQ1419,AU1419,AW1419,AY1419,BA1419,BE1419,BG1419,BI1419,BK1419,BM1419,BO1419,BC1419)</f>
        <v>97</v>
      </c>
      <c r="T1419" s="1">
        <f>COUNT(AE1419,AG1419,AI1419,AK1419,AM1419,AO1419,AQ1419,AU1419,AW1419,AY1419,BA1419,BC1419,BE1419,BG1419,BI1419,BK1419,BM1419,BO1419)</f>
        <v>2</v>
      </c>
      <c r="U1419" s="1">
        <f>BQ1419+BS1419</f>
        <v>0</v>
      </c>
      <c r="V1419" s="1"/>
      <c r="W1419" s="1">
        <f>BV1419</f>
        <v>0</v>
      </c>
      <c r="X1419" s="1">
        <f>AC1419+BZ1419</f>
        <v>0</v>
      </c>
      <c r="Y1419" s="1">
        <f>BU1419</f>
        <v>0</v>
      </c>
      <c r="Z1419" s="27"/>
      <c r="AA1419" s="1"/>
      <c r="AB1419" s="26"/>
      <c r="AC1419" s="1"/>
      <c r="AD1419" s="26"/>
      <c r="AE1419" s="1">
        <v>34</v>
      </c>
      <c r="AF1419" s="26">
        <v>3</v>
      </c>
      <c r="AG1419" s="1"/>
      <c r="AH1419" s="26"/>
      <c r="AI1419" s="1"/>
      <c r="AJ1419" s="26"/>
      <c r="AK1419" s="1"/>
      <c r="AL1419" s="26"/>
      <c r="AM1419" s="1"/>
      <c r="AN1419" s="26"/>
      <c r="AO1419" s="1"/>
      <c r="AP1419" s="26"/>
      <c r="AQ1419" s="1"/>
      <c r="AR1419" s="26"/>
      <c r="AS1419" s="1"/>
      <c r="AT1419" s="26"/>
      <c r="AU1419" s="1"/>
      <c r="AV1419" s="26"/>
      <c r="AW1419" s="1"/>
      <c r="AX1419" s="26"/>
      <c r="AY1419" s="1">
        <v>63</v>
      </c>
      <c r="AZ1419" s="26">
        <v>5</v>
      </c>
      <c r="BA1419" s="1"/>
      <c r="BB1419" s="26"/>
      <c r="BC1419" s="1"/>
      <c r="BD1419" s="26"/>
      <c r="BE1419" s="1"/>
      <c r="BF1419" s="26"/>
      <c r="BG1419" s="1"/>
      <c r="BH1419" s="26"/>
      <c r="BI1419" s="1"/>
      <c r="BJ1419" s="26"/>
      <c r="BK1419" s="1"/>
      <c r="BL1419" s="26"/>
      <c r="BM1419" s="1"/>
      <c r="BN1419" s="26"/>
      <c r="BO1419" s="1"/>
      <c r="BP1419" s="26"/>
      <c r="BQ1419" s="1"/>
      <c r="BR1419" s="26"/>
      <c r="BS1419" s="1"/>
      <c r="BT1419" s="26"/>
      <c r="BU1419" s="1"/>
      <c r="BV1419" s="1"/>
      <c r="BW1419" s="26"/>
      <c r="BX1419" s="1"/>
      <c r="BY1419" s="26"/>
      <c r="BZ1419" s="30"/>
      <c r="CA1419" s="26"/>
    </row>
    <row r="1420" spans="1:79" s="99" customFormat="1" x14ac:dyDescent="0.35">
      <c r="A1420" s="1" t="s">
        <v>62</v>
      </c>
      <c r="B1420" s="1" t="s">
        <v>58</v>
      </c>
      <c r="C1420" s="1" t="s">
        <v>845</v>
      </c>
      <c r="D1420" s="1" t="s">
        <v>1135</v>
      </c>
      <c r="E1420" s="1" t="s">
        <v>77</v>
      </c>
      <c r="F1420" s="1">
        <v>999917750</v>
      </c>
      <c r="G1420" s="1">
        <f>(J1420+S1420+X1420+R1420+U1420+W1420+Y1420)-H1420</f>
        <v>96</v>
      </c>
      <c r="H1420" s="30">
        <f>(J1420+K1420+M1420+N1420+O1420+P1420)/2</f>
        <v>0</v>
      </c>
      <c r="I1420" s="27"/>
      <c r="J1420" s="1">
        <f>SUM(AA1420)</f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27"/>
      <c r="R1420" s="1">
        <f>SUM(AS1420,BX1420)</f>
        <v>0</v>
      </c>
      <c r="S1420" s="1">
        <f>SUM(AE1420,AG1420,AI1420,AK1420,AO1420,AM1420,AQ1420,AU1420,AW1420,AY1420,BA1420,BE1420,BG1420,BI1420,BK1420,BM1420,BO1420,BC1420)</f>
        <v>96</v>
      </c>
      <c r="T1420" s="1">
        <f>COUNT(AE1420,AG1420,AI1420,AK1420,AM1420,AO1420,AQ1420,AU1420,AW1420,AY1420,BA1420,BC1420,BE1420,BG1420,BI1420,BK1420,BM1420,BO1420)</f>
        <v>2</v>
      </c>
      <c r="U1420" s="1">
        <f>BQ1420+BS1420</f>
        <v>0</v>
      </c>
      <c r="V1420" s="1"/>
      <c r="W1420" s="1">
        <f>BV1420</f>
        <v>0</v>
      </c>
      <c r="X1420" s="1">
        <f>AC1420+BZ1420</f>
        <v>0</v>
      </c>
      <c r="Y1420" s="1">
        <f>BU1420</f>
        <v>0</v>
      </c>
      <c r="Z1420" s="27"/>
      <c r="AA1420" s="1"/>
      <c r="AB1420" s="26"/>
      <c r="AC1420" s="1"/>
      <c r="AD1420" s="26"/>
      <c r="AE1420" s="1"/>
      <c r="AF1420" s="26"/>
      <c r="AG1420" s="1"/>
      <c r="AH1420" s="26"/>
      <c r="AI1420" s="1">
        <v>38</v>
      </c>
      <c r="AJ1420" s="26" t="s">
        <v>100</v>
      </c>
      <c r="AK1420" s="1"/>
      <c r="AL1420" s="26"/>
      <c r="AM1420" s="1"/>
      <c r="AN1420" s="26"/>
      <c r="AO1420" s="1"/>
      <c r="AP1420" s="26"/>
      <c r="AQ1420" s="1"/>
      <c r="AR1420" s="26"/>
      <c r="AS1420" s="1"/>
      <c r="AT1420" s="26"/>
      <c r="AU1420" s="1"/>
      <c r="AV1420" s="26"/>
      <c r="AW1420" s="1"/>
      <c r="AX1420" s="26"/>
      <c r="AY1420" s="1"/>
      <c r="AZ1420" s="26"/>
      <c r="BA1420" s="1"/>
      <c r="BB1420" s="26"/>
      <c r="BC1420" s="1"/>
      <c r="BD1420" s="26"/>
      <c r="BE1420" s="1"/>
      <c r="BF1420" s="26"/>
      <c r="BG1420" s="1">
        <v>58</v>
      </c>
      <c r="BH1420" s="26">
        <v>6</v>
      </c>
      <c r="BI1420" s="1"/>
      <c r="BJ1420" s="26"/>
      <c r="BK1420" s="1"/>
      <c r="BL1420" s="26"/>
      <c r="BM1420" s="1"/>
      <c r="BN1420" s="26"/>
      <c r="BO1420" s="1"/>
      <c r="BP1420" s="26"/>
      <c r="BQ1420" s="1"/>
      <c r="BR1420" s="26"/>
      <c r="BS1420" s="1"/>
      <c r="BT1420" s="26"/>
      <c r="BU1420" s="1"/>
      <c r="BV1420" s="1"/>
      <c r="BW1420" s="26"/>
      <c r="BX1420" s="1"/>
      <c r="BY1420" s="26"/>
      <c r="BZ1420" s="30"/>
      <c r="CA1420" s="26"/>
    </row>
    <row r="1421" spans="1:79" s="99" customFormat="1" x14ac:dyDescent="0.35">
      <c r="A1421" s="1" t="s">
        <v>62</v>
      </c>
      <c r="B1421" s="1" t="s">
        <v>58</v>
      </c>
      <c r="C1421" s="1" t="s">
        <v>659</v>
      </c>
      <c r="D1421" s="1" t="s">
        <v>119</v>
      </c>
      <c r="E1421" s="1" t="s">
        <v>77</v>
      </c>
      <c r="F1421" s="1">
        <v>999899575</v>
      </c>
      <c r="G1421" s="1">
        <f>(J1421+S1421+X1421+R1421+U1421+W1421+Y1421)-H1421</f>
        <v>95</v>
      </c>
      <c r="H1421" s="30">
        <f>(J1421+K1421+M1421+N1421+O1421+P1421)/2</f>
        <v>0</v>
      </c>
      <c r="I1421" s="27"/>
      <c r="J1421" s="1">
        <f>SUM(AA1421)</f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27"/>
      <c r="R1421" s="1">
        <f>SUM(AS1421,BX1421)</f>
        <v>0</v>
      </c>
      <c r="S1421" s="1">
        <f>SUM(AE1421,AG1421,AI1421,AK1421,AO1421,AM1421,AQ1421,AU1421,AW1421,AY1421,BA1421,BE1421,BG1421,BI1421,BK1421,BM1421,BO1421,BC1421)</f>
        <v>0</v>
      </c>
      <c r="T1421" s="1">
        <f>COUNT(AE1421,AG1421,AI1421,AK1421,AM1421,AO1421,AQ1421,AU1421,AW1421,AY1421,BA1421,BC1421,BE1421,BG1421,BI1421,BK1421,BM1421,BO1421)</f>
        <v>0</v>
      </c>
      <c r="U1421" s="1">
        <f>BQ1421+BS1421</f>
        <v>44</v>
      </c>
      <c r="V1421" s="1"/>
      <c r="W1421" s="1">
        <f>BV1421</f>
        <v>51</v>
      </c>
      <c r="X1421" s="1">
        <f>AC1421+BZ1421</f>
        <v>0</v>
      </c>
      <c r="Y1421" s="1">
        <f>BU1421</f>
        <v>0</v>
      </c>
      <c r="Z1421" s="26"/>
      <c r="AA1421" s="1"/>
      <c r="AB1421" s="26"/>
      <c r="AC1421" s="1"/>
      <c r="AD1421" s="26"/>
      <c r="AE1421" s="1"/>
      <c r="AF1421" s="26"/>
      <c r="AG1421" s="1"/>
      <c r="AH1421" s="26"/>
      <c r="AI1421" s="1"/>
      <c r="AJ1421" s="26"/>
      <c r="AK1421" s="1"/>
      <c r="AL1421" s="26"/>
      <c r="AM1421" s="1"/>
      <c r="AN1421" s="26"/>
      <c r="AO1421" s="1"/>
      <c r="AP1421" s="26"/>
      <c r="AQ1421" s="1"/>
      <c r="AR1421" s="26"/>
      <c r="AS1421" s="1"/>
      <c r="AT1421" s="26"/>
      <c r="AU1421" s="1"/>
      <c r="AV1421" s="26"/>
      <c r="AW1421" s="1"/>
      <c r="AX1421" s="26"/>
      <c r="AY1421" s="1"/>
      <c r="AZ1421" s="26"/>
      <c r="BA1421" s="1"/>
      <c r="BB1421" s="26"/>
      <c r="BC1421" s="1"/>
      <c r="BD1421" s="26"/>
      <c r="BE1421" s="1"/>
      <c r="BF1421" s="26"/>
      <c r="BG1421" s="1"/>
      <c r="BH1421" s="26"/>
      <c r="BI1421" s="1"/>
      <c r="BJ1421" s="26"/>
      <c r="BK1421" s="1"/>
      <c r="BL1421" s="26"/>
      <c r="BM1421" s="1"/>
      <c r="BN1421" s="26"/>
      <c r="BO1421" s="1"/>
      <c r="BP1421" s="26"/>
      <c r="BQ1421" s="1">
        <v>44</v>
      </c>
      <c r="BR1421" s="26" t="s">
        <v>100</v>
      </c>
      <c r="BS1421" s="1"/>
      <c r="BT1421" s="26"/>
      <c r="BU1421" s="1"/>
      <c r="BV1421" s="1">
        <v>51</v>
      </c>
      <c r="BW1421" s="26" t="s">
        <v>100</v>
      </c>
      <c r="BX1421" s="1"/>
      <c r="BY1421" s="26"/>
      <c r="BZ1421" s="30"/>
      <c r="CA1421" s="26"/>
    </row>
    <row r="1422" spans="1:79" s="99" customFormat="1" x14ac:dyDescent="0.35">
      <c r="A1422" s="1" t="s">
        <v>62</v>
      </c>
      <c r="B1422" s="30" t="s">
        <v>58</v>
      </c>
      <c r="C1422" s="30" t="s">
        <v>782</v>
      </c>
      <c r="D1422" s="30" t="s">
        <v>123</v>
      </c>
      <c r="E1422" s="30" t="s">
        <v>77</v>
      </c>
      <c r="F1422" s="1">
        <v>999907972</v>
      </c>
      <c r="G1422" s="1">
        <f>(J1422+S1422+X1422+R1422+U1422+W1422+Y1422)-H1422</f>
        <v>92</v>
      </c>
      <c r="H1422" s="30">
        <f>(J1422+K1422+M1422+N1422+O1422+P1422)/2</f>
        <v>0</v>
      </c>
      <c r="I1422" s="27"/>
      <c r="J1422" s="1">
        <f>SUM(AA1422)</f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27"/>
      <c r="R1422" s="1">
        <f>SUM(AS1422,BX1422)</f>
        <v>0</v>
      </c>
      <c r="S1422" s="1">
        <f>SUM(AE1422,AG1422,AI1422,AK1422,AO1422,AM1422,AQ1422,AU1422,AW1422,AY1422,BA1422,BE1422,BG1422,BI1422,BK1422,BM1422,BO1422,BC1422)</f>
        <v>54</v>
      </c>
      <c r="T1422" s="1">
        <f>COUNT(AE1422,AG1422,AI1422,AK1422,AM1422,AO1422,AQ1422,AU1422,AW1422,AY1422,BA1422,BC1422,BE1422,BG1422,BI1422,BK1422,BM1422,BO1422)</f>
        <v>1</v>
      </c>
      <c r="U1422" s="1">
        <f>BQ1422+BS1422</f>
        <v>0</v>
      </c>
      <c r="V1422" s="1"/>
      <c r="W1422" s="1">
        <f>BV1422</f>
        <v>38</v>
      </c>
      <c r="X1422" s="1">
        <f>AC1422+BZ1422</f>
        <v>0</v>
      </c>
      <c r="Y1422" s="1">
        <f>BU1422</f>
        <v>0</v>
      </c>
      <c r="Z1422" s="26"/>
      <c r="AA1422" s="1"/>
      <c r="AB1422" s="26"/>
      <c r="AC1422" s="1"/>
      <c r="AD1422" s="26"/>
      <c r="AE1422" s="1"/>
      <c r="AF1422" s="26"/>
      <c r="AG1422" s="1"/>
      <c r="AH1422" s="26"/>
      <c r="AI1422" s="1"/>
      <c r="AJ1422" s="26"/>
      <c r="AK1422" s="1">
        <v>54</v>
      </c>
      <c r="AL1422" s="26">
        <v>7</v>
      </c>
      <c r="AM1422" s="1"/>
      <c r="AN1422" s="26"/>
      <c r="AO1422" s="1"/>
      <c r="AP1422" s="26"/>
      <c r="AQ1422" s="1"/>
      <c r="AR1422" s="26"/>
      <c r="AS1422" s="1"/>
      <c r="AT1422" s="26"/>
      <c r="AU1422" s="1"/>
      <c r="AV1422" s="26"/>
      <c r="AW1422" s="1"/>
      <c r="AX1422" s="26"/>
      <c r="AY1422" s="1"/>
      <c r="AZ1422" s="26"/>
      <c r="BA1422" s="1"/>
      <c r="BB1422" s="26"/>
      <c r="BC1422" s="1"/>
      <c r="BD1422" s="26"/>
      <c r="BE1422" s="1"/>
      <c r="BF1422" s="26"/>
      <c r="BG1422" s="1"/>
      <c r="BH1422" s="26"/>
      <c r="BI1422" s="1"/>
      <c r="BJ1422" s="26"/>
      <c r="BK1422" s="1"/>
      <c r="BL1422" s="26"/>
      <c r="BM1422" s="1"/>
      <c r="BN1422" s="26"/>
      <c r="BO1422" s="1"/>
      <c r="BP1422" s="26"/>
      <c r="BQ1422" s="1"/>
      <c r="BR1422" s="26"/>
      <c r="BS1422" s="1"/>
      <c r="BT1422" s="26"/>
      <c r="BU1422" s="1"/>
      <c r="BV1422" s="1">
        <v>38</v>
      </c>
      <c r="BW1422" s="26" t="s">
        <v>178</v>
      </c>
      <c r="BX1422" s="1"/>
      <c r="BY1422" s="26"/>
      <c r="BZ1422" s="30"/>
      <c r="CA1422" s="26"/>
    </row>
    <row r="1423" spans="1:79" s="99" customFormat="1" x14ac:dyDescent="0.35">
      <c r="A1423" s="1" t="s">
        <v>62</v>
      </c>
      <c r="B1423" s="1" t="s">
        <v>58</v>
      </c>
      <c r="C1423" s="1" t="s">
        <v>1312</v>
      </c>
      <c r="D1423" s="1" t="s">
        <v>2197</v>
      </c>
      <c r="E1423" s="1" t="s">
        <v>77</v>
      </c>
      <c r="F1423" s="1">
        <v>999924391</v>
      </c>
      <c r="G1423" s="1">
        <f>(J1423+S1423+X1423+R1423+U1423+W1423+Y1423)-H1423</f>
        <v>90</v>
      </c>
      <c r="H1423" s="1"/>
      <c r="I1423" s="27"/>
      <c r="J1423" s="1">
        <f>SUM(AA1423)</f>
        <v>32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27"/>
      <c r="R1423" s="1">
        <f>SUM(AS1423,BX1423)</f>
        <v>0</v>
      </c>
      <c r="S1423" s="1">
        <f>SUM(AE1423,AG1423,AI1423,AK1423,AO1423,AM1423,AQ1423,AU1423,AW1423,AY1423,BA1423,BE1423,BG1423,BI1423,BK1423,BM1423,BO1423,BC1423)</f>
        <v>58</v>
      </c>
      <c r="T1423" s="1">
        <f>COUNT(AE1423,AG1423,AI1423,AK1423,AM1423,AO1423,AQ1423,AU1423,AW1423,AY1423,BA1423,BC1423,BE1423,BG1423,BI1423,BK1423,BM1423,BO1423)</f>
        <v>1</v>
      </c>
      <c r="U1423" s="1">
        <f>BQ1423+BS1423</f>
        <v>0</v>
      </c>
      <c r="V1423" s="1"/>
      <c r="W1423" s="1">
        <f>BV1423</f>
        <v>0</v>
      </c>
      <c r="X1423" s="1">
        <f>AC1423+BZ1423</f>
        <v>0</v>
      </c>
      <c r="Y1423" s="1">
        <f>BU1423</f>
        <v>0</v>
      </c>
      <c r="Z1423" s="27"/>
      <c r="AA1423" s="1">
        <v>32</v>
      </c>
      <c r="AB1423" s="26" t="s">
        <v>100</v>
      </c>
      <c r="AC1423" s="1"/>
      <c r="AD1423" s="26"/>
      <c r="AE1423" s="1"/>
      <c r="AF1423" s="26"/>
      <c r="AG1423" s="1"/>
      <c r="AH1423" s="26"/>
      <c r="AI1423" s="1"/>
      <c r="AJ1423" s="26"/>
      <c r="AK1423" s="1"/>
      <c r="AL1423" s="26"/>
      <c r="AM1423" s="1"/>
      <c r="AN1423" s="26"/>
      <c r="AO1423" s="1"/>
      <c r="AP1423" s="26"/>
      <c r="AQ1423" s="1"/>
      <c r="AR1423" s="26"/>
      <c r="AS1423" s="1"/>
      <c r="AT1423" s="26"/>
      <c r="AU1423" s="1"/>
      <c r="AV1423" s="26"/>
      <c r="AW1423" s="1"/>
      <c r="AX1423" s="26"/>
      <c r="AY1423" s="1">
        <v>58</v>
      </c>
      <c r="AZ1423" s="26">
        <v>6</v>
      </c>
      <c r="BA1423" s="1"/>
      <c r="BB1423" s="26"/>
      <c r="BC1423" s="1"/>
      <c r="BD1423" s="26"/>
      <c r="BE1423" s="1"/>
      <c r="BF1423" s="26"/>
      <c r="BG1423" s="1"/>
      <c r="BH1423" s="26"/>
      <c r="BI1423" s="1"/>
      <c r="BJ1423" s="26"/>
      <c r="BK1423" s="1"/>
      <c r="BL1423" s="26"/>
      <c r="BM1423" s="1"/>
      <c r="BN1423" s="26"/>
      <c r="BO1423" s="1"/>
      <c r="BP1423" s="26"/>
      <c r="BQ1423" s="1"/>
      <c r="BR1423" s="26"/>
      <c r="BS1423" s="1"/>
      <c r="BT1423" s="26"/>
      <c r="BU1423" s="1"/>
      <c r="BV1423" s="1"/>
      <c r="BW1423" s="26"/>
      <c r="BX1423" s="1"/>
      <c r="BY1423" s="26"/>
      <c r="BZ1423" s="30"/>
      <c r="CA1423" s="26"/>
    </row>
    <row r="1424" spans="1:79" s="99" customFormat="1" x14ac:dyDescent="0.35">
      <c r="A1424" s="1" t="s">
        <v>62</v>
      </c>
      <c r="B1424" s="30" t="s">
        <v>58</v>
      </c>
      <c r="C1424" s="30" t="s">
        <v>993</v>
      </c>
      <c r="D1424" s="30" t="s">
        <v>994</v>
      </c>
      <c r="E1424" s="30" t="s">
        <v>77</v>
      </c>
      <c r="F1424" s="1">
        <v>999915685</v>
      </c>
      <c r="G1424" s="1">
        <f>(J1424+S1424+X1424+R1424+U1424+W1424+Y1424)-H1424</f>
        <v>84</v>
      </c>
      <c r="H1424" s="30">
        <f>(J1424+K1424+M1424+N1424+O1424+P1424)/2</f>
        <v>0</v>
      </c>
      <c r="I1424" s="27"/>
      <c r="J1424" s="1">
        <f>SUM(AA1424)</f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27"/>
      <c r="R1424" s="1">
        <f>SUM(AS1424,BX1424)</f>
        <v>0</v>
      </c>
      <c r="S1424" s="1">
        <f>SUM(AE1424,AG1424,AI1424,AK1424,AO1424,AM1424,AQ1424,AU1424,AW1424,AY1424,BA1424,BE1424,BG1424,BI1424,BK1424,BM1424,BO1424,BC1424)</f>
        <v>0</v>
      </c>
      <c r="T1424" s="1">
        <f>COUNT(AE1424,AG1424,AI1424,AK1424,AM1424,AO1424,AQ1424,AU1424,AW1424,AY1424,BA1424,BC1424,BE1424,BG1424,BI1424,BK1424,BM1424,BO1424)</f>
        <v>0</v>
      </c>
      <c r="U1424" s="1">
        <f>BQ1424+BS1424</f>
        <v>33</v>
      </c>
      <c r="V1424" s="1"/>
      <c r="W1424" s="1">
        <f>BV1424</f>
        <v>51</v>
      </c>
      <c r="X1424" s="1">
        <f>AC1424+BZ1424</f>
        <v>0</v>
      </c>
      <c r="Y1424" s="1">
        <f>BU1424</f>
        <v>0</v>
      </c>
      <c r="Z1424" s="26"/>
      <c r="AA1424" s="1"/>
      <c r="AB1424" s="26"/>
      <c r="AC1424" s="1"/>
      <c r="AD1424" s="26"/>
      <c r="AE1424" s="1"/>
      <c r="AF1424" s="26"/>
      <c r="AG1424" s="1"/>
      <c r="AH1424" s="26"/>
      <c r="AI1424" s="1"/>
      <c r="AJ1424" s="26"/>
      <c r="AK1424" s="1"/>
      <c r="AL1424" s="26"/>
      <c r="AM1424" s="1"/>
      <c r="AN1424" s="26"/>
      <c r="AO1424" s="1"/>
      <c r="AP1424" s="26"/>
      <c r="AQ1424" s="1"/>
      <c r="AR1424" s="26"/>
      <c r="AS1424" s="1"/>
      <c r="AT1424" s="26"/>
      <c r="AU1424" s="1"/>
      <c r="AV1424" s="26"/>
      <c r="AW1424" s="1"/>
      <c r="AX1424" s="26"/>
      <c r="AY1424" s="1"/>
      <c r="AZ1424" s="26"/>
      <c r="BA1424" s="1"/>
      <c r="BB1424" s="26"/>
      <c r="BC1424" s="1"/>
      <c r="BD1424" s="26"/>
      <c r="BE1424" s="1"/>
      <c r="BF1424" s="26"/>
      <c r="BG1424" s="1"/>
      <c r="BH1424" s="26"/>
      <c r="BI1424" s="1"/>
      <c r="BJ1424" s="26"/>
      <c r="BK1424" s="1"/>
      <c r="BL1424" s="26"/>
      <c r="BM1424" s="1"/>
      <c r="BN1424" s="26"/>
      <c r="BO1424" s="1"/>
      <c r="BP1424" s="26"/>
      <c r="BQ1424" s="1">
        <v>33</v>
      </c>
      <c r="BR1424" s="26" t="s">
        <v>178</v>
      </c>
      <c r="BS1424" s="1"/>
      <c r="BT1424" s="26"/>
      <c r="BU1424" s="1"/>
      <c r="BV1424" s="1">
        <v>51</v>
      </c>
      <c r="BW1424" s="26" t="s">
        <v>100</v>
      </c>
      <c r="BX1424" s="1"/>
      <c r="BY1424" s="26"/>
      <c r="BZ1424" s="30"/>
      <c r="CA1424" s="26"/>
    </row>
    <row r="1425" spans="1:79" s="99" customFormat="1" x14ac:dyDescent="0.35">
      <c r="A1425" s="1" t="s">
        <v>62</v>
      </c>
      <c r="B1425" s="1" t="s">
        <v>58</v>
      </c>
      <c r="C1425" s="1" t="s">
        <v>2664</v>
      </c>
      <c r="D1425" s="1" t="s">
        <v>2665</v>
      </c>
      <c r="E1425" s="1" t="s">
        <v>77</v>
      </c>
      <c r="F1425" s="1">
        <v>999925787</v>
      </c>
      <c r="G1425" s="1">
        <f>(J1425+S1425+X1425+R1425+U1425+W1425+Y1425)-H1425</f>
        <v>83</v>
      </c>
      <c r="H1425" s="1"/>
      <c r="I1425" s="27"/>
      <c r="J1425" s="1">
        <f>SUM(AA1425)</f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27"/>
      <c r="R1425" s="1">
        <f>SUM(AS1425,BX1425)</f>
        <v>0</v>
      </c>
      <c r="S1425" s="1">
        <f>SUM(AE1425,AG1425,AI1425,AK1425,AO1425,AM1425,AQ1425,AU1425,AW1425,AY1425,BA1425,BE1425,BG1425,BI1425,BK1425,BM1425,BO1425,BC1425)</f>
        <v>45</v>
      </c>
      <c r="T1425" s="1">
        <f>COUNT(AE1425,AG1425,AI1425,AK1425,AM1425,AO1425,AQ1425,AU1425,AW1425,AY1425,BA1425,BC1425,BE1425,BG1425,BI1425,BK1425,BM1425,BO1425)</f>
        <v>1</v>
      </c>
      <c r="U1425" s="1">
        <f>BQ1425+BS1425</f>
        <v>0</v>
      </c>
      <c r="V1425" s="1"/>
      <c r="W1425" s="1">
        <f>BV1425</f>
        <v>38</v>
      </c>
      <c r="X1425" s="1">
        <f>AC1425+BZ1425</f>
        <v>0</v>
      </c>
      <c r="Y1425" s="1">
        <f>BU1425</f>
        <v>0</v>
      </c>
      <c r="Z1425" s="27"/>
      <c r="AA1425" s="1"/>
      <c r="AB1425" s="26"/>
      <c r="AC1425" s="1"/>
      <c r="AD1425" s="26"/>
      <c r="AE1425" s="1"/>
      <c r="AF1425" s="26"/>
      <c r="AG1425" s="1"/>
      <c r="AH1425" s="26"/>
      <c r="AI1425" s="1"/>
      <c r="AJ1425" s="26"/>
      <c r="AK1425" s="1"/>
      <c r="AL1425" s="26"/>
      <c r="AM1425" s="1"/>
      <c r="AN1425" s="26"/>
      <c r="AO1425" s="1">
        <v>45</v>
      </c>
      <c r="AP1425" s="26">
        <v>2</v>
      </c>
      <c r="AQ1425" s="1"/>
      <c r="AR1425" s="26"/>
      <c r="AS1425" s="1"/>
      <c r="AT1425" s="26"/>
      <c r="AU1425" s="1"/>
      <c r="AV1425" s="26"/>
      <c r="AW1425" s="1"/>
      <c r="AX1425" s="26"/>
      <c r="AY1425" s="1"/>
      <c r="AZ1425" s="26"/>
      <c r="BA1425" s="1"/>
      <c r="BB1425" s="26"/>
      <c r="BC1425" s="1"/>
      <c r="BD1425" s="26"/>
      <c r="BE1425" s="1"/>
      <c r="BF1425" s="26"/>
      <c r="BG1425" s="1"/>
      <c r="BH1425" s="26"/>
      <c r="BI1425" s="1"/>
      <c r="BJ1425" s="26"/>
      <c r="BK1425" s="1"/>
      <c r="BL1425" s="26"/>
      <c r="BM1425" s="1"/>
      <c r="BN1425" s="26"/>
      <c r="BO1425" s="1"/>
      <c r="BP1425" s="26"/>
      <c r="BQ1425" s="1"/>
      <c r="BR1425" s="26"/>
      <c r="BS1425" s="1"/>
      <c r="BT1425" s="26"/>
      <c r="BU1425" s="1"/>
      <c r="BV1425" s="1">
        <v>38</v>
      </c>
      <c r="BW1425" s="26" t="s">
        <v>178</v>
      </c>
      <c r="BX1425" s="1"/>
      <c r="BY1425" s="26"/>
      <c r="BZ1425" s="30"/>
      <c r="CA1425" s="26"/>
    </row>
    <row r="1426" spans="1:79" s="99" customFormat="1" x14ac:dyDescent="0.35">
      <c r="A1426" s="1" t="s">
        <v>62</v>
      </c>
      <c r="B1426" s="1" t="s">
        <v>58</v>
      </c>
      <c r="C1426" s="1" t="s">
        <v>1389</v>
      </c>
      <c r="D1426" s="1" t="s">
        <v>248</v>
      </c>
      <c r="E1426" s="1" t="s">
        <v>77</v>
      </c>
      <c r="F1426" s="1">
        <v>999919584</v>
      </c>
      <c r="G1426" s="1">
        <f>(J1426+S1426+X1426+R1426+U1426+W1426+Y1426)-H1426</f>
        <v>82</v>
      </c>
      <c r="H1426" s="1"/>
      <c r="I1426" s="27"/>
      <c r="J1426" s="1">
        <f>SUM(AA1426)</f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27"/>
      <c r="R1426" s="1">
        <f>SUM(AS1426,BX1426)</f>
        <v>0</v>
      </c>
      <c r="S1426" s="1">
        <f>SUM(AE1426,AG1426,AI1426,AK1426,AO1426,AM1426,AQ1426,AU1426,AW1426,AY1426,BA1426,BE1426,BG1426,BI1426,BK1426,BM1426,BO1426,BC1426)</f>
        <v>0</v>
      </c>
      <c r="T1426" s="1">
        <f>COUNT(AE1426,AG1426,AI1426,AK1426,AM1426,AO1426,AQ1426,AU1426,AW1426,AY1426,BA1426,BC1426,BE1426,BG1426,BI1426,BK1426,BM1426,BO1426)</f>
        <v>0</v>
      </c>
      <c r="U1426" s="1">
        <f>BQ1426+BS1426</f>
        <v>44</v>
      </c>
      <c r="V1426" s="1"/>
      <c r="W1426" s="1">
        <f>BV1426</f>
        <v>38</v>
      </c>
      <c r="X1426" s="1">
        <f>AC1426+BZ1426</f>
        <v>0</v>
      </c>
      <c r="Y1426" s="1">
        <f>BU1426</f>
        <v>0</v>
      </c>
      <c r="Z1426" s="29"/>
      <c r="AA1426" s="1"/>
      <c r="AB1426" s="26"/>
      <c r="AC1426" s="1"/>
      <c r="AD1426" s="26"/>
      <c r="AE1426" s="1"/>
      <c r="AF1426" s="26"/>
      <c r="AG1426" s="1"/>
      <c r="AH1426" s="26"/>
      <c r="AI1426" s="1"/>
      <c r="AJ1426" s="26"/>
      <c r="AK1426" s="1"/>
      <c r="AL1426" s="26"/>
      <c r="AM1426" s="1"/>
      <c r="AN1426" s="26"/>
      <c r="AO1426" s="1"/>
      <c r="AP1426" s="26"/>
      <c r="AQ1426" s="1"/>
      <c r="AR1426" s="26"/>
      <c r="AS1426" s="1"/>
      <c r="AT1426" s="26"/>
      <c r="AU1426" s="1"/>
      <c r="AV1426" s="26"/>
      <c r="AW1426" s="1"/>
      <c r="AX1426" s="26"/>
      <c r="AY1426" s="1"/>
      <c r="AZ1426" s="26"/>
      <c r="BA1426" s="1"/>
      <c r="BB1426" s="26"/>
      <c r="BC1426" s="1"/>
      <c r="BD1426" s="26"/>
      <c r="BE1426" s="1"/>
      <c r="BF1426" s="26"/>
      <c r="BG1426" s="1"/>
      <c r="BH1426" s="26"/>
      <c r="BI1426" s="1"/>
      <c r="BJ1426" s="26"/>
      <c r="BK1426" s="1"/>
      <c r="BL1426" s="26"/>
      <c r="BM1426" s="1"/>
      <c r="BN1426" s="26"/>
      <c r="BO1426" s="1"/>
      <c r="BP1426" s="26"/>
      <c r="BQ1426" s="1">
        <v>44</v>
      </c>
      <c r="BR1426" s="26" t="s">
        <v>100</v>
      </c>
      <c r="BS1426" s="1"/>
      <c r="BT1426" s="26"/>
      <c r="BU1426" s="1"/>
      <c r="BV1426" s="1">
        <v>38</v>
      </c>
      <c r="BW1426" s="26" t="s">
        <v>178</v>
      </c>
      <c r="BX1426" s="1"/>
      <c r="BY1426" s="26"/>
      <c r="BZ1426" s="30"/>
      <c r="CA1426" s="26"/>
    </row>
    <row r="1427" spans="1:79" s="99" customFormat="1" x14ac:dyDescent="0.35">
      <c r="A1427" s="1" t="s">
        <v>62</v>
      </c>
      <c r="B1427" s="31" t="s">
        <v>58</v>
      </c>
      <c r="C1427" s="31" t="s">
        <v>845</v>
      </c>
      <c r="D1427" s="31" t="s">
        <v>846</v>
      </c>
      <c r="E1427" s="31" t="s">
        <v>77</v>
      </c>
      <c r="F1427" s="1">
        <v>999910320</v>
      </c>
      <c r="G1427" s="1">
        <f>(J1427+S1427+X1427+R1427+U1427+W1427+Y1427)-H1427</f>
        <v>76</v>
      </c>
      <c r="H1427" s="1"/>
      <c r="I1427" s="27"/>
      <c r="J1427" s="1">
        <f>SUM(AA1427)</f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27"/>
      <c r="R1427" s="1">
        <f>SUM(AS1427,BX1427)</f>
        <v>0</v>
      </c>
      <c r="S1427" s="1">
        <f>SUM(AE1427,AG1427,AI1427,AK1427,AO1427,AM1427,AQ1427,AU1427,AW1427,AY1427,BA1427,BE1427,BG1427,BI1427,BK1427,BM1427,BO1427,BC1427)</f>
        <v>76</v>
      </c>
      <c r="T1427" s="1">
        <f>COUNT(AE1427,AG1427,AI1427,AK1427,AM1427,AO1427,AQ1427,AU1427,AW1427,AY1427,BA1427,BC1427,BE1427,BG1427,BI1427,BK1427,BM1427,BO1427)</f>
        <v>2</v>
      </c>
      <c r="U1427" s="1">
        <f>BQ1427+BS1427</f>
        <v>0</v>
      </c>
      <c r="V1427" s="1"/>
      <c r="W1427" s="1">
        <f>BV1427</f>
        <v>0</v>
      </c>
      <c r="X1427" s="1">
        <f>AC1427+BZ1427</f>
        <v>0</v>
      </c>
      <c r="Y1427" s="1">
        <f>BU1427</f>
        <v>0</v>
      </c>
      <c r="Z1427" s="27"/>
      <c r="AA1427" s="1"/>
      <c r="AB1427" s="26"/>
      <c r="AC1427" s="1"/>
      <c r="AD1427" s="26"/>
      <c r="AE1427" s="1"/>
      <c r="AF1427" s="26"/>
      <c r="AG1427" s="1"/>
      <c r="AH1427" s="26"/>
      <c r="AI1427" s="1">
        <v>38</v>
      </c>
      <c r="AJ1427" s="26" t="s">
        <v>100</v>
      </c>
      <c r="AK1427" s="1"/>
      <c r="AL1427" s="26"/>
      <c r="AM1427" s="1"/>
      <c r="AN1427" s="26"/>
      <c r="AO1427" s="1"/>
      <c r="AP1427" s="26"/>
      <c r="AQ1427" s="1"/>
      <c r="AR1427" s="26"/>
      <c r="AS1427" s="1"/>
      <c r="AT1427" s="26"/>
      <c r="AU1427" s="1"/>
      <c r="AV1427" s="26"/>
      <c r="AW1427" s="1"/>
      <c r="AX1427" s="26"/>
      <c r="AY1427" s="1"/>
      <c r="AZ1427" s="26"/>
      <c r="BA1427" s="1"/>
      <c r="BB1427" s="26"/>
      <c r="BC1427" s="1"/>
      <c r="BD1427" s="26"/>
      <c r="BE1427" s="1"/>
      <c r="BF1427" s="26"/>
      <c r="BG1427" s="1">
        <v>38</v>
      </c>
      <c r="BH1427" s="26" t="s">
        <v>100</v>
      </c>
      <c r="BI1427" s="1"/>
      <c r="BJ1427" s="26"/>
      <c r="BK1427" s="1"/>
      <c r="BL1427" s="26"/>
      <c r="BM1427" s="1"/>
      <c r="BN1427" s="26"/>
      <c r="BO1427" s="1"/>
      <c r="BP1427" s="26"/>
      <c r="BQ1427" s="1"/>
      <c r="BR1427" s="26"/>
      <c r="BS1427" s="1"/>
      <c r="BT1427" s="26"/>
      <c r="BU1427" s="1"/>
      <c r="BV1427" s="1"/>
      <c r="BW1427" s="26"/>
      <c r="BX1427" s="1"/>
      <c r="BY1427" s="26"/>
      <c r="BZ1427" s="30"/>
      <c r="CA1427" s="26"/>
    </row>
    <row r="1428" spans="1:79" s="99" customFormat="1" x14ac:dyDescent="0.35">
      <c r="A1428" s="1" t="s">
        <v>62</v>
      </c>
      <c r="B1428" s="1" t="s">
        <v>58</v>
      </c>
      <c r="C1428" s="1" t="s">
        <v>1025</v>
      </c>
      <c r="D1428" s="1" t="s">
        <v>213</v>
      </c>
      <c r="E1428" s="1" t="s">
        <v>77</v>
      </c>
      <c r="F1428" s="1">
        <v>999916492</v>
      </c>
      <c r="G1428" s="1">
        <f>(J1428+S1428+X1428+R1428+U1428+W1428+Y1428)-H1428</f>
        <v>76</v>
      </c>
      <c r="H1428" s="30">
        <f>(J1428+K1428+M1428+N1428+O1428+P1428)/2</f>
        <v>0</v>
      </c>
      <c r="I1428" s="27"/>
      <c r="J1428" s="1">
        <f>SUM(AA1428)</f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27"/>
      <c r="R1428" s="1">
        <f>SUM(AS1428,BX1428)</f>
        <v>0</v>
      </c>
      <c r="S1428" s="1">
        <f>SUM(AE1428,AG1428,AI1428,AK1428,AO1428,AM1428,AQ1428,AU1428,AW1428,AY1428,BA1428,BE1428,BG1428,BI1428,BK1428,BM1428,BO1428,BC1428)</f>
        <v>38</v>
      </c>
      <c r="T1428" s="1">
        <f>COUNT(AE1428,AG1428,AI1428,AK1428,AM1428,AO1428,AQ1428,AU1428,AW1428,AY1428,BA1428,BC1428,BE1428,BG1428,BI1428,BK1428,BM1428,BO1428)</f>
        <v>1</v>
      </c>
      <c r="U1428" s="1">
        <f>BQ1428+BS1428</f>
        <v>0</v>
      </c>
      <c r="V1428" s="1"/>
      <c r="W1428" s="1">
        <f>BV1428</f>
        <v>38</v>
      </c>
      <c r="X1428" s="1">
        <f>AC1428+BZ1428</f>
        <v>0</v>
      </c>
      <c r="Y1428" s="1">
        <f>BU1428</f>
        <v>0</v>
      </c>
      <c r="Z1428" s="26"/>
      <c r="AA1428" s="1"/>
      <c r="AB1428" s="26"/>
      <c r="AC1428" s="1"/>
      <c r="AD1428" s="26"/>
      <c r="AE1428" s="1"/>
      <c r="AF1428" s="26"/>
      <c r="AG1428" s="1"/>
      <c r="AH1428" s="26"/>
      <c r="AI1428" s="1"/>
      <c r="AJ1428" s="26"/>
      <c r="AK1428" s="1">
        <v>38</v>
      </c>
      <c r="AL1428" s="26" t="s">
        <v>100</v>
      </c>
      <c r="AM1428" s="1"/>
      <c r="AN1428" s="26"/>
      <c r="AO1428" s="1"/>
      <c r="AP1428" s="26"/>
      <c r="AQ1428" s="1"/>
      <c r="AR1428" s="26"/>
      <c r="AS1428" s="1"/>
      <c r="AT1428" s="26"/>
      <c r="AU1428" s="1"/>
      <c r="AV1428" s="26"/>
      <c r="AW1428" s="1"/>
      <c r="AX1428" s="26"/>
      <c r="AY1428" s="1"/>
      <c r="AZ1428" s="26"/>
      <c r="BA1428" s="1"/>
      <c r="BB1428" s="26"/>
      <c r="BC1428" s="1"/>
      <c r="BD1428" s="26"/>
      <c r="BE1428" s="1"/>
      <c r="BF1428" s="26"/>
      <c r="BG1428" s="1"/>
      <c r="BH1428" s="26"/>
      <c r="BI1428" s="1"/>
      <c r="BJ1428" s="26"/>
      <c r="BK1428" s="1"/>
      <c r="BL1428" s="26"/>
      <c r="BM1428" s="1"/>
      <c r="BN1428" s="26"/>
      <c r="BO1428" s="1"/>
      <c r="BP1428" s="26"/>
      <c r="BQ1428" s="1"/>
      <c r="BR1428" s="26"/>
      <c r="BS1428" s="1"/>
      <c r="BT1428" s="26"/>
      <c r="BU1428" s="1"/>
      <c r="BV1428" s="1">
        <v>38</v>
      </c>
      <c r="BW1428" s="26" t="s">
        <v>178</v>
      </c>
      <c r="BX1428" s="1"/>
      <c r="BY1428" s="26"/>
      <c r="BZ1428" s="30"/>
      <c r="CA1428" s="26"/>
    </row>
    <row r="1429" spans="1:79" s="99" customFormat="1" x14ac:dyDescent="0.35">
      <c r="A1429" s="1" t="s">
        <v>62</v>
      </c>
      <c r="B1429" s="1" t="s">
        <v>58</v>
      </c>
      <c r="C1429" s="1" t="s">
        <v>836</v>
      </c>
      <c r="D1429" s="1" t="s">
        <v>1662</v>
      </c>
      <c r="E1429" s="1" t="s">
        <v>77</v>
      </c>
      <c r="F1429" s="1">
        <v>999921569</v>
      </c>
      <c r="G1429" s="1">
        <f>(J1429+S1429+X1429+R1429+U1429+W1429+Y1429)-H1429</f>
        <v>76</v>
      </c>
      <c r="H1429" s="1"/>
      <c r="I1429" s="27"/>
      <c r="J1429" s="1">
        <f>SUM(AA1429)</f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27"/>
      <c r="R1429" s="1">
        <f>SUM(AS1429,BX1429)</f>
        <v>0</v>
      </c>
      <c r="S1429" s="1">
        <f>SUM(AE1429,AG1429,AI1429,AK1429,AO1429,AM1429,AQ1429,AU1429,AW1429,AY1429,BA1429,BE1429,BG1429,BI1429,BK1429,BM1429,BO1429,BC1429)</f>
        <v>76</v>
      </c>
      <c r="T1429" s="1">
        <f>COUNT(AE1429,AG1429,AI1429,AK1429,AM1429,AO1429,AQ1429,AU1429,AW1429,AY1429,BA1429,BC1429,BE1429,BG1429,BI1429,BK1429,BM1429,BO1429)</f>
        <v>2</v>
      </c>
      <c r="U1429" s="1">
        <f>BQ1429+BS1429</f>
        <v>0</v>
      </c>
      <c r="V1429" s="1"/>
      <c r="W1429" s="1">
        <f>BV1429</f>
        <v>0</v>
      </c>
      <c r="X1429" s="1">
        <f>AC1429+BZ1429</f>
        <v>0</v>
      </c>
      <c r="Y1429" s="1">
        <f>BU1429</f>
        <v>0</v>
      </c>
      <c r="Z1429" s="26"/>
      <c r="AA1429" s="1"/>
      <c r="AB1429" s="26"/>
      <c r="AC1429" s="1"/>
      <c r="AD1429" s="26"/>
      <c r="AE1429" s="1"/>
      <c r="AF1429" s="26"/>
      <c r="AG1429" s="1"/>
      <c r="AH1429" s="26"/>
      <c r="AI1429" s="1">
        <v>38</v>
      </c>
      <c r="AJ1429" s="26" t="s">
        <v>100</v>
      </c>
      <c r="AK1429" s="1"/>
      <c r="AL1429" s="26"/>
      <c r="AM1429" s="1"/>
      <c r="AN1429" s="26"/>
      <c r="AO1429" s="1"/>
      <c r="AP1429" s="26"/>
      <c r="AQ1429" s="1"/>
      <c r="AR1429" s="26"/>
      <c r="AS1429" s="1"/>
      <c r="AT1429" s="26"/>
      <c r="AU1429" s="1"/>
      <c r="AV1429" s="26"/>
      <c r="AW1429" s="1"/>
      <c r="AX1429" s="26"/>
      <c r="AY1429" s="1"/>
      <c r="AZ1429" s="26"/>
      <c r="BA1429" s="1"/>
      <c r="BB1429" s="26"/>
      <c r="BC1429" s="1"/>
      <c r="BD1429" s="26"/>
      <c r="BE1429" s="1"/>
      <c r="BF1429" s="26"/>
      <c r="BG1429" s="1">
        <v>38</v>
      </c>
      <c r="BH1429" s="26" t="s">
        <v>100</v>
      </c>
      <c r="BI1429" s="1"/>
      <c r="BJ1429" s="26"/>
      <c r="BK1429" s="1"/>
      <c r="BL1429" s="26"/>
      <c r="BM1429" s="1"/>
      <c r="BN1429" s="26"/>
      <c r="BO1429" s="1"/>
      <c r="BP1429" s="26"/>
      <c r="BQ1429" s="1"/>
      <c r="BR1429" s="26"/>
      <c r="BS1429" s="1"/>
      <c r="BT1429" s="26"/>
      <c r="BU1429" s="1"/>
      <c r="BV1429" s="1"/>
      <c r="BW1429" s="26"/>
      <c r="BX1429" s="1"/>
      <c r="BY1429" s="26"/>
      <c r="BZ1429" s="30"/>
      <c r="CA1429" s="26"/>
    </row>
    <row r="1430" spans="1:79" s="99" customFormat="1" x14ac:dyDescent="0.35">
      <c r="A1430" s="1" t="s">
        <v>62</v>
      </c>
      <c r="B1430" s="1" t="s">
        <v>58</v>
      </c>
      <c r="C1430" s="1" t="s">
        <v>960</v>
      </c>
      <c r="D1430" s="1" t="s">
        <v>961</v>
      </c>
      <c r="E1430" s="1" t="s">
        <v>77</v>
      </c>
      <c r="F1430" s="1">
        <v>999915131</v>
      </c>
      <c r="G1430" s="1">
        <f>(J1430+S1430+X1430+R1430+U1430+W1430+Y1430)-H1430</f>
        <v>71</v>
      </c>
      <c r="H1430" s="1"/>
      <c r="I1430" s="27"/>
      <c r="J1430" s="1">
        <f>SUM(AA1430)</f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27"/>
      <c r="R1430" s="1">
        <f>SUM(AS1430,BX1430)</f>
        <v>0</v>
      </c>
      <c r="S1430" s="1">
        <f>SUM(AE1430,AG1430,AI1430,AK1430,AO1430,AM1430,AQ1430,AU1430,AW1430,AY1430,BA1430,BE1430,BG1430,BI1430,BK1430,BM1430,BO1430,BC1430)</f>
        <v>0</v>
      </c>
      <c r="T1430" s="1">
        <f>COUNT(AE1430,AG1430,AI1430,AK1430,AM1430,AO1430,AQ1430,AU1430,AW1430,AY1430,BA1430,BC1430,BE1430,BG1430,BI1430,BK1430,BM1430,BO1430)</f>
        <v>0</v>
      </c>
      <c r="U1430" s="1">
        <f>BQ1430+BS1430</f>
        <v>33</v>
      </c>
      <c r="V1430" s="1"/>
      <c r="W1430" s="1">
        <f>BV1430</f>
        <v>38</v>
      </c>
      <c r="X1430" s="1">
        <f>AC1430+BZ1430</f>
        <v>0</v>
      </c>
      <c r="Y1430" s="1">
        <f>BU1430</f>
        <v>0</v>
      </c>
      <c r="Z1430" s="27"/>
      <c r="AA1430" s="1"/>
      <c r="AB1430" s="26"/>
      <c r="AC1430" s="1"/>
      <c r="AD1430" s="26"/>
      <c r="AE1430" s="1"/>
      <c r="AF1430" s="26"/>
      <c r="AG1430" s="1"/>
      <c r="AH1430" s="26"/>
      <c r="AI1430" s="1"/>
      <c r="AJ1430" s="26"/>
      <c r="AK1430" s="1"/>
      <c r="AL1430" s="26"/>
      <c r="AM1430" s="1"/>
      <c r="AN1430" s="27"/>
      <c r="AO1430" s="1"/>
      <c r="AP1430" s="26"/>
      <c r="AQ1430" s="1"/>
      <c r="AR1430" s="27"/>
      <c r="AS1430" s="1"/>
      <c r="AT1430" s="27"/>
      <c r="AU1430" s="1"/>
      <c r="AV1430" s="27"/>
      <c r="AW1430" s="1"/>
      <c r="AX1430" s="27"/>
      <c r="AY1430" s="1"/>
      <c r="AZ1430" s="27"/>
      <c r="BA1430" s="1"/>
      <c r="BB1430" s="27"/>
      <c r="BC1430" s="1"/>
      <c r="BD1430" s="26"/>
      <c r="BE1430" s="1"/>
      <c r="BF1430" s="27"/>
      <c r="BG1430" s="1"/>
      <c r="BH1430" s="27"/>
      <c r="BI1430" s="1"/>
      <c r="BJ1430" s="27"/>
      <c r="BK1430" s="1"/>
      <c r="BL1430" s="27"/>
      <c r="BM1430" s="1"/>
      <c r="BN1430" s="27"/>
      <c r="BO1430" s="1"/>
      <c r="BP1430" s="27"/>
      <c r="BQ1430" s="1">
        <v>33</v>
      </c>
      <c r="BR1430" s="26" t="s">
        <v>178</v>
      </c>
      <c r="BS1430" s="1"/>
      <c r="BT1430" s="26"/>
      <c r="BU1430" s="1"/>
      <c r="BV1430" s="1">
        <v>38</v>
      </c>
      <c r="BW1430" s="26" t="s">
        <v>178</v>
      </c>
      <c r="BX1430" s="1"/>
      <c r="BY1430" s="26"/>
      <c r="BZ1430" s="30"/>
      <c r="CA1430" s="26"/>
    </row>
    <row r="1431" spans="1:79" s="99" customFormat="1" x14ac:dyDescent="0.35">
      <c r="A1431" s="1" t="s">
        <v>62</v>
      </c>
      <c r="B1431" s="1" t="s">
        <v>58</v>
      </c>
      <c r="C1431" s="1" t="s">
        <v>1432</v>
      </c>
      <c r="D1431" s="1" t="s">
        <v>1433</v>
      </c>
      <c r="E1431" s="1" t="s">
        <v>77</v>
      </c>
      <c r="F1431" s="1">
        <v>999919844</v>
      </c>
      <c r="G1431" s="1">
        <f>(J1431+S1431+X1431+R1431+U1431+W1431+Y1431)-H1431</f>
        <v>71</v>
      </c>
      <c r="H1431" s="1"/>
      <c r="I1431" s="27"/>
      <c r="J1431" s="1">
        <f>SUM(AA1431)</f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27"/>
      <c r="R1431" s="1">
        <f>SUM(AS1431,BX1431)</f>
        <v>0</v>
      </c>
      <c r="S1431" s="1">
        <f>SUM(AE1431,AG1431,AI1431,AK1431,AO1431,AM1431,AQ1431,AU1431,AW1431,AY1431,BA1431,BE1431,BG1431,BI1431,BK1431,BM1431,BO1431,BC1431)</f>
        <v>0</v>
      </c>
      <c r="T1431" s="1">
        <f>COUNT(AE1431,AG1431,AI1431,AK1431,AM1431,AO1431,AQ1431,AU1431,AW1431,AY1431,BA1431,BC1431,BE1431,BG1431,BI1431,BK1431,BM1431,BO1431)</f>
        <v>0</v>
      </c>
      <c r="U1431" s="1">
        <f>BQ1431+BS1431</f>
        <v>33</v>
      </c>
      <c r="V1431" s="1"/>
      <c r="W1431" s="1">
        <f>BV1431</f>
        <v>38</v>
      </c>
      <c r="X1431" s="1">
        <f>AC1431+BZ1431</f>
        <v>0</v>
      </c>
      <c r="Y1431" s="1">
        <f>BU1431</f>
        <v>0</v>
      </c>
      <c r="Z1431" s="27"/>
      <c r="AA1431" s="1"/>
      <c r="AB1431" s="26"/>
      <c r="AC1431" s="1"/>
      <c r="AD1431" s="26"/>
      <c r="AE1431" s="1"/>
      <c r="AF1431" s="26"/>
      <c r="AG1431" s="1"/>
      <c r="AH1431" s="26"/>
      <c r="AI1431" s="1"/>
      <c r="AJ1431" s="26"/>
      <c r="AK1431" s="1"/>
      <c r="AL1431" s="26"/>
      <c r="AM1431" s="1"/>
      <c r="AN1431" s="27"/>
      <c r="AO1431" s="1"/>
      <c r="AP1431" s="26"/>
      <c r="AQ1431" s="1"/>
      <c r="AR1431" s="27"/>
      <c r="AS1431" s="1"/>
      <c r="AT1431" s="27"/>
      <c r="AU1431" s="1"/>
      <c r="AV1431" s="27"/>
      <c r="AW1431" s="1"/>
      <c r="AX1431" s="27"/>
      <c r="AY1431" s="1"/>
      <c r="AZ1431" s="27"/>
      <c r="BA1431" s="1"/>
      <c r="BB1431" s="27"/>
      <c r="BC1431" s="1"/>
      <c r="BD1431" s="26"/>
      <c r="BE1431" s="1"/>
      <c r="BF1431" s="27"/>
      <c r="BG1431" s="1"/>
      <c r="BH1431" s="27"/>
      <c r="BI1431" s="1"/>
      <c r="BJ1431" s="27"/>
      <c r="BK1431" s="1"/>
      <c r="BL1431" s="27"/>
      <c r="BM1431" s="1"/>
      <c r="BN1431" s="27"/>
      <c r="BO1431" s="1"/>
      <c r="BP1431" s="27"/>
      <c r="BQ1431" s="1"/>
      <c r="BR1431" s="26"/>
      <c r="BS1431" s="1">
        <v>33</v>
      </c>
      <c r="BT1431" s="26" t="s">
        <v>178</v>
      </c>
      <c r="BU1431" s="1"/>
      <c r="BV1431" s="1">
        <v>38</v>
      </c>
      <c r="BW1431" s="26" t="s">
        <v>178</v>
      </c>
      <c r="BX1431" s="1"/>
      <c r="BY1431" s="26"/>
      <c r="BZ1431" s="30"/>
      <c r="CA1431" s="26"/>
    </row>
    <row r="1432" spans="1:79" s="99" customFormat="1" x14ac:dyDescent="0.35">
      <c r="A1432" s="1" t="s">
        <v>62</v>
      </c>
      <c r="B1432" s="1" t="s">
        <v>58</v>
      </c>
      <c r="C1432" s="1" t="s">
        <v>1505</v>
      </c>
      <c r="D1432" s="1" t="s">
        <v>130</v>
      </c>
      <c r="E1432" s="1" t="s">
        <v>77</v>
      </c>
      <c r="F1432" s="1">
        <v>999920675</v>
      </c>
      <c r="G1432" s="1">
        <f>(J1432+S1432+X1432+R1432+U1432+W1432+Y1432)-H1432</f>
        <v>71</v>
      </c>
      <c r="H1432" s="1"/>
      <c r="I1432" s="27"/>
      <c r="J1432" s="1">
        <f>SUM(AA1432)</f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27"/>
      <c r="R1432" s="1">
        <f>SUM(AS1432,BX1432)</f>
        <v>0</v>
      </c>
      <c r="S1432" s="1">
        <f>SUM(AE1432,AG1432,AI1432,AK1432,AO1432,AM1432,AQ1432,AU1432,AW1432,AY1432,BA1432,BE1432,BG1432,BI1432,BK1432,BM1432,BO1432,BC1432)</f>
        <v>38</v>
      </c>
      <c r="T1432" s="1">
        <f>COUNT(AE1432,AG1432,AI1432,AK1432,AM1432,AO1432,AQ1432,AU1432,AW1432,AY1432,BA1432,BC1432,BE1432,BG1432,BI1432,BK1432,BM1432,BO1432)</f>
        <v>1</v>
      </c>
      <c r="U1432" s="1">
        <f>BQ1432+BS1432</f>
        <v>33</v>
      </c>
      <c r="V1432" s="1"/>
      <c r="W1432" s="1">
        <f>BV1432</f>
        <v>0</v>
      </c>
      <c r="X1432" s="1">
        <f>AC1432+BZ1432</f>
        <v>0</v>
      </c>
      <c r="Y1432" s="1">
        <f>BU1432</f>
        <v>0</v>
      </c>
      <c r="Z1432" s="27"/>
      <c r="AA1432" s="1"/>
      <c r="AB1432" s="26"/>
      <c r="AC1432" s="1"/>
      <c r="AD1432" s="26"/>
      <c r="AE1432" s="1"/>
      <c r="AF1432" s="26"/>
      <c r="AG1432" s="1"/>
      <c r="AH1432" s="26"/>
      <c r="AI1432" s="1"/>
      <c r="AJ1432" s="26"/>
      <c r="AK1432" s="1"/>
      <c r="AL1432" s="26"/>
      <c r="AM1432" s="1"/>
      <c r="AN1432" s="26"/>
      <c r="AO1432" s="1"/>
      <c r="AP1432" s="26"/>
      <c r="AQ1432" s="1">
        <v>38</v>
      </c>
      <c r="AR1432" s="26" t="s">
        <v>100</v>
      </c>
      <c r="AS1432" s="1"/>
      <c r="AT1432" s="26"/>
      <c r="AU1432" s="1"/>
      <c r="AV1432" s="26"/>
      <c r="AW1432" s="1"/>
      <c r="AX1432" s="26"/>
      <c r="AY1432" s="1"/>
      <c r="AZ1432" s="26"/>
      <c r="BA1432" s="1"/>
      <c r="BB1432" s="26"/>
      <c r="BC1432" s="1"/>
      <c r="BD1432" s="26"/>
      <c r="BE1432" s="1"/>
      <c r="BF1432" s="26"/>
      <c r="BG1432" s="1"/>
      <c r="BH1432" s="26"/>
      <c r="BI1432" s="1"/>
      <c r="BJ1432" s="26"/>
      <c r="BK1432" s="1"/>
      <c r="BL1432" s="26"/>
      <c r="BM1432" s="1"/>
      <c r="BN1432" s="26"/>
      <c r="BO1432" s="1"/>
      <c r="BP1432" s="26"/>
      <c r="BQ1432" s="1">
        <v>33</v>
      </c>
      <c r="BR1432" s="26" t="s">
        <v>178</v>
      </c>
      <c r="BS1432" s="1"/>
      <c r="BT1432" s="26"/>
      <c r="BU1432" s="1"/>
      <c r="BV1432" s="1"/>
      <c r="BW1432" s="26"/>
      <c r="BX1432" s="1"/>
      <c r="BY1432" s="26"/>
      <c r="BZ1432" s="30"/>
      <c r="CA1432" s="26"/>
    </row>
    <row r="1433" spans="1:79" s="99" customFormat="1" x14ac:dyDescent="0.35">
      <c r="A1433" s="1" t="s">
        <v>62</v>
      </c>
      <c r="B1433" s="1" t="s">
        <v>58</v>
      </c>
      <c r="C1433" s="1" t="s">
        <v>3213</v>
      </c>
      <c r="D1433" s="1" t="s">
        <v>3214</v>
      </c>
      <c r="E1433" s="1" t="s">
        <v>77</v>
      </c>
      <c r="F1433" s="1">
        <v>999927096</v>
      </c>
      <c r="G1433" s="1">
        <f>(J1433+S1433+X1433+R1433+U1433+W1433+Y1433)-H1433</f>
        <v>71</v>
      </c>
      <c r="H1433" s="1"/>
      <c r="I1433" s="27"/>
      <c r="J1433" s="1">
        <f>SUM(AA1433)</f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27"/>
      <c r="R1433" s="1">
        <f>SUM(AS1433,BX1433)</f>
        <v>0</v>
      </c>
      <c r="S1433" s="1">
        <f>SUM(AE1433,AG1433,AI1433,AK1433,AO1433,AM1433,AQ1433,AU1433,AW1433,AY1433,BA1433,BE1433,BG1433,BI1433,BK1433,BM1433,BO1433,BC1433)</f>
        <v>0</v>
      </c>
      <c r="T1433" s="1">
        <f>COUNT(AE1433,AG1433,AI1433,AK1433,AM1433,AO1433,AQ1433,AU1433,AW1433,AY1433,BA1433,BC1433,BE1433,BG1433,BI1433,BK1433,BM1433,BO1433)</f>
        <v>0</v>
      </c>
      <c r="U1433" s="1">
        <f>BQ1433+BS1433</f>
        <v>33</v>
      </c>
      <c r="V1433" s="1"/>
      <c r="W1433" s="1">
        <f>BV1433</f>
        <v>38</v>
      </c>
      <c r="X1433" s="1">
        <f>AC1433+BZ1433</f>
        <v>0</v>
      </c>
      <c r="Y1433" s="1">
        <f>BU1433</f>
        <v>0</v>
      </c>
      <c r="Z1433" s="27"/>
      <c r="AA1433" s="1"/>
      <c r="AB1433" s="26"/>
      <c r="AC1433" s="1"/>
      <c r="AD1433" s="26"/>
      <c r="AE1433" s="1"/>
      <c r="AF1433" s="26"/>
      <c r="AG1433" s="1"/>
      <c r="AH1433" s="26"/>
      <c r="AI1433" s="1"/>
      <c r="AJ1433" s="26"/>
      <c r="AK1433" s="1"/>
      <c r="AL1433" s="26"/>
      <c r="AM1433" s="1"/>
      <c r="AN1433" s="27"/>
      <c r="AO1433" s="1"/>
      <c r="AP1433" s="26"/>
      <c r="AQ1433" s="1"/>
      <c r="AR1433" s="27"/>
      <c r="AS1433" s="1"/>
      <c r="AT1433" s="27"/>
      <c r="AU1433" s="1"/>
      <c r="AV1433" s="27"/>
      <c r="AW1433" s="1"/>
      <c r="AX1433" s="27"/>
      <c r="AY1433" s="1"/>
      <c r="AZ1433" s="27"/>
      <c r="BA1433" s="1"/>
      <c r="BB1433" s="27"/>
      <c r="BC1433" s="1"/>
      <c r="BD1433" s="26"/>
      <c r="BE1433" s="1"/>
      <c r="BF1433" s="27"/>
      <c r="BG1433" s="1"/>
      <c r="BH1433" s="27"/>
      <c r="BI1433" s="1"/>
      <c r="BJ1433" s="27"/>
      <c r="BK1433" s="1"/>
      <c r="BL1433" s="27"/>
      <c r="BM1433" s="1"/>
      <c r="BN1433" s="27"/>
      <c r="BO1433" s="1"/>
      <c r="BP1433" s="27"/>
      <c r="BQ1433" s="1"/>
      <c r="BR1433" s="26"/>
      <c r="BS1433" s="1">
        <v>33</v>
      </c>
      <c r="BT1433" s="26" t="s">
        <v>178</v>
      </c>
      <c r="BU1433" s="1"/>
      <c r="BV1433" s="1">
        <v>38</v>
      </c>
      <c r="BW1433" s="26" t="s">
        <v>178</v>
      </c>
      <c r="BX1433" s="1"/>
      <c r="BY1433" s="26"/>
      <c r="BZ1433" s="30"/>
      <c r="CA1433" s="26"/>
    </row>
    <row r="1434" spans="1:79" s="99" customFormat="1" x14ac:dyDescent="0.35">
      <c r="A1434" s="1" t="s">
        <v>62</v>
      </c>
      <c r="B1434" s="30" t="s">
        <v>58</v>
      </c>
      <c r="C1434" s="30" t="s">
        <v>557</v>
      </c>
      <c r="D1434" s="30" t="s">
        <v>558</v>
      </c>
      <c r="E1434" s="30" t="s">
        <v>77</v>
      </c>
      <c r="F1434" s="1">
        <v>999892014</v>
      </c>
      <c r="G1434" s="1">
        <f>(J1434+S1434+X1434+R1434+U1434+W1434+Y1434)-H1434</f>
        <v>68</v>
      </c>
      <c r="H1434" s="1"/>
      <c r="I1434" s="27"/>
      <c r="J1434" s="1">
        <f>SUM(AA1434)</f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27"/>
      <c r="R1434" s="1">
        <f>SUM(AS1434,BX1434)</f>
        <v>0</v>
      </c>
      <c r="S1434" s="1">
        <f>SUM(AE1434,AG1434,AI1434,AK1434,AO1434,AM1434,AQ1434,AU1434,AW1434,AY1434,BA1434,BE1434,BG1434,BI1434,BK1434,BM1434,BO1434,BC1434)</f>
        <v>68</v>
      </c>
      <c r="T1434" s="1">
        <f>COUNT(AE1434,AG1434,AI1434,AK1434,AM1434,AO1434,AQ1434,AU1434,AW1434,AY1434,BA1434,BC1434,BE1434,BG1434,BI1434,BK1434,BM1434,BO1434)</f>
        <v>1</v>
      </c>
      <c r="U1434" s="1">
        <f>BQ1434+BS1434</f>
        <v>0</v>
      </c>
      <c r="V1434" s="1"/>
      <c r="W1434" s="1">
        <f>BV1434</f>
        <v>0</v>
      </c>
      <c r="X1434" s="1">
        <f>AC1434+BZ1434</f>
        <v>0</v>
      </c>
      <c r="Y1434" s="1">
        <f>BU1434</f>
        <v>0</v>
      </c>
      <c r="Z1434" s="26"/>
      <c r="AA1434" s="1"/>
      <c r="AB1434" s="26"/>
      <c r="AC1434" s="1"/>
      <c r="AD1434" s="26"/>
      <c r="AE1434" s="1"/>
      <c r="AF1434" s="26"/>
      <c r="AG1434" s="1"/>
      <c r="AH1434" s="26"/>
      <c r="AI1434" s="1"/>
      <c r="AJ1434" s="26"/>
      <c r="AK1434" s="1"/>
      <c r="AL1434" s="26"/>
      <c r="AM1434" s="1"/>
      <c r="AN1434" s="26"/>
      <c r="AO1434" s="1"/>
      <c r="AP1434" s="26"/>
      <c r="AQ1434" s="1"/>
      <c r="AR1434" s="26"/>
      <c r="AS1434" s="1"/>
      <c r="AT1434" s="26"/>
      <c r="AU1434" s="1"/>
      <c r="AV1434" s="26"/>
      <c r="AW1434" s="1"/>
      <c r="AX1434" s="26"/>
      <c r="AY1434" s="1"/>
      <c r="AZ1434" s="26"/>
      <c r="BA1434" s="1"/>
      <c r="BB1434" s="26"/>
      <c r="BC1434" s="1"/>
      <c r="BD1434" s="26"/>
      <c r="BE1434" s="1"/>
      <c r="BF1434" s="26"/>
      <c r="BG1434" s="1">
        <v>68</v>
      </c>
      <c r="BH1434" s="26">
        <v>4</v>
      </c>
      <c r="BI1434" s="1"/>
      <c r="BJ1434" s="26"/>
      <c r="BK1434" s="1"/>
      <c r="BL1434" s="26"/>
      <c r="BM1434" s="1"/>
      <c r="BN1434" s="26"/>
      <c r="BO1434" s="1"/>
      <c r="BP1434" s="26"/>
      <c r="BQ1434" s="1"/>
      <c r="BR1434" s="26"/>
      <c r="BS1434" s="1"/>
      <c r="BT1434" s="26"/>
      <c r="BU1434" s="1"/>
      <c r="BV1434" s="1"/>
      <c r="BW1434" s="26"/>
      <c r="BX1434" s="1"/>
      <c r="BY1434" s="26"/>
      <c r="BZ1434" s="30"/>
      <c r="CA1434" s="26"/>
    </row>
    <row r="1435" spans="1:79" s="99" customFormat="1" x14ac:dyDescent="0.35">
      <c r="A1435" s="30" t="s">
        <v>62</v>
      </c>
      <c r="B1435" s="1" t="s">
        <v>58</v>
      </c>
      <c r="C1435" s="1" t="s">
        <v>769</v>
      </c>
      <c r="D1435" s="1" t="s">
        <v>770</v>
      </c>
      <c r="E1435" s="1" t="s">
        <v>77</v>
      </c>
      <c r="F1435" s="1">
        <v>999907622</v>
      </c>
      <c r="G1435" s="1">
        <f>(J1435+S1435+X1435+R1435+U1435+W1435+Y1435)-H1435</f>
        <v>68</v>
      </c>
      <c r="H1435" s="1"/>
      <c r="I1435" s="27"/>
      <c r="J1435" s="1">
        <f>SUM(AA1435)</f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27"/>
      <c r="R1435" s="1">
        <f>SUM(AS1435,BX1435)</f>
        <v>0</v>
      </c>
      <c r="S1435" s="1">
        <f>SUM(AE1435,AG1435,AI1435,AK1435,AO1435,AM1435,AQ1435,AU1435,AW1435,AY1435,BA1435,BE1435,BG1435,BI1435,BK1435,BM1435,BO1435,BC1435)</f>
        <v>68</v>
      </c>
      <c r="T1435" s="1">
        <f>COUNT(AE1435,AG1435,AI1435,AK1435,AM1435,AO1435,AQ1435,AU1435,AW1435,AY1435,BA1435,BC1435,BE1435,BG1435,BI1435,BK1435,BM1435,BO1435)</f>
        <v>1</v>
      </c>
      <c r="U1435" s="1">
        <f>BQ1435+BS1435</f>
        <v>0</v>
      </c>
      <c r="V1435" s="1"/>
      <c r="W1435" s="1">
        <f>BV1435</f>
        <v>0</v>
      </c>
      <c r="X1435" s="1">
        <f>AC1435+BZ1435</f>
        <v>0</v>
      </c>
      <c r="Y1435" s="1">
        <f>BU1435</f>
        <v>0</v>
      </c>
      <c r="Z1435" s="29"/>
      <c r="AA1435" s="1"/>
      <c r="AB1435" s="26"/>
      <c r="AC1435" s="1"/>
      <c r="AD1435" s="26"/>
      <c r="AE1435" s="1"/>
      <c r="AF1435" s="26"/>
      <c r="AG1435" s="1"/>
      <c r="AH1435" s="26"/>
      <c r="AI1435" s="1"/>
      <c r="AJ1435" s="26"/>
      <c r="AK1435" s="1">
        <v>68</v>
      </c>
      <c r="AL1435" s="26">
        <v>3</v>
      </c>
      <c r="AM1435" s="1"/>
      <c r="AN1435" s="26"/>
      <c r="AO1435" s="1"/>
      <c r="AP1435" s="26"/>
      <c r="AQ1435" s="1"/>
      <c r="AR1435" s="26"/>
      <c r="AS1435" s="1"/>
      <c r="AT1435" s="26"/>
      <c r="AU1435" s="1"/>
      <c r="AV1435" s="26"/>
      <c r="AW1435" s="1"/>
      <c r="AX1435" s="26"/>
      <c r="AY1435" s="1"/>
      <c r="AZ1435" s="26"/>
      <c r="BA1435" s="1"/>
      <c r="BB1435" s="26"/>
      <c r="BC1435" s="1"/>
      <c r="BD1435" s="26"/>
      <c r="BE1435" s="1"/>
      <c r="BF1435" s="26"/>
      <c r="BG1435" s="1"/>
      <c r="BH1435" s="26"/>
      <c r="BI1435" s="1"/>
      <c r="BJ1435" s="26"/>
      <c r="BK1435" s="1"/>
      <c r="BL1435" s="26"/>
      <c r="BM1435" s="1"/>
      <c r="BN1435" s="26"/>
      <c r="BO1435" s="1"/>
      <c r="BP1435" s="26"/>
      <c r="BQ1435" s="1"/>
      <c r="BR1435" s="26"/>
      <c r="BS1435" s="1"/>
      <c r="BT1435" s="26"/>
      <c r="BU1435" s="1"/>
      <c r="BV1435" s="1"/>
      <c r="BW1435" s="26"/>
      <c r="BX1435" s="1"/>
      <c r="BY1435" s="26"/>
      <c r="BZ1435" s="30"/>
      <c r="CA1435" s="26"/>
    </row>
    <row r="1436" spans="1:79" s="99" customFormat="1" x14ac:dyDescent="0.35">
      <c r="A1436" s="1" t="s">
        <v>62</v>
      </c>
      <c r="B1436" s="1" t="s">
        <v>58</v>
      </c>
      <c r="C1436" s="1" t="s">
        <v>1152</v>
      </c>
      <c r="D1436" s="1" t="s">
        <v>1153</v>
      </c>
      <c r="E1436" s="1" t="s">
        <v>77</v>
      </c>
      <c r="F1436" s="1">
        <v>999917878</v>
      </c>
      <c r="G1436" s="1">
        <f>(J1436+S1436+X1436+R1436+U1436+W1436+Y1436)-H1436</f>
        <v>68</v>
      </c>
      <c r="H1436" s="1"/>
      <c r="I1436" s="27"/>
      <c r="J1436" s="1">
        <f>SUM(AA1436)</f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27"/>
      <c r="R1436" s="1">
        <f>SUM(AS1436,BX1436)</f>
        <v>0</v>
      </c>
      <c r="S1436" s="1">
        <f>SUM(AE1436,AG1436,AI1436,AK1436,AO1436,AM1436,AQ1436,AU1436,AW1436,AY1436,BA1436,BE1436,BG1436,BI1436,BK1436,BM1436,BO1436,BC1436)</f>
        <v>68</v>
      </c>
      <c r="T1436" s="1">
        <f>COUNT(AE1436,AG1436,AI1436,AK1436,AM1436,AO1436,AQ1436,AU1436,AW1436,AY1436,BA1436,BC1436,BE1436,BG1436,BI1436,BK1436,BM1436,BO1436)</f>
        <v>1</v>
      </c>
      <c r="U1436" s="1">
        <f>BQ1436+BS1436</f>
        <v>0</v>
      </c>
      <c r="V1436" s="1"/>
      <c r="W1436" s="1">
        <f>BV1436</f>
        <v>0</v>
      </c>
      <c r="X1436" s="1">
        <f>AC1436+BZ1436</f>
        <v>0</v>
      </c>
      <c r="Y1436" s="1">
        <f>BU1436</f>
        <v>0</v>
      </c>
      <c r="Z1436" s="27"/>
      <c r="AA1436" s="1"/>
      <c r="AB1436" s="26"/>
      <c r="AC1436" s="1"/>
      <c r="AD1436" s="26"/>
      <c r="AE1436" s="1"/>
      <c r="AF1436" s="26"/>
      <c r="AG1436" s="1"/>
      <c r="AH1436" s="26"/>
      <c r="AI1436" s="1"/>
      <c r="AJ1436" s="26"/>
      <c r="AK1436" s="1"/>
      <c r="AL1436" s="26"/>
      <c r="AM1436" s="1">
        <v>68</v>
      </c>
      <c r="AN1436" s="26">
        <v>4</v>
      </c>
      <c r="AO1436" s="1"/>
      <c r="AP1436" s="26"/>
      <c r="AQ1436" s="1"/>
      <c r="AR1436" s="26"/>
      <c r="AS1436" s="1"/>
      <c r="AT1436" s="26"/>
      <c r="AU1436" s="1"/>
      <c r="AV1436" s="26"/>
      <c r="AW1436" s="1"/>
      <c r="AX1436" s="26"/>
      <c r="AY1436" s="1"/>
      <c r="AZ1436" s="26"/>
      <c r="BA1436" s="1"/>
      <c r="BB1436" s="26"/>
      <c r="BC1436" s="1"/>
      <c r="BD1436" s="26"/>
      <c r="BE1436" s="1"/>
      <c r="BF1436" s="26"/>
      <c r="BG1436" s="1"/>
      <c r="BH1436" s="26"/>
      <c r="BI1436" s="1"/>
      <c r="BJ1436" s="26"/>
      <c r="BK1436" s="1"/>
      <c r="BL1436" s="26"/>
      <c r="BM1436" s="1"/>
      <c r="BN1436" s="26"/>
      <c r="BO1436" s="1"/>
      <c r="BP1436" s="26"/>
      <c r="BQ1436" s="1"/>
      <c r="BR1436" s="26"/>
      <c r="BS1436" s="1"/>
      <c r="BT1436" s="26"/>
      <c r="BU1436" s="1"/>
      <c r="BV1436" s="1"/>
      <c r="BW1436" s="26"/>
      <c r="BX1436" s="1"/>
      <c r="BY1436" s="26"/>
      <c r="BZ1436" s="30"/>
      <c r="CA1436" s="26"/>
    </row>
    <row r="1437" spans="1:79" s="99" customFormat="1" x14ac:dyDescent="0.35">
      <c r="A1437" s="1" t="s">
        <v>62</v>
      </c>
      <c r="B1437" s="1" t="s">
        <v>58</v>
      </c>
      <c r="C1437" s="1" t="s">
        <v>1085</v>
      </c>
      <c r="D1437" s="1" t="s">
        <v>1168</v>
      </c>
      <c r="E1437" s="1" t="s">
        <v>77</v>
      </c>
      <c r="F1437" s="1">
        <v>999918016</v>
      </c>
      <c r="G1437" s="1">
        <f>(J1437+S1437+X1437+R1437+U1437+W1437+Y1437)-H1437</f>
        <v>68</v>
      </c>
      <c r="H1437" s="1"/>
      <c r="I1437" s="27"/>
      <c r="J1437" s="1">
        <f>SUM(AA1437)</f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27"/>
      <c r="R1437" s="1">
        <f>SUM(AS1437,BX1437)</f>
        <v>0</v>
      </c>
      <c r="S1437" s="1">
        <f>SUM(AE1437,AG1437,AI1437,AK1437,AO1437,AM1437,AQ1437,AU1437,AW1437,AY1437,BA1437,BE1437,BG1437,BI1437,BK1437,BM1437,BO1437,BC1437)</f>
        <v>68</v>
      </c>
      <c r="T1437" s="1">
        <f>COUNT(AE1437,AG1437,AI1437,AK1437,AM1437,AO1437,AQ1437,AU1437,AW1437,AY1437,BA1437,BC1437,BE1437,BG1437,BI1437,BK1437,BM1437,BO1437)</f>
        <v>1</v>
      </c>
      <c r="U1437" s="1">
        <f>BQ1437+BS1437</f>
        <v>0</v>
      </c>
      <c r="V1437" s="1"/>
      <c r="W1437" s="1">
        <f>BV1437</f>
        <v>0</v>
      </c>
      <c r="X1437" s="1">
        <f>AC1437+BZ1437</f>
        <v>0</v>
      </c>
      <c r="Y1437" s="1">
        <f>BU1437</f>
        <v>0</v>
      </c>
      <c r="Z1437" s="27"/>
      <c r="AA1437" s="1"/>
      <c r="AB1437" s="26"/>
      <c r="AC1437" s="1"/>
      <c r="AD1437" s="26"/>
      <c r="AE1437" s="1"/>
      <c r="AF1437" s="26"/>
      <c r="AG1437" s="1"/>
      <c r="AH1437" s="26"/>
      <c r="AI1437" s="1"/>
      <c r="AJ1437" s="26"/>
      <c r="AK1437" s="1"/>
      <c r="AL1437" s="26"/>
      <c r="AM1437" s="1"/>
      <c r="AN1437" s="26"/>
      <c r="AO1437" s="1"/>
      <c r="AP1437" s="26"/>
      <c r="AQ1437" s="1"/>
      <c r="AR1437" s="26"/>
      <c r="AS1437" s="1"/>
      <c r="AT1437" s="26"/>
      <c r="AU1437" s="1"/>
      <c r="AV1437" s="26"/>
      <c r="AW1437" s="1"/>
      <c r="AX1437" s="26"/>
      <c r="AY1437" s="1"/>
      <c r="AZ1437" s="26"/>
      <c r="BA1437" s="1"/>
      <c r="BB1437" s="26"/>
      <c r="BC1437" s="1"/>
      <c r="BD1437" s="26"/>
      <c r="BE1437" s="1"/>
      <c r="BF1437" s="26"/>
      <c r="BG1437" s="1"/>
      <c r="BH1437" s="26"/>
      <c r="BI1437" s="1"/>
      <c r="BJ1437" s="26"/>
      <c r="BK1437" s="1"/>
      <c r="BL1437" s="26"/>
      <c r="BM1437" s="1">
        <v>68</v>
      </c>
      <c r="BN1437" s="26">
        <v>3</v>
      </c>
      <c r="BO1437" s="1"/>
      <c r="BP1437" s="26"/>
      <c r="BQ1437" s="1"/>
      <c r="BR1437" s="26"/>
      <c r="BS1437" s="1"/>
      <c r="BT1437" s="26"/>
      <c r="BU1437" s="1"/>
      <c r="BV1437" s="1"/>
      <c r="BW1437" s="26"/>
      <c r="BX1437" s="1"/>
      <c r="BY1437" s="26"/>
      <c r="BZ1437" s="30"/>
      <c r="CA1437" s="26"/>
    </row>
    <row r="1438" spans="1:79" s="99" customFormat="1" x14ac:dyDescent="0.35">
      <c r="A1438" s="1" t="s">
        <v>62</v>
      </c>
      <c r="B1438" s="1" t="s">
        <v>58</v>
      </c>
      <c r="C1438" s="30" t="s">
        <v>1657</v>
      </c>
      <c r="D1438" s="30" t="s">
        <v>1658</v>
      </c>
      <c r="E1438" s="1" t="s">
        <v>77</v>
      </c>
      <c r="F1438" s="30">
        <v>999921543</v>
      </c>
      <c r="G1438" s="1">
        <f>(J1438+S1438+X1438+R1438+U1438+W1438+Y1438)-H1438</f>
        <v>68</v>
      </c>
      <c r="H1438" s="30"/>
      <c r="I1438" s="27"/>
      <c r="J1438" s="1">
        <f>SUM(AA1438)</f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27"/>
      <c r="R1438" s="1">
        <f>SUM(AS1438,BX1438)</f>
        <v>0</v>
      </c>
      <c r="S1438" s="1">
        <f>SUM(AE1438,AG1438,AI1438,AK1438,AO1438,AM1438,AQ1438,AU1438,AW1438,AY1438,BA1438,BE1438,BG1438,BI1438,BK1438,BM1438,BO1438,BC1438)</f>
        <v>68</v>
      </c>
      <c r="T1438" s="1">
        <f>COUNT(AE1438,AG1438,AI1438,AK1438,AM1438,AO1438,AQ1438,AU1438,AW1438,AY1438,BA1438,BC1438,BE1438,BG1438,BI1438,BK1438,BM1438,BO1438)</f>
        <v>1</v>
      </c>
      <c r="U1438" s="1">
        <f>BQ1438+BS1438</f>
        <v>0</v>
      </c>
      <c r="V1438" s="1"/>
      <c r="W1438" s="1">
        <f>BV1438</f>
        <v>0</v>
      </c>
      <c r="X1438" s="1">
        <f>AC1438+BZ1438</f>
        <v>0</v>
      </c>
      <c r="Y1438" s="1">
        <f>BU1438</f>
        <v>0</v>
      </c>
      <c r="Z1438" s="26"/>
      <c r="AA1438" s="1"/>
      <c r="AB1438" s="26"/>
      <c r="AC1438" s="1"/>
      <c r="AD1438" s="26"/>
      <c r="AE1438" s="1"/>
      <c r="AF1438" s="26"/>
      <c r="AG1438" s="1"/>
      <c r="AH1438" s="26"/>
      <c r="AI1438" s="1"/>
      <c r="AJ1438" s="26"/>
      <c r="AK1438" s="1"/>
      <c r="AL1438" s="26"/>
      <c r="AM1438" s="1"/>
      <c r="AN1438" s="26"/>
      <c r="AO1438" s="1"/>
      <c r="AP1438" s="26"/>
      <c r="AQ1438" s="1"/>
      <c r="AR1438" s="26"/>
      <c r="AS1438" s="1"/>
      <c r="AT1438" s="26"/>
      <c r="AU1438" s="1"/>
      <c r="AV1438" s="26"/>
      <c r="AW1438" s="1"/>
      <c r="AX1438" s="26"/>
      <c r="AY1438" s="1"/>
      <c r="AZ1438" s="26"/>
      <c r="BA1438" s="1"/>
      <c r="BB1438" s="26"/>
      <c r="BC1438" s="1"/>
      <c r="BD1438" s="26"/>
      <c r="BE1438" s="1"/>
      <c r="BF1438" s="26"/>
      <c r="BG1438" s="1"/>
      <c r="BH1438" s="26"/>
      <c r="BI1438" s="1"/>
      <c r="BJ1438" s="26"/>
      <c r="BK1438" s="1"/>
      <c r="BL1438" s="26"/>
      <c r="BM1438" s="1">
        <v>68</v>
      </c>
      <c r="BN1438" s="26">
        <v>3</v>
      </c>
      <c r="BO1438" s="1"/>
      <c r="BP1438" s="26"/>
      <c r="BQ1438" s="1"/>
      <c r="BR1438" s="26"/>
      <c r="BS1438" s="1"/>
      <c r="BT1438" s="26"/>
      <c r="BU1438" s="1"/>
      <c r="BV1438" s="1"/>
      <c r="BW1438" s="26"/>
      <c r="BX1438" s="1"/>
      <c r="BY1438" s="26"/>
      <c r="BZ1438" s="30"/>
      <c r="CA1438" s="26"/>
    </row>
    <row r="1439" spans="1:79" s="99" customFormat="1" x14ac:dyDescent="0.35">
      <c r="A1439" s="31" t="s">
        <v>62</v>
      </c>
      <c r="B1439" s="31" t="s">
        <v>58</v>
      </c>
      <c r="C1439" s="31" t="s">
        <v>475</v>
      </c>
      <c r="D1439" s="31" t="s">
        <v>601</v>
      </c>
      <c r="E1439" s="31" t="s">
        <v>77</v>
      </c>
      <c r="F1439" s="1">
        <v>999921726</v>
      </c>
      <c r="G1439" s="1">
        <f>(J1439+S1439+X1439+R1439+U1439+W1439+Y1439)-H1439</f>
        <v>68</v>
      </c>
      <c r="H1439" s="1"/>
      <c r="I1439" s="27"/>
      <c r="J1439" s="1">
        <f>SUM(AA1439)</f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27"/>
      <c r="R1439" s="1">
        <f>SUM(AS1439,BX1439)</f>
        <v>0</v>
      </c>
      <c r="S1439" s="1">
        <f>SUM(AE1439,AG1439,AI1439,AK1439,AO1439,AM1439,AQ1439,AU1439,AW1439,AY1439,BA1439,BE1439,BG1439,BI1439,BK1439,BM1439,BO1439,BC1439)</f>
        <v>68</v>
      </c>
      <c r="T1439" s="1">
        <f>COUNT(AE1439,AG1439,AI1439,AK1439,AM1439,AO1439,AQ1439,AU1439,AW1439,AY1439,BA1439,BC1439,BE1439,BG1439,BI1439,BK1439,BM1439,BO1439)</f>
        <v>1</v>
      </c>
      <c r="U1439" s="1">
        <f>BQ1439+BS1439</f>
        <v>0</v>
      </c>
      <c r="V1439" s="1"/>
      <c r="W1439" s="1">
        <f>BV1439</f>
        <v>0</v>
      </c>
      <c r="X1439" s="1">
        <f>AC1439+BZ1439</f>
        <v>0</v>
      </c>
      <c r="Y1439" s="1">
        <f>BU1439</f>
        <v>0</v>
      </c>
      <c r="Z1439" s="27"/>
      <c r="AA1439" s="1"/>
      <c r="AB1439" s="26"/>
      <c r="AC1439" s="1"/>
      <c r="AD1439" s="26"/>
      <c r="AE1439" s="1"/>
      <c r="AF1439" s="26"/>
      <c r="AG1439" s="1"/>
      <c r="AH1439" s="26"/>
      <c r="AI1439" s="1"/>
      <c r="AJ1439" s="26"/>
      <c r="AK1439" s="1"/>
      <c r="AL1439" s="26"/>
      <c r="AM1439" s="1"/>
      <c r="AN1439" s="26"/>
      <c r="AO1439" s="1"/>
      <c r="AP1439" s="26"/>
      <c r="AQ1439" s="1"/>
      <c r="AR1439" s="26"/>
      <c r="AS1439" s="1"/>
      <c r="AT1439" s="26"/>
      <c r="AU1439" s="1">
        <v>68</v>
      </c>
      <c r="AV1439" s="26">
        <v>3</v>
      </c>
      <c r="AW1439" s="1"/>
      <c r="AX1439" s="26"/>
      <c r="AY1439" s="1"/>
      <c r="AZ1439" s="26"/>
      <c r="BA1439" s="1"/>
      <c r="BB1439" s="26"/>
      <c r="BC1439" s="1"/>
      <c r="BD1439" s="26"/>
      <c r="BE1439" s="1"/>
      <c r="BF1439" s="26"/>
      <c r="BG1439" s="1"/>
      <c r="BH1439" s="26"/>
      <c r="BI1439" s="1"/>
      <c r="BJ1439" s="26"/>
      <c r="BK1439" s="1"/>
      <c r="BL1439" s="26"/>
      <c r="BM1439" s="1"/>
      <c r="BN1439" s="26"/>
      <c r="BO1439" s="1"/>
      <c r="BP1439" s="26"/>
      <c r="BQ1439" s="1"/>
      <c r="BR1439" s="26"/>
      <c r="BS1439" s="1"/>
      <c r="BT1439" s="26"/>
      <c r="BU1439" s="1"/>
      <c r="BV1439" s="1"/>
      <c r="BW1439" s="26"/>
      <c r="BX1439" s="1"/>
      <c r="BY1439" s="26"/>
      <c r="BZ1439" s="30"/>
      <c r="CA1439" s="26"/>
    </row>
    <row r="1440" spans="1:79" s="99" customFormat="1" x14ac:dyDescent="0.35">
      <c r="A1440" s="1" t="s">
        <v>62</v>
      </c>
      <c r="B1440" s="1" t="s">
        <v>58</v>
      </c>
      <c r="C1440" s="1" t="s">
        <v>118</v>
      </c>
      <c r="D1440" s="1" t="s">
        <v>119</v>
      </c>
      <c r="E1440" s="1" t="s">
        <v>77</v>
      </c>
      <c r="F1440" s="1">
        <v>999925439</v>
      </c>
      <c r="G1440" s="1">
        <f>(J1440+S1440+X1440+R1440+U1440+W1440+Y1440)-H1440</f>
        <v>68</v>
      </c>
      <c r="H1440" s="1"/>
      <c r="I1440" s="27"/>
      <c r="J1440" s="1">
        <f>SUM(AA1440)</f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27"/>
      <c r="R1440" s="1">
        <f>SUM(AS1440,BX1440)</f>
        <v>0</v>
      </c>
      <c r="S1440" s="1">
        <f>SUM(AE1440,AG1440,AI1440,AK1440,AO1440,AM1440,AQ1440,AU1440,AW1440,AY1440,BA1440,BE1440,BG1440,BI1440,BK1440,BM1440,BO1440,BC1440)</f>
        <v>68</v>
      </c>
      <c r="T1440" s="1">
        <f>COUNT(AE1440,AG1440,AI1440,AK1440,AM1440,AO1440,AQ1440,AU1440,AW1440,AY1440,BA1440,BC1440,BE1440,BG1440,BI1440,BK1440,BM1440,BO1440)</f>
        <v>1</v>
      </c>
      <c r="U1440" s="1">
        <f>BQ1440+BS1440</f>
        <v>0</v>
      </c>
      <c r="V1440" s="1"/>
      <c r="W1440" s="1">
        <f>BV1440</f>
        <v>0</v>
      </c>
      <c r="X1440" s="1">
        <f>AC1440+BZ1440</f>
        <v>0</v>
      </c>
      <c r="Y1440" s="1">
        <f>BU1440</f>
        <v>0</v>
      </c>
      <c r="Z1440" s="27"/>
      <c r="AA1440" s="1"/>
      <c r="AB1440" s="26"/>
      <c r="AC1440" s="1"/>
      <c r="AD1440" s="26"/>
      <c r="AE1440" s="1"/>
      <c r="AF1440" s="26"/>
      <c r="AG1440" s="1"/>
      <c r="AH1440" s="26"/>
      <c r="AI1440" s="1"/>
      <c r="AJ1440" s="26"/>
      <c r="AK1440" s="1"/>
      <c r="AL1440" s="26"/>
      <c r="AM1440" s="1"/>
      <c r="AN1440" s="26"/>
      <c r="AO1440" s="1"/>
      <c r="AP1440" s="26"/>
      <c r="AQ1440" s="1"/>
      <c r="AR1440" s="26"/>
      <c r="AS1440" s="1"/>
      <c r="AT1440" s="26"/>
      <c r="AU1440" s="1"/>
      <c r="AV1440" s="26"/>
      <c r="AW1440" s="1"/>
      <c r="AX1440" s="26"/>
      <c r="AY1440" s="1"/>
      <c r="AZ1440" s="26"/>
      <c r="BA1440" s="1"/>
      <c r="BB1440" s="26"/>
      <c r="BC1440" s="1"/>
      <c r="BD1440" s="26"/>
      <c r="BE1440" s="1"/>
      <c r="BF1440" s="26"/>
      <c r="BG1440" s="1"/>
      <c r="BH1440" s="26"/>
      <c r="BI1440" s="1"/>
      <c r="BJ1440" s="26"/>
      <c r="BK1440" s="1"/>
      <c r="BL1440" s="26"/>
      <c r="BM1440" s="1">
        <v>68</v>
      </c>
      <c r="BN1440" s="26">
        <v>3</v>
      </c>
      <c r="BO1440" s="1"/>
      <c r="BP1440" s="26"/>
      <c r="BQ1440" s="1"/>
      <c r="BR1440" s="26"/>
      <c r="BS1440" s="1"/>
      <c r="BT1440" s="26"/>
      <c r="BU1440" s="1"/>
      <c r="BV1440" s="1"/>
      <c r="BW1440" s="26"/>
      <c r="BX1440" s="1"/>
      <c r="BY1440" s="26"/>
      <c r="BZ1440" s="30"/>
      <c r="CA1440" s="26"/>
    </row>
    <row r="1441" spans="1:79" s="99" customFormat="1" x14ac:dyDescent="0.35">
      <c r="A1441" s="1" t="s">
        <v>62</v>
      </c>
      <c r="B1441" s="1" t="s">
        <v>58</v>
      </c>
      <c r="C1441" s="1" t="s">
        <v>1857</v>
      </c>
      <c r="D1441" s="1" t="s">
        <v>493</v>
      </c>
      <c r="E1441" s="1" t="s">
        <v>77</v>
      </c>
      <c r="F1441" s="1">
        <v>999922470</v>
      </c>
      <c r="G1441" s="1">
        <f>(J1441+S1441+X1441+R1441+U1441+W1441+Y1441)-H1441</f>
        <v>64</v>
      </c>
      <c r="H1441" s="30">
        <f>(J1441+K1441+M1441+N1441+O1441+P1441)/2</f>
        <v>0</v>
      </c>
      <c r="I1441" s="27"/>
      <c r="J1441" s="1">
        <f>SUM(AA1441)</f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27"/>
      <c r="R1441" s="1">
        <f>SUM(AS1441,BX1441)</f>
        <v>0</v>
      </c>
      <c r="S1441" s="1">
        <f>SUM(AE1441,AG1441,AI1441,AK1441,AO1441,AM1441,AQ1441,AU1441,AW1441,AY1441,BA1441,BE1441,BG1441,BI1441,BK1441,BM1441,BO1441,BC1441)</f>
        <v>0</v>
      </c>
      <c r="T1441" s="1">
        <f>COUNT(AE1441,AG1441,AI1441,AK1441,AM1441,AO1441,AQ1441,AU1441,AW1441,AY1441,BA1441,BC1441,BE1441,BG1441,BI1441,BK1441,BM1441,BO1441)</f>
        <v>0</v>
      </c>
      <c r="U1441" s="1">
        <f>BQ1441+BS1441</f>
        <v>0</v>
      </c>
      <c r="V1441" s="1"/>
      <c r="W1441" s="1">
        <f>BV1441</f>
        <v>0</v>
      </c>
      <c r="X1441" s="1">
        <f>AC1441+BZ1441</f>
        <v>64</v>
      </c>
      <c r="Y1441" s="1">
        <f>BU1441</f>
        <v>0</v>
      </c>
      <c r="Z1441" s="26"/>
      <c r="AA1441" s="1"/>
      <c r="AB1441" s="26"/>
      <c r="AC1441" s="1">
        <v>64</v>
      </c>
      <c r="AD1441" s="26"/>
      <c r="AE1441" s="1"/>
      <c r="AF1441" s="26"/>
      <c r="AG1441" s="1"/>
      <c r="AH1441" s="26"/>
      <c r="AI1441" s="1"/>
      <c r="AJ1441" s="26"/>
      <c r="AK1441" s="1"/>
      <c r="AL1441" s="26"/>
      <c r="AM1441" s="1"/>
      <c r="AN1441" s="26"/>
      <c r="AO1441" s="1"/>
      <c r="AP1441" s="26"/>
      <c r="AQ1441" s="1"/>
      <c r="AR1441" s="26"/>
      <c r="AS1441" s="1"/>
      <c r="AT1441" s="26"/>
      <c r="AU1441" s="1"/>
      <c r="AV1441" s="26"/>
      <c r="AW1441" s="1"/>
      <c r="AX1441" s="26"/>
      <c r="AY1441" s="1"/>
      <c r="AZ1441" s="26"/>
      <c r="BA1441" s="1"/>
      <c r="BB1441" s="26"/>
      <c r="BC1441" s="1"/>
      <c r="BD1441" s="26"/>
      <c r="BE1441" s="1"/>
      <c r="BF1441" s="26"/>
      <c r="BG1441" s="1"/>
      <c r="BH1441" s="26"/>
      <c r="BI1441" s="1"/>
      <c r="BJ1441" s="26"/>
      <c r="BK1441" s="1"/>
      <c r="BL1441" s="26"/>
      <c r="BM1441" s="1"/>
      <c r="BN1441" s="26"/>
      <c r="BO1441" s="1"/>
      <c r="BP1441" s="26"/>
      <c r="BQ1441" s="1"/>
      <c r="BR1441" s="26"/>
      <c r="BS1441" s="1"/>
      <c r="BT1441" s="26">
        <v>3</v>
      </c>
      <c r="BU1441" s="1"/>
      <c r="BV1441" s="1"/>
      <c r="BW1441" s="26"/>
      <c r="BX1441" s="1"/>
      <c r="BY1441" s="26"/>
      <c r="BZ1441" s="30"/>
      <c r="CA1441" s="26"/>
    </row>
    <row r="1442" spans="1:79" s="99" customFormat="1" x14ac:dyDescent="0.35">
      <c r="A1442" s="30" t="s">
        <v>62</v>
      </c>
      <c r="B1442" s="30" t="s">
        <v>58</v>
      </c>
      <c r="C1442" s="30" t="s">
        <v>674</v>
      </c>
      <c r="D1442" s="30" t="s">
        <v>675</v>
      </c>
      <c r="E1442" s="30" t="s">
        <v>77</v>
      </c>
      <c r="F1442" s="30">
        <v>999901479</v>
      </c>
      <c r="G1442" s="1">
        <f>(J1442+S1442+X1442+R1442+U1442+W1442+Y1442)-H1442</f>
        <v>63</v>
      </c>
      <c r="H1442" s="1"/>
      <c r="I1442" s="27"/>
      <c r="J1442" s="1">
        <f>SUM(AA1442)</f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27"/>
      <c r="R1442" s="1">
        <f>SUM(AS1442,BX1442)</f>
        <v>0</v>
      </c>
      <c r="S1442" s="1">
        <f>SUM(AE1442,AG1442,AI1442,AK1442,AO1442,AM1442,AQ1442,AU1442,AW1442,AY1442,BA1442,BE1442,BG1442,BI1442,BK1442,BM1442,BO1442,BC1442)</f>
        <v>63</v>
      </c>
      <c r="T1442" s="1">
        <f>COUNT(AE1442,AG1442,AI1442,AK1442,AM1442,AO1442,AQ1442,AU1442,AW1442,AY1442,BA1442,BC1442,BE1442,BG1442,BI1442,BK1442,BM1442,BO1442)</f>
        <v>1</v>
      </c>
      <c r="U1442" s="1">
        <f>BQ1442+BS1442</f>
        <v>0</v>
      </c>
      <c r="V1442" s="1"/>
      <c r="W1442" s="1">
        <f>BV1442</f>
        <v>0</v>
      </c>
      <c r="X1442" s="1">
        <f>AC1442+BZ1442</f>
        <v>0</v>
      </c>
      <c r="Y1442" s="1">
        <f>BU1442</f>
        <v>0</v>
      </c>
      <c r="Z1442" s="27"/>
      <c r="AA1442" s="1"/>
      <c r="AB1442" s="26"/>
      <c r="AC1442" s="1"/>
      <c r="AD1442" s="26"/>
      <c r="AE1442" s="1"/>
      <c r="AF1442" s="26"/>
      <c r="AG1442" s="1"/>
      <c r="AH1442" s="26"/>
      <c r="AI1442" s="1"/>
      <c r="AJ1442" s="26"/>
      <c r="AK1442" s="1"/>
      <c r="AL1442" s="26"/>
      <c r="AM1442" s="1"/>
      <c r="AN1442" s="26"/>
      <c r="AO1442" s="1"/>
      <c r="AP1442" s="26"/>
      <c r="AQ1442" s="1"/>
      <c r="AR1442" s="26"/>
      <c r="AS1442" s="1"/>
      <c r="AT1442" s="26"/>
      <c r="AU1442" s="1"/>
      <c r="AV1442" s="26"/>
      <c r="AW1442" s="1"/>
      <c r="AX1442" s="26"/>
      <c r="AY1442" s="1"/>
      <c r="AZ1442" s="26"/>
      <c r="BA1442" s="1"/>
      <c r="BB1442" s="26"/>
      <c r="BC1442" s="1"/>
      <c r="BD1442" s="26"/>
      <c r="BE1442" s="1"/>
      <c r="BF1442" s="26"/>
      <c r="BG1442" s="1">
        <v>63</v>
      </c>
      <c r="BH1442" s="26">
        <v>5</v>
      </c>
      <c r="BI1442" s="1"/>
      <c r="BJ1442" s="26"/>
      <c r="BK1442" s="1"/>
      <c r="BL1442" s="26"/>
      <c r="BM1442" s="1"/>
      <c r="BN1442" s="26"/>
      <c r="BO1442" s="1"/>
      <c r="BP1442" s="26"/>
      <c r="BQ1442" s="1"/>
      <c r="BR1442" s="26"/>
      <c r="BS1442" s="1"/>
      <c r="BT1442" s="26"/>
      <c r="BU1442" s="1"/>
      <c r="BV1442" s="1"/>
      <c r="BW1442" s="26"/>
      <c r="BX1442" s="1"/>
      <c r="BY1442" s="26"/>
      <c r="BZ1442" s="30"/>
      <c r="CA1442" s="26"/>
    </row>
    <row r="1443" spans="1:79" s="99" customFormat="1" x14ac:dyDescent="0.35">
      <c r="A1443" s="1" t="s">
        <v>62</v>
      </c>
      <c r="B1443" s="1" t="s">
        <v>58</v>
      </c>
      <c r="C1443" s="30" t="s">
        <v>1608</v>
      </c>
      <c r="D1443" s="30" t="s">
        <v>1609</v>
      </c>
      <c r="E1443" s="1" t="s">
        <v>77</v>
      </c>
      <c r="F1443" s="30">
        <v>999921360</v>
      </c>
      <c r="G1443" s="1">
        <f>(J1443+S1443+X1443+R1443+U1443+W1443+Y1443)-H1443</f>
        <v>63</v>
      </c>
      <c r="H1443" s="30">
        <f>(J1443+K1443+M1443+N1443+O1443+P1443)/2</f>
        <v>0</v>
      </c>
      <c r="I1443" s="27"/>
      <c r="J1443" s="1">
        <f>SUM(AA1443)</f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27"/>
      <c r="R1443" s="1">
        <f>SUM(AS1443,BX1443)</f>
        <v>0</v>
      </c>
      <c r="S1443" s="1">
        <f>SUM(AE1443,AG1443,AI1443,AK1443,AO1443,AM1443,AQ1443,AU1443,AW1443,AY1443,BA1443,BE1443,BG1443,BI1443,BK1443,BM1443,BO1443,BC1443)</f>
        <v>63</v>
      </c>
      <c r="T1443" s="1">
        <f>COUNT(AE1443,AG1443,AI1443,AK1443,AM1443,AO1443,AQ1443,AU1443,AW1443,AY1443,BA1443,BC1443,BE1443,BG1443,BI1443,BK1443,BM1443,BO1443)</f>
        <v>1</v>
      </c>
      <c r="U1443" s="1">
        <f>BQ1443+BS1443</f>
        <v>0</v>
      </c>
      <c r="V1443" s="1"/>
      <c r="W1443" s="1">
        <f>BV1443</f>
        <v>0</v>
      </c>
      <c r="X1443" s="1">
        <f>AC1443+BZ1443</f>
        <v>0</v>
      </c>
      <c r="Y1443" s="1">
        <f>BU1443</f>
        <v>0</v>
      </c>
      <c r="Z1443" s="26"/>
      <c r="AA1443" s="1"/>
      <c r="AB1443" s="26"/>
      <c r="AC1443" s="1"/>
      <c r="AD1443" s="26"/>
      <c r="AE1443" s="1"/>
      <c r="AF1443" s="26"/>
      <c r="AG1443" s="1"/>
      <c r="AH1443" s="26"/>
      <c r="AI1443" s="1"/>
      <c r="AJ1443" s="26"/>
      <c r="AK1443" s="1"/>
      <c r="AL1443" s="26"/>
      <c r="AM1443" s="1"/>
      <c r="AN1443" s="26"/>
      <c r="AO1443" s="1"/>
      <c r="AP1443" s="26"/>
      <c r="AQ1443" s="1"/>
      <c r="AR1443" s="26"/>
      <c r="AS1443" s="1"/>
      <c r="AT1443" s="26"/>
      <c r="AU1443" s="1"/>
      <c r="AV1443" s="26"/>
      <c r="AW1443" s="1"/>
      <c r="AX1443" s="26"/>
      <c r="AY1443" s="1"/>
      <c r="AZ1443" s="26"/>
      <c r="BA1443" s="1"/>
      <c r="BB1443" s="26"/>
      <c r="BC1443" s="1"/>
      <c r="BD1443" s="26"/>
      <c r="BE1443" s="1"/>
      <c r="BF1443" s="26"/>
      <c r="BG1443" s="1"/>
      <c r="BH1443" s="26"/>
      <c r="BI1443" s="1"/>
      <c r="BJ1443" s="26"/>
      <c r="BK1443" s="1"/>
      <c r="BL1443" s="26"/>
      <c r="BM1443" s="1">
        <v>63</v>
      </c>
      <c r="BN1443" s="26">
        <v>5</v>
      </c>
      <c r="BO1443" s="1"/>
      <c r="BP1443" s="26"/>
      <c r="BQ1443" s="1"/>
      <c r="BR1443" s="26"/>
      <c r="BS1443" s="1"/>
      <c r="BT1443" s="26"/>
      <c r="BU1443" s="1"/>
      <c r="BV1443" s="1"/>
      <c r="BW1443" s="26"/>
      <c r="BX1443" s="1"/>
      <c r="BY1443" s="26"/>
      <c r="BZ1443" s="30"/>
      <c r="CA1443" s="26"/>
    </row>
    <row r="1444" spans="1:79" s="99" customFormat="1" x14ac:dyDescent="0.35">
      <c r="A1444" s="1" t="s">
        <v>62</v>
      </c>
      <c r="B1444" s="1" t="s">
        <v>58</v>
      </c>
      <c r="C1444" s="1" t="s">
        <v>744</v>
      </c>
      <c r="D1444" s="1" t="s">
        <v>1213</v>
      </c>
      <c r="E1444" s="1" t="s">
        <v>77</v>
      </c>
      <c r="F1444" s="1">
        <v>999918282</v>
      </c>
      <c r="G1444" s="1">
        <f>(J1444+S1444+X1444+R1444+U1444+W1444+Y1444)-H1444</f>
        <v>62</v>
      </c>
      <c r="H1444" s="1"/>
      <c r="I1444" s="27"/>
      <c r="J1444" s="1">
        <f>SUM(AA1444)</f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27"/>
      <c r="R1444" s="1">
        <f>SUM(AS1444,BX1444)</f>
        <v>0</v>
      </c>
      <c r="S1444" s="1">
        <f>SUM(AE1444,AG1444,AI1444,AK1444,AO1444,AM1444,AQ1444,AU1444,AW1444,AY1444,BA1444,BE1444,BG1444,BI1444,BK1444,BM1444,BO1444,BC1444)</f>
        <v>29</v>
      </c>
      <c r="T1444" s="1">
        <f>COUNT(AE1444,AG1444,AI1444,AK1444,AM1444,AO1444,AQ1444,AU1444,AW1444,AY1444,BA1444,BC1444,BE1444,BG1444,BI1444,BK1444,BM1444,BO1444)</f>
        <v>1</v>
      </c>
      <c r="U1444" s="1">
        <f>BQ1444+BS1444</f>
        <v>33</v>
      </c>
      <c r="V1444" s="1"/>
      <c r="W1444" s="1">
        <f>BV1444</f>
        <v>0</v>
      </c>
      <c r="X1444" s="1">
        <f>AC1444+BZ1444</f>
        <v>0</v>
      </c>
      <c r="Y1444" s="1">
        <f>BU1444</f>
        <v>0</v>
      </c>
      <c r="Z1444" s="27"/>
      <c r="AA1444" s="1"/>
      <c r="AB1444" s="26"/>
      <c r="AC1444" s="1"/>
      <c r="AD1444" s="26"/>
      <c r="AE1444" s="1"/>
      <c r="AF1444" s="26"/>
      <c r="AG1444" s="1"/>
      <c r="AH1444" s="26"/>
      <c r="AI1444" s="1"/>
      <c r="AJ1444" s="26"/>
      <c r="AK1444" s="1"/>
      <c r="AL1444" s="26"/>
      <c r="AM1444" s="1"/>
      <c r="AN1444" s="26"/>
      <c r="AO1444" s="1"/>
      <c r="AP1444" s="26"/>
      <c r="AQ1444" s="1">
        <v>29</v>
      </c>
      <c r="AR1444" s="26" t="s">
        <v>178</v>
      </c>
      <c r="AS1444" s="1"/>
      <c r="AT1444" s="26"/>
      <c r="AU1444" s="1"/>
      <c r="AV1444" s="26"/>
      <c r="AW1444" s="1"/>
      <c r="AX1444" s="26"/>
      <c r="AY1444" s="1"/>
      <c r="AZ1444" s="26"/>
      <c r="BA1444" s="1"/>
      <c r="BB1444" s="26"/>
      <c r="BC1444" s="1"/>
      <c r="BD1444" s="26"/>
      <c r="BE1444" s="1"/>
      <c r="BF1444" s="26"/>
      <c r="BG1444" s="1"/>
      <c r="BH1444" s="26"/>
      <c r="BI1444" s="1"/>
      <c r="BJ1444" s="26"/>
      <c r="BK1444" s="1"/>
      <c r="BL1444" s="26"/>
      <c r="BM1444" s="1"/>
      <c r="BN1444" s="26"/>
      <c r="BO1444" s="1"/>
      <c r="BP1444" s="26"/>
      <c r="BQ1444" s="1">
        <v>33</v>
      </c>
      <c r="BR1444" s="26" t="s">
        <v>178</v>
      </c>
      <c r="BS1444" s="1"/>
      <c r="BT1444" s="26"/>
      <c r="BU1444" s="1"/>
      <c r="BV1444" s="1"/>
      <c r="BW1444" s="26"/>
      <c r="BX1444" s="1"/>
      <c r="BY1444" s="26"/>
      <c r="BZ1444" s="30"/>
      <c r="CA1444" s="26"/>
    </row>
    <row r="1445" spans="1:79" s="99" customFormat="1" x14ac:dyDescent="0.35">
      <c r="A1445" s="1" t="s">
        <v>62</v>
      </c>
      <c r="B1445" s="30" t="s">
        <v>58</v>
      </c>
      <c r="C1445" s="30" t="s">
        <v>748</v>
      </c>
      <c r="D1445" s="30" t="s">
        <v>749</v>
      </c>
      <c r="E1445" s="30" t="s">
        <v>77</v>
      </c>
      <c r="F1445" s="1">
        <v>999906573</v>
      </c>
      <c r="G1445" s="1">
        <f>(J1445+S1445+X1445+R1445+U1445+W1445+Y1445)-H1445</f>
        <v>60</v>
      </c>
      <c r="H1445" s="1"/>
      <c r="I1445" s="27"/>
      <c r="J1445" s="1">
        <f>SUM(AA1445)</f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27"/>
      <c r="R1445" s="1">
        <f>SUM(AS1445,BX1445)</f>
        <v>0</v>
      </c>
      <c r="S1445" s="1">
        <f>SUM(AE1445,AG1445,AI1445,AK1445,AO1445,AM1445,AQ1445,AU1445,AW1445,AY1445,BA1445,BE1445,BG1445,BI1445,BK1445,BM1445,BO1445,BC1445)</f>
        <v>60</v>
      </c>
      <c r="T1445" s="1">
        <f>COUNT(AE1445,AG1445,AI1445,AK1445,AM1445,AO1445,AQ1445,AU1445,AW1445,AY1445,BA1445,BC1445,BE1445,BG1445,BI1445,BK1445,BM1445,BO1445)</f>
        <v>1</v>
      </c>
      <c r="U1445" s="1">
        <f>BQ1445+BS1445</f>
        <v>0</v>
      </c>
      <c r="V1445" s="1"/>
      <c r="W1445" s="1">
        <f>BV1445</f>
        <v>0</v>
      </c>
      <c r="X1445" s="1">
        <f>AC1445+BZ1445</f>
        <v>0</v>
      </c>
      <c r="Y1445" s="1">
        <f>BU1445</f>
        <v>0</v>
      </c>
      <c r="Z1445" s="26"/>
      <c r="AA1445" s="1"/>
      <c r="AB1445" s="26"/>
      <c r="AC1445" s="1"/>
      <c r="AD1445" s="26"/>
      <c r="AE1445" s="1"/>
      <c r="AF1445" s="26"/>
      <c r="AG1445" s="1">
        <v>60</v>
      </c>
      <c r="AH1445" s="26">
        <v>1</v>
      </c>
      <c r="AI1445" s="1"/>
      <c r="AJ1445" s="26"/>
      <c r="AK1445" s="1"/>
      <c r="AL1445" s="26"/>
      <c r="AM1445" s="1"/>
      <c r="AN1445" s="26"/>
      <c r="AO1445" s="1"/>
      <c r="AP1445" s="26"/>
      <c r="AQ1445" s="1"/>
      <c r="AR1445" s="26"/>
      <c r="AS1445" s="1"/>
      <c r="AT1445" s="26"/>
      <c r="AU1445" s="1"/>
      <c r="AV1445" s="26"/>
      <c r="AW1445" s="1"/>
      <c r="AX1445" s="26"/>
      <c r="AY1445" s="1"/>
      <c r="AZ1445" s="26"/>
      <c r="BA1445" s="1"/>
      <c r="BB1445" s="26"/>
      <c r="BC1445" s="1"/>
      <c r="BD1445" s="26"/>
      <c r="BE1445" s="1"/>
      <c r="BF1445" s="26"/>
      <c r="BG1445" s="1"/>
      <c r="BH1445" s="26"/>
      <c r="BI1445" s="1"/>
      <c r="BJ1445" s="26"/>
      <c r="BK1445" s="1"/>
      <c r="BL1445" s="26"/>
      <c r="BM1445" s="1"/>
      <c r="BN1445" s="26"/>
      <c r="BO1445" s="1"/>
      <c r="BP1445" s="26"/>
      <c r="BQ1445" s="1"/>
      <c r="BR1445" s="26"/>
      <c r="BS1445" s="1"/>
      <c r="BT1445" s="26"/>
      <c r="BU1445" s="1"/>
      <c r="BV1445" s="1"/>
      <c r="BW1445" s="26"/>
      <c r="BX1445" s="1"/>
      <c r="BY1445" s="26"/>
      <c r="BZ1445" s="30"/>
      <c r="CA1445" s="26"/>
    </row>
    <row r="1446" spans="1:79" s="99" customFormat="1" x14ac:dyDescent="0.35">
      <c r="A1446" s="32" t="s">
        <v>62</v>
      </c>
      <c r="B1446" s="32" t="s">
        <v>58</v>
      </c>
      <c r="C1446" s="32" t="s">
        <v>850</v>
      </c>
      <c r="D1446" s="32" t="s">
        <v>1008</v>
      </c>
      <c r="E1446" s="32" t="s">
        <v>77</v>
      </c>
      <c r="F1446" s="1">
        <v>999916377</v>
      </c>
      <c r="G1446" s="1">
        <f>(J1446+S1446+X1446+R1446+U1446+W1446+Y1446)-H1446</f>
        <v>60</v>
      </c>
      <c r="H1446" s="1"/>
      <c r="I1446" s="27"/>
      <c r="J1446" s="1">
        <f>SUM(AA1446)</f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27"/>
      <c r="R1446" s="1">
        <f>SUM(AS1446,BX1446)</f>
        <v>0</v>
      </c>
      <c r="S1446" s="1">
        <f>SUM(AE1446,AG1446,AI1446,AK1446,AO1446,AM1446,AQ1446,AU1446,AW1446,AY1446,BA1446,BE1446,BG1446,BI1446,BK1446,BM1446,BO1446,BC1446)</f>
        <v>60</v>
      </c>
      <c r="T1446" s="1">
        <f>COUNT(AE1446,AG1446,AI1446,AK1446,AM1446,AO1446,AQ1446,AU1446,AW1446,AY1446,BA1446,BC1446,BE1446,BG1446,BI1446,BK1446,BM1446,BO1446)</f>
        <v>1</v>
      </c>
      <c r="U1446" s="1">
        <f>BQ1446+BS1446</f>
        <v>0</v>
      </c>
      <c r="V1446" s="1"/>
      <c r="W1446" s="1">
        <f>BV1446</f>
        <v>0</v>
      </c>
      <c r="X1446" s="1">
        <f>AC1446+BZ1446</f>
        <v>0</v>
      </c>
      <c r="Y1446" s="1">
        <f>BU1446</f>
        <v>0</v>
      </c>
      <c r="Z1446" s="27"/>
      <c r="AA1446" s="1"/>
      <c r="AB1446" s="26"/>
      <c r="AC1446" s="1"/>
      <c r="AD1446" s="26"/>
      <c r="AE1446" s="1"/>
      <c r="AF1446" s="26"/>
      <c r="AG1446" s="1"/>
      <c r="AH1446" s="26"/>
      <c r="AI1446" s="1"/>
      <c r="AJ1446" s="26"/>
      <c r="AK1446" s="1"/>
      <c r="AL1446" s="26"/>
      <c r="AM1446" s="1"/>
      <c r="AN1446" s="26"/>
      <c r="AO1446" s="1"/>
      <c r="AP1446" s="26"/>
      <c r="AQ1446" s="1"/>
      <c r="AR1446" s="26"/>
      <c r="AS1446" s="1"/>
      <c r="AT1446" s="26"/>
      <c r="AU1446" s="1"/>
      <c r="AV1446" s="26"/>
      <c r="AW1446" s="1"/>
      <c r="AX1446" s="26"/>
      <c r="AY1446" s="1"/>
      <c r="AZ1446" s="26"/>
      <c r="BA1446" s="1"/>
      <c r="BB1446" s="26"/>
      <c r="BC1446" s="1"/>
      <c r="BD1446" s="26"/>
      <c r="BE1446" s="1"/>
      <c r="BF1446" s="26"/>
      <c r="BG1446" s="1"/>
      <c r="BH1446" s="26"/>
      <c r="BI1446" s="1">
        <v>60</v>
      </c>
      <c r="BJ1446" s="26">
        <v>1</v>
      </c>
      <c r="BK1446" s="1"/>
      <c r="BL1446" s="26"/>
      <c r="BM1446" s="1"/>
      <c r="BN1446" s="26"/>
      <c r="BO1446" s="1"/>
      <c r="BP1446" s="26"/>
      <c r="BQ1446" s="1"/>
      <c r="BR1446" s="26"/>
      <c r="BS1446" s="1"/>
      <c r="BT1446" s="26"/>
      <c r="BU1446" s="1"/>
      <c r="BV1446" s="1"/>
      <c r="BW1446" s="26"/>
      <c r="BX1446" s="1"/>
      <c r="BY1446" s="26"/>
      <c r="BZ1446" s="30"/>
      <c r="CA1446" s="26"/>
    </row>
    <row r="1447" spans="1:79" s="99" customFormat="1" x14ac:dyDescent="0.35">
      <c r="A1447" s="1" t="s">
        <v>62</v>
      </c>
      <c r="B1447" s="30" t="s">
        <v>58</v>
      </c>
      <c r="C1447" s="30" t="s">
        <v>1557</v>
      </c>
      <c r="D1447" s="30" t="s">
        <v>1558</v>
      </c>
      <c r="E1447" s="30" t="s">
        <v>77</v>
      </c>
      <c r="F1447" s="30">
        <v>999921151</v>
      </c>
      <c r="G1447" s="1">
        <f>(J1447+S1447+X1447+R1447+U1447+W1447+Y1447)-H1447</f>
        <v>60</v>
      </c>
      <c r="H1447" s="30">
        <f>(J1447+K1447+M1447+N1447+O1447+P1447)/2</f>
        <v>0</v>
      </c>
      <c r="I1447" s="27"/>
      <c r="J1447" s="1">
        <f>SUM(AA1447)</f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27"/>
      <c r="R1447" s="1">
        <f>SUM(AS1447,BX1447)</f>
        <v>0</v>
      </c>
      <c r="S1447" s="1">
        <f>SUM(AE1447,AG1447,AI1447,AK1447,AO1447,AM1447,AQ1447,AU1447,AW1447,AY1447,BA1447,BE1447,BG1447,BI1447,BK1447,BM1447,BO1447,BC1447)</f>
        <v>60</v>
      </c>
      <c r="T1447" s="1">
        <f>COUNT(AE1447,AG1447,AI1447,AK1447,AM1447,AO1447,AQ1447,AU1447,AW1447,AY1447,BA1447,BC1447,BE1447,BG1447,BI1447,BK1447,BM1447,BO1447)</f>
        <v>1</v>
      </c>
      <c r="U1447" s="1">
        <f>BQ1447+BS1447</f>
        <v>0</v>
      </c>
      <c r="V1447" s="1"/>
      <c r="W1447" s="1">
        <f>BV1447</f>
        <v>0</v>
      </c>
      <c r="X1447" s="1">
        <f>AC1447+BZ1447</f>
        <v>0</v>
      </c>
      <c r="Y1447" s="1">
        <f>BU1447</f>
        <v>0</v>
      </c>
      <c r="Z1447" s="29"/>
      <c r="AA1447" s="1"/>
      <c r="AB1447" s="26"/>
      <c r="AC1447" s="1"/>
      <c r="AD1447" s="26"/>
      <c r="AE1447" s="30">
        <v>60</v>
      </c>
      <c r="AF1447" s="26">
        <v>1</v>
      </c>
      <c r="AG1447" s="1"/>
      <c r="AH1447" s="26"/>
      <c r="AI1447" s="1"/>
      <c r="AJ1447" s="26"/>
      <c r="AK1447" s="1"/>
      <c r="AL1447" s="26"/>
      <c r="AM1447" s="1"/>
      <c r="AN1447" s="26"/>
      <c r="AO1447" s="1"/>
      <c r="AP1447" s="26"/>
      <c r="AQ1447" s="1"/>
      <c r="AR1447" s="26"/>
      <c r="AS1447" s="1"/>
      <c r="AT1447" s="26"/>
      <c r="AU1447" s="1"/>
      <c r="AV1447" s="26"/>
      <c r="AW1447" s="1"/>
      <c r="AX1447" s="26"/>
      <c r="AY1447" s="1"/>
      <c r="AZ1447" s="26"/>
      <c r="BA1447" s="1"/>
      <c r="BB1447" s="26"/>
      <c r="BC1447" s="1"/>
      <c r="BD1447" s="26"/>
      <c r="BE1447" s="1"/>
      <c r="BF1447" s="26"/>
      <c r="BG1447" s="1"/>
      <c r="BH1447" s="26"/>
      <c r="BI1447" s="1"/>
      <c r="BJ1447" s="26"/>
      <c r="BK1447" s="1"/>
      <c r="BL1447" s="26"/>
      <c r="BM1447" s="1"/>
      <c r="BN1447" s="26"/>
      <c r="BO1447" s="1"/>
      <c r="BP1447" s="26"/>
      <c r="BQ1447" s="1"/>
      <c r="BR1447" s="26"/>
      <c r="BS1447" s="1"/>
      <c r="BT1447" s="26"/>
      <c r="BU1447" s="1"/>
      <c r="BV1447" s="1"/>
      <c r="BW1447" s="26"/>
      <c r="BX1447" s="1"/>
      <c r="BY1447" s="26"/>
      <c r="BZ1447" s="30"/>
      <c r="CA1447" s="26"/>
    </row>
    <row r="1448" spans="1:79" s="99" customFormat="1" x14ac:dyDescent="0.35">
      <c r="A1448" s="1" t="s">
        <v>62</v>
      </c>
      <c r="B1448" s="1" t="s">
        <v>58</v>
      </c>
      <c r="C1448" s="1" t="s">
        <v>127</v>
      </c>
      <c r="D1448" s="1" t="s">
        <v>119</v>
      </c>
      <c r="E1448" s="1" t="s">
        <v>77</v>
      </c>
      <c r="F1448" s="1">
        <v>999926113</v>
      </c>
      <c r="G1448" s="1">
        <f>(J1448+S1448+X1448+R1448+U1448+W1448+Y1448)-H1448</f>
        <v>58</v>
      </c>
      <c r="H1448" s="1"/>
      <c r="I1448" s="27"/>
      <c r="J1448" s="1">
        <f>SUM(AA1448)</f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27"/>
      <c r="R1448" s="1">
        <f>SUM(AS1448,BX1448)</f>
        <v>0</v>
      </c>
      <c r="S1448" s="1">
        <f>SUM(AE1448,AG1448,AI1448,AK1448,AO1448,AM1448,AQ1448,AU1448,AW1448,AY1448,BA1448,BE1448,BG1448,BI1448,BK1448,BM1448,BO1448,BC1448)</f>
        <v>58</v>
      </c>
      <c r="T1448" s="1">
        <f>COUNT(AE1448,AG1448,AI1448,AK1448,AM1448,AO1448,AQ1448,AU1448,AW1448,AY1448,BA1448,BC1448,BE1448,BG1448,BI1448,BK1448,BM1448,BO1448)</f>
        <v>1</v>
      </c>
      <c r="U1448" s="1">
        <f>BQ1448+BS1448</f>
        <v>0</v>
      </c>
      <c r="V1448" s="1"/>
      <c r="W1448" s="1">
        <f>BV1448</f>
        <v>0</v>
      </c>
      <c r="X1448" s="1">
        <f>AC1448+BZ1448</f>
        <v>0</v>
      </c>
      <c r="Y1448" s="1">
        <f>BU1448</f>
        <v>0</v>
      </c>
      <c r="Z1448" s="27"/>
      <c r="AA1448" s="1"/>
      <c r="AB1448" s="26"/>
      <c r="AC1448" s="1"/>
      <c r="AD1448" s="26"/>
      <c r="AE1448" s="1"/>
      <c r="AF1448" s="26"/>
      <c r="AG1448" s="1"/>
      <c r="AH1448" s="26"/>
      <c r="AI1448" s="1"/>
      <c r="AJ1448" s="26"/>
      <c r="AK1448" s="1"/>
      <c r="AL1448" s="26"/>
      <c r="AM1448" s="1">
        <v>58</v>
      </c>
      <c r="AN1448" s="26">
        <v>6</v>
      </c>
      <c r="AO1448" s="1"/>
      <c r="AP1448" s="26"/>
      <c r="AQ1448" s="1"/>
      <c r="AR1448" s="26"/>
      <c r="AS1448" s="1"/>
      <c r="AT1448" s="26"/>
      <c r="AU1448" s="1"/>
      <c r="AV1448" s="26"/>
      <c r="AW1448" s="1"/>
      <c r="AX1448" s="26"/>
      <c r="AY1448" s="1"/>
      <c r="AZ1448" s="26"/>
      <c r="BA1448" s="1"/>
      <c r="BB1448" s="26"/>
      <c r="BC1448" s="1"/>
      <c r="BD1448" s="26"/>
      <c r="BE1448" s="1"/>
      <c r="BF1448" s="26"/>
      <c r="BG1448" s="1"/>
      <c r="BH1448" s="26"/>
      <c r="BI1448" s="1"/>
      <c r="BJ1448" s="26"/>
      <c r="BK1448" s="1"/>
      <c r="BL1448" s="26"/>
      <c r="BM1448" s="1"/>
      <c r="BN1448" s="26"/>
      <c r="BO1448" s="1"/>
      <c r="BP1448" s="26"/>
      <c r="BQ1448" s="1"/>
      <c r="BR1448" s="26"/>
      <c r="BS1448" s="1"/>
      <c r="BT1448" s="26"/>
      <c r="BU1448" s="1"/>
      <c r="BV1448" s="1"/>
      <c r="BW1448" s="26"/>
      <c r="BX1448" s="1"/>
      <c r="BY1448" s="26"/>
      <c r="BZ1448" s="30"/>
      <c r="CA1448" s="26"/>
    </row>
    <row r="1449" spans="1:79" s="99" customFormat="1" x14ac:dyDescent="0.35">
      <c r="A1449" s="31" t="s">
        <v>62</v>
      </c>
      <c r="B1449" s="31" t="s">
        <v>58</v>
      </c>
      <c r="C1449" s="31" t="s">
        <v>845</v>
      </c>
      <c r="D1449" s="31" t="s">
        <v>3492</v>
      </c>
      <c r="E1449" s="31" t="s">
        <v>77</v>
      </c>
      <c r="F1449" s="1">
        <v>999927861</v>
      </c>
      <c r="G1449" s="1">
        <f>(J1449+S1449+X1449+R1449+U1449+W1449+Y1449)-H1449</f>
        <v>58</v>
      </c>
      <c r="H1449" s="1"/>
      <c r="I1449" s="27"/>
      <c r="J1449" s="1">
        <f>SUM(AA1449)</f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27"/>
      <c r="R1449" s="1">
        <f>SUM(AS1449,BX1449)</f>
        <v>0</v>
      </c>
      <c r="S1449" s="1">
        <f>SUM(AE1449,AG1449,AI1449,AK1449,AO1449,AM1449,AQ1449,AU1449,AW1449,AY1449,BA1449,BE1449,BG1449,BI1449,BK1449,BM1449,BO1449,BC1449)</f>
        <v>58</v>
      </c>
      <c r="T1449" s="1">
        <f>COUNT(AE1449,AG1449,AI1449,AK1449,AM1449,AO1449,AQ1449,AU1449,AW1449,AY1449,BA1449,BC1449,BE1449,BG1449,BI1449,BK1449,BM1449,BO1449)</f>
        <v>1</v>
      </c>
      <c r="U1449" s="1">
        <f>BQ1449+BS1449</f>
        <v>0</v>
      </c>
      <c r="V1449" s="1"/>
      <c r="W1449" s="1">
        <f>BV1449</f>
        <v>0</v>
      </c>
      <c r="X1449" s="1">
        <f>AC1449+BZ1449</f>
        <v>0</v>
      </c>
      <c r="Y1449" s="1">
        <f>BU1449</f>
        <v>0</v>
      </c>
      <c r="Z1449" s="27"/>
      <c r="AA1449" s="1"/>
      <c r="AB1449" s="26"/>
      <c r="AC1449" s="1"/>
      <c r="AD1449" s="26"/>
      <c r="AE1449" s="1"/>
      <c r="AF1449" s="26"/>
      <c r="AG1449" s="1"/>
      <c r="AH1449" s="26"/>
      <c r="AI1449" s="1"/>
      <c r="AJ1449" s="26"/>
      <c r="AK1449" s="1"/>
      <c r="AL1449" s="26"/>
      <c r="AM1449" s="1"/>
      <c r="AN1449" s="26"/>
      <c r="AO1449" s="1"/>
      <c r="AP1449" s="26"/>
      <c r="AQ1449" s="1"/>
      <c r="AR1449" s="26"/>
      <c r="AS1449" s="1"/>
      <c r="AT1449" s="26"/>
      <c r="AU1449" s="1"/>
      <c r="AV1449" s="26"/>
      <c r="AW1449" s="1"/>
      <c r="AX1449" s="26"/>
      <c r="AY1449" s="1"/>
      <c r="AZ1449" s="26"/>
      <c r="BA1449" s="1"/>
      <c r="BB1449" s="27"/>
      <c r="BC1449" s="1">
        <v>58</v>
      </c>
      <c r="BD1449" s="26"/>
      <c r="BE1449" s="1"/>
      <c r="BF1449" s="27"/>
      <c r="BG1449" s="1"/>
      <c r="BH1449" s="26"/>
      <c r="BI1449" s="1"/>
      <c r="BJ1449" s="26"/>
      <c r="BK1449" s="1"/>
      <c r="BL1449" s="26"/>
      <c r="BM1449" s="1"/>
      <c r="BN1449" s="26"/>
      <c r="BO1449" s="1"/>
      <c r="BP1449" s="26"/>
      <c r="BQ1449" s="1"/>
      <c r="BR1449" s="26"/>
      <c r="BS1449" s="1"/>
      <c r="BT1449" s="26"/>
      <c r="BU1449" s="1"/>
      <c r="BV1449" s="1"/>
      <c r="BW1449" s="26"/>
      <c r="BX1449" s="1"/>
      <c r="BY1449" s="26"/>
      <c r="BZ1449" s="30"/>
      <c r="CA1449" s="26"/>
    </row>
    <row r="1450" spans="1:79" s="99" customFormat="1" x14ac:dyDescent="0.35">
      <c r="A1450" s="31" t="s">
        <v>62</v>
      </c>
      <c r="B1450" s="31" t="s">
        <v>58</v>
      </c>
      <c r="C1450" s="31" t="s">
        <v>788</v>
      </c>
      <c r="D1450" s="31" t="s">
        <v>789</v>
      </c>
      <c r="E1450" s="31" t="s">
        <v>77</v>
      </c>
      <c r="F1450" s="1">
        <v>999908147</v>
      </c>
      <c r="G1450" s="1">
        <f>(J1450+S1450+X1450+R1450+U1450+W1450+Y1450)-H1450</f>
        <v>54</v>
      </c>
      <c r="H1450" s="1"/>
      <c r="I1450" s="27"/>
      <c r="J1450" s="1">
        <f>SUM(AA1450)</f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27"/>
      <c r="R1450" s="1">
        <f>SUM(AS1450,BX1450)</f>
        <v>0</v>
      </c>
      <c r="S1450" s="1">
        <f>SUM(AE1450,AG1450,AI1450,AK1450,AO1450,AM1450,AQ1450,AU1450,AW1450,AY1450,BA1450,BE1450,BG1450,BI1450,BK1450,BM1450,BO1450,BC1450)</f>
        <v>54</v>
      </c>
      <c r="T1450" s="1">
        <f>COUNT(AE1450,AG1450,AI1450,AK1450,AM1450,AO1450,AQ1450,AU1450,AW1450,AY1450,BA1450,BC1450,BE1450,BG1450,BI1450,BK1450,BM1450,BO1450)</f>
        <v>1</v>
      </c>
      <c r="U1450" s="1">
        <f>BQ1450+BS1450</f>
        <v>0</v>
      </c>
      <c r="V1450" s="1"/>
      <c r="W1450" s="1">
        <f>BV1450</f>
        <v>0</v>
      </c>
      <c r="X1450" s="1">
        <f>AC1450+BZ1450</f>
        <v>0</v>
      </c>
      <c r="Y1450" s="1">
        <f>BU1450</f>
        <v>0</v>
      </c>
      <c r="Z1450" s="27"/>
      <c r="AA1450" s="1"/>
      <c r="AB1450" s="26"/>
      <c r="AC1450" s="1"/>
      <c r="AD1450" s="26"/>
      <c r="AE1450" s="1"/>
      <c r="AF1450" s="26"/>
      <c r="AG1450" s="1"/>
      <c r="AH1450" s="26"/>
      <c r="AI1450" s="1">
        <v>54</v>
      </c>
      <c r="AJ1450" s="26">
        <v>7</v>
      </c>
      <c r="AK1450" s="1"/>
      <c r="AL1450" s="26"/>
      <c r="AM1450" s="1"/>
      <c r="AN1450" s="26"/>
      <c r="AO1450" s="1"/>
      <c r="AP1450" s="26"/>
      <c r="AQ1450" s="1"/>
      <c r="AR1450" s="26"/>
      <c r="AS1450" s="1"/>
      <c r="AT1450" s="26"/>
      <c r="AU1450" s="1"/>
      <c r="AV1450" s="26"/>
      <c r="AW1450" s="1"/>
      <c r="AX1450" s="26"/>
      <c r="AY1450" s="1"/>
      <c r="AZ1450" s="26"/>
      <c r="BA1450" s="1"/>
      <c r="BB1450" s="26"/>
      <c r="BC1450" s="1"/>
      <c r="BD1450" s="26"/>
      <c r="BE1450" s="1"/>
      <c r="BF1450" s="26"/>
      <c r="BG1450" s="1"/>
      <c r="BH1450" s="26"/>
      <c r="BI1450" s="1"/>
      <c r="BJ1450" s="26"/>
      <c r="BK1450" s="1"/>
      <c r="BL1450" s="26"/>
      <c r="BM1450" s="1"/>
      <c r="BN1450" s="26"/>
      <c r="BO1450" s="1"/>
      <c r="BP1450" s="26"/>
      <c r="BQ1450" s="1"/>
      <c r="BR1450" s="26"/>
      <c r="BS1450" s="1"/>
      <c r="BT1450" s="26"/>
      <c r="BU1450" s="1"/>
      <c r="BV1450" s="1"/>
      <c r="BW1450" s="26"/>
      <c r="BX1450" s="1"/>
      <c r="BY1450" s="26"/>
      <c r="BZ1450" s="30"/>
      <c r="CA1450" s="26"/>
    </row>
    <row r="1451" spans="1:79" s="99" customFormat="1" x14ac:dyDescent="0.35">
      <c r="A1451" s="31" t="s">
        <v>62</v>
      </c>
      <c r="B1451" s="31" t="s">
        <v>58</v>
      </c>
      <c r="C1451" s="31" t="s">
        <v>1784</v>
      </c>
      <c r="D1451" s="31" t="s">
        <v>1785</v>
      </c>
      <c r="E1451" s="31" t="s">
        <v>77</v>
      </c>
      <c r="F1451" s="1">
        <v>999922103</v>
      </c>
      <c r="G1451" s="1">
        <f>(J1451+S1451+X1451+R1451+U1451+W1451+Y1451)-H1451</f>
        <v>54</v>
      </c>
      <c r="H1451" s="1"/>
      <c r="I1451" s="27"/>
      <c r="J1451" s="1">
        <f>SUM(AA1451)</f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27"/>
      <c r="R1451" s="1">
        <f>SUM(AS1451,BX1451)</f>
        <v>0</v>
      </c>
      <c r="S1451" s="1">
        <f>SUM(AE1451,AG1451,AI1451,AK1451,AO1451,AM1451,AQ1451,AU1451,AW1451,AY1451,BA1451,BE1451,BG1451,BI1451,BK1451,BM1451,BO1451,BC1451)</f>
        <v>54</v>
      </c>
      <c r="T1451" s="1">
        <f>COUNT(AE1451,AG1451,AI1451,AK1451,AM1451,AO1451,AQ1451,AU1451,AW1451,AY1451,BA1451,BC1451,BE1451,BG1451,BI1451,BK1451,BM1451,BO1451)</f>
        <v>1</v>
      </c>
      <c r="U1451" s="1">
        <f>BQ1451+BS1451</f>
        <v>0</v>
      </c>
      <c r="V1451" s="1"/>
      <c r="W1451" s="1">
        <f>BV1451</f>
        <v>0</v>
      </c>
      <c r="X1451" s="1">
        <f>AC1451+BZ1451</f>
        <v>0</v>
      </c>
      <c r="Y1451" s="1">
        <f>BU1451</f>
        <v>0</v>
      </c>
      <c r="Z1451" s="27"/>
      <c r="AA1451" s="1"/>
      <c r="AB1451" s="26"/>
      <c r="AC1451" s="1"/>
      <c r="AD1451" s="26"/>
      <c r="AE1451" s="1"/>
      <c r="AF1451" s="26"/>
      <c r="AG1451" s="1"/>
      <c r="AH1451" s="26"/>
      <c r="AI1451" s="1"/>
      <c r="AJ1451" s="26"/>
      <c r="AK1451" s="1"/>
      <c r="AL1451" s="26"/>
      <c r="AM1451" s="1"/>
      <c r="AN1451" s="26"/>
      <c r="AO1451" s="1"/>
      <c r="AP1451" s="26"/>
      <c r="AQ1451" s="1"/>
      <c r="AR1451" s="26"/>
      <c r="AS1451" s="1"/>
      <c r="AT1451" s="26"/>
      <c r="AU1451" s="1"/>
      <c r="AV1451" s="26"/>
      <c r="AW1451" s="1"/>
      <c r="AX1451" s="26"/>
      <c r="AY1451" s="1"/>
      <c r="AZ1451" s="26"/>
      <c r="BA1451" s="1"/>
      <c r="BB1451" s="27"/>
      <c r="BC1451" s="1">
        <v>54</v>
      </c>
      <c r="BD1451" s="26"/>
      <c r="BE1451" s="1"/>
      <c r="BF1451" s="27"/>
      <c r="BG1451" s="1"/>
      <c r="BH1451" s="26"/>
      <c r="BI1451" s="1"/>
      <c r="BJ1451" s="26"/>
      <c r="BK1451" s="1"/>
      <c r="BL1451" s="26"/>
      <c r="BM1451" s="1"/>
      <c r="BN1451" s="26"/>
      <c r="BO1451" s="1"/>
      <c r="BP1451" s="26"/>
      <c r="BQ1451" s="1"/>
      <c r="BR1451" s="26"/>
      <c r="BS1451" s="1"/>
      <c r="BT1451" s="26"/>
      <c r="BU1451" s="1"/>
      <c r="BV1451" s="1"/>
      <c r="BW1451" s="26"/>
      <c r="BX1451" s="1"/>
      <c r="BY1451" s="26"/>
      <c r="BZ1451" s="30"/>
      <c r="CA1451" s="26"/>
    </row>
    <row r="1452" spans="1:79" s="99" customFormat="1" x14ac:dyDescent="0.35">
      <c r="A1452" s="1" t="s">
        <v>62</v>
      </c>
      <c r="B1452" s="1" t="s">
        <v>58</v>
      </c>
      <c r="C1452" s="1" t="s">
        <v>2357</v>
      </c>
      <c r="D1452" s="1" t="s">
        <v>2358</v>
      </c>
      <c r="E1452" s="1" t="s">
        <v>77</v>
      </c>
      <c r="F1452" s="1">
        <v>999924998</v>
      </c>
      <c r="G1452" s="1">
        <f>(J1452+S1452+X1452+R1452+U1452+W1452+Y1452)-H1452</f>
        <v>54</v>
      </c>
      <c r="H1452" s="1"/>
      <c r="I1452" s="27"/>
      <c r="J1452" s="1">
        <f>SUM(AA1452)</f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27"/>
      <c r="R1452" s="1">
        <f>SUM(AS1452,BX1452)</f>
        <v>0</v>
      </c>
      <c r="S1452" s="1">
        <f>SUM(AE1452,AG1452,AI1452,AK1452,AO1452,AM1452,AQ1452,AU1452,AW1452,AY1452,BA1452,BE1452,BG1452,BI1452,BK1452,BM1452,BO1452,BC1452)</f>
        <v>54</v>
      </c>
      <c r="T1452" s="1">
        <f>COUNT(AE1452,AG1452,AI1452,AK1452,AM1452,AO1452,AQ1452,AU1452,AW1452,AY1452,BA1452,BC1452,BE1452,BG1452,BI1452,BK1452,BM1452,BO1452)</f>
        <v>1</v>
      </c>
      <c r="U1452" s="1">
        <f>BQ1452+BS1452</f>
        <v>0</v>
      </c>
      <c r="V1452" s="1"/>
      <c r="W1452" s="1">
        <f>BV1452</f>
        <v>0</v>
      </c>
      <c r="X1452" s="1">
        <f>AC1452+BZ1452</f>
        <v>0</v>
      </c>
      <c r="Y1452" s="1">
        <f>BU1452</f>
        <v>0</v>
      </c>
      <c r="Z1452" s="27"/>
      <c r="AA1452" s="1"/>
      <c r="AB1452" s="26"/>
      <c r="AC1452" s="1"/>
      <c r="AD1452" s="26"/>
      <c r="AE1452" s="1"/>
      <c r="AF1452" s="26"/>
      <c r="AG1452" s="1"/>
      <c r="AH1452" s="26"/>
      <c r="AI1452" s="1"/>
      <c r="AJ1452" s="26"/>
      <c r="AK1452" s="1"/>
      <c r="AL1452" s="26"/>
      <c r="AM1452" s="1"/>
      <c r="AN1452" s="26"/>
      <c r="AO1452" s="1"/>
      <c r="AP1452" s="26"/>
      <c r="AQ1452" s="1">
        <v>54</v>
      </c>
      <c r="AR1452" s="26">
        <v>7</v>
      </c>
      <c r="AS1452" s="1"/>
      <c r="AT1452" s="26"/>
      <c r="AU1452" s="1"/>
      <c r="AV1452" s="26"/>
      <c r="AW1452" s="1"/>
      <c r="AX1452" s="26"/>
      <c r="AY1452" s="1"/>
      <c r="AZ1452" s="26"/>
      <c r="BA1452" s="1"/>
      <c r="BB1452" s="26"/>
      <c r="BC1452" s="1"/>
      <c r="BD1452" s="26"/>
      <c r="BE1452" s="1"/>
      <c r="BF1452" s="26"/>
      <c r="BG1452" s="1"/>
      <c r="BH1452" s="26"/>
      <c r="BI1452" s="1"/>
      <c r="BJ1452" s="26"/>
      <c r="BK1452" s="1"/>
      <c r="BL1452" s="26"/>
      <c r="BM1452" s="1"/>
      <c r="BN1452" s="26"/>
      <c r="BO1452" s="1"/>
      <c r="BP1452" s="26"/>
      <c r="BQ1452" s="1"/>
      <c r="BR1452" s="26"/>
      <c r="BS1452" s="1"/>
      <c r="BT1452" s="26"/>
      <c r="BU1452" s="1"/>
      <c r="BV1452" s="1"/>
      <c r="BW1452" s="26"/>
      <c r="BX1452" s="1"/>
      <c r="BY1452" s="26"/>
      <c r="BZ1452" s="30"/>
      <c r="CA1452" s="26"/>
    </row>
    <row r="1453" spans="1:79" s="99" customFormat="1" x14ac:dyDescent="0.35">
      <c r="A1453" s="30" t="s">
        <v>62</v>
      </c>
      <c r="B1453" s="30" t="s">
        <v>58</v>
      </c>
      <c r="C1453" s="30" t="s">
        <v>335</v>
      </c>
      <c r="D1453" s="30" t="s">
        <v>119</v>
      </c>
      <c r="E1453" s="30" t="s">
        <v>77</v>
      </c>
      <c r="F1453" s="1">
        <v>999920759</v>
      </c>
      <c r="G1453" s="1">
        <f>(J1453+S1453+X1453+R1453+U1453+W1453+Y1453)-H1453</f>
        <v>52</v>
      </c>
      <c r="H1453" s="1"/>
      <c r="I1453" s="27"/>
      <c r="J1453" s="1">
        <f>SUM(AA1453)</f>
        <v>52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27"/>
      <c r="R1453" s="1">
        <f>SUM(AS1453,BX1453)</f>
        <v>0</v>
      </c>
      <c r="S1453" s="1">
        <f>SUM(AE1453,AG1453,AI1453,AK1453,AO1453,AM1453,AQ1453,AU1453,AW1453,AY1453,BA1453,BE1453,BG1453,BI1453,BK1453,BM1453,BO1453,BC1453)</f>
        <v>0</v>
      </c>
      <c r="T1453" s="1">
        <f>COUNT(AE1453,AG1453,AI1453,AK1453,AM1453,AO1453,AQ1453,AU1453,AW1453,AY1453,BA1453,BC1453,BE1453,BG1453,BI1453,BK1453,BM1453,BO1453)</f>
        <v>0</v>
      </c>
      <c r="U1453" s="1">
        <f>BQ1453+BS1453</f>
        <v>0</v>
      </c>
      <c r="V1453" s="1"/>
      <c r="W1453" s="1">
        <f>BV1453</f>
        <v>0</v>
      </c>
      <c r="X1453" s="1">
        <f>AC1453+BZ1453</f>
        <v>0</v>
      </c>
      <c r="Y1453" s="1">
        <f>BU1453</f>
        <v>0</v>
      </c>
      <c r="Z1453" s="29"/>
      <c r="AA1453" s="1">
        <v>52</v>
      </c>
      <c r="AB1453" s="26">
        <v>5</v>
      </c>
      <c r="AC1453" s="1"/>
      <c r="AD1453" s="26"/>
      <c r="AE1453" s="1"/>
      <c r="AF1453" s="26"/>
      <c r="AG1453" s="1"/>
      <c r="AH1453" s="26"/>
      <c r="AI1453" s="1"/>
      <c r="AJ1453" s="26"/>
      <c r="AK1453" s="1"/>
      <c r="AL1453" s="26"/>
      <c r="AM1453" s="1"/>
      <c r="AN1453" s="26"/>
      <c r="AO1453" s="1"/>
      <c r="AP1453" s="26"/>
      <c r="AQ1453" s="1"/>
      <c r="AR1453" s="26"/>
      <c r="AS1453" s="1"/>
      <c r="AT1453" s="26"/>
      <c r="AU1453" s="1"/>
      <c r="AV1453" s="26"/>
      <c r="AW1453" s="1"/>
      <c r="AX1453" s="26"/>
      <c r="AY1453" s="1"/>
      <c r="AZ1453" s="26"/>
      <c r="BA1453" s="1"/>
      <c r="BB1453" s="26"/>
      <c r="BC1453" s="1"/>
      <c r="BD1453" s="26"/>
      <c r="BE1453" s="1"/>
      <c r="BF1453" s="26"/>
      <c r="BG1453" s="1"/>
      <c r="BH1453" s="26"/>
      <c r="BI1453" s="1"/>
      <c r="BJ1453" s="26"/>
      <c r="BK1453" s="1"/>
      <c r="BL1453" s="26"/>
      <c r="BM1453" s="1"/>
      <c r="BN1453" s="26"/>
      <c r="BO1453" s="1"/>
      <c r="BP1453" s="26"/>
      <c r="BQ1453" s="1"/>
      <c r="BR1453" s="26"/>
      <c r="BS1453" s="1"/>
      <c r="BT1453" s="26"/>
      <c r="BU1453" s="1"/>
      <c r="BV1453" s="1"/>
      <c r="BW1453" s="26"/>
      <c r="BX1453" s="1"/>
      <c r="BY1453" s="26"/>
      <c r="BZ1453" s="30"/>
      <c r="CA1453" s="26"/>
    </row>
    <row r="1454" spans="1:79" s="99" customFormat="1" x14ac:dyDescent="0.35">
      <c r="A1454" s="31" t="s">
        <v>62</v>
      </c>
      <c r="B1454" s="31" t="s">
        <v>58</v>
      </c>
      <c r="C1454" s="31" t="s">
        <v>739</v>
      </c>
      <c r="D1454" s="31" t="s">
        <v>440</v>
      </c>
      <c r="E1454" s="31" t="s">
        <v>77</v>
      </c>
      <c r="F1454" s="1">
        <v>999906217</v>
      </c>
      <c r="G1454" s="1">
        <f>(J1454+S1454+X1454+R1454+U1454+W1454+Y1454)-H1454</f>
        <v>51</v>
      </c>
      <c r="H1454" s="1"/>
      <c r="I1454" s="27"/>
      <c r="J1454" s="1">
        <f>SUM(AA1454)</f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27"/>
      <c r="R1454" s="1">
        <f>SUM(AS1454,BX1454)</f>
        <v>0</v>
      </c>
      <c r="S1454" s="1">
        <f>SUM(AE1454,AG1454,AI1454,AK1454,AO1454,AM1454,AQ1454,AU1454,AW1454,AY1454,BA1454,BE1454,BG1454,BI1454,BK1454,BM1454,BO1454,BC1454)</f>
        <v>51</v>
      </c>
      <c r="T1454" s="1">
        <f>COUNT(AE1454,AG1454,AI1454,AK1454,AM1454,AO1454,AQ1454,AU1454,AW1454,AY1454,BA1454,BC1454,BE1454,BG1454,BI1454,BK1454,BM1454,BO1454)</f>
        <v>1</v>
      </c>
      <c r="U1454" s="1">
        <f>BQ1454+BS1454</f>
        <v>0</v>
      </c>
      <c r="V1454" s="1"/>
      <c r="W1454" s="1">
        <f>BV1454</f>
        <v>0</v>
      </c>
      <c r="X1454" s="1">
        <f>AC1454+BZ1454</f>
        <v>0</v>
      </c>
      <c r="Y1454" s="1">
        <f>BU1454</f>
        <v>0</v>
      </c>
      <c r="Z1454" s="27"/>
      <c r="AA1454" s="1"/>
      <c r="AB1454" s="26"/>
      <c r="AC1454" s="1"/>
      <c r="AD1454" s="26"/>
      <c r="AE1454" s="1"/>
      <c r="AF1454" s="26"/>
      <c r="AG1454" s="1"/>
      <c r="AH1454" s="26"/>
      <c r="AI1454" s="1"/>
      <c r="AJ1454" s="26"/>
      <c r="AK1454" s="1"/>
      <c r="AL1454" s="26"/>
      <c r="AM1454" s="1"/>
      <c r="AN1454" s="26"/>
      <c r="AO1454" s="1"/>
      <c r="AP1454" s="26"/>
      <c r="AQ1454" s="1"/>
      <c r="AR1454" s="26"/>
      <c r="AS1454" s="1"/>
      <c r="AT1454" s="26"/>
      <c r="AU1454" s="1"/>
      <c r="AV1454" s="26"/>
      <c r="AW1454" s="1"/>
      <c r="AX1454" s="26"/>
      <c r="AY1454" s="1"/>
      <c r="AZ1454" s="26"/>
      <c r="BA1454" s="1"/>
      <c r="BB1454" s="27"/>
      <c r="BC1454" s="1">
        <v>51</v>
      </c>
      <c r="BD1454" s="26"/>
      <c r="BE1454" s="1"/>
      <c r="BF1454" s="27"/>
      <c r="BG1454" s="1"/>
      <c r="BH1454" s="26"/>
      <c r="BI1454" s="1"/>
      <c r="BJ1454" s="26"/>
      <c r="BK1454" s="1"/>
      <c r="BL1454" s="26"/>
      <c r="BM1454" s="1"/>
      <c r="BN1454" s="26"/>
      <c r="BO1454" s="1"/>
      <c r="BP1454" s="26"/>
      <c r="BQ1454" s="1"/>
      <c r="BR1454" s="26"/>
      <c r="BS1454" s="1"/>
      <c r="BT1454" s="26"/>
      <c r="BU1454" s="1"/>
      <c r="BV1454" s="1"/>
      <c r="BW1454" s="26"/>
      <c r="BX1454" s="1"/>
      <c r="BY1454" s="26"/>
      <c r="BZ1454" s="30"/>
      <c r="CA1454" s="26"/>
    </row>
    <row r="1455" spans="1:79" s="99" customFormat="1" x14ac:dyDescent="0.35">
      <c r="A1455" s="1" t="s">
        <v>62</v>
      </c>
      <c r="B1455" s="1" t="s">
        <v>58</v>
      </c>
      <c r="C1455" s="1" t="s">
        <v>1508</v>
      </c>
      <c r="D1455" s="1" t="s">
        <v>1509</v>
      </c>
      <c r="E1455" s="1" t="s">
        <v>77</v>
      </c>
      <c r="F1455" s="1">
        <v>999920772</v>
      </c>
      <c r="G1455" s="1">
        <f>(J1455+S1455+X1455+R1455+U1455+W1455+Y1455)-H1455</f>
        <v>51</v>
      </c>
      <c r="H1455" s="1"/>
      <c r="I1455" s="27"/>
      <c r="J1455" s="1">
        <f>SUM(AA1455)</f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27"/>
      <c r="R1455" s="1">
        <f>SUM(AS1455,BX1455)</f>
        <v>0</v>
      </c>
      <c r="S1455" s="1">
        <f>SUM(AE1455,AG1455,AI1455,AK1455,AO1455,AM1455,AQ1455,AU1455,AW1455,AY1455,BA1455,BE1455,BG1455,BI1455,BK1455,BM1455,BO1455,BC1455)</f>
        <v>51</v>
      </c>
      <c r="T1455" s="1">
        <f>COUNT(AE1455,AG1455,AI1455,AK1455,AM1455,AO1455,AQ1455,AU1455,AW1455,AY1455,BA1455,BC1455,BE1455,BG1455,BI1455,BK1455,BM1455,BO1455)</f>
        <v>1</v>
      </c>
      <c r="U1455" s="1">
        <f>BQ1455+BS1455</f>
        <v>0</v>
      </c>
      <c r="V1455" s="1"/>
      <c r="W1455" s="1">
        <f>BV1455</f>
        <v>0</v>
      </c>
      <c r="X1455" s="1">
        <f>AC1455+BZ1455</f>
        <v>0</v>
      </c>
      <c r="Y1455" s="1">
        <f>BU1455</f>
        <v>0</v>
      </c>
      <c r="Z1455" s="26"/>
      <c r="AA1455" s="1"/>
      <c r="AB1455" s="26"/>
      <c r="AC1455" s="1"/>
      <c r="AD1455" s="26"/>
      <c r="AE1455" s="1"/>
      <c r="AF1455" s="26"/>
      <c r="AG1455" s="1"/>
      <c r="AH1455" s="26"/>
      <c r="AI1455" s="1"/>
      <c r="AJ1455" s="26"/>
      <c r="AK1455" s="1"/>
      <c r="AL1455" s="26"/>
      <c r="AM1455" s="1"/>
      <c r="AN1455" s="26"/>
      <c r="AO1455" s="1"/>
      <c r="AP1455" s="26"/>
      <c r="AQ1455" s="1">
        <v>51</v>
      </c>
      <c r="AR1455" s="26">
        <v>8</v>
      </c>
      <c r="AS1455" s="1"/>
      <c r="AT1455" s="26"/>
      <c r="AU1455" s="1"/>
      <c r="AV1455" s="26"/>
      <c r="AW1455" s="1"/>
      <c r="AX1455" s="26"/>
      <c r="AY1455" s="1"/>
      <c r="AZ1455" s="26"/>
      <c r="BA1455" s="1"/>
      <c r="BB1455" s="26"/>
      <c r="BC1455" s="1"/>
      <c r="BD1455" s="26"/>
      <c r="BE1455" s="1"/>
      <c r="BF1455" s="26"/>
      <c r="BG1455" s="1"/>
      <c r="BH1455" s="26"/>
      <c r="BI1455" s="1"/>
      <c r="BJ1455" s="26"/>
      <c r="BK1455" s="1"/>
      <c r="BL1455" s="26"/>
      <c r="BM1455" s="1"/>
      <c r="BN1455" s="26"/>
      <c r="BO1455" s="1"/>
      <c r="BP1455" s="26"/>
      <c r="BQ1455" s="1"/>
      <c r="BR1455" s="26"/>
      <c r="BS1455" s="1"/>
      <c r="BT1455" s="26"/>
      <c r="BU1455" s="1"/>
      <c r="BV1455" s="1"/>
      <c r="BW1455" s="26"/>
      <c r="BX1455" s="1"/>
      <c r="BY1455" s="26"/>
      <c r="BZ1455" s="30"/>
      <c r="CA1455" s="26"/>
    </row>
    <row r="1456" spans="1:79" s="99" customFormat="1" x14ac:dyDescent="0.35">
      <c r="A1456" s="1" t="s">
        <v>62</v>
      </c>
      <c r="B1456" s="1" t="s">
        <v>58</v>
      </c>
      <c r="C1456" s="1" t="s">
        <v>348</v>
      </c>
      <c r="D1456" s="1" t="s">
        <v>349</v>
      </c>
      <c r="E1456" s="30" t="s">
        <v>77</v>
      </c>
      <c r="F1456" s="1">
        <v>999867024</v>
      </c>
      <c r="G1456" s="1">
        <f>(J1456+S1456+X1456+R1456+U1456+W1456+Y1456)-H1456</f>
        <v>48</v>
      </c>
      <c r="H1456" s="1"/>
      <c r="I1456" s="27"/>
      <c r="J1456" s="1">
        <f>SUM(AA1456)</f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27"/>
      <c r="R1456" s="1">
        <f>SUM(AS1456,BX1456)</f>
        <v>0</v>
      </c>
      <c r="S1456" s="1">
        <f>SUM(AE1456,AG1456,AI1456,AK1456,AO1456,AM1456,AQ1456,AU1456,AW1456,AY1456,BA1456,BE1456,BG1456,BI1456,BK1456,BM1456,BO1456,BC1456)</f>
        <v>0</v>
      </c>
      <c r="T1456" s="1">
        <f>COUNT(AE1456,AG1456,AI1456,AK1456,AM1456,AO1456,AQ1456,AU1456,AW1456,AY1456,BA1456,BC1456,BE1456,BG1456,BI1456,BK1456,BM1456,BO1456)</f>
        <v>0</v>
      </c>
      <c r="U1456" s="1">
        <f>BQ1456+BS1456</f>
        <v>0</v>
      </c>
      <c r="V1456" s="1"/>
      <c r="W1456" s="1">
        <f>BV1456</f>
        <v>0</v>
      </c>
      <c r="X1456" s="1">
        <f>AC1456+BZ1456</f>
        <v>48</v>
      </c>
      <c r="Y1456" s="1">
        <f>BU1456</f>
        <v>0</v>
      </c>
      <c r="Z1456" s="29"/>
      <c r="AA1456" s="1"/>
      <c r="AB1456" s="26"/>
      <c r="AC1456" s="1">
        <v>48</v>
      </c>
      <c r="AD1456" s="26"/>
      <c r="AE1456" s="1"/>
      <c r="AF1456" s="26"/>
      <c r="AG1456" s="1"/>
      <c r="AH1456" s="26"/>
      <c r="AI1456" s="1"/>
      <c r="AJ1456" s="26"/>
      <c r="AK1456" s="1"/>
      <c r="AL1456" s="26"/>
      <c r="AM1456" s="1"/>
      <c r="AN1456" s="26"/>
      <c r="AO1456" s="1"/>
      <c r="AP1456" s="26"/>
      <c r="AQ1456" s="1"/>
      <c r="AR1456" s="26"/>
      <c r="AS1456" s="1"/>
      <c r="AT1456" s="26"/>
      <c r="AU1456" s="1"/>
      <c r="AV1456" s="26"/>
      <c r="AW1456" s="1"/>
      <c r="AX1456" s="26"/>
      <c r="AY1456" s="1"/>
      <c r="AZ1456" s="26"/>
      <c r="BA1456" s="1"/>
      <c r="BB1456" s="26"/>
      <c r="BC1456" s="1"/>
      <c r="BD1456" s="26"/>
      <c r="BE1456" s="1"/>
      <c r="BF1456" s="26"/>
      <c r="BG1456" s="1"/>
      <c r="BH1456" s="26"/>
      <c r="BI1456" s="1"/>
      <c r="BJ1456" s="26"/>
      <c r="BK1456" s="1"/>
      <c r="BL1456" s="26"/>
      <c r="BM1456" s="1"/>
      <c r="BN1456" s="26"/>
      <c r="BO1456" s="1"/>
      <c r="BP1456" s="26"/>
      <c r="BQ1456" s="1"/>
      <c r="BR1456" s="26"/>
      <c r="BS1456" s="1"/>
      <c r="BT1456" s="26"/>
      <c r="BU1456" s="1"/>
      <c r="BV1456" s="1"/>
      <c r="BW1456" s="26"/>
      <c r="BX1456" s="1"/>
      <c r="BY1456" s="26"/>
      <c r="BZ1456" s="30"/>
      <c r="CA1456" s="26"/>
    </row>
    <row r="1457" spans="1:79" s="99" customFormat="1" x14ac:dyDescent="0.35">
      <c r="A1457" s="1" t="s">
        <v>62</v>
      </c>
      <c r="B1457" s="1" t="s">
        <v>58</v>
      </c>
      <c r="C1457" s="1" t="s">
        <v>1550</v>
      </c>
      <c r="D1457" s="1" t="s">
        <v>1551</v>
      </c>
      <c r="E1457" s="1" t="s">
        <v>77</v>
      </c>
      <c r="F1457" s="1">
        <v>999921123</v>
      </c>
      <c r="G1457" s="1">
        <f>(J1457+S1457+X1457+R1457+U1457+W1457+Y1457)-H1457</f>
        <v>48</v>
      </c>
      <c r="H1457" s="1"/>
      <c r="I1457" s="27"/>
      <c r="J1457" s="1">
        <f>SUM(AA1457)</f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27"/>
      <c r="R1457" s="1">
        <f>SUM(AS1457,BX1457)</f>
        <v>0</v>
      </c>
      <c r="S1457" s="1">
        <f>SUM(AE1457,AG1457,AI1457,AK1457,AO1457,AM1457,AQ1457,AU1457,AW1457,AY1457,BA1457,BE1457,BG1457,BI1457,BK1457,BM1457,BO1457,BC1457)</f>
        <v>0</v>
      </c>
      <c r="T1457" s="1">
        <f>COUNT(AE1457,AG1457,AI1457,AK1457,AM1457,AO1457,AQ1457,AU1457,AW1457,AY1457,BA1457,BC1457,BE1457,BG1457,BI1457,BK1457,BM1457,BO1457)</f>
        <v>0</v>
      </c>
      <c r="U1457" s="1">
        <f>BQ1457+BS1457</f>
        <v>0</v>
      </c>
      <c r="V1457" s="1"/>
      <c r="W1457" s="1">
        <f>BV1457</f>
        <v>0</v>
      </c>
      <c r="X1457" s="1">
        <f>AC1457+BZ1457</f>
        <v>48</v>
      </c>
      <c r="Y1457" s="1">
        <f>BU1457</f>
        <v>0</v>
      </c>
      <c r="Z1457" s="27"/>
      <c r="AA1457" s="1"/>
      <c r="AB1457" s="26"/>
      <c r="AC1457" s="1">
        <v>48</v>
      </c>
      <c r="AD1457" s="26"/>
      <c r="AE1457" s="1"/>
      <c r="AF1457" s="26"/>
      <c r="AG1457" s="1"/>
      <c r="AH1457" s="26"/>
      <c r="AI1457" s="1"/>
      <c r="AJ1457" s="26"/>
      <c r="AK1457" s="1"/>
      <c r="AL1457" s="26"/>
      <c r="AM1457" s="1"/>
      <c r="AN1457" s="26"/>
      <c r="AO1457" s="1"/>
      <c r="AP1457" s="26"/>
      <c r="AQ1457" s="1"/>
      <c r="AR1457" s="26"/>
      <c r="AS1457" s="1"/>
      <c r="AT1457" s="26"/>
      <c r="AU1457" s="1"/>
      <c r="AV1457" s="26"/>
      <c r="AW1457" s="1"/>
      <c r="AX1457" s="26"/>
      <c r="AY1457" s="1"/>
      <c r="AZ1457" s="26"/>
      <c r="BA1457" s="1"/>
      <c r="BB1457" s="26"/>
      <c r="BC1457" s="1"/>
      <c r="BD1457" s="26"/>
      <c r="BE1457" s="1"/>
      <c r="BF1457" s="26"/>
      <c r="BG1457" s="1"/>
      <c r="BH1457" s="26"/>
      <c r="BI1457" s="1"/>
      <c r="BJ1457" s="26"/>
      <c r="BK1457" s="1"/>
      <c r="BL1457" s="26"/>
      <c r="BM1457" s="1"/>
      <c r="BN1457" s="26"/>
      <c r="BO1457" s="1"/>
      <c r="BP1457" s="26"/>
      <c r="BQ1457" s="1"/>
      <c r="BR1457" s="26"/>
      <c r="BS1457" s="1"/>
      <c r="BT1457" s="26"/>
      <c r="BU1457" s="1"/>
      <c r="BV1457" s="1"/>
      <c r="BW1457" s="26"/>
      <c r="BX1457" s="1"/>
      <c r="BY1457" s="26"/>
      <c r="BZ1457" s="30"/>
      <c r="CA1457" s="26"/>
    </row>
    <row r="1458" spans="1:79" s="99" customFormat="1" x14ac:dyDescent="0.35">
      <c r="A1458" s="1" t="s">
        <v>62</v>
      </c>
      <c r="B1458" s="1" t="s">
        <v>58</v>
      </c>
      <c r="C1458" s="1" t="s">
        <v>797</v>
      </c>
      <c r="D1458" s="1" t="s">
        <v>2097</v>
      </c>
      <c r="E1458" s="30" t="s">
        <v>77</v>
      </c>
      <c r="F1458" s="1">
        <v>999923793</v>
      </c>
      <c r="G1458" s="1">
        <f>(J1458+S1458+X1458+R1458+U1458+W1458+Y1458)-H1458</f>
        <v>48</v>
      </c>
      <c r="H1458" s="1"/>
      <c r="I1458" s="27"/>
      <c r="J1458" s="1">
        <f>SUM(AA1458)</f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27"/>
      <c r="R1458" s="1">
        <f>SUM(AS1458,BX1458)</f>
        <v>0</v>
      </c>
      <c r="S1458" s="1">
        <f>SUM(AE1458,AG1458,AI1458,AK1458,AO1458,AM1458,AQ1458,AU1458,AW1458,AY1458,BA1458,BE1458,BG1458,BI1458,BK1458,BM1458,BO1458,BC1458)</f>
        <v>0</v>
      </c>
      <c r="T1458" s="1">
        <f>COUNT(AE1458,AG1458,AI1458,AK1458,AM1458,AO1458,AQ1458,AU1458,AW1458,AY1458,BA1458,BC1458,BE1458,BG1458,BI1458,BK1458,BM1458,BO1458)</f>
        <v>0</v>
      </c>
      <c r="U1458" s="1">
        <f>BQ1458+BS1458</f>
        <v>0</v>
      </c>
      <c r="V1458" s="1"/>
      <c r="W1458" s="1">
        <f>BV1458</f>
        <v>0</v>
      </c>
      <c r="X1458" s="1">
        <f>AC1458+BZ1458</f>
        <v>48</v>
      </c>
      <c r="Y1458" s="1">
        <f>BU1458</f>
        <v>0</v>
      </c>
      <c r="Z1458" s="29"/>
      <c r="AA1458" s="1"/>
      <c r="AB1458" s="26"/>
      <c r="AC1458" s="1">
        <v>48</v>
      </c>
      <c r="AD1458" s="26"/>
      <c r="AE1458" s="1"/>
      <c r="AF1458" s="26"/>
      <c r="AG1458" s="1"/>
      <c r="AH1458" s="26"/>
      <c r="AI1458" s="1"/>
      <c r="AJ1458" s="26"/>
      <c r="AK1458" s="1"/>
      <c r="AL1458" s="26"/>
      <c r="AM1458" s="1"/>
      <c r="AN1458" s="26"/>
      <c r="AO1458" s="1"/>
      <c r="AP1458" s="26"/>
      <c r="AQ1458" s="1"/>
      <c r="AR1458" s="26"/>
      <c r="AS1458" s="1"/>
      <c r="AT1458" s="26"/>
      <c r="AU1458" s="1"/>
      <c r="AV1458" s="26"/>
      <c r="AW1458" s="1"/>
      <c r="AX1458" s="26"/>
      <c r="AY1458" s="1"/>
      <c r="AZ1458" s="26"/>
      <c r="BA1458" s="1"/>
      <c r="BB1458" s="26"/>
      <c r="BC1458" s="1"/>
      <c r="BD1458" s="26"/>
      <c r="BE1458" s="1"/>
      <c r="BF1458" s="26"/>
      <c r="BG1458" s="1"/>
      <c r="BH1458" s="26"/>
      <c r="BI1458" s="1"/>
      <c r="BJ1458" s="26"/>
      <c r="BK1458" s="1"/>
      <c r="BL1458" s="26"/>
      <c r="BM1458" s="1"/>
      <c r="BN1458" s="26"/>
      <c r="BO1458" s="1"/>
      <c r="BP1458" s="26"/>
      <c r="BQ1458" s="1"/>
      <c r="BR1458" s="26"/>
      <c r="BS1458" s="1"/>
      <c r="BT1458" s="26"/>
      <c r="BU1458" s="1"/>
      <c r="BV1458" s="1"/>
      <c r="BW1458" s="26"/>
      <c r="BX1458" s="1"/>
      <c r="BY1458" s="26"/>
      <c r="BZ1458" s="30"/>
      <c r="CA1458" s="26"/>
    </row>
    <row r="1459" spans="1:79" s="99" customFormat="1" x14ac:dyDescent="0.35">
      <c r="A1459" s="1" t="s">
        <v>62</v>
      </c>
      <c r="B1459" s="1" t="s">
        <v>58</v>
      </c>
      <c r="C1459" s="1" t="s">
        <v>2492</v>
      </c>
      <c r="D1459" s="1" t="s">
        <v>541</v>
      </c>
      <c r="E1459" s="1" t="s">
        <v>77</v>
      </c>
      <c r="F1459" s="1">
        <v>999925351</v>
      </c>
      <c r="G1459" s="1">
        <f>(J1459+S1459+X1459+R1459+U1459+W1459+Y1459)-H1459</f>
        <v>48</v>
      </c>
      <c r="H1459" s="1"/>
      <c r="I1459" s="27"/>
      <c r="J1459" s="1">
        <f>SUM(AA1459)</f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27"/>
      <c r="R1459" s="1">
        <f>SUM(AS1459,BX1459)</f>
        <v>0</v>
      </c>
      <c r="S1459" s="1">
        <f>SUM(AE1459,AG1459,AI1459,AK1459,AO1459,AM1459,AQ1459,AU1459,AW1459,AY1459,BA1459,BE1459,BG1459,BI1459,BK1459,BM1459,BO1459,BC1459)</f>
        <v>0</v>
      </c>
      <c r="T1459" s="1">
        <f>COUNT(AE1459,AG1459,AI1459,AK1459,AM1459,AO1459,AQ1459,AU1459,AW1459,AY1459,BA1459,BC1459,BE1459,BG1459,BI1459,BK1459,BM1459,BO1459)</f>
        <v>0</v>
      </c>
      <c r="U1459" s="1">
        <f>BQ1459+BS1459</f>
        <v>0</v>
      </c>
      <c r="V1459" s="1"/>
      <c r="W1459" s="1">
        <f>BV1459</f>
        <v>0</v>
      </c>
      <c r="X1459" s="1">
        <f>AC1459+BZ1459</f>
        <v>48</v>
      </c>
      <c r="Y1459" s="1">
        <f>BU1459</f>
        <v>0</v>
      </c>
      <c r="Z1459" s="27"/>
      <c r="AA1459" s="1"/>
      <c r="AB1459" s="26"/>
      <c r="AC1459" s="1">
        <v>48</v>
      </c>
      <c r="AD1459" s="26"/>
      <c r="AE1459" s="1"/>
      <c r="AF1459" s="26"/>
      <c r="AG1459" s="1"/>
      <c r="AH1459" s="26"/>
      <c r="AI1459" s="1"/>
      <c r="AJ1459" s="26"/>
      <c r="AK1459" s="1"/>
      <c r="AL1459" s="26"/>
      <c r="AM1459" s="1"/>
      <c r="AN1459" s="26"/>
      <c r="AO1459" s="1"/>
      <c r="AP1459" s="26"/>
      <c r="AQ1459" s="1"/>
      <c r="AR1459" s="26"/>
      <c r="AS1459" s="1"/>
      <c r="AT1459" s="26"/>
      <c r="AU1459" s="1"/>
      <c r="AV1459" s="26"/>
      <c r="AW1459" s="1"/>
      <c r="AX1459" s="26"/>
      <c r="AY1459" s="1"/>
      <c r="AZ1459" s="26"/>
      <c r="BA1459" s="1"/>
      <c r="BB1459" s="26"/>
      <c r="BC1459" s="1"/>
      <c r="BD1459" s="26"/>
      <c r="BE1459" s="1"/>
      <c r="BF1459" s="26"/>
      <c r="BG1459" s="1"/>
      <c r="BH1459" s="26"/>
      <c r="BI1459" s="1"/>
      <c r="BJ1459" s="26"/>
      <c r="BK1459" s="1"/>
      <c r="BL1459" s="26"/>
      <c r="BM1459" s="1"/>
      <c r="BN1459" s="26"/>
      <c r="BO1459" s="1"/>
      <c r="BP1459" s="26"/>
      <c r="BQ1459" s="1"/>
      <c r="BR1459" s="26"/>
      <c r="BS1459" s="1"/>
      <c r="BT1459" s="26"/>
      <c r="BU1459" s="1"/>
      <c r="BV1459" s="1"/>
      <c r="BW1459" s="26"/>
      <c r="BX1459" s="1"/>
      <c r="BY1459" s="26"/>
      <c r="BZ1459" s="30"/>
      <c r="CA1459" s="26"/>
    </row>
    <row r="1460" spans="1:79" s="99" customFormat="1" x14ac:dyDescent="0.35">
      <c r="A1460" s="1" t="s">
        <v>62</v>
      </c>
      <c r="B1460" s="1" t="s">
        <v>58</v>
      </c>
      <c r="C1460" s="1" t="s">
        <v>2520</v>
      </c>
      <c r="D1460" s="1" t="s">
        <v>2521</v>
      </c>
      <c r="E1460" s="1" t="s">
        <v>77</v>
      </c>
      <c r="F1460" s="1">
        <v>999925418</v>
      </c>
      <c r="G1460" s="1">
        <f>(J1460+S1460+X1460+R1460+U1460+W1460+Y1460)-H1460</f>
        <v>48</v>
      </c>
      <c r="H1460" s="1"/>
      <c r="I1460" s="27"/>
      <c r="J1460" s="1">
        <f>SUM(AA1460)</f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27"/>
      <c r="R1460" s="1">
        <f>SUM(AS1460,BX1460)</f>
        <v>0</v>
      </c>
      <c r="S1460" s="1">
        <f>SUM(AE1460,AG1460,AI1460,AK1460,AO1460,AM1460,AQ1460,AU1460,AW1460,AY1460,BA1460,BE1460,BG1460,BI1460,BK1460,BM1460,BO1460,BC1460)</f>
        <v>0</v>
      </c>
      <c r="T1460" s="1">
        <f>COUNT(AE1460,AG1460,AI1460,AK1460,AM1460,AO1460,AQ1460,AU1460,AW1460,AY1460,BA1460,BC1460,BE1460,BG1460,BI1460,BK1460,BM1460,BO1460)</f>
        <v>0</v>
      </c>
      <c r="U1460" s="1">
        <f>BQ1460+BS1460</f>
        <v>0</v>
      </c>
      <c r="V1460" s="1"/>
      <c r="W1460" s="1">
        <f>BV1460</f>
        <v>0</v>
      </c>
      <c r="X1460" s="1">
        <f>AC1460+BZ1460</f>
        <v>48</v>
      </c>
      <c r="Y1460" s="1">
        <f>BU1460</f>
        <v>0</v>
      </c>
      <c r="Z1460" s="27"/>
      <c r="AA1460" s="1"/>
      <c r="AB1460" s="26"/>
      <c r="AC1460" s="1">
        <v>48</v>
      </c>
      <c r="AD1460" s="26"/>
      <c r="AE1460" s="1"/>
      <c r="AF1460" s="26"/>
      <c r="AG1460" s="1"/>
      <c r="AH1460" s="26"/>
      <c r="AI1460" s="1"/>
      <c r="AJ1460" s="26"/>
      <c r="AK1460" s="1"/>
      <c r="AL1460" s="26"/>
      <c r="AM1460" s="1"/>
      <c r="AN1460" s="26"/>
      <c r="AO1460" s="1"/>
      <c r="AP1460" s="26"/>
      <c r="AQ1460" s="1"/>
      <c r="AR1460" s="26"/>
      <c r="AS1460" s="1"/>
      <c r="AT1460" s="26"/>
      <c r="AU1460" s="1"/>
      <c r="AV1460" s="26"/>
      <c r="AW1460" s="1"/>
      <c r="AX1460" s="26"/>
      <c r="AY1460" s="1"/>
      <c r="AZ1460" s="26"/>
      <c r="BA1460" s="1"/>
      <c r="BB1460" s="26"/>
      <c r="BC1460" s="1"/>
      <c r="BD1460" s="26"/>
      <c r="BE1460" s="1"/>
      <c r="BF1460" s="26"/>
      <c r="BG1460" s="1"/>
      <c r="BH1460" s="26"/>
      <c r="BI1460" s="1"/>
      <c r="BJ1460" s="26"/>
      <c r="BK1460" s="1"/>
      <c r="BL1460" s="26"/>
      <c r="BM1460" s="1"/>
      <c r="BN1460" s="26"/>
      <c r="BO1460" s="1"/>
      <c r="BP1460" s="26"/>
      <c r="BQ1460" s="1"/>
      <c r="BR1460" s="26"/>
      <c r="BS1460" s="1"/>
      <c r="BT1460" s="26"/>
      <c r="BU1460" s="1"/>
      <c r="BV1460" s="1"/>
      <c r="BW1460" s="26"/>
      <c r="BX1460" s="1"/>
      <c r="BY1460" s="26"/>
      <c r="BZ1460" s="30"/>
      <c r="CA1460" s="26"/>
    </row>
    <row r="1461" spans="1:79" s="99" customFormat="1" x14ac:dyDescent="0.35">
      <c r="A1461" s="1" t="s">
        <v>62</v>
      </c>
      <c r="B1461" s="1" t="s">
        <v>58</v>
      </c>
      <c r="C1461" s="1" t="s">
        <v>2522</v>
      </c>
      <c r="D1461" s="1" t="s">
        <v>2523</v>
      </c>
      <c r="E1461" s="1" t="s">
        <v>77</v>
      </c>
      <c r="F1461" s="1">
        <v>999925421</v>
      </c>
      <c r="G1461" s="1">
        <f>(J1461+S1461+X1461+R1461+U1461+W1461+Y1461)-H1461</f>
        <v>48</v>
      </c>
      <c r="H1461" s="1"/>
      <c r="I1461" s="27"/>
      <c r="J1461" s="1">
        <f>SUM(AA1461)</f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27"/>
      <c r="R1461" s="1">
        <f>SUM(AS1461,BX1461)</f>
        <v>0</v>
      </c>
      <c r="S1461" s="1">
        <f>SUM(AE1461,AG1461,AI1461,AK1461,AO1461,AM1461,AQ1461,AU1461,AW1461,AY1461,BA1461,BE1461,BG1461,BI1461,BK1461,BM1461,BO1461,BC1461)</f>
        <v>0</v>
      </c>
      <c r="T1461" s="1">
        <f>COUNT(AE1461,AG1461,AI1461,AK1461,AM1461,AO1461,AQ1461,AU1461,AW1461,AY1461,BA1461,BC1461,BE1461,BG1461,BI1461,BK1461,BM1461,BO1461)</f>
        <v>0</v>
      </c>
      <c r="U1461" s="1">
        <f>BQ1461+BS1461</f>
        <v>0</v>
      </c>
      <c r="V1461" s="1"/>
      <c r="W1461" s="1">
        <f>BV1461</f>
        <v>0</v>
      </c>
      <c r="X1461" s="1">
        <f>AC1461+BZ1461</f>
        <v>48</v>
      </c>
      <c r="Y1461" s="1">
        <f>BU1461</f>
        <v>0</v>
      </c>
      <c r="Z1461" s="27"/>
      <c r="AA1461" s="1"/>
      <c r="AB1461" s="26"/>
      <c r="AC1461" s="1">
        <v>48</v>
      </c>
      <c r="AD1461" s="26"/>
      <c r="AE1461" s="1"/>
      <c r="AF1461" s="26"/>
      <c r="AG1461" s="1"/>
      <c r="AH1461" s="26"/>
      <c r="AI1461" s="1"/>
      <c r="AJ1461" s="26"/>
      <c r="AK1461" s="1"/>
      <c r="AL1461" s="26"/>
      <c r="AM1461" s="1"/>
      <c r="AN1461" s="26"/>
      <c r="AO1461" s="1"/>
      <c r="AP1461" s="26"/>
      <c r="AQ1461" s="1"/>
      <c r="AR1461" s="26"/>
      <c r="AS1461" s="1"/>
      <c r="AT1461" s="26"/>
      <c r="AU1461" s="1"/>
      <c r="AV1461" s="26"/>
      <c r="AW1461" s="1"/>
      <c r="AX1461" s="26"/>
      <c r="AY1461" s="1"/>
      <c r="AZ1461" s="26"/>
      <c r="BA1461" s="1"/>
      <c r="BB1461" s="26"/>
      <c r="BC1461" s="1"/>
      <c r="BD1461" s="26"/>
      <c r="BE1461" s="1"/>
      <c r="BF1461" s="26"/>
      <c r="BG1461" s="1"/>
      <c r="BH1461" s="26"/>
      <c r="BI1461" s="1"/>
      <c r="BJ1461" s="26"/>
      <c r="BK1461" s="1"/>
      <c r="BL1461" s="26"/>
      <c r="BM1461" s="1"/>
      <c r="BN1461" s="26"/>
      <c r="BO1461" s="1"/>
      <c r="BP1461" s="26"/>
      <c r="BQ1461" s="1"/>
      <c r="BR1461" s="26"/>
      <c r="BS1461" s="1"/>
      <c r="BT1461" s="26"/>
      <c r="BU1461" s="1"/>
      <c r="BV1461" s="1"/>
      <c r="BW1461" s="26"/>
      <c r="BX1461" s="1"/>
      <c r="BY1461" s="26"/>
      <c r="BZ1461" s="30"/>
      <c r="CA1461" s="26"/>
    </row>
    <row r="1462" spans="1:79" s="99" customFormat="1" x14ac:dyDescent="0.35">
      <c r="A1462" s="1" t="s">
        <v>62</v>
      </c>
      <c r="B1462" s="1" t="s">
        <v>58</v>
      </c>
      <c r="C1462" s="1" t="s">
        <v>496</v>
      </c>
      <c r="D1462" s="1" t="s">
        <v>119</v>
      </c>
      <c r="E1462" s="1" t="s">
        <v>77</v>
      </c>
      <c r="F1462" s="1">
        <v>999908721</v>
      </c>
      <c r="G1462" s="1">
        <f>(J1462+S1462+X1462+R1462+U1462+W1462+Y1462)-H1462</f>
        <v>45</v>
      </c>
      <c r="H1462" s="1"/>
      <c r="I1462" s="27"/>
      <c r="J1462" s="1">
        <f>SUM(AA1462)</f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27"/>
      <c r="R1462" s="1">
        <f>SUM(AS1462,BX1462)</f>
        <v>0</v>
      </c>
      <c r="S1462" s="1">
        <f>SUM(AE1462,AG1462,AI1462,AK1462,AO1462,AM1462,AQ1462,AU1462,AW1462,AY1462,BA1462,BE1462,BG1462,BI1462,BK1462,BM1462,BO1462,BC1462)</f>
        <v>45</v>
      </c>
      <c r="T1462" s="1">
        <f>COUNT(AE1462,AG1462,AI1462,AK1462,AM1462,AO1462,AQ1462,AU1462,AW1462,AY1462,BA1462,BC1462,BE1462,BG1462,BI1462,BK1462,BM1462,BO1462)</f>
        <v>1</v>
      </c>
      <c r="U1462" s="1">
        <f>BQ1462+BS1462</f>
        <v>0</v>
      </c>
      <c r="V1462" s="1"/>
      <c r="W1462" s="1">
        <f>BV1462</f>
        <v>0</v>
      </c>
      <c r="X1462" s="1">
        <f>AC1462+BZ1462</f>
        <v>0</v>
      </c>
      <c r="Y1462" s="1">
        <f>BU1462</f>
        <v>0</v>
      </c>
      <c r="Z1462" s="29"/>
      <c r="AA1462" s="1"/>
      <c r="AB1462" s="26"/>
      <c r="AC1462" s="1"/>
      <c r="AD1462" s="26"/>
      <c r="AE1462" s="1"/>
      <c r="AF1462" s="26"/>
      <c r="AG1462" s="1"/>
      <c r="AH1462" s="26"/>
      <c r="AI1462" s="1"/>
      <c r="AJ1462" s="26"/>
      <c r="AK1462" s="1"/>
      <c r="AL1462" s="26"/>
      <c r="AM1462" s="1"/>
      <c r="AN1462" s="26"/>
      <c r="AO1462" s="1"/>
      <c r="AP1462" s="26"/>
      <c r="AQ1462" s="1"/>
      <c r="AR1462" s="26"/>
      <c r="AS1462" s="1"/>
      <c r="AT1462" s="26"/>
      <c r="AU1462" s="1"/>
      <c r="AV1462" s="26"/>
      <c r="AW1462" s="1">
        <v>45</v>
      </c>
      <c r="AX1462" s="26">
        <v>2</v>
      </c>
      <c r="AY1462" s="1"/>
      <c r="AZ1462" s="26"/>
      <c r="BA1462" s="1"/>
      <c r="BB1462" s="26"/>
      <c r="BC1462" s="1"/>
      <c r="BD1462" s="26"/>
      <c r="BE1462" s="1"/>
      <c r="BF1462" s="26"/>
      <c r="BG1462" s="1"/>
      <c r="BH1462" s="26"/>
      <c r="BI1462" s="1"/>
      <c r="BJ1462" s="26"/>
      <c r="BK1462" s="1"/>
      <c r="BL1462" s="26"/>
      <c r="BM1462" s="1"/>
      <c r="BN1462" s="26"/>
      <c r="BO1462" s="1"/>
      <c r="BP1462" s="26"/>
      <c r="BQ1462" s="1"/>
      <c r="BR1462" s="26"/>
      <c r="BS1462" s="1"/>
      <c r="BT1462" s="26"/>
      <c r="BU1462" s="1"/>
      <c r="BV1462" s="1"/>
      <c r="BW1462" s="26"/>
      <c r="BX1462" s="1"/>
      <c r="BY1462" s="26"/>
      <c r="BZ1462" s="30"/>
      <c r="CA1462" s="26"/>
    </row>
    <row r="1463" spans="1:79" s="99" customFormat="1" x14ac:dyDescent="0.35">
      <c r="A1463" s="36" t="s">
        <v>62</v>
      </c>
      <c r="B1463" s="36" t="s">
        <v>58</v>
      </c>
      <c r="C1463" s="36" t="s">
        <v>1929</v>
      </c>
      <c r="D1463" s="36" t="s">
        <v>1930</v>
      </c>
      <c r="E1463" s="36" t="s">
        <v>77</v>
      </c>
      <c r="F1463" s="36">
        <v>999922791</v>
      </c>
      <c r="G1463" s="1">
        <f>(J1463+S1463+X1463+R1463+U1463+W1463+Y1463)-H1463</f>
        <v>45</v>
      </c>
      <c r="H1463" s="1"/>
      <c r="I1463" s="27"/>
      <c r="J1463" s="1">
        <f>SUM(AA1463)</f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27"/>
      <c r="R1463" s="1">
        <f>SUM(AS1463,BX1463)</f>
        <v>0</v>
      </c>
      <c r="S1463" s="1">
        <f>SUM(AE1463,AG1463,AI1463,AK1463,AO1463,AM1463,AQ1463,AU1463,AW1463,AY1463,BA1463,BE1463,BG1463,BI1463,BK1463,BM1463,BO1463,BC1463)</f>
        <v>45</v>
      </c>
      <c r="T1463" s="1">
        <f>COUNT(AE1463,AG1463,AI1463,AK1463,AM1463,AO1463,AQ1463,AU1463,AW1463,AY1463,BA1463,BC1463,BE1463,BG1463,BI1463,BK1463,BM1463,BO1463)</f>
        <v>1</v>
      </c>
      <c r="U1463" s="1">
        <f>BQ1463+BS1463</f>
        <v>0</v>
      </c>
      <c r="V1463" s="1"/>
      <c r="W1463" s="1">
        <f>BV1463</f>
        <v>0</v>
      </c>
      <c r="X1463" s="1">
        <f>AC1463+BZ1463</f>
        <v>0</v>
      </c>
      <c r="Y1463" s="1">
        <f>BU1463</f>
        <v>0</v>
      </c>
      <c r="Z1463" s="27"/>
      <c r="AA1463" s="1"/>
      <c r="AB1463" s="26"/>
      <c r="AC1463" s="1"/>
      <c r="AD1463" s="26"/>
      <c r="AE1463" s="1"/>
      <c r="AF1463" s="26"/>
      <c r="AG1463" s="1">
        <v>45</v>
      </c>
      <c r="AH1463" s="26">
        <v>2</v>
      </c>
      <c r="AI1463" s="1"/>
      <c r="AJ1463" s="26"/>
      <c r="AK1463" s="1"/>
      <c r="AL1463" s="26"/>
      <c r="AM1463" s="1"/>
      <c r="AN1463" s="26"/>
      <c r="AO1463" s="1"/>
      <c r="AP1463" s="26"/>
      <c r="AQ1463" s="1"/>
      <c r="AR1463" s="26"/>
      <c r="AS1463" s="1"/>
      <c r="AT1463" s="26"/>
      <c r="AU1463" s="1"/>
      <c r="AV1463" s="26"/>
      <c r="AW1463" s="1"/>
      <c r="AX1463" s="26"/>
      <c r="AY1463" s="1"/>
      <c r="AZ1463" s="26"/>
      <c r="BA1463" s="1"/>
      <c r="BB1463" s="26"/>
      <c r="BC1463" s="1"/>
      <c r="BD1463" s="26"/>
      <c r="BE1463" s="1"/>
      <c r="BF1463" s="26"/>
      <c r="BG1463" s="1"/>
      <c r="BH1463" s="26"/>
      <c r="BI1463" s="1"/>
      <c r="BJ1463" s="26"/>
      <c r="BK1463" s="1"/>
      <c r="BL1463" s="26"/>
      <c r="BM1463" s="1"/>
      <c r="BN1463" s="26"/>
      <c r="BO1463" s="1"/>
      <c r="BP1463" s="26"/>
      <c r="BQ1463" s="1"/>
      <c r="BR1463" s="26"/>
      <c r="BS1463" s="1"/>
      <c r="BT1463" s="26"/>
      <c r="BU1463" s="1"/>
      <c r="BV1463" s="1"/>
      <c r="BW1463" s="26"/>
      <c r="BX1463" s="1"/>
      <c r="BY1463" s="26"/>
      <c r="BZ1463" s="30"/>
      <c r="CA1463" s="26"/>
    </row>
    <row r="1464" spans="1:79" s="99" customFormat="1" x14ac:dyDescent="0.35">
      <c r="A1464" s="1" t="s">
        <v>62</v>
      </c>
      <c r="B1464" s="1" t="s">
        <v>58</v>
      </c>
      <c r="C1464" s="1" t="s">
        <v>726</v>
      </c>
      <c r="D1464" s="1" t="s">
        <v>444</v>
      </c>
      <c r="E1464" s="1" t="s">
        <v>77</v>
      </c>
      <c r="F1464" s="1">
        <v>999905851</v>
      </c>
      <c r="G1464" s="1">
        <f>(J1464+S1464+X1464+R1464+U1464+W1464+Y1464)-H1464</f>
        <v>38</v>
      </c>
      <c r="H1464" s="1"/>
      <c r="I1464" s="27"/>
      <c r="J1464" s="1">
        <f>SUM(AA1464)</f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27"/>
      <c r="R1464" s="1">
        <f>SUM(AS1464,BX1464)</f>
        <v>0</v>
      </c>
      <c r="S1464" s="1">
        <f>SUM(AE1464,AG1464,AI1464,AK1464,AO1464,AM1464,AQ1464,AU1464,AW1464,AY1464,BA1464,BE1464,BG1464,BI1464,BK1464,BM1464,BO1464,BC1464)</f>
        <v>38</v>
      </c>
      <c r="T1464" s="1">
        <f>COUNT(AE1464,AG1464,AI1464,AK1464,AM1464,AO1464,AQ1464,AU1464,AW1464,AY1464,BA1464,BC1464,BE1464,BG1464,BI1464,BK1464,BM1464,BO1464)</f>
        <v>1</v>
      </c>
      <c r="U1464" s="1">
        <f>BQ1464+BS1464</f>
        <v>0</v>
      </c>
      <c r="V1464" s="1"/>
      <c r="W1464" s="1">
        <f>BV1464</f>
        <v>0</v>
      </c>
      <c r="X1464" s="1">
        <f>AC1464+BZ1464</f>
        <v>0</v>
      </c>
      <c r="Y1464" s="1">
        <f>BU1464</f>
        <v>0</v>
      </c>
      <c r="Z1464" s="27"/>
      <c r="AA1464" s="1"/>
      <c r="AB1464" s="26"/>
      <c r="AC1464" s="1"/>
      <c r="AD1464" s="26"/>
      <c r="AE1464" s="1"/>
      <c r="AF1464" s="26"/>
      <c r="AG1464" s="1"/>
      <c r="AH1464" s="26"/>
      <c r="AI1464" s="1"/>
      <c r="AJ1464" s="26"/>
      <c r="AK1464" s="1"/>
      <c r="AL1464" s="26"/>
      <c r="AM1464" s="1"/>
      <c r="AN1464" s="26"/>
      <c r="AO1464" s="1"/>
      <c r="AP1464" s="26"/>
      <c r="AQ1464" s="1">
        <v>38</v>
      </c>
      <c r="AR1464" s="26" t="s">
        <v>100</v>
      </c>
      <c r="AS1464" s="1"/>
      <c r="AT1464" s="26"/>
      <c r="AU1464" s="1"/>
      <c r="AV1464" s="26"/>
      <c r="AW1464" s="1"/>
      <c r="AX1464" s="26"/>
      <c r="AY1464" s="1"/>
      <c r="AZ1464" s="26"/>
      <c r="BA1464" s="1"/>
      <c r="BB1464" s="26"/>
      <c r="BC1464" s="1"/>
      <c r="BD1464" s="26"/>
      <c r="BE1464" s="1"/>
      <c r="BF1464" s="26"/>
      <c r="BG1464" s="1"/>
      <c r="BH1464" s="26"/>
      <c r="BI1464" s="1"/>
      <c r="BJ1464" s="26"/>
      <c r="BK1464" s="1"/>
      <c r="BL1464" s="26"/>
      <c r="BM1464" s="1"/>
      <c r="BN1464" s="26"/>
      <c r="BO1464" s="1"/>
      <c r="BP1464" s="26"/>
      <c r="BQ1464" s="1"/>
      <c r="BR1464" s="26"/>
      <c r="BS1464" s="1"/>
      <c r="BT1464" s="26"/>
      <c r="BU1464" s="1"/>
      <c r="BV1464" s="1"/>
      <c r="BW1464" s="26"/>
      <c r="BX1464" s="1"/>
      <c r="BY1464" s="26"/>
      <c r="BZ1464" s="30"/>
      <c r="CA1464" s="26"/>
    </row>
    <row r="1465" spans="1:79" s="99" customFormat="1" x14ac:dyDescent="0.35">
      <c r="A1465" s="1" t="s">
        <v>62</v>
      </c>
      <c r="B1465" s="1" t="s">
        <v>58</v>
      </c>
      <c r="C1465" s="1" t="s">
        <v>607</v>
      </c>
      <c r="D1465" s="1" t="s">
        <v>790</v>
      </c>
      <c r="E1465" s="1" t="s">
        <v>77</v>
      </c>
      <c r="F1465" s="1">
        <v>999908152</v>
      </c>
      <c r="G1465" s="1">
        <f>(J1465+S1465+X1465+R1465+U1465+W1465+Y1465)-H1465</f>
        <v>38</v>
      </c>
      <c r="H1465" s="1"/>
      <c r="I1465" s="27"/>
      <c r="J1465" s="1">
        <f>SUM(AA1465)</f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27"/>
      <c r="R1465" s="1">
        <f>SUM(AS1465,BX1465)</f>
        <v>0</v>
      </c>
      <c r="S1465" s="1">
        <f>SUM(AE1465,AG1465,AI1465,AK1465,AO1465,AM1465,AQ1465,AU1465,AW1465,AY1465,BA1465,BE1465,BG1465,BI1465,BK1465,BM1465,BO1465,BC1465)</f>
        <v>38</v>
      </c>
      <c r="T1465" s="1">
        <f>COUNT(AE1465,AG1465,AI1465,AK1465,AM1465,AO1465,AQ1465,AU1465,AW1465,AY1465,BA1465,BC1465,BE1465,BG1465,BI1465,BK1465,BM1465,BO1465)</f>
        <v>1</v>
      </c>
      <c r="U1465" s="1">
        <f>BQ1465+BS1465</f>
        <v>0</v>
      </c>
      <c r="V1465" s="1"/>
      <c r="W1465" s="1">
        <f>BV1465</f>
        <v>0</v>
      </c>
      <c r="X1465" s="1">
        <f>AC1465+BZ1465</f>
        <v>0</v>
      </c>
      <c r="Y1465" s="1">
        <f>BU1465</f>
        <v>0</v>
      </c>
      <c r="Z1465" s="27"/>
      <c r="AA1465" s="1"/>
      <c r="AB1465" s="26"/>
      <c r="AC1465" s="1"/>
      <c r="AD1465" s="26"/>
      <c r="AE1465" s="1"/>
      <c r="AF1465" s="26"/>
      <c r="AG1465" s="1"/>
      <c r="AH1465" s="26"/>
      <c r="AI1465" s="1"/>
      <c r="AJ1465" s="26"/>
      <c r="AK1465" s="1"/>
      <c r="AL1465" s="26"/>
      <c r="AM1465" s="1"/>
      <c r="AN1465" s="26"/>
      <c r="AO1465" s="1"/>
      <c r="AP1465" s="26"/>
      <c r="AQ1465" s="1">
        <v>38</v>
      </c>
      <c r="AR1465" s="26" t="s">
        <v>100</v>
      </c>
      <c r="AS1465" s="1"/>
      <c r="AT1465" s="26"/>
      <c r="AU1465" s="1"/>
      <c r="AV1465" s="26"/>
      <c r="AW1465" s="1"/>
      <c r="AX1465" s="26"/>
      <c r="AY1465" s="1"/>
      <c r="AZ1465" s="26"/>
      <c r="BA1465" s="1"/>
      <c r="BB1465" s="26"/>
      <c r="BC1465" s="1"/>
      <c r="BD1465" s="26"/>
      <c r="BE1465" s="1"/>
      <c r="BF1465" s="26"/>
      <c r="BG1465" s="1"/>
      <c r="BH1465" s="26"/>
      <c r="BI1465" s="1"/>
      <c r="BJ1465" s="26"/>
      <c r="BK1465" s="1"/>
      <c r="BL1465" s="26"/>
      <c r="BM1465" s="1"/>
      <c r="BN1465" s="26"/>
      <c r="BO1465" s="1"/>
      <c r="BP1465" s="26"/>
      <c r="BQ1465" s="1"/>
      <c r="BR1465" s="26"/>
      <c r="BS1465" s="1"/>
      <c r="BT1465" s="26"/>
      <c r="BU1465" s="1"/>
      <c r="BV1465" s="1"/>
      <c r="BW1465" s="26"/>
      <c r="BX1465" s="1"/>
      <c r="BY1465" s="26"/>
      <c r="BZ1465" s="30"/>
      <c r="CA1465" s="26"/>
    </row>
    <row r="1466" spans="1:79" s="99" customFormat="1" x14ac:dyDescent="0.35">
      <c r="A1466" s="30" t="s">
        <v>62</v>
      </c>
      <c r="B1466" s="1" t="s">
        <v>58</v>
      </c>
      <c r="C1466" s="1" t="s">
        <v>517</v>
      </c>
      <c r="D1466" s="1" t="s">
        <v>936</v>
      </c>
      <c r="E1466" s="1" t="s">
        <v>77</v>
      </c>
      <c r="F1466" s="1">
        <v>999914628</v>
      </c>
      <c r="G1466" s="1">
        <f>(J1466+S1466+X1466+R1466+U1466+W1466+Y1466)-H1466</f>
        <v>38</v>
      </c>
      <c r="H1466" s="1"/>
      <c r="I1466" s="27"/>
      <c r="J1466" s="1">
        <f>SUM(AA1466)</f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27"/>
      <c r="R1466" s="1">
        <f>SUM(AS1466,BX1466)</f>
        <v>0</v>
      </c>
      <c r="S1466" s="1">
        <f>SUM(AE1466,AG1466,AI1466,AK1466,AO1466,AM1466,AQ1466,AU1466,AW1466,AY1466,BA1466,BE1466,BG1466,BI1466,BK1466,BM1466,BO1466,BC1466)</f>
        <v>0</v>
      </c>
      <c r="T1466" s="1">
        <f>COUNT(AE1466,AG1466,AI1466,AK1466,AM1466,AO1466,AQ1466,AU1466,AW1466,AY1466,BA1466,BC1466,BE1466,BG1466,BI1466,BK1466,BM1466,BO1466)</f>
        <v>0</v>
      </c>
      <c r="U1466" s="1">
        <f>BQ1466+BS1466</f>
        <v>0</v>
      </c>
      <c r="V1466" s="1"/>
      <c r="W1466" s="1">
        <f>BV1466</f>
        <v>38</v>
      </c>
      <c r="X1466" s="1">
        <f>AC1466+BZ1466</f>
        <v>0</v>
      </c>
      <c r="Y1466" s="1">
        <f>BU1466</f>
        <v>0</v>
      </c>
      <c r="Z1466" s="29"/>
      <c r="AA1466" s="1"/>
      <c r="AB1466" s="26"/>
      <c r="AC1466" s="1"/>
      <c r="AD1466" s="26"/>
      <c r="AE1466" s="1"/>
      <c r="AF1466" s="26"/>
      <c r="AG1466" s="1"/>
      <c r="AH1466" s="26"/>
      <c r="AI1466" s="1"/>
      <c r="AJ1466" s="26"/>
      <c r="AK1466" s="1"/>
      <c r="AL1466" s="26"/>
      <c r="AM1466" s="1"/>
      <c r="AN1466" s="26"/>
      <c r="AO1466" s="1"/>
      <c r="AP1466" s="26"/>
      <c r="AQ1466" s="1"/>
      <c r="AR1466" s="26"/>
      <c r="AS1466" s="1"/>
      <c r="AT1466" s="26"/>
      <c r="AU1466" s="1"/>
      <c r="AV1466" s="26"/>
      <c r="AW1466" s="1"/>
      <c r="AX1466" s="26"/>
      <c r="AY1466" s="1"/>
      <c r="AZ1466" s="26"/>
      <c r="BA1466" s="1"/>
      <c r="BB1466" s="26"/>
      <c r="BC1466" s="1"/>
      <c r="BD1466" s="26"/>
      <c r="BE1466" s="1"/>
      <c r="BF1466" s="26"/>
      <c r="BG1466" s="1"/>
      <c r="BH1466" s="26"/>
      <c r="BI1466" s="1"/>
      <c r="BJ1466" s="26"/>
      <c r="BK1466" s="1"/>
      <c r="BL1466" s="26"/>
      <c r="BM1466" s="1"/>
      <c r="BN1466" s="26"/>
      <c r="BO1466" s="1"/>
      <c r="BP1466" s="26"/>
      <c r="BQ1466" s="1"/>
      <c r="BR1466" s="26"/>
      <c r="BS1466" s="1"/>
      <c r="BT1466" s="26"/>
      <c r="BU1466" s="1"/>
      <c r="BV1466" s="1">
        <v>38</v>
      </c>
      <c r="BW1466" s="26" t="s">
        <v>178</v>
      </c>
      <c r="BX1466" s="1"/>
      <c r="BY1466" s="26"/>
      <c r="BZ1466" s="30"/>
      <c r="CA1466" s="26"/>
    </row>
    <row r="1467" spans="1:79" s="99" customFormat="1" x14ac:dyDescent="0.35">
      <c r="A1467" s="31" t="s">
        <v>62</v>
      </c>
      <c r="B1467" s="31" t="s">
        <v>58</v>
      </c>
      <c r="C1467" s="31" t="s">
        <v>963</v>
      </c>
      <c r="D1467" s="31" t="s">
        <v>964</v>
      </c>
      <c r="E1467" s="31" t="s">
        <v>77</v>
      </c>
      <c r="F1467" s="1">
        <v>999915245</v>
      </c>
      <c r="G1467" s="1">
        <f>(J1467+S1467+X1467+R1467+U1467+W1467+Y1467)-H1467</f>
        <v>38</v>
      </c>
      <c r="H1467" s="1"/>
      <c r="I1467" s="27"/>
      <c r="J1467" s="1">
        <f>SUM(AA1467)</f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27"/>
      <c r="R1467" s="1">
        <f>SUM(AS1467,BX1467)</f>
        <v>0</v>
      </c>
      <c r="S1467" s="1">
        <f>SUM(AE1467,AG1467,AI1467,AK1467,AO1467,AM1467,AQ1467,AU1467,AW1467,AY1467,BA1467,BE1467,BG1467,BI1467,BK1467,BM1467,BO1467,BC1467)</f>
        <v>38</v>
      </c>
      <c r="T1467" s="1">
        <f>COUNT(AE1467,AG1467,AI1467,AK1467,AM1467,AO1467,AQ1467,AU1467,AW1467,AY1467,BA1467,BC1467,BE1467,BG1467,BI1467,BK1467,BM1467,BO1467)</f>
        <v>1</v>
      </c>
      <c r="U1467" s="1">
        <f>BQ1467+BS1467</f>
        <v>0</v>
      </c>
      <c r="V1467" s="1"/>
      <c r="W1467" s="1">
        <f>BV1467</f>
        <v>0</v>
      </c>
      <c r="X1467" s="1">
        <f>AC1467+BZ1467</f>
        <v>0</v>
      </c>
      <c r="Y1467" s="1">
        <f>BU1467</f>
        <v>0</v>
      </c>
      <c r="Z1467" s="27"/>
      <c r="AA1467" s="1"/>
      <c r="AB1467" s="26"/>
      <c r="AC1467" s="1"/>
      <c r="AD1467" s="26"/>
      <c r="AE1467" s="1"/>
      <c r="AF1467" s="26"/>
      <c r="AG1467" s="1"/>
      <c r="AH1467" s="26"/>
      <c r="AI1467" s="1"/>
      <c r="AJ1467" s="26"/>
      <c r="AK1467" s="1"/>
      <c r="AL1467" s="26"/>
      <c r="AM1467" s="1"/>
      <c r="AN1467" s="26"/>
      <c r="AO1467" s="1"/>
      <c r="AP1467" s="26"/>
      <c r="AQ1467" s="1"/>
      <c r="AR1467" s="26"/>
      <c r="AS1467" s="1"/>
      <c r="AT1467" s="26"/>
      <c r="AU1467" s="1"/>
      <c r="AV1467" s="26"/>
      <c r="AW1467" s="1"/>
      <c r="AX1467" s="26"/>
      <c r="AY1467" s="1"/>
      <c r="AZ1467" s="26"/>
      <c r="BA1467" s="1"/>
      <c r="BB1467" s="27"/>
      <c r="BC1467" s="1">
        <v>38</v>
      </c>
      <c r="BD1467" s="26"/>
      <c r="BE1467" s="1"/>
      <c r="BF1467" s="27"/>
      <c r="BG1467" s="1"/>
      <c r="BH1467" s="26"/>
      <c r="BI1467" s="1"/>
      <c r="BJ1467" s="26"/>
      <c r="BK1467" s="1"/>
      <c r="BL1467" s="26"/>
      <c r="BM1467" s="1"/>
      <c r="BN1467" s="26"/>
      <c r="BO1467" s="1"/>
      <c r="BP1467" s="26"/>
      <c r="BQ1467" s="1"/>
      <c r="BR1467" s="26"/>
      <c r="BS1467" s="1"/>
      <c r="BT1467" s="26"/>
      <c r="BU1467" s="1"/>
      <c r="BV1467" s="1"/>
      <c r="BW1467" s="26"/>
      <c r="BX1467" s="1"/>
      <c r="BY1467" s="26"/>
      <c r="BZ1467" s="30"/>
      <c r="CA1467" s="26"/>
    </row>
    <row r="1468" spans="1:79" s="99" customFormat="1" x14ac:dyDescent="0.35">
      <c r="A1468" s="31" t="s">
        <v>62</v>
      </c>
      <c r="B1468" s="31" t="s">
        <v>58</v>
      </c>
      <c r="C1468" s="31" t="s">
        <v>1121</v>
      </c>
      <c r="D1468" s="31" t="s">
        <v>1122</v>
      </c>
      <c r="E1468" s="31" t="s">
        <v>77</v>
      </c>
      <c r="F1468" s="1">
        <v>999917685</v>
      </c>
      <c r="G1468" s="1">
        <f>(J1468+S1468+X1468+R1468+U1468+W1468+Y1468)-H1468</f>
        <v>38</v>
      </c>
      <c r="H1468" s="1"/>
      <c r="I1468" s="27"/>
      <c r="J1468" s="1">
        <f>SUM(AA1468)</f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27"/>
      <c r="R1468" s="1">
        <f>SUM(AS1468,BX1468)</f>
        <v>0</v>
      </c>
      <c r="S1468" s="1">
        <f>SUM(AE1468,AG1468,AI1468,AK1468,AO1468,AM1468,AQ1468,AU1468,AW1468,AY1468,BA1468,BE1468,BG1468,BI1468,BK1468,BM1468,BO1468,BC1468)</f>
        <v>38</v>
      </c>
      <c r="T1468" s="1">
        <f>COUNT(AE1468,AG1468,AI1468,AK1468,AM1468,AO1468,AQ1468,AU1468,AW1468,AY1468,BA1468,BC1468,BE1468,BG1468,BI1468,BK1468,BM1468,BO1468)</f>
        <v>1</v>
      </c>
      <c r="U1468" s="1">
        <f>BQ1468+BS1468</f>
        <v>0</v>
      </c>
      <c r="V1468" s="1"/>
      <c r="W1468" s="1">
        <f>BV1468</f>
        <v>0</v>
      </c>
      <c r="X1468" s="1">
        <f>AC1468+BZ1468</f>
        <v>0</v>
      </c>
      <c r="Y1468" s="1">
        <f>BU1468</f>
        <v>0</v>
      </c>
      <c r="Z1468" s="27"/>
      <c r="AA1468" s="1"/>
      <c r="AB1468" s="26"/>
      <c r="AC1468" s="1"/>
      <c r="AD1468" s="26"/>
      <c r="AE1468" s="1"/>
      <c r="AF1468" s="26"/>
      <c r="AG1468" s="1"/>
      <c r="AH1468" s="26"/>
      <c r="AI1468" s="1"/>
      <c r="AJ1468" s="26"/>
      <c r="AK1468" s="1"/>
      <c r="AL1468" s="26"/>
      <c r="AM1468" s="1"/>
      <c r="AN1468" s="26"/>
      <c r="AO1468" s="1"/>
      <c r="AP1468" s="26"/>
      <c r="AQ1468" s="1"/>
      <c r="AR1468" s="26"/>
      <c r="AS1468" s="1"/>
      <c r="AT1468" s="26"/>
      <c r="AU1468" s="1"/>
      <c r="AV1468" s="26"/>
      <c r="AW1468" s="1"/>
      <c r="AX1468" s="26"/>
      <c r="AY1468" s="1"/>
      <c r="AZ1468" s="26"/>
      <c r="BA1468" s="1"/>
      <c r="BB1468" s="27"/>
      <c r="BC1468" s="1">
        <v>38</v>
      </c>
      <c r="BD1468" s="26"/>
      <c r="BE1468" s="1"/>
      <c r="BF1468" s="27"/>
      <c r="BG1468" s="1"/>
      <c r="BH1468" s="26"/>
      <c r="BI1468" s="1"/>
      <c r="BJ1468" s="26"/>
      <c r="BK1468" s="1"/>
      <c r="BL1468" s="26"/>
      <c r="BM1468" s="1"/>
      <c r="BN1468" s="26"/>
      <c r="BO1468" s="1"/>
      <c r="BP1468" s="26"/>
      <c r="BQ1468" s="1"/>
      <c r="BR1468" s="26"/>
      <c r="BS1468" s="1"/>
      <c r="BT1468" s="26"/>
      <c r="BU1468" s="1"/>
      <c r="BV1468" s="1"/>
      <c r="BW1468" s="26"/>
      <c r="BX1468" s="1"/>
      <c r="BY1468" s="26"/>
      <c r="BZ1468" s="30"/>
      <c r="CA1468" s="26"/>
    </row>
    <row r="1469" spans="1:79" s="99" customFormat="1" x14ac:dyDescent="0.35">
      <c r="A1469" s="1" t="s">
        <v>62</v>
      </c>
      <c r="B1469" s="1" t="s">
        <v>58</v>
      </c>
      <c r="C1469" s="1" t="s">
        <v>1398</v>
      </c>
      <c r="D1469" s="1" t="s">
        <v>211</v>
      </c>
      <c r="E1469" s="1" t="s">
        <v>77</v>
      </c>
      <c r="F1469" s="1">
        <v>999919619</v>
      </c>
      <c r="G1469" s="1">
        <f>(J1469+S1469+X1469+R1469+U1469+W1469+Y1469)-H1469</f>
        <v>38</v>
      </c>
      <c r="H1469" s="1"/>
      <c r="I1469" s="27"/>
      <c r="J1469" s="1">
        <f>SUM(AA1469)</f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27"/>
      <c r="R1469" s="1">
        <f>SUM(AS1469,BX1469)</f>
        <v>0</v>
      </c>
      <c r="S1469" s="1">
        <f>SUM(AE1469,AG1469,AI1469,AK1469,AO1469,AM1469,AQ1469,AU1469,AW1469,AY1469,BA1469,BE1469,BG1469,BI1469,BK1469,BM1469,BO1469,BC1469)</f>
        <v>38</v>
      </c>
      <c r="T1469" s="1">
        <f>COUNT(AE1469,AG1469,AI1469,AK1469,AM1469,AO1469,AQ1469,AU1469,AW1469,AY1469,BA1469,BC1469,BE1469,BG1469,BI1469,BK1469,BM1469,BO1469)</f>
        <v>1</v>
      </c>
      <c r="U1469" s="1">
        <f>BQ1469+BS1469</f>
        <v>0</v>
      </c>
      <c r="V1469" s="1"/>
      <c r="W1469" s="1">
        <f>BV1469</f>
        <v>0</v>
      </c>
      <c r="X1469" s="1">
        <f>AC1469+BZ1469</f>
        <v>0</v>
      </c>
      <c r="Y1469" s="1">
        <f>BU1469</f>
        <v>0</v>
      </c>
      <c r="Z1469" s="27"/>
      <c r="AA1469" s="1"/>
      <c r="AB1469" s="26"/>
      <c r="AC1469" s="1"/>
      <c r="AD1469" s="26"/>
      <c r="AE1469" s="1"/>
      <c r="AF1469" s="26"/>
      <c r="AG1469" s="1"/>
      <c r="AH1469" s="26"/>
      <c r="AI1469" s="1"/>
      <c r="AJ1469" s="26"/>
      <c r="AK1469" s="1"/>
      <c r="AL1469" s="26"/>
      <c r="AM1469" s="1"/>
      <c r="AN1469" s="26"/>
      <c r="AO1469" s="1"/>
      <c r="AP1469" s="26"/>
      <c r="AQ1469" s="1">
        <v>38</v>
      </c>
      <c r="AR1469" s="26" t="s">
        <v>100</v>
      </c>
      <c r="AS1469" s="1"/>
      <c r="AT1469" s="26"/>
      <c r="AU1469" s="1"/>
      <c r="AV1469" s="26"/>
      <c r="AW1469" s="1"/>
      <c r="AX1469" s="26"/>
      <c r="AY1469" s="1"/>
      <c r="AZ1469" s="26"/>
      <c r="BA1469" s="1"/>
      <c r="BB1469" s="26"/>
      <c r="BC1469" s="1"/>
      <c r="BD1469" s="26"/>
      <c r="BE1469" s="1"/>
      <c r="BF1469" s="26"/>
      <c r="BG1469" s="1"/>
      <c r="BH1469" s="26"/>
      <c r="BI1469" s="1"/>
      <c r="BJ1469" s="26"/>
      <c r="BK1469" s="1"/>
      <c r="BL1469" s="26"/>
      <c r="BM1469" s="1"/>
      <c r="BN1469" s="26"/>
      <c r="BO1469" s="1"/>
      <c r="BP1469" s="26"/>
      <c r="BQ1469" s="1"/>
      <c r="BR1469" s="26"/>
      <c r="BS1469" s="1"/>
      <c r="BT1469" s="26"/>
      <c r="BU1469" s="1"/>
      <c r="BV1469" s="1"/>
      <c r="BW1469" s="26"/>
      <c r="BX1469" s="1"/>
      <c r="BY1469" s="26"/>
      <c r="BZ1469" s="30"/>
      <c r="CA1469" s="26"/>
    </row>
    <row r="1470" spans="1:79" s="99" customFormat="1" x14ac:dyDescent="0.35">
      <c r="A1470" s="1" t="s">
        <v>62</v>
      </c>
      <c r="B1470" s="1" t="s">
        <v>58</v>
      </c>
      <c r="C1470" s="1" t="s">
        <v>420</v>
      </c>
      <c r="D1470" s="1" t="s">
        <v>442</v>
      </c>
      <c r="E1470" s="1" t="s">
        <v>77</v>
      </c>
      <c r="F1470" s="1">
        <v>999920279</v>
      </c>
      <c r="G1470" s="1">
        <f>(J1470+S1470+X1470+R1470+U1470+W1470+Y1470)-H1470</f>
        <v>38</v>
      </c>
      <c r="H1470" s="30">
        <f>(J1470+K1470+M1470+N1470+O1470+P1470)/2</f>
        <v>0</v>
      </c>
      <c r="I1470" s="27"/>
      <c r="J1470" s="1">
        <f>SUM(AA1470)</f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27"/>
      <c r="R1470" s="1">
        <f>SUM(AS1470,BX1470)</f>
        <v>0</v>
      </c>
      <c r="S1470" s="1">
        <f>SUM(AE1470,AG1470,AI1470,AK1470,AO1470,AM1470,AQ1470,AU1470,AW1470,AY1470,BA1470,BE1470,BG1470,BI1470,BK1470,BM1470,BO1470,BC1470)</f>
        <v>38</v>
      </c>
      <c r="T1470" s="1">
        <f>COUNT(AE1470,AG1470,AI1470,AK1470,AM1470,AO1470,AQ1470,AU1470,AW1470,AY1470,BA1470,BC1470,BE1470,BG1470,BI1470,BK1470,BM1470,BO1470)</f>
        <v>1</v>
      </c>
      <c r="U1470" s="1">
        <f>BQ1470+BS1470</f>
        <v>0</v>
      </c>
      <c r="V1470" s="1"/>
      <c r="W1470" s="1">
        <f>BV1470</f>
        <v>0</v>
      </c>
      <c r="X1470" s="1">
        <f>AC1470+BZ1470</f>
        <v>0</v>
      </c>
      <c r="Y1470" s="1">
        <f>BU1470</f>
        <v>0</v>
      </c>
      <c r="Z1470" s="26"/>
      <c r="AA1470" s="1"/>
      <c r="AB1470" s="26"/>
      <c r="AC1470" s="1"/>
      <c r="AD1470" s="26"/>
      <c r="AE1470" s="1"/>
      <c r="AF1470" s="26"/>
      <c r="AG1470" s="1"/>
      <c r="AH1470" s="26"/>
      <c r="AI1470" s="1"/>
      <c r="AJ1470" s="26"/>
      <c r="AK1470" s="1"/>
      <c r="AL1470" s="26"/>
      <c r="AM1470" s="1"/>
      <c r="AN1470" s="26"/>
      <c r="AO1470" s="1"/>
      <c r="AP1470" s="26"/>
      <c r="AQ1470" s="1">
        <v>38</v>
      </c>
      <c r="AR1470" s="26" t="s">
        <v>100</v>
      </c>
      <c r="AS1470" s="1"/>
      <c r="AT1470" s="26"/>
      <c r="AU1470" s="1"/>
      <c r="AV1470" s="26"/>
      <c r="AW1470" s="1"/>
      <c r="AX1470" s="26"/>
      <c r="AY1470" s="1"/>
      <c r="AZ1470" s="26"/>
      <c r="BA1470" s="1"/>
      <c r="BB1470" s="26"/>
      <c r="BC1470" s="1"/>
      <c r="BD1470" s="26"/>
      <c r="BE1470" s="1"/>
      <c r="BF1470" s="26"/>
      <c r="BG1470" s="1"/>
      <c r="BH1470" s="26"/>
      <c r="BI1470" s="1"/>
      <c r="BJ1470" s="26"/>
      <c r="BK1470" s="1"/>
      <c r="BL1470" s="26"/>
      <c r="BM1470" s="1"/>
      <c r="BN1470" s="26"/>
      <c r="BO1470" s="1"/>
      <c r="BP1470" s="26"/>
      <c r="BQ1470" s="1"/>
      <c r="BR1470" s="26"/>
      <c r="BS1470" s="1"/>
      <c r="BT1470" s="26"/>
      <c r="BU1470" s="1"/>
      <c r="BV1470" s="1"/>
      <c r="BW1470" s="26"/>
      <c r="BX1470" s="1"/>
      <c r="BY1470" s="26"/>
      <c r="BZ1470" s="30"/>
      <c r="CA1470" s="26"/>
    </row>
    <row r="1471" spans="1:79" s="99" customFormat="1" x14ac:dyDescent="0.35">
      <c r="A1471" s="1" t="s">
        <v>62</v>
      </c>
      <c r="B1471" s="1" t="s">
        <v>58</v>
      </c>
      <c r="C1471" s="1" t="s">
        <v>1593</v>
      </c>
      <c r="D1471" s="1" t="s">
        <v>211</v>
      </c>
      <c r="E1471" s="1" t="s">
        <v>77</v>
      </c>
      <c r="F1471" s="1">
        <v>999921267</v>
      </c>
      <c r="G1471" s="1">
        <f>(J1471+S1471+X1471+R1471+U1471+W1471+Y1471)-H1471</f>
        <v>38</v>
      </c>
      <c r="H1471" s="1"/>
      <c r="I1471" s="27"/>
      <c r="J1471" s="1">
        <f>SUM(AA1471)</f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27"/>
      <c r="R1471" s="1">
        <f>SUM(AS1471,BX1471)</f>
        <v>0</v>
      </c>
      <c r="S1471" s="1">
        <f>SUM(AE1471,AG1471,AI1471,AK1471,AO1471,AM1471,AQ1471,AU1471,AW1471,AY1471,BA1471,BE1471,BG1471,BI1471,BK1471,BM1471,BO1471,BC1471)</f>
        <v>38</v>
      </c>
      <c r="T1471" s="1">
        <f>COUNT(AE1471,AG1471,AI1471,AK1471,AM1471,AO1471,AQ1471,AU1471,AW1471,AY1471,BA1471,BC1471,BE1471,BG1471,BI1471,BK1471,BM1471,BO1471)</f>
        <v>1</v>
      </c>
      <c r="U1471" s="1">
        <f>BQ1471+BS1471</f>
        <v>0</v>
      </c>
      <c r="V1471" s="1"/>
      <c r="W1471" s="1">
        <f>BV1471</f>
        <v>0</v>
      </c>
      <c r="X1471" s="1">
        <f>AC1471+BZ1471</f>
        <v>0</v>
      </c>
      <c r="Y1471" s="1">
        <f>BU1471</f>
        <v>0</v>
      </c>
      <c r="Z1471" s="27"/>
      <c r="AA1471" s="1"/>
      <c r="AB1471" s="26"/>
      <c r="AC1471" s="1"/>
      <c r="AD1471" s="26"/>
      <c r="AE1471" s="1"/>
      <c r="AF1471" s="26"/>
      <c r="AG1471" s="1"/>
      <c r="AH1471" s="26"/>
      <c r="AI1471" s="1"/>
      <c r="AJ1471" s="26"/>
      <c r="AK1471" s="1"/>
      <c r="AL1471" s="26"/>
      <c r="AM1471" s="1"/>
      <c r="AN1471" s="26"/>
      <c r="AO1471" s="1"/>
      <c r="AP1471" s="26"/>
      <c r="AQ1471" s="1">
        <v>38</v>
      </c>
      <c r="AR1471" s="26" t="s">
        <v>100</v>
      </c>
      <c r="AS1471" s="1"/>
      <c r="AT1471" s="26"/>
      <c r="AU1471" s="1"/>
      <c r="AV1471" s="26"/>
      <c r="AW1471" s="1"/>
      <c r="AX1471" s="26"/>
      <c r="AY1471" s="1"/>
      <c r="AZ1471" s="26"/>
      <c r="BA1471" s="1"/>
      <c r="BB1471" s="26"/>
      <c r="BC1471" s="1"/>
      <c r="BD1471" s="26"/>
      <c r="BE1471" s="1"/>
      <c r="BF1471" s="26"/>
      <c r="BG1471" s="1"/>
      <c r="BH1471" s="26"/>
      <c r="BI1471" s="1"/>
      <c r="BJ1471" s="26"/>
      <c r="BK1471" s="1"/>
      <c r="BL1471" s="26"/>
      <c r="BM1471" s="1"/>
      <c r="BN1471" s="26"/>
      <c r="BO1471" s="1"/>
      <c r="BP1471" s="26"/>
      <c r="BQ1471" s="1"/>
      <c r="BR1471" s="26"/>
      <c r="BS1471" s="1"/>
      <c r="BT1471" s="26"/>
      <c r="BU1471" s="1"/>
      <c r="BV1471" s="1"/>
      <c r="BW1471" s="26"/>
      <c r="BX1471" s="1"/>
      <c r="BY1471" s="26"/>
      <c r="BZ1471" s="30"/>
      <c r="CA1471" s="26"/>
    </row>
    <row r="1472" spans="1:79" s="99" customFormat="1" x14ac:dyDescent="0.35">
      <c r="A1472" s="1" t="s">
        <v>62</v>
      </c>
      <c r="B1472" s="1" t="s">
        <v>58</v>
      </c>
      <c r="C1472" s="1" t="s">
        <v>793</v>
      </c>
      <c r="D1472" s="1" t="s">
        <v>219</v>
      </c>
      <c r="E1472" s="1" t="s">
        <v>77</v>
      </c>
      <c r="F1472" s="1">
        <v>999921457</v>
      </c>
      <c r="G1472" s="1">
        <f>(J1472+S1472+X1472+R1472+U1472+W1472+Y1472)-H1472</f>
        <v>38</v>
      </c>
      <c r="H1472" s="1"/>
      <c r="I1472" s="27"/>
      <c r="J1472" s="1">
        <f>SUM(AA1472)</f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27"/>
      <c r="R1472" s="1">
        <f>SUM(AS1472,BX1472)</f>
        <v>0</v>
      </c>
      <c r="S1472" s="1">
        <f>SUM(AE1472,AG1472,AI1472,AK1472,AO1472,AM1472,AQ1472,AU1472,AW1472,AY1472,BA1472,BE1472,BG1472,BI1472,BK1472,BM1472,BO1472,BC1472)</f>
        <v>38</v>
      </c>
      <c r="T1472" s="1">
        <f>COUNT(AE1472,AG1472,AI1472,AK1472,AM1472,AO1472,AQ1472,AU1472,AW1472,AY1472,BA1472,BC1472,BE1472,BG1472,BI1472,BK1472,BM1472,BO1472)</f>
        <v>1</v>
      </c>
      <c r="U1472" s="1">
        <f>BQ1472+BS1472</f>
        <v>0</v>
      </c>
      <c r="V1472" s="1"/>
      <c r="W1472" s="1">
        <f>BV1472</f>
        <v>0</v>
      </c>
      <c r="X1472" s="1">
        <f>AC1472+BZ1472</f>
        <v>0</v>
      </c>
      <c r="Y1472" s="1">
        <f>BU1472</f>
        <v>0</v>
      </c>
      <c r="Z1472" s="27"/>
      <c r="AA1472" s="1"/>
      <c r="AB1472" s="26"/>
      <c r="AC1472" s="1"/>
      <c r="AD1472" s="26"/>
      <c r="AE1472" s="1"/>
      <c r="AF1472" s="26"/>
      <c r="AG1472" s="1"/>
      <c r="AH1472" s="26"/>
      <c r="AI1472" s="1"/>
      <c r="AJ1472" s="26"/>
      <c r="AK1472" s="1"/>
      <c r="AL1472" s="26"/>
      <c r="AM1472" s="1"/>
      <c r="AN1472" s="26"/>
      <c r="AO1472" s="1"/>
      <c r="AP1472" s="26"/>
      <c r="AQ1472" s="1">
        <v>38</v>
      </c>
      <c r="AR1472" s="26" t="s">
        <v>100</v>
      </c>
      <c r="AS1472" s="1"/>
      <c r="AT1472" s="26"/>
      <c r="AU1472" s="1"/>
      <c r="AV1472" s="26"/>
      <c r="AW1472" s="1"/>
      <c r="AX1472" s="26"/>
      <c r="AY1472" s="1"/>
      <c r="AZ1472" s="26"/>
      <c r="BA1472" s="1"/>
      <c r="BB1472" s="26"/>
      <c r="BC1472" s="1"/>
      <c r="BD1472" s="26"/>
      <c r="BE1472" s="1"/>
      <c r="BF1472" s="26"/>
      <c r="BG1472" s="1"/>
      <c r="BH1472" s="26"/>
      <c r="BI1472" s="1"/>
      <c r="BJ1472" s="26"/>
      <c r="BK1472" s="1"/>
      <c r="BL1472" s="26"/>
      <c r="BM1472" s="1"/>
      <c r="BN1472" s="26"/>
      <c r="BO1472" s="1"/>
      <c r="BP1472" s="26"/>
      <c r="BQ1472" s="1"/>
      <c r="BR1472" s="26"/>
      <c r="BS1472" s="1"/>
      <c r="BT1472" s="26"/>
      <c r="BU1472" s="1"/>
      <c r="BV1472" s="1"/>
      <c r="BW1472" s="26"/>
      <c r="BX1472" s="1"/>
      <c r="BY1472" s="26"/>
      <c r="BZ1472" s="30"/>
      <c r="CA1472" s="26"/>
    </row>
    <row r="1473" spans="1:79" s="99" customFormat="1" x14ac:dyDescent="0.35">
      <c r="A1473" s="1" t="s">
        <v>62</v>
      </c>
      <c r="B1473" s="1" t="s">
        <v>58</v>
      </c>
      <c r="C1473" s="1" t="s">
        <v>1641</v>
      </c>
      <c r="D1473" s="1" t="s">
        <v>1642</v>
      </c>
      <c r="E1473" s="1" t="s">
        <v>77</v>
      </c>
      <c r="F1473" s="1">
        <v>999921471</v>
      </c>
      <c r="G1473" s="1">
        <f>(J1473+S1473+X1473+R1473+U1473+W1473+Y1473)-H1473</f>
        <v>38</v>
      </c>
      <c r="H1473" s="1"/>
      <c r="I1473" s="27"/>
      <c r="J1473" s="1">
        <f>SUM(AA1473)</f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27"/>
      <c r="R1473" s="1">
        <f>SUM(AS1473,BX1473)</f>
        <v>0</v>
      </c>
      <c r="S1473" s="1">
        <f>SUM(AE1473,AG1473,AI1473,AK1473,AO1473,AM1473,AQ1473,AU1473,AW1473,AY1473,BA1473,BE1473,BG1473,BI1473,BK1473,BM1473,BO1473,BC1473)</f>
        <v>38</v>
      </c>
      <c r="T1473" s="1">
        <f>COUNT(AE1473,AG1473,AI1473,AK1473,AM1473,AO1473,AQ1473,AU1473,AW1473,AY1473,BA1473,BC1473,BE1473,BG1473,BI1473,BK1473,BM1473,BO1473)</f>
        <v>1</v>
      </c>
      <c r="U1473" s="1">
        <f>BQ1473+BS1473</f>
        <v>0</v>
      </c>
      <c r="V1473" s="1"/>
      <c r="W1473" s="1">
        <f>BV1473</f>
        <v>0</v>
      </c>
      <c r="X1473" s="1">
        <f>AC1473+BZ1473</f>
        <v>0</v>
      </c>
      <c r="Y1473" s="1">
        <f>BU1473</f>
        <v>0</v>
      </c>
      <c r="Z1473" s="27"/>
      <c r="AA1473" s="1"/>
      <c r="AB1473" s="26"/>
      <c r="AC1473" s="1"/>
      <c r="AD1473" s="26"/>
      <c r="AE1473" s="1"/>
      <c r="AF1473" s="26"/>
      <c r="AG1473" s="1"/>
      <c r="AH1473" s="26"/>
      <c r="AI1473" s="1"/>
      <c r="AJ1473" s="26"/>
      <c r="AK1473" s="1"/>
      <c r="AL1473" s="26"/>
      <c r="AM1473" s="1"/>
      <c r="AN1473" s="26"/>
      <c r="AO1473" s="1"/>
      <c r="AP1473" s="26"/>
      <c r="AQ1473" s="1">
        <v>38</v>
      </c>
      <c r="AR1473" s="26" t="s">
        <v>100</v>
      </c>
      <c r="AS1473" s="1"/>
      <c r="AT1473" s="26"/>
      <c r="AU1473" s="1"/>
      <c r="AV1473" s="26"/>
      <c r="AW1473" s="1"/>
      <c r="AX1473" s="26"/>
      <c r="AY1473" s="1"/>
      <c r="AZ1473" s="26"/>
      <c r="BA1473" s="1"/>
      <c r="BB1473" s="26"/>
      <c r="BC1473" s="1"/>
      <c r="BD1473" s="26"/>
      <c r="BE1473" s="1"/>
      <c r="BF1473" s="26"/>
      <c r="BG1473" s="1"/>
      <c r="BH1473" s="26"/>
      <c r="BI1473" s="1"/>
      <c r="BJ1473" s="26"/>
      <c r="BK1473" s="1"/>
      <c r="BL1473" s="26"/>
      <c r="BM1473" s="1"/>
      <c r="BN1473" s="26"/>
      <c r="BO1473" s="1"/>
      <c r="BP1473" s="26"/>
      <c r="BQ1473" s="1"/>
      <c r="BR1473" s="26"/>
      <c r="BS1473" s="1"/>
      <c r="BT1473" s="26"/>
      <c r="BU1473" s="1"/>
      <c r="BV1473" s="1"/>
      <c r="BW1473" s="26"/>
      <c r="BX1473" s="1"/>
      <c r="BY1473" s="26"/>
      <c r="BZ1473" s="30"/>
      <c r="CA1473" s="26"/>
    </row>
    <row r="1474" spans="1:79" s="99" customFormat="1" x14ac:dyDescent="0.35">
      <c r="A1474" s="31" t="s">
        <v>62</v>
      </c>
      <c r="B1474" s="31" t="s">
        <v>58</v>
      </c>
      <c r="C1474" s="31" t="s">
        <v>1807</v>
      </c>
      <c r="D1474" s="31" t="s">
        <v>1808</v>
      </c>
      <c r="E1474" s="31" t="s">
        <v>77</v>
      </c>
      <c r="F1474" s="1">
        <v>999922230</v>
      </c>
      <c r="G1474" s="1">
        <f>(J1474+S1474+X1474+R1474+U1474+W1474+Y1474)-H1474</f>
        <v>38</v>
      </c>
      <c r="H1474" s="1"/>
      <c r="I1474" s="27"/>
      <c r="J1474" s="1">
        <f>SUM(AA1474)</f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27"/>
      <c r="R1474" s="1">
        <f>SUM(AS1474,BX1474)</f>
        <v>0</v>
      </c>
      <c r="S1474" s="1">
        <f>SUM(AE1474,AG1474,AI1474,AK1474,AO1474,AM1474,AQ1474,AU1474,AW1474,AY1474,BA1474,BE1474,BG1474,BI1474,BK1474,BM1474,BO1474,BC1474)</f>
        <v>38</v>
      </c>
      <c r="T1474" s="1">
        <f>COUNT(AE1474,AG1474,AI1474,AK1474,AM1474,AO1474,AQ1474,AU1474,AW1474,AY1474,BA1474,BC1474,BE1474,BG1474,BI1474,BK1474,BM1474,BO1474)</f>
        <v>1</v>
      </c>
      <c r="U1474" s="1">
        <f>BQ1474+BS1474</f>
        <v>0</v>
      </c>
      <c r="V1474" s="1"/>
      <c r="W1474" s="1">
        <f>BV1474</f>
        <v>0</v>
      </c>
      <c r="X1474" s="1">
        <f>AC1474+BZ1474</f>
        <v>0</v>
      </c>
      <c r="Y1474" s="1">
        <f>BU1474</f>
        <v>0</v>
      </c>
      <c r="Z1474" s="27"/>
      <c r="AA1474" s="1"/>
      <c r="AB1474" s="26"/>
      <c r="AC1474" s="1"/>
      <c r="AD1474" s="26"/>
      <c r="AE1474" s="1"/>
      <c r="AF1474" s="26"/>
      <c r="AG1474" s="1"/>
      <c r="AH1474" s="26"/>
      <c r="AI1474" s="1"/>
      <c r="AJ1474" s="26"/>
      <c r="AK1474" s="1"/>
      <c r="AL1474" s="26"/>
      <c r="AM1474" s="1"/>
      <c r="AN1474" s="26"/>
      <c r="AO1474" s="1"/>
      <c r="AP1474" s="26"/>
      <c r="AQ1474" s="1"/>
      <c r="AR1474" s="26"/>
      <c r="AS1474" s="1"/>
      <c r="AT1474" s="26"/>
      <c r="AU1474" s="1"/>
      <c r="AV1474" s="26"/>
      <c r="AW1474" s="1"/>
      <c r="AX1474" s="26"/>
      <c r="AY1474" s="1"/>
      <c r="AZ1474" s="26"/>
      <c r="BA1474" s="1"/>
      <c r="BB1474" s="27"/>
      <c r="BC1474" s="1">
        <v>38</v>
      </c>
      <c r="BD1474" s="26"/>
      <c r="BE1474" s="1"/>
      <c r="BF1474" s="27"/>
      <c r="BG1474" s="1"/>
      <c r="BH1474" s="26"/>
      <c r="BI1474" s="1"/>
      <c r="BJ1474" s="26"/>
      <c r="BK1474" s="1"/>
      <c r="BL1474" s="26"/>
      <c r="BM1474" s="1"/>
      <c r="BN1474" s="26"/>
      <c r="BO1474" s="1"/>
      <c r="BP1474" s="26"/>
      <c r="BQ1474" s="1"/>
      <c r="BR1474" s="26"/>
      <c r="BS1474" s="1"/>
      <c r="BT1474" s="26"/>
      <c r="BU1474" s="1"/>
      <c r="BV1474" s="1"/>
      <c r="BW1474" s="26"/>
      <c r="BX1474" s="1"/>
      <c r="BY1474" s="26"/>
      <c r="BZ1474" s="30"/>
      <c r="CA1474" s="26"/>
    </row>
    <row r="1475" spans="1:79" s="99" customFormat="1" x14ac:dyDescent="0.35">
      <c r="A1475" s="31" t="s">
        <v>62</v>
      </c>
      <c r="B1475" s="31" t="s">
        <v>58</v>
      </c>
      <c r="C1475" s="31" t="s">
        <v>1598</v>
      </c>
      <c r="D1475" s="31" t="s">
        <v>1289</v>
      </c>
      <c r="E1475" s="31" t="s">
        <v>77</v>
      </c>
      <c r="F1475" s="1">
        <v>999922467</v>
      </c>
      <c r="G1475" s="1">
        <f>(J1475+S1475+X1475+R1475+U1475+W1475+Y1475)-H1475</f>
        <v>38</v>
      </c>
      <c r="H1475" s="1"/>
      <c r="I1475" s="27"/>
      <c r="J1475" s="1">
        <f>SUM(AA1475)</f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27"/>
      <c r="R1475" s="1">
        <f>SUM(AS1475,BX1475)</f>
        <v>0</v>
      </c>
      <c r="S1475" s="1">
        <f>SUM(AE1475,AG1475,AI1475,AK1475,AO1475,AM1475,AQ1475,AU1475,AW1475,AY1475,BA1475,BE1475,BG1475,BI1475,BK1475,BM1475,BO1475,BC1475)</f>
        <v>38</v>
      </c>
      <c r="T1475" s="1">
        <f>COUNT(AE1475,AG1475,AI1475,AK1475,AM1475,AO1475,AQ1475,AU1475,AW1475,AY1475,BA1475,BC1475,BE1475,BG1475,BI1475,BK1475,BM1475,BO1475)</f>
        <v>1</v>
      </c>
      <c r="U1475" s="1">
        <f>BQ1475+BS1475</f>
        <v>0</v>
      </c>
      <c r="V1475" s="1"/>
      <c r="W1475" s="1">
        <f>BV1475</f>
        <v>0</v>
      </c>
      <c r="X1475" s="1">
        <f>AC1475+BZ1475</f>
        <v>0</v>
      </c>
      <c r="Y1475" s="1">
        <f>BU1475</f>
        <v>0</v>
      </c>
      <c r="Z1475" s="27"/>
      <c r="AA1475" s="1"/>
      <c r="AB1475" s="26"/>
      <c r="AC1475" s="1"/>
      <c r="AD1475" s="26"/>
      <c r="AE1475" s="1"/>
      <c r="AF1475" s="26"/>
      <c r="AG1475" s="1"/>
      <c r="AH1475" s="26"/>
      <c r="AI1475" s="1"/>
      <c r="AJ1475" s="26"/>
      <c r="AK1475" s="1"/>
      <c r="AL1475" s="26"/>
      <c r="AM1475" s="1"/>
      <c r="AN1475" s="26"/>
      <c r="AO1475" s="1"/>
      <c r="AP1475" s="26"/>
      <c r="AQ1475" s="1"/>
      <c r="AR1475" s="26"/>
      <c r="AS1475" s="1"/>
      <c r="AT1475" s="26"/>
      <c r="AU1475" s="1"/>
      <c r="AV1475" s="26"/>
      <c r="AW1475" s="1"/>
      <c r="AX1475" s="26"/>
      <c r="AY1475" s="1"/>
      <c r="AZ1475" s="26"/>
      <c r="BA1475" s="1"/>
      <c r="BB1475" s="27"/>
      <c r="BC1475" s="1">
        <v>38</v>
      </c>
      <c r="BD1475" s="26"/>
      <c r="BE1475" s="1"/>
      <c r="BF1475" s="27"/>
      <c r="BG1475" s="1"/>
      <c r="BH1475" s="26"/>
      <c r="BI1475" s="1"/>
      <c r="BJ1475" s="26"/>
      <c r="BK1475" s="1"/>
      <c r="BL1475" s="26"/>
      <c r="BM1475" s="1"/>
      <c r="BN1475" s="26"/>
      <c r="BO1475" s="1"/>
      <c r="BP1475" s="26"/>
      <c r="BQ1475" s="1"/>
      <c r="BR1475" s="26"/>
      <c r="BS1475" s="1"/>
      <c r="BT1475" s="26"/>
      <c r="BU1475" s="1"/>
      <c r="BV1475" s="1"/>
      <c r="BW1475" s="26"/>
      <c r="BX1475" s="1"/>
      <c r="BY1475" s="26"/>
      <c r="BZ1475" s="30"/>
      <c r="CA1475" s="26"/>
    </row>
    <row r="1476" spans="1:79" s="99" customFormat="1" x14ac:dyDescent="0.35">
      <c r="A1476" s="1" t="s">
        <v>62</v>
      </c>
      <c r="B1476" s="1" t="s">
        <v>58</v>
      </c>
      <c r="C1476" s="1" t="s">
        <v>2217</v>
      </c>
      <c r="D1476" s="1" t="s">
        <v>2218</v>
      </c>
      <c r="E1476" s="1" t="s">
        <v>77</v>
      </c>
      <c r="F1476" s="1">
        <v>999924439</v>
      </c>
      <c r="G1476" s="1">
        <f>(J1476+S1476+X1476+R1476+U1476+W1476+Y1476)-H1476</f>
        <v>38</v>
      </c>
      <c r="H1476" s="1"/>
      <c r="I1476" s="27"/>
      <c r="J1476" s="1">
        <f>SUM(AA1476)</f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27"/>
      <c r="R1476" s="1">
        <f>SUM(AS1476,BX1476)</f>
        <v>0</v>
      </c>
      <c r="S1476" s="1">
        <f>SUM(AE1476,AG1476,AI1476,AK1476,AO1476,AM1476,AQ1476,AU1476,AW1476,AY1476,BA1476,BE1476,BG1476,BI1476,BK1476,BM1476,BO1476,BC1476)</f>
        <v>38</v>
      </c>
      <c r="T1476" s="1">
        <f>COUNT(AE1476,AG1476,AI1476,AK1476,AM1476,AO1476,AQ1476,AU1476,AW1476,AY1476,BA1476,BC1476,BE1476,BG1476,BI1476,BK1476,BM1476,BO1476)</f>
        <v>1</v>
      </c>
      <c r="U1476" s="1">
        <f>BQ1476+BS1476</f>
        <v>0</v>
      </c>
      <c r="V1476" s="1"/>
      <c r="W1476" s="1">
        <f>BV1476</f>
        <v>0</v>
      </c>
      <c r="X1476" s="1">
        <f>AC1476+BZ1476</f>
        <v>0</v>
      </c>
      <c r="Y1476" s="1">
        <f>BU1476</f>
        <v>0</v>
      </c>
      <c r="Z1476" s="27"/>
      <c r="AA1476" s="1"/>
      <c r="AB1476" s="26"/>
      <c r="AC1476" s="1"/>
      <c r="AD1476" s="26"/>
      <c r="AE1476" s="1"/>
      <c r="AF1476" s="26"/>
      <c r="AG1476" s="1"/>
      <c r="AH1476" s="26"/>
      <c r="AI1476" s="1"/>
      <c r="AJ1476" s="26"/>
      <c r="AK1476" s="1"/>
      <c r="AL1476" s="26"/>
      <c r="AM1476" s="1"/>
      <c r="AN1476" s="26"/>
      <c r="AO1476" s="1"/>
      <c r="AP1476" s="26"/>
      <c r="AQ1476" s="1">
        <v>38</v>
      </c>
      <c r="AR1476" s="26" t="s">
        <v>100</v>
      </c>
      <c r="AS1476" s="1"/>
      <c r="AT1476" s="26"/>
      <c r="AU1476" s="1"/>
      <c r="AV1476" s="26"/>
      <c r="AW1476" s="1"/>
      <c r="AX1476" s="26"/>
      <c r="AY1476" s="1"/>
      <c r="AZ1476" s="26"/>
      <c r="BA1476" s="1"/>
      <c r="BB1476" s="26"/>
      <c r="BC1476" s="1"/>
      <c r="BD1476" s="26"/>
      <c r="BE1476" s="1"/>
      <c r="BF1476" s="26"/>
      <c r="BG1476" s="1"/>
      <c r="BH1476" s="26"/>
      <c r="BI1476" s="1"/>
      <c r="BJ1476" s="26"/>
      <c r="BK1476" s="1"/>
      <c r="BL1476" s="26"/>
      <c r="BM1476" s="1"/>
      <c r="BN1476" s="26"/>
      <c r="BO1476" s="1"/>
      <c r="BP1476" s="26"/>
      <c r="BQ1476" s="1"/>
      <c r="BR1476" s="26"/>
      <c r="BS1476" s="1"/>
      <c r="BT1476" s="26"/>
      <c r="BU1476" s="1"/>
      <c r="BV1476" s="1"/>
      <c r="BW1476" s="26"/>
      <c r="BX1476" s="1"/>
      <c r="BY1476" s="26"/>
      <c r="BZ1476" s="30"/>
      <c r="CA1476" s="26"/>
    </row>
    <row r="1477" spans="1:79" s="99" customFormat="1" x14ac:dyDescent="0.35">
      <c r="A1477" s="35" t="s">
        <v>62</v>
      </c>
      <c r="B1477" s="35" t="s">
        <v>58</v>
      </c>
      <c r="C1477" s="35" t="s">
        <v>2543</v>
      </c>
      <c r="D1477" s="35" t="s">
        <v>119</v>
      </c>
      <c r="E1477" s="35" t="s">
        <v>77</v>
      </c>
      <c r="F1477" s="35">
        <v>999925508</v>
      </c>
      <c r="G1477" s="1">
        <f>(J1477+S1477+X1477+R1477+U1477+W1477+Y1477)-H1477</f>
        <v>38</v>
      </c>
      <c r="H1477" s="1"/>
      <c r="I1477" s="27"/>
      <c r="J1477" s="1">
        <f>SUM(AA1477)</f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27"/>
      <c r="R1477" s="1">
        <f>SUM(AS1477,BX1477)</f>
        <v>0</v>
      </c>
      <c r="S1477" s="1">
        <f>SUM(AE1477,AG1477,AI1477,AK1477,AO1477,AM1477,AQ1477,AU1477,AW1477,AY1477,BA1477,BE1477,BG1477,BI1477,BK1477,BM1477,BO1477,BC1477)</f>
        <v>38</v>
      </c>
      <c r="T1477" s="1">
        <f>COUNT(AE1477,AG1477,AI1477,AK1477,AM1477,AO1477,AQ1477,AU1477,AW1477,AY1477,BA1477,BC1477,BE1477,BG1477,BI1477,BK1477,BM1477,BO1477)</f>
        <v>1</v>
      </c>
      <c r="U1477" s="1">
        <f>BQ1477+BS1477</f>
        <v>0</v>
      </c>
      <c r="V1477" s="1"/>
      <c r="W1477" s="1">
        <f>BV1477</f>
        <v>0</v>
      </c>
      <c r="X1477" s="1">
        <f>AC1477+BZ1477</f>
        <v>0</v>
      </c>
      <c r="Y1477" s="1">
        <f>BU1477</f>
        <v>0</v>
      </c>
      <c r="Z1477" s="27"/>
      <c r="AA1477" s="1"/>
      <c r="AB1477" s="26"/>
      <c r="AC1477" s="1"/>
      <c r="AD1477" s="26"/>
      <c r="AE1477" s="1"/>
      <c r="AF1477" s="26"/>
      <c r="AG1477" s="1"/>
      <c r="AH1477" s="26"/>
      <c r="AI1477" s="1"/>
      <c r="AJ1477" s="26"/>
      <c r="AK1477" s="1">
        <v>38</v>
      </c>
      <c r="AL1477" s="26" t="s">
        <v>100</v>
      </c>
      <c r="AM1477" s="1"/>
      <c r="AN1477" s="26"/>
      <c r="AO1477" s="1"/>
      <c r="AP1477" s="26"/>
      <c r="AQ1477" s="1"/>
      <c r="AR1477" s="26"/>
      <c r="AS1477" s="1"/>
      <c r="AT1477" s="26"/>
      <c r="AU1477" s="1"/>
      <c r="AV1477" s="26"/>
      <c r="AW1477" s="1"/>
      <c r="AX1477" s="26"/>
      <c r="AY1477" s="1"/>
      <c r="AZ1477" s="26"/>
      <c r="BA1477" s="1"/>
      <c r="BB1477" s="26"/>
      <c r="BC1477" s="1"/>
      <c r="BD1477" s="26"/>
      <c r="BE1477" s="1"/>
      <c r="BF1477" s="26"/>
      <c r="BG1477" s="1"/>
      <c r="BH1477" s="26"/>
      <c r="BI1477" s="1"/>
      <c r="BJ1477" s="26"/>
      <c r="BK1477" s="1"/>
      <c r="BL1477" s="26"/>
      <c r="BM1477" s="1"/>
      <c r="BN1477" s="26"/>
      <c r="BO1477" s="1"/>
      <c r="BP1477" s="26"/>
      <c r="BQ1477" s="1"/>
      <c r="BR1477" s="26"/>
      <c r="BS1477" s="1"/>
      <c r="BT1477" s="26"/>
      <c r="BU1477" s="1"/>
      <c r="BV1477" s="1"/>
      <c r="BW1477" s="26"/>
      <c r="BX1477" s="1"/>
      <c r="BY1477" s="26"/>
      <c r="BZ1477" s="30"/>
      <c r="CA1477" s="26"/>
    </row>
    <row r="1478" spans="1:79" s="99" customFormat="1" x14ac:dyDescent="0.35">
      <c r="A1478" s="30" t="s">
        <v>62</v>
      </c>
      <c r="B1478" s="30" t="s">
        <v>58</v>
      </c>
      <c r="C1478" s="30" t="s">
        <v>1552</v>
      </c>
      <c r="D1478" s="30" t="s">
        <v>2728</v>
      </c>
      <c r="E1478" s="30" t="s">
        <v>77</v>
      </c>
      <c r="F1478" s="30">
        <v>999925922</v>
      </c>
      <c r="G1478" s="1">
        <f>(J1478+S1478+X1478+R1478+U1478+W1478+Y1478)-H1478</f>
        <v>38</v>
      </c>
      <c r="H1478" s="1"/>
      <c r="I1478" s="27"/>
      <c r="J1478" s="1">
        <f>SUM(AA1478)</f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27"/>
      <c r="R1478" s="1">
        <f>SUM(AS1478,BX1478)</f>
        <v>0</v>
      </c>
      <c r="S1478" s="1">
        <f>SUM(AE1478,AG1478,AI1478,AK1478,AO1478,AM1478,AQ1478,AU1478,AW1478,AY1478,BA1478,BE1478,BG1478,BI1478,BK1478,BM1478,BO1478,BC1478)</f>
        <v>38</v>
      </c>
      <c r="T1478" s="1">
        <f>COUNT(AE1478,AG1478,AI1478,AK1478,AM1478,AO1478,AQ1478,AU1478,AW1478,AY1478,BA1478,BC1478,BE1478,BG1478,BI1478,BK1478,BM1478,BO1478)</f>
        <v>1</v>
      </c>
      <c r="U1478" s="1">
        <f>BQ1478+BS1478</f>
        <v>0</v>
      </c>
      <c r="V1478" s="1"/>
      <c r="W1478" s="1">
        <f>BV1478</f>
        <v>0</v>
      </c>
      <c r="X1478" s="1">
        <f>AC1478+BZ1478</f>
        <v>0</v>
      </c>
      <c r="Y1478" s="1">
        <f>BU1478</f>
        <v>0</v>
      </c>
      <c r="Z1478" s="27"/>
      <c r="AA1478" s="1"/>
      <c r="AB1478" s="26"/>
      <c r="AC1478" s="1"/>
      <c r="AD1478" s="26"/>
      <c r="AE1478" s="1"/>
      <c r="AF1478" s="26"/>
      <c r="AG1478" s="1"/>
      <c r="AH1478" s="26"/>
      <c r="AI1478" s="1"/>
      <c r="AJ1478" s="26"/>
      <c r="AK1478" s="1"/>
      <c r="AL1478" s="26"/>
      <c r="AM1478" s="1"/>
      <c r="AN1478" s="26"/>
      <c r="AO1478" s="1"/>
      <c r="AP1478" s="26"/>
      <c r="AQ1478" s="1"/>
      <c r="AR1478" s="26"/>
      <c r="AS1478" s="1"/>
      <c r="AT1478" s="26"/>
      <c r="AU1478" s="1"/>
      <c r="AV1478" s="26"/>
      <c r="AW1478" s="1"/>
      <c r="AX1478" s="26"/>
      <c r="AY1478" s="1"/>
      <c r="AZ1478" s="26"/>
      <c r="BA1478" s="1"/>
      <c r="BB1478" s="26"/>
      <c r="BC1478" s="1"/>
      <c r="BD1478" s="26"/>
      <c r="BE1478" s="1"/>
      <c r="BF1478" s="26"/>
      <c r="BG1478" s="1">
        <v>38</v>
      </c>
      <c r="BH1478" s="26" t="s">
        <v>100</v>
      </c>
      <c r="BI1478" s="1"/>
      <c r="BJ1478" s="26"/>
      <c r="BK1478" s="1"/>
      <c r="BL1478" s="26"/>
      <c r="BM1478" s="1"/>
      <c r="BN1478" s="26"/>
      <c r="BO1478" s="1"/>
      <c r="BP1478" s="26"/>
      <c r="BQ1478" s="1"/>
      <c r="BR1478" s="26"/>
      <c r="BS1478" s="1"/>
      <c r="BT1478" s="26"/>
      <c r="BU1478" s="1"/>
      <c r="BV1478" s="1"/>
      <c r="BW1478" s="26"/>
      <c r="BX1478" s="1"/>
      <c r="BY1478" s="26"/>
      <c r="BZ1478" s="30"/>
      <c r="CA1478" s="26"/>
    </row>
    <row r="1479" spans="1:79" s="99" customFormat="1" x14ac:dyDescent="0.35">
      <c r="A1479" s="1" t="s">
        <v>62</v>
      </c>
      <c r="B1479" s="1" t="s">
        <v>58</v>
      </c>
      <c r="C1479" s="1" t="s">
        <v>844</v>
      </c>
      <c r="D1479" s="1" t="s">
        <v>2735</v>
      </c>
      <c r="E1479" s="1" t="s">
        <v>77</v>
      </c>
      <c r="F1479" s="1">
        <v>999925947</v>
      </c>
      <c r="G1479" s="1">
        <f>(J1479+S1479+X1479+R1479+U1479+W1479+Y1479)-H1479</f>
        <v>38</v>
      </c>
      <c r="H1479" s="1"/>
      <c r="I1479" s="27"/>
      <c r="J1479" s="1">
        <f>SUM(AA1479)</f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27"/>
      <c r="R1479" s="1">
        <f>SUM(AS1479,BX1479)</f>
        <v>0</v>
      </c>
      <c r="S1479" s="1">
        <f>SUM(AE1479,AG1479,AI1479,AK1479,AO1479,AM1479,AQ1479,AU1479,AW1479,AY1479,BA1479,BE1479,BG1479,BI1479,BK1479,BM1479,BO1479,BC1479)</f>
        <v>38</v>
      </c>
      <c r="T1479" s="1">
        <f>COUNT(AE1479,AG1479,AI1479,AK1479,AM1479,AO1479,AQ1479,AU1479,AW1479,AY1479,BA1479,BC1479,BE1479,BG1479,BI1479,BK1479,BM1479,BO1479)</f>
        <v>1</v>
      </c>
      <c r="U1479" s="1">
        <f>BQ1479+BS1479</f>
        <v>0</v>
      </c>
      <c r="V1479" s="1"/>
      <c r="W1479" s="1">
        <f>BV1479</f>
        <v>0</v>
      </c>
      <c r="X1479" s="1">
        <f>AC1479+BZ1479</f>
        <v>0</v>
      </c>
      <c r="Y1479" s="1">
        <f>BU1479</f>
        <v>0</v>
      </c>
      <c r="Z1479" s="27"/>
      <c r="AA1479" s="1"/>
      <c r="AB1479" s="26"/>
      <c r="AC1479" s="1"/>
      <c r="AD1479" s="26"/>
      <c r="AE1479" s="1"/>
      <c r="AF1479" s="26"/>
      <c r="AG1479" s="1"/>
      <c r="AH1479" s="26"/>
      <c r="AI1479" s="1"/>
      <c r="AJ1479" s="26"/>
      <c r="AK1479" s="1"/>
      <c r="AL1479" s="26"/>
      <c r="AM1479" s="1"/>
      <c r="AN1479" s="26"/>
      <c r="AO1479" s="1"/>
      <c r="AP1479" s="26"/>
      <c r="AQ1479" s="1">
        <v>38</v>
      </c>
      <c r="AR1479" s="26" t="s">
        <v>100</v>
      </c>
      <c r="AS1479" s="1"/>
      <c r="AT1479" s="26"/>
      <c r="AU1479" s="1"/>
      <c r="AV1479" s="26"/>
      <c r="AW1479" s="1"/>
      <c r="AX1479" s="26"/>
      <c r="AY1479" s="1"/>
      <c r="AZ1479" s="26"/>
      <c r="BA1479" s="1"/>
      <c r="BB1479" s="26"/>
      <c r="BC1479" s="1"/>
      <c r="BD1479" s="26"/>
      <c r="BE1479" s="1"/>
      <c r="BF1479" s="26"/>
      <c r="BG1479" s="1"/>
      <c r="BH1479" s="26"/>
      <c r="BI1479" s="1"/>
      <c r="BJ1479" s="26"/>
      <c r="BK1479" s="1"/>
      <c r="BL1479" s="26"/>
      <c r="BM1479" s="1"/>
      <c r="BN1479" s="26"/>
      <c r="BO1479" s="1"/>
      <c r="BP1479" s="26"/>
      <c r="BQ1479" s="1"/>
      <c r="BR1479" s="26"/>
      <c r="BS1479" s="1"/>
      <c r="BT1479" s="26"/>
      <c r="BU1479" s="1"/>
      <c r="BV1479" s="1"/>
      <c r="BW1479" s="26"/>
      <c r="BX1479" s="1"/>
      <c r="BY1479" s="26"/>
      <c r="BZ1479" s="30"/>
      <c r="CA1479" s="26"/>
    </row>
    <row r="1480" spans="1:79" s="99" customFormat="1" x14ac:dyDescent="0.35">
      <c r="A1480" s="1" t="s">
        <v>62</v>
      </c>
      <c r="B1480" s="1" t="s">
        <v>58</v>
      </c>
      <c r="C1480" s="1" t="s">
        <v>3104</v>
      </c>
      <c r="D1480" s="1" t="s">
        <v>3105</v>
      </c>
      <c r="E1480" s="1" t="s">
        <v>77</v>
      </c>
      <c r="F1480" s="1">
        <v>999926857</v>
      </c>
      <c r="G1480" s="1">
        <f>(J1480+S1480+X1480+R1480+U1480+W1480+Y1480)-H1480</f>
        <v>38</v>
      </c>
      <c r="H1480" s="1"/>
      <c r="I1480" s="27"/>
      <c r="J1480" s="1">
        <f>SUM(AA1480)</f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27"/>
      <c r="R1480" s="1">
        <f>SUM(AS1480,BX1480)</f>
        <v>0</v>
      </c>
      <c r="S1480" s="1">
        <f>SUM(AE1480,AG1480,AI1480,AK1480,AO1480,AM1480,AQ1480,AU1480,AW1480,AY1480,BA1480,BE1480,BG1480,BI1480,BK1480,BM1480,BO1480,BC1480)</f>
        <v>38</v>
      </c>
      <c r="T1480" s="1">
        <f>COUNT(AE1480,AG1480,AI1480,AK1480,AM1480,AO1480,AQ1480,AU1480,AW1480,AY1480,BA1480,BC1480,BE1480,BG1480,BI1480,BK1480,BM1480,BO1480)</f>
        <v>1</v>
      </c>
      <c r="U1480" s="1">
        <f>BQ1480+BS1480</f>
        <v>0</v>
      </c>
      <c r="V1480" s="1"/>
      <c r="W1480" s="1">
        <f>BV1480</f>
        <v>0</v>
      </c>
      <c r="X1480" s="1">
        <f>AC1480+BZ1480</f>
        <v>0</v>
      </c>
      <c r="Y1480" s="1">
        <f>BU1480</f>
        <v>0</v>
      </c>
      <c r="Z1480" s="27"/>
      <c r="AA1480" s="1"/>
      <c r="AB1480" s="26"/>
      <c r="AC1480" s="1"/>
      <c r="AD1480" s="26"/>
      <c r="AE1480" s="1"/>
      <c r="AF1480" s="26"/>
      <c r="AG1480" s="1"/>
      <c r="AH1480" s="26"/>
      <c r="AI1480" s="1"/>
      <c r="AJ1480" s="26"/>
      <c r="AK1480" s="1"/>
      <c r="AL1480" s="26"/>
      <c r="AM1480" s="1"/>
      <c r="AN1480" s="26"/>
      <c r="AO1480" s="1"/>
      <c r="AP1480" s="26"/>
      <c r="AQ1480" s="1">
        <v>38</v>
      </c>
      <c r="AR1480" s="26" t="s">
        <v>100</v>
      </c>
      <c r="AS1480" s="1"/>
      <c r="AT1480" s="26"/>
      <c r="AU1480" s="1"/>
      <c r="AV1480" s="26"/>
      <c r="AW1480" s="1"/>
      <c r="AX1480" s="26"/>
      <c r="AY1480" s="1"/>
      <c r="AZ1480" s="26"/>
      <c r="BA1480" s="1"/>
      <c r="BB1480" s="26"/>
      <c r="BC1480" s="1"/>
      <c r="BD1480" s="26"/>
      <c r="BE1480" s="1"/>
      <c r="BF1480" s="26"/>
      <c r="BG1480" s="1"/>
      <c r="BH1480" s="26"/>
      <c r="BI1480" s="1"/>
      <c r="BJ1480" s="26"/>
      <c r="BK1480" s="1"/>
      <c r="BL1480" s="26"/>
      <c r="BM1480" s="1"/>
      <c r="BN1480" s="26"/>
      <c r="BO1480" s="1"/>
      <c r="BP1480" s="26"/>
      <c r="BQ1480" s="1"/>
      <c r="BR1480" s="26"/>
      <c r="BS1480" s="1"/>
      <c r="BT1480" s="26"/>
      <c r="BU1480" s="1"/>
      <c r="BV1480" s="1"/>
      <c r="BW1480" s="26"/>
      <c r="BX1480" s="1"/>
      <c r="BY1480" s="26"/>
      <c r="BZ1480" s="30"/>
      <c r="CA1480" s="26"/>
    </row>
    <row r="1481" spans="1:79" s="99" customFormat="1" x14ac:dyDescent="0.35">
      <c r="A1481" s="1" t="s">
        <v>62</v>
      </c>
      <c r="B1481" s="1" t="s">
        <v>58</v>
      </c>
      <c r="C1481" s="1" t="s">
        <v>127</v>
      </c>
      <c r="D1481" s="1" t="s">
        <v>3215</v>
      </c>
      <c r="E1481" s="1" t="s">
        <v>77</v>
      </c>
      <c r="F1481" s="1">
        <v>999927102</v>
      </c>
      <c r="G1481" s="1">
        <f>(J1481+S1481+X1481+R1481+U1481+W1481+Y1481)-H1481</f>
        <v>38</v>
      </c>
      <c r="H1481" s="1"/>
      <c r="I1481" s="27"/>
      <c r="J1481" s="1">
        <f>SUM(AA1481)</f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27"/>
      <c r="R1481" s="1">
        <f>SUM(AS1481,BX1481)</f>
        <v>0</v>
      </c>
      <c r="S1481" s="1">
        <f>SUM(AE1481,AG1481,AI1481,AK1481,AO1481,AM1481,AQ1481,AU1481,AW1481,AY1481,BA1481,BE1481,BG1481,BI1481,BK1481,BM1481,BO1481,BC1481)</f>
        <v>38</v>
      </c>
      <c r="T1481" s="1">
        <f>COUNT(AE1481,AG1481,AI1481,AK1481,AM1481,AO1481,AQ1481,AU1481,AW1481,AY1481,BA1481,BC1481,BE1481,BG1481,BI1481,BK1481,BM1481,BO1481)</f>
        <v>1</v>
      </c>
      <c r="U1481" s="1">
        <f>BQ1481+BS1481</f>
        <v>0</v>
      </c>
      <c r="V1481" s="1"/>
      <c r="W1481" s="1">
        <f>BV1481</f>
        <v>0</v>
      </c>
      <c r="X1481" s="1">
        <f>AC1481+BZ1481</f>
        <v>0</v>
      </c>
      <c r="Y1481" s="1">
        <f>BU1481</f>
        <v>0</v>
      </c>
      <c r="Z1481" s="27"/>
      <c r="AA1481" s="1"/>
      <c r="AB1481" s="26"/>
      <c r="AC1481" s="1"/>
      <c r="AD1481" s="26"/>
      <c r="AE1481" s="1"/>
      <c r="AF1481" s="26"/>
      <c r="AG1481" s="1"/>
      <c r="AH1481" s="26"/>
      <c r="AI1481" s="1"/>
      <c r="AJ1481" s="26"/>
      <c r="AK1481" s="1"/>
      <c r="AL1481" s="26"/>
      <c r="AM1481" s="1"/>
      <c r="AN1481" s="26"/>
      <c r="AO1481" s="1"/>
      <c r="AP1481" s="26"/>
      <c r="AQ1481" s="1">
        <v>38</v>
      </c>
      <c r="AR1481" s="26" t="s">
        <v>100</v>
      </c>
      <c r="AS1481" s="1"/>
      <c r="AT1481" s="26"/>
      <c r="AU1481" s="1"/>
      <c r="AV1481" s="26"/>
      <c r="AW1481" s="1"/>
      <c r="AX1481" s="26"/>
      <c r="AY1481" s="1"/>
      <c r="AZ1481" s="26"/>
      <c r="BA1481" s="1"/>
      <c r="BB1481" s="26"/>
      <c r="BC1481" s="1"/>
      <c r="BD1481" s="26"/>
      <c r="BE1481" s="1"/>
      <c r="BF1481" s="26"/>
      <c r="BG1481" s="1"/>
      <c r="BH1481" s="26"/>
      <c r="BI1481" s="1"/>
      <c r="BJ1481" s="26"/>
      <c r="BK1481" s="1"/>
      <c r="BL1481" s="26"/>
      <c r="BM1481" s="1"/>
      <c r="BN1481" s="26"/>
      <c r="BO1481" s="1"/>
      <c r="BP1481" s="26"/>
      <c r="BQ1481" s="1"/>
      <c r="BR1481" s="26"/>
      <c r="BS1481" s="1"/>
      <c r="BT1481" s="26"/>
      <c r="BU1481" s="1"/>
      <c r="BV1481" s="1"/>
      <c r="BW1481" s="26"/>
      <c r="BX1481" s="1"/>
      <c r="BY1481" s="26"/>
      <c r="BZ1481" s="30"/>
      <c r="CA1481" s="26"/>
    </row>
    <row r="1482" spans="1:79" s="99" customFormat="1" x14ac:dyDescent="0.35">
      <c r="A1482" s="30" t="s">
        <v>62</v>
      </c>
      <c r="B1482" s="30" t="s">
        <v>58</v>
      </c>
      <c r="C1482" s="30" t="s">
        <v>3255</v>
      </c>
      <c r="D1482" s="30" t="s">
        <v>3256</v>
      </c>
      <c r="E1482" s="30" t="s">
        <v>77</v>
      </c>
      <c r="F1482" s="30">
        <v>999927218</v>
      </c>
      <c r="G1482" s="1">
        <f>(J1482+S1482+X1482+R1482+U1482+W1482+Y1482)-H1482</f>
        <v>38</v>
      </c>
      <c r="H1482" s="1"/>
      <c r="I1482" s="27"/>
      <c r="J1482" s="1">
        <f>SUM(AA1482)</f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27"/>
      <c r="R1482" s="1">
        <f>SUM(AS1482,BX1482)</f>
        <v>0</v>
      </c>
      <c r="S1482" s="1">
        <f>SUM(AE1482,AG1482,AI1482,AK1482,AO1482,AM1482,AQ1482,AU1482,AW1482,AY1482,BA1482,BE1482,BG1482,BI1482,BK1482,BM1482,BO1482,BC1482)</f>
        <v>38</v>
      </c>
      <c r="T1482" s="1">
        <f>COUNT(AE1482,AG1482,AI1482,AK1482,AM1482,AO1482,AQ1482,AU1482,AW1482,AY1482,BA1482,BC1482,BE1482,BG1482,BI1482,BK1482,BM1482,BO1482)</f>
        <v>1</v>
      </c>
      <c r="U1482" s="1">
        <f>BQ1482+BS1482</f>
        <v>0</v>
      </c>
      <c r="V1482" s="1"/>
      <c r="W1482" s="1">
        <f>BV1482</f>
        <v>0</v>
      </c>
      <c r="X1482" s="1">
        <f>AC1482+BZ1482</f>
        <v>0</v>
      </c>
      <c r="Y1482" s="1">
        <f>BU1482</f>
        <v>0</v>
      </c>
      <c r="Z1482" s="27"/>
      <c r="AA1482" s="1"/>
      <c r="AB1482" s="26"/>
      <c r="AC1482" s="1"/>
      <c r="AD1482" s="26"/>
      <c r="AE1482" s="1"/>
      <c r="AF1482" s="26"/>
      <c r="AG1482" s="1"/>
      <c r="AH1482" s="26"/>
      <c r="AI1482" s="1"/>
      <c r="AJ1482" s="26"/>
      <c r="AK1482" s="1"/>
      <c r="AL1482" s="26"/>
      <c r="AM1482" s="1"/>
      <c r="AN1482" s="26"/>
      <c r="AO1482" s="1"/>
      <c r="AP1482" s="26"/>
      <c r="AQ1482" s="1"/>
      <c r="AR1482" s="26"/>
      <c r="AS1482" s="1"/>
      <c r="AT1482" s="26"/>
      <c r="AU1482" s="1"/>
      <c r="AV1482" s="26"/>
      <c r="AW1482" s="1"/>
      <c r="AX1482" s="26"/>
      <c r="AY1482" s="1"/>
      <c r="AZ1482" s="26"/>
      <c r="BA1482" s="1"/>
      <c r="BB1482" s="26"/>
      <c r="BC1482" s="1"/>
      <c r="BD1482" s="26"/>
      <c r="BE1482" s="1"/>
      <c r="BF1482" s="26"/>
      <c r="BG1482" s="1">
        <v>38</v>
      </c>
      <c r="BH1482" s="26" t="s">
        <v>100</v>
      </c>
      <c r="BI1482" s="1"/>
      <c r="BJ1482" s="26"/>
      <c r="BK1482" s="1"/>
      <c r="BL1482" s="26"/>
      <c r="BM1482" s="1"/>
      <c r="BN1482" s="26"/>
      <c r="BO1482" s="1"/>
      <c r="BP1482" s="26"/>
      <c r="BQ1482" s="1"/>
      <c r="BR1482" s="26"/>
      <c r="BS1482" s="1"/>
      <c r="BT1482" s="26"/>
      <c r="BU1482" s="1"/>
      <c r="BV1482" s="1"/>
      <c r="BW1482" s="26"/>
      <c r="BX1482" s="1"/>
      <c r="BY1482" s="26"/>
      <c r="BZ1482" s="30"/>
      <c r="CA1482" s="26"/>
    </row>
    <row r="1483" spans="1:79" s="99" customFormat="1" x14ac:dyDescent="0.35">
      <c r="A1483" s="31" t="s">
        <v>62</v>
      </c>
      <c r="B1483" s="31" t="s">
        <v>58</v>
      </c>
      <c r="C1483" s="31" t="s">
        <v>260</v>
      </c>
      <c r="D1483" s="31" t="s">
        <v>3323</v>
      </c>
      <c r="E1483" s="31" t="s">
        <v>77</v>
      </c>
      <c r="F1483" s="1">
        <v>999927383</v>
      </c>
      <c r="G1483" s="1">
        <f>(J1483+S1483+X1483+R1483+U1483+W1483+Y1483)-H1483</f>
        <v>38</v>
      </c>
      <c r="H1483" s="1"/>
      <c r="I1483" s="27"/>
      <c r="J1483" s="1">
        <f>SUM(AA1483)</f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27"/>
      <c r="R1483" s="1">
        <f>SUM(AS1483,BX1483)</f>
        <v>0</v>
      </c>
      <c r="S1483" s="1">
        <f>SUM(AE1483,AG1483,AI1483,AK1483,AO1483,AM1483,AQ1483,AU1483,AW1483,AY1483,BA1483,BE1483,BG1483,BI1483,BK1483,BM1483,BO1483,BC1483)</f>
        <v>38</v>
      </c>
      <c r="T1483" s="1">
        <f>COUNT(AE1483,AG1483,AI1483,AK1483,AM1483,AO1483,AQ1483,AU1483,AW1483,AY1483,BA1483,BC1483,BE1483,BG1483,BI1483,BK1483,BM1483,BO1483)</f>
        <v>1</v>
      </c>
      <c r="U1483" s="1">
        <f>BQ1483+BS1483</f>
        <v>0</v>
      </c>
      <c r="V1483" s="1"/>
      <c r="W1483" s="1">
        <f>BV1483</f>
        <v>0</v>
      </c>
      <c r="X1483" s="1">
        <f>AC1483+BZ1483</f>
        <v>0</v>
      </c>
      <c r="Y1483" s="1">
        <f>BU1483</f>
        <v>0</v>
      </c>
      <c r="Z1483" s="27"/>
      <c r="AA1483" s="1"/>
      <c r="AB1483" s="26"/>
      <c r="AC1483" s="1"/>
      <c r="AD1483" s="26"/>
      <c r="AE1483" s="1"/>
      <c r="AF1483" s="26"/>
      <c r="AG1483" s="1"/>
      <c r="AH1483" s="26"/>
      <c r="AI1483" s="1"/>
      <c r="AJ1483" s="26"/>
      <c r="AK1483" s="1"/>
      <c r="AL1483" s="26"/>
      <c r="AM1483" s="1"/>
      <c r="AN1483" s="26"/>
      <c r="AO1483" s="1"/>
      <c r="AP1483" s="26"/>
      <c r="AQ1483" s="1"/>
      <c r="AR1483" s="26"/>
      <c r="AS1483" s="1"/>
      <c r="AT1483" s="26"/>
      <c r="AU1483" s="1"/>
      <c r="AV1483" s="26"/>
      <c r="AW1483" s="1"/>
      <c r="AX1483" s="26"/>
      <c r="AY1483" s="1"/>
      <c r="AZ1483" s="26"/>
      <c r="BA1483" s="1"/>
      <c r="BB1483" s="27"/>
      <c r="BC1483" s="1">
        <v>38</v>
      </c>
      <c r="BD1483" s="26"/>
      <c r="BE1483" s="1"/>
      <c r="BF1483" s="27"/>
      <c r="BG1483" s="1"/>
      <c r="BH1483" s="26"/>
      <c r="BI1483" s="1"/>
      <c r="BJ1483" s="26"/>
      <c r="BK1483" s="1"/>
      <c r="BL1483" s="26"/>
      <c r="BM1483" s="1"/>
      <c r="BN1483" s="26"/>
      <c r="BO1483" s="1"/>
      <c r="BP1483" s="26"/>
      <c r="BQ1483" s="1"/>
      <c r="BR1483" s="26"/>
      <c r="BS1483" s="1"/>
      <c r="BT1483" s="26"/>
      <c r="BU1483" s="1"/>
      <c r="BV1483" s="1"/>
      <c r="BW1483" s="26"/>
      <c r="BX1483" s="1"/>
      <c r="BY1483" s="26"/>
      <c r="BZ1483" s="30"/>
      <c r="CA1483" s="26"/>
    </row>
    <row r="1484" spans="1:79" s="99" customFormat="1" x14ac:dyDescent="0.35">
      <c r="A1484" s="1" t="s">
        <v>62</v>
      </c>
      <c r="B1484" s="30" t="s">
        <v>58</v>
      </c>
      <c r="C1484" s="30" t="s">
        <v>451</v>
      </c>
      <c r="D1484" s="30" t="s">
        <v>807</v>
      </c>
      <c r="E1484" s="30" t="s">
        <v>77</v>
      </c>
      <c r="F1484" s="1">
        <v>999908930</v>
      </c>
      <c r="G1484" s="1">
        <f>(J1484+S1484+X1484+R1484+U1484+W1484+Y1484)-H1484</f>
        <v>34</v>
      </c>
      <c r="H1484" s="30">
        <f>(J1484+K1484+M1484+N1484+O1484+P1484)/2</f>
        <v>0</v>
      </c>
      <c r="I1484" s="27"/>
      <c r="J1484" s="1">
        <f>SUM(AA1484)</f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1">
        <v>0</v>
      </c>
      <c r="Q1484" s="27"/>
      <c r="R1484" s="1">
        <f>SUM(AS1484,BX1484)</f>
        <v>0</v>
      </c>
      <c r="S1484" s="1">
        <f>SUM(AE1484,AG1484,AI1484,AK1484,AO1484,AM1484,AQ1484,AU1484,AW1484,AY1484,BA1484,BE1484,BG1484,BI1484,BK1484,BM1484,BO1484,BC1484)</f>
        <v>34</v>
      </c>
      <c r="T1484" s="1">
        <f>COUNT(AE1484,AG1484,AI1484,AK1484,AM1484,AO1484,AQ1484,AU1484,AW1484,AY1484,BA1484,BC1484,BE1484,BG1484,BI1484,BK1484,BM1484,BO1484)</f>
        <v>1</v>
      </c>
      <c r="U1484" s="1">
        <f>BQ1484+BS1484</f>
        <v>0</v>
      </c>
      <c r="V1484" s="1"/>
      <c r="W1484" s="1">
        <f>BV1484</f>
        <v>0</v>
      </c>
      <c r="X1484" s="1">
        <f>AC1484+BZ1484</f>
        <v>0</v>
      </c>
      <c r="Y1484" s="1">
        <f>BU1484</f>
        <v>0</v>
      </c>
      <c r="Z1484" s="29"/>
      <c r="AA1484" s="1"/>
      <c r="AB1484" s="26"/>
      <c r="AC1484" s="1"/>
      <c r="AD1484" s="26"/>
      <c r="AE1484" s="30"/>
      <c r="AF1484" s="26"/>
      <c r="AG1484" s="1"/>
      <c r="AH1484" s="26"/>
      <c r="AI1484" s="1"/>
      <c r="AJ1484" s="26"/>
      <c r="AK1484" s="1"/>
      <c r="AL1484" s="26"/>
      <c r="AM1484" s="1"/>
      <c r="AN1484" s="26"/>
      <c r="AO1484" s="1"/>
      <c r="AP1484" s="26"/>
      <c r="AQ1484" s="1"/>
      <c r="AR1484" s="26"/>
      <c r="AS1484" s="1"/>
      <c r="AT1484" s="26"/>
      <c r="AU1484" s="1"/>
      <c r="AV1484" s="26"/>
      <c r="AW1484" s="1">
        <v>34</v>
      </c>
      <c r="AX1484" s="26">
        <v>3</v>
      </c>
      <c r="AY1484" s="1"/>
      <c r="AZ1484" s="26"/>
      <c r="BA1484" s="1"/>
      <c r="BB1484" s="26"/>
      <c r="BC1484" s="1"/>
      <c r="BD1484" s="26"/>
      <c r="BE1484" s="1"/>
      <c r="BF1484" s="26"/>
      <c r="BG1484" s="1"/>
      <c r="BH1484" s="26"/>
      <c r="BI1484" s="1"/>
      <c r="BJ1484" s="26"/>
      <c r="BK1484" s="1"/>
      <c r="BL1484" s="26"/>
      <c r="BM1484" s="1"/>
      <c r="BN1484" s="26"/>
      <c r="BO1484" s="1"/>
      <c r="BP1484" s="26"/>
      <c r="BQ1484" s="1"/>
      <c r="BR1484" s="26"/>
      <c r="BS1484" s="1"/>
      <c r="BT1484" s="26"/>
      <c r="BU1484" s="1"/>
      <c r="BV1484" s="1"/>
      <c r="BW1484" s="26"/>
      <c r="BX1484" s="1"/>
      <c r="BY1484" s="26"/>
      <c r="BZ1484" s="30"/>
      <c r="CA1484" s="26"/>
    </row>
    <row r="1485" spans="1:79" s="99" customFormat="1" x14ac:dyDescent="0.35">
      <c r="A1485" s="1" t="s">
        <v>62</v>
      </c>
      <c r="B1485" s="1" t="s">
        <v>58</v>
      </c>
      <c r="C1485" s="1" t="s">
        <v>1248</v>
      </c>
      <c r="D1485" s="1" t="s">
        <v>1249</v>
      </c>
      <c r="E1485" s="1" t="s">
        <v>77</v>
      </c>
      <c r="F1485" s="1">
        <v>999918659</v>
      </c>
      <c r="G1485" s="1">
        <f>(J1485+S1485+X1485+R1485+U1485+W1485+Y1485)-H1485</f>
        <v>34</v>
      </c>
      <c r="H1485" s="1"/>
      <c r="I1485" s="27"/>
      <c r="J1485" s="1">
        <f>SUM(AA1485)</f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27"/>
      <c r="R1485" s="1">
        <f>SUM(AS1485,BX1485)</f>
        <v>0</v>
      </c>
      <c r="S1485" s="1">
        <f>SUM(AE1485,AG1485,AI1485,AK1485,AO1485,AM1485,AQ1485,AU1485,AW1485,AY1485,BA1485,BE1485,BG1485,BI1485,BK1485,BM1485,BO1485,BC1485)</f>
        <v>34</v>
      </c>
      <c r="T1485" s="1">
        <f>COUNT(AE1485,AG1485,AI1485,AK1485,AM1485,AO1485,AQ1485,AU1485,AW1485,AY1485,BA1485,BC1485,BE1485,BG1485,BI1485,BK1485,BM1485,BO1485)</f>
        <v>1</v>
      </c>
      <c r="U1485" s="1">
        <f>BQ1485+BS1485</f>
        <v>0</v>
      </c>
      <c r="V1485" s="1"/>
      <c r="W1485" s="1">
        <f>BV1485</f>
        <v>0</v>
      </c>
      <c r="X1485" s="1">
        <f>AC1485+BZ1485</f>
        <v>0</v>
      </c>
      <c r="Y1485" s="1">
        <f>BU1485</f>
        <v>0</v>
      </c>
      <c r="Z1485" s="26"/>
      <c r="AA1485" s="1"/>
      <c r="AB1485" s="26"/>
      <c r="AC1485" s="1"/>
      <c r="AD1485" s="26"/>
      <c r="AE1485" s="1"/>
      <c r="AF1485" s="26"/>
      <c r="AG1485" s="1"/>
      <c r="AH1485" s="26"/>
      <c r="AI1485" s="1"/>
      <c r="AJ1485" s="26"/>
      <c r="AK1485" s="1"/>
      <c r="AL1485" s="26"/>
      <c r="AM1485" s="1"/>
      <c r="AN1485" s="26"/>
      <c r="AO1485" s="1"/>
      <c r="AP1485" s="26"/>
      <c r="AQ1485" s="1"/>
      <c r="AR1485" s="26"/>
      <c r="AS1485" s="1"/>
      <c r="AT1485" s="26"/>
      <c r="AU1485" s="1"/>
      <c r="AV1485" s="26"/>
      <c r="AW1485" s="1"/>
      <c r="AX1485" s="26"/>
      <c r="AY1485" s="1"/>
      <c r="AZ1485" s="26"/>
      <c r="BA1485" s="1">
        <v>34</v>
      </c>
      <c r="BB1485" s="26">
        <v>3</v>
      </c>
      <c r="BC1485" s="1"/>
      <c r="BD1485" s="26"/>
      <c r="BE1485" s="1"/>
      <c r="BF1485" s="26"/>
      <c r="BG1485" s="1"/>
      <c r="BH1485" s="26"/>
      <c r="BI1485" s="1"/>
      <c r="BJ1485" s="26"/>
      <c r="BK1485" s="1"/>
      <c r="BL1485" s="26"/>
      <c r="BM1485" s="1"/>
      <c r="BN1485" s="26"/>
      <c r="BO1485" s="1"/>
      <c r="BP1485" s="26"/>
      <c r="BQ1485" s="1"/>
      <c r="BR1485" s="26"/>
      <c r="BS1485" s="1"/>
      <c r="BT1485" s="26"/>
      <c r="BU1485" s="1"/>
      <c r="BV1485" s="1"/>
      <c r="BW1485" s="26"/>
      <c r="BX1485" s="1"/>
      <c r="BY1485" s="26"/>
      <c r="BZ1485" s="30"/>
      <c r="CA1485" s="26"/>
    </row>
    <row r="1486" spans="1:79" s="99" customFormat="1" x14ac:dyDescent="0.35">
      <c r="A1486" s="1" t="s">
        <v>62</v>
      </c>
      <c r="B1486" s="1" t="s">
        <v>58</v>
      </c>
      <c r="C1486" s="1" t="s">
        <v>2470</v>
      </c>
      <c r="D1486" s="1" t="s">
        <v>2471</v>
      </c>
      <c r="E1486" s="1" t="s">
        <v>77</v>
      </c>
      <c r="F1486" s="1">
        <v>999925306</v>
      </c>
      <c r="G1486" s="1">
        <f>(J1486+S1486+X1486+R1486+U1486+W1486+Y1486)-H1486</f>
        <v>33</v>
      </c>
      <c r="H1486" s="1"/>
      <c r="I1486" s="27"/>
      <c r="J1486" s="1">
        <f>SUM(AA1486)</f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27"/>
      <c r="R1486" s="1">
        <f>SUM(AS1486,BX1486)</f>
        <v>0</v>
      </c>
      <c r="S1486" s="1">
        <f>SUM(AE1486,AG1486,AI1486,AK1486,AO1486,AM1486,AQ1486,AU1486,AW1486,AY1486,BA1486,BE1486,BG1486,BI1486,BK1486,BM1486,BO1486,BC1486)</f>
        <v>0</v>
      </c>
      <c r="T1486" s="1">
        <f>COUNT(AE1486,AG1486,AI1486,AK1486,AM1486,AO1486,AQ1486,AU1486,AW1486,AY1486,BA1486,BC1486,BE1486,BG1486,BI1486,BK1486,BM1486,BO1486)</f>
        <v>0</v>
      </c>
      <c r="U1486" s="1">
        <f>BQ1486+BS1486</f>
        <v>33</v>
      </c>
      <c r="V1486" s="1"/>
      <c r="W1486" s="1">
        <f>BV1486</f>
        <v>0</v>
      </c>
      <c r="X1486" s="1">
        <f>AC1486+BZ1486</f>
        <v>0</v>
      </c>
      <c r="Y1486" s="1">
        <f>BU1486</f>
        <v>0</v>
      </c>
      <c r="Z1486" s="27"/>
      <c r="AA1486" s="1"/>
      <c r="AB1486" s="26"/>
      <c r="AC1486" s="1"/>
      <c r="AD1486" s="26"/>
      <c r="AE1486" s="1"/>
      <c r="AF1486" s="26"/>
      <c r="AG1486" s="1"/>
      <c r="AH1486" s="26"/>
      <c r="AI1486" s="1"/>
      <c r="AJ1486" s="26"/>
      <c r="AK1486" s="1"/>
      <c r="AL1486" s="26"/>
      <c r="AM1486" s="1"/>
      <c r="AN1486" s="27"/>
      <c r="AO1486" s="1"/>
      <c r="AP1486" s="26"/>
      <c r="AQ1486" s="1"/>
      <c r="AR1486" s="27"/>
      <c r="AS1486" s="1"/>
      <c r="AT1486" s="27"/>
      <c r="AU1486" s="1"/>
      <c r="AV1486" s="27"/>
      <c r="AW1486" s="1"/>
      <c r="AX1486" s="27"/>
      <c r="AY1486" s="1"/>
      <c r="AZ1486" s="27"/>
      <c r="BA1486" s="1"/>
      <c r="BB1486" s="27"/>
      <c r="BC1486" s="1"/>
      <c r="BD1486" s="26"/>
      <c r="BE1486" s="1"/>
      <c r="BF1486" s="27"/>
      <c r="BG1486" s="1"/>
      <c r="BH1486" s="27"/>
      <c r="BI1486" s="1"/>
      <c r="BJ1486" s="27"/>
      <c r="BK1486" s="1"/>
      <c r="BL1486" s="27"/>
      <c r="BM1486" s="1"/>
      <c r="BN1486" s="27"/>
      <c r="BO1486" s="1"/>
      <c r="BP1486" s="27"/>
      <c r="BQ1486" s="1"/>
      <c r="BR1486" s="26"/>
      <c r="BS1486" s="1">
        <v>33</v>
      </c>
      <c r="BT1486" s="26" t="s">
        <v>178</v>
      </c>
      <c r="BU1486" s="1"/>
      <c r="BV1486" s="1"/>
      <c r="BW1486" s="26"/>
      <c r="BX1486" s="1"/>
      <c r="BY1486" s="26"/>
      <c r="BZ1486" s="30"/>
      <c r="CA1486" s="26"/>
    </row>
    <row r="1487" spans="1:79" s="99" customFormat="1" x14ac:dyDescent="0.35">
      <c r="A1487" s="1" t="s">
        <v>62</v>
      </c>
      <c r="B1487" s="1" t="s">
        <v>58</v>
      </c>
      <c r="C1487" s="1" t="s">
        <v>2513</v>
      </c>
      <c r="D1487" s="1" t="s">
        <v>2514</v>
      </c>
      <c r="E1487" s="1" t="s">
        <v>77</v>
      </c>
      <c r="F1487" s="1">
        <v>999925407</v>
      </c>
      <c r="G1487" s="1">
        <f>(J1487+S1487+X1487+R1487+U1487+W1487+Y1487)-H1487</f>
        <v>33</v>
      </c>
      <c r="H1487" s="1"/>
      <c r="I1487" s="27"/>
      <c r="J1487" s="1">
        <f>SUM(AA1487)</f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27"/>
      <c r="R1487" s="1">
        <f>SUM(AS1487,BX1487)</f>
        <v>0</v>
      </c>
      <c r="S1487" s="1">
        <f>SUM(AE1487,AG1487,AI1487,AK1487,AO1487,AM1487,AQ1487,AU1487,AW1487,AY1487,BA1487,BE1487,BG1487,BI1487,BK1487,BM1487,BO1487,BC1487)</f>
        <v>0</v>
      </c>
      <c r="T1487" s="1">
        <f>COUNT(AE1487,AG1487,AI1487,AK1487,AM1487,AO1487,AQ1487,AU1487,AW1487,AY1487,BA1487,BC1487,BE1487,BG1487,BI1487,BK1487,BM1487,BO1487)</f>
        <v>0</v>
      </c>
      <c r="U1487" s="1">
        <f>BQ1487+BS1487</f>
        <v>33</v>
      </c>
      <c r="V1487" s="1"/>
      <c r="W1487" s="1">
        <f>BV1487</f>
        <v>0</v>
      </c>
      <c r="X1487" s="1">
        <f>AC1487+BZ1487</f>
        <v>0</v>
      </c>
      <c r="Y1487" s="1">
        <f>BU1487</f>
        <v>0</v>
      </c>
      <c r="Z1487" s="27"/>
      <c r="AA1487" s="1"/>
      <c r="AB1487" s="26"/>
      <c r="AC1487" s="1"/>
      <c r="AD1487" s="26"/>
      <c r="AE1487" s="1"/>
      <c r="AF1487" s="26"/>
      <c r="AG1487" s="1"/>
      <c r="AH1487" s="26"/>
      <c r="AI1487" s="1"/>
      <c r="AJ1487" s="26"/>
      <c r="AK1487" s="1"/>
      <c r="AL1487" s="26"/>
      <c r="AM1487" s="1"/>
      <c r="AN1487" s="27"/>
      <c r="AO1487" s="1"/>
      <c r="AP1487" s="26"/>
      <c r="AQ1487" s="1"/>
      <c r="AR1487" s="27"/>
      <c r="AS1487" s="1"/>
      <c r="AT1487" s="27"/>
      <c r="AU1487" s="1"/>
      <c r="AV1487" s="27"/>
      <c r="AW1487" s="1"/>
      <c r="AX1487" s="27"/>
      <c r="AY1487" s="1"/>
      <c r="AZ1487" s="27"/>
      <c r="BA1487" s="1"/>
      <c r="BB1487" s="27"/>
      <c r="BC1487" s="1"/>
      <c r="BD1487" s="26"/>
      <c r="BE1487" s="1"/>
      <c r="BF1487" s="27"/>
      <c r="BG1487" s="1"/>
      <c r="BH1487" s="27"/>
      <c r="BI1487" s="1"/>
      <c r="BJ1487" s="27"/>
      <c r="BK1487" s="1"/>
      <c r="BL1487" s="27"/>
      <c r="BM1487" s="1"/>
      <c r="BN1487" s="27"/>
      <c r="BO1487" s="1"/>
      <c r="BP1487" s="27"/>
      <c r="BQ1487" s="1">
        <v>33</v>
      </c>
      <c r="BR1487" s="26" t="s">
        <v>178</v>
      </c>
      <c r="BS1487" s="1"/>
      <c r="BT1487" s="26"/>
      <c r="BU1487" s="1"/>
      <c r="BV1487" s="1"/>
      <c r="BW1487" s="26"/>
      <c r="BX1487" s="1"/>
      <c r="BY1487" s="26"/>
      <c r="BZ1487" s="30"/>
      <c r="CA1487" s="26"/>
    </row>
    <row r="1488" spans="1:79" s="99" customFormat="1" x14ac:dyDescent="0.35">
      <c r="A1488" s="1" t="s">
        <v>62</v>
      </c>
      <c r="B1488" s="1" t="s">
        <v>58</v>
      </c>
      <c r="C1488" s="1" t="s">
        <v>1396</v>
      </c>
      <c r="D1488" s="1" t="s">
        <v>3110</v>
      </c>
      <c r="E1488" s="1" t="s">
        <v>77</v>
      </c>
      <c r="F1488" s="1">
        <v>999926870</v>
      </c>
      <c r="G1488" s="1">
        <f>(J1488+S1488+X1488+R1488+U1488+W1488+Y1488)-H1488</f>
        <v>33</v>
      </c>
      <c r="H1488" s="1"/>
      <c r="I1488" s="27"/>
      <c r="J1488" s="1">
        <f>SUM(AA1488)</f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27"/>
      <c r="R1488" s="1">
        <f>SUM(AS1488,BX1488)</f>
        <v>0</v>
      </c>
      <c r="S1488" s="1">
        <f>SUM(AE1488,AG1488,AI1488,AK1488,AO1488,AM1488,AQ1488,AU1488,AW1488,AY1488,BA1488,BE1488,BG1488,BI1488,BK1488,BM1488,BO1488,BC1488)</f>
        <v>0</v>
      </c>
      <c r="T1488" s="1">
        <f>COUNT(AE1488,AG1488,AI1488,AK1488,AM1488,AO1488,AQ1488,AU1488,AW1488,AY1488,BA1488,BC1488,BE1488,BG1488,BI1488,BK1488,BM1488,BO1488)</f>
        <v>0</v>
      </c>
      <c r="U1488" s="1">
        <f>BQ1488+BS1488</f>
        <v>33</v>
      </c>
      <c r="V1488" s="1"/>
      <c r="W1488" s="1">
        <f>BV1488</f>
        <v>0</v>
      </c>
      <c r="X1488" s="1">
        <f>AC1488+BZ1488</f>
        <v>0</v>
      </c>
      <c r="Y1488" s="1">
        <f>BU1488</f>
        <v>0</v>
      </c>
      <c r="Z1488" s="27"/>
      <c r="AA1488" s="1"/>
      <c r="AB1488" s="26"/>
      <c r="AC1488" s="1"/>
      <c r="AD1488" s="26"/>
      <c r="AE1488" s="1"/>
      <c r="AF1488" s="26"/>
      <c r="AG1488" s="1"/>
      <c r="AH1488" s="26"/>
      <c r="AI1488" s="1"/>
      <c r="AJ1488" s="26"/>
      <c r="AK1488" s="1"/>
      <c r="AL1488" s="26"/>
      <c r="AM1488" s="1"/>
      <c r="AN1488" s="27"/>
      <c r="AO1488" s="1"/>
      <c r="AP1488" s="26"/>
      <c r="AQ1488" s="1"/>
      <c r="AR1488" s="27"/>
      <c r="AS1488" s="1"/>
      <c r="AT1488" s="27"/>
      <c r="AU1488" s="1"/>
      <c r="AV1488" s="27"/>
      <c r="AW1488" s="1"/>
      <c r="AX1488" s="27"/>
      <c r="AY1488" s="1"/>
      <c r="AZ1488" s="27"/>
      <c r="BA1488" s="1"/>
      <c r="BB1488" s="27"/>
      <c r="BC1488" s="1"/>
      <c r="BD1488" s="26"/>
      <c r="BE1488" s="1"/>
      <c r="BF1488" s="27"/>
      <c r="BG1488" s="1"/>
      <c r="BH1488" s="27"/>
      <c r="BI1488" s="1"/>
      <c r="BJ1488" s="27"/>
      <c r="BK1488" s="1"/>
      <c r="BL1488" s="27"/>
      <c r="BM1488" s="1"/>
      <c r="BN1488" s="27"/>
      <c r="BO1488" s="1"/>
      <c r="BP1488" s="27"/>
      <c r="BQ1488" s="1">
        <v>33</v>
      </c>
      <c r="BR1488" s="26" t="s">
        <v>178</v>
      </c>
      <c r="BS1488" s="1"/>
      <c r="BT1488" s="26"/>
      <c r="BU1488" s="1"/>
      <c r="BV1488" s="1"/>
      <c r="BW1488" s="26"/>
      <c r="BX1488" s="1"/>
      <c r="BY1488" s="26"/>
      <c r="BZ1488" s="30"/>
      <c r="CA1488" s="26"/>
    </row>
    <row r="1489" spans="1:79" s="99" customFormat="1" x14ac:dyDescent="0.35">
      <c r="A1489" s="1" t="s">
        <v>62</v>
      </c>
      <c r="B1489" s="1" t="s">
        <v>58</v>
      </c>
      <c r="C1489" s="1" t="s">
        <v>3610</v>
      </c>
      <c r="D1489" s="1" t="s">
        <v>117</v>
      </c>
      <c r="E1489" s="1" t="s">
        <v>77</v>
      </c>
      <c r="F1489" s="1">
        <v>999928165</v>
      </c>
      <c r="G1489" s="1">
        <f>(J1489+S1489+X1489+R1489+U1489+W1489+Y1489)-H1489</f>
        <v>33</v>
      </c>
      <c r="H1489" s="1"/>
      <c r="I1489" s="27"/>
      <c r="J1489" s="1">
        <f>SUM(AA1489)</f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27"/>
      <c r="R1489" s="1">
        <f>SUM(AS1489,BX1489)</f>
        <v>0</v>
      </c>
      <c r="S1489" s="1">
        <f>SUM(AE1489,AG1489,AI1489,AK1489,AO1489,AM1489,AQ1489,AU1489,AW1489,AY1489,BA1489,BE1489,BG1489,BI1489,BK1489,BM1489,BO1489,BC1489)</f>
        <v>0</v>
      </c>
      <c r="T1489" s="1">
        <f>COUNT(AE1489,AG1489,AI1489,AK1489,AM1489,AO1489,AQ1489,AU1489,AW1489,AY1489,BA1489,BC1489,BE1489,BG1489,BI1489,BK1489,BM1489,BO1489)</f>
        <v>0</v>
      </c>
      <c r="U1489" s="1">
        <f>BQ1489+BS1489</f>
        <v>33</v>
      </c>
      <c r="V1489" s="1"/>
      <c r="W1489" s="1">
        <f>BV1489</f>
        <v>0</v>
      </c>
      <c r="X1489" s="1">
        <f>AC1489+BZ1489</f>
        <v>0</v>
      </c>
      <c r="Y1489" s="1">
        <f>BU1489</f>
        <v>0</v>
      </c>
      <c r="Z1489" s="27"/>
      <c r="AA1489" s="1"/>
      <c r="AB1489" s="26"/>
      <c r="AC1489" s="1"/>
      <c r="AD1489" s="26"/>
      <c r="AE1489" s="1"/>
      <c r="AF1489" s="26"/>
      <c r="AG1489" s="1"/>
      <c r="AH1489" s="26"/>
      <c r="AI1489" s="1"/>
      <c r="AJ1489" s="26"/>
      <c r="AK1489" s="1"/>
      <c r="AL1489" s="26"/>
      <c r="AM1489" s="1"/>
      <c r="AN1489" s="27"/>
      <c r="AO1489" s="1"/>
      <c r="AP1489" s="26"/>
      <c r="AQ1489" s="1"/>
      <c r="AR1489" s="27"/>
      <c r="AS1489" s="1"/>
      <c r="AT1489" s="27"/>
      <c r="AU1489" s="1"/>
      <c r="AV1489" s="27"/>
      <c r="AW1489" s="1"/>
      <c r="AX1489" s="27"/>
      <c r="AY1489" s="1"/>
      <c r="AZ1489" s="27"/>
      <c r="BA1489" s="1"/>
      <c r="BB1489" s="27"/>
      <c r="BC1489" s="1"/>
      <c r="BD1489" s="26"/>
      <c r="BE1489" s="1"/>
      <c r="BF1489" s="27"/>
      <c r="BG1489" s="1"/>
      <c r="BH1489" s="27"/>
      <c r="BI1489" s="1"/>
      <c r="BJ1489" s="27"/>
      <c r="BK1489" s="1"/>
      <c r="BL1489" s="27"/>
      <c r="BM1489" s="1"/>
      <c r="BN1489" s="27"/>
      <c r="BO1489" s="1"/>
      <c r="BP1489" s="27"/>
      <c r="BQ1489" s="1"/>
      <c r="BR1489" s="26"/>
      <c r="BS1489" s="1">
        <v>33</v>
      </c>
      <c r="BT1489" s="26" t="s">
        <v>178</v>
      </c>
      <c r="BU1489" s="1"/>
      <c r="BV1489" s="1"/>
      <c r="BW1489" s="26"/>
      <c r="BX1489" s="1"/>
      <c r="BY1489" s="26"/>
      <c r="BZ1489" s="30"/>
      <c r="CA1489" s="26"/>
    </row>
    <row r="1490" spans="1:79" s="99" customFormat="1" x14ac:dyDescent="0.35">
      <c r="A1490" s="1" t="s">
        <v>62</v>
      </c>
      <c r="B1490" s="1" t="s">
        <v>58</v>
      </c>
      <c r="C1490" s="1" t="s">
        <v>3364</v>
      </c>
      <c r="D1490" s="1" t="s">
        <v>3634</v>
      </c>
      <c r="E1490" s="1" t="s">
        <v>77</v>
      </c>
      <c r="F1490" s="1">
        <v>999928246</v>
      </c>
      <c r="G1490" s="1">
        <f>(J1490+S1490+X1490+R1490+U1490+W1490+Y1490)-H1490</f>
        <v>33</v>
      </c>
      <c r="H1490" s="1"/>
      <c r="I1490" s="27"/>
      <c r="J1490" s="1">
        <f>SUM(AA1490)</f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27"/>
      <c r="R1490" s="1">
        <f>SUM(AS1490,BX1490)</f>
        <v>0</v>
      </c>
      <c r="S1490" s="1">
        <f>SUM(AE1490,AG1490,AI1490,AK1490,AO1490,AM1490,AQ1490,AU1490,AW1490,AY1490,BA1490,BE1490,BG1490,BI1490,BK1490,BM1490,BO1490,BC1490)</f>
        <v>0</v>
      </c>
      <c r="T1490" s="1">
        <f>COUNT(AE1490,AG1490,AI1490,AK1490,AM1490,AO1490,AQ1490,AU1490,AW1490,AY1490,BA1490,BC1490,BE1490,BG1490,BI1490,BK1490,BM1490,BO1490)</f>
        <v>0</v>
      </c>
      <c r="U1490" s="1">
        <f>BQ1490+BS1490</f>
        <v>33</v>
      </c>
      <c r="V1490" s="1"/>
      <c r="W1490" s="1">
        <f>BV1490</f>
        <v>0</v>
      </c>
      <c r="X1490" s="1">
        <f>AC1490+BZ1490</f>
        <v>0</v>
      </c>
      <c r="Y1490" s="1">
        <f>BU1490</f>
        <v>0</v>
      </c>
      <c r="Z1490" s="27"/>
      <c r="AA1490" s="1"/>
      <c r="AB1490" s="26"/>
      <c r="AC1490" s="1"/>
      <c r="AD1490" s="26"/>
      <c r="AE1490" s="1"/>
      <c r="AF1490" s="26"/>
      <c r="AG1490" s="1"/>
      <c r="AH1490" s="26"/>
      <c r="AI1490" s="1"/>
      <c r="AJ1490" s="26"/>
      <c r="AK1490" s="1"/>
      <c r="AL1490" s="26"/>
      <c r="AM1490" s="1"/>
      <c r="AN1490" s="27"/>
      <c r="AO1490" s="1"/>
      <c r="AP1490" s="26"/>
      <c r="AQ1490" s="1"/>
      <c r="AR1490" s="27"/>
      <c r="AS1490" s="1"/>
      <c r="AT1490" s="27"/>
      <c r="AU1490" s="1"/>
      <c r="AV1490" s="27"/>
      <c r="AW1490" s="1"/>
      <c r="AX1490" s="27"/>
      <c r="AY1490" s="1"/>
      <c r="AZ1490" s="27"/>
      <c r="BA1490" s="1"/>
      <c r="BB1490" s="27"/>
      <c r="BC1490" s="1"/>
      <c r="BD1490" s="26"/>
      <c r="BE1490" s="1"/>
      <c r="BF1490" s="27"/>
      <c r="BG1490" s="1"/>
      <c r="BH1490" s="27"/>
      <c r="BI1490" s="1"/>
      <c r="BJ1490" s="27"/>
      <c r="BK1490" s="1"/>
      <c r="BL1490" s="27"/>
      <c r="BM1490" s="1"/>
      <c r="BN1490" s="27"/>
      <c r="BO1490" s="1"/>
      <c r="BP1490" s="27"/>
      <c r="BQ1490" s="1"/>
      <c r="BR1490" s="26"/>
      <c r="BS1490" s="1">
        <v>33</v>
      </c>
      <c r="BT1490" s="26" t="s">
        <v>178</v>
      </c>
      <c r="BU1490" s="1"/>
      <c r="BV1490" s="1"/>
      <c r="BW1490" s="26"/>
      <c r="BX1490" s="1"/>
      <c r="BY1490" s="26"/>
      <c r="BZ1490" s="30"/>
      <c r="CA1490" s="26"/>
    </row>
    <row r="1491" spans="1:79" s="99" customFormat="1" x14ac:dyDescent="0.35">
      <c r="A1491" s="30" t="s">
        <v>62</v>
      </c>
      <c r="B1491" s="30" t="s">
        <v>58</v>
      </c>
      <c r="C1491" s="30" t="s">
        <v>763</v>
      </c>
      <c r="D1491" s="30" t="s">
        <v>341</v>
      </c>
      <c r="E1491" s="30" t="s">
        <v>77</v>
      </c>
      <c r="F1491" s="1">
        <v>999907549</v>
      </c>
      <c r="G1491" s="1">
        <f>(J1491+S1491+X1491+R1491+U1491+W1491+Y1491)-H1491</f>
        <v>32</v>
      </c>
      <c r="H1491" s="1"/>
      <c r="I1491" s="27"/>
      <c r="J1491" s="1">
        <f>SUM(AA1491)</f>
        <v>32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27"/>
      <c r="R1491" s="1">
        <f>SUM(AS1491,BX1491)</f>
        <v>0</v>
      </c>
      <c r="S1491" s="1">
        <f>SUM(AE1491,AG1491,AI1491,AK1491,AO1491,AM1491,AQ1491,AU1491,AW1491,AY1491,BA1491,BE1491,BG1491,BI1491,BK1491,BM1491,BO1491,BC1491)</f>
        <v>0</v>
      </c>
      <c r="T1491" s="1">
        <f>COUNT(AE1491,AG1491,AI1491,AK1491,AM1491,AO1491,AQ1491,AU1491,AW1491,AY1491,BA1491,BC1491,BE1491,BG1491,BI1491,BK1491,BM1491,BO1491)</f>
        <v>0</v>
      </c>
      <c r="U1491" s="1">
        <f>BQ1491+BS1491</f>
        <v>0</v>
      </c>
      <c r="V1491" s="1"/>
      <c r="W1491" s="1">
        <f>BV1491</f>
        <v>0</v>
      </c>
      <c r="X1491" s="1">
        <f>AC1491+BZ1491</f>
        <v>0</v>
      </c>
      <c r="Y1491" s="1">
        <f>BU1491</f>
        <v>0</v>
      </c>
      <c r="Z1491" s="29"/>
      <c r="AA1491" s="1">
        <v>32</v>
      </c>
      <c r="AB1491" s="26" t="s">
        <v>100</v>
      </c>
      <c r="AC1491" s="1"/>
      <c r="AD1491" s="26"/>
      <c r="AE1491" s="1"/>
      <c r="AF1491" s="26"/>
      <c r="AG1491" s="1"/>
      <c r="AH1491" s="26"/>
      <c r="AI1491" s="1"/>
      <c r="AJ1491" s="26"/>
      <c r="AK1491" s="1"/>
      <c r="AL1491" s="26"/>
      <c r="AM1491" s="1"/>
      <c r="AN1491" s="26"/>
      <c r="AO1491" s="1"/>
      <c r="AP1491" s="26"/>
      <c r="AQ1491" s="1"/>
      <c r="AR1491" s="26"/>
      <c r="AS1491" s="1"/>
      <c r="AT1491" s="26"/>
      <c r="AU1491" s="1"/>
      <c r="AV1491" s="26"/>
      <c r="AW1491" s="1"/>
      <c r="AX1491" s="26"/>
      <c r="AY1491" s="1"/>
      <c r="AZ1491" s="26"/>
      <c r="BA1491" s="1"/>
      <c r="BB1491" s="26"/>
      <c r="BC1491" s="1"/>
      <c r="BD1491" s="26"/>
      <c r="BE1491" s="1"/>
      <c r="BF1491" s="26"/>
      <c r="BG1491" s="1"/>
      <c r="BH1491" s="26"/>
      <c r="BI1491" s="1"/>
      <c r="BJ1491" s="26"/>
      <c r="BK1491" s="1"/>
      <c r="BL1491" s="26"/>
      <c r="BM1491" s="1"/>
      <c r="BN1491" s="26"/>
      <c r="BO1491" s="1"/>
      <c r="BP1491" s="26"/>
      <c r="BQ1491" s="1"/>
      <c r="BR1491" s="26"/>
      <c r="BS1491" s="1"/>
      <c r="BT1491" s="26"/>
      <c r="BU1491" s="1"/>
      <c r="BV1491" s="1"/>
      <c r="BW1491" s="26"/>
      <c r="BX1491" s="1"/>
      <c r="BY1491" s="26"/>
      <c r="BZ1491" s="30"/>
      <c r="CA1491" s="26"/>
    </row>
    <row r="1492" spans="1:79" s="99" customFormat="1" x14ac:dyDescent="0.35">
      <c r="A1492" s="1" t="s">
        <v>62</v>
      </c>
      <c r="B1492" s="1" t="s">
        <v>58</v>
      </c>
      <c r="C1492" s="1" t="s">
        <v>2302</v>
      </c>
      <c r="D1492" s="1" t="s">
        <v>2269</v>
      </c>
      <c r="E1492" s="1" t="s">
        <v>77</v>
      </c>
      <c r="F1492" s="1">
        <v>999925009</v>
      </c>
      <c r="G1492" s="1">
        <f>(J1492+S1492+X1492+R1492+U1492+W1492+Y1492)-H1492</f>
        <v>32</v>
      </c>
      <c r="H1492" s="1"/>
      <c r="I1492" s="27"/>
      <c r="J1492" s="1">
        <f>SUM(AA1492)</f>
        <v>32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27"/>
      <c r="R1492" s="1">
        <f>SUM(AS1492,BX1492)</f>
        <v>0</v>
      </c>
      <c r="S1492" s="1">
        <f>SUM(AE1492,AG1492,AI1492,AK1492,AO1492,AM1492,AQ1492,AU1492,AW1492,AY1492,BA1492,BE1492,BG1492,BI1492,BK1492,BM1492,BO1492,BC1492)</f>
        <v>0</v>
      </c>
      <c r="T1492" s="1">
        <f>COUNT(AE1492,AG1492,AI1492,AK1492,AM1492,AO1492,AQ1492,AU1492,AW1492,AY1492,BA1492,BC1492,BE1492,BG1492,BI1492,BK1492,BM1492,BO1492)</f>
        <v>0</v>
      </c>
      <c r="U1492" s="1">
        <f>BQ1492+BS1492</f>
        <v>0</v>
      </c>
      <c r="V1492" s="1"/>
      <c r="W1492" s="1">
        <f>BV1492</f>
        <v>0</v>
      </c>
      <c r="X1492" s="1">
        <f>AC1492+BZ1492</f>
        <v>0</v>
      </c>
      <c r="Y1492" s="1">
        <f>BU1492</f>
        <v>0</v>
      </c>
      <c r="Z1492" s="27"/>
      <c r="AA1492" s="1">
        <v>32</v>
      </c>
      <c r="AB1492" s="26" t="s">
        <v>100</v>
      </c>
      <c r="AC1492" s="1"/>
      <c r="AD1492" s="26"/>
      <c r="AE1492" s="1"/>
      <c r="AF1492" s="26"/>
      <c r="AG1492" s="1"/>
      <c r="AH1492" s="26"/>
      <c r="AI1492" s="1"/>
      <c r="AJ1492" s="26"/>
      <c r="AK1492" s="1"/>
      <c r="AL1492" s="26"/>
      <c r="AM1492" s="1"/>
      <c r="AN1492" s="26"/>
      <c r="AO1492" s="1"/>
      <c r="AP1492" s="26"/>
      <c r="AQ1492" s="1"/>
      <c r="AR1492" s="26"/>
      <c r="AS1492" s="1"/>
      <c r="AT1492" s="26"/>
      <c r="AU1492" s="1"/>
      <c r="AV1492" s="26"/>
      <c r="AW1492" s="1"/>
      <c r="AX1492" s="26"/>
      <c r="AY1492" s="1"/>
      <c r="AZ1492" s="26"/>
      <c r="BA1492" s="1"/>
      <c r="BB1492" s="26"/>
      <c r="BC1492" s="1"/>
      <c r="BD1492" s="26"/>
      <c r="BE1492" s="1"/>
      <c r="BF1492" s="26"/>
      <c r="BG1492" s="1"/>
      <c r="BH1492" s="26"/>
      <c r="BI1492" s="1"/>
      <c r="BJ1492" s="26"/>
      <c r="BK1492" s="1"/>
      <c r="BL1492" s="26"/>
      <c r="BM1492" s="1"/>
      <c r="BN1492" s="26"/>
      <c r="BO1492" s="1"/>
      <c r="BP1492" s="26"/>
      <c r="BQ1492" s="1"/>
      <c r="BR1492" s="26"/>
      <c r="BS1492" s="1"/>
      <c r="BT1492" s="26"/>
      <c r="BU1492" s="1"/>
      <c r="BV1492" s="1"/>
      <c r="BW1492" s="26"/>
      <c r="BX1492" s="1"/>
      <c r="BY1492" s="26"/>
      <c r="BZ1492" s="30"/>
      <c r="CA1492" s="26"/>
    </row>
    <row r="1493" spans="1:79" s="99" customFormat="1" x14ac:dyDescent="0.35">
      <c r="A1493" s="1" t="s">
        <v>62</v>
      </c>
      <c r="B1493" s="1" t="s">
        <v>58</v>
      </c>
      <c r="C1493" s="1" t="s">
        <v>1070</v>
      </c>
      <c r="D1493" s="1" t="s">
        <v>1071</v>
      </c>
      <c r="E1493" s="1" t="s">
        <v>77</v>
      </c>
      <c r="F1493" s="1">
        <v>999916941</v>
      </c>
      <c r="G1493" s="1">
        <f>(J1493+S1493+X1493+R1493+U1493+W1493+Y1493)-H1493</f>
        <v>30</v>
      </c>
      <c r="H1493" s="30">
        <f>(J1493+K1493+M1493+N1493+O1493+P1493)/2</f>
        <v>0</v>
      </c>
      <c r="I1493" s="27"/>
      <c r="J1493" s="1">
        <f>SUM(AA1493)</f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27"/>
      <c r="R1493" s="1">
        <f>SUM(AS1493,BX1493)</f>
        <v>0</v>
      </c>
      <c r="S1493" s="1">
        <f>SUM(AE1493,AG1493,AI1493,AK1493,AO1493,AM1493,AQ1493,AU1493,AW1493,AY1493,BA1493,BE1493,BG1493,BI1493,BK1493,BM1493,BO1493,BC1493)</f>
        <v>30</v>
      </c>
      <c r="T1493" s="1">
        <f>COUNT(AE1493,AG1493,AI1493,AK1493,AM1493,AO1493,AQ1493,AU1493,AW1493,AY1493,BA1493,BC1493,BE1493,BG1493,BI1493,BK1493,BM1493,BO1493)</f>
        <v>1</v>
      </c>
      <c r="U1493" s="1">
        <f>BQ1493+BS1493</f>
        <v>0</v>
      </c>
      <c r="V1493" s="1"/>
      <c r="W1493" s="1">
        <f>BV1493</f>
        <v>0</v>
      </c>
      <c r="X1493" s="1">
        <f>AC1493+BZ1493</f>
        <v>0</v>
      </c>
      <c r="Y1493" s="1">
        <f>BU1493</f>
        <v>0</v>
      </c>
      <c r="Z1493" s="26"/>
      <c r="AA1493" s="1"/>
      <c r="AB1493" s="26"/>
      <c r="AC1493" s="1"/>
      <c r="AD1493" s="26"/>
      <c r="AE1493" s="1"/>
      <c r="AF1493" s="26"/>
      <c r="AG1493" s="1"/>
      <c r="AH1493" s="26"/>
      <c r="AI1493" s="1"/>
      <c r="AJ1493" s="26"/>
      <c r="AK1493" s="1"/>
      <c r="AL1493" s="26"/>
      <c r="AM1493" s="1"/>
      <c r="AN1493" s="26"/>
      <c r="AO1493" s="1"/>
      <c r="AP1493" s="26"/>
      <c r="AQ1493" s="1"/>
      <c r="AR1493" s="26"/>
      <c r="AS1493" s="1"/>
      <c r="AT1493" s="26"/>
      <c r="AU1493" s="1"/>
      <c r="AV1493" s="26"/>
      <c r="AW1493" s="1"/>
      <c r="AX1493" s="26"/>
      <c r="AY1493" s="1"/>
      <c r="AZ1493" s="26"/>
      <c r="BA1493" s="1"/>
      <c r="BB1493" s="26"/>
      <c r="BC1493" s="1"/>
      <c r="BD1493" s="26"/>
      <c r="BE1493" s="1"/>
      <c r="BF1493" s="26"/>
      <c r="BG1493" s="1"/>
      <c r="BH1493" s="26"/>
      <c r="BI1493" s="1"/>
      <c r="BJ1493" s="26"/>
      <c r="BK1493" s="1"/>
      <c r="BL1493" s="26"/>
      <c r="BM1493" s="1"/>
      <c r="BN1493" s="26"/>
      <c r="BO1493" s="1">
        <v>30</v>
      </c>
      <c r="BP1493" s="26">
        <v>1</v>
      </c>
      <c r="BQ1493" s="1"/>
      <c r="BR1493" s="26"/>
      <c r="BS1493" s="1"/>
      <c r="BT1493" s="26"/>
      <c r="BU1493" s="1"/>
      <c r="BV1493" s="1"/>
      <c r="BW1493" s="26"/>
      <c r="BX1493" s="1"/>
      <c r="BY1493" s="26"/>
      <c r="BZ1493" s="30"/>
      <c r="CA1493" s="26"/>
    </row>
    <row r="1494" spans="1:79" s="99" customFormat="1" x14ac:dyDescent="0.35">
      <c r="A1494" s="1" t="s">
        <v>62</v>
      </c>
      <c r="B1494" s="1" t="s">
        <v>58</v>
      </c>
      <c r="C1494" s="1" t="s">
        <v>3097</v>
      </c>
      <c r="D1494" s="1" t="s">
        <v>3098</v>
      </c>
      <c r="E1494" s="1" t="s">
        <v>77</v>
      </c>
      <c r="F1494" s="1">
        <v>999926849</v>
      </c>
      <c r="G1494" s="1">
        <f>(J1494+S1494+X1494+R1494+U1494+W1494+Y1494)-H1494</f>
        <v>30</v>
      </c>
      <c r="H1494" s="1"/>
      <c r="I1494" s="27"/>
      <c r="J1494" s="1">
        <f>SUM(AA1494)</f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27"/>
      <c r="R1494" s="1">
        <f>SUM(AS1494,BX1494)</f>
        <v>0</v>
      </c>
      <c r="S1494" s="1">
        <f>SUM(AE1494,AG1494,AI1494,AK1494,AO1494,AM1494,AQ1494,AU1494,AW1494,AY1494,BA1494,BE1494,BG1494,BI1494,BK1494,BM1494,BO1494,BC1494)</f>
        <v>30</v>
      </c>
      <c r="T1494" s="1">
        <f>COUNT(AE1494,AG1494,AI1494,AK1494,AM1494,AO1494,AQ1494,AU1494,AW1494,AY1494,BA1494,BC1494,BE1494,BG1494,BI1494,BK1494,BM1494,BO1494)</f>
        <v>1</v>
      </c>
      <c r="U1494" s="1">
        <f>BQ1494+BS1494</f>
        <v>0</v>
      </c>
      <c r="V1494" s="1"/>
      <c r="W1494" s="1">
        <f>BV1494</f>
        <v>0</v>
      </c>
      <c r="X1494" s="1">
        <f>AC1494+BZ1494</f>
        <v>0</v>
      </c>
      <c r="Y1494" s="1">
        <f>BU1494</f>
        <v>0</v>
      </c>
      <c r="Z1494" s="27"/>
      <c r="AA1494" s="1"/>
      <c r="AB1494" s="26"/>
      <c r="AC1494" s="1"/>
      <c r="AD1494" s="26"/>
      <c r="AE1494" s="1"/>
      <c r="AF1494" s="26"/>
      <c r="AG1494" s="1"/>
      <c r="AH1494" s="26"/>
      <c r="AI1494" s="1"/>
      <c r="AJ1494" s="26"/>
      <c r="AK1494" s="1"/>
      <c r="AL1494" s="26"/>
      <c r="AM1494" s="1"/>
      <c r="AN1494" s="26"/>
      <c r="AO1494" s="1"/>
      <c r="AP1494" s="26"/>
      <c r="AQ1494" s="1"/>
      <c r="AR1494" s="26"/>
      <c r="AS1494" s="1"/>
      <c r="AT1494" s="26"/>
      <c r="AU1494" s="1"/>
      <c r="AV1494" s="26"/>
      <c r="AW1494" s="1"/>
      <c r="AX1494" s="26"/>
      <c r="AY1494" s="1"/>
      <c r="AZ1494" s="26"/>
      <c r="BA1494" s="1"/>
      <c r="BB1494" s="26"/>
      <c r="BC1494" s="1"/>
      <c r="BD1494" s="26"/>
      <c r="BE1494" s="1"/>
      <c r="BF1494" s="26"/>
      <c r="BG1494" s="1"/>
      <c r="BH1494" s="26"/>
      <c r="BI1494" s="1"/>
      <c r="BJ1494" s="26"/>
      <c r="BK1494" s="1"/>
      <c r="BL1494" s="26"/>
      <c r="BM1494" s="1">
        <v>30</v>
      </c>
      <c r="BN1494" s="26">
        <v>1</v>
      </c>
      <c r="BO1494" s="1"/>
      <c r="BP1494" s="26"/>
      <c r="BQ1494" s="1"/>
      <c r="BR1494" s="26"/>
      <c r="BS1494" s="1"/>
      <c r="BT1494" s="26"/>
      <c r="BU1494" s="1"/>
      <c r="BV1494" s="1"/>
      <c r="BW1494" s="26"/>
      <c r="BX1494" s="1"/>
      <c r="BY1494" s="26"/>
      <c r="BZ1494" s="30"/>
      <c r="CA1494" s="26"/>
    </row>
    <row r="1495" spans="1:79" s="99" customFormat="1" x14ac:dyDescent="0.35">
      <c r="A1495" s="1" t="s">
        <v>62</v>
      </c>
      <c r="B1495" s="1" t="s">
        <v>58</v>
      </c>
      <c r="C1495" s="1" t="s">
        <v>660</v>
      </c>
      <c r="D1495" s="1" t="s">
        <v>1488</v>
      </c>
      <c r="E1495" s="1" t="s">
        <v>77</v>
      </c>
      <c r="F1495" s="1">
        <v>999920470</v>
      </c>
      <c r="G1495" s="1">
        <f>(J1495+S1495+X1495+R1495+U1495+W1495+Y1495)-H1495</f>
        <v>29</v>
      </c>
      <c r="H1495" s="1"/>
      <c r="I1495" s="27"/>
      <c r="J1495" s="1">
        <f>SUM(AA1495)</f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27"/>
      <c r="R1495" s="1">
        <f>SUM(AS1495,BX1495)</f>
        <v>0</v>
      </c>
      <c r="S1495" s="1">
        <f>SUM(AE1495,AG1495,AI1495,AK1495,AO1495,AM1495,AQ1495,AU1495,AW1495,AY1495,BA1495,BE1495,BG1495,BI1495,BK1495,BM1495,BO1495,BC1495)</f>
        <v>29</v>
      </c>
      <c r="T1495" s="1">
        <f>COUNT(AE1495,AG1495,AI1495,AK1495,AM1495,AO1495,AQ1495,AU1495,AW1495,AY1495,BA1495,BC1495,BE1495,BG1495,BI1495,BK1495,BM1495,BO1495)</f>
        <v>1</v>
      </c>
      <c r="U1495" s="1">
        <f>BQ1495+BS1495</f>
        <v>0</v>
      </c>
      <c r="V1495" s="1"/>
      <c r="W1495" s="1">
        <f>BV1495</f>
        <v>0</v>
      </c>
      <c r="X1495" s="1">
        <f>AC1495+BZ1495</f>
        <v>0</v>
      </c>
      <c r="Y1495" s="1">
        <f>BU1495</f>
        <v>0</v>
      </c>
      <c r="Z1495" s="27"/>
      <c r="AA1495" s="1"/>
      <c r="AB1495" s="26"/>
      <c r="AC1495" s="1"/>
      <c r="AD1495" s="26"/>
      <c r="AE1495" s="1"/>
      <c r="AF1495" s="26"/>
      <c r="AG1495" s="1"/>
      <c r="AH1495" s="26"/>
      <c r="AI1495" s="1"/>
      <c r="AJ1495" s="26"/>
      <c r="AK1495" s="1"/>
      <c r="AL1495" s="26"/>
      <c r="AM1495" s="1"/>
      <c r="AN1495" s="26"/>
      <c r="AO1495" s="1"/>
      <c r="AP1495" s="26"/>
      <c r="AQ1495" s="1">
        <v>29</v>
      </c>
      <c r="AR1495" s="26" t="s">
        <v>178</v>
      </c>
      <c r="AS1495" s="1"/>
      <c r="AT1495" s="26"/>
      <c r="AU1495" s="1"/>
      <c r="AV1495" s="26"/>
      <c r="AW1495" s="1"/>
      <c r="AX1495" s="26"/>
      <c r="AY1495" s="1"/>
      <c r="AZ1495" s="26"/>
      <c r="BA1495" s="1"/>
      <c r="BB1495" s="26"/>
      <c r="BC1495" s="1"/>
      <c r="BD1495" s="26"/>
      <c r="BE1495" s="1"/>
      <c r="BF1495" s="26"/>
      <c r="BG1495" s="1"/>
      <c r="BH1495" s="26"/>
      <c r="BI1495" s="1"/>
      <c r="BJ1495" s="26"/>
      <c r="BK1495" s="1"/>
      <c r="BL1495" s="26"/>
      <c r="BM1495" s="1"/>
      <c r="BN1495" s="26"/>
      <c r="BO1495" s="1"/>
      <c r="BP1495" s="26"/>
      <c r="BQ1495" s="1"/>
      <c r="BR1495" s="26"/>
      <c r="BS1495" s="1"/>
      <c r="BT1495" s="26"/>
      <c r="BU1495" s="1"/>
      <c r="BV1495" s="1"/>
      <c r="BW1495" s="26"/>
      <c r="BX1495" s="1"/>
      <c r="BY1495" s="26"/>
      <c r="BZ1495" s="30"/>
      <c r="CA1495" s="26"/>
    </row>
    <row r="1496" spans="1:79" s="99" customFormat="1" x14ac:dyDescent="0.35">
      <c r="A1496" s="1" t="s">
        <v>62</v>
      </c>
      <c r="B1496" s="1" t="s">
        <v>58</v>
      </c>
      <c r="C1496" s="1" t="s">
        <v>517</v>
      </c>
      <c r="D1496" s="1" t="s">
        <v>1488</v>
      </c>
      <c r="E1496" s="1" t="s">
        <v>77</v>
      </c>
      <c r="F1496" s="1">
        <v>999920471</v>
      </c>
      <c r="G1496" s="1">
        <f>(J1496+S1496+X1496+R1496+U1496+W1496+Y1496)-H1496</f>
        <v>29</v>
      </c>
      <c r="H1496" s="1"/>
      <c r="I1496" s="27"/>
      <c r="J1496" s="1">
        <f>SUM(AA1496)</f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27"/>
      <c r="R1496" s="1">
        <f>SUM(AS1496,BX1496)</f>
        <v>0</v>
      </c>
      <c r="S1496" s="1">
        <f>SUM(AE1496,AG1496,AI1496,AK1496,AO1496,AM1496,AQ1496,AU1496,AW1496,AY1496,BA1496,BE1496,BG1496,BI1496,BK1496,BM1496,BO1496,BC1496)</f>
        <v>29</v>
      </c>
      <c r="T1496" s="1">
        <f>COUNT(AE1496,AG1496,AI1496,AK1496,AM1496,AO1496,AQ1496,AU1496,AW1496,AY1496,BA1496,BC1496,BE1496,BG1496,BI1496,BK1496,BM1496,BO1496)</f>
        <v>1</v>
      </c>
      <c r="U1496" s="1">
        <f>BQ1496+BS1496</f>
        <v>0</v>
      </c>
      <c r="V1496" s="1"/>
      <c r="W1496" s="1">
        <f>BV1496</f>
        <v>0</v>
      </c>
      <c r="X1496" s="1">
        <f>AC1496+BZ1496</f>
        <v>0</v>
      </c>
      <c r="Y1496" s="1">
        <f>BU1496</f>
        <v>0</v>
      </c>
      <c r="Z1496" s="27"/>
      <c r="AA1496" s="1"/>
      <c r="AB1496" s="26"/>
      <c r="AC1496" s="1"/>
      <c r="AD1496" s="26"/>
      <c r="AE1496" s="1"/>
      <c r="AF1496" s="26"/>
      <c r="AG1496" s="1"/>
      <c r="AH1496" s="26"/>
      <c r="AI1496" s="1"/>
      <c r="AJ1496" s="26"/>
      <c r="AK1496" s="1"/>
      <c r="AL1496" s="26"/>
      <c r="AM1496" s="1"/>
      <c r="AN1496" s="26"/>
      <c r="AO1496" s="1"/>
      <c r="AP1496" s="26"/>
      <c r="AQ1496" s="1">
        <v>29</v>
      </c>
      <c r="AR1496" s="26" t="s">
        <v>178</v>
      </c>
      <c r="AS1496" s="1"/>
      <c r="AT1496" s="26"/>
      <c r="AU1496" s="1"/>
      <c r="AV1496" s="26"/>
      <c r="AW1496" s="1"/>
      <c r="AX1496" s="26"/>
      <c r="AY1496" s="1"/>
      <c r="AZ1496" s="26"/>
      <c r="BA1496" s="1"/>
      <c r="BB1496" s="26"/>
      <c r="BC1496" s="1"/>
      <c r="BD1496" s="26"/>
      <c r="BE1496" s="1"/>
      <c r="BF1496" s="26"/>
      <c r="BG1496" s="1"/>
      <c r="BH1496" s="26"/>
      <c r="BI1496" s="1"/>
      <c r="BJ1496" s="26"/>
      <c r="BK1496" s="1"/>
      <c r="BL1496" s="26"/>
      <c r="BM1496" s="1"/>
      <c r="BN1496" s="26"/>
      <c r="BO1496" s="1"/>
      <c r="BP1496" s="26"/>
      <c r="BQ1496" s="1"/>
      <c r="BR1496" s="26"/>
      <c r="BS1496" s="1"/>
      <c r="BT1496" s="26"/>
      <c r="BU1496" s="1"/>
      <c r="BV1496" s="1"/>
      <c r="BW1496" s="26"/>
      <c r="BX1496" s="1"/>
      <c r="BY1496" s="26"/>
      <c r="BZ1496" s="30"/>
      <c r="CA1496" s="26"/>
    </row>
    <row r="1497" spans="1:79" s="99" customFormat="1" x14ac:dyDescent="0.35">
      <c r="A1497" s="1" t="s">
        <v>62</v>
      </c>
      <c r="B1497" s="1" t="s">
        <v>58</v>
      </c>
      <c r="C1497" s="1" t="s">
        <v>647</v>
      </c>
      <c r="D1497" s="1" t="s">
        <v>1491</v>
      </c>
      <c r="E1497" s="1" t="s">
        <v>77</v>
      </c>
      <c r="F1497" s="1">
        <v>999920494</v>
      </c>
      <c r="G1497" s="1">
        <f>(J1497+S1497+X1497+R1497+U1497+W1497+Y1497)-H1497</f>
        <v>29</v>
      </c>
      <c r="H1497" s="1"/>
      <c r="I1497" s="27"/>
      <c r="J1497" s="1">
        <f>SUM(AA1497)</f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27"/>
      <c r="R1497" s="1">
        <f>SUM(AS1497,BX1497)</f>
        <v>0</v>
      </c>
      <c r="S1497" s="1">
        <f>SUM(AE1497,AG1497,AI1497,AK1497,AO1497,AM1497,AQ1497,AU1497,AW1497,AY1497,BA1497,BE1497,BG1497,BI1497,BK1497,BM1497,BO1497,BC1497)</f>
        <v>29</v>
      </c>
      <c r="T1497" s="1">
        <f>COUNT(AE1497,AG1497,AI1497,AK1497,AM1497,AO1497,AQ1497,AU1497,AW1497,AY1497,BA1497,BC1497,BE1497,BG1497,BI1497,BK1497,BM1497,BO1497)</f>
        <v>1</v>
      </c>
      <c r="U1497" s="1">
        <f>BQ1497+BS1497</f>
        <v>0</v>
      </c>
      <c r="V1497" s="1"/>
      <c r="W1497" s="1">
        <f>BV1497</f>
        <v>0</v>
      </c>
      <c r="X1497" s="1">
        <f>AC1497+BZ1497</f>
        <v>0</v>
      </c>
      <c r="Y1497" s="1">
        <f>BU1497</f>
        <v>0</v>
      </c>
      <c r="Z1497" s="27"/>
      <c r="AA1497" s="1"/>
      <c r="AB1497" s="26"/>
      <c r="AC1497" s="1"/>
      <c r="AD1497" s="26"/>
      <c r="AE1497" s="1"/>
      <c r="AF1497" s="26"/>
      <c r="AG1497" s="1"/>
      <c r="AH1497" s="26"/>
      <c r="AI1497" s="1"/>
      <c r="AJ1497" s="26"/>
      <c r="AK1497" s="1"/>
      <c r="AL1497" s="26"/>
      <c r="AM1497" s="1"/>
      <c r="AN1497" s="26"/>
      <c r="AO1497" s="1"/>
      <c r="AP1497" s="26"/>
      <c r="AQ1497" s="1">
        <v>29</v>
      </c>
      <c r="AR1497" s="26" t="s">
        <v>178</v>
      </c>
      <c r="AS1497" s="1"/>
      <c r="AT1497" s="26"/>
      <c r="AU1497" s="1"/>
      <c r="AV1497" s="26"/>
      <c r="AW1497" s="1"/>
      <c r="AX1497" s="26"/>
      <c r="AY1497" s="1"/>
      <c r="AZ1497" s="26"/>
      <c r="BA1497" s="1"/>
      <c r="BB1497" s="26"/>
      <c r="BC1497" s="1"/>
      <c r="BD1497" s="26"/>
      <c r="BE1497" s="1"/>
      <c r="BF1497" s="26"/>
      <c r="BG1497" s="1"/>
      <c r="BH1497" s="26"/>
      <c r="BI1497" s="1"/>
      <c r="BJ1497" s="26"/>
      <c r="BK1497" s="1"/>
      <c r="BL1497" s="26"/>
      <c r="BM1497" s="1"/>
      <c r="BN1497" s="26"/>
      <c r="BO1497" s="1"/>
      <c r="BP1497" s="26"/>
      <c r="BQ1497" s="1"/>
      <c r="BR1497" s="26"/>
      <c r="BS1497" s="1"/>
      <c r="BT1497" s="26"/>
      <c r="BU1497" s="1"/>
      <c r="BV1497" s="1"/>
      <c r="BW1497" s="26"/>
      <c r="BX1497" s="1"/>
      <c r="BY1497" s="26"/>
      <c r="BZ1497" s="30"/>
      <c r="CA1497" s="26"/>
    </row>
    <row r="1498" spans="1:79" s="99" customFormat="1" x14ac:dyDescent="0.35">
      <c r="A1498" s="1" t="s">
        <v>62</v>
      </c>
      <c r="B1498" s="1" t="s">
        <v>58</v>
      </c>
      <c r="C1498" s="1" t="s">
        <v>1266</v>
      </c>
      <c r="D1498" s="1" t="s">
        <v>1491</v>
      </c>
      <c r="E1498" s="1" t="s">
        <v>77</v>
      </c>
      <c r="F1498" s="1">
        <v>999920495</v>
      </c>
      <c r="G1498" s="1">
        <f>(J1498+S1498+X1498+R1498+U1498+W1498+Y1498)-H1498</f>
        <v>29</v>
      </c>
      <c r="H1498" s="1"/>
      <c r="I1498" s="27"/>
      <c r="J1498" s="1">
        <f>SUM(AA1498)</f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27"/>
      <c r="R1498" s="1">
        <f>SUM(AS1498,BX1498)</f>
        <v>0</v>
      </c>
      <c r="S1498" s="1">
        <f>SUM(AE1498,AG1498,AI1498,AK1498,AO1498,AM1498,AQ1498,AU1498,AW1498,AY1498,BA1498,BE1498,BG1498,BI1498,BK1498,BM1498,BO1498,BC1498)</f>
        <v>29</v>
      </c>
      <c r="T1498" s="1">
        <f>COUNT(AE1498,AG1498,AI1498,AK1498,AM1498,AO1498,AQ1498,AU1498,AW1498,AY1498,BA1498,BC1498,BE1498,BG1498,BI1498,BK1498,BM1498,BO1498)</f>
        <v>1</v>
      </c>
      <c r="U1498" s="1">
        <f>BQ1498+BS1498</f>
        <v>0</v>
      </c>
      <c r="V1498" s="1"/>
      <c r="W1498" s="1">
        <f>BV1498</f>
        <v>0</v>
      </c>
      <c r="X1498" s="1">
        <f>AC1498+BZ1498</f>
        <v>0</v>
      </c>
      <c r="Y1498" s="1">
        <f>BU1498</f>
        <v>0</v>
      </c>
      <c r="Z1498" s="27"/>
      <c r="AA1498" s="1"/>
      <c r="AB1498" s="26"/>
      <c r="AC1498" s="1"/>
      <c r="AD1498" s="26"/>
      <c r="AE1498" s="1"/>
      <c r="AF1498" s="26"/>
      <c r="AG1498" s="1"/>
      <c r="AH1498" s="26"/>
      <c r="AI1498" s="1"/>
      <c r="AJ1498" s="26"/>
      <c r="AK1498" s="1"/>
      <c r="AL1498" s="26"/>
      <c r="AM1498" s="1"/>
      <c r="AN1498" s="26"/>
      <c r="AO1498" s="1"/>
      <c r="AP1498" s="26"/>
      <c r="AQ1498" s="1">
        <v>29</v>
      </c>
      <c r="AR1498" s="26" t="s">
        <v>178</v>
      </c>
      <c r="AS1498" s="1"/>
      <c r="AT1498" s="26"/>
      <c r="AU1498" s="1"/>
      <c r="AV1498" s="26"/>
      <c r="AW1498" s="1"/>
      <c r="AX1498" s="26"/>
      <c r="AY1498" s="1"/>
      <c r="AZ1498" s="26"/>
      <c r="BA1498" s="1"/>
      <c r="BB1498" s="26"/>
      <c r="BC1498" s="1"/>
      <c r="BD1498" s="26"/>
      <c r="BE1498" s="1"/>
      <c r="BF1498" s="26"/>
      <c r="BG1498" s="1"/>
      <c r="BH1498" s="26"/>
      <c r="BI1498" s="1"/>
      <c r="BJ1498" s="26"/>
      <c r="BK1498" s="1"/>
      <c r="BL1498" s="26"/>
      <c r="BM1498" s="1"/>
      <c r="BN1498" s="26"/>
      <c r="BO1498" s="1"/>
      <c r="BP1498" s="26"/>
      <c r="BQ1498" s="1"/>
      <c r="BR1498" s="26"/>
      <c r="BS1498" s="1"/>
      <c r="BT1498" s="26"/>
      <c r="BU1498" s="1"/>
      <c r="BV1498" s="1"/>
      <c r="BW1498" s="26"/>
      <c r="BX1498" s="1"/>
      <c r="BY1498" s="26"/>
      <c r="BZ1498" s="30"/>
      <c r="CA1498" s="26"/>
    </row>
    <row r="1499" spans="1:79" s="99" customFormat="1" x14ac:dyDescent="0.35">
      <c r="A1499" s="1" t="s">
        <v>62</v>
      </c>
      <c r="B1499" s="1" t="s">
        <v>58</v>
      </c>
      <c r="C1499" s="1" t="s">
        <v>1741</v>
      </c>
      <c r="D1499" s="1" t="s">
        <v>1742</v>
      </c>
      <c r="E1499" s="1" t="s">
        <v>77</v>
      </c>
      <c r="F1499" s="1">
        <v>999921899</v>
      </c>
      <c r="G1499" s="1">
        <f>(J1499+S1499+X1499+R1499+U1499+W1499+Y1499)-H1499</f>
        <v>29</v>
      </c>
      <c r="H1499" s="30">
        <f>(J1499+K1499+M1499+N1499+O1499+P1499)/2</f>
        <v>0</v>
      </c>
      <c r="I1499" s="27"/>
      <c r="J1499" s="1">
        <f>SUM(AA1499)</f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27"/>
      <c r="R1499" s="1">
        <f>SUM(AS1499,BX1499)</f>
        <v>0</v>
      </c>
      <c r="S1499" s="1">
        <f>SUM(AE1499,AG1499,AI1499,AK1499,AO1499,AM1499,AQ1499,AU1499,AW1499,AY1499,BA1499,BE1499,BG1499,BI1499,BK1499,BM1499,BO1499,BC1499)</f>
        <v>29</v>
      </c>
      <c r="T1499" s="1">
        <f>COUNT(AE1499,AG1499,AI1499,AK1499,AM1499,AO1499,AQ1499,AU1499,AW1499,AY1499,BA1499,BC1499,BE1499,BG1499,BI1499,BK1499,BM1499,BO1499)</f>
        <v>1</v>
      </c>
      <c r="U1499" s="1">
        <f>BQ1499+BS1499</f>
        <v>0</v>
      </c>
      <c r="V1499" s="1"/>
      <c r="W1499" s="1">
        <f>BV1499</f>
        <v>0</v>
      </c>
      <c r="X1499" s="1">
        <f>AC1499+BZ1499</f>
        <v>0</v>
      </c>
      <c r="Y1499" s="1">
        <f>BU1499</f>
        <v>0</v>
      </c>
      <c r="Z1499" s="26"/>
      <c r="AA1499" s="1"/>
      <c r="AB1499" s="26"/>
      <c r="AC1499" s="1"/>
      <c r="AD1499" s="26"/>
      <c r="AE1499" s="1"/>
      <c r="AF1499" s="26"/>
      <c r="AG1499" s="1"/>
      <c r="AH1499" s="26"/>
      <c r="AI1499" s="1"/>
      <c r="AJ1499" s="26"/>
      <c r="AK1499" s="1"/>
      <c r="AL1499" s="26"/>
      <c r="AM1499" s="1"/>
      <c r="AN1499" s="26"/>
      <c r="AO1499" s="1"/>
      <c r="AP1499" s="26"/>
      <c r="AQ1499" s="1">
        <v>29</v>
      </c>
      <c r="AR1499" s="26" t="s">
        <v>178</v>
      </c>
      <c r="AS1499" s="1"/>
      <c r="AT1499" s="26"/>
      <c r="AU1499" s="1"/>
      <c r="AV1499" s="26"/>
      <c r="AW1499" s="1"/>
      <c r="AX1499" s="26"/>
      <c r="AY1499" s="1"/>
      <c r="AZ1499" s="26"/>
      <c r="BA1499" s="1"/>
      <c r="BB1499" s="26"/>
      <c r="BC1499" s="1"/>
      <c r="BD1499" s="26"/>
      <c r="BE1499" s="1"/>
      <c r="BF1499" s="26"/>
      <c r="BG1499" s="1"/>
      <c r="BH1499" s="26"/>
      <c r="BI1499" s="1"/>
      <c r="BJ1499" s="26"/>
      <c r="BK1499" s="1"/>
      <c r="BL1499" s="26"/>
      <c r="BM1499" s="1"/>
      <c r="BN1499" s="26"/>
      <c r="BO1499" s="1"/>
      <c r="BP1499" s="26"/>
      <c r="BQ1499" s="1"/>
      <c r="BR1499" s="26"/>
      <c r="BS1499" s="1"/>
      <c r="BT1499" s="26"/>
      <c r="BU1499" s="1"/>
      <c r="BV1499" s="1"/>
      <c r="BW1499" s="26"/>
      <c r="BX1499" s="1"/>
      <c r="BY1499" s="26"/>
      <c r="BZ1499" s="30"/>
      <c r="CA1499" s="26"/>
    </row>
    <row r="1500" spans="1:79" s="99" customFormat="1" x14ac:dyDescent="0.35">
      <c r="A1500" s="1" t="s">
        <v>62</v>
      </c>
      <c r="B1500" s="1" t="s">
        <v>58</v>
      </c>
      <c r="C1500" s="1" t="s">
        <v>2721</v>
      </c>
      <c r="D1500" s="1" t="s">
        <v>2722</v>
      </c>
      <c r="E1500" s="1" t="s">
        <v>77</v>
      </c>
      <c r="F1500" s="1">
        <v>999925908</v>
      </c>
      <c r="G1500" s="1">
        <f>(J1500+S1500+X1500+R1500+U1500+W1500+Y1500)-H1500</f>
        <v>29</v>
      </c>
      <c r="H1500" s="1"/>
      <c r="I1500" s="27"/>
      <c r="J1500" s="1">
        <f>SUM(AA1500)</f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27"/>
      <c r="R1500" s="1">
        <f>SUM(AS1500,BX1500)</f>
        <v>0</v>
      </c>
      <c r="S1500" s="1">
        <f>SUM(AE1500,AG1500,AI1500,AK1500,AO1500,AM1500,AQ1500,AU1500,AW1500,AY1500,BA1500,BE1500,BG1500,BI1500,BK1500,BM1500,BO1500,BC1500)</f>
        <v>29</v>
      </c>
      <c r="T1500" s="1">
        <f>COUNT(AE1500,AG1500,AI1500,AK1500,AM1500,AO1500,AQ1500,AU1500,AW1500,AY1500,BA1500,BC1500,BE1500,BG1500,BI1500,BK1500,BM1500,BO1500)</f>
        <v>1</v>
      </c>
      <c r="U1500" s="1">
        <f>BQ1500+BS1500</f>
        <v>0</v>
      </c>
      <c r="V1500" s="1"/>
      <c r="W1500" s="1">
        <f>BV1500</f>
        <v>0</v>
      </c>
      <c r="X1500" s="1">
        <f>AC1500+BZ1500</f>
        <v>0</v>
      </c>
      <c r="Y1500" s="1">
        <f>BU1500</f>
        <v>0</v>
      </c>
      <c r="Z1500" s="27"/>
      <c r="AA1500" s="1"/>
      <c r="AB1500" s="26"/>
      <c r="AC1500" s="1"/>
      <c r="AD1500" s="26"/>
      <c r="AE1500" s="1"/>
      <c r="AF1500" s="26"/>
      <c r="AG1500" s="1"/>
      <c r="AH1500" s="26"/>
      <c r="AI1500" s="1"/>
      <c r="AJ1500" s="26"/>
      <c r="AK1500" s="1"/>
      <c r="AL1500" s="26"/>
      <c r="AM1500" s="1"/>
      <c r="AN1500" s="26"/>
      <c r="AO1500" s="1"/>
      <c r="AP1500" s="26"/>
      <c r="AQ1500" s="1">
        <v>29</v>
      </c>
      <c r="AR1500" s="26" t="s">
        <v>178</v>
      </c>
      <c r="AS1500" s="1"/>
      <c r="AT1500" s="26"/>
      <c r="AU1500" s="1"/>
      <c r="AV1500" s="26"/>
      <c r="AW1500" s="1"/>
      <c r="AX1500" s="26"/>
      <c r="AY1500" s="1"/>
      <c r="AZ1500" s="26"/>
      <c r="BA1500" s="1"/>
      <c r="BB1500" s="26"/>
      <c r="BC1500" s="1"/>
      <c r="BD1500" s="26"/>
      <c r="BE1500" s="1"/>
      <c r="BF1500" s="26"/>
      <c r="BG1500" s="1"/>
      <c r="BH1500" s="26"/>
      <c r="BI1500" s="1"/>
      <c r="BJ1500" s="26"/>
      <c r="BK1500" s="1"/>
      <c r="BL1500" s="26"/>
      <c r="BM1500" s="1"/>
      <c r="BN1500" s="26"/>
      <c r="BO1500" s="1"/>
      <c r="BP1500" s="26"/>
      <c r="BQ1500" s="1"/>
      <c r="BR1500" s="26"/>
      <c r="BS1500" s="1"/>
      <c r="BT1500" s="26"/>
      <c r="BU1500" s="1"/>
      <c r="BV1500" s="1"/>
      <c r="BW1500" s="26"/>
      <c r="BX1500" s="1"/>
      <c r="BY1500" s="26"/>
      <c r="BZ1500" s="30"/>
      <c r="CA1500" s="26"/>
    </row>
    <row r="1501" spans="1:79" s="99" customFormat="1" x14ac:dyDescent="0.35">
      <c r="A1501" s="1" t="s">
        <v>62</v>
      </c>
      <c r="B1501" s="1" t="s">
        <v>58</v>
      </c>
      <c r="C1501" s="1" t="s">
        <v>2852</v>
      </c>
      <c r="D1501" s="1" t="s">
        <v>2853</v>
      </c>
      <c r="E1501" s="1" t="s">
        <v>77</v>
      </c>
      <c r="F1501" s="1">
        <v>999926255</v>
      </c>
      <c r="G1501" s="1">
        <f>(J1501+S1501+X1501+R1501+U1501+W1501+Y1501)-H1501</f>
        <v>29</v>
      </c>
      <c r="H1501" s="1"/>
      <c r="I1501" s="27"/>
      <c r="J1501" s="1">
        <f>SUM(AA1501)</f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27"/>
      <c r="R1501" s="1">
        <f>SUM(AS1501,BX1501)</f>
        <v>0</v>
      </c>
      <c r="S1501" s="1">
        <f>SUM(AE1501,AG1501,AI1501,AK1501,AO1501,AM1501,AQ1501,AU1501,AW1501,AY1501,BA1501,BE1501,BG1501,BI1501,BK1501,BM1501,BO1501,BC1501)</f>
        <v>29</v>
      </c>
      <c r="T1501" s="1">
        <f>COUNT(AE1501,AG1501,AI1501,AK1501,AM1501,AO1501,AQ1501,AU1501,AW1501,AY1501,BA1501,BC1501,BE1501,BG1501,BI1501,BK1501,BM1501,BO1501)</f>
        <v>1</v>
      </c>
      <c r="U1501" s="1">
        <f>BQ1501+BS1501</f>
        <v>0</v>
      </c>
      <c r="V1501" s="1"/>
      <c r="W1501" s="1">
        <f>BV1501</f>
        <v>0</v>
      </c>
      <c r="X1501" s="1">
        <f>AC1501+BZ1501</f>
        <v>0</v>
      </c>
      <c r="Y1501" s="1">
        <f>BU1501</f>
        <v>0</v>
      </c>
      <c r="Z1501" s="27"/>
      <c r="AA1501" s="1"/>
      <c r="AB1501" s="26"/>
      <c r="AC1501" s="1"/>
      <c r="AD1501" s="26"/>
      <c r="AE1501" s="1"/>
      <c r="AF1501" s="26"/>
      <c r="AG1501" s="1"/>
      <c r="AH1501" s="26"/>
      <c r="AI1501" s="1"/>
      <c r="AJ1501" s="26"/>
      <c r="AK1501" s="1"/>
      <c r="AL1501" s="26"/>
      <c r="AM1501" s="1"/>
      <c r="AN1501" s="26"/>
      <c r="AO1501" s="1"/>
      <c r="AP1501" s="26"/>
      <c r="AQ1501" s="1">
        <v>29</v>
      </c>
      <c r="AR1501" s="26" t="s">
        <v>178</v>
      </c>
      <c r="AS1501" s="1"/>
      <c r="AT1501" s="26"/>
      <c r="AU1501" s="1"/>
      <c r="AV1501" s="26"/>
      <c r="AW1501" s="1"/>
      <c r="AX1501" s="26"/>
      <c r="AY1501" s="1"/>
      <c r="AZ1501" s="26"/>
      <c r="BA1501" s="1"/>
      <c r="BB1501" s="26"/>
      <c r="BC1501" s="1"/>
      <c r="BD1501" s="26"/>
      <c r="BE1501" s="1"/>
      <c r="BF1501" s="26"/>
      <c r="BG1501" s="1"/>
      <c r="BH1501" s="26"/>
      <c r="BI1501" s="1"/>
      <c r="BJ1501" s="26"/>
      <c r="BK1501" s="1"/>
      <c r="BL1501" s="26"/>
      <c r="BM1501" s="1"/>
      <c r="BN1501" s="26"/>
      <c r="BO1501" s="1"/>
      <c r="BP1501" s="26"/>
      <c r="BQ1501" s="1"/>
      <c r="BR1501" s="26"/>
      <c r="BS1501" s="1"/>
      <c r="BT1501" s="26"/>
      <c r="BU1501" s="1"/>
      <c r="BV1501" s="1"/>
      <c r="BW1501" s="26"/>
      <c r="BX1501" s="1"/>
      <c r="BY1501" s="26"/>
      <c r="BZ1501" s="30"/>
      <c r="CA1501" s="26"/>
    </row>
    <row r="1502" spans="1:79" s="99" customFormat="1" x14ac:dyDescent="0.35">
      <c r="A1502" s="1" t="s">
        <v>62</v>
      </c>
      <c r="B1502" s="30" t="s">
        <v>58</v>
      </c>
      <c r="C1502" s="30" t="s">
        <v>890</v>
      </c>
      <c r="D1502" s="30" t="s">
        <v>209</v>
      </c>
      <c r="E1502" s="30" t="s">
        <v>77</v>
      </c>
      <c r="F1502" s="33">
        <v>999912727</v>
      </c>
      <c r="G1502" s="1">
        <f>(J1502+S1502+X1502+R1502+U1502+W1502+Y1502)-H1502</f>
        <v>24</v>
      </c>
      <c r="H1502" s="30">
        <f>(J1502+K1502+M1502+N1502+O1502+P1502)/2</f>
        <v>24</v>
      </c>
      <c r="I1502" s="27"/>
      <c r="J1502" s="1">
        <f>SUM(AA1502)</f>
        <v>48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27"/>
      <c r="R1502" s="1">
        <f>SUM(AS1502,BX1502)</f>
        <v>0</v>
      </c>
      <c r="S1502" s="1">
        <f>SUM(AE1502,AG1502,AI1502,AK1502,AO1502,AM1502,AQ1502,AU1502,AW1502,AY1502,BA1502,BE1502,BG1502,BI1502,BK1502,BM1502,BO1502,BC1502)</f>
        <v>0</v>
      </c>
      <c r="T1502" s="1">
        <f>COUNT(AE1502,AG1502,AI1502,AK1502,AM1502,AO1502,AQ1502,AU1502,AW1502,AY1502,BA1502,BC1502,BE1502,BG1502,BI1502,BK1502,BM1502,BO1502)</f>
        <v>0</v>
      </c>
      <c r="U1502" s="1">
        <f>BQ1502+BS1502</f>
        <v>0</v>
      </c>
      <c r="V1502" s="1"/>
      <c r="W1502" s="1">
        <f>BV1502</f>
        <v>0</v>
      </c>
      <c r="X1502" s="1">
        <f>AC1502+BZ1502</f>
        <v>0</v>
      </c>
      <c r="Y1502" s="1">
        <f>BU1502</f>
        <v>0</v>
      </c>
      <c r="Z1502" s="29"/>
      <c r="AA1502" s="1">
        <v>48</v>
      </c>
      <c r="AB1502" s="26">
        <v>6</v>
      </c>
      <c r="AC1502" s="1"/>
      <c r="AD1502" s="26"/>
      <c r="AE1502" s="1"/>
      <c r="AF1502" s="26"/>
      <c r="AG1502" s="1"/>
      <c r="AH1502" s="26"/>
      <c r="AI1502" s="1"/>
      <c r="AJ1502" s="26"/>
      <c r="AK1502" s="1"/>
      <c r="AL1502" s="26"/>
      <c r="AM1502" s="1"/>
      <c r="AN1502" s="26"/>
      <c r="AO1502" s="1"/>
      <c r="AP1502" s="26"/>
      <c r="AQ1502" s="1"/>
      <c r="AR1502" s="26"/>
      <c r="AS1502" s="1"/>
      <c r="AT1502" s="26"/>
      <c r="AU1502" s="1"/>
      <c r="AV1502" s="26"/>
      <c r="AW1502" s="1"/>
      <c r="AX1502" s="26"/>
      <c r="AY1502" s="1"/>
      <c r="AZ1502" s="26"/>
      <c r="BA1502" s="1"/>
      <c r="BB1502" s="26"/>
      <c r="BC1502" s="1"/>
      <c r="BD1502" s="26"/>
      <c r="BE1502" s="1"/>
      <c r="BF1502" s="26"/>
      <c r="BG1502" s="1"/>
      <c r="BH1502" s="26"/>
      <c r="BI1502" s="1"/>
      <c r="BJ1502" s="26"/>
      <c r="BK1502" s="1"/>
      <c r="BL1502" s="26"/>
      <c r="BM1502" s="1"/>
      <c r="BN1502" s="26"/>
      <c r="BO1502" s="1"/>
      <c r="BP1502" s="26"/>
      <c r="BQ1502" s="1"/>
      <c r="BR1502" s="26"/>
      <c r="BS1502" s="1"/>
      <c r="BT1502" s="26"/>
      <c r="BU1502" s="1"/>
      <c r="BV1502" s="1"/>
      <c r="BW1502" s="26"/>
      <c r="BX1502" s="1"/>
      <c r="BY1502" s="26"/>
      <c r="BZ1502" s="30"/>
      <c r="CA1502" s="26"/>
    </row>
    <row r="1503" spans="1:79" s="99" customFormat="1" x14ac:dyDescent="0.35">
      <c r="A1503" s="1" t="s">
        <v>875</v>
      </c>
      <c r="B1503" s="1" t="s">
        <v>58</v>
      </c>
      <c r="C1503" s="1" t="s">
        <v>876</v>
      </c>
      <c r="D1503" s="1" t="s">
        <v>86</v>
      </c>
      <c r="E1503" s="1" t="s">
        <v>77</v>
      </c>
      <c r="F1503" s="1">
        <v>999911030</v>
      </c>
      <c r="G1503" s="1">
        <f>(J1503+S1503+X1503+R1503+U1503+W1503+Y1503)-H1503</f>
        <v>70</v>
      </c>
      <c r="H1503" s="30"/>
      <c r="I1503" s="27"/>
      <c r="J1503" s="1">
        <f>SUM(AA1503)</f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27"/>
      <c r="R1503" s="1">
        <f>SUM(AS1503,BX1503)</f>
        <v>0</v>
      </c>
      <c r="S1503" s="1">
        <f>SUM(AE1503,AG1503,AI1503,AK1503,AO1503,AM1503,AQ1503,AU1503,AW1503,AY1503,BA1503,BE1503,BG1503,BI1503,BK1503,BM1503,BO1503,BC1503)</f>
        <v>30</v>
      </c>
      <c r="T1503" s="1">
        <f>COUNT(AE1503,AG1503,AI1503,AK1503,AM1503,AO1503,AQ1503,AU1503,AW1503,AY1503,BA1503,BC1503,BE1503,BG1503,BI1503,BK1503,BM1503,BO1503)</f>
        <v>1</v>
      </c>
      <c r="U1503" s="1">
        <f>BQ1503+BS1503</f>
        <v>0</v>
      </c>
      <c r="V1503" s="1"/>
      <c r="W1503" s="1">
        <f>BV1503</f>
        <v>40</v>
      </c>
      <c r="X1503" s="1">
        <f>AC1503+BZ1503</f>
        <v>0</v>
      </c>
      <c r="Y1503" s="1">
        <f>BU1503</f>
        <v>0</v>
      </c>
      <c r="Z1503" s="26"/>
      <c r="AA1503" s="1"/>
      <c r="AB1503" s="26"/>
      <c r="AC1503" s="1"/>
      <c r="AD1503" s="26"/>
      <c r="AE1503" s="1"/>
      <c r="AF1503" s="26"/>
      <c r="AG1503" s="1"/>
      <c r="AH1503" s="26"/>
      <c r="AI1503" s="1"/>
      <c r="AJ1503" s="26"/>
      <c r="AK1503" s="1"/>
      <c r="AL1503" s="26"/>
      <c r="AM1503" s="1"/>
      <c r="AN1503" s="26"/>
      <c r="AO1503" s="1"/>
      <c r="AP1503" s="26"/>
      <c r="AQ1503" s="1"/>
      <c r="AR1503" s="26"/>
      <c r="AS1503" s="1"/>
      <c r="AT1503" s="26"/>
      <c r="AU1503" s="1"/>
      <c r="AV1503" s="26"/>
      <c r="AW1503" s="1"/>
      <c r="AX1503" s="26"/>
      <c r="AY1503" s="1"/>
      <c r="AZ1503" s="26"/>
      <c r="BA1503" s="1"/>
      <c r="BB1503" s="26"/>
      <c r="BC1503" s="1"/>
      <c r="BD1503" s="26"/>
      <c r="BE1503" s="1"/>
      <c r="BF1503" s="26"/>
      <c r="BG1503" s="1"/>
      <c r="BH1503" s="26"/>
      <c r="BI1503" s="1"/>
      <c r="BJ1503" s="26"/>
      <c r="BK1503" s="1">
        <v>30</v>
      </c>
      <c r="BL1503" s="26">
        <v>1</v>
      </c>
      <c r="BM1503" s="1"/>
      <c r="BN1503" s="26"/>
      <c r="BO1503" s="1"/>
      <c r="BP1503" s="26"/>
      <c r="BQ1503" s="1"/>
      <c r="BR1503" s="26"/>
      <c r="BS1503" s="1"/>
      <c r="BT1503" s="26"/>
      <c r="BU1503" s="1"/>
      <c r="BV1503" s="1">
        <v>40</v>
      </c>
      <c r="BW1503" s="26">
        <v>1</v>
      </c>
      <c r="BX1503" s="1"/>
      <c r="BY1503" s="26"/>
      <c r="BZ1503" s="30"/>
      <c r="CA1503" s="26"/>
    </row>
    <row r="1504" spans="1:79" s="99" customFormat="1" x14ac:dyDescent="0.35">
      <c r="A1504" s="30" t="s">
        <v>176</v>
      </c>
      <c r="B1504" s="30" t="s">
        <v>58</v>
      </c>
      <c r="C1504" s="30" t="s">
        <v>404</v>
      </c>
      <c r="D1504" s="30" t="s">
        <v>405</v>
      </c>
      <c r="E1504" s="30" t="s">
        <v>77</v>
      </c>
      <c r="F1504" s="1">
        <v>999875380</v>
      </c>
      <c r="G1504" s="1">
        <f>(J1504+S1504+X1504+R1504+U1504+W1504+Y1504)-H1504</f>
        <v>1203</v>
      </c>
      <c r="H1504" s="1"/>
      <c r="I1504" s="27"/>
      <c r="J1504" s="1">
        <f>SUM(AA1504)</f>
        <v>100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27"/>
      <c r="R1504" s="1">
        <f>SUM(AS1504,BX1504)</f>
        <v>0</v>
      </c>
      <c r="S1504" s="1">
        <f>SUM(AE1504,AG1504,AI1504,AK1504,AO1504,AM1504,AQ1504,AU1504,AW1504,AY1504,BA1504,BE1504,BG1504,BI1504,BK1504,BM1504,BO1504,BC1504)</f>
        <v>240</v>
      </c>
      <c r="T1504" s="1">
        <f>COUNT(AE1504,AG1504,AI1504,AK1504,AM1504,AO1504,AQ1504,AU1504,AW1504,AY1504,BA1504,BC1504,BE1504,BG1504,BI1504,BK1504,BM1504,BO1504)</f>
        <v>2</v>
      </c>
      <c r="U1504" s="1">
        <f>BQ1504+BS1504</f>
        <v>140</v>
      </c>
      <c r="V1504" s="1"/>
      <c r="W1504" s="1">
        <f>BV1504</f>
        <v>160</v>
      </c>
      <c r="X1504" s="1">
        <f>AC1504+BZ1504</f>
        <v>313</v>
      </c>
      <c r="Y1504" s="1">
        <f>BU1504</f>
        <v>250</v>
      </c>
      <c r="Z1504" s="29"/>
      <c r="AA1504" s="1">
        <v>100</v>
      </c>
      <c r="AB1504" s="26">
        <v>1</v>
      </c>
      <c r="AC1504" s="1">
        <v>113</v>
      </c>
      <c r="AD1504" s="26">
        <v>4</v>
      </c>
      <c r="AE1504" s="1"/>
      <c r="AF1504" s="26"/>
      <c r="AG1504" s="1"/>
      <c r="AH1504" s="26"/>
      <c r="AI1504" s="1"/>
      <c r="AJ1504" s="26"/>
      <c r="AK1504" s="1"/>
      <c r="AL1504" s="26"/>
      <c r="AM1504" s="1"/>
      <c r="AN1504" s="26"/>
      <c r="AO1504" s="1"/>
      <c r="AP1504" s="26"/>
      <c r="AQ1504" s="1">
        <v>120</v>
      </c>
      <c r="AR1504" s="26">
        <v>1</v>
      </c>
      <c r="AS1504" s="1"/>
      <c r="AT1504" s="26"/>
      <c r="AU1504" s="1"/>
      <c r="AV1504" s="26"/>
      <c r="AW1504" s="1"/>
      <c r="AX1504" s="26"/>
      <c r="AY1504" s="1">
        <v>120</v>
      </c>
      <c r="AZ1504" s="26">
        <v>1</v>
      </c>
      <c r="BA1504" s="1"/>
      <c r="BB1504" s="26"/>
      <c r="BC1504" s="1"/>
      <c r="BD1504" s="26"/>
      <c r="BE1504" s="1"/>
      <c r="BF1504" s="26"/>
      <c r="BG1504" s="1"/>
      <c r="BH1504" s="26"/>
      <c r="BI1504" s="1"/>
      <c r="BJ1504" s="26"/>
      <c r="BK1504" s="1"/>
      <c r="BL1504" s="26"/>
      <c r="BM1504" s="1"/>
      <c r="BN1504" s="26"/>
      <c r="BO1504" s="1"/>
      <c r="BP1504" s="26"/>
      <c r="BQ1504" s="1"/>
      <c r="BR1504" s="26"/>
      <c r="BS1504" s="1">
        <v>140</v>
      </c>
      <c r="BT1504" s="26">
        <v>1</v>
      </c>
      <c r="BU1504" s="1">
        <v>250</v>
      </c>
      <c r="BV1504" s="1">
        <v>160</v>
      </c>
      <c r="BW1504" s="26">
        <v>1</v>
      </c>
      <c r="BX1504" s="1"/>
      <c r="BY1504" s="26"/>
      <c r="BZ1504" s="30">
        <v>200</v>
      </c>
      <c r="CA1504" s="26">
        <v>1</v>
      </c>
    </row>
    <row r="1505" spans="1:79" s="99" customFormat="1" x14ac:dyDescent="0.35">
      <c r="A1505" s="30" t="s">
        <v>176</v>
      </c>
      <c r="B1505" s="1" t="s">
        <v>58</v>
      </c>
      <c r="C1505" s="1" t="s">
        <v>344</v>
      </c>
      <c r="D1505" s="1" t="s">
        <v>345</v>
      </c>
      <c r="E1505" s="1" t="s">
        <v>77</v>
      </c>
      <c r="F1505" s="1">
        <v>999865853</v>
      </c>
      <c r="G1505" s="1">
        <f>(J1505+S1505+X1505+R1505+U1505+W1505+Y1505)-H1505</f>
        <v>843</v>
      </c>
      <c r="H1505" s="1"/>
      <c r="I1505" s="27"/>
      <c r="J1505" s="1">
        <f>SUM(AA1505)</f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27"/>
      <c r="R1505" s="1">
        <f>SUM(AS1505,BX1505)</f>
        <v>0</v>
      </c>
      <c r="S1505" s="1">
        <f>SUM(AE1505,AG1505,AI1505,AK1505,AO1505,AM1505,AQ1505,AU1505,AW1505,AY1505,BA1505,BE1505,BG1505,BI1505,BK1505,BM1505,BO1505,BC1505)</f>
        <v>300</v>
      </c>
      <c r="T1505" s="1">
        <f>COUNT(AE1505,AG1505,AI1505,AK1505,AM1505,AO1505,AQ1505,AU1505,AW1505,AY1505,BA1505,BC1505,BE1505,BG1505,BI1505,BK1505,BM1505,BO1505)</f>
        <v>3</v>
      </c>
      <c r="U1505" s="1">
        <f>BQ1505+BS1505</f>
        <v>140</v>
      </c>
      <c r="V1505" s="1"/>
      <c r="W1505" s="1">
        <f>BV1505</f>
        <v>90</v>
      </c>
      <c r="X1505" s="1">
        <f>AC1505+BZ1505</f>
        <v>313</v>
      </c>
      <c r="Y1505" s="1">
        <f>BU1505</f>
        <v>0</v>
      </c>
      <c r="Z1505" s="29"/>
      <c r="AA1505" s="1"/>
      <c r="AB1505" s="26"/>
      <c r="AC1505" s="1">
        <v>200</v>
      </c>
      <c r="AD1505" s="26">
        <v>1</v>
      </c>
      <c r="AE1505" s="1"/>
      <c r="AF1505" s="26"/>
      <c r="AG1505" s="1"/>
      <c r="AH1505" s="26"/>
      <c r="AI1505" s="1"/>
      <c r="AJ1505" s="26"/>
      <c r="AK1505" s="1">
        <v>120</v>
      </c>
      <c r="AL1505" s="26">
        <v>1</v>
      </c>
      <c r="AM1505" s="1"/>
      <c r="AN1505" s="26"/>
      <c r="AO1505" s="1"/>
      <c r="AP1505" s="26"/>
      <c r="AQ1505" s="1">
        <v>90</v>
      </c>
      <c r="AR1505" s="26">
        <v>2</v>
      </c>
      <c r="AS1505" s="1"/>
      <c r="AT1505" s="26"/>
      <c r="AU1505" s="1"/>
      <c r="AV1505" s="26"/>
      <c r="AW1505" s="1"/>
      <c r="AX1505" s="26"/>
      <c r="AY1505" s="1">
        <v>90</v>
      </c>
      <c r="AZ1505" s="26">
        <v>2</v>
      </c>
      <c r="BA1505" s="1"/>
      <c r="BB1505" s="26"/>
      <c r="BC1505" s="1"/>
      <c r="BD1505" s="26"/>
      <c r="BE1505" s="1"/>
      <c r="BF1505" s="26"/>
      <c r="BG1505" s="1"/>
      <c r="BH1505" s="26"/>
      <c r="BI1505" s="1"/>
      <c r="BJ1505" s="26"/>
      <c r="BK1505" s="1"/>
      <c r="BL1505" s="26"/>
      <c r="BM1505" s="1"/>
      <c r="BN1505" s="26"/>
      <c r="BO1505" s="1"/>
      <c r="BP1505" s="26"/>
      <c r="BQ1505" s="1">
        <v>140</v>
      </c>
      <c r="BR1505" s="26">
        <v>1</v>
      </c>
      <c r="BS1505" s="1"/>
      <c r="BT1505" s="26"/>
      <c r="BU1505" s="1"/>
      <c r="BV1505" s="1">
        <v>90</v>
      </c>
      <c r="BW1505" s="26">
        <v>3</v>
      </c>
      <c r="BX1505" s="1"/>
      <c r="BY1505" s="26"/>
      <c r="BZ1505" s="30">
        <v>113</v>
      </c>
      <c r="CA1505" s="26">
        <v>4</v>
      </c>
    </row>
    <row r="1506" spans="1:79" s="99" customFormat="1" x14ac:dyDescent="0.35">
      <c r="A1506" s="30" t="s">
        <v>176</v>
      </c>
      <c r="B1506" s="1" t="s">
        <v>58</v>
      </c>
      <c r="C1506" s="1" t="s">
        <v>627</v>
      </c>
      <c r="D1506" s="1" t="s">
        <v>628</v>
      </c>
      <c r="E1506" s="1" t="s">
        <v>77</v>
      </c>
      <c r="F1506" s="1">
        <v>999897534</v>
      </c>
      <c r="G1506" s="1">
        <f>(J1506+S1506+X1506+R1506+U1506+W1506+Y1506)-H1506</f>
        <v>687</v>
      </c>
      <c r="H1506" s="1"/>
      <c r="I1506" s="27"/>
      <c r="J1506" s="1">
        <f>SUM(AA1506)</f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27"/>
      <c r="R1506" s="1">
        <f>SUM(AS1506,BX1506)</f>
        <v>0</v>
      </c>
      <c r="S1506" s="1">
        <f>SUM(AE1506,AG1506,AI1506,AK1506,AO1506,AM1506,AQ1506,AU1506,AW1506,AY1506,BA1506,BE1506,BG1506,BI1506,BK1506,BM1506,BO1506,BC1506)</f>
        <v>360</v>
      </c>
      <c r="T1506" s="1">
        <f>COUNT(AE1506,AG1506,AI1506,AK1506,AM1506,AO1506,AQ1506,AU1506,AW1506,AY1506,BA1506,BC1506,BE1506,BG1506,BI1506,BK1506,BM1506,BO1506)</f>
        <v>3</v>
      </c>
      <c r="U1506" s="1">
        <f>BQ1506+BS1506</f>
        <v>0</v>
      </c>
      <c r="V1506" s="1"/>
      <c r="W1506" s="1">
        <f>BV1506</f>
        <v>84</v>
      </c>
      <c r="X1506" s="1">
        <f>AC1506+BZ1506</f>
        <v>243</v>
      </c>
      <c r="Y1506" s="1">
        <f>BU1506</f>
        <v>0</v>
      </c>
      <c r="Z1506" s="29"/>
      <c r="AA1506" s="1"/>
      <c r="AB1506" s="26"/>
      <c r="AC1506" s="1">
        <v>150</v>
      </c>
      <c r="AD1506" s="26">
        <v>2</v>
      </c>
      <c r="AE1506" s="1"/>
      <c r="AF1506" s="26"/>
      <c r="AG1506" s="1"/>
      <c r="AH1506" s="26"/>
      <c r="AI1506" s="1">
        <v>120</v>
      </c>
      <c r="AJ1506" s="26">
        <v>1</v>
      </c>
      <c r="AK1506" s="1"/>
      <c r="AL1506" s="26"/>
      <c r="AM1506" s="1">
        <v>120</v>
      </c>
      <c r="AN1506" s="26">
        <v>1</v>
      </c>
      <c r="AO1506" s="1"/>
      <c r="AP1506" s="26"/>
      <c r="AQ1506" s="1"/>
      <c r="AR1506" s="26"/>
      <c r="AS1506" s="1"/>
      <c r="AT1506" s="26"/>
      <c r="AU1506" s="1">
        <v>120</v>
      </c>
      <c r="AV1506" s="26">
        <v>1</v>
      </c>
      <c r="AW1506" s="1"/>
      <c r="AX1506" s="26"/>
      <c r="AY1506" s="1"/>
      <c r="AZ1506" s="26"/>
      <c r="BA1506" s="1"/>
      <c r="BB1506" s="26"/>
      <c r="BC1506" s="1"/>
      <c r="BD1506" s="26"/>
      <c r="BE1506" s="1"/>
      <c r="BF1506" s="26"/>
      <c r="BG1506" s="1"/>
      <c r="BH1506" s="26"/>
      <c r="BI1506" s="1"/>
      <c r="BJ1506" s="26"/>
      <c r="BK1506" s="1"/>
      <c r="BL1506" s="26"/>
      <c r="BM1506" s="1"/>
      <c r="BN1506" s="26"/>
      <c r="BO1506" s="1"/>
      <c r="BP1506" s="26"/>
      <c r="BQ1506" s="1"/>
      <c r="BR1506" s="26"/>
      <c r="BS1506" s="1"/>
      <c r="BT1506" s="26"/>
      <c r="BU1506" s="1"/>
      <c r="BV1506" s="1">
        <v>84</v>
      </c>
      <c r="BW1506" s="26">
        <v>5</v>
      </c>
      <c r="BX1506" s="1"/>
      <c r="BY1506" s="26"/>
      <c r="BZ1506" s="30">
        <v>93</v>
      </c>
      <c r="CA1506" s="26">
        <v>7</v>
      </c>
    </row>
    <row r="1507" spans="1:79" s="99" customFormat="1" x14ac:dyDescent="0.35">
      <c r="A1507" s="30" t="s">
        <v>176</v>
      </c>
      <c r="B1507" s="30" t="s">
        <v>58</v>
      </c>
      <c r="C1507" s="30" t="s">
        <v>539</v>
      </c>
      <c r="D1507" s="30" t="s">
        <v>371</v>
      </c>
      <c r="E1507" s="30" t="s">
        <v>77</v>
      </c>
      <c r="F1507" s="1">
        <v>999890302</v>
      </c>
      <c r="G1507" s="1">
        <f>(J1507+S1507+X1507+R1507+U1507+W1507+Y1507)-H1507</f>
        <v>587</v>
      </c>
      <c r="H1507" s="1"/>
      <c r="I1507" s="27"/>
      <c r="J1507" s="1">
        <f>SUM(AA1507)</f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27"/>
      <c r="R1507" s="1">
        <f>SUM(AS1507,BX1507)</f>
        <v>0</v>
      </c>
      <c r="S1507" s="1">
        <f>SUM(AE1507,AG1507,AI1507,AK1507,AO1507,AM1507,AQ1507,AU1507,AW1507,AY1507,BA1507,BE1507,BG1507,BI1507,BK1507,BM1507,BO1507,BC1507)</f>
        <v>226</v>
      </c>
      <c r="T1507" s="1">
        <f>COUNT(AE1507,AG1507,AI1507,AK1507,AM1507,AO1507,AQ1507,AU1507,AW1507,AY1507,BA1507,BC1507,BE1507,BG1507,BI1507,BK1507,BM1507,BO1507)</f>
        <v>3</v>
      </c>
      <c r="U1507" s="1">
        <f>BQ1507+BS1507</f>
        <v>71</v>
      </c>
      <c r="V1507" s="1"/>
      <c r="W1507" s="1">
        <f>BV1507</f>
        <v>78</v>
      </c>
      <c r="X1507" s="1">
        <f>AC1507+BZ1507</f>
        <v>212</v>
      </c>
      <c r="Y1507" s="1">
        <f>BU1507</f>
        <v>0</v>
      </c>
      <c r="Z1507" s="29"/>
      <c r="AA1507" s="1"/>
      <c r="AB1507" s="26"/>
      <c r="AC1507" s="1">
        <v>113</v>
      </c>
      <c r="AD1507" s="26">
        <v>3</v>
      </c>
      <c r="AE1507" s="1"/>
      <c r="AF1507" s="26"/>
      <c r="AG1507" s="1"/>
      <c r="AH1507" s="26"/>
      <c r="AI1507" s="1">
        <v>68</v>
      </c>
      <c r="AJ1507" s="26">
        <v>3</v>
      </c>
      <c r="AK1507" s="1"/>
      <c r="AL1507" s="26"/>
      <c r="AM1507" s="1"/>
      <c r="AN1507" s="26"/>
      <c r="AO1507" s="1"/>
      <c r="AP1507" s="26"/>
      <c r="AQ1507" s="1"/>
      <c r="AR1507" s="26"/>
      <c r="AS1507" s="1"/>
      <c r="AT1507" s="26"/>
      <c r="AU1507" s="1"/>
      <c r="AV1507" s="26"/>
      <c r="AW1507" s="1"/>
      <c r="AX1507" s="26"/>
      <c r="AY1507" s="1"/>
      <c r="AZ1507" s="26"/>
      <c r="BA1507" s="1"/>
      <c r="BB1507" s="26"/>
      <c r="BC1507" s="1">
        <v>90</v>
      </c>
      <c r="BD1507" s="26"/>
      <c r="BE1507" s="1"/>
      <c r="BF1507" s="26"/>
      <c r="BG1507" s="1">
        <v>68</v>
      </c>
      <c r="BH1507" s="26">
        <v>3</v>
      </c>
      <c r="BI1507" s="1"/>
      <c r="BJ1507" s="26"/>
      <c r="BK1507" s="1"/>
      <c r="BL1507" s="26"/>
      <c r="BM1507" s="1"/>
      <c r="BN1507" s="26"/>
      <c r="BO1507" s="1"/>
      <c r="BP1507" s="26"/>
      <c r="BQ1507" s="1"/>
      <c r="BR1507" s="26"/>
      <c r="BS1507" s="1">
        <v>71</v>
      </c>
      <c r="BT1507" s="26">
        <v>5</v>
      </c>
      <c r="BU1507" s="1"/>
      <c r="BV1507" s="1">
        <v>78</v>
      </c>
      <c r="BW1507" s="26">
        <v>6</v>
      </c>
      <c r="BX1507" s="1"/>
      <c r="BY1507" s="26"/>
      <c r="BZ1507" s="30">
        <v>99</v>
      </c>
      <c r="CA1507" s="26">
        <v>6</v>
      </c>
    </row>
    <row r="1508" spans="1:79" s="99" customFormat="1" x14ac:dyDescent="0.35">
      <c r="A1508" s="30" t="s">
        <v>176</v>
      </c>
      <c r="B1508" s="30" t="s">
        <v>58</v>
      </c>
      <c r="C1508" s="30" t="s">
        <v>844</v>
      </c>
      <c r="D1508" s="30" t="s">
        <v>117</v>
      </c>
      <c r="E1508" s="30" t="s">
        <v>77</v>
      </c>
      <c r="F1508" s="1">
        <v>999910273</v>
      </c>
      <c r="G1508" s="1">
        <f>(J1508+S1508+X1508+R1508+U1508+W1508+Y1508)-H1508</f>
        <v>542</v>
      </c>
      <c r="H1508" s="30">
        <f>(J1508+K1508+M1508+N1508+O1508+P1508)/2</f>
        <v>0</v>
      </c>
      <c r="I1508" s="27"/>
      <c r="J1508" s="1">
        <f>SUM(AA1508)</f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27"/>
      <c r="R1508" s="1">
        <f>SUM(AS1508,BX1508)</f>
        <v>0</v>
      </c>
      <c r="S1508" s="1">
        <f>SUM(AE1508,AG1508,AI1508,AK1508,AO1508,AM1508,AQ1508,AU1508,AW1508,AY1508,BA1508,BE1508,BG1508,BI1508,BK1508,BM1508,BO1508,BC1508)</f>
        <v>300</v>
      </c>
      <c r="T1508" s="1">
        <f>COUNT(AE1508,AG1508,AI1508,AK1508,AM1508,AO1508,AQ1508,AU1508,AW1508,AY1508,BA1508,BC1508,BE1508,BG1508,BI1508,BK1508,BM1508,BO1508)</f>
        <v>3</v>
      </c>
      <c r="U1508" s="1">
        <f>BQ1508+BS1508</f>
        <v>79</v>
      </c>
      <c r="V1508" s="1"/>
      <c r="W1508" s="1">
        <f>BV1508</f>
        <v>51</v>
      </c>
      <c r="X1508" s="1">
        <f>AC1508+BZ1508</f>
        <v>112</v>
      </c>
      <c r="Y1508" s="1">
        <f>BU1508</f>
        <v>0</v>
      </c>
      <c r="Z1508" s="29"/>
      <c r="AA1508" s="1"/>
      <c r="AB1508" s="26"/>
      <c r="AC1508" s="1">
        <v>64</v>
      </c>
      <c r="AD1508" s="26"/>
      <c r="AE1508" s="1"/>
      <c r="AF1508" s="26"/>
      <c r="AG1508" s="1"/>
      <c r="AH1508" s="26"/>
      <c r="AI1508" s="1">
        <v>90</v>
      </c>
      <c r="AJ1508" s="26">
        <v>2</v>
      </c>
      <c r="AK1508" s="1"/>
      <c r="AL1508" s="26"/>
      <c r="AM1508" s="1">
        <v>90</v>
      </c>
      <c r="AN1508" s="26">
        <v>2</v>
      </c>
      <c r="AO1508" s="1"/>
      <c r="AP1508" s="26"/>
      <c r="AQ1508" s="1"/>
      <c r="AR1508" s="26"/>
      <c r="AS1508" s="1"/>
      <c r="AT1508" s="26"/>
      <c r="AU1508" s="1"/>
      <c r="AV1508" s="26"/>
      <c r="AW1508" s="1"/>
      <c r="AX1508" s="26"/>
      <c r="AY1508" s="1"/>
      <c r="AZ1508" s="26"/>
      <c r="BA1508" s="1"/>
      <c r="BB1508" s="26"/>
      <c r="BC1508" s="1">
        <v>120</v>
      </c>
      <c r="BD1508" s="26"/>
      <c r="BE1508" s="1"/>
      <c r="BF1508" s="26"/>
      <c r="BG1508" s="1"/>
      <c r="BH1508" s="26"/>
      <c r="BI1508" s="1"/>
      <c r="BJ1508" s="26"/>
      <c r="BK1508" s="1"/>
      <c r="BL1508" s="26"/>
      <c r="BM1508" s="1"/>
      <c r="BN1508" s="26"/>
      <c r="BO1508" s="1"/>
      <c r="BP1508" s="26"/>
      <c r="BQ1508" s="1">
        <v>79</v>
      </c>
      <c r="BR1508" s="26">
        <v>3</v>
      </c>
      <c r="BS1508" s="1"/>
      <c r="BT1508" s="26"/>
      <c r="BU1508" s="1"/>
      <c r="BV1508" s="1">
        <v>51</v>
      </c>
      <c r="BW1508" s="26" t="s">
        <v>100</v>
      </c>
      <c r="BX1508" s="1"/>
      <c r="BY1508" s="26"/>
      <c r="BZ1508" s="30">
        <v>48</v>
      </c>
      <c r="CA1508" s="26" t="s">
        <v>178</v>
      </c>
    </row>
    <row r="1509" spans="1:79" s="99" customFormat="1" x14ac:dyDescent="0.35">
      <c r="A1509" s="30" t="s">
        <v>176</v>
      </c>
      <c r="B1509" s="30" t="s">
        <v>58</v>
      </c>
      <c r="C1509" s="30" t="s">
        <v>606</v>
      </c>
      <c r="D1509" s="30" t="s">
        <v>213</v>
      </c>
      <c r="E1509" s="30" t="s">
        <v>77</v>
      </c>
      <c r="F1509" s="1">
        <v>999896686</v>
      </c>
      <c r="G1509" s="1">
        <f>(J1509+S1509+X1509+R1509+U1509+W1509+Y1509)-H1509</f>
        <v>528</v>
      </c>
      <c r="H1509" s="1"/>
      <c r="I1509" s="27"/>
      <c r="J1509" s="1">
        <f>SUM(AA1509)</f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27"/>
      <c r="R1509" s="1">
        <f>SUM(AS1509,BX1509)</f>
        <v>0</v>
      </c>
      <c r="S1509" s="1">
        <f>SUM(AE1509,AG1509,AI1509,AK1509,AO1509,AM1509,AQ1509,AU1509,AW1509,AY1509,BA1509,BE1509,BG1509,BI1509,BK1509,BM1509,BO1509,BC1509)</f>
        <v>90</v>
      </c>
      <c r="T1509" s="1">
        <f>COUNT(AE1509,AG1509,AI1509,AK1509,AM1509,AO1509,AQ1509,AU1509,AW1509,AY1509,BA1509,BC1509,BE1509,BG1509,BI1509,BK1509,BM1509,BO1509)</f>
        <v>1</v>
      </c>
      <c r="U1509" s="1">
        <f>BQ1509+BS1509</f>
        <v>105</v>
      </c>
      <c r="V1509" s="1"/>
      <c r="W1509" s="1">
        <f>BV1509</f>
        <v>90</v>
      </c>
      <c r="X1509" s="1">
        <f>AC1509+BZ1509</f>
        <v>243</v>
      </c>
      <c r="Y1509" s="1">
        <f>BU1509</f>
        <v>0</v>
      </c>
      <c r="Z1509" s="29"/>
      <c r="AA1509" s="1"/>
      <c r="AB1509" s="26"/>
      <c r="AC1509" s="1">
        <v>93</v>
      </c>
      <c r="AD1509" s="26">
        <v>7</v>
      </c>
      <c r="AE1509" s="1"/>
      <c r="AF1509" s="26"/>
      <c r="AG1509" s="1"/>
      <c r="AH1509" s="26"/>
      <c r="AI1509" s="1"/>
      <c r="AJ1509" s="26"/>
      <c r="AK1509" s="1"/>
      <c r="AL1509" s="26"/>
      <c r="AM1509" s="1"/>
      <c r="AN1509" s="26"/>
      <c r="AO1509" s="1"/>
      <c r="AP1509" s="26"/>
      <c r="AQ1509" s="1"/>
      <c r="AR1509" s="26"/>
      <c r="AS1509" s="1"/>
      <c r="AT1509" s="26"/>
      <c r="AU1509" s="1"/>
      <c r="AV1509" s="26"/>
      <c r="AW1509" s="1"/>
      <c r="AX1509" s="26"/>
      <c r="AY1509" s="1"/>
      <c r="AZ1509" s="26"/>
      <c r="BA1509" s="1"/>
      <c r="BB1509" s="26"/>
      <c r="BC1509" s="1"/>
      <c r="BD1509" s="26"/>
      <c r="BE1509" s="1"/>
      <c r="BF1509" s="26"/>
      <c r="BG1509" s="1"/>
      <c r="BH1509" s="26"/>
      <c r="BI1509" s="1">
        <v>90</v>
      </c>
      <c r="BJ1509" s="26">
        <v>2</v>
      </c>
      <c r="BK1509" s="1"/>
      <c r="BL1509" s="26"/>
      <c r="BM1509" s="1"/>
      <c r="BN1509" s="26"/>
      <c r="BO1509" s="1"/>
      <c r="BP1509" s="26"/>
      <c r="BQ1509" s="1"/>
      <c r="BR1509" s="26"/>
      <c r="BS1509" s="1">
        <v>105</v>
      </c>
      <c r="BT1509" s="26">
        <v>2</v>
      </c>
      <c r="BU1509" s="1"/>
      <c r="BV1509" s="1">
        <v>90</v>
      </c>
      <c r="BW1509" s="26">
        <v>4</v>
      </c>
      <c r="BX1509" s="1"/>
      <c r="BY1509" s="26"/>
      <c r="BZ1509" s="30">
        <v>150</v>
      </c>
      <c r="CA1509" s="26">
        <v>2</v>
      </c>
    </row>
    <row r="1510" spans="1:79" s="99" customFormat="1" x14ac:dyDescent="0.35">
      <c r="A1510" s="30" t="s">
        <v>176</v>
      </c>
      <c r="B1510" s="1" t="s">
        <v>58</v>
      </c>
      <c r="C1510" s="1" t="s">
        <v>568</v>
      </c>
      <c r="D1510" s="1" t="s">
        <v>569</v>
      </c>
      <c r="E1510" s="1" t="s">
        <v>77</v>
      </c>
      <c r="F1510" s="1">
        <v>999892818</v>
      </c>
      <c r="G1510" s="1">
        <f>(J1510+S1510+X1510+R1510+U1510+W1510+Y1510)-H1510</f>
        <v>519</v>
      </c>
      <c r="H1510" s="30">
        <f>(J1510+K1510+M1510+N1510+O1510+P1510)/2</f>
        <v>16</v>
      </c>
      <c r="I1510" s="27"/>
      <c r="J1510" s="1">
        <f>SUM(AA1510)</f>
        <v>32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27"/>
      <c r="R1510" s="1">
        <f>SUM(AS1510,BX1510)</f>
        <v>0</v>
      </c>
      <c r="S1510" s="1">
        <f>SUM(AE1510,AG1510,AI1510,AK1510,AO1510,AM1510,AQ1510,AU1510,AW1510,AY1510,BA1510,BE1510,BG1510,BI1510,BK1510,BM1510,BO1510,BC1510)</f>
        <v>256</v>
      </c>
      <c r="T1510" s="1">
        <f>COUNT(AE1510,AG1510,AI1510,AK1510,AM1510,AO1510,AQ1510,AU1510,AW1510,AY1510,BA1510,BC1510,BE1510,BG1510,BI1510,BK1510,BM1510,BO1510)</f>
        <v>3</v>
      </c>
      <c r="U1510" s="1">
        <f>BQ1510+BS1510</f>
        <v>63</v>
      </c>
      <c r="V1510" s="1"/>
      <c r="W1510" s="1">
        <f>BV1510</f>
        <v>72</v>
      </c>
      <c r="X1510" s="1">
        <f>AC1510+BZ1510</f>
        <v>112</v>
      </c>
      <c r="Y1510" s="1">
        <f>BU1510</f>
        <v>0</v>
      </c>
      <c r="Z1510" s="29"/>
      <c r="AA1510" s="1">
        <v>32</v>
      </c>
      <c r="AB1510" s="26" t="s">
        <v>100</v>
      </c>
      <c r="AC1510" s="1">
        <v>48</v>
      </c>
      <c r="AD1510" s="26"/>
      <c r="AE1510" s="1"/>
      <c r="AF1510" s="26"/>
      <c r="AG1510" s="1"/>
      <c r="AH1510" s="26"/>
      <c r="AI1510" s="1"/>
      <c r="AJ1510" s="26"/>
      <c r="AK1510" s="1"/>
      <c r="AL1510" s="26"/>
      <c r="AM1510" s="1"/>
      <c r="AN1510" s="26"/>
      <c r="AO1510" s="1"/>
      <c r="AP1510" s="26"/>
      <c r="AQ1510" s="1">
        <v>68</v>
      </c>
      <c r="AR1510" s="26">
        <v>3</v>
      </c>
      <c r="AS1510" s="1"/>
      <c r="AT1510" s="26"/>
      <c r="AU1510" s="1"/>
      <c r="AV1510" s="26"/>
      <c r="AW1510" s="1"/>
      <c r="AX1510" s="26"/>
      <c r="AY1510" s="1">
        <v>68</v>
      </c>
      <c r="AZ1510" s="26">
        <v>3</v>
      </c>
      <c r="BA1510" s="1"/>
      <c r="BB1510" s="26"/>
      <c r="BC1510" s="1"/>
      <c r="BD1510" s="26"/>
      <c r="BE1510" s="1"/>
      <c r="BF1510" s="26"/>
      <c r="BG1510" s="1"/>
      <c r="BH1510" s="26"/>
      <c r="BI1510" s="1"/>
      <c r="BJ1510" s="26"/>
      <c r="BK1510" s="1"/>
      <c r="BL1510" s="26"/>
      <c r="BM1510" s="1">
        <v>120</v>
      </c>
      <c r="BN1510" s="26">
        <v>1</v>
      </c>
      <c r="BO1510" s="1"/>
      <c r="BP1510" s="26"/>
      <c r="BQ1510" s="1">
        <v>63</v>
      </c>
      <c r="BR1510" s="26">
        <v>7</v>
      </c>
      <c r="BS1510" s="1"/>
      <c r="BT1510" s="26"/>
      <c r="BU1510" s="1"/>
      <c r="BV1510" s="1">
        <v>72</v>
      </c>
      <c r="BW1510" s="26">
        <v>7</v>
      </c>
      <c r="BX1510" s="1"/>
      <c r="BY1510" s="26"/>
      <c r="BZ1510" s="30">
        <v>64</v>
      </c>
      <c r="CA1510" s="26" t="s">
        <v>100</v>
      </c>
    </row>
    <row r="1511" spans="1:79" s="99" customFormat="1" x14ac:dyDescent="0.35">
      <c r="A1511" s="30" t="s">
        <v>176</v>
      </c>
      <c r="B1511" s="30" t="s">
        <v>58</v>
      </c>
      <c r="C1511" s="30" t="s">
        <v>475</v>
      </c>
      <c r="D1511" s="30" t="s">
        <v>277</v>
      </c>
      <c r="E1511" s="30" t="s">
        <v>77</v>
      </c>
      <c r="F1511" s="1">
        <v>999883145</v>
      </c>
      <c r="G1511" s="1">
        <f>(J1511+S1511+X1511+R1511+U1511+W1511+Y1511)-H1511</f>
        <v>512</v>
      </c>
      <c r="H1511" s="30">
        <f>(J1511+K1511+M1511+N1511+O1511+P1511)/2</f>
        <v>0</v>
      </c>
      <c r="I1511" s="27"/>
      <c r="J1511" s="1">
        <f>SUM(AA1511)</f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27"/>
      <c r="R1511" s="1">
        <f>SUM(AS1511,BX1511)</f>
        <v>0</v>
      </c>
      <c r="S1511" s="1">
        <f>SUM(AE1511,AG1511,AI1511,AK1511,AO1511,AM1511,AQ1511,AU1511,AW1511,AY1511,BA1511,BE1511,BG1511,BI1511,BK1511,BM1511,BO1511,BC1511)</f>
        <v>68</v>
      </c>
      <c r="T1511" s="1">
        <f>COUNT(AE1511,AG1511,AI1511,AK1511,AM1511,AO1511,AQ1511,AU1511,AW1511,AY1511,BA1511,BC1511,BE1511,BG1511,BI1511,BK1511,BM1511,BO1511)</f>
        <v>1</v>
      </c>
      <c r="U1511" s="1">
        <f>BQ1511+BS1511</f>
        <v>105</v>
      </c>
      <c r="V1511" s="1"/>
      <c r="W1511" s="1">
        <f>BV1511</f>
        <v>120</v>
      </c>
      <c r="X1511" s="1">
        <f>AC1511+BZ1511</f>
        <v>219</v>
      </c>
      <c r="Y1511" s="1">
        <f>BU1511</f>
        <v>0</v>
      </c>
      <c r="Z1511" s="29"/>
      <c r="AA1511" s="1"/>
      <c r="AB1511" s="26"/>
      <c r="AC1511" s="1">
        <v>106</v>
      </c>
      <c r="AD1511" s="26">
        <v>5</v>
      </c>
      <c r="AE1511" s="1"/>
      <c r="AF1511" s="26"/>
      <c r="AG1511" s="1"/>
      <c r="AH1511" s="26"/>
      <c r="AI1511" s="1"/>
      <c r="AJ1511" s="26"/>
      <c r="AK1511" s="1"/>
      <c r="AL1511" s="26"/>
      <c r="AM1511" s="1"/>
      <c r="AN1511" s="26"/>
      <c r="AO1511" s="1"/>
      <c r="AP1511" s="26"/>
      <c r="AQ1511" s="1">
        <v>68</v>
      </c>
      <c r="AR1511" s="26">
        <v>4</v>
      </c>
      <c r="AS1511" s="1"/>
      <c r="AT1511" s="26"/>
      <c r="AU1511" s="1"/>
      <c r="AV1511" s="26"/>
      <c r="AW1511" s="1"/>
      <c r="AX1511" s="26"/>
      <c r="AY1511" s="1"/>
      <c r="AZ1511" s="26"/>
      <c r="BA1511" s="1"/>
      <c r="BB1511" s="26"/>
      <c r="BC1511" s="1"/>
      <c r="BD1511" s="26"/>
      <c r="BE1511" s="1"/>
      <c r="BF1511" s="26"/>
      <c r="BG1511" s="1"/>
      <c r="BH1511" s="26"/>
      <c r="BI1511" s="1"/>
      <c r="BJ1511" s="26"/>
      <c r="BK1511" s="1"/>
      <c r="BL1511" s="26"/>
      <c r="BM1511" s="1"/>
      <c r="BN1511" s="26"/>
      <c r="BO1511" s="1"/>
      <c r="BP1511" s="26"/>
      <c r="BQ1511" s="1">
        <v>105</v>
      </c>
      <c r="BR1511" s="26">
        <v>2</v>
      </c>
      <c r="BS1511" s="1"/>
      <c r="BT1511" s="26"/>
      <c r="BU1511" s="1"/>
      <c r="BV1511" s="1">
        <v>120</v>
      </c>
      <c r="BW1511" s="26">
        <v>2</v>
      </c>
      <c r="BX1511" s="1"/>
      <c r="BY1511" s="26"/>
      <c r="BZ1511" s="30">
        <v>113</v>
      </c>
      <c r="CA1511" s="26">
        <v>3</v>
      </c>
    </row>
    <row r="1512" spans="1:79" s="99" customFormat="1" x14ac:dyDescent="0.35">
      <c r="A1512" s="30" t="s">
        <v>176</v>
      </c>
      <c r="B1512" s="30" t="s">
        <v>58</v>
      </c>
      <c r="C1512" s="30" t="s">
        <v>607</v>
      </c>
      <c r="D1512" s="30" t="s">
        <v>608</v>
      </c>
      <c r="E1512" s="30" t="s">
        <v>77</v>
      </c>
      <c r="F1512" s="1">
        <v>999896775</v>
      </c>
      <c r="G1512" s="1">
        <f>(J1512+S1512+X1512+R1512+U1512+W1512+Y1512)-H1512</f>
        <v>428</v>
      </c>
      <c r="H1512" s="30">
        <f>(J1512+K1512+M1512+N1512+O1512+P1512)/2</f>
        <v>0</v>
      </c>
      <c r="I1512" s="27"/>
      <c r="J1512" s="1">
        <f>SUM(AA1512)</f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27"/>
      <c r="R1512" s="1">
        <f>SUM(AS1512,BX1512)</f>
        <v>0</v>
      </c>
      <c r="S1512" s="1">
        <f>SUM(AE1512,AG1512,AI1512,AK1512,AO1512,AM1512,AQ1512,AU1512,AW1512,AY1512,BA1512,BE1512,BG1512,BI1512,BK1512,BM1512,BO1512,BC1512)</f>
        <v>194</v>
      </c>
      <c r="T1512" s="1">
        <f>COUNT(AE1512,AG1512,AI1512,AK1512,AM1512,AO1512,AQ1512,AU1512,AW1512,AY1512,BA1512,BC1512,BE1512,BG1512,BI1512,BK1512,BM1512,BO1512)</f>
        <v>3</v>
      </c>
      <c r="U1512" s="1">
        <f>BQ1512+BS1512</f>
        <v>71</v>
      </c>
      <c r="V1512" s="1"/>
      <c r="W1512" s="1">
        <f>BV1512</f>
        <v>51</v>
      </c>
      <c r="X1512" s="1">
        <f>AC1512+BZ1512</f>
        <v>112</v>
      </c>
      <c r="Y1512" s="1">
        <f>BU1512</f>
        <v>0</v>
      </c>
      <c r="Z1512" s="29"/>
      <c r="AA1512" s="1"/>
      <c r="AB1512" s="26"/>
      <c r="AC1512" s="1">
        <v>64</v>
      </c>
      <c r="AD1512" s="26"/>
      <c r="AE1512" s="1"/>
      <c r="AF1512" s="26"/>
      <c r="AG1512" s="1"/>
      <c r="AH1512" s="26"/>
      <c r="AI1512" s="1">
        <v>68</v>
      </c>
      <c r="AJ1512" s="26">
        <v>4</v>
      </c>
      <c r="AK1512" s="1"/>
      <c r="AL1512" s="26"/>
      <c r="AM1512" s="1">
        <v>68</v>
      </c>
      <c r="AN1512" s="26">
        <v>3</v>
      </c>
      <c r="AO1512" s="1"/>
      <c r="AP1512" s="26"/>
      <c r="AQ1512" s="1">
        <v>58</v>
      </c>
      <c r="AR1512" s="26">
        <v>6</v>
      </c>
      <c r="AS1512" s="1"/>
      <c r="AT1512" s="26"/>
      <c r="AU1512" s="1"/>
      <c r="AV1512" s="26"/>
      <c r="AW1512" s="1"/>
      <c r="AX1512" s="26"/>
      <c r="AY1512" s="1"/>
      <c r="AZ1512" s="26"/>
      <c r="BA1512" s="1"/>
      <c r="BB1512" s="26"/>
      <c r="BC1512" s="1"/>
      <c r="BD1512" s="26"/>
      <c r="BE1512" s="1"/>
      <c r="BF1512" s="26"/>
      <c r="BG1512" s="1"/>
      <c r="BH1512" s="26"/>
      <c r="BI1512" s="1"/>
      <c r="BJ1512" s="26"/>
      <c r="BK1512" s="1"/>
      <c r="BL1512" s="26"/>
      <c r="BM1512" s="1"/>
      <c r="BN1512" s="26"/>
      <c r="BO1512" s="1"/>
      <c r="BP1512" s="26"/>
      <c r="BQ1512" s="1">
        <v>71</v>
      </c>
      <c r="BR1512" s="26">
        <v>5</v>
      </c>
      <c r="BS1512" s="1"/>
      <c r="BT1512" s="26"/>
      <c r="BU1512" s="1"/>
      <c r="BV1512" s="1">
        <v>51</v>
      </c>
      <c r="BW1512" s="26" t="s">
        <v>100</v>
      </c>
      <c r="BX1512" s="1"/>
      <c r="BY1512" s="26"/>
      <c r="BZ1512" s="30">
        <v>48</v>
      </c>
      <c r="CA1512" s="26" t="s">
        <v>178</v>
      </c>
    </row>
    <row r="1513" spans="1:79" s="99" customFormat="1" x14ac:dyDescent="0.35">
      <c r="A1513" s="30" t="s">
        <v>176</v>
      </c>
      <c r="B1513" s="30" t="s">
        <v>58</v>
      </c>
      <c r="C1513" s="30" t="s">
        <v>576</v>
      </c>
      <c r="D1513" s="30" t="s">
        <v>96</v>
      </c>
      <c r="E1513" s="30" t="s">
        <v>77</v>
      </c>
      <c r="F1513" s="1">
        <v>999893277</v>
      </c>
      <c r="G1513" s="1">
        <f>(J1513+S1513+X1513+R1513+U1513+W1513+Y1513)-H1513</f>
        <v>398</v>
      </c>
      <c r="H1513" s="1"/>
      <c r="I1513" s="27"/>
      <c r="J1513" s="1">
        <f>SUM(AA1513)</f>
        <v>56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27"/>
      <c r="R1513" s="1">
        <f>SUM(AS1513,BX1513)</f>
        <v>0</v>
      </c>
      <c r="S1513" s="1">
        <f>SUM(AE1513,AG1513,AI1513,AK1513,AO1513,AM1513,AQ1513,AU1513,AW1513,AY1513,BA1513,BE1513,BG1513,BI1513,BK1513,BM1513,BO1513,BC1513)</f>
        <v>136</v>
      </c>
      <c r="T1513" s="1">
        <f>COUNT(AE1513,AG1513,AI1513,AK1513,AM1513,AO1513,AQ1513,AU1513,AW1513,AY1513,BA1513,BC1513,BE1513,BG1513,BI1513,BK1513,BM1513,BO1513)</f>
        <v>2</v>
      </c>
      <c r="U1513" s="1">
        <f>BQ1513+BS1513</f>
        <v>59</v>
      </c>
      <c r="V1513" s="1"/>
      <c r="W1513" s="1">
        <f>BV1513</f>
        <v>51</v>
      </c>
      <c r="X1513" s="1">
        <f>AC1513+BZ1513</f>
        <v>96</v>
      </c>
      <c r="Y1513" s="1">
        <f>BU1513</f>
        <v>0</v>
      </c>
      <c r="Z1513" s="29"/>
      <c r="AA1513" s="1">
        <v>56</v>
      </c>
      <c r="AB1513" s="26">
        <v>4</v>
      </c>
      <c r="AC1513" s="1">
        <v>48</v>
      </c>
      <c r="AD1513" s="26"/>
      <c r="AE1513" s="1"/>
      <c r="AF1513" s="26"/>
      <c r="AG1513" s="1"/>
      <c r="AH1513" s="26"/>
      <c r="AI1513" s="1"/>
      <c r="AJ1513" s="26"/>
      <c r="AK1513" s="1"/>
      <c r="AL1513" s="26"/>
      <c r="AM1513" s="1"/>
      <c r="AN1513" s="26"/>
      <c r="AO1513" s="1"/>
      <c r="AP1513" s="26"/>
      <c r="AQ1513" s="1"/>
      <c r="AR1513" s="26"/>
      <c r="AS1513" s="1"/>
      <c r="AT1513" s="26"/>
      <c r="AU1513" s="1"/>
      <c r="AV1513" s="26"/>
      <c r="AW1513" s="1"/>
      <c r="AX1513" s="26"/>
      <c r="AY1513" s="1">
        <v>68</v>
      </c>
      <c r="AZ1513" s="26">
        <v>4</v>
      </c>
      <c r="BA1513" s="1"/>
      <c r="BB1513" s="26"/>
      <c r="BC1513" s="1"/>
      <c r="BD1513" s="26"/>
      <c r="BE1513" s="1"/>
      <c r="BF1513" s="26"/>
      <c r="BG1513" s="1"/>
      <c r="BH1513" s="26"/>
      <c r="BI1513" s="1"/>
      <c r="BJ1513" s="26"/>
      <c r="BK1513" s="1"/>
      <c r="BL1513" s="26"/>
      <c r="BM1513" s="1">
        <v>68</v>
      </c>
      <c r="BN1513" s="26">
        <v>3</v>
      </c>
      <c r="BO1513" s="1"/>
      <c r="BP1513" s="26"/>
      <c r="BQ1513" s="1">
        <v>59</v>
      </c>
      <c r="BR1513" s="26">
        <v>8</v>
      </c>
      <c r="BS1513" s="1"/>
      <c r="BT1513" s="26"/>
      <c r="BU1513" s="1"/>
      <c r="BV1513" s="1">
        <v>51</v>
      </c>
      <c r="BW1513" s="26" t="s">
        <v>100</v>
      </c>
      <c r="BX1513" s="1"/>
      <c r="BY1513" s="26"/>
      <c r="BZ1513" s="30">
        <v>48</v>
      </c>
      <c r="CA1513" s="26" t="s">
        <v>178</v>
      </c>
    </row>
    <row r="1514" spans="1:79" s="99" customFormat="1" x14ac:dyDescent="0.35">
      <c r="A1514" s="1" t="s">
        <v>176</v>
      </c>
      <c r="B1514" s="1" t="s">
        <v>58</v>
      </c>
      <c r="C1514" s="1" t="s">
        <v>397</v>
      </c>
      <c r="D1514" s="1" t="s">
        <v>277</v>
      </c>
      <c r="E1514" s="1" t="s">
        <v>77</v>
      </c>
      <c r="F1514" s="1">
        <v>999873907</v>
      </c>
      <c r="G1514" s="1">
        <f>(J1514+S1514+X1514+R1514+U1514+W1514+Y1514)-H1514</f>
        <v>360</v>
      </c>
      <c r="H1514" s="1"/>
      <c r="I1514" s="27"/>
      <c r="J1514" s="1">
        <f>SUM(AA1514)</f>
        <v>56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27"/>
      <c r="R1514" s="1">
        <f>SUM(AS1514,BX1514)</f>
        <v>0</v>
      </c>
      <c r="S1514" s="1">
        <f>SUM(AE1514,AG1514,AI1514,AK1514,AO1514,AM1514,AQ1514,AU1514,AW1514,AY1514,BA1514,BE1514,BG1514,BI1514,BK1514,BM1514,BO1514,BC1514)</f>
        <v>188</v>
      </c>
      <c r="T1514" s="1">
        <f>COUNT(AE1514,AG1514,AI1514,AK1514,AM1514,AO1514,AQ1514,AU1514,AW1514,AY1514,BA1514,BC1514,BE1514,BG1514,BI1514,BK1514,BM1514,BO1514)</f>
        <v>2</v>
      </c>
      <c r="U1514" s="1">
        <f>BQ1514+BS1514</f>
        <v>0</v>
      </c>
      <c r="V1514" s="1"/>
      <c r="W1514" s="1">
        <f>BV1514</f>
        <v>68</v>
      </c>
      <c r="X1514" s="1">
        <f>AC1514+BZ1514</f>
        <v>48</v>
      </c>
      <c r="Y1514" s="1">
        <f>BU1514</f>
        <v>0</v>
      </c>
      <c r="Z1514" s="29"/>
      <c r="AA1514" s="1">
        <v>56</v>
      </c>
      <c r="AB1514" s="26">
        <v>3</v>
      </c>
      <c r="AC1514" s="1">
        <v>48</v>
      </c>
      <c r="AD1514" s="26"/>
      <c r="AE1514" s="1"/>
      <c r="AF1514" s="26"/>
      <c r="AG1514" s="1"/>
      <c r="AH1514" s="26"/>
      <c r="AI1514" s="1"/>
      <c r="AJ1514" s="26"/>
      <c r="AK1514" s="1">
        <v>68</v>
      </c>
      <c r="AL1514" s="26">
        <v>4</v>
      </c>
      <c r="AM1514" s="1"/>
      <c r="AN1514" s="26"/>
      <c r="AO1514" s="1"/>
      <c r="AP1514" s="26"/>
      <c r="AQ1514" s="1"/>
      <c r="AR1514" s="26"/>
      <c r="AS1514" s="1"/>
      <c r="AT1514" s="26"/>
      <c r="AU1514" s="1"/>
      <c r="AV1514" s="26"/>
      <c r="AW1514" s="1"/>
      <c r="AX1514" s="26"/>
      <c r="AY1514" s="1"/>
      <c r="AZ1514" s="26"/>
      <c r="BA1514" s="1"/>
      <c r="BB1514" s="26"/>
      <c r="BC1514" s="1"/>
      <c r="BD1514" s="26"/>
      <c r="BE1514" s="1">
        <v>120</v>
      </c>
      <c r="BF1514" s="26">
        <v>1</v>
      </c>
      <c r="BG1514" s="1"/>
      <c r="BH1514" s="26"/>
      <c r="BI1514" s="1"/>
      <c r="BJ1514" s="26"/>
      <c r="BK1514" s="1"/>
      <c r="BL1514" s="26"/>
      <c r="BM1514" s="1"/>
      <c r="BN1514" s="26"/>
      <c r="BO1514" s="1"/>
      <c r="BP1514" s="26"/>
      <c r="BQ1514" s="1"/>
      <c r="BR1514" s="26"/>
      <c r="BS1514" s="1"/>
      <c r="BT1514" s="26"/>
      <c r="BU1514" s="1"/>
      <c r="BV1514" s="1">
        <v>68</v>
      </c>
      <c r="BW1514" s="26">
        <v>8</v>
      </c>
      <c r="BX1514" s="1"/>
      <c r="BY1514" s="26"/>
      <c r="BZ1514" s="30"/>
      <c r="CA1514" s="26"/>
    </row>
    <row r="1515" spans="1:79" s="99" customFormat="1" x14ac:dyDescent="0.35">
      <c r="A1515" s="30" t="s">
        <v>176</v>
      </c>
      <c r="B1515" s="30" t="s">
        <v>58</v>
      </c>
      <c r="C1515" s="30" t="s">
        <v>331</v>
      </c>
      <c r="D1515" s="30" t="s">
        <v>119</v>
      </c>
      <c r="E1515" s="30" t="s">
        <v>77</v>
      </c>
      <c r="F1515" s="1">
        <v>999863781</v>
      </c>
      <c r="G1515" s="1">
        <f>(J1515+S1515+X1515+R1515+U1515+W1515+Y1515)-H1515</f>
        <v>347</v>
      </c>
      <c r="H1515" s="1"/>
      <c r="I1515" s="27"/>
      <c r="J1515" s="1">
        <f>SUM(AA1515)</f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27"/>
      <c r="R1515" s="1">
        <f>SUM(AS1515,BX1515)</f>
        <v>0</v>
      </c>
      <c r="S1515" s="1">
        <f>SUM(AE1515,AG1515,AI1515,AK1515,AO1515,AM1515,AQ1515,AU1515,AW1515,AY1515,BA1515,BE1515,BG1515,BI1515,BK1515,BM1515,BO1515,BC1515)</f>
        <v>101</v>
      </c>
      <c r="T1515" s="1">
        <f>COUNT(AE1515,AG1515,AI1515,AK1515,AM1515,AO1515,AQ1515,AU1515,AW1515,AY1515,BA1515,BC1515,BE1515,BG1515,BI1515,BK1515,BM1515,BO1515)</f>
        <v>2</v>
      </c>
      <c r="U1515" s="1">
        <f>BQ1515+BS1515</f>
        <v>67</v>
      </c>
      <c r="V1515" s="1"/>
      <c r="W1515" s="1">
        <f>BV1515</f>
        <v>51</v>
      </c>
      <c r="X1515" s="1">
        <f>AC1515+BZ1515</f>
        <v>128</v>
      </c>
      <c r="Y1515" s="1">
        <f>BU1515</f>
        <v>0</v>
      </c>
      <c r="Z1515" s="29"/>
      <c r="AA1515" s="1"/>
      <c r="AB1515" s="26"/>
      <c r="AC1515" s="1">
        <v>64</v>
      </c>
      <c r="AD1515" s="26"/>
      <c r="AE1515" s="1"/>
      <c r="AF1515" s="26"/>
      <c r="AG1515" s="1"/>
      <c r="AH1515" s="26"/>
      <c r="AI1515" s="1"/>
      <c r="AJ1515" s="26"/>
      <c r="AK1515" s="1"/>
      <c r="AL1515" s="26"/>
      <c r="AM1515" s="1"/>
      <c r="AN1515" s="26"/>
      <c r="AO1515" s="1"/>
      <c r="AP1515" s="26"/>
      <c r="AQ1515" s="1">
        <v>38</v>
      </c>
      <c r="AR1515" s="26" t="s">
        <v>100</v>
      </c>
      <c r="AS1515" s="1"/>
      <c r="AT1515" s="26"/>
      <c r="AU1515" s="1"/>
      <c r="AV1515" s="26"/>
      <c r="AW1515" s="1"/>
      <c r="AX1515" s="26"/>
      <c r="AY1515" s="1">
        <v>63</v>
      </c>
      <c r="AZ1515" s="26">
        <v>5</v>
      </c>
      <c r="BA1515" s="1"/>
      <c r="BB1515" s="26"/>
      <c r="BC1515" s="1"/>
      <c r="BD1515" s="26"/>
      <c r="BE1515" s="1"/>
      <c r="BF1515" s="26"/>
      <c r="BG1515" s="1"/>
      <c r="BH1515" s="26"/>
      <c r="BI1515" s="1"/>
      <c r="BJ1515" s="26"/>
      <c r="BK1515" s="1"/>
      <c r="BL1515" s="26"/>
      <c r="BM1515" s="1"/>
      <c r="BN1515" s="26"/>
      <c r="BO1515" s="1"/>
      <c r="BP1515" s="26"/>
      <c r="BQ1515" s="1"/>
      <c r="BR1515" s="26"/>
      <c r="BS1515" s="1">
        <v>67</v>
      </c>
      <c r="BT1515" s="26">
        <v>6</v>
      </c>
      <c r="BU1515" s="1"/>
      <c r="BV1515" s="1">
        <v>51</v>
      </c>
      <c r="BW1515" s="26" t="s">
        <v>100</v>
      </c>
      <c r="BX1515" s="1"/>
      <c r="BY1515" s="26"/>
      <c r="BZ1515" s="30">
        <v>64</v>
      </c>
      <c r="CA1515" s="26" t="s">
        <v>100</v>
      </c>
    </row>
    <row r="1516" spans="1:79" s="99" customFormat="1" x14ac:dyDescent="0.35">
      <c r="A1516" s="30" t="s">
        <v>176</v>
      </c>
      <c r="B1516" s="30" t="s">
        <v>58</v>
      </c>
      <c r="C1516" s="30" t="s">
        <v>817</v>
      </c>
      <c r="D1516" s="30" t="s">
        <v>117</v>
      </c>
      <c r="E1516" s="30" t="s">
        <v>77</v>
      </c>
      <c r="F1516" s="1">
        <v>999909302</v>
      </c>
      <c r="G1516" s="1">
        <f>(J1516+S1516+X1516+R1516+U1516+W1516+Y1516)-H1516</f>
        <v>340</v>
      </c>
      <c r="H1516" s="30">
        <f>(J1516+K1516+M1516+N1516+O1516+P1516)/2</f>
        <v>22</v>
      </c>
      <c r="I1516" s="27"/>
      <c r="J1516" s="1">
        <f>SUM(AA1516)</f>
        <v>44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27"/>
      <c r="R1516" s="1">
        <f>SUM(AS1516,BX1516)</f>
        <v>0</v>
      </c>
      <c r="S1516" s="1">
        <f>SUM(AE1516,AG1516,AI1516,AK1516,AO1516,AM1516,AQ1516,AU1516,AW1516,AY1516,BA1516,BE1516,BG1516,BI1516,BK1516,BM1516,BO1516,BC1516)</f>
        <v>186</v>
      </c>
      <c r="T1516" s="1">
        <f>COUNT(AE1516,AG1516,AI1516,AK1516,AM1516,AO1516,AQ1516,AU1516,AW1516,AY1516,BA1516,BC1516,BE1516,BG1516,BI1516,BK1516,BM1516,BO1516)</f>
        <v>3</v>
      </c>
      <c r="U1516" s="1">
        <f>BQ1516+BS1516</f>
        <v>33</v>
      </c>
      <c r="V1516" s="1"/>
      <c r="W1516" s="1">
        <f>BV1516</f>
        <v>51</v>
      </c>
      <c r="X1516" s="1">
        <f>AC1516+BZ1516</f>
        <v>48</v>
      </c>
      <c r="Y1516" s="1">
        <f>BU1516</f>
        <v>0</v>
      </c>
      <c r="Z1516" s="29"/>
      <c r="AA1516" s="1">
        <v>44</v>
      </c>
      <c r="AB1516" s="26">
        <v>7</v>
      </c>
      <c r="AC1516" s="1"/>
      <c r="AD1516" s="26"/>
      <c r="AE1516" s="1">
        <v>90</v>
      </c>
      <c r="AF1516" s="26">
        <v>2</v>
      </c>
      <c r="AG1516" s="1"/>
      <c r="AH1516" s="26"/>
      <c r="AI1516" s="1"/>
      <c r="AJ1516" s="26"/>
      <c r="AK1516" s="1"/>
      <c r="AL1516" s="26"/>
      <c r="AM1516" s="1"/>
      <c r="AN1516" s="26"/>
      <c r="AO1516" s="1"/>
      <c r="AP1516" s="26"/>
      <c r="AQ1516" s="1">
        <v>38</v>
      </c>
      <c r="AR1516" s="26" t="s">
        <v>100</v>
      </c>
      <c r="AS1516" s="1"/>
      <c r="AT1516" s="26"/>
      <c r="AU1516" s="1"/>
      <c r="AV1516" s="26"/>
      <c r="AW1516" s="1"/>
      <c r="AX1516" s="26"/>
      <c r="AY1516" s="1">
        <v>58</v>
      </c>
      <c r="AZ1516" s="26">
        <v>6</v>
      </c>
      <c r="BA1516" s="1"/>
      <c r="BB1516" s="26"/>
      <c r="BC1516" s="1"/>
      <c r="BD1516" s="26"/>
      <c r="BE1516" s="1"/>
      <c r="BF1516" s="26"/>
      <c r="BG1516" s="1"/>
      <c r="BH1516" s="26"/>
      <c r="BI1516" s="1"/>
      <c r="BJ1516" s="26"/>
      <c r="BK1516" s="1"/>
      <c r="BL1516" s="26"/>
      <c r="BM1516" s="1"/>
      <c r="BN1516" s="26"/>
      <c r="BO1516" s="1"/>
      <c r="BP1516" s="26"/>
      <c r="BQ1516" s="1">
        <v>33</v>
      </c>
      <c r="BR1516" s="26" t="s">
        <v>178</v>
      </c>
      <c r="BS1516" s="1"/>
      <c r="BT1516" s="26"/>
      <c r="BU1516" s="1"/>
      <c r="BV1516" s="1">
        <v>51</v>
      </c>
      <c r="BW1516" s="26" t="s">
        <v>100</v>
      </c>
      <c r="BX1516" s="1"/>
      <c r="BY1516" s="26"/>
      <c r="BZ1516" s="30">
        <v>48</v>
      </c>
      <c r="CA1516" s="26" t="s">
        <v>178</v>
      </c>
    </row>
    <row r="1517" spans="1:79" s="99" customFormat="1" x14ac:dyDescent="0.35">
      <c r="A1517" s="30" t="s">
        <v>176</v>
      </c>
      <c r="B1517" s="30" t="s">
        <v>58</v>
      </c>
      <c r="C1517" s="30" t="s">
        <v>850</v>
      </c>
      <c r="D1517" s="30" t="s">
        <v>851</v>
      </c>
      <c r="E1517" s="30" t="s">
        <v>77</v>
      </c>
      <c r="F1517" s="1">
        <v>999910607</v>
      </c>
      <c r="G1517" s="1">
        <f>(J1517+S1517+X1517+R1517+U1517+W1517+Y1517)-H1517</f>
        <v>339</v>
      </c>
      <c r="H1517" s="1"/>
      <c r="I1517" s="27"/>
      <c r="J1517" s="1">
        <f>SUM(AA1517)</f>
        <v>75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27"/>
      <c r="R1517" s="1">
        <f>SUM(AS1517,BX1517)</f>
        <v>0</v>
      </c>
      <c r="S1517" s="1">
        <f>SUM(AE1517,AG1517,AI1517,AK1517,AO1517,AM1517,AQ1517,AU1517,AW1517,AY1517,BA1517,BE1517,BG1517,BI1517,BK1517,BM1517,BO1517,BC1517)</f>
        <v>90</v>
      </c>
      <c r="T1517" s="1">
        <f>COUNT(AE1517,AG1517,AI1517,AK1517,AM1517,AO1517,AQ1517,AU1517,AW1517,AY1517,BA1517,BC1517,BE1517,BG1517,BI1517,BK1517,BM1517,BO1517)</f>
        <v>1</v>
      </c>
      <c r="U1517" s="1">
        <f>BQ1517+BS1517</f>
        <v>59</v>
      </c>
      <c r="V1517" s="1"/>
      <c r="W1517" s="1">
        <f>BV1517</f>
        <v>51</v>
      </c>
      <c r="X1517" s="1">
        <f>AC1517+BZ1517</f>
        <v>64</v>
      </c>
      <c r="Y1517" s="1">
        <f>BU1517</f>
        <v>0</v>
      </c>
      <c r="Z1517" s="29"/>
      <c r="AA1517" s="1">
        <v>75</v>
      </c>
      <c r="AB1517" s="26">
        <v>2</v>
      </c>
      <c r="AC1517" s="1">
        <v>64</v>
      </c>
      <c r="AD1517" s="26"/>
      <c r="AE1517" s="1"/>
      <c r="AF1517" s="26"/>
      <c r="AG1517" s="1"/>
      <c r="AH1517" s="26"/>
      <c r="AI1517" s="1"/>
      <c r="AJ1517" s="26"/>
      <c r="AK1517" s="1"/>
      <c r="AL1517" s="26"/>
      <c r="AM1517" s="1"/>
      <c r="AN1517" s="26"/>
      <c r="AO1517" s="1"/>
      <c r="AP1517" s="26"/>
      <c r="AQ1517" s="1"/>
      <c r="AR1517" s="26"/>
      <c r="AS1517" s="1"/>
      <c r="AT1517" s="26"/>
      <c r="AU1517" s="1">
        <v>90</v>
      </c>
      <c r="AV1517" s="26">
        <v>2</v>
      </c>
      <c r="AW1517" s="1"/>
      <c r="AX1517" s="26"/>
      <c r="AY1517" s="1"/>
      <c r="AZ1517" s="26"/>
      <c r="BA1517" s="1"/>
      <c r="BB1517" s="26"/>
      <c r="BC1517" s="1"/>
      <c r="BD1517" s="26"/>
      <c r="BE1517" s="1"/>
      <c r="BF1517" s="26"/>
      <c r="BG1517" s="1"/>
      <c r="BH1517" s="26"/>
      <c r="BI1517" s="1"/>
      <c r="BJ1517" s="26"/>
      <c r="BK1517" s="1"/>
      <c r="BL1517" s="26"/>
      <c r="BM1517" s="1"/>
      <c r="BN1517" s="26"/>
      <c r="BO1517" s="1"/>
      <c r="BP1517" s="26"/>
      <c r="BQ1517" s="1"/>
      <c r="BR1517" s="26"/>
      <c r="BS1517" s="1">
        <v>59</v>
      </c>
      <c r="BT1517" s="26">
        <v>8</v>
      </c>
      <c r="BU1517" s="1"/>
      <c r="BV1517" s="1">
        <v>51</v>
      </c>
      <c r="BW1517" s="26" t="s">
        <v>100</v>
      </c>
      <c r="BX1517" s="1"/>
      <c r="BY1517" s="26"/>
      <c r="BZ1517" s="30"/>
      <c r="CA1517" s="26"/>
    </row>
    <row r="1518" spans="1:79" s="99" customFormat="1" x14ac:dyDescent="0.35">
      <c r="A1518" s="30" t="s">
        <v>176</v>
      </c>
      <c r="B1518" s="30" t="s">
        <v>58</v>
      </c>
      <c r="C1518" s="30" t="s">
        <v>778</v>
      </c>
      <c r="D1518" s="30" t="s">
        <v>779</v>
      </c>
      <c r="E1518" s="30" t="s">
        <v>77</v>
      </c>
      <c r="F1518" s="1">
        <v>999907958</v>
      </c>
      <c r="G1518" s="1">
        <f>(J1518+S1518+X1518+R1518+U1518+W1518+Y1518)-H1518</f>
        <v>297</v>
      </c>
      <c r="H1518" s="30">
        <f>(J1518+K1518+M1518+N1518+O1518+P1518)/2</f>
        <v>0</v>
      </c>
      <c r="I1518" s="27"/>
      <c r="J1518" s="1">
        <f>SUM(AA1518)</f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27"/>
      <c r="R1518" s="1">
        <f>SUM(AS1518,BX1518)</f>
        <v>0</v>
      </c>
      <c r="S1518" s="1">
        <f>SUM(AE1518,AG1518,AI1518,AK1518,AO1518,AM1518,AQ1518,AU1518,AW1518,AY1518,BA1518,BE1518,BG1518,BI1518,BK1518,BM1518,BO1518,BC1518)</f>
        <v>246</v>
      </c>
      <c r="T1518" s="1">
        <f>COUNT(AE1518,AG1518,AI1518,AK1518,AM1518,AO1518,AQ1518,AU1518,AW1518,AY1518,BA1518,BC1518,BE1518,BG1518,BI1518,BK1518,BM1518,BO1518)</f>
        <v>3</v>
      </c>
      <c r="U1518" s="1">
        <f>BQ1518+BS1518</f>
        <v>0</v>
      </c>
      <c r="V1518" s="1"/>
      <c r="W1518" s="1">
        <f>BV1518</f>
        <v>51</v>
      </c>
      <c r="X1518" s="1">
        <f>AC1518+BZ1518</f>
        <v>0</v>
      </c>
      <c r="Y1518" s="1">
        <f>BU1518</f>
        <v>0</v>
      </c>
      <c r="Z1518" s="29"/>
      <c r="AA1518" s="1"/>
      <c r="AB1518" s="26"/>
      <c r="AC1518" s="1"/>
      <c r="AD1518" s="26"/>
      <c r="AE1518" s="1">
        <v>120</v>
      </c>
      <c r="AF1518" s="26">
        <v>1</v>
      </c>
      <c r="AG1518" s="1"/>
      <c r="AH1518" s="26"/>
      <c r="AI1518" s="1"/>
      <c r="AJ1518" s="26"/>
      <c r="AK1518" s="1">
        <v>58</v>
      </c>
      <c r="AL1518" s="26">
        <v>6</v>
      </c>
      <c r="AM1518" s="1"/>
      <c r="AN1518" s="26"/>
      <c r="AO1518" s="1"/>
      <c r="AP1518" s="26"/>
      <c r="AQ1518" s="1"/>
      <c r="AR1518" s="26"/>
      <c r="AS1518" s="1"/>
      <c r="AT1518" s="26"/>
      <c r="AU1518" s="1"/>
      <c r="AV1518" s="26"/>
      <c r="AW1518" s="1"/>
      <c r="AX1518" s="26"/>
      <c r="AY1518" s="1"/>
      <c r="AZ1518" s="26"/>
      <c r="BA1518" s="1"/>
      <c r="BB1518" s="26"/>
      <c r="BC1518" s="1"/>
      <c r="BD1518" s="26"/>
      <c r="BE1518" s="1">
        <v>68</v>
      </c>
      <c r="BF1518" s="26">
        <v>4</v>
      </c>
      <c r="BG1518" s="1"/>
      <c r="BH1518" s="26"/>
      <c r="BI1518" s="1"/>
      <c r="BJ1518" s="26"/>
      <c r="BK1518" s="1"/>
      <c r="BL1518" s="26"/>
      <c r="BM1518" s="1"/>
      <c r="BN1518" s="26"/>
      <c r="BO1518" s="1"/>
      <c r="BP1518" s="26"/>
      <c r="BQ1518" s="1"/>
      <c r="BR1518" s="26"/>
      <c r="BS1518" s="1"/>
      <c r="BT1518" s="26"/>
      <c r="BU1518" s="1"/>
      <c r="BV1518" s="1">
        <v>51</v>
      </c>
      <c r="BW1518" s="26" t="s">
        <v>100</v>
      </c>
      <c r="BX1518" s="1"/>
      <c r="BY1518" s="26"/>
      <c r="BZ1518" s="30"/>
      <c r="CA1518" s="26"/>
    </row>
    <row r="1519" spans="1:79" s="99" customFormat="1" x14ac:dyDescent="0.35">
      <c r="A1519" s="30" t="s">
        <v>176</v>
      </c>
      <c r="B1519" s="1" t="s">
        <v>58</v>
      </c>
      <c r="C1519" s="1" t="s">
        <v>116</v>
      </c>
      <c r="D1519" s="1" t="s">
        <v>228</v>
      </c>
      <c r="E1519" s="1" t="s">
        <v>77</v>
      </c>
      <c r="F1519" s="1">
        <v>999899250</v>
      </c>
      <c r="G1519" s="1">
        <f>(J1519+S1519+X1519+R1519+U1519+W1519+Y1519)-H1519</f>
        <v>282</v>
      </c>
      <c r="H1519" s="30">
        <f>(J1519+K1519+M1519+N1519+O1519+P1519)/2</f>
        <v>0</v>
      </c>
      <c r="I1519" s="27"/>
      <c r="J1519" s="1">
        <f>SUM(AA1519)</f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27"/>
      <c r="R1519" s="1">
        <f>SUM(AS1519,BX1519)</f>
        <v>0</v>
      </c>
      <c r="S1519" s="1">
        <f>SUM(AE1519,AG1519,AI1519,AK1519,AO1519,AM1519,AQ1519,AU1519,AW1519,AY1519,BA1519,BE1519,BG1519,BI1519,BK1519,BM1519,BO1519,BC1519)</f>
        <v>120</v>
      </c>
      <c r="T1519" s="1">
        <f>COUNT(AE1519,AG1519,AI1519,AK1519,AM1519,AO1519,AQ1519,AU1519,AW1519,AY1519,BA1519,BC1519,BE1519,BG1519,BI1519,BK1519,BM1519,BO1519)</f>
        <v>1</v>
      </c>
      <c r="U1519" s="1">
        <f>BQ1519+BS1519</f>
        <v>63</v>
      </c>
      <c r="V1519" s="1"/>
      <c r="W1519" s="1">
        <f>BV1519</f>
        <v>51</v>
      </c>
      <c r="X1519" s="1">
        <f>AC1519+BZ1519</f>
        <v>48</v>
      </c>
      <c r="Y1519" s="1">
        <f>BU1519</f>
        <v>0</v>
      </c>
      <c r="Z1519" s="29"/>
      <c r="AA1519" s="1"/>
      <c r="AB1519" s="26"/>
      <c r="AC1519" s="1"/>
      <c r="AD1519" s="26"/>
      <c r="AE1519" s="1"/>
      <c r="AF1519" s="26"/>
      <c r="AG1519" s="1"/>
      <c r="AH1519" s="26"/>
      <c r="AI1519" s="1"/>
      <c r="AJ1519" s="26"/>
      <c r="AK1519" s="1"/>
      <c r="AL1519" s="26"/>
      <c r="AM1519" s="1"/>
      <c r="AN1519" s="26"/>
      <c r="AO1519" s="1"/>
      <c r="AP1519" s="26"/>
      <c r="AQ1519" s="1"/>
      <c r="AR1519" s="26"/>
      <c r="AS1519" s="1"/>
      <c r="AT1519" s="26"/>
      <c r="AU1519" s="1"/>
      <c r="AV1519" s="26"/>
      <c r="AW1519" s="1"/>
      <c r="AX1519" s="26"/>
      <c r="AY1519" s="1"/>
      <c r="AZ1519" s="26"/>
      <c r="BA1519" s="1"/>
      <c r="BB1519" s="26"/>
      <c r="BC1519" s="1"/>
      <c r="BD1519" s="26"/>
      <c r="BE1519" s="1"/>
      <c r="BF1519" s="26"/>
      <c r="BG1519" s="1"/>
      <c r="BH1519" s="26"/>
      <c r="BI1519" s="1">
        <v>120</v>
      </c>
      <c r="BJ1519" s="26">
        <v>1</v>
      </c>
      <c r="BK1519" s="1"/>
      <c r="BL1519" s="26"/>
      <c r="BM1519" s="1"/>
      <c r="BN1519" s="26"/>
      <c r="BO1519" s="1"/>
      <c r="BP1519" s="26"/>
      <c r="BQ1519" s="1"/>
      <c r="BR1519" s="26"/>
      <c r="BS1519" s="1">
        <v>63</v>
      </c>
      <c r="BT1519" s="26">
        <v>7</v>
      </c>
      <c r="BU1519" s="1"/>
      <c r="BV1519" s="1">
        <v>51</v>
      </c>
      <c r="BW1519" s="26" t="s">
        <v>100</v>
      </c>
      <c r="BX1519" s="1"/>
      <c r="BY1519" s="26"/>
      <c r="BZ1519" s="30">
        <v>48</v>
      </c>
      <c r="CA1519" s="26" t="s">
        <v>178</v>
      </c>
    </row>
    <row r="1520" spans="1:79" s="99" customFormat="1" x14ac:dyDescent="0.35">
      <c r="A1520" s="30" t="s">
        <v>176</v>
      </c>
      <c r="B1520" s="30" t="s">
        <v>58</v>
      </c>
      <c r="C1520" s="30" t="s">
        <v>468</v>
      </c>
      <c r="D1520" s="30" t="s">
        <v>119</v>
      </c>
      <c r="E1520" s="30" t="s">
        <v>77</v>
      </c>
      <c r="F1520" s="1">
        <v>999882523</v>
      </c>
      <c r="G1520" s="1">
        <f>(J1520+S1520+X1520+R1520+U1520+W1520+Y1520)-H1520</f>
        <v>258</v>
      </c>
      <c r="H1520" s="1"/>
      <c r="I1520" s="27"/>
      <c r="J1520" s="1">
        <f>SUM(AA1520)</f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27"/>
      <c r="R1520" s="1">
        <f>SUM(AS1520,BX1520)</f>
        <v>0</v>
      </c>
      <c r="S1520" s="1">
        <f>SUM(AE1520,AG1520,AI1520,AK1520,AO1520,AM1520,AQ1520,AU1520,AW1520,AY1520,BA1520,BE1520,BG1520,BI1520,BK1520,BM1520,BO1520,BC1520)</f>
        <v>0</v>
      </c>
      <c r="T1520" s="1">
        <f>COUNT(AE1520,AG1520,AI1520,AK1520,AM1520,AO1520,AQ1520,AU1520,AW1520,AY1520,BA1520,BC1520,BE1520,BG1520,BI1520,BK1520,BM1520,BO1520)</f>
        <v>0</v>
      </c>
      <c r="U1520" s="1">
        <f>BQ1520+BS1520</f>
        <v>79</v>
      </c>
      <c r="V1520" s="1"/>
      <c r="W1520" s="1">
        <f>BV1520</f>
        <v>51</v>
      </c>
      <c r="X1520" s="1">
        <f>AC1520+BZ1520</f>
        <v>128</v>
      </c>
      <c r="Y1520" s="1">
        <f>BU1520</f>
        <v>0</v>
      </c>
      <c r="Z1520" s="29"/>
      <c r="AA1520" s="1"/>
      <c r="AB1520" s="26"/>
      <c r="AC1520" s="1">
        <v>64</v>
      </c>
      <c r="AD1520" s="26"/>
      <c r="AE1520" s="1"/>
      <c r="AF1520" s="26"/>
      <c r="AG1520" s="1"/>
      <c r="AH1520" s="26"/>
      <c r="AI1520" s="1"/>
      <c r="AJ1520" s="26"/>
      <c r="AK1520" s="1"/>
      <c r="AL1520" s="26"/>
      <c r="AM1520" s="1"/>
      <c r="AN1520" s="26"/>
      <c r="AO1520" s="1"/>
      <c r="AP1520" s="26"/>
      <c r="AQ1520" s="1"/>
      <c r="AR1520" s="26"/>
      <c r="AS1520" s="1"/>
      <c r="AT1520" s="26"/>
      <c r="AU1520" s="1"/>
      <c r="AV1520" s="26"/>
      <c r="AW1520" s="1"/>
      <c r="AX1520" s="26"/>
      <c r="AY1520" s="1"/>
      <c r="AZ1520" s="26"/>
      <c r="BA1520" s="1"/>
      <c r="BB1520" s="26"/>
      <c r="BC1520" s="1"/>
      <c r="BD1520" s="26"/>
      <c r="BE1520" s="1"/>
      <c r="BF1520" s="26"/>
      <c r="BG1520" s="1"/>
      <c r="BH1520" s="26"/>
      <c r="BI1520" s="1"/>
      <c r="BJ1520" s="26"/>
      <c r="BK1520" s="1"/>
      <c r="BL1520" s="26"/>
      <c r="BM1520" s="1"/>
      <c r="BN1520" s="26"/>
      <c r="BO1520" s="1"/>
      <c r="BP1520" s="26"/>
      <c r="BQ1520" s="1"/>
      <c r="BR1520" s="26"/>
      <c r="BS1520" s="1">
        <v>79</v>
      </c>
      <c r="BT1520" s="26">
        <v>4</v>
      </c>
      <c r="BU1520" s="1"/>
      <c r="BV1520" s="1">
        <v>51</v>
      </c>
      <c r="BW1520" s="26" t="s">
        <v>100</v>
      </c>
      <c r="BX1520" s="1"/>
      <c r="BY1520" s="26"/>
      <c r="BZ1520" s="30">
        <v>64</v>
      </c>
      <c r="CA1520" s="26" t="s">
        <v>100</v>
      </c>
    </row>
    <row r="1521" spans="1:79" s="99" customFormat="1" x14ac:dyDescent="0.35">
      <c r="A1521" s="30" t="s">
        <v>176</v>
      </c>
      <c r="B1521" s="1" t="s">
        <v>58</v>
      </c>
      <c r="C1521" s="1" t="s">
        <v>797</v>
      </c>
      <c r="D1521" s="1" t="s">
        <v>709</v>
      </c>
      <c r="E1521" s="1" t="s">
        <v>77</v>
      </c>
      <c r="F1521" s="1">
        <v>999908773</v>
      </c>
      <c r="G1521" s="1">
        <f>(J1521+S1521+X1521+R1521+U1521+W1521+Y1521)-H1521</f>
        <v>255</v>
      </c>
      <c r="H1521" s="30">
        <f>(J1521+K1521+M1521+N1521+O1521+P1521)/2</f>
        <v>0</v>
      </c>
      <c r="I1521" s="27"/>
      <c r="J1521" s="1">
        <f>SUM(AA1521)</f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27"/>
      <c r="R1521" s="1">
        <f>SUM(AS1521,BX1521)</f>
        <v>0</v>
      </c>
      <c r="S1521" s="1">
        <f>SUM(AE1521,AG1521,AI1521,AK1521,AO1521,AM1521,AQ1521,AU1521,AW1521,AY1521,BA1521,BE1521,BG1521,BI1521,BK1521,BM1521,BO1521,BC1521)</f>
        <v>29</v>
      </c>
      <c r="T1521" s="1">
        <f>COUNT(AE1521,AG1521,AI1521,AK1521,AM1521,AO1521,AQ1521,AU1521,AW1521,AY1521,BA1521,BC1521,BE1521,BG1521,BI1521,BK1521,BM1521,BO1521)</f>
        <v>1</v>
      </c>
      <c r="U1521" s="1">
        <f>BQ1521+BS1521</f>
        <v>79</v>
      </c>
      <c r="V1521" s="1"/>
      <c r="W1521" s="1">
        <f>BV1521</f>
        <v>51</v>
      </c>
      <c r="X1521" s="1">
        <f>AC1521+BZ1521</f>
        <v>96</v>
      </c>
      <c r="Y1521" s="1">
        <f>BU1521</f>
        <v>0</v>
      </c>
      <c r="Z1521" s="29"/>
      <c r="AA1521" s="1"/>
      <c r="AB1521" s="26"/>
      <c r="AC1521" s="1">
        <v>48</v>
      </c>
      <c r="AD1521" s="26"/>
      <c r="AE1521" s="1"/>
      <c r="AF1521" s="26"/>
      <c r="AG1521" s="1"/>
      <c r="AH1521" s="26"/>
      <c r="AI1521" s="1"/>
      <c r="AJ1521" s="26"/>
      <c r="AK1521" s="1"/>
      <c r="AL1521" s="26"/>
      <c r="AM1521" s="1"/>
      <c r="AN1521" s="26"/>
      <c r="AO1521" s="1"/>
      <c r="AP1521" s="26"/>
      <c r="AQ1521" s="1">
        <v>29</v>
      </c>
      <c r="AR1521" s="26" t="s">
        <v>178</v>
      </c>
      <c r="AS1521" s="1"/>
      <c r="AT1521" s="26"/>
      <c r="AU1521" s="1"/>
      <c r="AV1521" s="26"/>
      <c r="AW1521" s="1"/>
      <c r="AX1521" s="26"/>
      <c r="AY1521" s="1"/>
      <c r="AZ1521" s="26"/>
      <c r="BA1521" s="1"/>
      <c r="BB1521" s="26"/>
      <c r="BC1521" s="1"/>
      <c r="BD1521" s="26"/>
      <c r="BE1521" s="1"/>
      <c r="BF1521" s="26"/>
      <c r="BG1521" s="1"/>
      <c r="BH1521" s="26"/>
      <c r="BI1521" s="1"/>
      <c r="BJ1521" s="26"/>
      <c r="BK1521" s="1"/>
      <c r="BL1521" s="26"/>
      <c r="BM1521" s="1"/>
      <c r="BN1521" s="26"/>
      <c r="BO1521" s="1"/>
      <c r="BP1521" s="26"/>
      <c r="BQ1521" s="1">
        <v>79</v>
      </c>
      <c r="BR1521" s="26">
        <v>4</v>
      </c>
      <c r="BS1521" s="1"/>
      <c r="BT1521" s="26"/>
      <c r="BU1521" s="1"/>
      <c r="BV1521" s="1">
        <v>51</v>
      </c>
      <c r="BW1521" s="26" t="s">
        <v>100</v>
      </c>
      <c r="BX1521" s="1"/>
      <c r="BY1521" s="26"/>
      <c r="BZ1521" s="30">
        <v>48</v>
      </c>
      <c r="CA1521" s="26" t="s">
        <v>178</v>
      </c>
    </row>
    <row r="1522" spans="1:79" s="99" customFormat="1" x14ac:dyDescent="0.35">
      <c r="A1522" s="30" t="s">
        <v>176</v>
      </c>
      <c r="B1522" s="30" t="s">
        <v>58</v>
      </c>
      <c r="C1522" s="30" t="s">
        <v>923</v>
      </c>
      <c r="D1522" s="1" t="s">
        <v>924</v>
      </c>
      <c r="E1522" s="30" t="s">
        <v>77</v>
      </c>
      <c r="F1522" s="1">
        <v>999914329</v>
      </c>
      <c r="G1522" s="1">
        <f>(J1522+S1522+X1522+R1522+U1522+W1522+Y1522)-H1522</f>
        <v>254</v>
      </c>
      <c r="H1522" s="30">
        <f>(J1522+K1522+M1522+N1522+O1522+P1522)/2</f>
        <v>0</v>
      </c>
      <c r="I1522" s="27"/>
      <c r="J1522" s="1">
        <f>SUM(AA1522)</f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27"/>
      <c r="R1522" s="1">
        <f>SUM(AS1522,BX1522)</f>
        <v>0</v>
      </c>
      <c r="S1522" s="1">
        <f>SUM(AE1522,AG1522,AI1522,AK1522,AO1522,AM1522,AQ1522,AU1522,AW1522,AY1522,BA1522,BE1522,BG1522,BI1522,BK1522,BM1522,BO1522,BC1522)</f>
        <v>136</v>
      </c>
      <c r="T1522" s="1">
        <f>COUNT(AE1522,AG1522,AI1522,AK1522,AM1522,AO1522,AQ1522,AU1522,AW1522,AY1522,BA1522,BC1522,BE1522,BG1522,BI1522,BK1522,BM1522,BO1522)</f>
        <v>2</v>
      </c>
      <c r="U1522" s="1">
        <f>BQ1522+BS1522</f>
        <v>33</v>
      </c>
      <c r="V1522" s="1"/>
      <c r="W1522" s="1">
        <f>BV1522</f>
        <v>0</v>
      </c>
      <c r="X1522" s="1">
        <f>AC1522+BZ1522</f>
        <v>85</v>
      </c>
      <c r="Y1522" s="1">
        <f>BU1522</f>
        <v>0</v>
      </c>
      <c r="Z1522" s="29"/>
      <c r="AA1522" s="1"/>
      <c r="AB1522" s="26"/>
      <c r="AC1522" s="1"/>
      <c r="AD1522" s="26"/>
      <c r="AE1522" s="1"/>
      <c r="AF1522" s="26"/>
      <c r="AG1522" s="1"/>
      <c r="AH1522" s="26"/>
      <c r="AI1522" s="1"/>
      <c r="AJ1522" s="26"/>
      <c r="AK1522" s="1">
        <v>68</v>
      </c>
      <c r="AL1522" s="26">
        <v>3</v>
      </c>
      <c r="AM1522" s="1"/>
      <c r="AN1522" s="26"/>
      <c r="AO1522" s="1"/>
      <c r="AP1522" s="26"/>
      <c r="AQ1522" s="1"/>
      <c r="AR1522" s="26"/>
      <c r="AS1522" s="1"/>
      <c r="AT1522" s="26"/>
      <c r="AU1522" s="1"/>
      <c r="AV1522" s="26"/>
      <c r="AW1522" s="1"/>
      <c r="AX1522" s="26"/>
      <c r="AY1522" s="1"/>
      <c r="AZ1522" s="26"/>
      <c r="BA1522" s="1"/>
      <c r="BB1522" s="26"/>
      <c r="BC1522" s="1"/>
      <c r="BD1522" s="26"/>
      <c r="BE1522" s="1">
        <v>68</v>
      </c>
      <c r="BF1522" s="26">
        <v>3</v>
      </c>
      <c r="BG1522" s="1"/>
      <c r="BH1522" s="26"/>
      <c r="BI1522" s="1"/>
      <c r="BJ1522" s="26"/>
      <c r="BK1522" s="1"/>
      <c r="BL1522" s="26"/>
      <c r="BM1522" s="1"/>
      <c r="BN1522" s="26"/>
      <c r="BO1522" s="1"/>
      <c r="BP1522" s="26"/>
      <c r="BQ1522" s="1"/>
      <c r="BR1522" s="26"/>
      <c r="BS1522" s="1">
        <v>33</v>
      </c>
      <c r="BT1522" s="26" t="s">
        <v>178</v>
      </c>
      <c r="BU1522" s="1"/>
      <c r="BV1522" s="1"/>
      <c r="BW1522" s="26"/>
      <c r="BX1522" s="1"/>
      <c r="BY1522" s="26"/>
      <c r="BZ1522" s="30">
        <v>85</v>
      </c>
      <c r="CA1522" s="26">
        <v>8</v>
      </c>
    </row>
    <row r="1523" spans="1:79" s="99" customFormat="1" x14ac:dyDescent="0.35">
      <c r="A1523" s="30" t="s">
        <v>176</v>
      </c>
      <c r="B1523" s="30" t="s">
        <v>58</v>
      </c>
      <c r="C1523" s="30" t="s">
        <v>782</v>
      </c>
      <c r="D1523" s="30" t="s">
        <v>617</v>
      </c>
      <c r="E1523" s="30" t="s">
        <v>77</v>
      </c>
      <c r="F1523" s="1">
        <v>999920460</v>
      </c>
      <c r="G1523" s="1">
        <f>(J1523+S1523+X1523+R1523+U1523+W1523+Y1523)-H1523</f>
        <v>250</v>
      </c>
      <c r="H1523" s="1"/>
      <c r="I1523" s="27"/>
      <c r="J1523" s="1">
        <f>SUM(AA1523)</f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27"/>
      <c r="R1523" s="1">
        <f>SUM(AS1523,BX1523)</f>
        <v>0</v>
      </c>
      <c r="S1523" s="1">
        <f>SUM(AE1523,AG1523,AI1523,AK1523,AO1523,AM1523,AQ1523,AU1523,AW1523,AY1523,BA1523,BE1523,BG1523,BI1523,BK1523,BM1523,BO1523,BC1523)</f>
        <v>168</v>
      </c>
      <c r="T1523" s="1">
        <f>COUNT(AE1523,AG1523,AI1523,AK1523,AM1523,AO1523,AQ1523,AU1523,AW1523,AY1523,BA1523,BC1523,BE1523,BG1523,BI1523,BK1523,BM1523,BO1523)</f>
        <v>3</v>
      </c>
      <c r="U1523" s="1">
        <f>BQ1523+BS1523</f>
        <v>44</v>
      </c>
      <c r="V1523" s="1"/>
      <c r="W1523" s="1">
        <f>BV1523</f>
        <v>38</v>
      </c>
      <c r="X1523" s="1">
        <f>AC1523+BZ1523</f>
        <v>0</v>
      </c>
      <c r="Y1523" s="1">
        <f>BU1523</f>
        <v>0</v>
      </c>
      <c r="Z1523" s="29"/>
      <c r="AA1523" s="1"/>
      <c r="AB1523" s="26"/>
      <c r="AC1523" s="1"/>
      <c r="AD1523" s="26"/>
      <c r="AE1523" s="1"/>
      <c r="AF1523" s="26"/>
      <c r="AG1523" s="1"/>
      <c r="AH1523" s="26"/>
      <c r="AI1523" s="1">
        <v>54</v>
      </c>
      <c r="AJ1523" s="26">
        <v>7</v>
      </c>
      <c r="AK1523" s="1"/>
      <c r="AL1523" s="26"/>
      <c r="AM1523" s="1"/>
      <c r="AN1523" s="26"/>
      <c r="AO1523" s="1"/>
      <c r="AP1523" s="26"/>
      <c r="AQ1523" s="1"/>
      <c r="AR1523" s="26"/>
      <c r="AS1523" s="1"/>
      <c r="AT1523" s="26"/>
      <c r="AU1523" s="1"/>
      <c r="AV1523" s="26"/>
      <c r="AW1523" s="1"/>
      <c r="AX1523" s="26"/>
      <c r="AY1523" s="1"/>
      <c r="AZ1523" s="26"/>
      <c r="BA1523" s="1"/>
      <c r="BB1523" s="26"/>
      <c r="BC1523" s="1">
        <v>63</v>
      </c>
      <c r="BD1523" s="26"/>
      <c r="BE1523" s="1"/>
      <c r="BF1523" s="26"/>
      <c r="BG1523" s="1">
        <v>51</v>
      </c>
      <c r="BH1523" s="26">
        <v>8</v>
      </c>
      <c r="BI1523" s="1"/>
      <c r="BJ1523" s="26"/>
      <c r="BK1523" s="1"/>
      <c r="BL1523" s="26"/>
      <c r="BM1523" s="1"/>
      <c r="BN1523" s="26"/>
      <c r="BO1523" s="1"/>
      <c r="BP1523" s="26"/>
      <c r="BQ1523" s="1"/>
      <c r="BR1523" s="26"/>
      <c r="BS1523" s="1">
        <v>44</v>
      </c>
      <c r="BT1523" s="26" t="s">
        <v>100</v>
      </c>
      <c r="BU1523" s="1"/>
      <c r="BV1523" s="1">
        <v>38</v>
      </c>
      <c r="BW1523" s="26" t="s">
        <v>178</v>
      </c>
      <c r="BX1523" s="1"/>
      <c r="BY1523" s="26"/>
      <c r="BZ1523" s="30"/>
      <c r="CA1523" s="26"/>
    </row>
    <row r="1524" spans="1:79" s="99" customFormat="1" x14ac:dyDescent="0.35">
      <c r="A1524" s="30" t="s">
        <v>176</v>
      </c>
      <c r="B1524" s="1" t="s">
        <v>58</v>
      </c>
      <c r="C1524" s="1" t="s">
        <v>898</v>
      </c>
      <c r="D1524" s="1" t="s">
        <v>899</v>
      </c>
      <c r="E1524" s="1" t="s">
        <v>77</v>
      </c>
      <c r="F1524" s="1">
        <v>999913628</v>
      </c>
      <c r="G1524" s="1">
        <f>(J1524+S1524+X1524+R1524+U1524+W1524+Y1524)-H1524</f>
        <v>241</v>
      </c>
      <c r="H1524" s="1"/>
      <c r="I1524" s="27"/>
      <c r="J1524" s="1">
        <f>SUM(AA1524)</f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27"/>
      <c r="R1524" s="1">
        <f>SUM(AS1524,BX1524)</f>
        <v>0</v>
      </c>
      <c r="S1524" s="1">
        <f>SUM(AE1524,AG1524,AI1524,AK1524,AO1524,AM1524,AQ1524,AU1524,AW1524,AY1524,BA1524,BE1524,BG1524,BI1524,BK1524,BM1524,BO1524,BC1524)</f>
        <v>122</v>
      </c>
      <c r="T1524" s="1">
        <f>COUNT(AE1524,AG1524,AI1524,AK1524,AM1524,AO1524,AQ1524,AU1524,AW1524,AY1524,BA1524,BC1524,BE1524,BG1524,BI1524,BK1524,BM1524,BO1524)</f>
        <v>2</v>
      </c>
      <c r="U1524" s="1">
        <f>BQ1524+BS1524</f>
        <v>33</v>
      </c>
      <c r="V1524" s="1"/>
      <c r="W1524" s="1">
        <f>BV1524</f>
        <v>38</v>
      </c>
      <c r="X1524" s="1">
        <f>AC1524+BZ1524</f>
        <v>48</v>
      </c>
      <c r="Y1524" s="1">
        <f>BU1524</f>
        <v>0</v>
      </c>
      <c r="Z1524" s="29"/>
      <c r="AA1524" s="1"/>
      <c r="AB1524" s="26"/>
      <c r="AC1524" s="1"/>
      <c r="AD1524" s="26"/>
      <c r="AE1524" s="1">
        <v>68</v>
      </c>
      <c r="AF1524" s="26">
        <v>3</v>
      </c>
      <c r="AG1524" s="1"/>
      <c r="AH1524" s="26"/>
      <c r="AI1524" s="1"/>
      <c r="AJ1524" s="26"/>
      <c r="AK1524" s="1"/>
      <c r="AL1524" s="26"/>
      <c r="AM1524" s="1"/>
      <c r="AN1524" s="26"/>
      <c r="AO1524" s="1"/>
      <c r="AP1524" s="26"/>
      <c r="AQ1524" s="1"/>
      <c r="AR1524" s="26"/>
      <c r="AS1524" s="1"/>
      <c r="AT1524" s="26"/>
      <c r="AU1524" s="1"/>
      <c r="AV1524" s="26"/>
      <c r="AW1524" s="1"/>
      <c r="AX1524" s="26"/>
      <c r="AY1524" s="1">
        <v>54</v>
      </c>
      <c r="AZ1524" s="26">
        <v>7</v>
      </c>
      <c r="BA1524" s="1"/>
      <c r="BB1524" s="26"/>
      <c r="BC1524" s="1"/>
      <c r="BD1524" s="26"/>
      <c r="BE1524" s="1"/>
      <c r="BF1524" s="26"/>
      <c r="BG1524" s="1"/>
      <c r="BH1524" s="26"/>
      <c r="BI1524" s="1"/>
      <c r="BJ1524" s="26"/>
      <c r="BK1524" s="1"/>
      <c r="BL1524" s="26"/>
      <c r="BM1524" s="1"/>
      <c r="BN1524" s="26"/>
      <c r="BO1524" s="1"/>
      <c r="BP1524" s="26"/>
      <c r="BQ1524" s="1">
        <v>33</v>
      </c>
      <c r="BR1524" s="26" t="s">
        <v>178</v>
      </c>
      <c r="BS1524" s="1"/>
      <c r="BT1524" s="26"/>
      <c r="BU1524" s="1"/>
      <c r="BV1524" s="1">
        <v>38</v>
      </c>
      <c r="BW1524" s="26" t="s">
        <v>178</v>
      </c>
      <c r="BX1524" s="1"/>
      <c r="BY1524" s="26"/>
      <c r="BZ1524" s="30">
        <v>48</v>
      </c>
      <c r="CA1524" s="26" t="s">
        <v>178</v>
      </c>
    </row>
    <row r="1525" spans="1:79" s="99" customFormat="1" x14ac:dyDescent="0.35">
      <c r="A1525" s="30" t="s">
        <v>176</v>
      </c>
      <c r="B1525" s="30" t="s">
        <v>58</v>
      </c>
      <c r="C1525" s="30" t="s">
        <v>397</v>
      </c>
      <c r="D1525" s="30" t="s">
        <v>1716</v>
      </c>
      <c r="E1525" s="30" t="s">
        <v>77</v>
      </c>
      <c r="F1525" s="30">
        <v>999921765</v>
      </c>
      <c r="G1525" s="1">
        <f>(J1525+S1525+X1525+R1525+U1525+W1525+Y1525)-H1525</f>
        <v>241</v>
      </c>
      <c r="H1525" s="1"/>
      <c r="I1525" s="27"/>
      <c r="J1525" s="1">
        <f>SUM(AA1525)</f>
        <v>52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27"/>
      <c r="R1525" s="1">
        <f>SUM(AS1525,BX1525)</f>
        <v>0</v>
      </c>
      <c r="S1525" s="1">
        <f>SUM(AE1525,AG1525,AI1525,AK1525,AO1525,AM1525,AQ1525,AU1525,AW1525,AY1525,BA1525,BE1525,BG1525,BI1525,BK1525,BM1525,BO1525,BC1525)</f>
        <v>141</v>
      </c>
      <c r="T1525" s="1">
        <f>COUNT(AE1525,AG1525,AI1525,AK1525,AM1525,AO1525,AQ1525,AU1525,AW1525,AY1525,BA1525,BC1525,BE1525,BG1525,BI1525,BK1525,BM1525,BO1525)</f>
        <v>2</v>
      </c>
      <c r="U1525" s="1">
        <f>BQ1525+BS1525</f>
        <v>0</v>
      </c>
      <c r="V1525" s="1"/>
      <c r="W1525" s="1">
        <f>BV1525</f>
        <v>0</v>
      </c>
      <c r="X1525" s="1">
        <f>AC1525+BZ1525</f>
        <v>48</v>
      </c>
      <c r="Y1525" s="1">
        <f>BU1525</f>
        <v>0</v>
      </c>
      <c r="Z1525" s="29"/>
      <c r="AA1525" s="1">
        <v>52</v>
      </c>
      <c r="AB1525" s="26">
        <v>5</v>
      </c>
      <c r="AC1525" s="1">
        <v>48</v>
      </c>
      <c r="AD1525" s="26"/>
      <c r="AE1525" s="1"/>
      <c r="AF1525" s="26"/>
      <c r="AG1525" s="1"/>
      <c r="AH1525" s="26"/>
      <c r="AI1525" s="1"/>
      <c r="AJ1525" s="26"/>
      <c r="AK1525" s="1">
        <v>51</v>
      </c>
      <c r="AL1525" s="26">
        <v>8</v>
      </c>
      <c r="AM1525" s="1"/>
      <c r="AN1525" s="26"/>
      <c r="AO1525" s="1"/>
      <c r="AP1525" s="26"/>
      <c r="AQ1525" s="1"/>
      <c r="AR1525" s="26"/>
      <c r="AS1525" s="1"/>
      <c r="AT1525" s="26"/>
      <c r="AU1525" s="1"/>
      <c r="AV1525" s="26"/>
      <c r="AW1525" s="1"/>
      <c r="AX1525" s="26"/>
      <c r="AY1525" s="1"/>
      <c r="AZ1525" s="26"/>
      <c r="BA1525" s="1"/>
      <c r="BB1525" s="26"/>
      <c r="BC1525" s="1"/>
      <c r="BD1525" s="26"/>
      <c r="BE1525" s="1">
        <v>90</v>
      </c>
      <c r="BF1525" s="26">
        <v>2</v>
      </c>
      <c r="BG1525" s="1"/>
      <c r="BH1525" s="26"/>
      <c r="BI1525" s="1"/>
      <c r="BJ1525" s="26"/>
      <c r="BK1525" s="1"/>
      <c r="BL1525" s="26"/>
      <c r="BM1525" s="1"/>
      <c r="BN1525" s="26"/>
      <c r="BO1525" s="1"/>
      <c r="BP1525" s="26"/>
      <c r="BQ1525" s="1"/>
      <c r="BR1525" s="26"/>
      <c r="BS1525" s="1"/>
      <c r="BT1525" s="26"/>
      <c r="BU1525" s="1"/>
      <c r="BV1525" s="1"/>
      <c r="BW1525" s="26"/>
      <c r="BX1525" s="1"/>
      <c r="BY1525" s="26"/>
      <c r="BZ1525" s="30"/>
      <c r="CA1525" s="26"/>
    </row>
    <row r="1526" spans="1:79" s="99" customFormat="1" x14ac:dyDescent="0.35">
      <c r="A1526" s="30" t="s">
        <v>176</v>
      </c>
      <c r="B1526" s="30" t="s">
        <v>58</v>
      </c>
      <c r="C1526" s="30" t="s">
        <v>471</v>
      </c>
      <c r="D1526" s="30" t="s">
        <v>472</v>
      </c>
      <c r="E1526" s="30" t="s">
        <v>77</v>
      </c>
      <c r="F1526" s="1">
        <v>999882648</v>
      </c>
      <c r="G1526" s="1">
        <f>(J1526+S1526+X1526+R1526+U1526+W1526+Y1526)-H1526</f>
        <v>236</v>
      </c>
      <c r="H1526" s="1"/>
      <c r="I1526" s="27"/>
      <c r="J1526" s="1">
        <f>SUM(AA1526)</f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27"/>
      <c r="R1526" s="1">
        <f>SUM(AS1526,BX1526)</f>
        <v>0</v>
      </c>
      <c r="S1526" s="1">
        <f>SUM(AE1526,AG1526,AI1526,AK1526,AO1526,AM1526,AQ1526,AU1526,AW1526,AY1526,BA1526,BE1526,BG1526,BI1526,BK1526,BM1526,BO1526,BC1526)</f>
        <v>0</v>
      </c>
      <c r="T1526" s="1">
        <f>COUNT(AE1526,AG1526,AI1526,AK1526,AM1526,AO1526,AQ1526,AU1526,AW1526,AY1526,BA1526,BC1526,BE1526,BG1526,BI1526,BK1526,BM1526,BO1526)</f>
        <v>0</v>
      </c>
      <c r="U1526" s="1">
        <f>BQ1526+BS1526</f>
        <v>79</v>
      </c>
      <c r="V1526" s="1"/>
      <c r="W1526" s="1">
        <f>BV1526</f>
        <v>51</v>
      </c>
      <c r="X1526" s="1">
        <f>AC1526+BZ1526</f>
        <v>106</v>
      </c>
      <c r="Y1526" s="1">
        <f>BU1526</f>
        <v>0</v>
      </c>
      <c r="Z1526" s="29"/>
      <c r="AA1526" s="1"/>
      <c r="AB1526" s="26"/>
      <c r="AC1526" s="1"/>
      <c r="AD1526" s="26"/>
      <c r="AE1526" s="1"/>
      <c r="AF1526" s="26"/>
      <c r="AG1526" s="1"/>
      <c r="AH1526" s="26"/>
      <c r="AI1526" s="1"/>
      <c r="AJ1526" s="26"/>
      <c r="AK1526" s="1"/>
      <c r="AL1526" s="26"/>
      <c r="AM1526" s="1"/>
      <c r="AN1526" s="26"/>
      <c r="AO1526" s="1"/>
      <c r="AP1526" s="26"/>
      <c r="AQ1526" s="1"/>
      <c r="AR1526" s="26"/>
      <c r="AS1526" s="1"/>
      <c r="AT1526" s="26"/>
      <c r="AU1526" s="1"/>
      <c r="AV1526" s="26"/>
      <c r="AW1526" s="1"/>
      <c r="AX1526" s="26"/>
      <c r="AY1526" s="1"/>
      <c r="AZ1526" s="26"/>
      <c r="BA1526" s="1"/>
      <c r="BB1526" s="26"/>
      <c r="BC1526" s="1"/>
      <c r="BD1526" s="26"/>
      <c r="BE1526" s="1"/>
      <c r="BF1526" s="26"/>
      <c r="BG1526" s="1"/>
      <c r="BH1526" s="26"/>
      <c r="BI1526" s="1"/>
      <c r="BJ1526" s="26"/>
      <c r="BK1526" s="1"/>
      <c r="BL1526" s="26"/>
      <c r="BM1526" s="1"/>
      <c r="BN1526" s="26"/>
      <c r="BO1526" s="1"/>
      <c r="BP1526" s="26"/>
      <c r="BQ1526" s="1"/>
      <c r="BR1526" s="26"/>
      <c r="BS1526" s="1">
        <v>79</v>
      </c>
      <c r="BT1526" s="26">
        <v>3</v>
      </c>
      <c r="BU1526" s="1"/>
      <c r="BV1526" s="1">
        <v>51</v>
      </c>
      <c r="BW1526" s="26" t="s">
        <v>100</v>
      </c>
      <c r="BX1526" s="1"/>
      <c r="BY1526" s="26"/>
      <c r="BZ1526" s="30">
        <v>106</v>
      </c>
      <c r="CA1526" s="26">
        <v>5</v>
      </c>
    </row>
    <row r="1527" spans="1:79" s="99" customFormat="1" x14ac:dyDescent="0.35">
      <c r="A1527" s="30" t="s">
        <v>176</v>
      </c>
      <c r="B1527" s="1" t="s">
        <v>58</v>
      </c>
      <c r="C1527" s="1" t="s">
        <v>793</v>
      </c>
      <c r="D1527" s="1" t="s">
        <v>613</v>
      </c>
      <c r="E1527" s="1" t="s">
        <v>77</v>
      </c>
      <c r="F1527" s="1">
        <v>999918592</v>
      </c>
      <c r="G1527" s="1">
        <f>(J1527+S1527+X1527+R1527+U1527+W1527+Y1527)-H1527</f>
        <v>232</v>
      </c>
      <c r="H1527" s="30">
        <f>(J1527+K1527+M1527+N1527+O1527+P1527)/2</f>
        <v>0</v>
      </c>
      <c r="I1527" s="27"/>
      <c r="J1527" s="1">
        <f>SUM(AA1527)</f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27"/>
      <c r="R1527" s="1">
        <f>SUM(AS1527,BX1527)</f>
        <v>0</v>
      </c>
      <c r="S1527" s="1">
        <f>SUM(AE1527,AG1527,AI1527,AK1527,AO1527,AM1527,AQ1527,AU1527,AW1527,AY1527,BA1527,BE1527,BG1527,BI1527,BK1527,BM1527,BO1527,BC1527)</f>
        <v>188</v>
      </c>
      <c r="T1527" s="1">
        <f>COUNT(AE1527,AG1527,AI1527,AK1527,AM1527,AO1527,AQ1527,AU1527,AW1527,AY1527,BA1527,BC1527,BE1527,BG1527,BI1527,BK1527,BM1527,BO1527)</f>
        <v>2</v>
      </c>
      <c r="U1527" s="1">
        <f>BQ1527+BS1527</f>
        <v>44</v>
      </c>
      <c r="V1527" s="1"/>
      <c r="W1527" s="1">
        <f>BV1527</f>
        <v>0</v>
      </c>
      <c r="X1527" s="1">
        <f>AC1527+BZ1527</f>
        <v>0</v>
      </c>
      <c r="Y1527" s="1">
        <f>BU1527</f>
        <v>0</v>
      </c>
      <c r="Z1527" s="29"/>
      <c r="AA1527" s="1"/>
      <c r="AB1527" s="26"/>
      <c r="AC1527" s="1"/>
      <c r="AD1527" s="26"/>
      <c r="AE1527" s="1"/>
      <c r="AF1527" s="26"/>
      <c r="AG1527" s="1"/>
      <c r="AH1527" s="26"/>
      <c r="AI1527" s="1"/>
      <c r="AJ1527" s="26"/>
      <c r="AK1527" s="1"/>
      <c r="AL1527" s="26"/>
      <c r="AM1527" s="1"/>
      <c r="AN1527" s="26"/>
      <c r="AO1527" s="1"/>
      <c r="AP1527" s="26"/>
      <c r="AQ1527" s="1"/>
      <c r="AR1527" s="26"/>
      <c r="AS1527" s="1"/>
      <c r="AT1527" s="26"/>
      <c r="AU1527" s="1">
        <v>68</v>
      </c>
      <c r="AV1527" s="26">
        <v>3</v>
      </c>
      <c r="AW1527" s="1"/>
      <c r="AX1527" s="26"/>
      <c r="AY1527" s="1"/>
      <c r="AZ1527" s="26"/>
      <c r="BA1527" s="1"/>
      <c r="BB1527" s="26"/>
      <c r="BC1527" s="1"/>
      <c r="BD1527" s="26"/>
      <c r="BE1527" s="1"/>
      <c r="BF1527" s="26"/>
      <c r="BG1527" s="1">
        <v>120</v>
      </c>
      <c r="BH1527" s="26">
        <v>1</v>
      </c>
      <c r="BI1527" s="1"/>
      <c r="BJ1527" s="26"/>
      <c r="BK1527" s="1"/>
      <c r="BL1527" s="26"/>
      <c r="BM1527" s="1"/>
      <c r="BN1527" s="26"/>
      <c r="BO1527" s="1"/>
      <c r="BP1527" s="26"/>
      <c r="BQ1527" s="1"/>
      <c r="BR1527" s="26"/>
      <c r="BS1527" s="1">
        <v>44</v>
      </c>
      <c r="BT1527" s="26" t="s">
        <v>100</v>
      </c>
      <c r="BU1527" s="1"/>
      <c r="BV1527" s="1"/>
      <c r="BW1527" s="26"/>
      <c r="BX1527" s="1"/>
      <c r="BY1527" s="26"/>
      <c r="BZ1527" s="30"/>
      <c r="CA1527" s="26"/>
    </row>
    <row r="1528" spans="1:79" s="99" customFormat="1" x14ac:dyDescent="0.35">
      <c r="A1528" s="30" t="s">
        <v>176</v>
      </c>
      <c r="B1528" s="1" t="s">
        <v>58</v>
      </c>
      <c r="C1528" s="1" t="s">
        <v>179</v>
      </c>
      <c r="D1528" s="1" t="s">
        <v>823</v>
      </c>
      <c r="E1528" s="1" t="s">
        <v>77</v>
      </c>
      <c r="F1528" s="1">
        <v>999909486</v>
      </c>
      <c r="G1528" s="1">
        <f>(J1528+S1528+X1528+R1528+U1528+W1528+Y1528)-H1528</f>
        <v>229</v>
      </c>
      <c r="H1528" s="1"/>
      <c r="I1528" s="27"/>
      <c r="J1528" s="1">
        <f>SUM(AA1528)</f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27"/>
      <c r="R1528" s="1">
        <f>SUM(AS1528,BX1528)</f>
        <v>0</v>
      </c>
      <c r="S1528" s="1">
        <f>SUM(AE1528,AG1528,AI1528,AK1528,AO1528,AM1528,AQ1528,AU1528,AW1528,AY1528,BA1528,BE1528,BG1528,BI1528,BK1528,BM1528,BO1528,BC1528)</f>
        <v>38</v>
      </c>
      <c r="T1528" s="1">
        <f>COUNT(AE1528,AG1528,AI1528,AK1528,AM1528,AO1528,AQ1528,AU1528,AW1528,AY1528,BA1528,BC1528,BE1528,BG1528,BI1528,BK1528,BM1528,BO1528)</f>
        <v>1</v>
      </c>
      <c r="U1528" s="1">
        <f>BQ1528+BS1528</f>
        <v>44</v>
      </c>
      <c r="V1528" s="1"/>
      <c r="W1528" s="1">
        <f>BV1528</f>
        <v>51</v>
      </c>
      <c r="X1528" s="1">
        <f>AC1528+BZ1528</f>
        <v>96</v>
      </c>
      <c r="Y1528" s="1">
        <f>BU1528</f>
        <v>0</v>
      </c>
      <c r="Z1528" s="29"/>
      <c r="AA1528" s="1"/>
      <c r="AB1528" s="26"/>
      <c r="AC1528" s="1">
        <v>48</v>
      </c>
      <c r="AD1528" s="26"/>
      <c r="AE1528" s="1"/>
      <c r="AF1528" s="26"/>
      <c r="AG1528" s="1"/>
      <c r="AH1528" s="26"/>
      <c r="AI1528" s="1"/>
      <c r="AJ1528" s="26"/>
      <c r="AK1528" s="1"/>
      <c r="AL1528" s="26"/>
      <c r="AM1528" s="1"/>
      <c r="AN1528" s="26"/>
      <c r="AO1528" s="1"/>
      <c r="AP1528" s="26"/>
      <c r="AQ1528" s="1">
        <v>38</v>
      </c>
      <c r="AR1528" s="26" t="s">
        <v>100</v>
      </c>
      <c r="AS1528" s="1"/>
      <c r="AT1528" s="26"/>
      <c r="AU1528" s="1"/>
      <c r="AV1528" s="26"/>
      <c r="AW1528" s="1"/>
      <c r="AX1528" s="26"/>
      <c r="AY1528" s="1"/>
      <c r="AZ1528" s="26"/>
      <c r="BA1528" s="1"/>
      <c r="BB1528" s="26"/>
      <c r="BC1528" s="1"/>
      <c r="BD1528" s="26"/>
      <c r="BE1528" s="1"/>
      <c r="BF1528" s="26"/>
      <c r="BG1528" s="1"/>
      <c r="BH1528" s="26"/>
      <c r="BI1528" s="1"/>
      <c r="BJ1528" s="26"/>
      <c r="BK1528" s="1"/>
      <c r="BL1528" s="26"/>
      <c r="BM1528" s="1"/>
      <c r="BN1528" s="26"/>
      <c r="BO1528" s="1"/>
      <c r="BP1528" s="26"/>
      <c r="BQ1528" s="1">
        <v>44</v>
      </c>
      <c r="BR1528" s="26" t="s">
        <v>100</v>
      </c>
      <c r="BS1528" s="1"/>
      <c r="BT1528" s="26"/>
      <c r="BU1528" s="1"/>
      <c r="BV1528" s="1">
        <v>51</v>
      </c>
      <c r="BW1528" s="26" t="s">
        <v>100</v>
      </c>
      <c r="BX1528" s="1"/>
      <c r="BY1528" s="26"/>
      <c r="BZ1528" s="30">
        <v>48</v>
      </c>
      <c r="CA1528" s="26" t="s">
        <v>178</v>
      </c>
    </row>
    <row r="1529" spans="1:79" s="99" customFormat="1" x14ac:dyDescent="0.35">
      <c r="A1529" s="30" t="s">
        <v>176</v>
      </c>
      <c r="B1529" s="1" t="s">
        <v>58</v>
      </c>
      <c r="C1529" s="1" t="s">
        <v>462</v>
      </c>
      <c r="D1529" s="1" t="s">
        <v>463</v>
      </c>
      <c r="E1529" s="1" t="s">
        <v>77</v>
      </c>
      <c r="F1529" s="1">
        <v>999882198</v>
      </c>
      <c r="G1529" s="1">
        <f>(J1529+S1529+X1529+R1529+U1529+W1529+Y1529)-H1529</f>
        <v>226</v>
      </c>
      <c r="H1529" s="1"/>
      <c r="I1529" s="27"/>
      <c r="J1529" s="1">
        <f>SUM(AA1529)</f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27"/>
      <c r="R1529" s="1">
        <f>SUM(AS1529,BX1529)</f>
        <v>0</v>
      </c>
      <c r="S1529" s="1">
        <f>SUM(AE1529,AG1529,AI1529,AK1529,AO1529,AM1529,AQ1529,AU1529,AW1529,AY1529,BA1529,BE1529,BG1529,BI1529,BK1529,BM1529,BO1529,BC1529)</f>
        <v>131</v>
      </c>
      <c r="T1529" s="1">
        <f>COUNT(AE1529,AG1529,AI1529,AK1529,AM1529,AO1529,AQ1529,AU1529,AW1529,AY1529,BA1529,BC1529,BE1529,BG1529,BI1529,BK1529,BM1529,BO1529)</f>
        <v>2</v>
      </c>
      <c r="U1529" s="1">
        <f>BQ1529+BS1529</f>
        <v>44</v>
      </c>
      <c r="V1529" s="1"/>
      <c r="W1529" s="1">
        <f>BV1529</f>
        <v>51</v>
      </c>
      <c r="X1529" s="1">
        <f>AC1529+BZ1529</f>
        <v>0</v>
      </c>
      <c r="Y1529" s="1">
        <f>BU1529</f>
        <v>0</v>
      </c>
      <c r="Z1529" s="29"/>
      <c r="AA1529" s="1"/>
      <c r="AB1529" s="26"/>
      <c r="AC1529" s="1"/>
      <c r="AD1529" s="26"/>
      <c r="AE1529" s="1"/>
      <c r="AF1529" s="26"/>
      <c r="AG1529" s="1"/>
      <c r="AH1529" s="26"/>
      <c r="AI1529" s="1">
        <v>63</v>
      </c>
      <c r="AJ1529" s="26">
        <v>5</v>
      </c>
      <c r="AK1529" s="1"/>
      <c r="AL1529" s="26"/>
      <c r="AM1529" s="1"/>
      <c r="AN1529" s="26"/>
      <c r="AO1529" s="1"/>
      <c r="AP1529" s="26"/>
      <c r="AQ1529" s="1"/>
      <c r="AR1529" s="26"/>
      <c r="AS1529" s="1"/>
      <c r="AT1529" s="26"/>
      <c r="AU1529" s="1"/>
      <c r="AV1529" s="26"/>
      <c r="AW1529" s="1"/>
      <c r="AX1529" s="26"/>
      <c r="AY1529" s="1"/>
      <c r="AZ1529" s="26"/>
      <c r="BA1529" s="1"/>
      <c r="BB1529" s="26"/>
      <c r="BC1529" s="1">
        <v>68</v>
      </c>
      <c r="BD1529" s="26"/>
      <c r="BE1529" s="1"/>
      <c r="BF1529" s="26"/>
      <c r="BG1529" s="1"/>
      <c r="BH1529" s="26"/>
      <c r="BI1529" s="1"/>
      <c r="BJ1529" s="26"/>
      <c r="BK1529" s="1"/>
      <c r="BL1529" s="26"/>
      <c r="BM1529" s="1"/>
      <c r="BN1529" s="26"/>
      <c r="BO1529" s="1"/>
      <c r="BP1529" s="26"/>
      <c r="BQ1529" s="1"/>
      <c r="BR1529" s="26"/>
      <c r="BS1529" s="1">
        <v>44</v>
      </c>
      <c r="BT1529" s="26" t="s">
        <v>100</v>
      </c>
      <c r="BU1529" s="1"/>
      <c r="BV1529" s="1">
        <v>51</v>
      </c>
      <c r="BW1529" s="26" t="s">
        <v>100</v>
      </c>
      <c r="BX1529" s="1"/>
      <c r="BY1529" s="26"/>
      <c r="BZ1529" s="30"/>
      <c r="CA1529" s="26"/>
    </row>
    <row r="1530" spans="1:79" s="99" customFormat="1" x14ac:dyDescent="0.35">
      <c r="A1530" s="30" t="s">
        <v>176</v>
      </c>
      <c r="B1530" s="30" t="s">
        <v>58</v>
      </c>
      <c r="C1530" s="30" t="s">
        <v>518</v>
      </c>
      <c r="D1530" s="30" t="s">
        <v>519</v>
      </c>
      <c r="E1530" s="30" t="s">
        <v>77</v>
      </c>
      <c r="F1530" s="1">
        <v>999888870</v>
      </c>
      <c r="G1530" s="1">
        <f>(J1530+S1530+X1530+R1530+U1530+W1530+Y1530)-H1530</f>
        <v>208</v>
      </c>
      <c r="H1530" s="1"/>
      <c r="I1530" s="27"/>
      <c r="J1530" s="1">
        <f>SUM(AA1530)</f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27"/>
      <c r="R1530" s="1">
        <f>SUM(AS1530,BX1530)</f>
        <v>0</v>
      </c>
      <c r="S1530" s="1">
        <f>SUM(AE1530,AG1530,AI1530,AK1530,AO1530,AM1530,AQ1530,AU1530,AW1530,AY1530,BA1530,BE1530,BG1530,BI1530,BK1530,BM1530,BO1530,BC1530)</f>
        <v>60</v>
      </c>
      <c r="T1530" s="1">
        <f>COUNT(AE1530,AG1530,AI1530,AK1530,AM1530,AO1530,AQ1530,AU1530,AW1530,AY1530,BA1530,BC1530,BE1530,BG1530,BI1530,BK1530,BM1530,BO1530)</f>
        <v>1</v>
      </c>
      <c r="U1530" s="1">
        <f>BQ1530+BS1530</f>
        <v>33</v>
      </c>
      <c r="V1530" s="1"/>
      <c r="W1530" s="1">
        <f>BV1530</f>
        <v>51</v>
      </c>
      <c r="X1530" s="1">
        <f>AC1530+BZ1530</f>
        <v>64</v>
      </c>
      <c r="Y1530" s="1">
        <f>BU1530</f>
        <v>0</v>
      </c>
      <c r="Z1530" s="29"/>
      <c r="AA1530" s="1"/>
      <c r="AB1530" s="26"/>
      <c r="AC1530" s="1">
        <v>64</v>
      </c>
      <c r="AD1530" s="26"/>
      <c r="AE1530" s="1"/>
      <c r="AF1530" s="26"/>
      <c r="AG1530" s="1">
        <v>60</v>
      </c>
      <c r="AH1530" s="26">
        <v>1</v>
      </c>
      <c r="AI1530" s="1"/>
      <c r="AJ1530" s="26"/>
      <c r="AK1530" s="1"/>
      <c r="AL1530" s="26"/>
      <c r="AM1530" s="1"/>
      <c r="AN1530" s="26"/>
      <c r="AO1530" s="1"/>
      <c r="AP1530" s="26"/>
      <c r="AQ1530" s="1"/>
      <c r="AR1530" s="26"/>
      <c r="AS1530" s="1"/>
      <c r="AT1530" s="26"/>
      <c r="AU1530" s="1"/>
      <c r="AV1530" s="26"/>
      <c r="AW1530" s="1"/>
      <c r="AX1530" s="26"/>
      <c r="AY1530" s="1"/>
      <c r="AZ1530" s="26"/>
      <c r="BA1530" s="1"/>
      <c r="BB1530" s="26"/>
      <c r="BC1530" s="1"/>
      <c r="BD1530" s="26"/>
      <c r="BE1530" s="1"/>
      <c r="BF1530" s="26"/>
      <c r="BG1530" s="1"/>
      <c r="BH1530" s="26"/>
      <c r="BI1530" s="1"/>
      <c r="BJ1530" s="26"/>
      <c r="BK1530" s="1"/>
      <c r="BL1530" s="26"/>
      <c r="BM1530" s="1"/>
      <c r="BN1530" s="26"/>
      <c r="BO1530" s="1"/>
      <c r="BP1530" s="26"/>
      <c r="BQ1530" s="1"/>
      <c r="BR1530" s="26"/>
      <c r="BS1530" s="1">
        <v>33</v>
      </c>
      <c r="BT1530" s="26" t="s">
        <v>178</v>
      </c>
      <c r="BU1530" s="1"/>
      <c r="BV1530" s="1">
        <v>51</v>
      </c>
      <c r="BW1530" s="26" t="s">
        <v>100</v>
      </c>
      <c r="BX1530" s="1"/>
      <c r="BY1530" s="26"/>
      <c r="BZ1530" s="30"/>
      <c r="CA1530" s="26"/>
    </row>
    <row r="1531" spans="1:79" s="99" customFormat="1" x14ac:dyDescent="0.35">
      <c r="A1531" s="30" t="s">
        <v>176</v>
      </c>
      <c r="B1531" s="30" t="s">
        <v>58</v>
      </c>
      <c r="C1531" s="30" t="s">
        <v>909</v>
      </c>
      <c r="D1531" s="30" t="s">
        <v>910</v>
      </c>
      <c r="E1531" s="30" t="s">
        <v>77</v>
      </c>
      <c r="F1531" s="1">
        <v>999913928</v>
      </c>
      <c r="G1531" s="1">
        <f>(J1531+S1531+X1531+R1531+U1531+W1531+Y1531)-H1531</f>
        <v>205</v>
      </c>
      <c r="H1531" s="30">
        <f>(J1531+K1531+M1531+N1531+O1531+P1531)/2</f>
        <v>0</v>
      </c>
      <c r="I1531" s="27"/>
      <c r="J1531" s="1">
        <f>SUM(AA1531)</f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27"/>
      <c r="R1531" s="1">
        <f>SUM(AS1531,BX1531)</f>
        <v>0</v>
      </c>
      <c r="S1531" s="1">
        <f>SUM(AE1531,AG1531,AI1531,AK1531,AO1531,AM1531,AQ1531,AU1531,AW1531,AY1531,BA1531,BE1531,BG1531,BI1531,BK1531,BM1531,BO1531,BC1531)</f>
        <v>38</v>
      </c>
      <c r="T1531" s="1">
        <f>COUNT(AE1531,AG1531,AI1531,AK1531,AM1531,AO1531,AQ1531,AU1531,AW1531,AY1531,BA1531,BC1531,BE1531,BG1531,BI1531,BK1531,BM1531,BO1531)</f>
        <v>1</v>
      </c>
      <c r="U1531" s="1">
        <f>BQ1531+BS1531</f>
        <v>33</v>
      </c>
      <c r="V1531" s="1"/>
      <c r="W1531" s="1">
        <f>BV1531</f>
        <v>38</v>
      </c>
      <c r="X1531" s="1">
        <f>AC1531+BZ1531</f>
        <v>96</v>
      </c>
      <c r="Y1531" s="1">
        <f>BU1531</f>
        <v>0</v>
      </c>
      <c r="Z1531" s="29"/>
      <c r="AA1531" s="1"/>
      <c r="AB1531" s="26"/>
      <c r="AC1531" s="1">
        <v>48</v>
      </c>
      <c r="AD1531" s="26"/>
      <c r="AE1531" s="1"/>
      <c r="AF1531" s="26"/>
      <c r="AG1531" s="1"/>
      <c r="AH1531" s="26"/>
      <c r="AI1531" s="1"/>
      <c r="AJ1531" s="26"/>
      <c r="AK1531" s="1"/>
      <c r="AL1531" s="26"/>
      <c r="AM1531" s="1"/>
      <c r="AN1531" s="26"/>
      <c r="AO1531" s="1"/>
      <c r="AP1531" s="26"/>
      <c r="AQ1531" s="1">
        <v>38</v>
      </c>
      <c r="AR1531" s="26" t="s">
        <v>100</v>
      </c>
      <c r="AS1531" s="1"/>
      <c r="AT1531" s="26"/>
      <c r="AU1531" s="1"/>
      <c r="AV1531" s="26"/>
      <c r="AW1531" s="1"/>
      <c r="AX1531" s="26"/>
      <c r="AY1531" s="1"/>
      <c r="AZ1531" s="26"/>
      <c r="BA1531" s="1"/>
      <c r="BB1531" s="26"/>
      <c r="BC1531" s="1"/>
      <c r="BD1531" s="26"/>
      <c r="BE1531" s="1"/>
      <c r="BF1531" s="26"/>
      <c r="BG1531" s="1"/>
      <c r="BH1531" s="26"/>
      <c r="BI1531" s="1"/>
      <c r="BJ1531" s="26"/>
      <c r="BK1531" s="1"/>
      <c r="BL1531" s="26"/>
      <c r="BM1531" s="1"/>
      <c r="BN1531" s="26"/>
      <c r="BO1531" s="1"/>
      <c r="BP1531" s="26"/>
      <c r="BQ1531" s="1">
        <v>33</v>
      </c>
      <c r="BR1531" s="26" t="s">
        <v>178</v>
      </c>
      <c r="BS1531" s="1"/>
      <c r="BT1531" s="26"/>
      <c r="BU1531" s="1"/>
      <c r="BV1531" s="1">
        <v>38</v>
      </c>
      <c r="BW1531" s="26" t="s">
        <v>178</v>
      </c>
      <c r="BX1531" s="1"/>
      <c r="BY1531" s="26"/>
      <c r="BZ1531" s="30">
        <v>48</v>
      </c>
      <c r="CA1531" s="26" t="s">
        <v>178</v>
      </c>
    </row>
    <row r="1532" spans="1:79" s="99" customFormat="1" x14ac:dyDescent="0.35">
      <c r="A1532" s="1" t="s">
        <v>176</v>
      </c>
      <c r="B1532" s="1" t="s">
        <v>58</v>
      </c>
      <c r="C1532" s="1" t="s">
        <v>1270</v>
      </c>
      <c r="D1532" s="1" t="s">
        <v>2495</v>
      </c>
      <c r="E1532" s="1" t="s">
        <v>77</v>
      </c>
      <c r="F1532" s="1">
        <v>999925355</v>
      </c>
      <c r="G1532" s="1">
        <f>(J1532+S1532+X1532+R1532+U1532+W1532+Y1532)-H1532</f>
        <v>195</v>
      </c>
      <c r="H1532" s="1"/>
      <c r="I1532" s="27"/>
      <c r="J1532" s="1">
        <f>SUM(AA1532)</f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27"/>
      <c r="R1532" s="1">
        <f>SUM(AS1532,BX1532)</f>
        <v>0</v>
      </c>
      <c r="S1532" s="1">
        <f>SUM(AE1532,AG1532,AI1532,AK1532,AO1532,AM1532,AQ1532,AU1532,AW1532,AY1532,BA1532,BE1532,BG1532,BI1532,BK1532,BM1532,BO1532,BC1532)</f>
        <v>63</v>
      </c>
      <c r="T1532" s="1">
        <f>COUNT(AE1532,AG1532,AI1532,AK1532,AM1532,AO1532,AQ1532,AU1532,AW1532,AY1532,BA1532,BC1532,BE1532,BG1532,BI1532,BK1532,BM1532,BO1532)</f>
        <v>1</v>
      </c>
      <c r="U1532" s="1">
        <f>BQ1532+BS1532</f>
        <v>33</v>
      </c>
      <c r="V1532" s="1"/>
      <c r="W1532" s="1">
        <f>BV1532</f>
        <v>51</v>
      </c>
      <c r="X1532" s="1">
        <f>AC1532+BZ1532</f>
        <v>48</v>
      </c>
      <c r="Y1532" s="1">
        <f>BU1532</f>
        <v>0</v>
      </c>
      <c r="Z1532" s="27"/>
      <c r="AA1532" s="1"/>
      <c r="AB1532" s="26"/>
      <c r="AC1532" s="1">
        <v>48</v>
      </c>
      <c r="AD1532" s="26"/>
      <c r="AE1532" s="1"/>
      <c r="AF1532" s="26"/>
      <c r="AG1532" s="1"/>
      <c r="AH1532" s="26"/>
      <c r="AI1532" s="1"/>
      <c r="AJ1532" s="26"/>
      <c r="AK1532" s="1"/>
      <c r="AL1532" s="26"/>
      <c r="AM1532" s="1"/>
      <c r="AN1532" s="26"/>
      <c r="AO1532" s="1"/>
      <c r="AP1532" s="26"/>
      <c r="AQ1532" s="1"/>
      <c r="AR1532" s="26"/>
      <c r="AS1532" s="1"/>
      <c r="AT1532" s="26"/>
      <c r="AU1532" s="1"/>
      <c r="AV1532" s="26"/>
      <c r="AW1532" s="1"/>
      <c r="AX1532" s="26"/>
      <c r="AY1532" s="1"/>
      <c r="AZ1532" s="26"/>
      <c r="BA1532" s="1"/>
      <c r="BB1532" s="26"/>
      <c r="BC1532" s="1"/>
      <c r="BD1532" s="26"/>
      <c r="BE1532" s="1"/>
      <c r="BF1532" s="26"/>
      <c r="BG1532" s="1"/>
      <c r="BH1532" s="26"/>
      <c r="BI1532" s="1"/>
      <c r="BJ1532" s="26"/>
      <c r="BK1532" s="1"/>
      <c r="BL1532" s="26"/>
      <c r="BM1532" s="1">
        <v>63</v>
      </c>
      <c r="BN1532" s="26">
        <v>5</v>
      </c>
      <c r="BO1532" s="1"/>
      <c r="BP1532" s="26"/>
      <c r="BQ1532" s="1"/>
      <c r="BR1532" s="26"/>
      <c r="BS1532" s="1">
        <v>33</v>
      </c>
      <c r="BT1532" s="26" t="s">
        <v>178</v>
      </c>
      <c r="BU1532" s="1"/>
      <c r="BV1532" s="1">
        <v>51</v>
      </c>
      <c r="BW1532" s="26" t="s">
        <v>100</v>
      </c>
      <c r="BX1532" s="1"/>
      <c r="BY1532" s="26"/>
      <c r="BZ1532" s="30"/>
      <c r="CA1532" s="26"/>
    </row>
    <row r="1533" spans="1:79" s="99" customFormat="1" x14ac:dyDescent="0.35">
      <c r="A1533" s="30" t="s">
        <v>176</v>
      </c>
      <c r="B1533" s="30" t="s">
        <v>58</v>
      </c>
      <c r="C1533" s="30" t="s">
        <v>332</v>
      </c>
      <c r="D1533" s="30" t="s">
        <v>333</v>
      </c>
      <c r="E1533" s="30" t="s">
        <v>77</v>
      </c>
      <c r="F1533" s="1">
        <v>999864531</v>
      </c>
      <c r="G1533" s="1">
        <f>(J1533+S1533+X1533+R1533+U1533+W1533+Y1533)-H1533</f>
        <v>194</v>
      </c>
      <c r="H1533" s="1"/>
      <c r="I1533" s="27"/>
      <c r="J1533" s="1">
        <f>SUM(AA1533)</f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27"/>
      <c r="R1533" s="1">
        <f>SUM(AS1533,BX1533)</f>
        <v>0</v>
      </c>
      <c r="S1533" s="1">
        <f>SUM(AE1533,AG1533,AI1533,AK1533,AO1533,AM1533,AQ1533,AU1533,AW1533,AY1533,BA1533,BE1533,BG1533,BI1533,BK1533,BM1533,BO1533,BC1533)</f>
        <v>54</v>
      </c>
      <c r="T1533" s="1">
        <f>COUNT(AE1533,AG1533,AI1533,AK1533,AM1533,AO1533,AQ1533,AU1533,AW1533,AY1533,BA1533,BC1533,BE1533,BG1533,BI1533,BK1533,BM1533,BO1533)</f>
        <v>1</v>
      </c>
      <c r="U1533" s="1">
        <f>BQ1533+BS1533</f>
        <v>140</v>
      </c>
      <c r="V1533" s="1"/>
      <c r="W1533" s="1">
        <f>BV1533</f>
        <v>0</v>
      </c>
      <c r="X1533" s="1">
        <f>AC1533+BZ1533</f>
        <v>0</v>
      </c>
      <c r="Y1533" s="1">
        <f>BU1533</f>
        <v>0</v>
      </c>
      <c r="Z1533" s="29"/>
      <c r="AA1533" s="1"/>
      <c r="AB1533" s="26"/>
      <c r="AC1533" s="1"/>
      <c r="AD1533" s="26"/>
      <c r="AE1533" s="1"/>
      <c r="AF1533" s="26"/>
      <c r="AG1533" s="1"/>
      <c r="AH1533" s="26"/>
      <c r="AI1533" s="1"/>
      <c r="AJ1533" s="26"/>
      <c r="AK1533" s="1"/>
      <c r="AL1533" s="26"/>
      <c r="AM1533" s="1"/>
      <c r="AN1533" s="26"/>
      <c r="AO1533" s="1"/>
      <c r="AP1533" s="26"/>
      <c r="AQ1533" s="1">
        <v>54</v>
      </c>
      <c r="AR1533" s="26">
        <v>7</v>
      </c>
      <c r="AS1533" s="1"/>
      <c r="AT1533" s="26"/>
      <c r="AU1533" s="1"/>
      <c r="AV1533" s="26"/>
      <c r="AW1533" s="1"/>
      <c r="AX1533" s="26"/>
      <c r="AY1533" s="1"/>
      <c r="AZ1533" s="26"/>
      <c r="BA1533" s="1"/>
      <c r="BB1533" s="26"/>
      <c r="BC1533" s="1"/>
      <c r="BD1533" s="26"/>
      <c r="BE1533" s="1"/>
      <c r="BF1533" s="26"/>
      <c r="BG1533" s="1"/>
      <c r="BH1533" s="26"/>
      <c r="BI1533" s="1"/>
      <c r="BJ1533" s="26"/>
      <c r="BK1533" s="1"/>
      <c r="BL1533" s="26"/>
      <c r="BM1533" s="1"/>
      <c r="BN1533" s="26"/>
      <c r="BO1533" s="1"/>
      <c r="BP1533" s="26"/>
      <c r="BQ1533" s="1">
        <v>140</v>
      </c>
      <c r="BR1533" s="26">
        <v>1</v>
      </c>
      <c r="BS1533" s="1"/>
      <c r="BT1533" s="26"/>
      <c r="BU1533" s="1"/>
      <c r="BV1533" s="1"/>
      <c r="BW1533" s="26"/>
      <c r="BX1533" s="1"/>
      <c r="BY1533" s="26"/>
      <c r="BZ1533" s="30"/>
      <c r="CA1533" s="26"/>
    </row>
    <row r="1534" spans="1:79" s="99" customFormat="1" x14ac:dyDescent="0.35">
      <c r="A1534" s="30" t="s">
        <v>176</v>
      </c>
      <c r="B1534" s="30" t="s">
        <v>58</v>
      </c>
      <c r="C1534" s="30" t="s">
        <v>882</v>
      </c>
      <c r="D1534" s="30" t="s">
        <v>883</v>
      </c>
      <c r="E1534" s="30" t="s">
        <v>77</v>
      </c>
      <c r="F1534" s="1">
        <v>999911780</v>
      </c>
      <c r="G1534" s="1">
        <f>(J1534+S1534+X1534+R1534+U1534+W1534+Y1534)-H1534</f>
        <v>189</v>
      </c>
      <c r="H1534" s="30">
        <f>(J1534+K1534+M1534+N1534+O1534+P1534)/2</f>
        <v>0</v>
      </c>
      <c r="I1534" s="27"/>
      <c r="J1534" s="1">
        <f>SUM(AA1534)</f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27"/>
      <c r="R1534" s="1">
        <f>SUM(AS1534,BX1534)</f>
        <v>0</v>
      </c>
      <c r="S1534" s="1">
        <f>SUM(AE1534,AG1534,AI1534,AK1534,AO1534,AM1534,AQ1534,AU1534,AW1534,AY1534,BA1534,BE1534,BG1534,BI1534,BK1534,BM1534,BO1534,BC1534)</f>
        <v>90</v>
      </c>
      <c r="T1534" s="1">
        <f>COUNT(AE1534,AG1534,AI1534,AK1534,AM1534,AO1534,AQ1534,AU1534,AW1534,AY1534,BA1534,BC1534,BE1534,BG1534,BI1534,BK1534,BM1534,BO1534)</f>
        <v>1</v>
      </c>
      <c r="U1534" s="1">
        <f>BQ1534+BS1534</f>
        <v>0</v>
      </c>
      <c r="V1534" s="1"/>
      <c r="W1534" s="1">
        <f>BV1534</f>
        <v>0</v>
      </c>
      <c r="X1534" s="1">
        <f>AC1534+BZ1534</f>
        <v>99</v>
      </c>
      <c r="Y1534" s="1">
        <f>BU1534</f>
        <v>0</v>
      </c>
      <c r="Z1534" s="29"/>
      <c r="AA1534" s="1"/>
      <c r="AB1534" s="26"/>
      <c r="AC1534" s="1">
        <v>99</v>
      </c>
      <c r="AD1534" s="26">
        <v>6</v>
      </c>
      <c r="AE1534" s="1"/>
      <c r="AF1534" s="26"/>
      <c r="AG1534" s="1"/>
      <c r="AH1534" s="26"/>
      <c r="AI1534" s="1"/>
      <c r="AJ1534" s="26"/>
      <c r="AK1534" s="1">
        <v>90</v>
      </c>
      <c r="AL1534" s="26">
        <v>2</v>
      </c>
      <c r="AM1534" s="1"/>
      <c r="AN1534" s="26"/>
      <c r="AO1534" s="1"/>
      <c r="AP1534" s="26"/>
      <c r="AQ1534" s="1"/>
      <c r="AR1534" s="26"/>
      <c r="AS1534" s="1"/>
      <c r="AT1534" s="26"/>
      <c r="AU1534" s="1"/>
      <c r="AV1534" s="26"/>
      <c r="AW1534" s="1"/>
      <c r="AX1534" s="26"/>
      <c r="AY1534" s="1"/>
      <c r="AZ1534" s="26"/>
      <c r="BA1534" s="1"/>
      <c r="BB1534" s="26"/>
      <c r="BC1534" s="1"/>
      <c r="BD1534" s="26"/>
      <c r="BE1534" s="1"/>
      <c r="BF1534" s="26"/>
      <c r="BG1534" s="1"/>
      <c r="BH1534" s="26"/>
      <c r="BI1534" s="1"/>
      <c r="BJ1534" s="26"/>
      <c r="BK1534" s="1"/>
      <c r="BL1534" s="26"/>
      <c r="BM1534" s="1"/>
      <c r="BN1534" s="26"/>
      <c r="BO1534" s="1"/>
      <c r="BP1534" s="26"/>
      <c r="BQ1534" s="1"/>
      <c r="BR1534" s="26"/>
      <c r="BS1534" s="1"/>
      <c r="BT1534" s="26"/>
      <c r="BU1534" s="1"/>
      <c r="BV1534" s="1"/>
      <c r="BW1534" s="26"/>
      <c r="BX1534" s="1"/>
      <c r="BY1534" s="26"/>
      <c r="BZ1534" s="30"/>
      <c r="CA1534" s="26"/>
    </row>
    <row r="1535" spans="1:79" s="99" customFormat="1" x14ac:dyDescent="0.35">
      <c r="A1535" s="1" t="s">
        <v>176</v>
      </c>
      <c r="B1535" s="1" t="s">
        <v>58</v>
      </c>
      <c r="C1535" s="1" t="s">
        <v>793</v>
      </c>
      <c r="D1535" s="1" t="s">
        <v>92</v>
      </c>
      <c r="E1535" s="1" t="s">
        <v>77</v>
      </c>
      <c r="F1535" s="1">
        <v>999908516</v>
      </c>
      <c r="G1535" s="1">
        <f>(J1535+S1535+X1535+R1535+U1535+W1535+Y1535)-H1535</f>
        <v>187</v>
      </c>
      <c r="H1535" s="1"/>
      <c r="I1535" s="27"/>
      <c r="J1535" s="1">
        <f>SUM(AA1535)</f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27"/>
      <c r="R1535" s="1">
        <f>SUM(AS1535,BX1535)</f>
        <v>0</v>
      </c>
      <c r="S1535" s="1">
        <f>SUM(AE1535,AG1535,AI1535,AK1535,AO1535,AM1535,AQ1535,AU1535,AW1535,AY1535,BA1535,BE1535,BG1535,BI1535,BK1535,BM1535,BO1535,BC1535)</f>
        <v>116</v>
      </c>
      <c r="T1535" s="1">
        <f>COUNT(AE1535,AG1535,AI1535,AK1535,AM1535,AO1535,AQ1535,AU1535,AW1535,AY1535,BA1535,BC1535,BE1535,BG1535,BI1535,BK1535,BM1535,BO1535)</f>
        <v>2</v>
      </c>
      <c r="U1535" s="1">
        <f>BQ1535+BS1535</f>
        <v>33</v>
      </c>
      <c r="V1535" s="1"/>
      <c r="W1535" s="1">
        <f>BV1535</f>
        <v>38</v>
      </c>
      <c r="X1535" s="1">
        <f>AC1535+BZ1535</f>
        <v>0</v>
      </c>
      <c r="Y1535" s="1">
        <f>BU1535</f>
        <v>0</v>
      </c>
      <c r="Z1535" s="29"/>
      <c r="AA1535" s="1"/>
      <c r="AB1535" s="26"/>
      <c r="AC1535" s="1"/>
      <c r="AD1535" s="26"/>
      <c r="AE1535" s="1"/>
      <c r="AF1535" s="26"/>
      <c r="AG1535" s="1"/>
      <c r="AH1535" s="26"/>
      <c r="AI1535" s="1">
        <v>58</v>
      </c>
      <c r="AJ1535" s="26">
        <v>6</v>
      </c>
      <c r="AK1535" s="1"/>
      <c r="AL1535" s="26"/>
      <c r="AM1535" s="1"/>
      <c r="AN1535" s="26"/>
      <c r="AO1535" s="1"/>
      <c r="AP1535" s="26"/>
      <c r="AQ1535" s="1"/>
      <c r="AR1535" s="26"/>
      <c r="AS1535" s="1"/>
      <c r="AT1535" s="26"/>
      <c r="AU1535" s="1"/>
      <c r="AV1535" s="26"/>
      <c r="AW1535" s="1"/>
      <c r="AX1535" s="26"/>
      <c r="AY1535" s="1"/>
      <c r="AZ1535" s="26"/>
      <c r="BA1535" s="1"/>
      <c r="BB1535" s="26"/>
      <c r="BC1535" s="1"/>
      <c r="BD1535" s="26"/>
      <c r="BE1535" s="1"/>
      <c r="BF1535" s="26"/>
      <c r="BG1535" s="1">
        <v>58</v>
      </c>
      <c r="BH1535" s="26">
        <v>6</v>
      </c>
      <c r="BI1535" s="1"/>
      <c r="BJ1535" s="26"/>
      <c r="BK1535" s="1"/>
      <c r="BL1535" s="26"/>
      <c r="BM1535" s="1"/>
      <c r="BN1535" s="26"/>
      <c r="BO1535" s="1"/>
      <c r="BP1535" s="26"/>
      <c r="BQ1535" s="1"/>
      <c r="BR1535" s="26"/>
      <c r="BS1535" s="1">
        <v>33</v>
      </c>
      <c r="BT1535" s="26" t="s">
        <v>178</v>
      </c>
      <c r="BU1535" s="1"/>
      <c r="BV1535" s="1">
        <v>38</v>
      </c>
      <c r="BW1535" s="26" t="s">
        <v>178</v>
      </c>
      <c r="BX1535" s="1"/>
      <c r="BY1535" s="26"/>
      <c r="BZ1535" s="30"/>
      <c r="CA1535" s="26"/>
    </row>
    <row r="1536" spans="1:79" s="99" customFormat="1" x14ac:dyDescent="0.35">
      <c r="A1536" s="30" t="s">
        <v>176</v>
      </c>
      <c r="B1536" s="1" t="s">
        <v>58</v>
      </c>
      <c r="C1536" s="1" t="s">
        <v>518</v>
      </c>
      <c r="D1536" s="1" t="s">
        <v>922</v>
      </c>
      <c r="E1536" s="1" t="s">
        <v>77</v>
      </c>
      <c r="F1536" s="1">
        <v>999914173</v>
      </c>
      <c r="G1536" s="1">
        <f>(J1536+S1536+X1536+R1536+U1536+W1536+Y1536)-H1536</f>
        <v>184</v>
      </c>
      <c r="H1536" s="1"/>
      <c r="I1536" s="27"/>
      <c r="J1536" s="1">
        <f>SUM(AA1536)</f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27"/>
      <c r="R1536" s="1">
        <f>SUM(AS1536,BX1536)</f>
        <v>0</v>
      </c>
      <c r="S1536" s="1">
        <f>SUM(AE1536,AG1536,AI1536,AK1536,AO1536,AM1536,AQ1536,AU1536,AW1536,AY1536,BA1536,BE1536,BG1536,BI1536,BK1536,BM1536,BO1536,BC1536)</f>
        <v>136</v>
      </c>
      <c r="T1536" s="1">
        <f>COUNT(AE1536,AG1536,AI1536,AK1536,AM1536,AO1536,AQ1536,AU1536,AW1536,AY1536,BA1536,BC1536,BE1536,BG1536,BI1536,BK1536,BM1536,BO1536)</f>
        <v>2</v>
      </c>
      <c r="U1536" s="1">
        <f>BQ1536+BS1536</f>
        <v>0</v>
      </c>
      <c r="V1536" s="1"/>
      <c r="W1536" s="1">
        <f>BV1536</f>
        <v>0</v>
      </c>
      <c r="X1536" s="1">
        <f>AC1536+BZ1536</f>
        <v>48</v>
      </c>
      <c r="Y1536" s="1">
        <f>BU1536</f>
        <v>0</v>
      </c>
      <c r="Z1536" s="29"/>
      <c r="AA1536" s="1"/>
      <c r="AB1536" s="26"/>
      <c r="AC1536" s="1">
        <v>48</v>
      </c>
      <c r="AD1536" s="26"/>
      <c r="AE1536" s="1"/>
      <c r="AF1536" s="26"/>
      <c r="AG1536" s="1"/>
      <c r="AH1536" s="26"/>
      <c r="AI1536" s="1"/>
      <c r="AJ1536" s="26"/>
      <c r="AK1536" s="1"/>
      <c r="AL1536" s="26"/>
      <c r="AM1536" s="1">
        <v>68</v>
      </c>
      <c r="AN1536" s="26">
        <v>4</v>
      </c>
      <c r="AO1536" s="1"/>
      <c r="AP1536" s="26"/>
      <c r="AQ1536" s="1"/>
      <c r="AR1536" s="26"/>
      <c r="AS1536" s="1"/>
      <c r="AT1536" s="26"/>
      <c r="AU1536" s="1">
        <v>68</v>
      </c>
      <c r="AV1536" s="26">
        <v>3</v>
      </c>
      <c r="AW1536" s="1"/>
      <c r="AX1536" s="26"/>
      <c r="AY1536" s="1"/>
      <c r="AZ1536" s="26"/>
      <c r="BA1536" s="1"/>
      <c r="BB1536" s="26"/>
      <c r="BC1536" s="1"/>
      <c r="BD1536" s="26"/>
      <c r="BE1536" s="1"/>
      <c r="BF1536" s="26"/>
      <c r="BG1536" s="1"/>
      <c r="BH1536" s="26"/>
      <c r="BI1536" s="1"/>
      <c r="BJ1536" s="26"/>
      <c r="BK1536" s="1"/>
      <c r="BL1536" s="26"/>
      <c r="BM1536" s="1"/>
      <c r="BN1536" s="26"/>
      <c r="BO1536" s="1"/>
      <c r="BP1536" s="26"/>
      <c r="BQ1536" s="1"/>
      <c r="BR1536" s="26"/>
      <c r="BS1536" s="1"/>
      <c r="BT1536" s="26"/>
      <c r="BU1536" s="1"/>
      <c r="BV1536" s="1"/>
      <c r="BW1536" s="26"/>
      <c r="BX1536" s="1"/>
      <c r="BY1536" s="26"/>
      <c r="BZ1536" s="30"/>
      <c r="CA1536" s="26"/>
    </row>
    <row r="1537" spans="1:79" s="99" customFormat="1" x14ac:dyDescent="0.35">
      <c r="A1537" s="1" t="s">
        <v>176</v>
      </c>
      <c r="B1537" s="1" t="s">
        <v>58</v>
      </c>
      <c r="C1537" s="1" t="s">
        <v>1350</v>
      </c>
      <c r="D1537" s="1" t="s">
        <v>1351</v>
      </c>
      <c r="E1537" s="1" t="s">
        <v>77</v>
      </c>
      <c r="F1537" s="1">
        <v>999919241</v>
      </c>
      <c r="G1537" s="1">
        <f>(J1537+S1537+X1537+R1537+U1537+W1537+Y1537)-H1537</f>
        <v>183</v>
      </c>
      <c r="H1537" s="1"/>
      <c r="I1537" s="27"/>
      <c r="J1537" s="1">
        <f>SUM(AA1537)</f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27"/>
      <c r="R1537" s="1">
        <f>SUM(AS1537,BX1537)</f>
        <v>0</v>
      </c>
      <c r="S1537" s="1">
        <f>SUM(AE1537,AG1537,AI1537,AK1537,AO1537,AM1537,AQ1537,AU1537,AW1537,AY1537,BA1537,BE1537,BG1537,BI1537,BK1537,BM1537,BO1537,BC1537)</f>
        <v>51</v>
      </c>
      <c r="T1537" s="1">
        <f>COUNT(AE1537,AG1537,AI1537,AK1537,AM1537,AO1537,AQ1537,AU1537,AW1537,AY1537,BA1537,BC1537,BE1537,BG1537,BI1537,BK1537,BM1537,BO1537)</f>
        <v>1</v>
      </c>
      <c r="U1537" s="1">
        <f>BQ1537+BS1537</f>
        <v>33</v>
      </c>
      <c r="V1537" s="1"/>
      <c r="W1537" s="1">
        <f>BV1537</f>
        <v>51</v>
      </c>
      <c r="X1537" s="1">
        <f>AC1537+BZ1537</f>
        <v>48</v>
      </c>
      <c r="Y1537" s="1">
        <f>BU1537</f>
        <v>0</v>
      </c>
      <c r="Z1537" s="29"/>
      <c r="AA1537" s="1"/>
      <c r="AB1537" s="26"/>
      <c r="AC1537" s="1">
        <v>48</v>
      </c>
      <c r="AD1537" s="26"/>
      <c r="AE1537" s="1"/>
      <c r="AF1537" s="26"/>
      <c r="AG1537" s="1"/>
      <c r="AH1537" s="26"/>
      <c r="AI1537" s="1"/>
      <c r="AJ1537" s="26"/>
      <c r="AK1537" s="1"/>
      <c r="AL1537" s="26"/>
      <c r="AM1537" s="1"/>
      <c r="AN1537" s="26"/>
      <c r="AO1537" s="1"/>
      <c r="AP1537" s="26"/>
      <c r="AQ1537" s="1">
        <v>51</v>
      </c>
      <c r="AR1537" s="26">
        <v>8</v>
      </c>
      <c r="AS1537" s="1"/>
      <c r="AT1537" s="26"/>
      <c r="AU1537" s="1"/>
      <c r="AV1537" s="26"/>
      <c r="AW1537" s="1"/>
      <c r="AX1537" s="26"/>
      <c r="AY1537" s="1"/>
      <c r="AZ1537" s="26"/>
      <c r="BA1537" s="1"/>
      <c r="BB1537" s="26"/>
      <c r="BC1537" s="1"/>
      <c r="BD1537" s="26"/>
      <c r="BE1537" s="1"/>
      <c r="BF1537" s="26"/>
      <c r="BG1537" s="1"/>
      <c r="BH1537" s="26"/>
      <c r="BI1537" s="1"/>
      <c r="BJ1537" s="26"/>
      <c r="BK1537" s="1"/>
      <c r="BL1537" s="26"/>
      <c r="BM1537" s="1"/>
      <c r="BN1537" s="26"/>
      <c r="BO1537" s="1"/>
      <c r="BP1537" s="26"/>
      <c r="BQ1537" s="1">
        <v>33</v>
      </c>
      <c r="BR1537" s="26" t="s">
        <v>178</v>
      </c>
      <c r="BS1537" s="1"/>
      <c r="BT1537" s="26"/>
      <c r="BU1537" s="1"/>
      <c r="BV1537" s="1">
        <v>51</v>
      </c>
      <c r="BW1537" s="26" t="s">
        <v>100</v>
      </c>
      <c r="BX1537" s="1"/>
      <c r="BY1537" s="26"/>
      <c r="BZ1537" s="30"/>
      <c r="CA1537" s="26"/>
    </row>
    <row r="1538" spans="1:79" s="99" customFormat="1" x14ac:dyDescent="0.35">
      <c r="A1538" s="30" t="s">
        <v>176</v>
      </c>
      <c r="B1538" s="1" t="s">
        <v>58</v>
      </c>
      <c r="C1538" s="1" t="s">
        <v>1026</v>
      </c>
      <c r="D1538" s="1" t="s">
        <v>280</v>
      </c>
      <c r="E1538" s="1" t="s">
        <v>77</v>
      </c>
      <c r="F1538" s="1">
        <v>999916500</v>
      </c>
      <c r="G1538" s="1">
        <f>(J1538+S1538+X1538+R1538+U1538+W1538+Y1538)-H1538</f>
        <v>178</v>
      </c>
      <c r="H1538" s="1"/>
      <c r="I1538" s="27"/>
      <c r="J1538" s="1">
        <f>SUM(AA1538)</f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27"/>
      <c r="R1538" s="1">
        <f>SUM(AS1538,BX1538)</f>
        <v>0</v>
      </c>
      <c r="S1538" s="1">
        <f>SUM(AE1538,AG1538,AI1538,AK1538,AO1538,AM1538,AQ1538,AU1538,AW1538,AY1538,BA1538,BE1538,BG1538,BI1538,BK1538,BM1538,BO1538,BC1538)</f>
        <v>63</v>
      </c>
      <c r="T1538" s="1">
        <f>COUNT(AE1538,AG1538,AI1538,AK1538,AM1538,AO1538,AQ1538,AU1538,AW1538,AY1538,BA1538,BC1538,BE1538,BG1538,BI1538,BK1538,BM1538,BO1538)</f>
        <v>1</v>
      </c>
      <c r="U1538" s="1">
        <f>BQ1538+BS1538</f>
        <v>0</v>
      </c>
      <c r="V1538" s="1"/>
      <c r="W1538" s="1">
        <f>BV1538</f>
        <v>51</v>
      </c>
      <c r="X1538" s="1">
        <f>AC1538+BZ1538</f>
        <v>64</v>
      </c>
      <c r="Y1538" s="1">
        <f>BU1538</f>
        <v>0</v>
      </c>
      <c r="Z1538" s="29"/>
      <c r="AA1538" s="1"/>
      <c r="AB1538" s="26"/>
      <c r="AC1538" s="1">
        <v>64</v>
      </c>
      <c r="AD1538" s="26"/>
      <c r="AE1538" s="1"/>
      <c r="AF1538" s="26"/>
      <c r="AG1538" s="1"/>
      <c r="AH1538" s="26"/>
      <c r="AI1538" s="1"/>
      <c r="AJ1538" s="26"/>
      <c r="AK1538" s="1"/>
      <c r="AL1538" s="26"/>
      <c r="AM1538" s="1"/>
      <c r="AN1538" s="26"/>
      <c r="AO1538" s="1"/>
      <c r="AP1538" s="26"/>
      <c r="AQ1538" s="1"/>
      <c r="AR1538" s="26"/>
      <c r="AS1538" s="1"/>
      <c r="AT1538" s="26"/>
      <c r="AU1538" s="1"/>
      <c r="AV1538" s="26"/>
      <c r="AW1538" s="1"/>
      <c r="AX1538" s="26"/>
      <c r="AY1538" s="1"/>
      <c r="AZ1538" s="26"/>
      <c r="BA1538" s="1"/>
      <c r="BB1538" s="26"/>
      <c r="BC1538" s="1"/>
      <c r="BD1538" s="26"/>
      <c r="BE1538" s="1"/>
      <c r="BF1538" s="26"/>
      <c r="BG1538" s="1">
        <v>63</v>
      </c>
      <c r="BH1538" s="26">
        <v>5</v>
      </c>
      <c r="BI1538" s="1"/>
      <c r="BJ1538" s="26"/>
      <c r="BK1538" s="1"/>
      <c r="BL1538" s="26"/>
      <c r="BM1538" s="1"/>
      <c r="BN1538" s="26"/>
      <c r="BO1538" s="1"/>
      <c r="BP1538" s="26"/>
      <c r="BQ1538" s="1"/>
      <c r="BR1538" s="26"/>
      <c r="BS1538" s="1"/>
      <c r="BT1538" s="26"/>
      <c r="BU1538" s="1"/>
      <c r="BV1538" s="1">
        <v>51</v>
      </c>
      <c r="BW1538" s="26" t="s">
        <v>100</v>
      </c>
      <c r="BX1538" s="1"/>
      <c r="BY1538" s="26"/>
      <c r="BZ1538" s="30"/>
      <c r="CA1538" s="26"/>
    </row>
    <row r="1539" spans="1:79" s="99" customFormat="1" x14ac:dyDescent="0.35">
      <c r="A1539" s="30" t="s">
        <v>176</v>
      </c>
      <c r="B1539" s="1" t="s">
        <v>58</v>
      </c>
      <c r="C1539" s="1" t="s">
        <v>934</v>
      </c>
      <c r="D1539" s="1" t="s">
        <v>935</v>
      </c>
      <c r="E1539" s="1" t="s">
        <v>77</v>
      </c>
      <c r="F1539" s="1">
        <v>999914576</v>
      </c>
      <c r="G1539" s="1">
        <f>(J1539+S1539+X1539+R1539+U1539+W1539+Y1539)-H1539</f>
        <v>176</v>
      </c>
      <c r="H1539" s="30">
        <f>(J1539+K1539+M1539+N1539+O1539+P1539)/2</f>
        <v>0</v>
      </c>
      <c r="I1539" s="27"/>
      <c r="J1539" s="1">
        <f>SUM(AA1539)</f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27"/>
      <c r="R1539" s="1">
        <f>SUM(AS1539,BX1539)</f>
        <v>0</v>
      </c>
      <c r="S1539" s="1">
        <f>SUM(AE1539,AG1539,AI1539,AK1539,AO1539,AM1539,AQ1539,AU1539,AW1539,AY1539,BA1539,BE1539,BG1539,BI1539,BK1539,BM1539,BO1539,BC1539)</f>
        <v>68</v>
      </c>
      <c r="T1539" s="1">
        <f>COUNT(AE1539,AG1539,AI1539,AK1539,AM1539,AO1539,AQ1539,AU1539,AW1539,AY1539,BA1539,BC1539,BE1539,BG1539,BI1539,BK1539,BM1539,BO1539)</f>
        <v>1</v>
      </c>
      <c r="U1539" s="1">
        <f>BQ1539+BS1539</f>
        <v>44</v>
      </c>
      <c r="V1539" s="1"/>
      <c r="W1539" s="1">
        <f>BV1539</f>
        <v>0</v>
      </c>
      <c r="X1539" s="1">
        <f>AC1539+BZ1539</f>
        <v>64</v>
      </c>
      <c r="Y1539" s="1">
        <f>BU1539</f>
        <v>0</v>
      </c>
      <c r="Z1539" s="29"/>
      <c r="AA1539" s="1"/>
      <c r="AB1539" s="26"/>
      <c r="AC1539" s="1">
        <v>64</v>
      </c>
      <c r="AD1539" s="26"/>
      <c r="AE1539" s="1"/>
      <c r="AF1539" s="26"/>
      <c r="AG1539" s="1"/>
      <c r="AH1539" s="26"/>
      <c r="AI1539" s="1"/>
      <c r="AJ1539" s="26"/>
      <c r="AK1539" s="1"/>
      <c r="AL1539" s="26"/>
      <c r="AM1539" s="1"/>
      <c r="AN1539" s="26"/>
      <c r="AO1539" s="1"/>
      <c r="AP1539" s="26"/>
      <c r="AQ1539" s="1"/>
      <c r="AR1539" s="26"/>
      <c r="AS1539" s="1"/>
      <c r="AT1539" s="26"/>
      <c r="AU1539" s="1"/>
      <c r="AV1539" s="26"/>
      <c r="AW1539" s="1"/>
      <c r="AX1539" s="26"/>
      <c r="AY1539" s="1"/>
      <c r="AZ1539" s="26"/>
      <c r="BA1539" s="1"/>
      <c r="BB1539" s="26"/>
      <c r="BC1539" s="1">
        <v>68</v>
      </c>
      <c r="BD1539" s="26"/>
      <c r="BE1539" s="1"/>
      <c r="BF1539" s="26"/>
      <c r="BG1539" s="1"/>
      <c r="BH1539" s="26"/>
      <c r="BI1539" s="1"/>
      <c r="BJ1539" s="26"/>
      <c r="BK1539" s="1"/>
      <c r="BL1539" s="26"/>
      <c r="BM1539" s="1"/>
      <c r="BN1539" s="26"/>
      <c r="BO1539" s="1"/>
      <c r="BP1539" s="26"/>
      <c r="BQ1539" s="1"/>
      <c r="BR1539" s="26"/>
      <c r="BS1539" s="1">
        <v>44</v>
      </c>
      <c r="BT1539" s="26" t="s">
        <v>100</v>
      </c>
      <c r="BU1539" s="1"/>
      <c r="BV1539" s="1"/>
      <c r="BW1539" s="26"/>
      <c r="BX1539" s="1"/>
      <c r="BY1539" s="26"/>
      <c r="BZ1539" s="30"/>
      <c r="CA1539" s="26"/>
    </row>
    <row r="1540" spans="1:79" s="99" customFormat="1" x14ac:dyDescent="0.35">
      <c r="A1540" s="30" t="s">
        <v>176</v>
      </c>
      <c r="B1540" s="1" t="s">
        <v>58</v>
      </c>
      <c r="C1540" s="1" t="s">
        <v>275</v>
      </c>
      <c r="D1540" s="1" t="s">
        <v>276</v>
      </c>
      <c r="E1540" s="1" t="s">
        <v>77</v>
      </c>
      <c r="F1540" s="1">
        <v>999857023</v>
      </c>
      <c r="G1540" s="1">
        <f>(J1540+S1540+X1540+R1540+U1540+W1540+Y1540)-H1540</f>
        <v>173</v>
      </c>
      <c r="H1540" s="1"/>
      <c r="I1540" s="27"/>
      <c r="J1540" s="1">
        <f>SUM(AA1540)</f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27"/>
      <c r="R1540" s="1">
        <f>SUM(AS1540,BX1540)</f>
        <v>0</v>
      </c>
      <c r="S1540" s="1">
        <f>SUM(AE1540,AG1540,AI1540,AK1540,AO1540,AM1540,AQ1540,AU1540,AW1540,AY1540,BA1540,BE1540,BG1540,BI1540,BK1540,BM1540,BO1540,BC1540)</f>
        <v>38</v>
      </c>
      <c r="T1540" s="1">
        <f>COUNT(AE1540,AG1540,AI1540,AK1540,AM1540,AO1540,AQ1540,AU1540,AW1540,AY1540,BA1540,BC1540,BE1540,BG1540,BI1540,BK1540,BM1540,BO1540)</f>
        <v>1</v>
      </c>
      <c r="U1540" s="1">
        <f>BQ1540+BS1540</f>
        <v>33</v>
      </c>
      <c r="V1540" s="1"/>
      <c r="W1540" s="1">
        <f>BV1540</f>
        <v>38</v>
      </c>
      <c r="X1540" s="1">
        <f>AC1540+BZ1540</f>
        <v>64</v>
      </c>
      <c r="Y1540" s="1">
        <f>BU1540</f>
        <v>0</v>
      </c>
      <c r="Z1540" s="27"/>
      <c r="AA1540" s="1"/>
      <c r="AB1540" s="26"/>
      <c r="AC1540" s="1">
        <v>64</v>
      </c>
      <c r="AD1540" s="26"/>
      <c r="AE1540" s="1"/>
      <c r="AF1540" s="26"/>
      <c r="AG1540" s="1"/>
      <c r="AH1540" s="26"/>
      <c r="AI1540" s="1"/>
      <c r="AJ1540" s="26"/>
      <c r="AK1540" s="1"/>
      <c r="AL1540" s="26"/>
      <c r="AM1540" s="1"/>
      <c r="AN1540" s="26"/>
      <c r="AO1540" s="1"/>
      <c r="AP1540" s="26"/>
      <c r="AQ1540" s="1">
        <v>38</v>
      </c>
      <c r="AR1540" s="26" t="s">
        <v>100</v>
      </c>
      <c r="AS1540" s="1"/>
      <c r="AT1540" s="26"/>
      <c r="AU1540" s="1"/>
      <c r="AV1540" s="26"/>
      <c r="AW1540" s="1"/>
      <c r="AX1540" s="26"/>
      <c r="AY1540" s="1"/>
      <c r="AZ1540" s="26"/>
      <c r="BA1540" s="1"/>
      <c r="BB1540" s="26"/>
      <c r="BC1540" s="1"/>
      <c r="BD1540" s="26"/>
      <c r="BE1540" s="1"/>
      <c r="BF1540" s="26"/>
      <c r="BG1540" s="1"/>
      <c r="BH1540" s="26"/>
      <c r="BI1540" s="1"/>
      <c r="BJ1540" s="26"/>
      <c r="BK1540" s="1"/>
      <c r="BL1540" s="26"/>
      <c r="BM1540" s="1"/>
      <c r="BN1540" s="26"/>
      <c r="BO1540" s="1"/>
      <c r="BP1540" s="26"/>
      <c r="BQ1540" s="1">
        <v>33</v>
      </c>
      <c r="BR1540" s="26" t="s">
        <v>178</v>
      </c>
      <c r="BS1540" s="1"/>
      <c r="BT1540" s="26"/>
      <c r="BU1540" s="1"/>
      <c r="BV1540" s="1">
        <v>38</v>
      </c>
      <c r="BW1540" s="26" t="s">
        <v>178</v>
      </c>
      <c r="BX1540" s="1"/>
      <c r="BY1540" s="26"/>
      <c r="BZ1540" s="30"/>
      <c r="CA1540" s="26"/>
    </row>
    <row r="1541" spans="1:79" s="99" customFormat="1" x14ac:dyDescent="0.35">
      <c r="A1541" s="30" t="s">
        <v>176</v>
      </c>
      <c r="B1541" s="30" t="s">
        <v>58</v>
      </c>
      <c r="C1541" s="30" t="s">
        <v>561</v>
      </c>
      <c r="D1541" s="30" t="s">
        <v>562</v>
      </c>
      <c r="E1541" s="30" t="s">
        <v>77</v>
      </c>
      <c r="F1541" s="1">
        <v>999892266</v>
      </c>
      <c r="G1541" s="1">
        <f>(J1541+S1541+X1541+R1541+U1541+W1541+Y1541)-H1541</f>
        <v>156</v>
      </c>
      <c r="H1541" s="1"/>
      <c r="I1541" s="27"/>
      <c r="J1541" s="1">
        <f>SUM(AA1541)</f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27"/>
      <c r="R1541" s="1">
        <f>SUM(AS1541,BX1541)</f>
        <v>0</v>
      </c>
      <c r="S1541" s="1">
        <f>SUM(AE1541,AG1541,AI1541,AK1541,AO1541,AM1541,AQ1541,AU1541,AW1541,AY1541,BA1541,BE1541,BG1541,BI1541,BK1541,BM1541,BO1541,BC1541)</f>
        <v>38</v>
      </c>
      <c r="T1541" s="1">
        <f>COUNT(AE1541,AG1541,AI1541,AK1541,AM1541,AO1541,AQ1541,AU1541,AW1541,AY1541,BA1541,BC1541,BE1541,BG1541,BI1541,BK1541,BM1541,BO1541)</f>
        <v>1</v>
      </c>
      <c r="U1541" s="1">
        <f>BQ1541+BS1541</f>
        <v>67</v>
      </c>
      <c r="V1541" s="1"/>
      <c r="W1541" s="1">
        <f>BV1541</f>
        <v>51</v>
      </c>
      <c r="X1541" s="1">
        <f>AC1541+BZ1541</f>
        <v>0</v>
      </c>
      <c r="Y1541" s="1">
        <f>BU1541</f>
        <v>0</v>
      </c>
      <c r="Z1541" s="29"/>
      <c r="AA1541" s="1"/>
      <c r="AB1541" s="26"/>
      <c r="AC1541" s="1"/>
      <c r="AD1541" s="26"/>
      <c r="AE1541" s="1"/>
      <c r="AF1541" s="26"/>
      <c r="AG1541" s="1"/>
      <c r="AH1541" s="26"/>
      <c r="AI1541" s="1"/>
      <c r="AJ1541" s="26"/>
      <c r="AK1541" s="1"/>
      <c r="AL1541" s="26"/>
      <c r="AM1541" s="1"/>
      <c r="AN1541" s="26"/>
      <c r="AO1541" s="1"/>
      <c r="AP1541" s="26"/>
      <c r="AQ1541" s="1">
        <v>38</v>
      </c>
      <c r="AR1541" s="26" t="s">
        <v>100</v>
      </c>
      <c r="AS1541" s="1"/>
      <c r="AT1541" s="26"/>
      <c r="AU1541" s="1"/>
      <c r="AV1541" s="26"/>
      <c r="AW1541" s="1"/>
      <c r="AX1541" s="26"/>
      <c r="AY1541" s="1"/>
      <c r="AZ1541" s="26"/>
      <c r="BA1541" s="1"/>
      <c r="BB1541" s="26"/>
      <c r="BC1541" s="1"/>
      <c r="BD1541" s="26"/>
      <c r="BE1541" s="1"/>
      <c r="BF1541" s="26"/>
      <c r="BG1541" s="1"/>
      <c r="BH1541" s="26"/>
      <c r="BI1541" s="1"/>
      <c r="BJ1541" s="26"/>
      <c r="BK1541" s="1"/>
      <c r="BL1541" s="26"/>
      <c r="BM1541" s="1"/>
      <c r="BN1541" s="26"/>
      <c r="BO1541" s="1"/>
      <c r="BP1541" s="26"/>
      <c r="BQ1541" s="1">
        <v>67</v>
      </c>
      <c r="BR1541" s="26">
        <v>6</v>
      </c>
      <c r="BS1541" s="1"/>
      <c r="BT1541" s="26"/>
      <c r="BU1541" s="1"/>
      <c r="BV1541" s="1">
        <v>51</v>
      </c>
      <c r="BW1541" s="26" t="s">
        <v>100</v>
      </c>
      <c r="BX1541" s="1"/>
      <c r="BY1541" s="26"/>
      <c r="BZ1541" s="30"/>
      <c r="CA1541" s="26"/>
    </row>
    <row r="1542" spans="1:79" s="99" customFormat="1" x14ac:dyDescent="0.35">
      <c r="A1542" s="30" t="s">
        <v>176</v>
      </c>
      <c r="B1542" s="1" t="s">
        <v>58</v>
      </c>
      <c r="C1542" s="1" t="s">
        <v>531</v>
      </c>
      <c r="D1542" s="1" t="s">
        <v>889</v>
      </c>
      <c r="E1542" s="1" t="s">
        <v>77</v>
      </c>
      <c r="F1542" s="1">
        <v>999912574</v>
      </c>
      <c r="G1542" s="1">
        <f>(J1542+S1542+X1542+R1542+U1542+W1542+Y1542)-H1542</f>
        <v>143</v>
      </c>
      <c r="H1542" s="30">
        <f>(J1542+K1542+M1542+N1542+O1542+P1542)/2</f>
        <v>0</v>
      </c>
      <c r="I1542" s="27"/>
      <c r="J1542" s="1">
        <f>SUM(AA1542)</f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27"/>
      <c r="R1542" s="1">
        <f>SUM(AS1542,BX1542)</f>
        <v>0</v>
      </c>
      <c r="S1542" s="1">
        <f>SUM(AE1542,AG1542,AI1542,AK1542,AO1542,AM1542,AQ1542,AU1542,AW1542,AY1542,BA1542,BE1542,BG1542,BI1542,BK1542,BM1542,BO1542,BC1542)</f>
        <v>0</v>
      </c>
      <c r="T1542" s="1">
        <f>COUNT(AE1542,AG1542,AI1542,AK1542,AM1542,AO1542,AQ1542,AU1542,AW1542,AY1542,BA1542,BC1542,BE1542,BG1542,BI1542,BK1542,BM1542,BO1542)</f>
        <v>0</v>
      </c>
      <c r="U1542" s="1">
        <f>BQ1542+BS1542</f>
        <v>44</v>
      </c>
      <c r="V1542" s="1"/>
      <c r="W1542" s="1">
        <f>BV1542</f>
        <v>51</v>
      </c>
      <c r="X1542" s="1">
        <f>AC1542+BZ1542</f>
        <v>48</v>
      </c>
      <c r="Y1542" s="1">
        <f>BU1542</f>
        <v>0</v>
      </c>
      <c r="Z1542" s="29"/>
      <c r="AA1542" s="1"/>
      <c r="AB1542" s="26"/>
      <c r="AC1542" s="1">
        <v>48</v>
      </c>
      <c r="AD1542" s="26"/>
      <c r="AE1542" s="1"/>
      <c r="AF1542" s="26"/>
      <c r="AG1542" s="1"/>
      <c r="AH1542" s="26"/>
      <c r="AI1542" s="1"/>
      <c r="AJ1542" s="26"/>
      <c r="AK1542" s="1"/>
      <c r="AL1542" s="26"/>
      <c r="AM1542" s="1"/>
      <c r="AN1542" s="26"/>
      <c r="AO1542" s="1"/>
      <c r="AP1542" s="26"/>
      <c r="AQ1542" s="1"/>
      <c r="AR1542" s="26"/>
      <c r="AS1542" s="1"/>
      <c r="AT1542" s="26"/>
      <c r="AU1542" s="1"/>
      <c r="AV1542" s="26"/>
      <c r="AW1542" s="1"/>
      <c r="AX1542" s="26"/>
      <c r="AY1542" s="1"/>
      <c r="AZ1542" s="26"/>
      <c r="BA1542" s="1"/>
      <c r="BB1542" s="26"/>
      <c r="BC1542" s="1"/>
      <c r="BD1542" s="26"/>
      <c r="BE1542" s="1"/>
      <c r="BF1542" s="26"/>
      <c r="BG1542" s="1"/>
      <c r="BH1542" s="26"/>
      <c r="BI1542" s="1"/>
      <c r="BJ1542" s="26"/>
      <c r="BK1542" s="1"/>
      <c r="BL1542" s="26"/>
      <c r="BM1542" s="1"/>
      <c r="BN1542" s="26"/>
      <c r="BO1542" s="1"/>
      <c r="BP1542" s="26"/>
      <c r="BQ1542" s="1">
        <v>44</v>
      </c>
      <c r="BR1542" s="26" t="s">
        <v>100</v>
      </c>
      <c r="BS1542" s="1"/>
      <c r="BT1542" s="26"/>
      <c r="BU1542" s="1"/>
      <c r="BV1542" s="1">
        <v>51</v>
      </c>
      <c r="BW1542" s="26" t="s">
        <v>100</v>
      </c>
      <c r="BX1542" s="1"/>
      <c r="BY1542" s="26"/>
      <c r="BZ1542" s="30"/>
      <c r="CA1542" s="26"/>
    </row>
    <row r="1543" spans="1:79" s="99" customFormat="1" x14ac:dyDescent="0.35">
      <c r="A1543" s="1" t="s">
        <v>176</v>
      </c>
      <c r="B1543" s="1" t="s">
        <v>58</v>
      </c>
      <c r="C1543" s="1" t="s">
        <v>220</v>
      </c>
      <c r="D1543" s="1" t="s">
        <v>119</v>
      </c>
      <c r="E1543" s="1" t="s">
        <v>77</v>
      </c>
      <c r="F1543" s="1">
        <v>999829131</v>
      </c>
      <c r="G1543" s="1">
        <f>(J1543+S1543+X1543+R1543+U1543+W1543+Y1543)-H1543</f>
        <v>135</v>
      </c>
      <c r="H1543" s="1"/>
      <c r="I1543" s="27"/>
      <c r="J1543" s="1">
        <f>SUM(AA1543)</f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27"/>
      <c r="R1543" s="1">
        <f>SUM(AS1543,BX1543)</f>
        <v>0</v>
      </c>
      <c r="S1543" s="1">
        <f>SUM(AE1543,AG1543,AI1543,AK1543,AO1543,AM1543,AQ1543,AU1543,AW1543,AY1543,BA1543,BE1543,BG1543,BI1543,BK1543,BM1543,BO1543,BC1543)</f>
        <v>30</v>
      </c>
      <c r="T1543" s="1">
        <f>COUNT(AE1543,AG1543,AI1543,AK1543,AM1543,AO1543,AQ1543,AU1543,AW1543,AY1543,BA1543,BC1543,BE1543,BG1543,BI1543,BK1543,BM1543,BO1543)</f>
        <v>1</v>
      </c>
      <c r="U1543" s="1">
        <f>BQ1543+BS1543</f>
        <v>105</v>
      </c>
      <c r="V1543" s="1"/>
      <c r="W1543" s="1">
        <f>BV1543</f>
        <v>0</v>
      </c>
      <c r="X1543" s="1">
        <f>AC1543+BZ1543</f>
        <v>0</v>
      </c>
      <c r="Y1543" s="1">
        <f>BU1543</f>
        <v>0</v>
      </c>
      <c r="Z1543" s="27"/>
      <c r="AA1543" s="1"/>
      <c r="AB1543" s="26"/>
      <c r="AC1543" s="1"/>
      <c r="AD1543" s="26"/>
      <c r="AE1543" s="1"/>
      <c r="AF1543" s="26"/>
      <c r="AG1543" s="1"/>
      <c r="AH1543" s="26"/>
      <c r="AI1543" s="1"/>
      <c r="AJ1543" s="26"/>
      <c r="AK1543" s="1"/>
      <c r="AL1543" s="26"/>
      <c r="AM1543" s="1"/>
      <c r="AN1543" s="26"/>
      <c r="AO1543" s="1"/>
      <c r="AP1543" s="26"/>
      <c r="AQ1543" s="1"/>
      <c r="AR1543" s="26"/>
      <c r="AS1543" s="1"/>
      <c r="AT1543" s="26"/>
      <c r="AU1543" s="1"/>
      <c r="AV1543" s="26"/>
      <c r="AW1543" s="1"/>
      <c r="AX1543" s="26"/>
      <c r="AY1543" s="1"/>
      <c r="AZ1543" s="26"/>
      <c r="BA1543" s="1"/>
      <c r="BB1543" s="26"/>
      <c r="BC1543" s="1"/>
      <c r="BD1543" s="26"/>
      <c r="BE1543" s="1"/>
      <c r="BF1543" s="26"/>
      <c r="BG1543" s="1"/>
      <c r="BH1543" s="26"/>
      <c r="BI1543" s="1"/>
      <c r="BJ1543" s="26"/>
      <c r="BK1543" s="1"/>
      <c r="BL1543" s="26"/>
      <c r="BM1543" s="1">
        <v>30</v>
      </c>
      <c r="BN1543" s="26">
        <v>1</v>
      </c>
      <c r="BO1543" s="1"/>
      <c r="BP1543" s="26"/>
      <c r="BQ1543" s="1">
        <v>105</v>
      </c>
      <c r="BR1543" s="26">
        <v>2</v>
      </c>
      <c r="BS1543" s="1"/>
      <c r="BT1543" s="26"/>
      <c r="BU1543" s="1"/>
      <c r="BV1543" s="1"/>
      <c r="BW1543" s="26"/>
      <c r="BX1543" s="1"/>
      <c r="BY1543" s="26"/>
      <c r="BZ1543" s="30"/>
      <c r="CA1543" s="26"/>
    </row>
    <row r="1544" spans="1:79" s="99" customFormat="1" x14ac:dyDescent="0.35">
      <c r="A1544" s="30" t="s">
        <v>176</v>
      </c>
      <c r="B1544" s="30" t="s">
        <v>58</v>
      </c>
      <c r="C1544" s="30" t="s">
        <v>528</v>
      </c>
      <c r="D1544" s="30" t="s">
        <v>529</v>
      </c>
      <c r="E1544" s="30" t="s">
        <v>77</v>
      </c>
      <c r="F1544" s="1">
        <v>999889854</v>
      </c>
      <c r="G1544" s="1">
        <f>(J1544+S1544+X1544+R1544+U1544+W1544+Y1544)-H1544</f>
        <v>130</v>
      </c>
      <c r="H1544" s="1"/>
      <c r="I1544" s="27"/>
      <c r="J1544" s="1">
        <f>SUM(AA1544)</f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27"/>
      <c r="R1544" s="1">
        <f>SUM(AS1544,BX1544)</f>
        <v>0</v>
      </c>
      <c r="S1544" s="1">
        <f>SUM(AE1544,AG1544,AI1544,AK1544,AO1544,AM1544,AQ1544,AU1544,AW1544,AY1544,BA1544,BE1544,BG1544,BI1544,BK1544,BM1544,BO1544,BC1544)</f>
        <v>130</v>
      </c>
      <c r="T1544" s="1">
        <f>COUNT(AE1544,AG1544,AI1544,AK1544,AM1544,AO1544,AQ1544,AU1544,AW1544,AY1544,BA1544,BC1544,BE1544,BG1544,BI1544,BK1544,BM1544,BO1544)</f>
        <v>3</v>
      </c>
      <c r="U1544" s="1">
        <f>BQ1544+BS1544</f>
        <v>0</v>
      </c>
      <c r="V1544" s="1"/>
      <c r="W1544" s="1">
        <f>BV1544</f>
        <v>0</v>
      </c>
      <c r="X1544" s="1">
        <f>AC1544+BZ1544</f>
        <v>0</v>
      </c>
      <c r="Y1544" s="1">
        <f>BU1544</f>
        <v>0</v>
      </c>
      <c r="Z1544" s="29"/>
      <c r="AA1544" s="1"/>
      <c r="AB1544" s="26"/>
      <c r="AC1544" s="1"/>
      <c r="AD1544" s="26"/>
      <c r="AE1544" s="1"/>
      <c r="AF1544" s="26"/>
      <c r="AG1544" s="1"/>
      <c r="AH1544" s="26"/>
      <c r="AI1544" s="1">
        <v>38</v>
      </c>
      <c r="AJ1544" s="26" t="s">
        <v>100</v>
      </c>
      <c r="AK1544" s="1"/>
      <c r="AL1544" s="26"/>
      <c r="AM1544" s="1"/>
      <c r="AN1544" s="26"/>
      <c r="AO1544" s="1"/>
      <c r="AP1544" s="26"/>
      <c r="AQ1544" s="1"/>
      <c r="AR1544" s="26"/>
      <c r="AS1544" s="1"/>
      <c r="AT1544" s="26"/>
      <c r="AU1544" s="1"/>
      <c r="AV1544" s="26"/>
      <c r="AW1544" s="1"/>
      <c r="AX1544" s="26"/>
      <c r="AY1544" s="1"/>
      <c r="AZ1544" s="26"/>
      <c r="BA1544" s="1"/>
      <c r="BB1544" s="26"/>
      <c r="BC1544" s="1">
        <v>54</v>
      </c>
      <c r="BD1544" s="26"/>
      <c r="BE1544" s="1"/>
      <c r="BF1544" s="26"/>
      <c r="BG1544" s="1">
        <v>38</v>
      </c>
      <c r="BH1544" s="26" t="s">
        <v>100</v>
      </c>
      <c r="BI1544" s="1"/>
      <c r="BJ1544" s="26"/>
      <c r="BK1544" s="1"/>
      <c r="BL1544" s="26"/>
      <c r="BM1544" s="1"/>
      <c r="BN1544" s="26"/>
      <c r="BO1544" s="1"/>
      <c r="BP1544" s="26"/>
      <c r="BQ1544" s="1"/>
      <c r="BR1544" s="26"/>
      <c r="BS1544" s="1"/>
      <c r="BT1544" s="26"/>
      <c r="BU1544" s="1"/>
      <c r="BV1544" s="1"/>
      <c r="BW1544" s="26"/>
      <c r="BX1544" s="1"/>
      <c r="BY1544" s="26"/>
      <c r="BZ1544" s="30"/>
      <c r="CA1544" s="26"/>
    </row>
    <row r="1545" spans="1:79" s="99" customFormat="1" x14ac:dyDescent="0.35">
      <c r="A1545" s="30" t="s">
        <v>176</v>
      </c>
      <c r="B1545" s="30" t="s">
        <v>58</v>
      </c>
      <c r="C1545" s="30" t="s">
        <v>604</v>
      </c>
      <c r="D1545" s="30" t="s">
        <v>605</v>
      </c>
      <c r="E1545" s="30" t="s">
        <v>77</v>
      </c>
      <c r="F1545" s="1">
        <v>999896589</v>
      </c>
      <c r="G1545" s="1">
        <f>(J1545+S1545+X1545+R1545+U1545+W1545+Y1545)-H1545</f>
        <v>130</v>
      </c>
      <c r="H1545" s="30">
        <f>(J1545+K1545+M1545+N1545+O1545+P1545)/2</f>
        <v>0</v>
      </c>
      <c r="I1545" s="27"/>
      <c r="J1545" s="1">
        <f>SUM(AA1545)</f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27"/>
      <c r="R1545" s="1">
        <f>SUM(AS1545,BX1545)</f>
        <v>0</v>
      </c>
      <c r="S1545" s="1">
        <f>SUM(AE1545,AG1545,AI1545,AK1545,AO1545,AM1545,AQ1545,AU1545,AW1545,AY1545,BA1545,BE1545,BG1545,BI1545,BK1545,BM1545,BO1545,BC1545)</f>
        <v>0</v>
      </c>
      <c r="T1545" s="1">
        <f>COUNT(AE1545,AG1545,AI1545,AK1545,AM1545,AO1545,AQ1545,AU1545,AW1545,AY1545,BA1545,BC1545,BE1545,BG1545,BI1545,BK1545,BM1545,BO1545)</f>
        <v>0</v>
      </c>
      <c r="U1545" s="1">
        <f>BQ1545+BS1545</f>
        <v>44</v>
      </c>
      <c r="V1545" s="1"/>
      <c r="W1545" s="1">
        <f>BV1545</f>
        <v>38</v>
      </c>
      <c r="X1545" s="1">
        <f>AC1545+BZ1545</f>
        <v>48</v>
      </c>
      <c r="Y1545" s="1">
        <f>BU1545</f>
        <v>0</v>
      </c>
      <c r="Z1545" s="29"/>
      <c r="AA1545" s="1"/>
      <c r="AB1545" s="26"/>
      <c r="AC1545" s="1"/>
      <c r="AD1545" s="26"/>
      <c r="AE1545" s="1"/>
      <c r="AF1545" s="26"/>
      <c r="AG1545" s="1"/>
      <c r="AH1545" s="26"/>
      <c r="AI1545" s="1"/>
      <c r="AJ1545" s="26"/>
      <c r="AK1545" s="1"/>
      <c r="AL1545" s="26"/>
      <c r="AM1545" s="1"/>
      <c r="AN1545" s="26"/>
      <c r="AO1545" s="1"/>
      <c r="AP1545" s="26"/>
      <c r="AQ1545" s="1"/>
      <c r="AR1545" s="26"/>
      <c r="AS1545" s="1"/>
      <c r="AT1545" s="26"/>
      <c r="AU1545" s="1"/>
      <c r="AV1545" s="26"/>
      <c r="AW1545" s="1"/>
      <c r="AX1545" s="26"/>
      <c r="AY1545" s="1"/>
      <c r="AZ1545" s="26"/>
      <c r="BA1545" s="1"/>
      <c r="BB1545" s="26"/>
      <c r="BC1545" s="1"/>
      <c r="BD1545" s="26"/>
      <c r="BE1545" s="1"/>
      <c r="BF1545" s="26"/>
      <c r="BG1545" s="1"/>
      <c r="BH1545" s="26"/>
      <c r="BI1545" s="1"/>
      <c r="BJ1545" s="26"/>
      <c r="BK1545" s="1"/>
      <c r="BL1545" s="26"/>
      <c r="BM1545" s="1"/>
      <c r="BN1545" s="26"/>
      <c r="BO1545" s="1"/>
      <c r="BP1545" s="26"/>
      <c r="BQ1545" s="1">
        <v>44</v>
      </c>
      <c r="BR1545" s="26" t="s">
        <v>100</v>
      </c>
      <c r="BS1545" s="1"/>
      <c r="BT1545" s="26"/>
      <c r="BU1545" s="1"/>
      <c r="BV1545" s="1">
        <v>38</v>
      </c>
      <c r="BW1545" s="26" t="s">
        <v>178</v>
      </c>
      <c r="BX1545" s="1"/>
      <c r="BY1545" s="26"/>
      <c r="BZ1545" s="30">
        <v>48</v>
      </c>
      <c r="CA1545" s="26" t="s">
        <v>178</v>
      </c>
    </row>
    <row r="1546" spans="1:79" s="99" customFormat="1" x14ac:dyDescent="0.35">
      <c r="A1546" s="30" t="s">
        <v>176</v>
      </c>
      <c r="B1546" s="1" t="s">
        <v>58</v>
      </c>
      <c r="C1546" s="1" t="s">
        <v>959</v>
      </c>
      <c r="D1546" s="1" t="s">
        <v>818</v>
      </c>
      <c r="E1546" s="1" t="s">
        <v>77</v>
      </c>
      <c r="F1546" s="1">
        <v>999915092</v>
      </c>
      <c r="G1546" s="1">
        <f>(J1546+S1546+X1546+R1546+U1546+W1546+Y1546)-H1546</f>
        <v>129</v>
      </c>
      <c r="H1546" s="1"/>
      <c r="I1546" s="27"/>
      <c r="J1546" s="1">
        <f>SUM(AA1546)</f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27"/>
      <c r="R1546" s="1">
        <f>SUM(AS1546,BX1546)</f>
        <v>0</v>
      </c>
      <c r="S1546" s="1">
        <f>SUM(AE1546,AG1546,AI1546,AK1546,AO1546,AM1546,AQ1546,AU1546,AW1546,AY1546,BA1546,BE1546,BG1546,BI1546,BK1546,BM1546,BO1546,BC1546)</f>
        <v>45</v>
      </c>
      <c r="T1546" s="1">
        <f>COUNT(AE1546,AG1546,AI1546,AK1546,AM1546,AO1546,AQ1546,AU1546,AW1546,AY1546,BA1546,BC1546,BE1546,BG1546,BI1546,BK1546,BM1546,BO1546)</f>
        <v>1</v>
      </c>
      <c r="U1546" s="1">
        <f>BQ1546+BS1546</f>
        <v>33</v>
      </c>
      <c r="V1546" s="1"/>
      <c r="W1546" s="1">
        <f>BV1546</f>
        <v>51</v>
      </c>
      <c r="X1546" s="1">
        <f>AC1546+BZ1546</f>
        <v>0</v>
      </c>
      <c r="Y1546" s="1">
        <f>BU1546</f>
        <v>0</v>
      </c>
      <c r="Z1546" s="29"/>
      <c r="AA1546" s="1"/>
      <c r="AB1546" s="26"/>
      <c r="AC1546" s="1"/>
      <c r="AD1546" s="26"/>
      <c r="AE1546" s="1"/>
      <c r="AF1546" s="26"/>
      <c r="AG1546" s="1">
        <v>45</v>
      </c>
      <c r="AH1546" s="26">
        <v>2</v>
      </c>
      <c r="AI1546" s="1"/>
      <c r="AJ1546" s="26"/>
      <c r="AK1546" s="1"/>
      <c r="AL1546" s="26"/>
      <c r="AM1546" s="1"/>
      <c r="AN1546" s="26"/>
      <c r="AO1546" s="1"/>
      <c r="AP1546" s="26"/>
      <c r="AQ1546" s="1"/>
      <c r="AR1546" s="26"/>
      <c r="AS1546" s="1"/>
      <c r="AT1546" s="26"/>
      <c r="AU1546" s="1"/>
      <c r="AV1546" s="26"/>
      <c r="AW1546" s="1"/>
      <c r="AX1546" s="26"/>
      <c r="AY1546" s="1"/>
      <c r="AZ1546" s="26"/>
      <c r="BA1546" s="1"/>
      <c r="BB1546" s="26"/>
      <c r="BC1546" s="1"/>
      <c r="BD1546" s="26"/>
      <c r="BE1546" s="1"/>
      <c r="BF1546" s="26"/>
      <c r="BG1546" s="1"/>
      <c r="BH1546" s="26"/>
      <c r="BI1546" s="1"/>
      <c r="BJ1546" s="26"/>
      <c r="BK1546" s="1"/>
      <c r="BL1546" s="26"/>
      <c r="BM1546" s="1"/>
      <c r="BN1546" s="26"/>
      <c r="BO1546" s="1"/>
      <c r="BP1546" s="26"/>
      <c r="BQ1546" s="1">
        <v>33</v>
      </c>
      <c r="BR1546" s="26" t="s">
        <v>178</v>
      </c>
      <c r="BS1546" s="1"/>
      <c r="BT1546" s="26"/>
      <c r="BU1546" s="1"/>
      <c r="BV1546" s="1">
        <v>51</v>
      </c>
      <c r="BW1546" s="26" t="s">
        <v>100</v>
      </c>
      <c r="BX1546" s="1"/>
      <c r="BY1546" s="26"/>
      <c r="BZ1546" s="30"/>
      <c r="CA1546" s="26"/>
    </row>
    <row r="1547" spans="1:79" s="99" customFormat="1" x14ac:dyDescent="0.35">
      <c r="A1547" s="1" t="s">
        <v>176</v>
      </c>
      <c r="B1547" s="1" t="s">
        <v>58</v>
      </c>
      <c r="C1547" s="1" t="s">
        <v>636</v>
      </c>
      <c r="D1547" s="1" t="s">
        <v>637</v>
      </c>
      <c r="E1547" s="1" t="s">
        <v>77</v>
      </c>
      <c r="F1547" s="1">
        <v>999897874</v>
      </c>
      <c r="G1547" s="1">
        <f>(J1547+S1547+X1547+R1547+U1547+W1547+Y1547)-H1547</f>
        <v>127</v>
      </c>
      <c r="H1547" s="1"/>
      <c r="I1547" s="27"/>
      <c r="J1547" s="1">
        <f>SUM(AA1547)</f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27"/>
      <c r="R1547" s="1">
        <f>SUM(AS1547,BX1547)</f>
        <v>0</v>
      </c>
      <c r="S1547" s="1">
        <f>SUM(AE1547,AG1547,AI1547,AK1547,AO1547,AM1547,AQ1547,AU1547,AW1547,AY1547,BA1547,BE1547,BG1547,BI1547,BK1547,BM1547,BO1547,BC1547)</f>
        <v>63</v>
      </c>
      <c r="T1547" s="1">
        <f>COUNT(AE1547,AG1547,AI1547,AK1547,AM1547,AO1547,AQ1547,AU1547,AW1547,AY1547,BA1547,BC1547,BE1547,BG1547,BI1547,BK1547,BM1547,BO1547)</f>
        <v>1</v>
      </c>
      <c r="U1547" s="1">
        <f>BQ1547+BS1547</f>
        <v>0</v>
      </c>
      <c r="V1547" s="1"/>
      <c r="W1547" s="1">
        <f>BV1547</f>
        <v>0</v>
      </c>
      <c r="X1547" s="1">
        <f>AC1547+BZ1547</f>
        <v>64</v>
      </c>
      <c r="Y1547" s="1">
        <f>BU1547</f>
        <v>0</v>
      </c>
      <c r="Z1547" s="29"/>
      <c r="AA1547" s="1"/>
      <c r="AB1547" s="26"/>
      <c r="AC1547" s="1">
        <v>64</v>
      </c>
      <c r="AD1547" s="26"/>
      <c r="AE1547" s="1"/>
      <c r="AF1547" s="26"/>
      <c r="AG1547" s="1"/>
      <c r="AH1547" s="26"/>
      <c r="AI1547" s="1"/>
      <c r="AJ1547" s="26"/>
      <c r="AK1547" s="1"/>
      <c r="AL1547" s="26"/>
      <c r="AM1547" s="1"/>
      <c r="AN1547" s="26"/>
      <c r="AO1547" s="1"/>
      <c r="AP1547" s="26"/>
      <c r="AQ1547" s="1">
        <v>63</v>
      </c>
      <c r="AR1547" s="26">
        <v>5</v>
      </c>
      <c r="AS1547" s="1"/>
      <c r="AT1547" s="26"/>
      <c r="AU1547" s="1"/>
      <c r="AV1547" s="26"/>
      <c r="AW1547" s="1"/>
      <c r="AX1547" s="26"/>
      <c r="AY1547" s="1"/>
      <c r="AZ1547" s="26"/>
      <c r="BA1547" s="1"/>
      <c r="BB1547" s="26"/>
      <c r="BC1547" s="1"/>
      <c r="BD1547" s="26"/>
      <c r="BE1547" s="1"/>
      <c r="BF1547" s="26"/>
      <c r="BG1547" s="1"/>
      <c r="BH1547" s="26"/>
      <c r="BI1547" s="1"/>
      <c r="BJ1547" s="26"/>
      <c r="BK1547" s="1"/>
      <c r="BL1547" s="26"/>
      <c r="BM1547" s="1"/>
      <c r="BN1547" s="26"/>
      <c r="BO1547" s="1"/>
      <c r="BP1547" s="26"/>
      <c r="BQ1547" s="1"/>
      <c r="BR1547" s="26"/>
      <c r="BS1547" s="1"/>
      <c r="BT1547" s="26"/>
      <c r="BU1547" s="1"/>
      <c r="BV1547" s="1"/>
      <c r="BW1547" s="26"/>
      <c r="BX1547" s="1"/>
      <c r="BY1547" s="26"/>
      <c r="BZ1547" s="30"/>
      <c r="CA1547" s="26"/>
    </row>
    <row r="1548" spans="1:79" s="99" customFormat="1" x14ac:dyDescent="0.35">
      <c r="A1548" s="30" t="s">
        <v>176</v>
      </c>
      <c r="B1548" s="1" t="s">
        <v>58</v>
      </c>
      <c r="C1548" s="1" t="s">
        <v>1117</v>
      </c>
      <c r="D1548" s="1" t="s">
        <v>1118</v>
      </c>
      <c r="E1548" s="1" t="s">
        <v>77</v>
      </c>
      <c r="F1548" s="1">
        <v>999917667</v>
      </c>
      <c r="G1548" s="1">
        <f>(J1548+S1548+X1548+R1548+U1548+W1548+Y1548)-H1548</f>
        <v>127</v>
      </c>
      <c r="H1548" s="30">
        <f>(J1548+K1548+M1548+N1548+O1548+P1548)/2</f>
        <v>0</v>
      </c>
      <c r="I1548" s="27"/>
      <c r="J1548" s="1">
        <f>SUM(AA1548)</f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27"/>
      <c r="R1548" s="1">
        <f>SUM(AS1548,BX1548)</f>
        <v>0</v>
      </c>
      <c r="S1548" s="1">
        <f>SUM(AE1548,AG1548,AI1548,AK1548,AO1548,AM1548,AQ1548,AU1548,AW1548,AY1548,BA1548,BE1548,BG1548,BI1548,BK1548,BM1548,BO1548,BC1548)</f>
        <v>127</v>
      </c>
      <c r="T1548" s="1">
        <f>COUNT(AE1548,AG1548,AI1548,AK1548,AM1548,AO1548,AQ1548,AU1548,AW1548,AY1548,BA1548,BC1548,BE1548,BG1548,BI1548,BK1548,BM1548,BO1548)</f>
        <v>3</v>
      </c>
      <c r="U1548" s="1">
        <f>BQ1548+BS1548</f>
        <v>0</v>
      </c>
      <c r="V1548" s="1"/>
      <c r="W1548" s="1">
        <f>BV1548</f>
        <v>0</v>
      </c>
      <c r="X1548" s="1">
        <f>AC1548+BZ1548</f>
        <v>0</v>
      </c>
      <c r="Y1548" s="1">
        <f>BU1548</f>
        <v>0</v>
      </c>
      <c r="Z1548" s="26"/>
      <c r="AA1548" s="1"/>
      <c r="AB1548" s="26"/>
      <c r="AC1548" s="1"/>
      <c r="AD1548" s="26"/>
      <c r="AE1548" s="1"/>
      <c r="AF1548" s="26"/>
      <c r="AG1548" s="1"/>
      <c r="AH1548" s="26"/>
      <c r="AI1548" s="1">
        <v>38</v>
      </c>
      <c r="AJ1548" s="26" t="s">
        <v>100</v>
      </c>
      <c r="AK1548" s="1"/>
      <c r="AL1548" s="26"/>
      <c r="AM1548" s="1"/>
      <c r="AN1548" s="26"/>
      <c r="AO1548" s="1"/>
      <c r="AP1548" s="26"/>
      <c r="AQ1548" s="1"/>
      <c r="AR1548" s="26"/>
      <c r="AS1548" s="1"/>
      <c r="AT1548" s="26"/>
      <c r="AU1548" s="1"/>
      <c r="AV1548" s="26"/>
      <c r="AW1548" s="1"/>
      <c r="AX1548" s="26"/>
      <c r="AY1548" s="1"/>
      <c r="AZ1548" s="26"/>
      <c r="BA1548" s="1"/>
      <c r="BB1548" s="26"/>
      <c r="BC1548" s="1">
        <v>51</v>
      </c>
      <c r="BD1548" s="26"/>
      <c r="BE1548" s="1"/>
      <c r="BF1548" s="26"/>
      <c r="BG1548" s="1">
        <v>38</v>
      </c>
      <c r="BH1548" s="26" t="s">
        <v>100</v>
      </c>
      <c r="BI1548" s="1"/>
      <c r="BJ1548" s="26"/>
      <c r="BK1548" s="1"/>
      <c r="BL1548" s="26"/>
      <c r="BM1548" s="1"/>
      <c r="BN1548" s="26"/>
      <c r="BO1548" s="1"/>
      <c r="BP1548" s="26"/>
      <c r="BQ1548" s="1"/>
      <c r="BR1548" s="26"/>
      <c r="BS1548" s="1"/>
      <c r="BT1548" s="26"/>
      <c r="BU1548" s="1"/>
      <c r="BV1548" s="1"/>
      <c r="BW1548" s="26"/>
      <c r="BX1548" s="1"/>
      <c r="BY1548" s="26"/>
      <c r="BZ1548" s="30"/>
      <c r="CA1548" s="26"/>
    </row>
    <row r="1549" spans="1:79" s="99" customFormat="1" x14ac:dyDescent="0.35">
      <c r="A1549" s="30" t="s">
        <v>176</v>
      </c>
      <c r="B1549" s="1" t="s">
        <v>58</v>
      </c>
      <c r="C1549" s="1" t="s">
        <v>904</v>
      </c>
      <c r="D1549" s="1" t="s">
        <v>905</v>
      </c>
      <c r="E1549" s="1" t="s">
        <v>77</v>
      </c>
      <c r="F1549" s="1">
        <v>999913829</v>
      </c>
      <c r="G1549" s="1">
        <f>(J1549+S1549+X1549+R1549+U1549+W1549+Y1549)-H1549</f>
        <v>121</v>
      </c>
      <c r="H1549" s="30">
        <f>(J1549+K1549+M1549+N1549+O1549+P1549)/2</f>
        <v>0</v>
      </c>
      <c r="I1549" s="27"/>
      <c r="J1549" s="1">
        <f>SUM(AA1549)</f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27"/>
      <c r="R1549" s="1">
        <f>SUM(AS1549,BX1549)</f>
        <v>0</v>
      </c>
      <c r="S1549" s="1">
        <f>SUM(AE1549,AG1549,AI1549,AK1549,AO1549,AM1549,AQ1549,AU1549,AW1549,AY1549,BA1549,BE1549,BG1549,BI1549,BK1549,BM1549,BO1549,BC1549)</f>
        <v>121</v>
      </c>
      <c r="T1549" s="1">
        <f>COUNT(AE1549,AG1549,AI1549,AK1549,AM1549,AO1549,AQ1549,AU1549,AW1549,AY1549,BA1549,BC1549,BE1549,BG1549,BI1549,BK1549,BM1549,BO1549)</f>
        <v>2</v>
      </c>
      <c r="U1549" s="1">
        <f>BQ1549+BS1549</f>
        <v>0</v>
      </c>
      <c r="V1549" s="1"/>
      <c r="W1549" s="1">
        <f>BV1549</f>
        <v>0</v>
      </c>
      <c r="X1549" s="1">
        <f>AC1549+BZ1549</f>
        <v>0</v>
      </c>
      <c r="Y1549" s="1">
        <f>BU1549</f>
        <v>0</v>
      </c>
      <c r="Z1549" s="29"/>
      <c r="AA1549" s="1"/>
      <c r="AB1549" s="26"/>
      <c r="AC1549" s="1"/>
      <c r="AD1549" s="26"/>
      <c r="AE1549" s="1"/>
      <c r="AF1549" s="26"/>
      <c r="AG1549" s="1"/>
      <c r="AH1549" s="26"/>
      <c r="AI1549" s="1"/>
      <c r="AJ1549" s="26"/>
      <c r="AK1549" s="1"/>
      <c r="AL1549" s="26"/>
      <c r="AM1549" s="1">
        <v>58</v>
      </c>
      <c r="AN1549" s="26">
        <v>6</v>
      </c>
      <c r="AO1549" s="1"/>
      <c r="AP1549" s="26"/>
      <c r="AQ1549" s="1"/>
      <c r="AR1549" s="26"/>
      <c r="AS1549" s="1"/>
      <c r="AT1549" s="26"/>
      <c r="AU1549" s="1">
        <v>63</v>
      </c>
      <c r="AV1549" s="26">
        <v>5</v>
      </c>
      <c r="AW1549" s="1"/>
      <c r="AX1549" s="26"/>
      <c r="AY1549" s="1"/>
      <c r="AZ1549" s="26"/>
      <c r="BA1549" s="1"/>
      <c r="BB1549" s="26"/>
      <c r="BC1549" s="1"/>
      <c r="BD1549" s="26"/>
      <c r="BE1549" s="1"/>
      <c r="BF1549" s="26"/>
      <c r="BG1549" s="1"/>
      <c r="BH1549" s="26"/>
      <c r="BI1549" s="1"/>
      <c r="BJ1549" s="26"/>
      <c r="BK1549" s="1"/>
      <c r="BL1549" s="26"/>
      <c r="BM1549" s="1"/>
      <c r="BN1549" s="26"/>
      <c r="BO1549" s="1"/>
      <c r="BP1549" s="26"/>
      <c r="BQ1549" s="1"/>
      <c r="BR1549" s="26"/>
      <c r="BS1549" s="1"/>
      <c r="BT1549" s="26"/>
      <c r="BU1549" s="1"/>
      <c r="BV1549" s="1"/>
      <c r="BW1549" s="26"/>
      <c r="BX1549" s="1"/>
      <c r="BY1549" s="26"/>
      <c r="BZ1549" s="30"/>
      <c r="CA1549" s="26"/>
    </row>
    <row r="1550" spans="1:79" s="99" customFormat="1" x14ac:dyDescent="0.35">
      <c r="A1550" s="30" t="s">
        <v>176</v>
      </c>
      <c r="B1550" s="1" t="s">
        <v>58</v>
      </c>
      <c r="C1550" s="1" t="s">
        <v>563</v>
      </c>
      <c r="D1550" s="1" t="s">
        <v>119</v>
      </c>
      <c r="E1550" s="1" t="s">
        <v>77</v>
      </c>
      <c r="F1550" s="1">
        <v>999892384</v>
      </c>
      <c r="G1550" s="1">
        <f>(J1550+S1550+X1550+R1550+U1550+W1550+Y1550)-H1550</f>
        <v>120</v>
      </c>
      <c r="H1550" s="1"/>
      <c r="I1550" s="27"/>
      <c r="J1550" s="1">
        <f>SUM(AA1550)</f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27"/>
      <c r="R1550" s="1">
        <f>SUM(AS1550,BX1550)</f>
        <v>0</v>
      </c>
      <c r="S1550" s="1">
        <f>SUM(AE1550,AG1550,AI1550,AK1550,AO1550,AM1550,AQ1550,AU1550,AW1550,AY1550,BA1550,BE1550,BG1550,BI1550,BK1550,BM1550,BO1550,BC1550)</f>
        <v>38</v>
      </c>
      <c r="T1550" s="1">
        <f>COUNT(AE1550,AG1550,AI1550,AK1550,AM1550,AO1550,AQ1550,AU1550,AW1550,AY1550,BA1550,BC1550,BE1550,BG1550,BI1550,BK1550,BM1550,BO1550)</f>
        <v>1</v>
      </c>
      <c r="U1550" s="1">
        <f>BQ1550+BS1550</f>
        <v>44</v>
      </c>
      <c r="V1550" s="1"/>
      <c r="W1550" s="1">
        <f>BV1550</f>
        <v>38</v>
      </c>
      <c r="X1550" s="1">
        <f>AC1550+BZ1550</f>
        <v>0</v>
      </c>
      <c r="Y1550" s="1">
        <f>BU1550</f>
        <v>0</v>
      </c>
      <c r="Z1550" s="29"/>
      <c r="AA1550" s="1"/>
      <c r="AB1550" s="26"/>
      <c r="AC1550" s="1"/>
      <c r="AD1550" s="26"/>
      <c r="AE1550" s="1"/>
      <c r="AF1550" s="26"/>
      <c r="AG1550" s="1"/>
      <c r="AH1550" s="26"/>
      <c r="AI1550" s="1"/>
      <c r="AJ1550" s="26"/>
      <c r="AK1550" s="1"/>
      <c r="AL1550" s="26"/>
      <c r="AM1550" s="1"/>
      <c r="AN1550" s="26"/>
      <c r="AO1550" s="1"/>
      <c r="AP1550" s="26"/>
      <c r="AQ1550" s="1">
        <v>38</v>
      </c>
      <c r="AR1550" s="26" t="s">
        <v>100</v>
      </c>
      <c r="AS1550" s="1"/>
      <c r="AT1550" s="26"/>
      <c r="AU1550" s="1"/>
      <c r="AV1550" s="26"/>
      <c r="AW1550" s="1"/>
      <c r="AX1550" s="26"/>
      <c r="AY1550" s="1"/>
      <c r="AZ1550" s="26"/>
      <c r="BA1550" s="1"/>
      <c r="BB1550" s="26"/>
      <c r="BC1550" s="1"/>
      <c r="BD1550" s="26"/>
      <c r="BE1550" s="1"/>
      <c r="BF1550" s="26"/>
      <c r="BG1550" s="1"/>
      <c r="BH1550" s="26"/>
      <c r="BI1550" s="1"/>
      <c r="BJ1550" s="26"/>
      <c r="BK1550" s="1"/>
      <c r="BL1550" s="26"/>
      <c r="BM1550" s="1"/>
      <c r="BN1550" s="26"/>
      <c r="BO1550" s="1"/>
      <c r="BP1550" s="26"/>
      <c r="BQ1550" s="1">
        <v>44</v>
      </c>
      <c r="BR1550" s="26" t="s">
        <v>100</v>
      </c>
      <c r="BS1550" s="1"/>
      <c r="BT1550" s="26"/>
      <c r="BU1550" s="1"/>
      <c r="BV1550" s="1">
        <v>38</v>
      </c>
      <c r="BW1550" s="26" t="s">
        <v>178</v>
      </c>
      <c r="BX1550" s="1"/>
      <c r="BY1550" s="26"/>
      <c r="BZ1550" s="30"/>
      <c r="CA1550" s="26"/>
    </row>
    <row r="1551" spans="1:79" s="99" customFormat="1" x14ac:dyDescent="0.35">
      <c r="A1551" s="30" t="s">
        <v>176</v>
      </c>
      <c r="B1551" s="30" t="s">
        <v>58</v>
      </c>
      <c r="C1551" s="30" t="s">
        <v>713</v>
      </c>
      <c r="D1551" s="30" t="s">
        <v>119</v>
      </c>
      <c r="E1551" s="30" t="s">
        <v>77</v>
      </c>
      <c r="F1551" s="1">
        <v>999905555</v>
      </c>
      <c r="G1551" s="1">
        <f>(J1551+S1551+X1551+R1551+U1551+W1551+Y1551)-H1551</f>
        <v>119</v>
      </c>
      <c r="H1551" s="1"/>
      <c r="I1551" s="27"/>
      <c r="J1551" s="1">
        <f>SUM(AA1551)</f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27"/>
      <c r="R1551" s="1">
        <f>SUM(AS1551,BX1551)</f>
        <v>0</v>
      </c>
      <c r="S1551" s="1">
        <f>SUM(AE1551,AG1551,AI1551,AK1551,AO1551,AM1551,AQ1551,AU1551,AW1551,AY1551,BA1551,BE1551,BG1551,BI1551,BK1551,BM1551,BO1551,BC1551)</f>
        <v>38</v>
      </c>
      <c r="T1551" s="1">
        <f>COUNT(AE1551,AG1551,AI1551,AK1551,AM1551,AO1551,AQ1551,AU1551,AW1551,AY1551,BA1551,BC1551,BE1551,BG1551,BI1551,BK1551,BM1551,BO1551)</f>
        <v>1</v>
      </c>
      <c r="U1551" s="1">
        <f>BQ1551+BS1551</f>
        <v>33</v>
      </c>
      <c r="V1551" s="1"/>
      <c r="W1551" s="1">
        <f>BV1551</f>
        <v>0</v>
      </c>
      <c r="X1551" s="1">
        <f>AC1551+BZ1551</f>
        <v>48</v>
      </c>
      <c r="Y1551" s="1">
        <f>BU1551</f>
        <v>0</v>
      </c>
      <c r="Z1551" s="29"/>
      <c r="AA1551" s="1"/>
      <c r="AB1551" s="26"/>
      <c r="AC1551" s="1">
        <v>48</v>
      </c>
      <c r="AD1551" s="26"/>
      <c r="AE1551" s="1"/>
      <c r="AF1551" s="26"/>
      <c r="AG1551" s="1"/>
      <c r="AH1551" s="26"/>
      <c r="AI1551" s="1"/>
      <c r="AJ1551" s="26"/>
      <c r="AK1551" s="1"/>
      <c r="AL1551" s="26"/>
      <c r="AM1551" s="1"/>
      <c r="AN1551" s="26"/>
      <c r="AO1551" s="1"/>
      <c r="AP1551" s="26"/>
      <c r="AQ1551" s="1">
        <v>38</v>
      </c>
      <c r="AR1551" s="26" t="s">
        <v>100</v>
      </c>
      <c r="AS1551" s="1"/>
      <c r="AT1551" s="26"/>
      <c r="AU1551" s="1"/>
      <c r="AV1551" s="26"/>
      <c r="AW1551" s="1"/>
      <c r="AX1551" s="26"/>
      <c r="AY1551" s="1"/>
      <c r="AZ1551" s="26"/>
      <c r="BA1551" s="1"/>
      <c r="BB1551" s="26"/>
      <c r="BC1551" s="1"/>
      <c r="BD1551" s="26"/>
      <c r="BE1551" s="1"/>
      <c r="BF1551" s="26"/>
      <c r="BG1551" s="1"/>
      <c r="BH1551" s="26"/>
      <c r="BI1551" s="1"/>
      <c r="BJ1551" s="26"/>
      <c r="BK1551" s="1"/>
      <c r="BL1551" s="26"/>
      <c r="BM1551" s="1"/>
      <c r="BN1551" s="26"/>
      <c r="BO1551" s="1"/>
      <c r="BP1551" s="26"/>
      <c r="BQ1551" s="1">
        <v>33</v>
      </c>
      <c r="BR1551" s="26" t="s">
        <v>178</v>
      </c>
      <c r="BS1551" s="1"/>
      <c r="BT1551" s="26"/>
      <c r="BU1551" s="1"/>
      <c r="BV1551" s="1"/>
      <c r="BW1551" s="26"/>
      <c r="BX1551" s="1"/>
      <c r="BY1551" s="26"/>
      <c r="BZ1551" s="30"/>
      <c r="CA1551" s="26"/>
    </row>
    <row r="1552" spans="1:79" s="99" customFormat="1" x14ac:dyDescent="0.35">
      <c r="A1552" s="30" t="s">
        <v>176</v>
      </c>
      <c r="B1552" s="30" t="s">
        <v>58</v>
      </c>
      <c r="C1552" s="30" t="s">
        <v>334</v>
      </c>
      <c r="D1552" s="30" t="s">
        <v>944</v>
      </c>
      <c r="E1552" s="30" t="s">
        <v>77</v>
      </c>
      <c r="F1552" s="1">
        <v>999914671</v>
      </c>
      <c r="G1552" s="1">
        <f>(J1552+S1552+X1552+R1552+U1552+W1552+Y1552)-H1552</f>
        <v>119</v>
      </c>
      <c r="H1552" s="1"/>
      <c r="I1552" s="27"/>
      <c r="J1552" s="1">
        <f>SUM(AA1552)</f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27"/>
      <c r="R1552" s="1">
        <f>SUM(AS1552,BX1552)</f>
        <v>0</v>
      </c>
      <c r="S1552" s="1">
        <f>SUM(AE1552,AG1552,AI1552,AK1552,AO1552,AM1552,AQ1552,AU1552,AW1552,AY1552,BA1552,BE1552,BG1552,BI1552,BK1552,BM1552,BO1552,BC1552)</f>
        <v>0</v>
      </c>
      <c r="T1552" s="1">
        <f>COUNT(AE1552,AG1552,AI1552,AK1552,AM1552,AO1552,AQ1552,AU1552,AW1552,AY1552,BA1552,BC1552,BE1552,BG1552,BI1552,BK1552,BM1552,BO1552)</f>
        <v>0</v>
      </c>
      <c r="U1552" s="1">
        <f>BQ1552+BS1552</f>
        <v>33</v>
      </c>
      <c r="V1552" s="1"/>
      <c r="W1552" s="1">
        <f>BV1552</f>
        <v>38</v>
      </c>
      <c r="X1552" s="1">
        <f>AC1552+BZ1552</f>
        <v>48</v>
      </c>
      <c r="Y1552" s="1">
        <f>BU1552</f>
        <v>0</v>
      </c>
      <c r="Z1552" s="29"/>
      <c r="AA1552" s="1"/>
      <c r="AB1552" s="26"/>
      <c r="AC1552" s="1">
        <v>48</v>
      </c>
      <c r="AD1552" s="26"/>
      <c r="AE1552" s="1"/>
      <c r="AF1552" s="26"/>
      <c r="AG1552" s="1"/>
      <c r="AH1552" s="26"/>
      <c r="AI1552" s="1"/>
      <c r="AJ1552" s="26"/>
      <c r="AK1552" s="1"/>
      <c r="AL1552" s="26"/>
      <c r="AM1552" s="1"/>
      <c r="AN1552" s="26"/>
      <c r="AO1552" s="1"/>
      <c r="AP1552" s="26"/>
      <c r="AQ1552" s="1"/>
      <c r="AR1552" s="26"/>
      <c r="AS1552" s="1"/>
      <c r="AT1552" s="26"/>
      <c r="AU1552" s="1"/>
      <c r="AV1552" s="26"/>
      <c r="AW1552" s="1"/>
      <c r="AX1552" s="26"/>
      <c r="AY1552" s="1"/>
      <c r="AZ1552" s="26"/>
      <c r="BA1552" s="1"/>
      <c r="BB1552" s="26"/>
      <c r="BC1552" s="1"/>
      <c r="BD1552" s="26"/>
      <c r="BE1552" s="1"/>
      <c r="BF1552" s="26"/>
      <c r="BG1552" s="1"/>
      <c r="BH1552" s="26"/>
      <c r="BI1552" s="1"/>
      <c r="BJ1552" s="26"/>
      <c r="BK1552" s="1"/>
      <c r="BL1552" s="26"/>
      <c r="BM1552" s="1"/>
      <c r="BN1552" s="26"/>
      <c r="BO1552" s="1"/>
      <c r="BP1552" s="26"/>
      <c r="BQ1552" s="1"/>
      <c r="BR1552" s="26"/>
      <c r="BS1552" s="1">
        <v>33</v>
      </c>
      <c r="BT1552" s="26" t="s">
        <v>178</v>
      </c>
      <c r="BU1552" s="1"/>
      <c r="BV1552" s="1">
        <v>38</v>
      </c>
      <c r="BW1552" s="26" t="s">
        <v>178</v>
      </c>
      <c r="BX1552" s="1"/>
      <c r="BY1552" s="26"/>
      <c r="BZ1552" s="30"/>
      <c r="CA1552" s="26"/>
    </row>
    <row r="1553" spans="1:79" s="99" customFormat="1" x14ac:dyDescent="0.35">
      <c r="A1553" s="30" t="s">
        <v>176</v>
      </c>
      <c r="B1553" s="1" t="s">
        <v>58</v>
      </c>
      <c r="C1553" s="1" t="s">
        <v>1003</v>
      </c>
      <c r="D1553" s="1" t="s">
        <v>1004</v>
      </c>
      <c r="E1553" s="1" t="s">
        <v>77</v>
      </c>
      <c r="F1553" s="1">
        <v>999915991</v>
      </c>
      <c r="G1553" s="1">
        <f>(J1553+S1553+X1553+R1553+U1553+W1553+Y1553)-H1553</f>
        <v>119</v>
      </c>
      <c r="H1553" s="1"/>
      <c r="I1553" s="27"/>
      <c r="J1553" s="1">
        <f>SUM(AA1553)</f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27"/>
      <c r="R1553" s="1">
        <f>SUM(AS1553,BX1553)</f>
        <v>0</v>
      </c>
      <c r="S1553" s="1">
        <f>SUM(AE1553,AG1553,AI1553,AK1553,AO1553,AM1553,AQ1553,AU1553,AW1553,AY1553,BA1553,BE1553,BG1553,BI1553,BK1553,BM1553,BO1553,BC1553)</f>
        <v>0</v>
      </c>
      <c r="T1553" s="1">
        <f>COUNT(AE1553,AG1553,AI1553,AK1553,AM1553,AO1553,AQ1553,AU1553,AW1553,AY1553,BA1553,BC1553,BE1553,BG1553,BI1553,BK1553,BM1553,BO1553)</f>
        <v>0</v>
      </c>
      <c r="U1553" s="1">
        <f>BQ1553+BS1553</f>
        <v>33</v>
      </c>
      <c r="V1553" s="1"/>
      <c r="W1553" s="1">
        <f>BV1553</f>
        <v>38</v>
      </c>
      <c r="X1553" s="1">
        <f>AC1553+BZ1553</f>
        <v>48</v>
      </c>
      <c r="Y1553" s="1">
        <f>BU1553</f>
        <v>0</v>
      </c>
      <c r="Z1553" s="29"/>
      <c r="AA1553" s="1"/>
      <c r="AB1553" s="26"/>
      <c r="AC1553" s="1">
        <v>48</v>
      </c>
      <c r="AD1553" s="26"/>
      <c r="AE1553" s="1"/>
      <c r="AF1553" s="26"/>
      <c r="AG1553" s="1"/>
      <c r="AH1553" s="26"/>
      <c r="AI1553" s="1"/>
      <c r="AJ1553" s="26"/>
      <c r="AK1553" s="1"/>
      <c r="AL1553" s="26"/>
      <c r="AM1553" s="1"/>
      <c r="AN1553" s="26"/>
      <c r="AO1553" s="1"/>
      <c r="AP1553" s="26"/>
      <c r="AQ1553" s="1"/>
      <c r="AR1553" s="26"/>
      <c r="AS1553" s="1"/>
      <c r="AT1553" s="26"/>
      <c r="AU1553" s="1"/>
      <c r="AV1553" s="26"/>
      <c r="AW1553" s="1"/>
      <c r="AX1553" s="26"/>
      <c r="AY1553" s="1"/>
      <c r="AZ1553" s="26"/>
      <c r="BA1553" s="1"/>
      <c r="BB1553" s="26"/>
      <c r="BC1553" s="1"/>
      <c r="BD1553" s="26"/>
      <c r="BE1553" s="1"/>
      <c r="BF1553" s="26"/>
      <c r="BG1553" s="1"/>
      <c r="BH1553" s="26"/>
      <c r="BI1553" s="1"/>
      <c r="BJ1553" s="26"/>
      <c r="BK1553" s="1"/>
      <c r="BL1553" s="26"/>
      <c r="BM1553" s="1"/>
      <c r="BN1553" s="26"/>
      <c r="BO1553" s="1"/>
      <c r="BP1553" s="26"/>
      <c r="BQ1553" s="1">
        <v>33</v>
      </c>
      <c r="BR1553" s="26" t="s">
        <v>178</v>
      </c>
      <c r="BS1553" s="1"/>
      <c r="BT1553" s="26"/>
      <c r="BU1553" s="1"/>
      <c r="BV1553" s="1">
        <v>38</v>
      </c>
      <c r="BW1553" s="26" t="s">
        <v>178</v>
      </c>
      <c r="BX1553" s="1"/>
      <c r="BY1553" s="26"/>
      <c r="BZ1553" s="30"/>
      <c r="CA1553" s="26"/>
    </row>
    <row r="1554" spans="1:79" s="99" customFormat="1" x14ac:dyDescent="0.35">
      <c r="A1554" s="30" t="s">
        <v>176</v>
      </c>
      <c r="B1554" s="30" t="s">
        <v>58</v>
      </c>
      <c r="C1554" s="30" t="s">
        <v>717</v>
      </c>
      <c r="D1554" s="30" t="s">
        <v>718</v>
      </c>
      <c r="E1554" s="30" t="s">
        <v>77</v>
      </c>
      <c r="F1554" s="1">
        <v>999905758</v>
      </c>
      <c r="G1554" s="1">
        <f>(J1554+S1554+X1554+R1554+U1554+W1554+Y1554)-H1554</f>
        <v>118</v>
      </c>
      <c r="H1554" s="30">
        <f>(J1554+K1554+M1554+N1554+O1554+P1554)/2</f>
        <v>0</v>
      </c>
      <c r="I1554" s="27"/>
      <c r="J1554" s="1">
        <f>SUM(AA1554)</f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27"/>
      <c r="R1554" s="1">
        <f>SUM(AS1554,BX1554)</f>
        <v>50</v>
      </c>
      <c r="S1554" s="1">
        <f>SUM(AE1554,AG1554,AI1554,AK1554,AO1554,AM1554,AQ1554,AU1554,AW1554,AY1554,BA1554,BE1554,BG1554,BI1554,BK1554,BM1554,BO1554,BC1554)</f>
        <v>68</v>
      </c>
      <c r="T1554" s="1">
        <f>COUNT(AE1554,AG1554,AI1554,AK1554,AM1554,AO1554,AQ1554,AU1554,AW1554,AY1554,BA1554,BC1554,BE1554,BG1554,BI1554,BK1554,BM1554,BO1554)</f>
        <v>1</v>
      </c>
      <c r="U1554" s="1">
        <f>BQ1554+BS1554</f>
        <v>0</v>
      </c>
      <c r="V1554" s="1"/>
      <c r="W1554" s="1">
        <f>BV1554</f>
        <v>0</v>
      </c>
      <c r="X1554" s="1">
        <f>AC1554+BZ1554</f>
        <v>0</v>
      </c>
      <c r="Y1554" s="1">
        <f>BU1554</f>
        <v>0</v>
      </c>
      <c r="Z1554" s="29"/>
      <c r="AA1554" s="1"/>
      <c r="AB1554" s="26"/>
      <c r="AC1554" s="1"/>
      <c r="AD1554" s="26"/>
      <c r="AE1554" s="1">
        <v>68</v>
      </c>
      <c r="AF1554" s="26">
        <v>3</v>
      </c>
      <c r="AG1554" s="1"/>
      <c r="AH1554" s="26"/>
      <c r="AI1554" s="1"/>
      <c r="AJ1554" s="26"/>
      <c r="AK1554" s="1"/>
      <c r="AL1554" s="26"/>
      <c r="AM1554" s="1"/>
      <c r="AN1554" s="26"/>
      <c r="AO1554" s="1"/>
      <c r="AP1554" s="26"/>
      <c r="AQ1554" s="1"/>
      <c r="AR1554" s="26"/>
      <c r="AS1554" s="1"/>
      <c r="AT1554" s="26"/>
      <c r="AU1554" s="1"/>
      <c r="AV1554" s="26"/>
      <c r="AW1554" s="1"/>
      <c r="AX1554" s="26"/>
      <c r="AY1554" s="1"/>
      <c r="AZ1554" s="26"/>
      <c r="BA1554" s="1"/>
      <c r="BB1554" s="26"/>
      <c r="BC1554" s="1"/>
      <c r="BD1554" s="26"/>
      <c r="BE1554" s="1"/>
      <c r="BF1554" s="26"/>
      <c r="BG1554" s="1"/>
      <c r="BH1554" s="26"/>
      <c r="BI1554" s="1"/>
      <c r="BJ1554" s="26"/>
      <c r="BK1554" s="1"/>
      <c r="BL1554" s="26"/>
      <c r="BM1554" s="1"/>
      <c r="BN1554" s="26"/>
      <c r="BO1554" s="1"/>
      <c r="BP1554" s="26"/>
      <c r="BQ1554" s="1"/>
      <c r="BR1554" s="26"/>
      <c r="BS1554" s="1"/>
      <c r="BT1554" s="26"/>
      <c r="BU1554" s="1"/>
      <c r="BV1554" s="1"/>
      <c r="BW1554" s="26"/>
      <c r="BX1554" s="1">
        <v>50</v>
      </c>
      <c r="BY1554" s="26">
        <v>1</v>
      </c>
      <c r="BZ1554" s="30"/>
      <c r="CA1554" s="26"/>
    </row>
    <row r="1555" spans="1:79" s="99" customFormat="1" x14ac:dyDescent="0.35">
      <c r="A1555" s="30" t="s">
        <v>176</v>
      </c>
      <c r="B1555" s="1" t="s">
        <v>58</v>
      </c>
      <c r="C1555" s="1" t="s">
        <v>2272</v>
      </c>
      <c r="D1555" s="1" t="s">
        <v>2271</v>
      </c>
      <c r="E1555" s="1" t="s">
        <v>77</v>
      </c>
      <c r="F1555" s="1">
        <v>999924663</v>
      </c>
      <c r="G1555" s="1">
        <f>(J1555+S1555+X1555+R1555+U1555+W1555+Y1555)-H1555</f>
        <v>114</v>
      </c>
      <c r="H1555" s="30">
        <f>(J1555+K1555+M1555+N1555+O1555+P1555)/2</f>
        <v>0</v>
      </c>
      <c r="I1555" s="27"/>
      <c r="J1555" s="1">
        <f>SUM(AA1555)</f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27"/>
      <c r="R1555" s="1">
        <f>SUM(AS1555,BX1555)</f>
        <v>0</v>
      </c>
      <c r="S1555" s="1">
        <f>SUM(AE1555,AG1555,AI1555,AK1555,AO1555,AM1555,AQ1555,AU1555,AW1555,AY1555,BA1555,BE1555,BG1555,BI1555,BK1555,BM1555,BO1555,BC1555)</f>
        <v>114</v>
      </c>
      <c r="T1555" s="1">
        <f>COUNT(AE1555,AG1555,AI1555,AK1555,AM1555,AO1555,AQ1555,AU1555,AW1555,AY1555,BA1555,BC1555,BE1555,BG1555,BI1555,BK1555,BM1555,BO1555)</f>
        <v>2</v>
      </c>
      <c r="U1555" s="1">
        <f>BQ1555+BS1555</f>
        <v>0</v>
      </c>
      <c r="V1555" s="1"/>
      <c r="W1555" s="1">
        <f>BV1555</f>
        <v>0</v>
      </c>
      <c r="X1555" s="1">
        <f>AC1555+BZ1555</f>
        <v>0</v>
      </c>
      <c r="Y1555" s="1">
        <f>BU1555</f>
        <v>0</v>
      </c>
      <c r="Z1555" s="27"/>
      <c r="AA1555" s="1"/>
      <c r="AB1555" s="26"/>
      <c r="AC1555" s="1"/>
      <c r="AD1555" s="26"/>
      <c r="AE1555" s="1">
        <v>63</v>
      </c>
      <c r="AF1555" s="26">
        <v>5</v>
      </c>
      <c r="AG1555" s="1"/>
      <c r="AH1555" s="26"/>
      <c r="AI1555" s="1"/>
      <c r="AJ1555" s="26"/>
      <c r="AK1555" s="1"/>
      <c r="AL1555" s="26"/>
      <c r="AM1555" s="1"/>
      <c r="AN1555" s="26"/>
      <c r="AO1555" s="1"/>
      <c r="AP1555" s="26"/>
      <c r="AQ1555" s="1"/>
      <c r="AR1555" s="26"/>
      <c r="AS1555" s="1"/>
      <c r="AT1555" s="26"/>
      <c r="AU1555" s="1"/>
      <c r="AV1555" s="26"/>
      <c r="AW1555" s="1"/>
      <c r="AX1555" s="26"/>
      <c r="AY1555" s="1">
        <v>51</v>
      </c>
      <c r="AZ1555" s="26">
        <v>8</v>
      </c>
      <c r="BA1555" s="1"/>
      <c r="BB1555" s="26"/>
      <c r="BC1555" s="1"/>
      <c r="BD1555" s="26"/>
      <c r="BE1555" s="1"/>
      <c r="BF1555" s="26"/>
      <c r="BG1555" s="1"/>
      <c r="BH1555" s="26"/>
      <c r="BI1555" s="1"/>
      <c r="BJ1555" s="26"/>
      <c r="BK1555" s="1"/>
      <c r="BL1555" s="26"/>
      <c r="BM1555" s="1"/>
      <c r="BN1555" s="26"/>
      <c r="BO1555" s="1"/>
      <c r="BP1555" s="26"/>
      <c r="BQ1555" s="1"/>
      <c r="BR1555" s="26"/>
      <c r="BS1555" s="1"/>
      <c r="BT1555" s="26"/>
      <c r="BU1555" s="1"/>
      <c r="BV1555" s="1"/>
      <c r="BW1555" s="26"/>
      <c r="BX1555" s="1"/>
      <c r="BY1555" s="26"/>
      <c r="BZ1555" s="30"/>
      <c r="CA1555" s="26"/>
    </row>
    <row r="1556" spans="1:79" s="99" customFormat="1" x14ac:dyDescent="0.35">
      <c r="A1556" s="30" t="s">
        <v>176</v>
      </c>
      <c r="B1556" s="1" t="s">
        <v>58</v>
      </c>
      <c r="C1556" s="30" t="s">
        <v>1390</v>
      </c>
      <c r="D1556" s="30" t="s">
        <v>1391</v>
      </c>
      <c r="E1556" s="30" t="s">
        <v>77</v>
      </c>
      <c r="F1556" s="1">
        <v>999919585</v>
      </c>
      <c r="G1556" s="1">
        <f>(J1556+S1556+X1556+R1556+U1556+W1556+Y1556)-H1556</f>
        <v>111.5</v>
      </c>
      <c r="H1556" s="30">
        <f>(J1556+K1556+M1556+N1556+O1556+P1556)/2</f>
        <v>3</v>
      </c>
      <c r="I1556" s="27"/>
      <c r="J1556" s="1">
        <f>SUM(AA1556)</f>
        <v>6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27"/>
      <c r="R1556" s="1">
        <f>SUM(AS1556,BX1556)</f>
        <v>37.5</v>
      </c>
      <c r="S1556" s="1">
        <f>SUM(AE1556,AG1556,AI1556,AK1556,AO1556,AM1556,AQ1556,AU1556,AW1556,AY1556,BA1556,BE1556,BG1556,BI1556,BK1556,BM1556,BO1556,BC1556)</f>
        <v>12</v>
      </c>
      <c r="T1556" s="1">
        <f>COUNT(AE1556,AG1556,AI1556,AK1556,AM1556,AO1556,AQ1556,AU1556,AW1556,AY1556,BA1556,BC1556,BE1556,BG1556,BI1556,BK1556,BM1556,BO1556)</f>
        <v>2</v>
      </c>
      <c r="U1556" s="1">
        <f>BQ1556+BS1556</f>
        <v>21</v>
      </c>
      <c r="V1556" s="1"/>
      <c r="W1556" s="1">
        <f>BV1556</f>
        <v>38</v>
      </c>
      <c r="X1556" s="1">
        <f>AC1556+BZ1556</f>
        <v>0</v>
      </c>
      <c r="Y1556" s="1">
        <f>BU1556</f>
        <v>0</v>
      </c>
      <c r="Z1556" s="29"/>
      <c r="AA1556" s="1">
        <v>6</v>
      </c>
      <c r="AB1556" s="26">
        <v>1</v>
      </c>
      <c r="AC1556" s="1"/>
      <c r="AD1556" s="26"/>
      <c r="AE1556" s="1">
        <v>8</v>
      </c>
      <c r="AF1556" s="26">
        <v>1</v>
      </c>
      <c r="AG1556" s="1">
        <v>4</v>
      </c>
      <c r="AH1556" s="26">
        <v>1</v>
      </c>
      <c r="AI1556" s="1"/>
      <c r="AJ1556" s="26"/>
      <c r="AK1556" s="1"/>
      <c r="AL1556" s="26"/>
      <c r="AM1556" s="1"/>
      <c r="AN1556" s="26"/>
      <c r="AO1556" s="1"/>
      <c r="AP1556" s="26"/>
      <c r="AQ1556" s="1"/>
      <c r="AR1556" s="26"/>
      <c r="AS1556" s="1"/>
      <c r="AT1556" s="26"/>
      <c r="AU1556" s="1"/>
      <c r="AV1556" s="26"/>
      <c r="AW1556" s="1"/>
      <c r="AX1556" s="26"/>
      <c r="AY1556" s="1"/>
      <c r="AZ1556" s="26"/>
      <c r="BA1556" s="1"/>
      <c r="BB1556" s="26"/>
      <c r="BC1556" s="1"/>
      <c r="BD1556" s="26"/>
      <c r="BE1556" s="1"/>
      <c r="BF1556" s="26"/>
      <c r="BG1556" s="1"/>
      <c r="BH1556" s="26"/>
      <c r="BI1556" s="1"/>
      <c r="BJ1556" s="26"/>
      <c r="BK1556" s="1"/>
      <c r="BL1556" s="26"/>
      <c r="BM1556" s="1"/>
      <c r="BN1556" s="26"/>
      <c r="BO1556" s="1"/>
      <c r="BP1556" s="26"/>
      <c r="BQ1556" s="1">
        <v>21</v>
      </c>
      <c r="BR1556" s="26">
        <v>1</v>
      </c>
      <c r="BS1556" s="1"/>
      <c r="BT1556" s="26"/>
      <c r="BU1556" s="1"/>
      <c r="BV1556" s="1">
        <v>38</v>
      </c>
      <c r="BW1556" s="26" t="s">
        <v>178</v>
      </c>
      <c r="BX1556" s="1">
        <v>37.5</v>
      </c>
      <c r="BY1556" s="26">
        <v>2</v>
      </c>
      <c r="BZ1556" s="30"/>
      <c r="CA1556" s="26"/>
    </row>
    <row r="1557" spans="1:79" s="99" customFormat="1" x14ac:dyDescent="0.35">
      <c r="A1557" s="30" t="s">
        <v>176</v>
      </c>
      <c r="B1557" s="1" t="s">
        <v>58</v>
      </c>
      <c r="C1557" s="1" t="s">
        <v>808</v>
      </c>
      <c r="D1557" s="1" t="s">
        <v>809</v>
      </c>
      <c r="E1557" s="1" t="s">
        <v>77</v>
      </c>
      <c r="F1557" s="1">
        <v>999908932</v>
      </c>
      <c r="G1557" s="1">
        <f>(J1557+S1557+X1557+R1557+U1557+W1557+Y1557)-H1557</f>
        <v>109</v>
      </c>
      <c r="H1557" s="30">
        <f>(J1557+K1557+M1557+N1557+O1557+P1557)/2</f>
        <v>0</v>
      </c>
      <c r="I1557" s="27"/>
      <c r="J1557" s="1">
        <f>SUM(AA1557)</f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27"/>
      <c r="R1557" s="1">
        <f>SUM(AS1557,BX1557)</f>
        <v>0</v>
      </c>
      <c r="S1557" s="1">
        <f>SUM(AE1557,AG1557,AI1557,AK1557,AO1557,AM1557,AQ1557,AU1557,AW1557,AY1557,BA1557,BE1557,BG1557,BI1557,BK1557,BM1557,BO1557,BC1557)</f>
        <v>38</v>
      </c>
      <c r="T1557" s="1">
        <f>COUNT(AE1557,AG1557,AI1557,AK1557,AM1557,AO1557,AQ1557,AU1557,AW1557,AY1557,BA1557,BC1557,BE1557,BG1557,BI1557,BK1557,BM1557,BO1557)</f>
        <v>1</v>
      </c>
      <c r="U1557" s="1">
        <f>BQ1557+BS1557</f>
        <v>33</v>
      </c>
      <c r="V1557" s="1"/>
      <c r="W1557" s="1">
        <f>BV1557</f>
        <v>38</v>
      </c>
      <c r="X1557" s="1">
        <f>AC1557+BZ1557</f>
        <v>0</v>
      </c>
      <c r="Y1557" s="1">
        <f>BU1557</f>
        <v>0</v>
      </c>
      <c r="Z1557" s="29"/>
      <c r="AA1557" s="1"/>
      <c r="AB1557" s="26"/>
      <c r="AC1557" s="1"/>
      <c r="AD1557" s="26"/>
      <c r="AE1557" s="1"/>
      <c r="AF1557" s="26"/>
      <c r="AG1557" s="1"/>
      <c r="AH1557" s="26"/>
      <c r="AI1557" s="1"/>
      <c r="AJ1557" s="26"/>
      <c r="AK1557" s="1"/>
      <c r="AL1557" s="26"/>
      <c r="AM1557" s="1"/>
      <c r="AN1557" s="26"/>
      <c r="AO1557" s="1"/>
      <c r="AP1557" s="26"/>
      <c r="AQ1557" s="1">
        <v>38</v>
      </c>
      <c r="AR1557" s="26" t="s">
        <v>100</v>
      </c>
      <c r="AS1557" s="1"/>
      <c r="AT1557" s="26"/>
      <c r="AU1557" s="1"/>
      <c r="AV1557" s="26"/>
      <c r="AW1557" s="1"/>
      <c r="AX1557" s="26"/>
      <c r="AY1557" s="1"/>
      <c r="AZ1557" s="26"/>
      <c r="BA1557" s="1"/>
      <c r="BB1557" s="26"/>
      <c r="BC1557" s="1"/>
      <c r="BD1557" s="26"/>
      <c r="BE1557" s="1"/>
      <c r="BF1557" s="26"/>
      <c r="BG1557" s="1"/>
      <c r="BH1557" s="26"/>
      <c r="BI1557" s="1"/>
      <c r="BJ1557" s="26"/>
      <c r="BK1557" s="1"/>
      <c r="BL1557" s="26"/>
      <c r="BM1557" s="1"/>
      <c r="BN1557" s="26"/>
      <c r="BO1557" s="1"/>
      <c r="BP1557" s="26"/>
      <c r="BQ1557" s="1">
        <v>33</v>
      </c>
      <c r="BR1557" s="26" t="s">
        <v>178</v>
      </c>
      <c r="BS1557" s="1"/>
      <c r="BT1557" s="26"/>
      <c r="BU1557" s="1"/>
      <c r="BV1557" s="1">
        <v>38</v>
      </c>
      <c r="BW1557" s="26" t="s">
        <v>178</v>
      </c>
      <c r="BX1557" s="1"/>
      <c r="BY1557" s="26"/>
      <c r="BZ1557" s="30"/>
      <c r="CA1557" s="26"/>
    </row>
    <row r="1558" spans="1:79" s="99" customFormat="1" x14ac:dyDescent="0.35">
      <c r="A1558" s="30" t="s">
        <v>176</v>
      </c>
      <c r="B1558" s="1" t="s">
        <v>58</v>
      </c>
      <c r="C1558" s="1" t="s">
        <v>1493</v>
      </c>
      <c r="D1558" s="1" t="s">
        <v>1494</v>
      </c>
      <c r="E1558" s="1" t="s">
        <v>77</v>
      </c>
      <c r="F1558" s="1">
        <v>999920513</v>
      </c>
      <c r="G1558" s="1">
        <f>(J1558+S1558+X1558+R1558+U1558+W1558+Y1558)-H1558</f>
        <v>109</v>
      </c>
      <c r="H1558" s="30"/>
      <c r="I1558" s="27"/>
      <c r="J1558" s="1">
        <f>SUM(AA1558)</f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27"/>
      <c r="R1558" s="1">
        <f>SUM(AS1558,BX1558)</f>
        <v>0</v>
      </c>
      <c r="S1558" s="1">
        <f>SUM(AE1558,AG1558,AI1558,AK1558,AO1558,AM1558,AQ1558,AU1558,AW1558,AY1558,BA1558,BE1558,BG1558,BI1558,BK1558,BM1558,BO1558,BC1558)</f>
        <v>38</v>
      </c>
      <c r="T1558" s="1">
        <f>COUNT(AE1558,AG1558,AI1558,AK1558,AM1558,AO1558,AQ1558,AU1558,AW1558,AY1558,BA1558,BC1558,BE1558,BG1558,BI1558,BK1558,BM1558,BO1558)</f>
        <v>1</v>
      </c>
      <c r="U1558" s="1">
        <f>BQ1558+BS1558</f>
        <v>33</v>
      </c>
      <c r="V1558" s="1"/>
      <c r="W1558" s="1">
        <f>BV1558</f>
        <v>38</v>
      </c>
      <c r="X1558" s="1">
        <f>AC1558+BZ1558</f>
        <v>0</v>
      </c>
      <c r="Y1558" s="1">
        <f>BU1558</f>
        <v>0</v>
      </c>
      <c r="Z1558" s="26"/>
      <c r="AA1558" s="1"/>
      <c r="AB1558" s="26"/>
      <c r="AC1558" s="1"/>
      <c r="AD1558" s="26"/>
      <c r="AE1558" s="1"/>
      <c r="AF1558" s="26"/>
      <c r="AG1558" s="1"/>
      <c r="AH1558" s="26"/>
      <c r="AI1558" s="1"/>
      <c r="AJ1558" s="26"/>
      <c r="AK1558" s="1"/>
      <c r="AL1558" s="26"/>
      <c r="AM1558" s="1"/>
      <c r="AN1558" s="26"/>
      <c r="AO1558" s="1"/>
      <c r="AP1558" s="26"/>
      <c r="AQ1558" s="1"/>
      <c r="AR1558" s="26"/>
      <c r="AS1558" s="1"/>
      <c r="AT1558" s="26"/>
      <c r="AU1558" s="1"/>
      <c r="AV1558" s="26"/>
      <c r="AW1558" s="1"/>
      <c r="AX1558" s="26"/>
      <c r="AY1558" s="1"/>
      <c r="AZ1558" s="26"/>
      <c r="BA1558" s="1"/>
      <c r="BB1558" s="26"/>
      <c r="BC1558" s="1"/>
      <c r="BD1558" s="26"/>
      <c r="BE1558" s="1"/>
      <c r="BF1558" s="26"/>
      <c r="BG1558" s="1">
        <v>38</v>
      </c>
      <c r="BH1558" s="26" t="s">
        <v>100</v>
      </c>
      <c r="BI1558" s="1"/>
      <c r="BJ1558" s="26"/>
      <c r="BK1558" s="1"/>
      <c r="BL1558" s="26"/>
      <c r="BM1558" s="1"/>
      <c r="BN1558" s="26"/>
      <c r="BO1558" s="1"/>
      <c r="BP1558" s="26"/>
      <c r="BQ1558" s="1"/>
      <c r="BR1558" s="26"/>
      <c r="BS1558" s="1">
        <v>33</v>
      </c>
      <c r="BT1558" s="26" t="s">
        <v>178</v>
      </c>
      <c r="BU1558" s="1"/>
      <c r="BV1558" s="1">
        <v>38</v>
      </c>
      <c r="BW1558" s="26" t="s">
        <v>178</v>
      </c>
      <c r="BX1558" s="1"/>
      <c r="BY1558" s="26"/>
      <c r="BZ1558" s="30"/>
      <c r="CA1558" s="26"/>
    </row>
    <row r="1559" spans="1:79" s="99" customFormat="1" x14ac:dyDescent="0.35">
      <c r="A1559" s="30" t="s">
        <v>176</v>
      </c>
      <c r="B1559" s="1" t="s">
        <v>58</v>
      </c>
      <c r="C1559" s="1" t="s">
        <v>791</v>
      </c>
      <c r="D1559" s="1" t="s">
        <v>792</v>
      </c>
      <c r="E1559" s="1" t="s">
        <v>77</v>
      </c>
      <c r="F1559" s="1">
        <v>999908478</v>
      </c>
      <c r="G1559" s="1">
        <f>(J1559+S1559+X1559+R1559+U1559+W1559+Y1559)-H1559</f>
        <v>106</v>
      </c>
      <c r="H1559" s="1"/>
      <c r="I1559" s="27"/>
      <c r="J1559" s="1">
        <f>SUM(AA1559)</f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27"/>
      <c r="R1559" s="1">
        <f>SUM(AS1559,BX1559)</f>
        <v>0</v>
      </c>
      <c r="S1559" s="1">
        <f>SUM(AE1559,AG1559,AI1559,AK1559,AO1559,AM1559,AQ1559,AU1559,AW1559,AY1559,BA1559,BE1559,BG1559,BI1559,BK1559,BM1559,BO1559,BC1559)</f>
        <v>68</v>
      </c>
      <c r="T1559" s="1">
        <f>COUNT(AE1559,AG1559,AI1559,AK1559,AM1559,AO1559,AQ1559,AU1559,AW1559,AY1559,BA1559,BC1559,BE1559,BG1559,BI1559,BK1559,BM1559,BO1559)</f>
        <v>1</v>
      </c>
      <c r="U1559" s="1">
        <f>BQ1559+BS1559</f>
        <v>0</v>
      </c>
      <c r="V1559" s="1"/>
      <c r="W1559" s="1">
        <f>BV1559</f>
        <v>38</v>
      </c>
      <c r="X1559" s="1">
        <f>AC1559+BZ1559</f>
        <v>0</v>
      </c>
      <c r="Y1559" s="1">
        <f>BU1559</f>
        <v>0</v>
      </c>
      <c r="Z1559" s="29"/>
      <c r="AA1559" s="1"/>
      <c r="AB1559" s="26"/>
      <c r="AC1559" s="1"/>
      <c r="AD1559" s="26"/>
      <c r="AE1559" s="1"/>
      <c r="AF1559" s="26"/>
      <c r="AG1559" s="1"/>
      <c r="AH1559" s="26"/>
      <c r="AI1559" s="1"/>
      <c r="AJ1559" s="26"/>
      <c r="AK1559" s="1"/>
      <c r="AL1559" s="26"/>
      <c r="AM1559" s="1"/>
      <c r="AN1559" s="26"/>
      <c r="AO1559" s="1"/>
      <c r="AP1559" s="26"/>
      <c r="AQ1559" s="1"/>
      <c r="AR1559" s="26"/>
      <c r="AS1559" s="1"/>
      <c r="AT1559" s="26"/>
      <c r="AU1559" s="1"/>
      <c r="AV1559" s="26"/>
      <c r="AW1559" s="1"/>
      <c r="AX1559" s="26"/>
      <c r="AY1559" s="1"/>
      <c r="AZ1559" s="26"/>
      <c r="BA1559" s="1"/>
      <c r="BB1559" s="26"/>
      <c r="BC1559" s="1"/>
      <c r="BD1559" s="26"/>
      <c r="BE1559" s="1"/>
      <c r="BF1559" s="26"/>
      <c r="BG1559" s="1"/>
      <c r="BH1559" s="26"/>
      <c r="BI1559" s="1">
        <v>68</v>
      </c>
      <c r="BJ1559" s="26">
        <v>3</v>
      </c>
      <c r="BK1559" s="1"/>
      <c r="BL1559" s="26"/>
      <c r="BM1559" s="1"/>
      <c r="BN1559" s="26"/>
      <c r="BO1559" s="1"/>
      <c r="BP1559" s="26"/>
      <c r="BQ1559" s="1"/>
      <c r="BR1559" s="26"/>
      <c r="BS1559" s="1"/>
      <c r="BT1559" s="26"/>
      <c r="BU1559" s="1"/>
      <c r="BV1559" s="1">
        <v>38</v>
      </c>
      <c r="BW1559" s="26" t="s">
        <v>178</v>
      </c>
      <c r="BX1559" s="1"/>
      <c r="BY1559" s="26"/>
      <c r="BZ1559" s="30"/>
      <c r="CA1559" s="26"/>
    </row>
    <row r="1560" spans="1:79" s="99" customFormat="1" x14ac:dyDescent="0.35">
      <c r="A1560" s="30" t="s">
        <v>176</v>
      </c>
      <c r="B1560" s="30" t="s">
        <v>58</v>
      </c>
      <c r="C1560" s="30" t="s">
        <v>267</v>
      </c>
      <c r="D1560" s="30" t="s">
        <v>268</v>
      </c>
      <c r="E1560" s="30" t="s">
        <v>77</v>
      </c>
      <c r="F1560" s="1">
        <v>999856117</v>
      </c>
      <c r="G1560" s="1">
        <f>(J1560+S1560+X1560+R1560+U1560+W1560+Y1560)-H1560</f>
        <v>105</v>
      </c>
      <c r="H1560" s="1"/>
      <c r="I1560" s="27"/>
      <c r="J1560" s="1">
        <f>SUM(AA1560)</f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27"/>
      <c r="R1560" s="1">
        <f>SUM(AS1560,BX1560)</f>
        <v>0</v>
      </c>
      <c r="S1560" s="1">
        <f>SUM(AE1560,AG1560,AI1560,AK1560,AO1560,AM1560,AQ1560,AU1560,AW1560,AY1560,BA1560,BE1560,BG1560,BI1560,BK1560,BM1560,BO1560,BC1560)</f>
        <v>0</v>
      </c>
      <c r="T1560" s="1">
        <f>COUNT(AE1560,AG1560,AI1560,AK1560,AM1560,AO1560,AQ1560,AU1560,AW1560,AY1560,BA1560,BC1560,BE1560,BG1560,BI1560,BK1560,BM1560,BO1560)</f>
        <v>0</v>
      </c>
      <c r="U1560" s="1">
        <f>BQ1560+BS1560</f>
        <v>105</v>
      </c>
      <c r="V1560" s="1"/>
      <c r="W1560" s="1">
        <f>BV1560</f>
        <v>0</v>
      </c>
      <c r="X1560" s="1">
        <f>AC1560+BZ1560</f>
        <v>0</v>
      </c>
      <c r="Y1560" s="1">
        <f>BU1560</f>
        <v>0</v>
      </c>
      <c r="Z1560" s="29"/>
      <c r="AA1560" s="1"/>
      <c r="AB1560" s="26"/>
      <c r="AC1560" s="1"/>
      <c r="AD1560" s="26"/>
      <c r="AE1560" s="1"/>
      <c r="AF1560" s="26"/>
      <c r="AG1560" s="1"/>
      <c r="AH1560" s="26"/>
      <c r="AI1560" s="1"/>
      <c r="AJ1560" s="26"/>
      <c r="AK1560" s="1"/>
      <c r="AL1560" s="26"/>
      <c r="AM1560" s="1"/>
      <c r="AN1560" s="26"/>
      <c r="AO1560" s="1"/>
      <c r="AP1560" s="26"/>
      <c r="AQ1560" s="1"/>
      <c r="AR1560" s="26"/>
      <c r="AS1560" s="1"/>
      <c r="AT1560" s="26"/>
      <c r="AU1560" s="1"/>
      <c r="AV1560" s="26"/>
      <c r="AW1560" s="1"/>
      <c r="AX1560" s="26"/>
      <c r="AY1560" s="1"/>
      <c r="AZ1560" s="26"/>
      <c r="BA1560" s="1"/>
      <c r="BB1560" s="26"/>
      <c r="BC1560" s="1"/>
      <c r="BD1560" s="26"/>
      <c r="BE1560" s="1"/>
      <c r="BF1560" s="26"/>
      <c r="BG1560" s="1"/>
      <c r="BH1560" s="26"/>
      <c r="BI1560" s="1"/>
      <c r="BJ1560" s="26"/>
      <c r="BK1560" s="1"/>
      <c r="BL1560" s="26"/>
      <c r="BM1560" s="1"/>
      <c r="BN1560" s="26"/>
      <c r="BO1560" s="1"/>
      <c r="BP1560" s="26"/>
      <c r="BQ1560" s="1">
        <v>105</v>
      </c>
      <c r="BR1560" s="26">
        <v>2</v>
      </c>
      <c r="BS1560" s="1"/>
      <c r="BT1560" s="26"/>
      <c r="BU1560" s="1"/>
      <c r="BV1560" s="1"/>
      <c r="BW1560" s="26"/>
      <c r="BX1560" s="1"/>
      <c r="BY1560" s="26"/>
      <c r="BZ1560" s="30"/>
      <c r="CA1560" s="26"/>
    </row>
    <row r="1561" spans="1:79" s="99" customFormat="1" x14ac:dyDescent="0.35">
      <c r="A1561" s="30" t="s">
        <v>176</v>
      </c>
      <c r="B1561" s="1" t="s">
        <v>58</v>
      </c>
      <c r="C1561" s="1" t="s">
        <v>489</v>
      </c>
      <c r="D1561" s="1" t="s">
        <v>490</v>
      </c>
      <c r="E1561" s="1" t="s">
        <v>77</v>
      </c>
      <c r="F1561" s="1">
        <v>999885325</v>
      </c>
      <c r="G1561" s="1">
        <f>(J1561+S1561+X1561+R1561+U1561+W1561+Y1561)-H1561</f>
        <v>105</v>
      </c>
      <c r="H1561" s="1"/>
      <c r="I1561" s="27"/>
      <c r="J1561" s="1">
        <f>SUM(AA1561)</f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27"/>
      <c r="R1561" s="1">
        <f>SUM(AS1561,BX1561)</f>
        <v>0</v>
      </c>
      <c r="S1561" s="1">
        <f>SUM(AE1561,AG1561,AI1561,AK1561,AO1561,AM1561,AQ1561,AU1561,AW1561,AY1561,BA1561,BE1561,BG1561,BI1561,BK1561,BM1561,BO1561,BC1561)</f>
        <v>34</v>
      </c>
      <c r="T1561" s="1">
        <f>COUNT(AE1561,AG1561,AI1561,AK1561,AM1561,AO1561,AQ1561,AU1561,AW1561,AY1561,BA1561,BC1561,BE1561,BG1561,BI1561,BK1561,BM1561,BO1561)</f>
        <v>1</v>
      </c>
      <c r="U1561" s="1">
        <f>BQ1561+BS1561</f>
        <v>33</v>
      </c>
      <c r="V1561" s="1"/>
      <c r="W1561" s="1">
        <f>BV1561</f>
        <v>38</v>
      </c>
      <c r="X1561" s="1">
        <f>AC1561+BZ1561</f>
        <v>0</v>
      </c>
      <c r="Y1561" s="1">
        <f>BU1561</f>
        <v>0</v>
      </c>
      <c r="Z1561" s="29"/>
      <c r="AA1561" s="1"/>
      <c r="AB1561" s="26"/>
      <c r="AC1561" s="1"/>
      <c r="AD1561" s="26"/>
      <c r="AE1561" s="1"/>
      <c r="AF1561" s="26"/>
      <c r="AG1561" s="1">
        <v>34</v>
      </c>
      <c r="AH1561" s="26">
        <v>3</v>
      </c>
      <c r="AI1561" s="1"/>
      <c r="AJ1561" s="26"/>
      <c r="AK1561" s="1"/>
      <c r="AL1561" s="26"/>
      <c r="AM1561" s="1"/>
      <c r="AN1561" s="26"/>
      <c r="AO1561" s="1"/>
      <c r="AP1561" s="26"/>
      <c r="AQ1561" s="1"/>
      <c r="AR1561" s="26"/>
      <c r="AS1561" s="1"/>
      <c r="AT1561" s="26"/>
      <c r="AU1561" s="1"/>
      <c r="AV1561" s="26"/>
      <c r="AW1561" s="1"/>
      <c r="AX1561" s="26"/>
      <c r="AY1561" s="1"/>
      <c r="AZ1561" s="26"/>
      <c r="BA1561" s="1"/>
      <c r="BB1561" s="26"/>
      <c r="BC1561" s="1"/>
      <c r="BD1561" s="26"/>
      <c r="BE1561" s="1"/>
      <c r="BF1561" s="26"/>
      <c r="BG1561" s="1"/>
      <c r="BH1561" s="26"/>
      <c r="BI1561" s="1"/>
      <c r="BJ1561" s="26"/>
      <c r="BK1561" s="1"/>
      <c r="BL1561" s="26"/>
      <c r="BM1561" s="1"/>
      <c r="BN1561" s="26"/>
      <c r="BO1561" s="1"/>
      <c r="BP1561" s="26"/>
      <c r="BQ1561" s="1"/>
      <c r="BR1561" s="26"/>
      <c r="BS1561" s="1">
        <v>33</v>
      </c>
      <c r="BT1561" s="26" t="s">
        <v>178</v>
      </c>
      <c r="BU1561" s="1"/>
      <c r="BV1561" s="1">
        <v>38</v>
      </c>
      <c r="BW1561" s="26" t="s">
        <v>178</v>
      </c>
      <c r="BX1561" s="1"/>
      <c r="BY1561" s="26"/>
      <c r="BZ1561" s="30"/>
      <c r="CA1561" s="26"/>
    </row>
    <row r="1562" spans="1:79" s="99" customFormat="1" x14ac:dyDescent="0.35">
      <c r="A1562" s="30" t="s">
        <v>176</v>
      </c>
      <c r="B1562" s="1" t="s">
        <v>58</v>
      </c>
      <c r="C1562" s="1" t="s">
        <v>179</v>
      </c>
      <c r="D1562" s="1" t="s">
        <v>1362</v>
      </c>
      <c r="E1562" s="1" t="s">
        <v>77</v>
      </c>
      <c r="F1562" s="1">
        <v>999919313</v>
      </c>
      <c r="G1562" s="1">
        <f>(J1562+S1562+X1562+R1562+U1562+W1562+Y1562)-H1562</f>
        <v>105</v>
      </c>
      <c r="H1562" s="30">
        <f>(J1562+K1562+M1562+N1562+O1562+P1562)/2</f>
        <v>0</v>
      </c>
      <c r="I1562" s="27"/>
      <c r="J1562" s="1">
        <f>SUM(AA1562)</f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27"/>
      <c r="R1562" s="1">
        <f>SUM(AS1562,BX1562)</f>
        <v>0</v>
      </c>
      <c r="S1562" s="1">
        <f>SUM(AE1562,AG1562,AI1562,AK1562,AO1562,AM1562,AQ1562,AU1562,AW1562,AY1562,BA1562,BE1562,BG1562,BI1562,BK1562,BM1562,BO1562,BC1562)</f>
        <v>105</v>
      </c>
      <c r="T1562" s="1">
        <f>COUNT(AE1562,AG1562,AI1562,AK1562,AM1562,AO1562,AQ1562,AU1562,AW1562,AY1562,BA1562,BC1562,BE1562,BG1562,BI1562,BK1562,BM1562,BO1562)</f>
        <v>2</v>
      </c>
      <c r="U1562" s="1">
        <f>BQ1562+BS1562</f>
        <v>0</v>
      </c>
      <c r="V1562" s="1"/>
      <c r="W1562" s="1">
        <f>BV1562</f>
        <v>0</v>
      </c>
      <c r="X1562" s="1">
        <f>AC1562+BZ1562</f>
        <v>0</v>
      </c>
      <c r="Y1562" s="1">
        <f>BU1562</f>
        <v>0</v>
      </c>
      <c r="Z1562" s="29"/>
      <c r="AA1562" s="1"/>
      <c r="AB1562" s="26"/>
      <c r="AC1562" s="1"/>
      <c r="AD1562" s="26"/>
      <c r="AE1562" s="1"/>
      <c r="AF1562" s="26"/>
      <c r="AG1562" s="1"/>
      <c r="AH1562" s="26"/>
      <c r="AI1562" s="1">
        <v>51</v>
      </c>
      <c r="AJ1562" s="26">
        <v>8</v>
      </c>
      <c r="AK1562" s="1"/>
      <c r="AL1562" s="26"/>
      <c r="AM1562" s="1"/>
      <c r="AN1562" s="26"/>
      <c r="AO1562" s="1"/>
      <c r="AP1562" s="26"/>
      <c r="AQ1562" s="1"/>
      <c r="AR1562" s="26"/>
      <c r="AS1562" s="1"/>
      <c r="AT1562" s="26"/>
      <c r="AU1562" s="1"/>
      <c r="AV1562" s="26"/>
      <c r="AW1562" s="1"/>
      <c r="AX1562" s="26"/>
      <c r="AY1562" s="1"/>
      <c r="AZ1562" s="26"/>
      <c r="BA1562" s="1"/>
      <c r="BB1562" s="26"/>
      <c r="BC1562" s="1"/>
      <c r="BD1562" s="26"/>
      <c r="BE1562" s="1"/>
      <c r="BF1562" s="26"/>
      <c r="BG1562" s="1">
        <v>54</v>
      </c>
      <c r="BH1562" s="26">
        <v>7</v>
      </c>
      <c r="BI1562" s="1"/>
      <c r="BJ1562" s="26"/>
      <c r="BK1562" s="1"/>
      <c r="BL1562" s="26"/>
      <c r="BM1562" s="1"/>
      <c r="BN1562" s="26"/>
      <c r="BO1562" s="1"/>
      <c r="BP1562" s="26"/>
      <c r="BQ1562" s="1"/>
      <c r="BR1562" s="26"/>
      <c r="BS1562" s="1"/>
      <c r="BT1562" s="26"/>
      <c r="BU1562" s="1"/>
      <c r="BV1562" s="1"/>
      <c r="BW1562" s="26"/>
      <c r="BX1562" s="1"/>
      <c r="BY1562" s="26"/>
      <c r="BZ1562" s="30"/>
      <c r="CA1562" s="26"/>
    </row>
    <row r="1563" spans="1:79" s="99" customFormat="1" x14ac:dyDescent="0.35">
      <c r="A1563" s="30" t="s">
        <v>176</v>
      </c>
      <c r="B1563" s="1" t="s">
        <v>58</v>
      </c>
      <c r="C1563" s="1" t="s">
        <v>734</v>
      </c>
      <c r="D1563" s="1" t="s">
        <v>735</v>
      </c>
      <c r="E1563" s="1" t="s">
        <v>77</v>
      </c>
      <c r="F1563" s="1">
        <v>999906106</v>
      </c>
      <c r="G1563" s="1">
        <f>(J1563+S1563+X1563+R1563+U1563+W1563+Y1563)-H1563</f>
        <v>101</v>
      </c>
      <c r="H1563" s="1"/>
      <c r="I1563" s="27"/>
      <c r="J1563" s="1">
        <f>SUM(AA1563)</f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27"/>
      <c r="R1563" s="1">
        <f>SUM(AS1563,BX1563)</f>
        <v>0</v>
      </c>
      <c r="S1563" s="1">
        <f>SUM(AE1563,AG1563,AI1563,AK1563,AO1563,AM1563,AQ1563,AU1563,AW1563,AY1563,BA1563,BE1563,BG1563,BI1563,BK1563,BM1563,BO1563,BC1563)</f>
        <v>68</v>
      </c>
      <c r="T1563" s="1">
        <f>COUNT(AE1563,AG1563,AI1563,AK1563,AM1563,AO1563,AQ1563,AU1563,AW1563,AY1563,BA1563,BC1563,BE1563,BG1563,BI1563,BK1563,BM1563,BO1563)</f>
        <v>1</v>
      </c>
      <c r="U1563" s="1">
        <f>BQ1563+BS1563</f>
        <v>33</v>
      </c>
      <c r="V1563" s="1"/>
      <c r="W1563" s="1">
        <f>BV1563</f>
        <v>0</v>
      </c>
      <c r="X1563" s="1">
        <f>AC1563+BZ1563</f>
        <v>0</v>
      </c>
      <c r="Y1563" s="1">
        <f>BU1563</f>
        <v>0</v>
      </c>
      <c r="Z1563" s="26"/>
      <c r="AA1563" s="1"/>
      <c r="AB1563" s="26"/>
      <c r="AC1563" s="1"/>
      <c r="AD1563" s="26"/>
      <c r="AE1563" s="1"/>
      <c r="AF1563" s="26"/>
      <c r="AG1563" s="1"/>
      <c r="AH1563" s="26"/>
      <c r="AI1563" s="1"/>
      <c r="AJ1563" s="26"/>
      <c r="AK1563" s="1"/>
      <c r="AL1563" s="26"/>
      <c r="AM1563" s="1"/>
      <c r="AN1563" s="26"/>
      <c r="AO1563" s="1"/>
      <c r="AP1563" s="26"/>
      <c r="AQ1563" s="1"/>
      <c r="AR1563" s="26"/>
      <c r="AS1563" s="1"/>
      <c r="AT1563" s="26"/>
      <c r="AU1563" s="1"/>
      <c r="AV1563" s="26"/>
      <c r="AW1563" s="1"/>
      <c r="AX1563" s="26"/>
      <c r="AY1563" s="1"/>
      <c r="AZ1563" s="26"/>
      <c r="BA1563" s="1"/>
      <c r="BB1563" s="26"/>
      <c r="BC1563" s="1"/>
      <c r="BD1563" s="26"/>
      <c r="BE1563" s="1"/>
      <c r="BF1563" s="26"/>
      <c r="BG1563" s="1"/>
      <c r="BH1563" s="26"/>
      <c r="BI1563" s="1">
        <v>68</v>
      </c>
      <c r="BJ1563" s="26">
        <v>4</v>
      </c>
      <c r="BK1563" s="1"/>
      <c r="BL1563" s="26"/>
      <c r="BM1563" s="1"/>
      <c r="BN1563" s="26"/>
      <c r="BO1563" s="1"/>
      <c r="BP1563" s="26"/>
      <c r="BQ1563" s="1"/>
      <c r="BR1563" s="26"/>
      <c r="BS1563" s="1">
        <v>33</v>
      </c>
      <c r="BT1563" s="26" t="s">
        <v>178</v>
      </c>
      <c r="BU1563" s="1"/>
      <c r="BV1563" s="1"/>
      <c r="BW1563" s="26"/>
      <c r="BX1563" s="1"/>
      <c r="BY1563" s="26"/>
      <c r="BZ1563" s="30"/>
      <c r="CA1563" s="26"/>
    </row>
    <row r="1564" spans="1:79" s="99" customFormat="1" x14ac:dyDescent="0.35">
      <c r="A1564" s="35" t="s">
        <v>176</v>
      </c>
      <c r="B1564" s="35" t="s">
        <v>58</v>
      </c>
      <c r="C1564" s="35" t="s">
        <v>760</v>
      </c>
      <c r="D1564" s="35" t="s">
        <v>761</v>
      </c>
      <c r="E1564" s="35" t="s">
        <v>77</v>
      </c>
      <c r="F1564" s="35">
        <v>999907358</v>
      </c>
      <c r="G1564" s="1">
        <f>(J1564+S1564+X1564+R1564+U1564+W1564+Y1564)-H1564</f>
        <v>101</v>
      </c>
      <c r="H1564" s="1"/>
      <c r="I1564" s="27"/>
      <c r="J1564" s="1">
        <f>SUM(AA1564)</f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27"/>
      <c r="R1564" s="1">
        <f>SUM(AS1564,BX1564)</f>
        <v>0</v>
      </c>
      <c r="S1564" s="1">
        <f>SUM(AE1564,AG1564,AI1564,AK1564,AO1564,AM1564,AQ1564,AU1564,AW1564,AY1564,BA1564,BE1564,BG1564,BI1564,BK1564,BM1564,BO1564,BC1564)</f>
        <v>101</v>
      </c>
      <c r="T1564" s="1">
        <f>COUNT(AE1564,AG1564,AI1564,AK1564,AM1564,AO1564,AQ1564,AU1564,AW1564,AY1564,BA1564,BC1564,BE1564,BG1564,BI1564,BK1564,BM1564,BO1564)</f>
        <v>2</v>
      </c>
      <c r="U1564" s="1">
        <f>BQ1564+BS1564</f>
        <v>0</v>
      </c>
      <c r="V1564" s="1"/>
      <c r="W1564" s="1">
        <f>BV1564</f>
        <v>0</v>
      </c>
      <c r="X1564" s="1">
        <f>AC1564+BZ1564</f>
        <v>0</v>
      </c>
      <c r="Y1564" s="1">
        <f>BU1564</f>
        <v>0</v>
      </c>
      <c r="Z1564" s="27"/>
      <c r="AA1564" s="1"/>
      <c r="AB1564" s="26"/>
      <c r="AC1564" s="1"/>
      <c r="AD1564" s="26"/>
      <c r="AE1564" s="1"/>
      <c r="AF1564" s="26"/>
      <c r="AG1564" s="1"/>
      <c r="AH1564" s="26"/>
      <c r="AI1564" s="1"/>
      <c r="AJ1564" s="26"/>
      <c r="AK1564" s="1">
        <v>38</v>
      </c>
      <c r="AL1564" s="26" t="s">
        <v>100</v>
      </c>
      <c r="AM1564" s="1"/>
      <c r="AN1564" s="26"/>
      <c r="AO1564" s="1"/>
      <c r="AP1564" s="26"/>
      <c r="AQ1564" s="1"/>
      <c r="AR1564" s="26"/>
      <c r="AS1564" s="1"/>
      <c r="AT1564" s="26"/>
      <c r="AU1564" s="1"/>
      <c r="AV1564" s="26"/>
      <c r="AW1564" s="1"/>
      <c r="AX1564" s="26"/>
      <c r="AY1564" s="1"/>
      <c r="AZ1564" s="26"/>
      <c r="BA1564" s="1"/>
      <c r="BB1564" s="26"/>
      <c r="BC1564" s="1"/>
      <c r="BD1564" s="26"/>
      <c r="BE1564" s="1">
        <v>63</v>
      </c>
      <c r="BF1564" s="26">
        <v>5</v>
      </c>
      <c r="BG1564" s="1"/>
      <c r="BH1564" s="26"/>
      <c r="BI1564" s="1"/>
      <c r="BJ1564" s="26"/>
      <c r="BK1564" s="1"/>
      <c r="BL1564" s="26"/>
      <c r="BM1564" s="1"/>
      <c r="BN1564" s="26"/>
      <c r="BO1564" s="1"/>
      <c r="BP1564" s="26"/>
      <c r="BQ1564" s="1"/>
      <c r="BR1564" s="26"/>
      <c r="BS1564" s="1"/>
      <c r="BT1564" s="26"/>
      <c r="BU1564" s="1"/>
      <c r="BV1564" s="1"/>
      <c r="BW1564" s="26"/>
      <c r="BX1564" s="1"/>
      <c r="BY1564" s="26"/>
      <c r="BZ1564" s="30"/>
      <c r="CA1564" s="26"/>
    </row>
    <row r="1565" spans="1:79" s="99" customFormat="1" x14ac:dyDescent="0.35">
      <c r="A1565" s="30" t="s">
        <v>176</v>
      </c>
      <c r="B1565" s="1" t="s">
        <v>58</v>
      </c>
      <c r="C1565" s="1" t="s">
        <v>1180</v>
      </c>
      <c r="D1565" s="1" t="s">
        <v>1179</v>
      </c>
      <c r="E1565" s="1" t="s">
        <v>77</v>
      </c>
      <c r="F1565" s="1">
        <v>999918082</v>
      </c>
      <c r="G1565" s="1">
        <f>(J1565+S1565+X1565+R1565+U1565+W1565+Y1565)-H1565</f>
        <v>100</v>
      </c>
      <c r="H1565" s="30">
        <f>(J1565+K1565+M1565+N1565+O1565+P1565)/2</f>
        <v>0</v>
      </c>
      <c r="I1565" s="27"/>
      <c r="J1565" s="1">
        <f>SUM(AA1565)</f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27"/>
      <c r="R1565" s="1">
        <f>SUM(AS1565,BX1565)</f>
        <v>0</v>
      </c>
      <c r="S1565" s="1">
        <f>SUM(AE1565,AG1565,AI1565,AK1565,AO1565,AM1565,AQ1565,AU1565,AW1565,AY1565,BA1565,BE1565,BG1565,BI1565,BK1565,BM1565,BO1565,BC1565)</f>
        <v>29</v>
      </c>
      <c r="T1565" s="1">
        <f>COUNT(AE1565,AG1565,AI1565,AK1565,AM1565,AO1565,AQ1565,AU1565,AW1565,AY1565,BA1565,BC1565,BE1565,BG1565,BI1565,BK1565,BM1565,BO1565)</f>
        <v>1</v>
      </c>
      <c r="U1565" s="1">
        <f>BQ1565+BS1565</f>
        <v>33</v>
      </c>
      <c r="V1565" s="1"/>
      <c r="W1565" s="1">
        <f>BV1565</f>
        <v>38</v>
      </c>
      <c r="X1565" s="1">
        <f>AC1565+BZ1565</f>
        <v>0</v>
      </c>
      <c r="Y1565" s="1">
        <f>BU1565</f>
        <v>0</v>
      </c>
      <c r="Z1565" s="29"/>
      <c r="AA1565" s="1"/>
      <c r="AB1565" s="26"/>
      <c r="AC1565" s="1"/>
      <c r="AD1565" s="26"/>
      <c r="AE1565" s="1"/>
      <c r="AF1565" s="26"/>
      <c r="AG1565" s="1"/>
      <c r="AH1565" s="26"/>
      <c r="AI1565" s="1"/>
      <c r="AJ1565" s="26"/>
      <c r="AK1565" s="1"/>
      <c r="AL1565" s="26"/>
      <c r="AM1565" s="1"/>
      <c r="AN1565" s="26"/>
      <c r="AO1565" s="1"/>
      <c r="AP1565" s="26"/>
      <c r="AQ1565" s="1">
        <v>29</v>
      </c>
      <c r="AR1565" s="26" t="s">
        <v>178</v>
      </c>
      <c r="AS1565" s="1"/>
      <c r="AT1565" s="26"/>
      <c r="AU1565" s="1"/>
      <c r="AV1565" s="26"/>
      <c r="AW1565" s="1"/>
      <c r="AX1565" s="26"/>
      <c r="AY1565" s="1"/>
      <c r="AZ1565" s="26"/>
      <c r="BA1565" s="1"/>
      <c r="BB1565" s="26"/>
      <c r="BC1565" s="1"/>
      <c r="BD1565" s="26"/>
      <c r="BE1565" s="1"/>
      <c r="BF1565" s="26"/>
      <c r="BG1565" s="1"/>
      <c r="BH1565" s="26"/>
      <c r="BI1565" s="1"/>
      <c r="BJ1565" s="26"/>
      <c r="BK1565" s="1"/>
      <c r="BL1565" s="26"/>
      <c r="BM1565" s="1"/>
      <c r="BN1565" s="26"/>
      <c r="BO1565" s="1"/>
      <c r="BP1565" s="26"/>
      <c r="BQ1565" s="1">
        <v>33</v>
      </c>
      <c r="BR1565" s="26" t="s">
        <v>178</v>
      </c>
      <c r="BS1565" s="1"/>
      <c r="BT1565" s="26"/>
      <c r="BU1565" s="1"/>
      <c r="BV1565" s="1">
        <v>38</v>
      </c>
      <c r="BW1565" s="26" t="s">
        <v>178</v>
      </c>
      <c r="BX1565" s="1"/>
      <c r="BY1565" s="26"/>
      <c r="BZ1565" s="30"/>
      <c r="CA1565" s="26"/>
    </row>
    <row r="1566" spans="1:79" s="99" customFormat="1" x14ac:dyDescent="0.35">
      <c r="A1566" s="30" t="s">
        <v>176</v>
      </c>
      <c r="B1566" s="30" t="s">
        <v>58</v>
      </c>
      <c r="C1566" s="30" t="s">
        <v>660</v>
      </c>
      <c r="D1566" s="30" t="s">
        <v>119</v>
      </c>
      <c r="E1566" s="30" t="s">
        <v>77</v>
      </c>
      <c r="F1566" s="1">
        <v>999899576</v>
      </c>
      <c r="G1566" s="1">
        <f>(J1566+S1566+X1566+R1566+U1566+W1566+Y1566)-H1566</f>
        <v>95</v>
      </c>
      <c r="H1566" s="1"/>
      <c r="I1566" s="27"/>
      <c r="J1566" s="1">
        <f>SUM(AA1566)</f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27"/>
      <c r="R1566" s="1">
        <f>SUM(AS1566,BX1566)</f>
        <v>0</v>
      </c>
      <c r="S1566" s="1">
        <f>SUM(AE1566,AG1566,AI1566,AK1566,AO1566,AM1566,AQ1566,AU1566,AW1566,AY1566,BA1566,BE1566,BG1566,BI1566,BK1566,BM1566,BO1566,BC1566)</f>
        <v>0</v>
      </c>
      <c r="T1566" s="1">
        <f>COUNT(AE1566,AG1566,AI1566,AK1566,AM1566,AO1566,AQ1566,AU1566,AW1566,AY1566,BA1566,BC1566,BE1566,BG1566,BI1566,BK1566,BM1566,BO1566)</f>
        <v>0</v>
      </c>
      <c r="U1566" s="1">
        <f>BQ1566+BS1566</f>
        <v>44</v>
      </c>
      <c r="V1566" s="1"/>
      <c r="W1566" s="1">
        <f>BV1566</f>
        <v>51</v>
      </c>
      <c r="X1566" s="1">
        <f>AC1566+BZ1566</f>
        <v>0</v>
      </c>
      <c r="Y1566" s="1">
        <f>BU1566</f>
        <v>0</v>
      </c>
      <c r="Z1566" s="29"/>
      <c r="AA1566" s="1"/>
      <c r="AB1566" s="26"/>
      <c r="AC1566" s="1"/>
      <c r="AD1566" s="26"/>
      <c r="AE1566" s="1"/>
      <c r="AF1566" s="26"/>
      <c r="AG1566" s="1"/>
      <c r="AH1566" s="26"/>
      <c r="AI1566" s="1"/>
      <c r="AJ1566" s="26"/>
      <c r="AK1566" s="1"/>
      <c r="AL1566" s="26"/>
      <c r="AM1566" s="1"/>
      <c r="AN1566" s="26"/>
      <c r="AO1566" s="1"/>
      <c r="AP1566" s="26"/>
      <c r="AQ1566" s="1"/>
      <c r="AR1566" s="26"/>
      <c r="AS1566" s="1"/>
      <c r="AT1566" s="26"/>
      <c r="AU1566" s="1"/>
      <c r="AV1566" s="26"/>
      <c r="AW1566" s="1"/>
      <c r="AX1566" s="26"/>
      <c r="AY1566" s="1"/>
      <c r="AZ1566" s="26"/>
      <c r="BA1566" s="1"/>
      <c r="BB1566" s="26"/>
      <c r="BC1566" s="1"/>
      <c r="BD1566" s="26"/>
      <c r="BE1566" s="1"/>
      <c r="BF1566" s="26"/>
      <c r="BG1566" s="1"/>
      <c r="BH1566" s="26"/>
      <c r="BI1566" s="1"/>
      <c r="BJ1566" s="26"/>
      <c r="BK1566" s="1"/>
      <c r="BL1566" s="26"/>
      <c r="BM1566" s="1"/>
      <c r="BN1566" s="26"/>
      <c r="BO1566" s="1"/>
      <c r="BP1566" s="26"/>
      <c r="BQ1566" s="1"/>
      <c r="BR1566" s="26"/>
      <c r="BS1566" s="1">
        <v>44</v>
      </c>
      <c r="BT1566" s="26" t="s">
        <v>100</v>
      </c>
      <c r="BU1566" s="1"/>
      <c r="BV1566" s="1">
        <v>51</v>
      </c>
      <c r="BW1566" s="26" t="s">
        <v>100</v>
      </c>
      <c r="BX1566" s="1"/>
      <c r="BY1566" s="26"/>
      <c r="BZ1566" s="30"/>
      <c r="CA1566" s="26"/>
    </row>
    <row r="1567" spans="1:79" s="99" customFormat="1" x14ac:dyDescent="0.35">
      <c r="A1567" s="30" t="s">
        <v>176</v>
      </c>
      <c r="B1567" s="1" t="s">
        <v>58</v>
      </c>
      <c r="C1567" s="1" t="s">
        <v>891</v>
      </c>
      <c r="D1567" s="1" t="s">
        <v>325</v>
      </c>
      <c r="E1567" s="1" t="s">
        <v>77</v>
      </c>
      <c r="F1567" s="1">
        <v>999913029</v>
      </c>
      <c r="G1567" s="1">
        <f>(J1567+S1567+X1567+R1567+U1567+W1567+Y1567)-H1567</f>
        <v>92</v>
      </c>
      <c r="H1567" s="30">
        <f>(J1567+K1567+M1567+N1567+O1567+P1567)/2</f>
        <v>0</v>
      </c>
      <c r="I1567" s="27"/>
      <c r="J1567" s="1">
        <f>SUM(AA1567)</f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27"/>
      <c r="R1567" s="1">
        <f>SUM(AS1567,BX1567)</f>
        <v>0</v>
      </c>
      <c r="S1567" s="1">
        <f>SUM(AE1567,AG1567,AI1567,AK1567,AO1567,AM1567,AQ1567,AU1567,AW1567,AY1567,BA1567,BE1567,BG1567,BI1567,BK1567,BM1567,BO1567,BC1567)</f>
        <v>54</v>
      </c>
      <c r="T1567" s="1">
        <f>COUNT(AE1567,AG1567,AI1567,AK1567,AM1567,AO1567,AQ1567,AU1567,AW1567,AY1567,BA1567,BC1567,BE1567,BG1567,BI1567,BK1567,BM1567,BO1567)</f>
        <v>1</v>
      </c>
      <c r="U1567" s="1">
        <f>BQ1567+BS1567</f>
        <v>0</v>
      </c>
      <c r="V1567" s="1"/>
      <c r="W1567" s="1">
        <f>BV1567</f>
        <v>38</v>
      </c>
      <c r="X1567" s="1">
        <f>AC1567+BZ1567</f>
        <v>0</v>
      </c>
      <c r="Y1567" s="1">
        <f>BU1567</f>
        <v>0</v>
      </c>
      <c r="Z1567" s="29"/>
      <c r="AA1567" s="1"/>
      <c r="AB1567" s="26"/>
      <c r="AC1567" s="1"/>
      <c r="AD1567" s="26"/>
      <c r="AE1567" s="1"/>
      <c r="AF1567" s="26"/>
      <c r="AG1567" s="1"/>
      <c r="AH1567" s="26"/>
      <c r="AI1567" s="1"/>
      <c r="AJ1567" s="26"/>
      <c r="AK1567" s="1">
        <v>54</v>
      </c>
      <c r="AL1567" s="26">
        <v>7</v>
      </c>
      <c r="AM1567" s="1"/>
      <c r="AN1567" s="26"/>
      <c r="AO1567" s="1"/>
      <c r="AP1567" s="26"/>
      <c r="AQ1567" s="1"/>
      <c r="AR1567" s="26"/>
      <c r="AS1567" s="1"/>
      <c r="AT1567" s="26"/>
      <c r="AU1567" s="1"/>
      <c r="AV1567" s="26"/>
      <c r="AW1567" s="1"/>
      <c r="AX1567" s="26"/>
      <c r="AY1567" s="1"/>
      <c r="AZ1567" s="26"/>
      <c r="BA1567" s="1"/>
      <c r="BB1567" s="26"/>
      <c r="BC1567" s="1"/>
      <c r="BD1567" s="26"/>
      <c r="BE1567" s="1"/>
      <c r="BF1567" s="26"/>
      <c r="BG1567" s="1"/>
      <c r="BH1567" s="26"/>
      <c r="BI1567" s="1"/>
      <c r="BJ1567" s="26"/>
      <c r="BK1567" s="1"/>
      <c r="BL1567" s="26"/>
      <c r="BM1567" s="1"/>
      <c r="BN1567" s="26"/>
      <c r="BO1567" s="1"/>
      <c r="BP1567" s="26"/>
      <c r="BQ1567" s="1"/>
      <c r="BR1567" s="26"/>
      <c r="BS1567" s="1"/>
      <c r="BT1567" s="26"/>
      <c r="BU1567" s="1"/>
      <c r="BV1567" s="1">
        <v>38</v>
      </c>
      <c r="BW1567" s="26" t="s">
        <v>178</v>
      </c>
      <c r="BX1567" s="1"/>
      <c r="BY1567" s="26"/>
      <c r="BZ1567" s="30"/>
      <c r="CA1567" s="26"/>
    </row>
    <row r="1568" spans="1:79" s="99" customFormat="1" x14ac:dyDescent="0.35">
      <c r="A1568" s="1" t="s">
        <v>176</v>
      </c>
      <c r="B1568" s="1" t="s">
        <v>58</v>
      </c>
      <c r="C1568" s="1" t="s">
        <v>2372</v>
      </c>
      <c r="D1568" s="1" t="s">
        <v>2373</v>
      </c>
      <c r="E1568" s="1" t="s">
        <v>77</v>
      </c>
      <c r="F1568" s="1">
        <v>999925063</v>
      </c>
      <c r="G1568" s="1">
        <f>(J1568+S1568+X1568+R1568+U1568+W1568+Y1568)-H1568</f>
        <v>91</v>
      </c>
      <c r="H1568" s="1"/>
      <c r="I1568" s="27"/>
      <c r="J1568" s="1">
        <f>SUM(AA1568)</f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27"/>
      <c r="R1568" s="1">
        <f>SUM(AS1568,BX1568)</f>
        <v>0</v>
      </c>
      <c r="S1568" s="1">
        <f>SUM(AE1568,AG1568,AI1568,AK1568,AO1568,AM1568,AQ1568,AU1568,AW1568,AY1568,BA1568,BE1568,BG1568,BI1568,BK1568,BM1568,BO1568,BC1568)</f>
        <v>58</v>
      </c>
      <c r="T1568" s="1">
        <f>COUNT(AE1568,AG1568,AI1568,AK1568,AM1568,AO1568,AQ1568,AU1568,AW1568,AY1568,BA1568,BC1568,BE1568,BG1568,BI1568,BK1568,BM1568,BO1568)</f>
        <v>1</v>
      </c>
      <c r="U1568" s="1">
        <f>BQ1568+BS1568</f>
        <v>33</v>
      </c>
      <c r="V1568" s="1"/>
      <c r="W1568" s="1">
        <f>BV1568</f>
        <v>0</v>
      </c>
      <c r="X1568" s="1">
        <f>AC1568+BZ1568</f>
        <v>0</v>
      </c>
      <c r="Y1568" s="1">
        <f>BU1568</f>
        <v>0</v>
      </c>
      <c r="Z1568" s="27"/>
      <c r="AA1568" s="1"/>
      <c r="AB1568" s="26"/>
      <c r="AC1568" s="1"/>
      <c r="AD1568" s="26"/>
      <c r="AE1568" s="1">
        <v>58</v>
      </c>
      <c r="AF1568" s="26">
        <v>6</v>
      </c>
      <c r="AG1568" s="1"/>
      <c r="AH1568" s="26"/>
      <c r="AI1568" s="1"/>
      <c r="AJ1568" s="26"/>
      <c r="AK1568" s="1"/>
      <c r="AL1568" s="26"/>
      <c r="AM1568" s="1"/>
      <c r="AN1568" s="26"/>
      <c r="AO1568" s="1"/>
      <c r="AP1568" s="26"/>
      <c r="AQ1568" s="1"/>
      <c r="AR1568" s="26"/>
      <c r="AS1568" s="1"/>
      <c r="AT1568" s="26"/>
      <c r="AU1568" s="1"/>
      <c r="AV1568" s="26"/>
      <c r="AW1568" s="1"/>
      <c r="AX1568" s="26"/>
      <c r="AY1568" s="1"/>
      <c r="AZ1568" s="26"/>
      <c r="BA1568" s="1"/>
      <c r="BB1568" s="26"/>
      <c r="BC1568" s="1"/>
      <c r="BD1568" s="26"/>
      <c r="BE1568" s="1"/>
      <c r="BF1568" s="26"/>
      <c r="BG1568" s="1"/>
      <c r="BH1568" s="26"/>
      <c r="BI1568" s="1"/>
      <c r="BJ1568" s="26"/>
      <c r="BK1568" s="1"/>
      <c r="BL1568" s="26"/>
      <c r="BM1568" s="1"/>
      <c r="BN1568" s="26"/>
      <c r="BO1568" s="1"/>
      <c r="BP1568" s="26"/>
      <c r="BQ1568" s="1">
        <v>33</v>
      </c>
      <c r="BR1568" s="26" t="s">
        <v>178</v>
      </c>
      <c r="BS1568" s="1"/>
      <c r="BT1568" s="26"/>
      <c r="BU1568" s="1"/>
      <c r="BV1568" s="1"/>
      <c r="BW1568" s="26"/>
      <c r="BX1568" s="1"/>
      <c r="BY1568" s="26"/>
      <c r="BZ1568" s="30"/>
      <c r="CA1568" s="26"/>
    </row>
    <row r="1569" spans="1:79" s="99" customFormat="1" x14ac:dyDescent="0.35">
      <c r="A1569" s="30" t="s">
        <v>176</v>
      </c>
      <c r="B1569" s="30" t="s">
        <v>58</v>
      </c>
      <c r="C1569" s="30" t="s">
        <v>727</v>
      </c>
      <c r="D1569" s="30" t="s">
        <v>728</v>
      </c>
      <c r="E1569" s="30" t="s">
        <v>77</v>
      </c>
      <c r="F1569" s="30">
        <v>999905993</v>
      </c>
      <c r="G1569" s="1">
        <f>(J1569+S1569+X1569+R1569+U1569+W1569+Y1569)-H1569</f>
        <v>90</v>
      </c>
      <c r="H1569" s="1"/>
      <c r="I1569" s="27"/>
      <c r="J1569" s="1">
        <f>SUM(AA1569)</f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27"/>
      <c r="R1569" s="1">
        <f>SUM(AS1569,BX1569)</f>
        <v>0</v>
      </c>
      <c r="S1569" s="1">
        <f>SUM(AE1569,AG1569,AI1569,AK1569,AO1569,AM1569,AQ1569,AU1569,AW1569,AY1569,BA1569,BE1569,BG1569,BI1569,BK1569,BM1569,BO1569,BC1569)</f>
        <v>90</v>
      </c>
      <c r="T1569" s="1">
        <f>COUNT(AE1569,AG1569,AI1569,AK1569,AM1569,AO1569,AQ1569,AU1569,AW1569,AY1569,BA1569,BC1569,BE1569,BG1569,BI1569,BK1569,BM1569,BO1569)</f>
        <v>1</v>
      </c>
      <c r="U1569" s="1">
        <f>BQ1569+BS1569</f>
        <v>0</v>
      </c>
      <c r="V1569" s="1"/>
      <c r="W1569" s="1">
        <f>BV1569</f>
        <v>0</v>
      </c>
      <c r="X1569" s="1">
        <f>AC1569+BZ1569</f>
        <v>0</v>
      </c>
      <c r="Y1569" s="1">
        <f>BU1569</f>
        <v>0</v>
      </c>
      <c r="Z1569" s="27"/>
      <c r="AA1569" s="1"/>
      <c r="AB1569" s="26"/>
      <c r="AC1569" s="1"/>
      <c r="AD1569" s="26"/>
      <c r="AE1569" s="1"/>
      <c r="AF1569" s="26"/>
      <c r="AG1569" s="1"/>
      <c r="AH1569" s="26"/>
      <c r="AI1569" s="1"/>
      <c r="AJ1569" s="26"/>
      <c r="AK1569" s="1"/>
      <c r="AL1569" s="26"/>
      <c r="AM1569" s="1"/>
      <c r="AN1569" s="26"/>
      <c r="AO1569" s="1"/>
      <c r="AP1569" s="26"/>
      <c r="AQ1569" s="1"/>
      <c r="AR1569" s="26"/>
      <c r="AS1569" s="1"/>
      <c r="AT1569" s="26"/>
      <c r="AU1569" s="1"/>
      <c r="AV1569" s="26"/>
      <c r="AW1569" s="1"/>
      <c r="AX1569" s="26"/>
      <c r="AY1569" s="1"/>
      <c r="AZ1569" s="26"/>
      <c r="BA1569" s="1"/>
      <c r="BB1569" s="26"/>
      <c r="BC1569" s="1"/>
      <c r="BD1569" s="26"/>
      <c r="BE1569" s="1"/>
      <c r="BF1569" s="26"/>
      <c r="BG1569" s="1">
        <v>90</v>
      </c>
      <c r="BH1569" s="26">
        <v>2</v>
      </c>
      <c r="BI1569" s="1"/>
      <c r="BJ1569" s="26"/>
      <c r="BK1569" s="1"/>
      <c r="BL1569" s="26"/>
      <c r="BM1569" s="1"/>
      <c r="BN1569" s="26"/>
      <c r="BO1569" s="1"/>
      <c r="BP1569" s="26"/>
      <c r="BQ1569" s="1"/>
      <c r="BR1569" s="26"/>
      <c r="BS1569" s="1"/>
      <c r="BT1569" s="26"/>
      <c r="BU1569" s="1"/>
      <c r="BV1569" s="1"/>
      <c r="BW1569" s="26"/>
      <c r="BX1569" s="1"/>
      <c r="BY1569" s="26"/>
      <c r="BZ1569" s="30"/>
      <c r="CA1569" s="26"/>
    </row>
    <row r="1570" spans="1:79" s="99" customFormat="1" x14ac:dyDescent="0.35">
      <c r="A1570" s="30" t="s">
        <v>176</v>
      </c>
      <c r="B1570" s="30" t="s">
        <v>58</v>
      </c>
      <c r="C1570" s="30" t="s">
        <v>835</v>
      </c>
      <c r="D1570" s="30" t="s">
        <v>117</v>
      </c>
      <c r="E1570" s="30" t="s">
        <v>77</v>
      </c>
      <c r="F1570" s="1">
        <v>999909847</v>
      </c>
      <c r="G1570" s="1">
        <f>(J1570+S1570+X1570+R1570+U1570+W1570+Y1570)-H1570</f>
        <v>86</v>
      </c>
      <c r="H1570" s="1"/>
      <c r="I1570" s="27"/>
      <c r="J1570" s="1">
        <f>SUM(AA1570)</f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27"/>
      <c r="R1570" s="1">
        <f>SUM(AS1570,BX1570)</f>
        <v>0</v>
      </c>
      <c r="S1570" s="1">
        <f>SUM(AE1570,AG1570,AI1570,AK1570,AO1570,AM1570,AQ1570,AU1570,AW1570,AY1570,BA1570,BE1570,BG1570,BI1570,BK1570,BM1570,BO1570,BC1570)</f>
        <v>38</v>
      </c>
      <c r="T1570" s="1">
        <f>COUNT(AE1570,AG1570,AI1570,AK1570,AM1570,AO1570,AQ1570,AU1570,AW1570,AY1570,BA1570,BC1570,BE1570,BG1570,BI1570,BK1570,BM1570,BO1570)</f>
        <v>1</v>
      </c>
      <c r="U1570" s="1">
        <f>BQ1570+BS1570</f>
        <v>0</v>
      </c>
      <c r="V1570" s="1"/>
      <c r="W1570" s="1">
        <f>BV1570</f>
        <v>0</v>
      </c>
      <c r="X1570" s="1">
        <f>AC1570+BZ1570</f>
        <v>48</v>
      </c>
      <c r="Y1570" s="1">
        <f>BU1570</f>
        <v>0</v>
      </c>
      <c r="Z1570" s="29"/>
      <c r="AA1570" s="1"/>
      <c r="AB1570" s="26"/>
      <c r="AC1570" s="1">
        <v>48</v>
      </c>
      <c r="AD1570" s="26"/>
      <c r="AE1570" s="1"/>
      <c r="AF1570" s="26"/>
      <c r="AG1570" s="1"/>
      <c r="AH1570" s="26"/>
      <c r="AI1570" s="1"/>
      <c r="AJ1570" s="26"/>
      <c r="AK1570" s="1"/>
      <c r="AL1570" s="26"/>
      <c r="AM1570" s="1"/>
      <c r="AN1570" s="26"/>
      <c r="AO1570" s="1"/>
      <c r="AP1570" s="26"/>
      <c r="AQ1570" s="1">
        <v>38</v>
      </c>
      <c r="AR1570" s="26" t="s">
        <v>100</v>
      </c>
      <c r="AS1570" s="1"/>
      <c r="AT1570" s="26"/>
      <c r="AU1570" s="1"/>
      <c r="AV1570" s="26"/>
      <c r="AW1570" s="1"/>
      <c r="AX1570" s="26"/>
      <c r="AY1570" s="1"/>
      <c r="AZ1570" s="26"/>
      <c r="BA1570" s="1"/>
      <c r="BB1570" s="26"/>
      <c r="BC1570" s="1"/>
      <c r="BD1570" s="26"/>
      <c r="BE1570" s="1"/>
      <c r="BF1570" s="26"/>
      <c r="BG1570" s="1"/>
      <c r="BH1570" s="26"/>
      <c r="BI1570" s="1"/>
      <c r="BJ1570" s="26"/>
      <c r="BK1570" s="1"/>
      <c r="BL1570" s="26"/>
      <c r="BM1570" s="1"/>
      <c r="BN1570" s="26"/>
      <c r="BO1570" s="1"/>
      <c r="BP1570" s="26"/>
      <c r="BQ1570" s="1"/>
      <c r="BR1570" s="26"/>
      <c r="BS1570" s="1"/>
      <c r="BT1570" s="26"/>
      <c r="BU1570" s="1"/>
      <c r="BV1570" s="1"/>
      <c r="BW1570" s="26"/>
      <c r="BX1570" s="1"/>
      <c r="BY1570" s="26"/>
      <c r="BZ1570" s="30"/>
      <c r="CA1570" s="26"/>
    </row>
    <row r="1571" spans="1:79" s="99" customFormat="1" x14ac:dyDescent="0.35">
      <c r="A1571" s="30" t="s">
        <v>176</v>
      </c>
      <c r="B1571" s="30" t="s">
        <v>58</v>
      </c>
      <c r="C1571" s="30" t="s">
        <v>845</v>
      </c>
      <c r="D1571" s="30" t="s">
        <v>198</v>
      </c>
      <c r="E1571" s="30" t="s">
        <v>77</v>
      </c>
      <c r="F1571" s="1">
        <v>999917683</v>
      </c>
      <c r="G1571" s="1">
        <f>(J1571+S1571+X1571+R1571+U1571+W1571+Y1571)-H1571</f>
        <v>83</v>
      </c>
      <c r="H1571" s="1"/>
      <c r="I1571" s="27"/>
      <c r="J1571" s="1">
        <f>SUM(AA1571)</f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27"/>
      <c r="R1571" s="1">
        <f>SUM(AS1571,BX1571)</f>
        <v>0</v>
      </c>
      <c r="S1571" s="1">
        <f>SUM(AE1571,AG1571,AI1571,AK1571,AO1571,AM1571,AQ1571,AU1571,AW1571,AY1571,BA1571,BE1571,BG1571,BI1571,BK1571,BM1571,BO1571,BC1571)</f>
        <v>45</v>
      </c>
      <c r="T1571" s="1">
        <f>COUNT(AE1571,AG1571,AI1571,AK1571,AM1571,AO1571,AQ1571,AU1571,AW1571,AY1571,BA1571,BC1571,BE1571,BG1571,BI1571,BK1571,BM1571,BO1571)</f>
        <v>1</v>
      </c>
      <c r="U1571" s="1">
        <f>BQ1571+BS1571</f>
        <v>0</v>
      </c>
      <c r="V1571" s="1"/>
      <c r="W1571" s="1">
        <f>BV1571</f>
        <v>38</v>
      </c>
      <c r="X1571" s="1">
        <f>AC1571+BZ1571</f>
        <v>0</v>
      </c>
      <c r="Y1571" s="1">
        <f>BU1571</f>
        <v>0</v>
      </c>
      <c r="Z1571" s="29"/>
      <c r="AA1571" s="1"/>
      <c r="AB1571" s="26"/>
      <c r="AC1571" s="1"/>
      <c r="AD1571" s="26"/>
      <c r="AE1571" s="1"/>
      <c r="AF1571" s="26"/>
      <c r="AG1571" s="1"/>
      <c r="AH1571" s="26"/>
      <c r="AI1571" s="1"/>
      <c r="AJ1571" s="26"/>
      <c r="AK1571" s="1"/>
      <c r="AL1571" s="26"/>
      <c r="AM1571" s="1"/>
      <c r="AN1571" s="26"/>
      <c r="AO1571" s="1">
        <v>45</v>
      </c>
      <c r="AP1571" s="26">
        <v>2</v>
      </c>
      <c r="AQ1571" s="1"/>
      <c r="AR1571" s="26"/>
      <c r="AS1571" s="1"/>
      <c r="AT1571" s="26"/>
      <c r="AU1571" s="1"/>
      <c r="AV1571" s="26"/>
      <c r="AW1571" s="1"/>
      <c r="AX1571" s="26"/>
      <c r="AY1571" s="1"/>
      <c r="AZ1571" s="26"/>
      <c r="BA1571" s="1"/>
      <c r="BB1571" s="26"/>
      <c r="BC1571" s="1"/>
      <c r="BD1571" s="26"/>
      <c r="BE1571" s="1"/>
      <c r="BF1571" s="26"/>
      <c r="BG1571" s="1"/>
      <c r="BH1571" s="26"/>
      <c r="BI1571" s="1"/>
      <c r="BJ1571" s="26"/>
      <c r="BK1571" s="1"/>
      <c r="BL1571" s="26"/>
      <c r="BM1571" s="1"/>
      <c r="BN1571" s="26"/>
      <c r="BO1571" s="1"/>
      <c r="BP1571" s="26"/>
      <c r="BQ1571" s="1"/>
      <c r="BR1571" s="26"/>
      <c r="BS1571" s="1"/>
      <c r="BT1571" s="26"/>
      <c r="BU1571" s="1"/>
      <c r="BV1571" s="1">
        <v>38</v>
      </c>
      <c r="BW1571" s="26" t="s">
        <v>178</v>
      </c>
      <c r="BX1571" s="1"/>
      <c r="BY1571" s="26"/>
      <c r="BZ1571" s="30"/>
      <c r="CA1571" s="26"/>
    </row>
    <row r="1572" spans="1:79" s="99" customFormat="1" x14ac:dyDescent="0.35">
      <c r="A1572" s="30" t="s">
        <v>176</v>
      </c>
      <c r="B1572" s="30" t="s">
        <v>58</v>
      </c>
      <c r="C1572" s="30" t="s">
        <v>494</v>
      </c>
      <c r="D1572" s="30" t="s">
        <v>495</v>
      </c>
      <c r="E1572" s="30" t="s">
        <v>77</v>
      </c>
      <c r="F1572" s="1">
        <v>999886817</v>
      </c>
      <c r="G1572" s="1">
        <f>(J1572+S1572+X1572+R1572+U1572+W1572+Y1572)-H1572</f>
        <v>82</v>
      </c>
      <c r="H1572" s="1"/>
      <c r="I1572" s="27"/>
      <c r="J1572" s="1">
        <f>SUM(AA1572)</f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27"/>
      <c r="R1572" s="1">
        <f>SUM(AS1572,BX1572)</f>
        <v>0</v>
      </c>
      <c r="S1572" s="1">
        <f>SUM(AE1572,AG1572,AI1572,AK1572,AO1572,AM1572,AQ1572,AU1572,AW1572,AY1572,BA1572,BE1572,BG1572,BI1572,BK1572,BM1572,BO1572,BC1572)</f>
        <v>0</v>
      </c>
      <c r="T1572" s="1">
        <f>COUNT(AE1572,AG1572,AI1572,AK1572,AM1572,AO1572,AQ1572,AU1572,AW1572,AY1572,BA1572,BC1572,BE1572,BG1572,BI1572,BK1572,BM1572,BO1572)</f>
        <v>0</v>
      </c>
      <c r="U1572" s="1">
        <f>BQ1572+BS1572</f>
        <v>44</v>
      </c>
      <c r="V1572" s="1"/>
      <c r="W1572" s="1">
        <f>BV1572</f>
        <v>38</v>
      </c>
      <c r="X1572" s="1">
        <f>AC1572+BZ1572</f>
        <v>0</v>
      </c>
      <c r="Y1572" s="1">
        <f>BU1572</f>
        <v>0</v>
      </c>
      <c r="Z1572" s="29"/>
      <c r="AA1572" s="1"/>
      <c r="AB1572" s="26"/>
      <c r="AC1572" s="1"/>
      <c r="AD1572" s="26"/>
      <c r="AE1572" s="1"/>
      <c r="AF1572" s="26"/>
      <c r="AG1572" s="1"/>
      <c r="AH1572" s="26"/>
      <c r="AI1572" s="1"/>
      <c r="AJ1572" s="26"/>
      <c r="AK1572" s="1"/>
      <c r="AL1572" s="26"/>
      <c r="AM1572" s="1"/>
      <c r="AN1572" s="26"/>
      <c r="AO1572" s="1"/>
      <c r="AP1572" s="26"/>
      <c r="AQ1572" s="1"/>
      <c r="AR1572" s="26"/>
      <c r="AS1572" s="1"/>
      <c r="AT1572" s="26"/>
      <c r="AU1572" s="1"/>
      <c r="AV1572" s="26"/>
      <c r="AW1572" s="1"/>
      <c r="AX1572" s="26"/>
      <c r="AY1572" s="1"/>
      <c r="AZ1572" s="26"/>
      <c r="BA1572" s="1"/>
      <c r="BB1572" s="26"/>
      <c r="BC1572" s="1"/>
      <c r="BD1572" s="26"/>
      <c r="BE1572" s="1"/>
      <c r="BF1572" s="26"/>
      <c r="BG1572" s="1"/>
      <c r="BH1572" s="26"/>
      <c r="BI1572" s="1"/>
      <c r="BJ1572" s="26"/>
      <c r="BK1572" s="1"/>
      <c r="BL1572" s="26"/>
      <c r="BM1572" s="1"/>
      <c r="BN1572" s="26"/>
      <c r="BO1572" s="1"/>
      <c r="BP1572" s="26"/>
      <c r="BQ1572" s="1">
        <v>44</v>
      </c>
      <c r="BR1572" s="26" t="s">
        <v>100</v>
      </c>
      <c r="BS1572" s="1"/>
      <c r="BT1572" s="26"/>
      <c r="BU1572" s="1"/>
      <c r="BV1572" s="1">
        <v>38</v>
      </c>
      <c r="BW1572" s="26" t="s">
        <v>178</v>
      </c>
      <c r="BX1572" s="1"/>
      <c r="BY1572" s="26"/>
      <c r="BZ1572" s="30"/>
      <c r="CA1572" s="26"/>
    </row>
    <row r="1573" spans="1:79" s="99" customFormat="1" x14ac:dyDescent="0.35">
      <c r="A1573" s="30" t="s">
        <v>176</v>
      </c>
      <c r="B1573" s="30" t="s">
        <v>58</v>
      </c>
      <c r="C1573" s="30" t="s">
        <v>496</v>
      </c>
      <c r="D1573" s="30" t="s">
        <v>495</v>
      </c>
      <c r="E1573" s="30" t="s">
        <v>77</v>
      </c>
      <c r="F1573" s="1">
        <v>999886818</v>
      </c>
      <c r="G1573" s="1">
        <f>(J1573+S1573+X1573+R1573+U1573+W1573+Y1573)-H1573</f>
        <v>82</v>
      </c>
      <c r="H1573" s="1"/>
      <c r="I1573" s="27"/>
      <c r="J1573" s="1">
        <f>SUM(AA1573)</f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27"/>
      <c r="R1573" s="1">
        <f>SUM(AS1573,BX1573)</f>
        <v>0</v>
      </c>
      <c r="S1573" s="1">
        <f>SUM(AE1573,AG1573,AI1573,AK1573,AO1573,AM1573,AQ1573,AU1573,AW1573,AY1573,BA1573,BE1573,BG1573,BI1573,BK1573,BM1573,BO1573,BC1573)</f>
        <v>0</v>
      </c>
      <c r="T1573" s="1">
        <f>COUNT(AE1573,AG1573,AI1573,AK1573,AM1573,AO1573,AQ1573,AU1573,AW1573,AY1573,BA1573,BC1573,BE1573,BG1573,BI1573,BK1573,BM1573,BO1573)</f>
        <v>0</v>
      </c>
      <c r="U1573" s="1">
        <f>BQ1573+BS1573</f>
        <v>44</v>
      </c>
      <c r="V1573" s="1"/>
      <c r="W1573" s="1">
        <f>BV1573</f>
        <v>38</v>
      </c>
      <c r="X1573" s="1">
        <f>AC1573+BZ1573</f>
        <v>0</v>
      </c>
      <c r="Y1573" s="1">
        <f>BU1573</f>
        <v>0</v>
      </c>
      <c r="Z1573" s="29"/>
      <c r="AA1573" s="1"/>
      <c r="AB1573" s="26"/>
      <c r="AC1573" s="1"/>
      <c r="AD1573" s="26"/>
      <c r="AE1573" s="1"/>
      <c r="AF1573" s="26"/>
      <c r="AG1573" s="1"/>
      <c r="AH1573" s="26"/>
      <c r="AI1573" s="1"/>
      <c r="AJ1573" s="26"/>
      <c r="AK1573" s="1"/>
      <c r="AL1573" s="26"/>
      <c r="AM1573" s="1"/>
      <c r="AN1573" s="26"/>
      <c r="AO1573" s="1"/>
      <c r="AP1573" s="26"/>
      <c r="AQ1573" s="1"/>
      <c r="AR1573" s="26"/>
      <c r="AS1573" s="1"/>
      <c r="AT1573" s="26"/>
      <c r="AU1573" s="1"/>
      <c r="AV1573" s="26"/>
      <c r="AW1573" s="1"/>
      <c r="AX1573" s="26"/>
      <c r="AY1573" s="1"/>
      <c r="AZ1573" s="26"/>
      <c r="BA1573" s="1"/>
      <c r="BB1573" s="26"/>
      <c r="BC1573" s="1"/>
      <c r="BD1573" s="26"/>
      <c r="BE1573" s="1"/>
      <c r="BF1573" s="26"/>
      <c r="BG1573" s="1"/>
      <c r="BH1573" s="26"/>
      <c r="BI1573" s="1"/>
      <c r="BJ1573" s="26"/>
      <c r="BK1573" s="1"/>
      <c r="BL1573" s="26"/>
      <c r="BM1573" s="1"/>
      <c r="BN1573" s="26"/>
      <c r="BO1573" s="1"/>
      <c r="BP1573" s="26"/>
      <c r="BQ1573" s="1">
        <v>44</v>
      </c>
      <c r="BR1573" s="26" t="s">
        <v>100</v>
      </c>
      <c r="BS1573" s="1"/>
      <c r="BT1573" s="26"/>
      <c r="BU1573" s="1"/>
      <c r="BV1573" s="1">
        <v>38</v>
      </c>
      <c r="BW1573" s="26" t="s">
        <v>178</v>
      </c>
      <c r="BX1573" s="1"/>
      <c r="BY1573" s="26"/>
      <c r="BZ1573" s="30"/>
      <c r="CA1573" s="26"/>
    </row>
    <row r="1574" spans="1:79" s="99" customFormat="1" x14ac:dyDescent="0.35">
      <c r="A1574" s="30" t="s">
        <v>176</v>
      </c>
      <c r="B1574" s="1" t="s">
        <v>58</v>
      </c>
      <c r="C1574" s="1" t="s">
        <v>844</v>
      </c>
      <c r="D1574" s="1" t="s">
        <v>1076</v>
      </c>
      <c r="E1574" s="1" t="s">
        <v>77</v>
      </c>
      <c r="F1574" s="1">
        <v>999917008</v>
      </c>
      <c r="G1574" s="1">
        <f>(J1574+S1574+X1574+R1574+U1574+W1574+Y1574)-H1574</f>
        <v>81</v>
      </c>
      <c r="H1574" s="1"/>
      <c r="I1574" s="27"/>
      <c r="J1574" s="1">
        <f>SUM(AA1574)</f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27"/>
      <c r="R1574" s="1">
        <f>SUM(AS1574,BX1574)</f>
        <v>0</v>
      </c>
      <c r="S1574" s="1">
        <f>SUM(AE1574,AG1574,AI1574,AK1574,AO1574,AM1574,AQ1574,AU1574,AW1574,AY1574,BA1574,BE1574,BG1574,BI1574,BK1574,BM1574,BO1574,BC1574)</f>
        <v>0</v>
      </c>
      <c r="T1574" s="1">
        <f>COUNT(AE1574,AG1574,AI1574,AK1574,AM1574,AO1574,AQ1574,AU1574,AW1574,AY1574,BA1574,BC1574,BE1574,BG1574,BI1574,BK1574,BM1574,BO1574)</f>
        <v>0</v>
      </c>
      <c r="U1574" s="1">
        <f>BQ1574+BS1574</f>
        <v>33</v>
      </c>
      <c r="V1574" s="1"/>
      <c r="W1574" s="1">
        <f>BV1574</f>
        <v>0</v>
      </c>
      <c r="X1574" s="1">
        <f>AC1574+BZ1574</f>
        <v>48</v>
      </c>
      <c r="Y1574" s="1">
        <f>BU1574</f>
        <v>0</v>
      </c>
      <c r="Z1574" s="29"/>
      <c r="AA1574" s="1"/>
      <c r="AB1574" s="26"/>
      <c r="AC1574" s="1">
        <v>48</v>
      </c>
      <c r="AD1574" s="26"/>
      <c r="AE1574" s="1"/>
      <c r="AF1574" s="26"/>
      <c r="AG1574" s="1"/>
      <c r="AH1574" s="26"/>
      <c r="AI1574" s="1"/>
      <c r="AJ1574" s="26"/>
      <c r="AK1574" s="1"/>
      <c r="AL1574" s="26"/>
      <c r="AM1574" s="1"/>
      <c r="AN1574" s="26"/>
      <c r="AO1574" s="1"/>
      <c r="AP1574" s="26"/>
      <c r="AQ1574" s="1"/>
      <c r="AR1574" s="26"/>
      <c r="AS1574" s="1"/>
      <c r="AT1574" s="26"/>
      <c r="AU1574" s="1"/>
      <c r="AV1574" s="26"/>
      <c r="AW1574" s="1"/>
      <c r="AX1574" s="26"/>
      <c r="AY1574" s="1"/>
      <c r="AZ1574" s="26"/>
      <c r="BA1574" s="1"/>
      <c r="BB1574" s="26"/>
      <c r="BC1574" s="1"/>
      <c r="BD1574" s="26"/>
      <c r="BE1574" s="1"/>
      <c r="BF1574" s="26"/>
      <c r="BG1574" s="1"/>
      <c r="BH1574" s="26"/>
      <c r="BI1574" s="1"/>
      <c r="BJ1574" s="26"/>
      <c r="BK1574" s="1"/>
      <c r="BL1574" s="26"/>
      <c r="BM1574" s="1"/>
      <c r="BN1574" s="26"/>
      <c r="BO1574" s="1"/>
      <c r="BP1574" s="26"/>
      <c r="BQ1574" s="1"/>
      <c r="BR1574" s="26"/>
      <c r="BS1574" s="1">
        <v>33</v>
      </c>
      <c r="BT1574" s="26" t="s">
        <v>178</v>
      </c>
      <c r="BU1574" s="1"/>
      <c r="BV1574" s="1"/>
      <c r="BW1574" s="26"/>
      <c r="BX1574" s="1"/>
      <c r="BY1574" s="26"/>
      <c r="BZ1574" s="30"/>
      <c r="CA1574" s="26"/>
    </row>
    <row r="1575" spans="1:79" s="99" customFormat="1" x14ac:dyDescent="0.35">
      <c r="A1575" s="1" t="s">
        <v>176</v>
      </c>
      <c r="B1575" s="1" t="s">
        <v>58</v>
      </c>
      <c r="C1575" s="1" t="s">
        <v>1129</v>
      </c>
      <c r="D1575" s="1" t="s">
        <v>1130</v>
      </c>
      <c r="E1575" s="1" t="s">
        <v>77</v>
      </c>
      <c r="F1575" s="1">
        <v>999917710</v>
      </c>
      <c r="G1575" s="1">
        <f>(J1575+S1575+X1575+R1575+U1575+W1575+Y1575)-H1575</f>
        <v>76</v>
      </c>
      <c r="H1575" s="1"/>
      <c r="I1575" s="27"/>
      <c r="J1575" s="1">
        <f>SUM(AA1575)</f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27"/>
      <c r="R1575" s="1">
        <f>SUM(AS1575,BX1575)</f>
        <v>0</v>
      </c>
      <c r="S1575" s="1">
        <f>SUM(AE1575,AG1575,AI1575,AK1575,AO1575,AM1575,AQ1575,AU1575,AW1575,AY1575,BA1575,BE1575,BG1575,BI1575,BK1575,BM1575,BO1575,BC1575)</f>
        <v>76</v>
      </c>
      <c r="T1575" s="1">
        <f>COUNT(AE1575,AG1575,AI1575,AK1575,AM1575,AO1575,AQ1575,AU1575,AW1575,AY1575,BA1575,BC1575,BE1575,BG1575,BI1575,BK1575,BM1575,BO1575)</f>
        <v>2</v>
      </c>
      <c r="U1575" s="1">
        <f>BQ1575+BS1575</f>
        <v>0</v>
      </c>
      <c r="V1575" s="1"/>
      <c r="W1575" s="1">
        <f>BV1575</f>
        <v>0</v>
      </c>
      <c r="X1575" s="1">
        <f>AC1575+BZ1575</f>
        <v>0</v>
      </c>
      <c r="Y1575" s="1">
        <f>BU1575</f>
        <v>0</v>
      </c>
      <c r="Z1575" s="27"/>
      <c r="AA1575" s="1"/>
      <c r="AB1575" s="26"/>
      <c r="AC1575" s="1"/>
      <c r="AD1575" s="26"/>
      <c r="AE1575" s="1"/>
      <c r="AF1575" s="26"/>
      <c r="AG1575" s="1"/>
      <c r="AH1575" s="26"/>
      <c r="AI1575" s="1"/>
      <c r="AJ1575" s="26"/>
      <c r="AK1575" s="1"/>
      <c r="AL1575" s="26"/>
      <c r="AM1575" s="1"/>
      <c r="AN1575" s="26"/>
      <c r="AO1575" s="1"/>
      <c r="AP1575" s="26"/>
      <c r="AQ1575" s="1"/>
      <c r="AR1575" s="26"/>
      <c r="AS1575" s="1"/>
      <c r="AT1575" s="26"/>
      <c r="AU1575" s="1"/>
      <c r="AV1575" s="26"/>
      <c r="AW1575" s="1"/>
      <c r="AX1575" s="26"/>
      <c r="AY1575" s="1">
        <v>38</v>
      </c>
      <c r="AZ1575" s="26" t="s">
        <v>100</v>
      </c>
      <c r="BA1575" s="1"/>
      <c r="BB1575" s="26"/>
      <c r="BC1575" s="1"/>
      <c r="BD1575" s="26"/>
      <c r="BE1575" s="1"/>
      <c r="BF1575" s="26"/>
      <c r="BG1575" s="1"/>
      <c r="BH1575" s="26"/>
      <c r="BI1575" s="1"/>
      <c r="BJ1575" s="26"/>
      <c r="BK1575" s="1"/>
      <c r="BL1575" s="26"/>
      <c r="BM1575" s="1">
        <v>38</v>
      </c>
      <c r="BN1575" s="26" t="s">
        <v>100</v>
      </c>
      <c r="BO1575" s="1"/>
      <c r="BP1575" s="26"/>
      <c r="BQ1575" s="1"/>
      <c r="BR1575" s="26"/>
      <c r="BS1575" s="1"/>
      <c r="BT1575" s="26"/>
      <c r="BU1575" s="1"/>
      <c r="BV1575" s="1"/>
      <c r="BW1575" s="26"/>
      <c r="BX1575" s="1"/>
      <c r="BY1575" s="26"/>
      <c r="BZ1575" s="30"/>
      <c r="CA1575" s="26"/>
    </row>
    <row r="1576" spans="1:79" s="99" customFormat="1" x14ac:dyDescent="0.35">
      <c r="A1576" s="31" t="s">
        <v>176</v>
      </c>
      <c r="B1576" s="31" t="s">
        <v>58</v>
      </c>
      <c r="C1576" s="31" t="s">
        <v>1416</v>
      </c>
      <c r="D1576" s="31" t="s">
        <v>145</v>
      </c>
      <c r="E1576" s="31" t="s">
        <v>77</v>
      </c>
      <c r="F1576" s="1">
        <v>999919711</v>
      </c>
      <c r="G1576" s="1">
        <f>(J1576+S1576+X1576+R1576+U1576+W1576+Y1576)-H1576</f>
        <v>76</v>
      </c>
      <c r="H1576" s="1"/>
      <c r="I1576" s="27"/>
      <c r="J1576" s="1">
        <f>SUM(AA1576)</f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27"/>
      <c r="R1576" s="1">
        <f>SUM(AS1576,BX1576)</f>
        <v>0</v>
      </c>
      <c r="S1576" s="1">
        <f>SUM(AE1576,AG1576,AI1576,AK1576,AO1576,AM1576,AQ1576,AU1576,AW1576,AY1576,BA1576,BE1576,BG1576,BI1576,BK1576,BM1576,BO1576,BC1576)</f>
        <v>76</v>
      </c>
      <c r="T1576" s="1">
        <f>COUNT(AE1576,AG1576,AI1576,AK1576,AM1576,AO1576,AQ1576,AU1576,AW1576,AY1576,BA1576,BC1576,BE1576,BG1576,BI1576,BK1576,BM1576,BO1576)</f>
        <v>2</v>
      </c>
      <c r="U1576" s="1">
        <f>BQ1576+BS1576</f>
        <v>0</v>
      </c>
      <c r="V1576" s="1"/>
      <c r="W1576" s="1">
        <f>BV1576</f>
        <v>0</v>
      </c>
      <c r="X1576" s="1">
        <f>AC1576+BZ1576</f>
        <v>0</v>
      </c>
      <c r="Y1576" s="1">
        <f>BU1576</f>
        <v>0</v>
      </c>
      <c r="Z1576" s="27"/>
      <c r="AA1576" s="1"/>
      <c r="AB1576" s="26"/>
      <c r="AC1576" s="1"/>
      <c r="AD1576" s="26"/>
      <c r="AE1576" s="1"/>
      <c r="AF1576" s="26"/>
      <c r="AG1576" s="1"/>
      <c r="AH1576" s="26"/>
      <c r="AI1576" s="1">
        <v>38</v>
      </c>
      <c r="AJ1576" s="26" t="s">
        <v>100</v>
      </c>
      <c r="AK1576" s="1"/>
      <c r="AL1576" s="26"/>
      <c r="AM1576" s="1"/>
      <c r="AN1576" s="26"/>
      <c r="AO1576" s="1"/>
      <c r="AP1576" s="26"/>
      <c r="AQ1576" s="1"/>
      <c r="AR1576" s="26"/>
      <c r="AS1576" s="1"/>
      <c r="AT1576" s="26"/>
      <c r="AU1576" s="1"/>
      <c r="AV1576" s="26"/>
      <c r="AW1576" s="1"/>
      <c r="AX1576" s="26"/>
      <c r="AY1576" s="1"/>
      <c r="AZ1576" s="26"/>
      <c r="BA1576" s="1"/>
      <c r="BB1576" s="26"/>
      <c r="BC1576" s="1"/>
      <c r="BD1576" s="26"/>
      <c r="BE1576" s="1"/>
      <c r="BF1576" s="26"/>
      <c r="BG1576" s="1">
        <v>38</v>
      </c>
      <c r="BH1576" s="26" t="s">
        <v>100</v>
      </c>
      <c r="BI1576" s="1"/>
      <c r="BJ1576" s="26"/>
      <c r="BK1576" s="1"/>
      <c r="BL1576" s="26"/>
      <c r="BM1576" s="1"/>
      <c r="BN1576" s="26"/>
      <c r="BO1576" s="1"/>
      <c r="BP1576" s="26"/>
      <c r="BQ1576" s="1"/>
      <c r="BR1576" s="26"/>
      <c r="BS1576" s="1"/>
      <c r="BT1576" s="26"/>
      <c r="BU1576" s="1"/>
      <c r="BV1576" s="1"/>
      <c r="BW1576" s="26"/>
      <c r="BX1576" s="1"/>
      <c r="BY1576" s="26"/>
      <c r="BZ1576" s="30"/>
      <c r="CA1576" s="26"/>
    </row>
    <row r="1577" spans="1:79" s="99" customFormat="1" x14ac:dyDescent="0.35">
      <c r="A1577" s="30" t="s">
        <v>176</v>
      </c>
      <c r="B1577" s="1" t="s">
        <v>58</v>
      </c>
      <c r="C1577" s="1" t="s">
        <v>1072</v>
      </c>
      <c r="D1577" s="1" t="s">
        <v>1073</v>
      </c>
      <c r="E1577" s="1" t="s">
        <v>77</v>
      </c>
      <c r="F1577" s="1">
        <v>999916953</v>
      </c>
      <c r="G1577" s="1">
        <f>(J1577+S1577+X1577+R1577+U1577+W1577+Y1577)-H1577</f>
        <v>71</v>
      </c>
      <c r="H1577" s="1"/>
      <c r="I1577" s="27"/>
      <c r="J1577" s="1">
        <f>SUM(AA1577)</f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27"/>
      <c r="R1577" s="1">
        <f>SUM(AS1577,BX1577)</f>
        <v>0</v>
      </c>
      <c r="S1577" s="1">
        <f>SUM(AE1577,AG1577,AI1577,AK1577,AO1577,AM1577,AQ1577,AU1577,AW1577,AY1577,BA1577,BE1577,BG1577,BI1577,BK1577,BM1577,BO1577,BC1577)</f>
        <v>38</v>
      </c>
      <c r="T1577" s="1">
        <f>COUNT(AE1577,AG1577,AI1577,AK1577,AM1577,AO1577,AQ1577,AU1577,AW1577,AY1577,BA1577,BC1577,BE1577,BG1577,BI1577,BK1577,BM1577,BO1577)</f>
        <v>1</v>
      </c>
      <c r="U1577" s="1">
        <f>BQ1577+BS1577</f>
        <v>33</v>
      </c>
      <c r="V1577" s="1"/>
      <c r="W1577" s="1">
        <f>BV1577</f>
        <v>0</v>
      </c>
      <c r="X1577" s="1">
        <f>AC1577+BZ1577</f>
        <v>0</v>
      </c>
      <c r="Y1577" s="1">
        <f>BU1577</f>
        <v>0</v>
      </c>
      <c r="Z1577" s="29"/>
      <c r="AA1577" s="1"/>
      <c r="AB1577" s="26"/>
      <c r="AC1577" s="1"/>
      <c r="AD1577" s="26"/>
      <c r="AE1577" s="1"/>
      <c r="AF1577" s="26"/>
      <c r="AG1577" s="1"/>
      <c r="AH1577" s="26"/>
      <c r="AI1577" s="1"/>
      <c r="AJ1577" s="26"/>
      <c r="AK1577" s="1"/>
      <c r="AL1577" s="26"/>
      <c r="AM1577" s="1"/>
      <c r="AN1577" s="26"/>
      <c r="AO1577" s="1"/>
      <c r="AP1577" s="26"/>
      <c r="AQ1577" s="1">
        <v>38</v>
      </c>
      <c r="AR1577" s="26" t="s">
        <v>100</v>
      </c>
      <c r="AS1577" s="1"/>
      <c r="AT1577" s="26"/>
      <c r="AU1577" s="1"/>
      <c r="AV1577" s="26"/>
      <c r="AW1577" s="1"/>
      <c r="AX1577" s="26"/>
      <c r="AY1577" s="1"/>
      <c r="AZ1577" s="26"/>
      <c r="BA1577" s="1"/>
      <c r="BB1577" s="26"/>
      <c r="BC1577" s="1"/>
      <c r="BD1577" s="26"/>
      <c r="BE1577" s="1"/>
      <c r="BF1577" s="26"/>
      <c r="BG1577" s="1"/>
      <c r="BH1577" s="26"/>
      <c r="BI1577" s="1"/>
      <c r="BJ1577" s="26"/>
      <c r="BK1577" s="1"/>
      <c r="BL1577" s="26"/>
      <c r="BM1577" s="1"/>
      <c r="BN1577" s="26"/>
      <c r="BO1577" s="1"/>
      <c r="BP1577" s="26"/>
      <c r="BQ1577" s="1">
        <v>33</v>
      </c>
      <c r="BR1577" s="26" t="s">
        <v>178</v>
      </c>
      <c r="BS1577" s="1"/>
      <c r="BT1577" s="26"/>
      <c r="BU1577" s="1"/>
      <c r="BV1577" s="1"/>
      <c r="BW1577" s="26"/>
      <c r="BX1577" s="1"/>
      <c r="BY1577" s="26"/>
      <c r="BZ1577" s="30"/>
      <c r="CA1577" s="26"/>
    </row>
    <row r="1578" spans="1:79" s="99" customFormat="1" x14ac:dyDescent="0.35">
      <c r="A1578" s="1" t="s">
        <v>176</v>
      </c>
      <c r="B1578" s="1" t="s">
        <v>58</v>
      </c>
      <c r="C1578" s="1" t="s">
        <v>741</v>
      </c>
      <c r="D1578" s="1" t="s">
        <v>250</v>
      </c>
      <c r="E1578" s="1" t="s">
        <v>77</v>
      </c>
      <c r="F1578" s="1">
        <v>999928255</v>
      </c>
      <c r="G1578" s="1">
        <f>(J1578+S1578+X1578+R1578+U1578+W1578+Y1578)-H1578</f>
        <v>71</v>
      </c>
      <c r="H1578" s="1"/>
      <c r="I1578" s="27"/>
      <c r="J1578" s="1">
        <f>SUM(AA1578)</f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27"/>
      <c r="R1578" s="1">
        <f>SUM(AS1578,BX1578)</f>
        <v>0</v>
      </c>
      <c r="S1578" s="1">
        <f>SUM(AE1578,AG1578,AI1578,AK1578,AO1578,AM1578,AQ1578,AU1578,AW1578,AY1578,BA1578,BE1578,BG1578,BI1578,BK1578,BM1578,BO1578,BC1578)</f>
        <v>0</v>
      </c>
      <c r="T1578" s="1">
        <f>COUNT(AE1578,AG1578,AI1578,AK1578,AM1578,AO1578,AQ1578,AU1578,AW1578,AY1578,BA1578,BC1578,BE1578,BG1578,BI1578,BK1578,BM1578,BO1578)</f>
        <v>0</v>
      </c>
      <c r="U1578" s="1">
        <f>BQ1578+BS1578</f>
        <v>33</v>
      </c>
      <c r="V1578" s="1"/>
      <c r="W1578" s="1">
        <f>BV1578</f>
        <v>38</v>
      </c>
      <c r="X1578" s="1">
        <f>AC1578+BZ1578</f>
        <v>0</v>
      </c>
      <c r="Y1578" s="1">
        <f>BU1578</f>
        <v>0</v>
      </c>
      <c r="Z1578" s="27"/>
      <c r="AA1578" s="1"/>
      <c r="AB1578" s="26"/>
      <c r="AC1578" s="1"/>
      <c r="AD1578" s="26"/>
      <c r="AE1578" s="1"/>
      <c r="AF1578" s="26"/>
      <c r="AG1578" s="1"/>
      <c r="AH1578" s="26"/>
      <c r="AI1578" s="1"/>
      <c r="AJ1578" s="26"/>
      <c r="AK1578" s="1"/>
      <c r="AL1578" s="26"/>
      <c r="AM1578" s="1"/>
      <c r="AN1578" s="27"/>
      <c r="AO1578" s="1"/>
      <c r="AP1578" s="26"/>
      <c r="AQ1578" s="1"/>
      <c r="AR1578" s="27"/>
      <c r="AS1578" s="1"/>
      <c r="AT1578" s="27"/>
      <c r="AU1578" s="1"/>
      <c r="AV1578" s="27"/>
      <c r="AW1578" s="1"/>
      <c r="AX1578" s="27"/>
      <c r="AY1578" s="1"/>
      <c r="AZ1578" s="27"/>
      <c r="BA1578" s="1"/>
      <c r="BB1578" s="27"/>
      <c r="BC1578" s="1"/>
      <c r="BD1578" s="26"/>
      <c r="BE1578" s="1"/>
      <c r="BF1578" s="27"/>
      <c r="BG1578" s="1"/>
      <c r="BH1578" s="27"/>
      <c r="BI1578" s="1"/>
      <c r="BJ1578" s="27"/>
      <c r="BK1578" s="1"/>
      <c r="BL1578" s="27"/>
      <c r="BM1578" s="1"/>
      <c r="BN1578" s="27"/>
      <c r="BO1578" s="1"/>
      <c r="BP1578" s="27"/>
      <c r="BQ1578" s="1"/>
      <c r="BR1578" s="26"/>
      <c r="BS1578" s="1">
        <v>33</v>
      </c>
      <c r="BT1578" s="26" t="s">
        <v>178</v>
      </c>
      <c r="BU1578" s="1"/>
      <c r="BV1578" s="1">
        <v>38</v>
      </c>
      <c r="BW1578" s="26" t="s">
        <v>178</v>
      </c>
      <c r="BX1578" s="1"/>
      <c r="BY1578" s="26"/>
      <c r="BZ1578" s="30"/>
      <c r="CA1578" s="26"/>
    </row>
    <row r="1579" spans="1:79" s="99" customFormat="1" x14ac:dyDescent="0.35">
      <c r="A1579" s="1" t="s">
        <v>176</v>
      </c>
      <c r="B1579" s="1" t="s">
        <v>58</v>
      </c>
      <c r="C1579" s="1" t="s">
        <v>2184</v>
      </c>
      <c r="D1579" s="1" t="s">
        <v>2185</v>
      </c>
      <c r="E1579" s="1" t="s">
        <v>77</v>
      </c>
      <c r="F1579" s="1">
        <v>999924362</v>
      </c>
      <c r="G1579" s="1">
        <f>(J1579+S1579+X1579+R1579+U1579+W1579+Y1579)-H1579</f>
        <v>69.349999999999994</v>
      </c>
      <c r="H1579" s="1"/>
      <c r="I1579" s="27"/>
      <c r="J1579" s="1">
        <f>SUM(AA1579)</f>
        <v>3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27"/>
      <c r="R1579" s="1">
        <f>SUM(AS1579,BX1579)</f>
        <v>0</v>
      </c>
      <c r="S1579" s="1">
        <f>SUM(AE1579,AG1579,AI1579,AK1579,AO1579,AM1579,AQ1579,AU1579,AW1579,AY1579,BA1579,BE1579,BG1579,BI1579,BK1579,BM1579,BO1579,BC1579)</f>
        <v>12.600000000000001</v>
      </c>
      <c r="T1579" s="1">
        <f>COUNT(AE1579,AG1579,AI1579,AK1579,AM1579,AO1579,AQ1579,AU1579,AW1579,AY1579,BA1579,BC1579,BE1579,BG1579,BI1579,BK1579,BM1579,BO1579)</f>
        <v>2</v>
      </c>
      <c r="U1579" s="1">
        <f>BQ1579+BS1579</f>
        <v>15.75</v>
      </c>
      <c r="V1579" s="1"/>
      <c r="W1579" s="1">
        <f>BV1579</f>
        <v>38</v>
      </c>
      <c r="X1579" s="1">
        <f>AC1579+BZ1579</f>
        <v>0</v>
      </c>
      <c r="Y1579" s="1">
        <f>BU1579</f>
        <v>0</v>
      </c>
      <c r="Z1579" s="27"/>
      <c r="AA1579" s="1">
        <v>3</v>
      </c>
      <c r="AB1579" s="26">
        <v>1</v>
      </c>
      <c r="AC1579" s="1"/>
      <c r="AD1579" s="26"/>
      <c r="AE1579" s="1">
        <v>5.4</v>
      </c>
      <c r="AF1579" s="26">
        <v>2</v>
      </c>
      <c r="AG1579" s="1"/>
      <c r="AH1579" s="26"/>
      <c r="AI1579" s="1"/>
      <c r="AJ1579" s="26"/>
      <c r="AK1579" s="1"/>
      <c r="AL1579" s="26"/>
      <c r="AM1579" s="1"/>
      <c r="AN1579" s="26"/>
      <c r="AO1579" s="1"/>
      <c r="AP1579" s="26"/>
      <c r="AQ1579" s="1"/>
      <c r="AR1579" s="26"/>
      <c r="AS1579" s="1"/>
      <c r="AT1579" s="26"/>
      <c r="AU1579" s="1"/>
      <c r="AV1579" s="26"/>
      <c r="AW1579" s="1"/>
      <c r="AX1579" s="26"/>
      <c r="AY1579" s="1">
        <v>7.2</v>
      </c>
      <c r="AZ1579" s="26">
        <v>1</v>
      </c>
      <c r="BA1579" s="1"/>
      <c r="BB1579" s="26"/>
      <c r="BC1579" s="1"/>
      <c r="BD1579" s="26"/>
      <c r="BE1579" s="1"/>
      <c r="BF1579" s="26"/>
      <c r="BG1579" s="1"/>
      <c r="BH1579" s="26"/>
      <c r="BI1579" s="1"/>
      <c r="BJ1579" s="26"/>
      <c r="BK1579" s="1"/>
      <c r="BL1579" s="26"/>
      <c r="BM1579" s="1"/>
      <c r="BN1579" s="26"/>
      <c r="BO1579" s="1"/>
      <c r="BP1579" s="26"/>
      <c r="BQ1579" s="1">
        <v>15.75</v>
      </c>
      <c r="BR1579" s="26">
        <v>2</v>
      </c>
      <c r="BS1579" s="1"/>
      <c r="BT1579" s="26"/>
      <c r="BU1579" s="1"/>
      <c r="BV1579" s="1">
        <v>38</v>
      </c>
      <c r="BW1579" s="26" t="s">
        <v>178</v>
      </c>
      <c r="BX1579" s="1"/>
      <c r="BY1579" s="26"/>
      <c r="BZ1579" s="30"/>
      <c r="CA1579" s="26"/>
    </row>
    <row r="1580" spans="1:79" s="99" customFormat="1" x14ac:dyDescent="0.35">
      <c r="A1580" s="31" t="s">
        <v>176</v>
      </c>
      <c r="B1580" s="31" t="s">
        <v>58</v>
      </c>
      <c r="C1580" s="31" t="s">
        <v>321</v>
      </c>
      <c r="D1580" s="31" t="s">
        <v>1004</v>
      </c>
      <c r="E1580" s="31" t="s">
        <v>77</v>
      </c>
      <c r="F1580" s="1">
        <v>999921834</v>
      </c>
      <c r="G1580" s="1">
        <f>(J1580+S1580+X1580+R1580+U1580+W1580+Y1580)-H1580</f>
        <v>69</v>
      </c>
      <c r="H1580" s="1"/>
      <c r="I1580" s="27"/>
      <c r="J1580" s="1">
        <f>SUM(AA1580)</f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27"/>
      <c r="R1580" s="1">
        <f>SUM(AS1580,BX1580)</f>
        <v>0</v>
      </c>
      <c r="S1580" s="1">
        <f>SUM(AE1580,AG1580,AI1580,AK1580,AO1580,AM1580,AQ1580,AU1580,AW1580,AY1580,BA1580,BE1580,BG1580,BI1580,BK1580,BM1580,BO1580,BC1580)</f>
        <v>36</v>
      </c>
      <c r="T1580" s="1">
        <f>COUNT(AE1580,AG1580,AI1580,AK1580,AM1580,AO1580,AQ1580,AU1580,AW1580,AY1580,BA1580,BC1580,BE1580,BG1580,BI1580,BK1580,BM1580,BO1580)</f>
        <v>1</v>
      </c>
      <c r="U1580" s="1">
        <f>BQ1580+BS1580</f>
        <v>33</v>
      </c>
      <c r="V1580" s="1"/>
      <c r="W1580" s="1">
        <f>BV1580</f>
        <v>0</v>
      </c>
      <c r="X1580" s="1">
        <f>AC1580+BZ1580</f>
        <v>0</v>
      </c>
      <c r="Y1580" s="1">
        <f>BU1580</f>
        <v>0</v>
      </c>
      <c r="Z1580" s="27"/>
      <c r="AA1580" s="1"/>
      <c r="AB1580" s="26"/>
      <c r="AC1580" s="1"/>
      <c r="AD1580" s="26"/>
      <c r="AE1580" s="1"/>
      <c r="AF1580" s="26"/>
      <c r="AG1580" s="1"/>
      <c r="AH1580" s="26"/>
      <c r="AI1580" s="1"/>
      <c r="AJ1580" s="26"/>
      <c r="AK1580" s="1"/>
      <c r="AL1580" s="26"/>
      <c r="AM1580" s="1"/>
      <c r="AN1580" s="26"/>
      <c r="AO1580" s="1"/>
      <c r="AP1580" s="26"/>
      <c r="AQ1580" s="1"/>
      <c r="AR1580" s="26"/>
      <c r="AS1580" s="1"/>
      <c r="AT1580" s="26"/>
      <c r="AU1580" s="1"/>
      <c r="AV1580" s="26"/>
      <c r="AW1580" s="1"/>
      <c r="AX1580" s="26"/>
      <c r="AY1580" s="1"/>
      <c r="AZ1580" s="26"/>
      <c r="BA1580" s="1"/>
      <c r="BB1580" s="27"/>
      <c r="BC1580" s="1">
        <v>36</v>
      </c>
      <c r="BD1580" s="26"/>
      <c r="BE1580" s="1"/>
      <c r="BF1580" s="27"/>
      <c r="BG1580" s="1"/>
      <c r="BH1580" s="26"/>
      <c r="BI1580" s="1"/>
      <c r="BJ1580" s="26"/>
      <c r="BK1580" s="1"/>
      <c r="BL1580" s="26"/>
      <c r="BM1580" s="1"/>
      <c r="BN1580" s="26"/>
      <c r="BO1580" s="1"/>
      <c r="BP1580" s="26"/>
      <c r="BQ1580" s="1"/>
      <c r="BR1580" s="26"/>
      <c r="BS1580" s="1">
        <v>33</v>
      </c>
      <c r="BT1580" s="26" t="s">
        <v>178</v>
      </c>
      <c r="BU1580" s="1"/>
      <c r="BV1580" s="1"/>
      <c r="BW1580" s="26"/>
      <c r="BX1580" s="1"/>
      <c r="BY1580" s="26"/>
      <c r="BZ1580" s="30"/>
      <c r="CA1580" s="26"/>
    </row>
    <row r="1581" spans="1:79" s="99" customFormat="1" x14ac:dyDescent="0.35">
      <c r="A1581" s="30" t="s">
        <v>176</v>
      </c>
      <c r="B1581" s="30" t="s">
        <v>58</v>
      </c>
      <c r="C1581" s="30" t="s">
        <v>615</v>
      </c>
      <c r="D1581" s="30" t="s">
        <v>616</v>
      </c>
      <c r="E1581" s="30" t="s">
        <v>77</v>
      </c>
      <c r="F1581" s="1">
        <v>999896936</v>
      </c>
      <c r="G1581" s="1">
        <f>(J1581+S1581+X1581+R1581+U1581+W1581+Y1581)-H1581</f>
        <v>68</v>
      </c>
      <c r="H1581" s="1"/>
      <c r="I1581" s="27"/>
      <c r="J1581" s="1">
        <f>SUM(AA1581)</f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27"/>
      <c r="R1581" s="1">
        <f>SUM(AS1581,BX1581)</f>
        <v>0</v>
      </c>
      <c r="S1581" s="1">
        <f>SUM(AE1581,AG1581,AI1581,AK1581,AO1581,AM1581,AQ1581,AU1581,AW1581,AY1581,BA1581,BE1581,BG1581,BI1581,BK1581,BM1581,BO1581,BC1581)</f>
        <v>30</v>
      </c>
      <c r="T1581" s="1">
        <f>COUNT(AE1581,AG1581,AI1581,AK1581,AM1581,AO1581,AQ1581,AU1581,AW1581,AY1581,BA1581,BC1581,BE1581,BG1581,BI1581,BK1581,BM1581,BO1581)</f>
        <v>1</v>
      </c>
      <c r="U1581" s="1">
        <f>BQ1581+BS1581</f>
        <v>0</v>
      </c>
      <c r="V1581" s="1"/>
      <c r="W1581" s="1">
        <f>BV1581</f>
        <v>38</v>
      </c>
      <c r="X1581" s="1">
        <f>AC1581+BZ1581</f>
        <v>0</v>
      </c>
      <c r="Y1581" s="1">
        <f>BU1581</f>
        <v>0</v>
      </c>
      <c r="Z1581" s="29"/>
      <c r="AA1581" s="1"/>
      <c r="AB1581" s="26"/>
      <c r="AC1581" s="1"/>
      <c r="AD1581" s="26"/>
      <c r="AE1581" s="1"/>
      <c r="AF1581" s="26"/>
      <c r="AG1581" s="1"/>
      <c r="AH1581" s="26"/>
      <c r="AI1581" s="1"/>
      <c r="AJ1581" s="26"/>
      <c r="AK1581" s="1"/>
      <c r="AL1581" s="26"/>
      <c r="AM1581" s="1"/>
      <c r="AN1581" s="26"/>
      <c r="AO1581" s="1"/>
      <c r="AP1581" s="26"/>
      <c r="AQ1581" s="1"/>
      <c r="AR1581" s="26"/>
      <c r="AS1581" s="1"/>
      <c r="AT1581" s="26"/>
      <c r="AU1581" s="1"/>
      <c r="AV1581" s="26"/>
      <c r="AW1581" s="1"/>
      <c r="AX1581" s="26"/>
      <c r="AY1581" s="1"/>
      <c r="AZ1581" s="26"/>
      <c r="BA1581" s="1">
        <v>30</v>
      </c>
      <c r="BB1581" s="26">
        <v>1</v>
      </c>
      <c r="BC1581" s="1"/>
      <c r="BD1581" s="26"/>
      <c r="BE1581" s="1"/>
      <c r="BF1581" s="26"/>
      <c r="BG1581" s="1"/>
      <c r="BH1581" s="26"/>
      <c r="BI1581" s="1"/>
      <c r="BJ1581" s="26"/>
      <c r="BK1581" s="1"/>
      <c r="BL1581" s="26"/>
      <c r="BM1581" s="1"/>
      <c r="BN1581" s="26"/>
      <c r="BO1581" s="1"/>
      <c r="BP1581" s="26"/>
      <c r="BQ1581" s="1"/>
      <c r="BR1581" s="26"/>
      <c r="BS1581" s="1"/>
      <c r="BT1581" s="26"/>
      <c r="BU1581" s="1"/>
      <c r="BV1581" s="1">
        <v>38</v>
      </c>
      <c r="BW1581" s="26" t="s">
        <v>178</v>
      </c>
      <c r="BX1581" s="1"/>
      <c r="BY1581" s="26"/>
      <c r="BZ1581" s="30"/>
      <c r="CA1581" s="26"/>
    </row>
    <row r="1582" spans="1:79" s="99" customFormat="1" x14ac:dyDescent="0.35">
      <c r="A1582" s="30" t="s">
        <v>176</v>
      </c>
      <c r="B1582" s="30" t="s">
        <v>58</v>
      </c>
      <c r="C1582" s="30" t="s">
        <v>729</v>
      </c>
      <c r="D1582" s="30" t="s">
        <v>728</v>
      </c>
      <c r="E1582" s="30" t="s">
        <v>77</v>
      </c>
      <c r="F1582" s="30">
        <v>999905994</v>
      </c>
      <c r="G1582" s="1">
        <f>(J1582+S1582+X1582+R1582+U1582+W1582+Y1582)-H1582</f>
        <v>68</v>
      </c>
      <c r="H1582" s="1"/>
      <c r="I1582" s="27"/>
      <c r="J1582" s="1">
        <f>SUM(AA1582)</f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27"/>
      <c r="R1582" s="1">
        <f>SUM(AS1582,BX1582)</f>
        <v>0</v>
      </c>
      <c r="S1582" s="1">
        <f>SUM(AE1582,AG1582,AI1582,AK1582,AO1582,AM1582,AQ1582,AU1582,AW1582,AY1582,BA1582,BE1582,BG1582,BI1582,BK1582,BM1582,BO1582,BC1582)</f>
        <v>68</v>
      </c>
      <c r="T1582" s="1">
        <f>COUNT(AE1582,AG1582,AI1582,AK1582,AM1582,AO1582,AQ1582,AU1582,AW1582,AY1582,BA1582,BC1582,BE1582,BG1582,BI1582,BK1582,BM1582,BO1582)</f>
        <v>1</v>
      </c>
      <c r="U1582" s="1">
        <f>BQ1582+BS1582</f>
        <v>0</v>
      </c>
      <c r="V1582" s="1"/>
      <c r="W1582" s="1">
        <f>BV1582</f>
        <v>0</v>
      </c>
      <c r="X1582" s="1">
        <f>AC1582+BZ1582</f>
        <v>0</v>
      </c>
      <c r="Y1582" s="1">
        <f>BU1582</f>
        <v>0</v>
      </c>
      <c r="Z1582" s="27"/>
      <c r="AA1582" s="1"/>
      <c r="AB1582" s="26"/>
      <c r="AC1582" s="1"/>
      <c r="AD1582" s="26"/>
      <c r="AE1582" s="1"/>
      <c r="AF1582" s="26"/>
      <c r="AG1582" s="1"/>
      <c r="AH1582" s="26"/>
      <c r="AI1582" s="1"/>
      <c r="AJ1582" s="26"/>
      <c r="AK1582" s="1"/>
      <c r="AL1582" s="26"/>
      <c r="AM1582" s="1"/>
      <c r="AN1582" s="26"/>
      <c r="AO1582" s="1"/>
      <c r="AP1582" s="26"/>
      <c r="AQ1582" s="1"/>
      <c r="AR1582" s="26"/>
      <c r="AS1582" s="1"/>
      <c r="AT1582" s="26"/>
      <c r="AU1582" s="1"/>
      <c r="AV1582" s="26"/>
      <c r="AW1582" s="1"/>
      <c r="AX1582" s="26"/>
      <c r="AY1582" s="1"/>
      <c r="AZ1582" s="26"/>
      <c r="BA1582" s="1"/>
      <c r="BB1582" s="26"/>
      <c r="BC1582" s="1"/>
      <c r="BD1582" s="26"/>
      <c r="BE1582" s="1"/>
      <c r="BF1582" s="26"/>
      <c r="BG1582" s="1">
        <v>68</v>
      </c>
      <c r="BH1582" s="26">
        <v>4</v>
      </c>
      <c r="BI1582" s="1"/>
      <c r="BJ1582" s="26"/>
      <c r="BK1582" s="1"/>
      <c r="BL1582" s="26"/>
      <c r="BM1582" s="1"/>
      <c r="BN1582" s="26"/>
      <c r="BO1582" s="1"/>
      <c r="BP1582" s="26"/>
      <c r="BQ1582" s="1"/>
      <c r="BR1582" s="26"/>
      <c r="BS1582" s="1"/>
      <c r="BT1582" s="26"/>
      <c r="BU1582" s="1"/>
      <c r="BV1582" s="1"/>
      <c r="BW1582" s="26"/>
      <c r="BX1582" s="1"/>
      <c r="BY1582" s="26"/>
      <c r="BZ1582" s="30"/>
      <c r="CA1582" s="26"/>
    </row>
    <row r="1583" spans="1:79" s="99" customFormat="1" x14ac:dyDescent="0.35">
      <c r="A1583" s="1" t="s">
        <v>176</v>
      </c>
      <c r="B1583" s="1" t="s">
        <v>58</v>
      </c>
      <c r="C1583" s="1" t="s">
        <v>1033</v>
      </c>
      <c r="D1583" s="1" t="s">
        <v>371</v>
      </c>
      <c r="E1583" s="1" t="s">
        <v>77</v>
      </c>
      <c r="F1583" s="1">
        <v>999916630</v>
      </c>
      <c r="G1583" s="1">
        <f>(J1583+S1583+X1583+R1583+U1583+W1583+Y1583)-H1583</f>
        <v>68</v>
      </c>
      <c r="H1583" s="1"/>
      <c r="I1583" s="27"/>
      <c r="J1583" s="1">
        <f>SUM(AA1583)</f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27"/>
      <c r="R1583" s="1">
        <f>SUM(AS1583,BX1583)</f>
        <v>0</v>
      </c>
      <c r="S1583" s="1">
        <f>SUM(AE1583,AG1583,AI1583,AK1583,AO1583,AM1583,AQ1583,AU1583,AW1583,AY1583,BA1583,BE1583,BG1583,BI1583,BK1583,BM1583,BO1583,BC1583)</f>
        <v>68</v>
      </c>
      <c r="T1583" s="1">
        <f>COUNT(AE1583,AG1583,AI1583,AK1583,AM1583,AO1583,AQ1583,AU1583,AW1583,AY1583,BA1583,BC1583,BE1583,BG1583,BI1583,BK1583,BM1583,BO1583)</f>
        <v>1</v>
      </c>
      <c r="U1583" s="1">
        <f>BQ1583+BS1583</f>
        <v>0</v>
      </c>
      <c r="V1583" s="1"/>
      <c r="W1583" s="1">
        <f>BV1583</f>
        <v>0</v>
      </c>
      <c r="X1583" s="1">
        <f>AC1583+BZ1583</f>
        <v>0</v>
      </c>
      <c r="Y1583" s="1">
        <f>BU1583</f>
        <v>0</v>
      </c>
      <c r="Z1583" s="27"/>
      <c r="AA1583" s="1"/>
      <c r="AB1583" s="26"/>
      <c r="AC1583" s="1"/>
      <c r="AD1583" s="26"/>
      <c r="AE1583" s="1"/>
      <c r="AF1583" s="26"/>
      <c r="AG1583" s="1"/>
      <c r="AH1583" s="26"/>
      <c r="AI1583" s="1"/>
      <c r="AJ1583" s="26"/>
      <c r="AK1583" s="1"/>
      <c r="AL1583" s="26"/>
      <c r="AM1583" s="1">
        <v>68</v>
      </c>
      <c r="AN1583" s="26">
        <v>3</v>
      </c>
      <c r="AO1583" s="1"/>
      <c r="AP1583" s="26"/>
      <c r="AQ1583" s="1"/>
      <c r="AR1583" s="26"/>
      <c r="AS1583" s="1"/>
      <c r="AT1583" s="26"/>
      <c r="AU1583" s="1"/>
      <c r="AV1583" s="26"/>
      <c r="AW1583" s="1"/>
      <c r="AX1583" s="26"/>
      <c r="AY1583" s="1"/>
      <c r="AZ1583" s="26"/>
      <c r="BA1583" s="1"/>
      <c r="BB1583" s="26"/>
      <c r="BC1583" s="1"/>
      <c r="BD1583" s="26"/>
      <c r="BE1583" s="1"/>
      <c r="BF1583" s="26"/>
      <c r="BG1583" s="1"/>
      <c r="BH1583" s="26"/>
      <c r="BI1583" s="1"/>
      <c r="BJ1583" s="26"/>
      <c r="BK1583" s="1"/>
      <c r="BL1583" s="26"/>
      <c r="BM1583" s="1"/>
      <c r="BN1583" s="26"/>
      <c r="BO1583" s="1"/>
      <c r="BP1583" s="26"/>
      <c r="BQ1583" s="1"/>
      <c r="BR1583" s="26"/>
      <c r="BS1583" s="1"/>
      <c r="BT1583" s="26"/>
      <c r="BU1583" s="1"/>
      <c r="BV1583" s="1"/>
      <c r="BW1583" s="26"/>
      <c r="BX1583" s="1"/>
      <c r="BY1583" s="26"/>
      <c r="BZ1583" s="30"/>
      <c r="CA1583" s="26"/>
    </row>
    <row r="1584" spans="1:79" s="99" customFormat="1" x14ac:dyDescent="0.35">
      <c r="A1584" s="30" t="s">
        <v>176</v>
      </c>
      <c r="B1584" s="1" t="s">
        <v>58</v>
      </c>
      <c r="C1584" s="1" t="s">
        <v>116</v>
      </c>
      <c r="D1584" s="1" t="s">
        <v>1183</v>
      </c>
      <c r="E1584" s="1" t="s">
        <v>77</v>
      </c>
      <c r="F1584" s="1">
        <v>999918486</v>
      </c>
      <c r="G1584" s="1">
        <f>(J1584+S1584+X1584+R1584+U1584+W1584+Y1584)-H1584</f>
        <v>68</v>
      </c>
      <c r="H1584" s="30">
        <f>(J1584+K1584+M1584+N1584+O1584+P1584)/2</f>
        <v>0</v>
      </c>
      <c r="I1584" s="27"/>
      <c r="J1584" s="1">
        <f>SUM(AA1584)</f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27"/>
      <c r="R1584" s="1">
        <f>SUM(AS1584,BX1584)</f>
        <v>0</v>
      </c>
      <c r="S1584" s="1">
        <f>SUM(AE1584,AG1584,AI1584,AK1584,AO1584,AM1584,AQ1584,AU1584,AW1584,AY1584,BA1584,BE1584,BG1584,BI1584,BK1584,BM1584,BO1584,BC1584)</f>
        <v>68</v>
      </c>
      <c r="T1584" s="1">
        <f>COUNT(AE1584,AG1584,AI1584,AK1584,AM1584,AO1584,AQ1584,AU1584,AW1584,AY1584,BA1584,BC1584,BE1584,BG1584,BI1584,BK1584,BM1584,BO1584)</f>
        <v>1</v>
      </c>
      <c r="U1584" s="1">
        <f>BQ1584+BS1584</f>
        <v>0</v>
      </c>
      <c r="V1584" s="1"/>
      <c r="W1584" s="1">
        <f>BV1584</f>
        <v>0</v>
      </c>
      <c r="X1584" s="1">
        <f>AC1584+BZ1584</f>
        <v>0</v>
      </c>
      <c r="Y1584" s="1">
        <f>BU1584</f>
        <v>0</v>
      </c>
      <c r="Z1584" s="29"/>
      <c r="AA1584" s="1"/>
      <c r="AB1584" s="26"/>
      <c r="AC1584" s="1"/>
      <c r="AD1584" s="26"/>
      <c r="AE1584" s="1"/>
      <c r="AF1584" s="26"/>
      <c r="AG1584" s="1"/>
      <c r="AH1584" s="26"/>
      <c r="AI1584" s="1"/>
      <c r="AJ1584" s="26"/>
      <c r="AK1584" s="1"/>
      <c r="AL1584" s="26"/>
      <c r="AM1584" s="1"/>
      <c r="AN1584" s="26"/>
      <c r="AO1584" s="1"/>
      <c r="AP1584" s="26"/>
      <c r="AQ1584" s="1"/>
      <c r="AR1584" s="26"/>
      <c r="AS1584" s="1"/>
      <c r="AT1584" s="26"/>
      <c r="AU1584" s="1"/>
      <c r="AV1584" s="26"/>
      <c r="AW1584" s="1"/>
      <c r="AX1584" s="26"/>
      <c r="AY1584" s="1"/>
      <c r="AZ1584" s="26"/>
      <c r="BA1584" s="1"/>
      <c r="BB1584" s="26"/>
      <c r="BC1584" s="1"/>
      <c r="BD1584" s="26"/>
      <c r="BE1584" s="1"/>
      <c r="BF1584" s="26"/>
      <c r="BG1584" s="1"/>
      <c r="BH1584" s="26"/>
      <c r="BI1584" s="1"/>
      <c r="BJ1584" s="26"/>
      <c r="BK1584" s="1"/>
      <c r="BL1584" s="26"/>
      <c r="BM1584" s="1">
        <v>68</v>
      </c>
      <c r="BN1584" s="26">
        <v>3</v>
      </c>
      <c r="BO1584" s="1"/>
      <c r="BP1584" s="26"/>
      <c r="BQ1584" s="1"/>
      <c r="BR1584" s="26"/>
      <c r="BS1584" s="1"/>
      <c r="BT1584" s="26"/>
      <c r="BU1584" s="1"/>
      <c r="BV1584" s="1"/>
      <c r="BW1584" s="26"/>
      <c r="BX1584" s="1"/>
      <c r="BY1584" s="26"/>
      <c r="BZ1584" s="30"/>
      <c r="CA1584" s="26"/>
    </row>
    <row r="1585" spans="1:79" s="99" customFormat="1" x14ac:dyDescent="0.35">
      <c r="A1585" s="30" t="s">
        <v>176</v>
      </c>
      <c r="B1585" s="1" t="s">
        <v>58</v>
      </c>
      <c r="C1585" s="1" t="s">
        <v>921</v>
      </c>
      <c r="D1585" s="1" t="s">
        <v>795</v>
      </c>
      <c r="E1585" s="1" t="s">
        <v>77</v>
      </c>
      <c r="F1585" s="1">
        <v>999914162</v>
      </c>
      <c r="G1585" s="1">
        <f>(J1585+S1585+X1585+R1585+U1585+W1585+Y1585)-H1585</f>
        <v>64</v>
      </c>
      <c r="H1585" s="30">
        <f>(J1585+K1585+M1585+N1585+O1585+P1585)/2</f>
        <v>0</v>
      </c>
      <c r="I1585" s="27"/>
      <c r="J1585" s="1">
        <f>SUM(AA1585)</f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27"/>
      <c r="R1585" s="1">
        <f>SUM(AS1585,BX1585)</f>
        <v>0</v>
      </c>
      <c r="S1585" s="1">
        <f>SUM(AE1585,AG1585,AI1585,AK1585,AO1585,AM1585,AQ1585,AU1585,AW1585,AY1585,BA1585,BE1585,BG1585,BI1585,BK1585,BM1585,BO1585,BC1585)</f>
        <v>0</v>
      </c>
      <c r="T1585" s="1">
        <f>COUNT(AE1585,AG1585,AI1585,AK1585,AM1585,AO1585,AQ1585,AU1585,AW1585,AY1585,BA1585,BC1585,BE1585,BG1585,BI1585,BK1585,BM1585,BO1585)</f>
        <v>0</v>
      </c>
      <c r="U1585" s="1">
        <f>BQ1585+BS1585</f>
        <v>0</v>
      </c>
      <c r="V1585" s="1"/>
      <c r="W1585" s="1">
        <f>BV1585</f>
        <v>0</v>
      </c>
      <c r="X1585" s="1">
        <f>AC1585+BZ1585</f>
        <v>64</v>
      </c>
      <c r="Y1585" s="1">
        <f>BU1585</f>
        <v>0</v>
      </c>
      <c r="Z1585" s="29"/>
      <c r="AA1585" s="1"/>
      <c r="AB1585" s="26"/>
      <c r="AC1585" s="1">
        <v>64</v>
      </c>
      <c r="AD1585" s="26"/>
      <c r="AE1585" s="1"/>
      <c r="AF1585" s="26"/>
      <c r="AG1585" s="1"/>
      <c r="AH1585" s="26"/>
      <c r="AI1585" s="1"/>
      <c r="AJ1585" s="26"/>
      <c r="AK1585" s="1"/>
      <c r="AL1585" s="26"/>
      <c r="AM1585" s="1"/>
      <c r="AN1585" s="26"/>
      <c r="AO1585" s="1"/>
      <c r="AP1585" s="26"/>
      <c r="AQ1585" s="1"/>
      <c r="AR1585" s="26"/>
      <c r="AS1585" s="1"/>
      <c r="AT1585" s="26"/>
      <c r="AU1585" s="1"/>
      <c r="AV1585" s="26"/>
      <c r="AW1585" s="1"/>
      <c r="AX1585" s="26"/>
      <c r="AY1585" s="1"/>
      <c r="AZ1585" s="26"/>
      <c r="BA1585" s="1"/>
      <c r="BB1585" s="26"/>
      <c r="BC1585" s="1"/>
      <c r="BD1585" s="26"/>
      <c r="BE1585" s="1"/>
      <c r="BF1585" s="26"/>
      <c r="BG1585" s="1"/>
      <c r="BH1585" s="26"/>
      <c r="BI1585" s="1"/>
      <c r="BJ1585" s="26"/>
      <c r="BK1585" s="1"/>
      <c r="BL1585" s="26"/>
      <c r="BM1585" s="1"/>
      <c r="BN1585" s="26"/>
      <c r="BO1585" s="1"/>
      <c r="BP1585" s="26"/>
      <c r="BQ1585" s="1"/>
      <c r="BR1585" s="26"/>
      <c r="BS1585" s="1"/>
      <c r="BT1585" s="26"/>
      <c r="BU1585" s="1"/>
      <c r="BV1585" s="1"/>
      <c r="BW1585" s="26"/>
      <c r="BX1585" s="1"/>
      <c r="BY1585" s="26"/>
      <c r="BZ1585" s="30"/>
      <c r="CA1585" s="26"/>
    </row>
    <row r="1586" spans="1:79" s="99" customFormat="1" x14ac:dyDescent="0.35">
      <c r="A1586" s="30" t="s">
        <v>176</v>
      </c>
      <c r="B1586" s="30" t="s">
        <v>58</v>
      </c>
      <c r="C1586" s="30" t="s">
        <v>396</v>
      </c>
      <c r="D1586" s="30" t="s">
        <v>310</v>
      </c>
      <c r="E1586" s="30" t="s">
        <v>77</v>
      </c>
      <c r="F1586" s="1">
        <v>999873834</v>
      </c>
      <c r="G1586" s="1">
        <f>(J1586+S1586+X1586+R1586+U1586+W1586+Y1586)-H1586</f>
        <v>63</v>
      </c>
      <c r="H1586" s="1"/>
      <c r="I1586" s="27"/>
      <c r="J1586" s="1">
        <f>SUM(AA1586)</f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27"/>
      <c r="R1586" s="1">
        <f>SUM(AS1586,BX1586)</f>
        <v>0</v>
      </c>
      <c r="S1586" s="1">
        <f>SUM(AE1586,AG1586,AI1586,AK1586,AO1586,AM1586,AQ1586,AU1586,AW1586,AY1586,BA1586,BE1586,BG1586,BI1586,BK1586,BM1586,BO1586,BC1586)</f>
        <v>63</v>
      </c>
      <c r="T1586" s="1">
        <f>COUNT(AE1586,AG1586,AI1586,AK1586,AM1586,AO1586,AQ1586,AU1586,AW1586,AY1586,BA1586,BC1586,BE1586,BG1586,BI1586,BK1586,BM1586,BO1586)</f>
        <v>1</v>
      </c>
      <c r="U1586" s="1">
        <f>BQ1586+BS1586</f>
        <v>0</v>
      </c>
      <c r="V1586" s="1"/>
      <c r="W1586" s="1">
        <f>BV1586</f>
        <v>0</v>
      </c>
      <c r="X1586" s="1">
        <f>AC1586+BZ1586</f>
        <v>0</v>
      </c>
      <c r="Y1586" s="1">
        <f>BU1586</f>
        <v>0</v>
      </c>
      <c r="Z1586" s="29"/>
      <c r="AA1586" s="1"/>
      <c r="AB1586" s="26"/>
      <c r="AC1586" s="1"/>
      <c r="AD1586" s="26"/>
      <c r="AE1586" s="1"/>
      <c r="AF1586" s="26"/>
      <c r="AG1586" s="1"/>
      <c r="AH1586" s="26"/>
      <c r="AI1586" s="1"/>
      <c r="AJ1586" s="26"/>
      <c r="AK1586" s="1">
        <v>63</v>
      </c>
      <c r="AL1586" s="26">
        <v>5</v>
      </c>
      <c r="AM1586" s="1"/>
      <c r="AN1586" s="26"/>
      <c r="AO1586" s="1"/>
      <c r="AP1586" s="26"/>
      <c r="AQ1586" s="1"/>
      <c r="AR1586" s="26"/>
      <c r="AS1586" s="1"/>
      <c r="AT1586" s="26"/>
      <c r="AU1586" s="1"/>
      <c r="AV1586" s="26"/>
      <c r="AW1586" s="1"/>
      <c r="AX1586" s="26"/>
      <c r="AY1586" s="1"/>
      <c r="AZ1586" s="26"/>
      <c r="BA1586" s="1"/>
      <c r="BB1586" s="26"/>
      <c r="BC1586" s="1"/>
      <c r="BD1586" s="26"/>
      <c r="BE1586" s="1"/>
      <c r="BF1586" s="26"/>
      <c r="BG1586" s="1"/>
      <c r="BH1586" s="26"/>
      <c r="BI1586" s="1"/>
      <c r="BJ1586" s="26"/>
      <c r="BK1586" s="1"/>
      <c r="BL1586" s="26"/>
      <c r="BM1586" s="1"/>
      <c r="BN1586" s="26"/>
      <c r="BO1586" s="1"/>
      <c r="BP1586" s="26"/>
      <c r="BQ1586" s="1"/>
      <c r="BR1586" s="26"/>
      <c r="BS1586" s="1"/>
      <c r="BT1586" s="26"/>
      <c r="BU1586" s="1"/>
      <c r="BV1586" s="1"/>
      <c r="BW1586" s="26"/>
      <c r="BX1586" s="1"/>
      <c r="BY1586" s="26"/>
      <c r="BZ1586" s="30"/>
      <c r="CA1586" s="26"/>
    </row>
    <row r="1587" spans="1:79" s="99" customFormat="1" x14ac:dyDescent="0.35">
      <c r="A1587" s="30" t="s">
        <v>176</v>
      </c>
      <c r="B1587" s="1" t="s">
        <v>58</v>
      </c>
      <c r="C1587" s="1" t="s">
        <v>902</v>
      </c>
      <c r="D1587" s="1" t="s">
        <v>903</v>
      </c>
      <c r="E1587" s="1" t="s">
        <v>77</v>
      </c>
      <c r="F1587" s="1">
        <v>999913821</v>
      </c>
      <c r="G1587" s="1">
        <f>(J1587+S1587+X1587+R1587+U1587+W1587+Y1587)-H1587</f>
        <v>63</v>
      </c>
      <c r="H1587" s="1"/>
      <c r="I1587" s="27"/>
      <c r="J1587" s="1">
        <f>SUM(AA1587)</f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27"/>
      <c r="R1587" s="1">
        <f>SUM(AS1587,BX1587)</f>
        <v>0</v>
      </c>
      <c r="S1587" s="1">
        <f>SUM(AE1587,AG1587,AI1587,AK1587,AO1587,AM1587,AQ1587,AU1587,AW1587,AY1587,BA1587,BE1587,BG1587,BI1587,BK1587,BM1587,BO1587,BC1587)</f>
        <v>63</v>
      </c>
      <c r="T1587" s="1">
        <f>COUNT(AE1587,AG1587,AI1587,AK1587,AM1587,AO1587,AQ1587,AU1587,AW1587,AY1587,BA1587,BC1587,BE1587,BG1587,BI1587,BK1587,BM1587,BO1587)</f>
        <v>1</v>
      </c>
      <c r="U1587" s="1">
        <f>BQ1587+BS1587</f>
        <v>0</v>
      </c>
      <c r="V1587" s="1"/>
      <c r="W1587" s="1">
        <f>BV1587</f>
        <v>0</v>
      </c>
      <c r="X1587" s="1">
        <f>AC1587+BZ1587</f>
        <v>0</v>
      </c>
      <c r="Y1587" s="1">
        <f>BU1587</f>
        <v>0</v>
      </c>
      <c r="Z1587" s="29"/>
      <c r="AA1587" s="1"/>
      <c r="AB1587" s="26"/>
      <c r="AC1587" s="1"/>
      <c r="AD1587" s="26"/>
      <c r="AE1587" s="1"/>
      <c r="AF1587" s="26"/>
      <c r="AG1587" s="1"/>
      <c r="AH1587" s="26"/>
      <c r="AI1587" s="1"/>
      <c r="AJ1587" s="26"/>
      <c r="AK1587" s="1"/>
      <c r="AL1587" s="26"/>
      <c r="AM1587" s="1">
        <v>63</v>
      </c>
      <c r="AN1587" s="26">
        <v>5</v>
      </c>
      <c r="AO1587" s="1"/>
      <c r="AP1587" s="26"/>
      <c r="AQ1587" s="1"/>
      <c r="AR1587" s="26"/>
      <c r="AS1587" s="1"/>
      <c r="AT1587" s="26"/>
      <c r="AU1587" s="1"/>
      <c r="AV1587" s="26"/>
      <c r="AW1587" s="1"/>
      <c r="AX1587" s="26"/>
      <c r="AY1587" s="1"/>
      <c r="AZ1587" s="26"/>
      <c r="BA1587" s="1"/>
      <c r="BB1587" s="26"/>
      <c r="BC1587" s="1"/>
      <c r="BD1587" s="26"/>
      <c r="BE1587" s="1"/>
      <c r="BF1587" s="26"/>
      <c r="BG1587" s="1"/>
      <c r="BH1587" s="26"/>
      <c r="BI1587" s="1"/>
      <c r="BJ1587" s="26"/>
      <c r="BK1587" s="1"/>
      <c r="BL1587" s="26"/>
      <c r="BM1587" s="1"/>
      <c r="BN1587" s="26"/>
      <c r="BO1587" s="1"/>
      <c r="BP1587" s="26"/>
      <c r="BQ1587" s="1"/>
      <c r="BR1587" s="26"/>
      <c r="BS1587" s="1"/>
      <c r="BT1587" s="26"/>
      <c r="BU1587" s="1"/>
      <c r="BV1587" s="1"/>
      <c r="BW1587" s="26"/>
      <c r="BX1587" s="1"/>
      <c r="BY1587" s="26"/>
      <c r="BZ1587" s="30"/>
      <c r="CA1587" s="26"/>
    </row>
    <row r="1588" spans="1:79" s="99" customFormat="1" x14ac:dyDescent="0.35">
      <c r="A1588" s="31" t="s">
        <v>176</v>
      </c>
      <c r="B1588" s="31" t="s">
        <v>58</v>
      </c>
      <c r="C1588" s="31" t="s">
        <v>860</v>
      </c>
      <c r="D1588" s="31" t="s">
        <v>861</v>
      </c>
      <c r="E1588" s="31" t="s">
        <v>77</v>
      </c>
      <c r="F1588" s="1">
        <v>999910810</v>
      </c>
      <c r="G1588" s="1">
        <f>(J1588+S1588+X1588+R1588+U1588+W1588+Y1588)-H1588</f>
        <v>58</v>
      </c>
      <c r="H1588" s="1"/>
      <c r="I1588" s="27"/>
      <c r="J1588" s="1">
        <f>SUM(AA1588)</f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27"/>
      <c r="R1588" s="1">
        <f>SUM(AS1588,BX1588)</f>
        <v>0</v>
      </c>
      <c r="S1588" s="1">
        <f>SUM(AE1588,AG1588,AI1588,AK1588,AO1588,AM1588,AQ1588,AU1588,AW1588,AY1588,BA1588,BE1588,BG1588,BI1588,BK1588,BM1588,BO1588,BC1588)</f>
        <v>58</v>
      </c>
      <c r="T1588" s="1">
        <f>COUNT(AE1588,AG1588,AI1588,AK1588,AM1588,AO1588,AQ1588,AU1588,AW1588,AY1588,BA1588,BC1588,BE1588,BG1588,BI1588,BK1588,BM1588,BO1588)</f>
        <v>1</v>
      </c>
      <c r="U1588" s="1">
        <f>BQ1588+BS1588</f>
        <v>0</v>
      </c>
      <c r="V1588" s="1"/>
      <c r="W1588" s="1">
        <f>BV1588</f>
        <v>0</v>
      </c>
      <c r="X1588" s="1">
        <f>AC1588+BZ1588</f>
        <v>0</v>
      </c>
      <c r="Y1588" s="1">
        <f>BU1588</f>
        <v>0</v>
      </c>
      <c r="Z1588" s="27"/>
      <c r="AA1588" s="1"/>
      <c r="AB1588" s="26"/>
      <c r="AC1588" s="1"/>
      <c r="AD1588" s="26"/>
      <c r="AE1588" s="1"/>
      <c r="AF1588" s="26"/>
      <c r="AG1588" s="1"/>
      <c r="AH1588" s="26"/>
      <c r="AI1588" s="1"/>
      <c r="AJ1588" s="26"/>
      <c r="AK1588" s="1"/>
      <c r="AL1588" s="26"/>
      <c r="AM1588" s="1"/>
      <c r="AN1588" s="26"/>
      <c r="AO1588" s="1"/>
      <c r="AP1588" s="26"/>
      <c r="AQ1588" s="1"/>
      <c r="AR1588" s="26"/>
      <c r="AS1588" s="1"/>
      <c r="AT1588" s="26"/>
      <c r="AU1588" s="1">
        <v>58</v>
      </c>
      <c r="AV1588" s="26">
        <v>6</v>
      </c>
      <c r="AW1588" s="1"/>
      <c r="AX1588" s="26"/>
      <c r="AY1588" s="1"/>
      <c r="AZ1588" s="26"/>
      <c r="BA1588" s="1"/>
      <c r="BB1588" s="26"/>
      <c r="BC1588" s="1"/>
      <c r="BD1588" s="26"/>
      <c r="BE1588" s="1"/>
      <c r="BF1588" s="26"/>
      <c r="BG1588" s="1"/>
      <c r="BH1588" s="26"/>
      <c r="BI1588" s="1"/>
      <c r="BJ1588" s="26"/>
      <c r="BK1588" s="1"/>
      <c r="BL1588" s="26"/>
      <c r="BM1588" s="1"/>
      <c r="BN1588" s="26"/>
      <c r="BO1588" s="1"/>
      <c r="BP1588" s="26"/>
      <c r="BQ1588" s="1"/>
      <c r="BR1588" s="26"/>
      <c r="BS1588" s="1"/>
      <c r="BT1588" s="26"/>
      <c r="BU1588" s="1"/>
      <c r="BV1588" s="1"/>
      <c r="BW1588" s="26"/>
      <c r="BX1588" s="1"/>
      <c r="BY1588" s="26"/>
      <c r="BZ1588" s="30"/>
      <c r="CA1588" s="26"/>
    </row>
    <row r="1589" spans="1:79" s="99" customFormat="1" x14ac:dyDescent="0.35">
      <c r="A1589" s="31" t="s">
        <v>176</v>
      </c>
      <c r="B1589" s="31" t="s">
        <v>58</v>
      </c>
      <c r="C1589" s="31" t="s">
        <v>3317</v>
      </c>
      <c r="D1589" s="31" t="s">
        <v>117</v>
      </c>
      <c r="E1589" s="31" t="s">
        <v>77</v>
      </c>
      <c r="F1589" s="1">
        <v>999927365</v>
      </c>
      <c r="G1589" s="1">
        <f>(J1589+S1589+X1589+R1589+U1589+W1589+Y1589)-H1589</f>
        <v>58</v>
      </c>
      <c r="H1589" s="1"/>
      <c r="I1589" s="27"/>
      <c r="J1589" s="1">
        <f>SUM(AA1589)</f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27"/>
      <c r="R1589" s="1">
        <f>SUM(AS1589,BX1589)</f>
        <v>0</v>
      </c>
      <c r="S1589" s="1">
        <f>SUM(AE1589,AG1589,AI1589,AK1589,AO1589,AM1589,AQ1589,AU1589,AW1589,AY1589,BA1589,BE1589,BG1589,BI1589,BK1589,BM1589,BO1589,BC1589)</f>
        <v>58</v>
      </c>
      <c r="T1589" s="1">
        <f>COUNT(AE1589,AG1589,AI1589,AK1589,AM1589,AO1589,AQ1589,AU1589,AW1589,AY1589,BA1589,BC1589,BE1589,BG1589,BI1589,BK1589,BM1589,BO1589)</f>
        <v>1</v>
      </c>
      <c r="U1589" s="1">
        <f>BQ1589+BS1589</f>
        <v>0</v>
      </c>
      <c r="V1589" s="1"/>
      <c r="W1589" s="1">
        <f>BV1589</f>
        <v>0</v>
      </c>
      <c r="X1589" s="1">
        <f>AC1589+BZ1589</f>
        <v>0</v>
      </c>
      <c r="Y1589" s="1">
        <f>BU1589</f>
        <v>0</v>
      </c>
      <c r="Z1589" s="27"/>
      <c r="AA1589" s="1"/>
      <c r="AB1589" s="26"/>
      <c r="AC1589" s="1"/>
      <c r="AD1589" s="26"/>
      <c r="AE1589" s="1"/>
      <c r="AF1589" s="26"/>
      <c r="AG1589" s="1"/>
      <c r="AH1589" s="26"/>
      <c r="AI1589" s="1"/>
      <c r="AJ1589" s="26"/>
      <c r="AK1589" s="1"/>
      <c r="AL1589" s="26"/>
      <c r="AM1589" s="1"/>
      <c r="AN1589" s="26"/>
      <c r="AO1589" s="1"/>
      <c r="AP1589" s="26"/>
      <c r="AQ1589" s="1"/>
      <c r="AR1589" s="26"/>
      <c r="AS1589" s="1"/>
      <c r="AT1589" s="26"/>
      <c r="AU1589" s="1"/>
      <c r="AV1589" s="26"/>
      <c r="AW1589" s="1"/>
      <c r="AX1589" s="26"/>
      <c r="AY1589" s="1"/>
      <c r="AZ1589" s="26"/>
      <c r="BA1589" s="1"/>
      <c r="BB1589" s="27"/>
      <c r="BC1589" s="1">
        <v>58</v>
      </c>
      <c r="BD1589" s="26"/>
      <c r="BE1589" s="1"/>
      <c r="BF1589" s="27"/>
      <c r="BG1589" s="1"/>
      <c r="BH1589" s="26"/>
      <c r="BI1589" s="1"/>
      <c r="BJ1589" s="26"/>
      <c r="BK1589" s="1"/>
      <c r="BL1589" s="26"/>
      <c r="BM1589" s="1"/>
      <c r="BN1589" s="26"/>
      <c r="BO1589" s="1"/>
      <c r="BP1589" s="26"/>
      <c r="BQ1589" s="1"/>
      <c r="BR1589" s="26"/>
      <c r="BS1589" s="1"/>
      <c r="BT1589" s="26"/>
      <c r="BU1589" s="1"/>
      <c r="BV1589" s="1"/>
      <c r="BW1589" s="26"/>
      <c r="BX1589" s="1"/>
      <c r="BY1589" s="26"/>
      <c r="BZ1589" s="30"/>
      <c r="CA1589" s="26"/>
    </row>
    <row r="1590" spans="1:79" s="99" customFormat="1" x14ac:dyDescent="0.35">
      <c r="A1590" s="30" t="s">
        <v>176</v>
      </c>
      <c r="B1590" s="30" t="s">
        <v>58</v>
      </c>
      <c r="C1590" s="30" t="s">
        <v>1136</v>
      </c>
      <c r="D1590" s="30" t="s">
        <v>306</v>
      </c>
      <c r="E1590" s="30" t="s">
        <v>77</v>
      </c>
      <c r="F1590" s="1">
        <v>999917765</v>
      </c>
      <c r="G1590" s="1">
        <f>(J1590+S1590+X1590+R1590+U1590+W1590+Y1590)-H1590</f>
        <v>54</v>
      </c>
      <c r="H1590" s="30">
        <f>(J1590+K1590+M1590+N1590+O1590+P1590)/2</f>
        <v>16</v>
      </c>
      <c r="I1590" s="27"/>
      <c r="J1590" s="1">
        <f>SUM(AA1590)</f>
        <v>32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27"/>
      <c r="R1590" s="1">
        <f>SUM(AS1590,BX1590)</f>
        <v>0</v>
      </c>
      <c r="S1590" s="1">
        <f>SUM(AE1590,AG1590,AI1590,AK1590,AO1590,AM1590,AQ1590,AU1590,AW1590,AY1590,BA1590,BE1590,BG1590,BI1590,BK1590,BM1590,BO1590,BC1590)</f>
        <v>38</v>
      </c>
      <c r="T1590" s="1">
        <f>COUNT(AE1590,AG1590,AI1590,AK1590,AM1590,AO1590,AQ1590,AU1590,AW1590,AY1590,BA1590,BC1590,BE1590,BG1590,BI1590,BK1590,BM1590,BO1590)</f>
        <v>1</v>
      </c>
      <c r="U1590" s="1">
        <f>BQ1590+BS1590</f>
        <v>0</v>
      </c>
      <c r="V1590" s="1"/>
      <c r="W1590" s="1">
        <f>BV1590</f>
        <v>0</v>
      </c>
      <c r="X1590" s="1">
        <f>AC1590+BZ1590</f>
        <v>0</v>
      </c>
      <c r="Y1590" s="1">
        <f>BU1590</f>
        <v>0</v>
      </c>
      <c r="Z1590" s="29"/>
      <c r="AA1590" s="1">
        <v>32</v>
      </c>
      <c r="AB1590" s="26" t="s">
        <v>100</v>
      </c>
      <c r="AC1590" s="1"/>
      <c r="AD1590" s="26"/>
      <c r="AE1590" s="1"/>
      <c r="AF1590" s="26"/>
      <c r="AG1590" s="1"/>
      <c r="AH1590" s="26"/>
      <c r="AI1590" s="1"/>
      <c r="AJ1590" s="26"/>
      <c r="AK1590" s="1"/>
      <c r="AL1590" s="26"/>
      <c r="AM1590" s="1"/>
      <c r="AN1590" s="26"/>
      <c r="AO1590" s="1"/>
      <c r="AP1590" s="26"/>
      <c r="AQ1590" s="1">
        <v>38</v>
      </c>
      <c r="AR1590" s="26" t="s">
        <v>100</v>
      </c>
      <c r="AS1590" s="1"/>
      <c r="AT1590" s="26"/>
      <c r="AU1590" s="1"/>
      <c r="AV1590" s="26"/>
      <c r="AW1590" s="1"/>
      <c r="AX1590" s="26"/>
      <c r="AY1590" s="1"/>
      <c r="AZ1590" s="26"/>
      <c r="BA1590" s="1"/>
      <c r="BB1590" s="26"/>
      <c r="BC1590" s="1"/>
      <c r="BD1590" s="26"/>
      <c r="BE1590" s="1"/>
      <c r="BF1590" s="26"/>
      <c r="BG1590" s="1"/>
      <c r="BH1590" s="26"/>
      <c r="BI1590" s="1"/>
      <c r="BJ1590" s="26"/>
      <c r="BK1590" s="1"/>
      <c r="BL1590" s="26"/>
      <c r="BM1590" s="1"/>
      <c r="BN1590" s="26"/>
      <c r="BO1590" s="1"/>
      <c r="BP1590" s="26"/>
      <c r="BQ1590" s="1"/>
      <c r="BR1590" s="26"/>
      <c r="BS1590" s="1"/>
      <c r="BT1590" s="26"/>
      <c r="BU1590" s="1"/>
      <c r="BV1590" s="1"/>
      <c r="BW1590" s="26"/>
      <c r="BX1590" s="1"/>
      <c r="BY1590" s="26"/>
      <c r="BZ1590" s="30"/>
      <c r="CA1590" s="26"/>
    </row>
    <row r="1591" spans="1:79" s="99" customFormat="1" x14ac:dyDescent="0.35">
      <c r="A1591" s="30" t="s">
        <v>176</v>
      </c>
      <c r="B1591" s="30" t="s">
        <v>58</v>
      </c>
      <c r="C1591" s="30" t="s">
        <v>1139</v>
      </c>
      <c r="D1591" s="30" t="s">
        <v>1140</v>
      </c>
      <c r="E1591" s="30" t="s">
        <v>77</v>
      </c>
      <c r="F1591" s="1">
        <v>999917779</v>
      </c>
      <c r="G1591" s="1">
        <f>(J1591+S1591+X1591+R1591+U1591+W1591+Y1591)-H1591</f>
        <v>54</v>
      </c>
      <c r="H1591" s="30">
        <f>(J1591+K1591+M1591+N1591+O1591+P1591)/2</f>
        <v>16</v>
      </c>
      <c r="I1591" s="27"/>
      <c r="J1591" s="1">
        <f>SUM(AA1591)</f>
        <v>32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27"/>
      <c r="R1591" s="1">
        <f>SUM(AS1591,BX1591)</f>
        <v>0</v>
      </c>
      <c r="S1591" s="1">
        <f>SUM(AE1591,AG1591,AI1591,AK1591,AO1591,AM1591,AQ1591,AU1591,AW1591,AY1591,BA1591,BE1591,BG1591,BI1591,BK1591,BM1591,BO1591,BC1591)</f>
        <v>38</v>
      </c>
      <c r="T1591" s="1">
        <f>COUNT(AE1591,AG1591,AI1591,AK1591,AM1591,AO1591,AQ1591,AU1591,AW1591,AY1591,BA1591,BC1591,BE1591,BG1591,BI1591,BK1591,BM1591,BO1591)</f>
        <v>1</v>
      </c>
      <c r="U1591" s="1">
        <f>BQ1591+BS1591</f>
        <v>0</v>
      </c>
      <c r="V1591" s="1"/>
      <c r="W1591" s="1">
        <f>BV1591</f>
        <v>0</v>
      </c>
      <c r="X1591" s="1">
        <f>AC1591+BZ1591</f>
        <v>0</v>
      </c>
      <c r="Y1591" s="1">
        <f>BU1591</f>
        <v>0</v>
      </c>
      <c r="Z1591" s="29"/>
      <c r="AA1591" s="1">
        <v>32</v>
      </c>
      <c r="AB1591" s="26" t="s">
        <v>100</v>
      </c>
      <c r="AC1591" s="1"/>
      <c r="AD1591" s="26"/>
      <c r="AE1591" s="1"/>
      <c r="AF1591" s="26"/>
      <c r="AG1591" s="1"/>
      <c r="AH1591" s="26"/>
      <c r="AI1591" s="1"/>
      <c r="AJ1591" s="26"/>
      <c r="AK1591" s="1"/>
      <c r="AL1591" s="26"/>
      <c r="AM1591" s="1"/>
      <c r="AN1591" s="26"/>
      <c r="AO1591" s="1"/>
      <c r="AP1591" s="26"/>
      <c r="AQ1591" s="1">
        <v>38</v>
      </c>
      <c r="AR1591" s="26" t="s">
        <v>100</v>
      </c>
      <c r="AS1591" s="1"/>
      <c r="AT1591" s="26"/>
      <c r="AU1591" s="1"/>
      <c r="AV1591" s="26"/>
      <c r="AW1591" s="1"/>
      <c r="AX1591" s="26"/>
      <c r="AY1591" s="1"/>
      <c r="AZ1591" s="26"/>
      <c r="BA1591" s="1"/>
      <c r="BB1591" s="26"/>
      <c r="BC1591" s="1"/>
      <c r="BD1591" s="26"/>
      <c r="BE1591" s="1"/>
      <c r="BF1591" s="26"/>
      <c r="BG1591" s="1"/>
      <c r="BH1591" s="26"/>
      <c r="BI1591" s="1"/>
      <c r="BJ1591" s="26"/>
      <c r="BK1591" s="1"/>
      <c r="BL1591" s="26"/>
      <c r="BM1591" s="1"/>
      <c r="BN1591" s="26"/>
      <c r="BO1591" s="1"/>
      <c r="BP1591" s="26"/>
      <c r="BQ1591" s="1"/>
      <c r="BR1591" s="26"/>
      <c r="BS1591" s="1"/>
      <c r="BT1591" s="26"/>
      <c r="BU1591" s="1"/>
      <c r="BV1591" s="1"/>
      <c r="BW1591" s="26"/>
      <c r="BX1591" s="1"/>
      <c r="BY1591" s="26"/>
      <c r="BZ1591" s="30"/>
      <c r="CA1591" s="26"/>
    </row>
    <row r="1592" spans="1:79" s="99" customFormat="1" x14ac:dyDescent="0.35">
      <c r="A1592" s="30" t="s">
        <v>176</v>
      </c>
      <c r="B1592" s="30" t="s">
        <v>58</v>
      </c>
      <c r="C1592" s="30" t="s">
        <v>1141</v>
      </c>
      <c r="D1592" s="30" t="s">
        <v>1140</v>
      </c>
      <c r="E1592" s="30" t="s">
        <v>77</v>
      </c>
      <c r="F1592" s="1">
        <v>999917780</v>
      </c>
      <c r="G1592" s="1">
        <f>(J1592+S1592+X1592+R1592+U1592+W1592+Y1592)-H1592</f>
        <v>54</v>
      </c>
      <c r="H1592" s="30">
        <f>(J1592+K1592+M1592+N1592+O1592+P1592)/2</f>
        <v>16</v>
      </c>
      <c r="I1592" s="27"/>
      <c r="J1592" s="1">
        <f>SUM(AA1592)</f>
        <v>32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27"/>
      <c r="R1592" s="1">
        <f>SUM(AS1592,BX1592)</f>
        <v>0</v>
      </c>
      <c r="S1592" s="1">
        <f>SUM(AE1592,AG1592,AI1592,AK1592,AO1592,AM1592,AQ1592,AU1592,AW1592,AY1592,BA1592,BE1592,BG1592,BI1592,BK1592,BM1592,BO1592,BC1592)</f>
        <v>38</v>
      </c>
      <c r="T1592" s="1">
        <f>COUNT(AE1592,AG1592,AI1592,AK1592,AM1592,AO1592,AQ1592,AU1592,AW1592,AY1592,BA1592,BC1592,BE1592,BG1592,BI1592,BK1592,BM1592,BO1592)</f>
        <v>1</v>
      </c>
      <c r="U1592" s="1">
        <f>BQ1592+BS1592</f>
        <v>0</v>
      </c>
      <c r="V1592" s="1"/>
      <c r="W1592" s="1">
        <f>BV1592</f>
        <v>0</v>
      </c>
      <c r="X1592" s="1">
        <f>AC1592+BZ1592</f>
        <v>0</v>
      </c>
      <c r="Y1592" s="1">
        <f>BU1592</f>
        <v>0</v>
      </c>
      <c r="Z1592" s="29"/>
      <c r="AA1592" s="1">
        <v>32</v>
      </c>
      <c r="AB1592" s="26" t="s">
        <v>100</v>
      </c>
      <c r="AC1592" s="1"/>
      <c r="AD1592" s="26"/>
      <c r="AE1592" s="1"/>
      <c r="AF1592" s="26"/>
      <c r="AG1592" s="1"/>
      <c r="AH1592" s="26"/>
      <c r="AI1592" s="1"/>
      <c r="AJ1592" s="26"/>
      <c r="AK1592" s="1"/>
      <c r="AL1592" s="26"/>
      <c r="AM1592" s="1"/>
      <c r="AN1592" s="26"/>
      <c r="AO1592" s="1"/>
      <c r="AP1592" s="26"/>
      <c r="AQ1592" s="1">
        <v>38</v>
      </c>
      <c r="AR1592" s="26" t="s">
        <v>100</v>
      </c>
      <c r="AS1592" s="1"/>
      <c r="AT1592" s="26"/>
      <c r="AU1592" s="1"/>
      <c r="AV1592" s="26"/>
      <c r="AW1592" s="1"/>
      <c r="AX1592" s="26"/>
      <c r="AY1592" s="1"/>
      <c r="AZ1592" s="26"/>
      <c r="BA1592" s="1"/>
      <c r="BB1592" s="26"/>
      <c r="BC1592" s="1"/>
      <c r="BD1592" s="26"/>
      <c r="BE1592" s="1"/>
      <c r="BF1592" s="26"/>
      <c r="BG1592" s="1"/>
      <c r="BH1592" s="26"/>
      <c r="BI1592" s="1"/>
      <c r="BJ1592" s="26"/>
      <c r="BK1592" s="1"/>
      <c r="BL1592" s="26"/>
      <c r="BM1592" s="1"/>
      <c r="BN1592" s="26"/>
      <c r="BO1592" s="1"/>
      <c r="BP1592" s="26"/>
      <c r="BQ1592" s="1"/>
      <c r="BR1592" s="26"/>
      <c r="BS1592" s="1"/>
      <c r="BT1592" s="26"/>
      <c r="BU1592" s="1"/>
      <c r="BV1592" s="1"/>
      <c r="BW1592" s="26"/>
      <c r="BX1592" s="1"/>
      <c r="BY1592" s="26"/>
      <c r="BZ1592" s="30"/>
      <c r="CA1592" s="26"/>
    </row>
    <row r="1593" spans="1:79" s="99" customFormat="1" x14ac:dyDescent="0.35">
      <c r="A1593" s="1" t="s">
        <v>176</v>
      </c>
      <c r="B1593" s="1" t="s">
        <v>58</v>
      </c>
      <c r="C1593" s="1" t="s">
        <v>1938</v>
      </c>
      <c r="D1593" s="1" t="s">
        <v>1939</v>
      </c>
      <c r="E1593" s="1" t="s">
        <v>77</v>
      </c>
      <c r="F1593" s="1">
        <v>999922867</v>
      </c>
      <c r="G1593" s="1">
        <f>(J1593+S1593+X1593+R1593+U1593+W1593+Y1593)-H1593</f>
        <v>54</v>
      </c>
      <c r="H1593" s="1"/>
      <c r="I1593" s="27"/>
      <c r="J1593" s="1">
        <f>SUM(AA1593)</f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27"/>
      <c r="R1593" s="1">
        <f>SUM(AS1593,BX1593)</f>
        <v>0</v>
      </c>
      <c r="S1593" s="1">
        <f>SUM(AE1593,AG1593,AI1593,AK1593,AO1593,AM1593,AQ1593,AU1593,AW1593,AY1593,BA1593,BE1593,BG1593,BI1593,BK1593,BM1593,BO1593,BC1593)</f>
        <v>54</v>
      </c>
      <c r="T1593" s="1">
        <f>COUNT(AE1593,AG1593,AI1593,AK1593,AM1593,AO1593,AQ1593,AU1593,AW1593,AY1593,BA1593,BC1593,BE1593,BG1593,BI1593,BK1593,BM1593,BO1593)</f>
        <v>1</v>
      </c>
      <c r="U1593" s="1">
        <f>BQ1593+BS1593</f>
        <v>0</v>
      </c>
      <c r="V1593" s="1"/>
      <c r="W1593" s="1">
        <f>BV1593</f>
        <v>0</v>
      </c>
      <c r="X1593" s="1">
        <f>AC1593+BZ1593</f>
        <v>0</v>
      </c>
      <c r="Y1593" s="1">
        <f>BU1593</f>
        <v>0</v>
      </c>
      <c r="Z1593" s="27"/>
      <c r="AA1593" s="1"/>
      <c r="AB1593" s="26"/>
      <c r="AC1593" s="1"/>
      <c r="AD1593" s="26"/>
      <c r="AE1593" s="1"/>
      <c r="AF1593" s="26"/>
      <c r="AG1593" s="1"/>
      <c r="AH1593" s="26"/>
      <c r="AI1593" s="1"/>
      <c r="AJ1593" s="26"/>
      <c r="AK1593" s="1"/>
      <c r="AL1593" s="26"/>
      <c r="AM1593" s="1">
        <v>54</v>
      </c>
      <c r="AN1593" s="26">
        <v>7</v>
      </c>
      <c r="AO1593" s="1"/>
      <c r="AP1593" s="26"/>
      <c r="AQ1593" s="1"/>
      <c r="AR1593" s="26"/>
      <c r="AS1593" s="1"/>
      <c r="AT1593" s="26"/>
      <c r="AU1593" s="1"/>
      <c r="AV1593" s="26"/>
      <c r="AW1593" s="1"/>
      <c r="AX1593" s="26"/>
      <c r="AY1593" s="1"/>
      <c r="AZ1593" s="26"/>
      <c r="BA1593" s="1"/>
      <c r="BB1593" s="26"/>
      <c r="BC1593" s="1"/>
      <c r="BD1593" s="26"/>
      <c r="BE1593" s="1"/>
      <c r="BF1593" s="26"/>
      <c r="BG1593" s="1"/>
      <c r="BH1593" s="26"/>
      <c r="BI1593" s="1"/>
      <c r="BJ1593" s="26"/>
      <c r="BK1593" s="1"/>
      <c r="BL1593" s="26"/>
      <c r="BM1593" s="1"/>
      <c r="BN1593" s="26"/>
      <c r="BO1593" s="1"/>
      <c r="BP1593" s="26"/>
      <c r="BQ1593" s="1"/>
      <c r="BR1593" s="26"/>
      <c r="BS1593" s="1"/>
      <c r="BT1593" s="26"/>
      <c r="BU1593" s="1"/>
      <c r="BV1593" s="1"/>
      <c r="BW1593" s="26"/>
      <c r="BX1593" s="1"/>
      <c r="BY1593" s="26"/>
      <c r="BZ1593" s="30"/>
      <c r="CA1593" s="26"/>
    </row>
    <row r="1594" spans="1:79" s="99" customFormat="1" x14ac:dyDescent="0.35">
      <c r="A1594" s="31" t="s">
        <v>176</v>
      </c>
      <c r="B1594" s="31" t="s">
        <v>58</v>
      </c>
      <c r="C1594" s="31" t="s">
        <v>1898</v>
      </c>
      <c r="D1594" s="31" t="s">
        <v>3298</v>
      </c>
      <c r="E1594" s="31" t="s">
        <v>77</v>
      </c>
      <c r="F1594" s="1">
        <v>999927317</v>
      </c>
      <c r="G1594" s="1">
        <f>(J1594+S1594+X1594+R1594+U1594+W1594+Y1594)-H1594</f>
        <v>54</v>
      </c>
      <c r="H1594" s="1"/>
      <c r="I1594" s="27"/>
      <c r="J1594" s="1">
        <f>SUM(AA1594)</f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27"/>
      <c r="R1594" s="1">
        <f>SUM(AS1594,BX1594)</f>
        <v>0</v>
      </c>
      <c r="S1594" s="1">
        <f>SUM(AE1594,AG1594,AI1594,AK1594,AO1594,AM1594,AQ1594,AU1594,AW1594,AY1594,BA1594,BE1594,BG1594,BI1594,BK1594,BM1594,BO1594,BC1594)</f>
        <v>54</v>
      </c>
      <c r="T1594" s="1">
        <f>COUNT(AE1594,AG1594,AI1594,AK1594,AM1594,AO1594,AQ1594,AU1594,AW1594,AY1594,BA1594,BC1594,BE1594,BG1594,BI1594,BK1594,BM1594,BO1594)</f>
        <v>1</v>
      </c>
      <c r="U1594" s="1">
        <f>BQ1594+BS1594</f>
        <v>0</v>
      </c>
      <c r="V1594" s="1"/>
      <c r="W1594" s="1">
        <f>BV1594</f>
        <v>0</v>
      </c>
      <c r="X1594" s="1">
        <f>AC1594+BZ1594</f>
        <v>0</v>
      </c>
      <c r="Y1594" s="1">
        <f>BU1594</f>
        <v>0</v>
      </c>
      <c r="Z1594" s="27"/>
      <c r="AA1594" s="1"/>
      <c r="AB1594" s="26"/>
      <c r="AC1594" s="1"/>
      <c r="AD1594" s="26"/>
      <c r="AE1594" s="1"/>
      <c r="AF1594" s="26"/>
      <c r="AG1594" s="1"/>
      <c r="AH1594" s="26"/>
      <c r="AI1594" s="1"/>
      <c r="AJ1594" s="26"/>
      <c r="AK1594" s="1"/>
      <c r="AL1594" s="26"/>
      <c r="AM1594" s="1"/>
      <c r="AN1594" s="26"/>
      <c r="AO1594" s="1"/>
      <c r="AP1594" s="26"/>
      <c r="AQ1594" s="1"/>
      <c r="AR1594" s="26"/>
      <c r="AS1594" s="1"/>
      <c r="AT1594" s="26"/>
      <c r="AU1594" s="1">
        <v>54</v>
      </c>
      <c r="AV1594" s="26">
        <v>7</v>
      </c>
      <c r="AW1594" s="1"/>
      <c r="AX1594" s="26"/>
      <c r="AY1594" s="1"/>
      <c r="AZ1594" s="26"/>
      <c r="BA1594" s="1"/>
      <c r="BB1594" s="26"/>
      <c r="BC1594" s="1"/>
      <c r="BD1594" s="26"/>
      <c r="BE1594" s="1"/>
      <c r="BF1594" s="26"/>
      <c r="BG1594" s="1"/>
      <c r="BH1594" s="26"/>
      <c r="BI1594" s="1"/>
      <c r="BJ1594" s="26"/>
      <c r="BK1594" s="1"/>
      <c r="BL1594" s="26"/>
      <c r="BM1594" s="1"/>
      <c r="BN1594" s="26"/>
      <c r="BO1594" s="1"/>
      <c r="BP1594" s="26"/>
      <c r="BQ1594" s="1"/>
      <c r="BR1594" s="26"/>
      <c r="BS1594" s="1"/>
      <c r="BT1594" s="26"/>
      <c r="BU1594" s="1"/>
      <c r="BV1594" s="1"/>
      <c r="BW1594" s="26"/>
      <c r="BX1594" s="1"/>
      <c r="BY1594" s="26"/>
      <c r="BZ1594" s="30"/>
      <c r="CA1594" s="26"/>
    </row>
    <row r="1595" spans="1:79" s="99" customFormat="1" x14ac:dyDescent="0.35">
      <c r="A1595" s="30" t="s">
        <v>176</v>
      </c>
      <c r="B1595" s="30" t="s">
        <v>58</v>
      </c>
      <c r="C1595" s="30" t="s">
        <v>721</v>
      </c>
      <c r="D1595" s="30" t="s">
        <v>722</v>
      </c>
      <c r="E1595" s="30" t="s">
        <v>77</v>
      </c>
      <c r="F1595" s="1">
        <v>999905780</v>
      </c>
      <c r="G1595" s="1">
        <f>(J1595+S1595+X1595+R1595+U1595+W1595+Y1595)-H1595</f>
        <v>48</v>
      </c>
      <c r="H1595" s="1"/>
      <c r="I1595" s="27"/>
      <c r="J1595" s="1">
        <f>SUM(AA1595)</f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27"/>
      <c r="R1595" s="1">
        <f>SUM(AS1595,BX1595)</f>
        <v>0</v>
      </c>
      <c r="S1595" s="1">
        <f>SUM(AE1595,AG1595,AI1595,AK1595,AO1595,AM1595,AQ1595,AU1595,AW1595,AY1595,BA1595,BE1595,BG1595,BI1595,BK1595,BM1595,BO1595,BC1595)</f>
        <v>0</v>
      </c>
      <c r="T1595" s="1">
        <f>COUNT(AE1595,AG1595,AI1595,AK1595,AM1595,AO1595,AQ1595,AU1595,AW1595,AY1595,BA1595,BC1595,BE1595,BG1595,BI1595,BK1595,BM1595,BO1595)</f>
        <v>0</v>
      </c>
      <c r="U1595" s="1">
        <f>BQ1595+BS1595</f>
        <v>0</v>
      </c>
      <c r="V1595" s="1"/>
      <c r="W1595" s="1">
        <f>BV1595</f>
        <v>0</v>
      </c>
      <c r="X1595" s="1">
        <f>AC1595+BZ1595</f>
        <v>48</v>
      </c>
      <c r="Y1595" s="1">
        <f>BU1595</f>
        <v>0</v>
      </c>
      <c r="Z1595" s="29"/>
      <c r="AA1595" s="1"/>
      <c r="AB1595" s="26"/>
      <c r="AC1595" s="1">
        <v>48</v>
      </c>
      <c r="AD1595" s="26"/>
      <c r="AE1595" s="1"/>
      <c r="AF1595" s="26"/>
      <c r="AG1595" s="1"/>
      <c r="AH1595" s="26"/>
      <c r="AI1595" s="1"/>
      <c r="AJ1595" s="26"/>
      <c r="AK1595" s="1"/>
      <c r="AL1595" s="26"/>
      <c r="AM1595" s="1"/>
      <c r="AN1595" s="26"/>
      <c r="AO1595" s="1"/>
      <c r="AP1595" s="26"/>
      <c r="AQ1595" s="1"/>
      <c r="AR1595" s="26"/>
      <c r="AS1595" s="1"/>
      <c r="AT1595" s="26"/>
      <c r="AU1595" s="1"/>
      <c r="AV1595" s="26"/>
      <c r="AW1595" s="1"/>
      <c r="AX1595" s="26"/>
      <c r="AY1595" s="1"/>
      <c r="AZ1595" s="26"/>
      <c r="BA1595" s="1"/>
      <c r="BB1595" s="26"/>
      <c r="BC1595" s="1"/>
      <c r="BD1595" s="26"/>
      <c r="BE1595" s="1"/>
      <c r="BF1595" s="26"/>
      <c r="BG1595" s="1"/>
      <c r="BH1595" s="26"/>
      <c r="BI1595" s="1"/>
      <c r="BJ1595" s="26"/>
      <c r="BK1595" s="1"/>
      <c r="BL1595" s="26"/>
      <c r="BM1595" s="1"/>
      <c r="BN1595" s="26"/>
      <c r="BO1595" s="1"/>
      <c r="BP1595" s="26"/>
      <c r="BQ1595" s="1"/>
      <c r="BR1595" s="26"/>
      <c r="BS1595" s="1"/>
      <c r="BT1595" s="26"/>
      <c r="BU1595" s="1"/>
      <c r="BV1595" s="1"/>
      <c r="BW1595" s="26"/>
      <c r="BX1595" s="1"/>
      <c r="BY1595" s="26"/>
      <c r="BZ1595" s="30"/>
      <c r="CA1595" s="26"/>
    </row>
    <row r="1596" spans="1:79" s="99" customFormat="1" x14ac:dyDescent="0.35">
      <c r="A1596" s="30" t="s">
        <v>176</v>
      </c>
      <c r="B1596" s="1" t="s">
        <v>58</v>
      </c>
      <c r="C1596" s="1" t="s">
        <v>730</v>
      </c>
      <c r="D1596" s="1" t="s">
        <v>1179</v>
      </c>
      <c r="E1596" s="1" t="s">
        <v>77</v>
      </c>
      <c r="F1596" s="1">
        <v>999920335</v>
      </c>
      <c r="G1596" s="1">
        <f>(J1596+S1596+X1596+R1596+U1596+W1596+Y1596)-H1596</f>
        <v>48</v>
      </c>
      <c r="H1596" s="1"/>
      <c r="I1596" s="27"/>
      <c r="J1596" s="1">
        <f>SUM(AA1596)</f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27"/>
      <c r="R1596" s="1">
        <f>SUM(AS1596,BX1596)</f>
        <v>0</v>
      </c>
      <c r="S1596" s="1">
        <f>SUM(AE1596,AG1596,AI1596,AK1596,AO1596,AM1596,AQ1596,AU1596,AW1596,AY1596,BA1596,BE1596,BG1596,BI1596,BK1596,BM1596,BO1596,BC1596)</f>
        <v>0</v>
      </c>
      <c r="T1596" s="1">
        <f>COUNT(AE1596,AG1596,AI1596,AK1596,AM1596,AO1596,AQ1596,AU1596,AW1596,AY1596,BA1596,BC1596,BE1596,BG1596,BI1596,BK1596,BM1596,BO1596)</f>
        <v>0</v>
      </c>
      <c r="U1596" s="1">
        <f>BQ1596+BS1596</f>
        <v>0</v>
      </c>
      <c r="V1596" s="1"/>
      <c r="W1596" s="1">
        <f>BV1596</f>
        <v>0</v>
      </c>
      <c r="X1596" s="1">
        <f>AC1596+BZ1596</f>
        <v>48</v>
      </c>
      <c r="Y1596" s="1">
        <f>BU1596</f>
        <v>0</v>
      </c>
      <c r="Z1596" s="27"/>
      <c r="AA1596" s="1"/>
      <c r="AB1596" s="26"/>
      <c r="AC1596" s="1">
        <v>48</v>
      </c>
      <c r="AD1596" s="26"/>
      <c r="AE1596" s="1"/>
      <c r="AF1596" s="26"/>
      <c r="AG1596" s="1"/>
      <c r="AH1596" s="26"/>
      <c r="AI1596" s="1"/>
      <c r="AJ1596" s="26"/>
      <c r="AK1596" s="1"/>
      <c r="AL1596" s="26"/>
      <c r="AM1596" s="1"/>
      <c r="AN1596" s="26"/>
      <c r="AO1596" s="1"/>
      <c r="AP1596" s="26"/>
      <c r="AQ1596" s="1"/>
      <c r="AR1596" s="26"/>
      <c r="AS1596" s="1"/>
      <c r="AT1596" s="26"/>
      <c r="AU1596" s="1"/>
      <c r="AV1596" s="26"/>
      <c r="AW1596" s="1"/>
      <c r="AX1596" s="26"/>
      <c r="AY1596" s="1"/>
      <c r="AZ1596" s="26"/>
      <c r="BA1596" s="1"/>
      <c r="BB1596" s="26"/>
      <c r="BC1596" s="1"/>
      <c r="BD1596" s="26"/>
      <c r="BE1596" s="1"/>
      <c r="BF1596" s="26"/>
      <c r="BG1596" s="1"/>
      <c r="BH1596" s="26"/>
      <c r="BI1596" s="1"/>
      <c r="BJ1596" s="26"/>
      <c r="BK1596" s="1"/>
      <c r="BL1596" s="26"/>
      <c r="BM1596" s="1"/>
      <c r="BN1596" s="26"/>
      <c r="BO1596" s="1"/>
      <c r="BP1596" s="26"/>
      <c r="BQ1596" s="1"/>
      <c r="BR1596" s="26"/>
      <c r="BS1596" s="1"/>
      <c r="BT1596" s="26"/>
      <c r="BU1596" s="1"/>
      <c r="BV1596" s="1"/>
      <c r="BW1596" s="26"/>
      <c r="BX1596" s="1"/>
      <c r="BY1596" s="26"/>
      <c r="BZ1596" s="30"/>
      <c r="CA1596" s="26"/>
    </row>
    <row r="1597" spans="1:79" s="99" customFormat="1" x14ac:dyDescent="0.35">
      <c r="A1597" s="1" t="s">
        <v>176</v>
      </c>
      <c r="B1597" s="1" t="s">
        <v>58</v>
      </c>
      <c r="C1597" s="1" t="s">
        <v>2005</v>
      </c>
      <c r="D1597" s="1" t="s">
        <v>2006</v>
      </c>
      <c r="E1597" s="1" t="s">
        <v>77</v>
      </c>
      <c r="F1597" s="1">
        <v>999923246</v>
      </c>
      <c r="G1597" s="1">
        <f>(J1597+S1597+X1597+R1597+U1597+W1597+Y1597)-H1597</f>
        <v>48</v>
      </c>
      <c r="H1597" s="1"/>
      <c r="I1597" s="27"/>
      <c r="J1597" s="1">
        <f>SUM(AA1597)</f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27"/>
      <c r="R1597" s="1">
        <f>SUM(AS1597,BX1597)</f>
        <v>0</v>
      </c>
      <c r="S1597" s="1">
        <f>SUM(AE1597,AG1597,AI1597,AK1597,AO1597,AM1597,AQ1597,AU1597,AW1597,AY1597,BA1597,BE1597,BG1597,BI1597,BK1597,BM1597,BO1597,BC1597)</f>
        <v>0</v>
      </c>
      <c r="T1597" s="1">
        <f>COUNT(AE1597,AG1597,AI1597,AK1597,AM1597,AO1597,AQ1597,AU1597,AW1597,AY1597,BA1597,BC1597,BE1597,BG1597,BI1597,BK1597,BM1597,BO1597)</f>
        <v>0</v>
      </c>
      <c r="U1597" s="1">
        <f>BQ1597+BS1597</f>
        <v>0</v>
      </c>
      <c r="V1597" s="1"/>
      <c r="W1597" s="1">
        <f>BV1597</f>
        <v>0</v>
      </c>
      <c r="X1597" s="1">
        <f>AC1597+BZ1597</f>
        <v>48</v>
      </c>
      <c r="Y1597" s="1">
        <f>BU1597</f>
        <v>0</v>
      </c>
      <c r="Z1597" s="27"/>
      <c r="AA1597" s="1"/>
      <c r="AB1597" s="26"/>
      <c r="AC1597" s="1">
        <v>48</v>
      </c>
      <c r="AD1597" s="26"/>
      <c r="AE1597" s="1"/>
      <c r="AF1597" s="26"/>
      <c r="AG1597" s="1"/>
      <c r="AH1597" s="26"/>
      <c r="AI1597" s="1"/>
      <c r="AJ1597" s="26"/>
      <c r="AK1597" s="1"/>
      <c r="AL1597" s="26"/>
      <c r="AM1597" s="1"/>
      <c r="AN1597" s="26"/>
      <c r="AO1597" s="1"/>
      <c r="AP1597" s="26"/>
      <c r="AQ1597" s="1"/>
      <c r="AR1597" s="26"/>
      <c r="AS1597" s="1"/>
      <c r="AT1597" s="26"/>
      <c r="AU1597" s="1"/>
      <c r="AV1597" s="26"/>
      <c r="AW1597" s="1"/>
      <c r="AX1597" s="26"/>
      <c r="AY1597" s="1"/>
      <c r="AZ1597" s="26"/>
      <c r="BA1597" s="1"/>
      <c r="BB1597" s="26"/>
      <c r="BC1597" s="1"/>
      <c r="BD1597" s="26"/>
      <c r="BE1597" s="1"/>
      <c r="BF1597" s="26"/>
      <c r="BG1597" s="1"/>
      <c r="BH1597" s="26"/>
      <c r="BI1597" s="1"/>
      <c r="BJ1597" s="26"/>
      <c r="BK1597" s="1"/>
      <c r="BL1597" s="26"/>
      <c r="BM1597" s="1"/>
      <c r="BN1597" s="26"/>
      <c r="BO1597" s="1"/>
      <c r="BP1597" s="26"/>
      <c r="BQ1597" s="1"/>
      <c r="BR1597" s="26"/>
      <c r="BS1597" s="1"/>
      <c r="BT1597" s="26"/>
      <c r="BU1597" s="1"/>
      <c r="BV1597" s="1"/>
      <c r="BW1597" s="26"/>
      <c r="BX1597" s="1"/>
      <c r="BY1597" s="26"/>
      <c r="BZ1597" s="30"/>
      <c r="CA1597" s="26"/>
    </row>
    <row r="1598" spans="1:79" s="99" customFormat="1" x14ac:dyDescent="0.35">
      <c r="A1598" s="1" t="s">
        <v>176</v>
      </c>
      <c r="B1598" s="1" t="s">
        <v>58</v>
      </c>
      <c r="C1598" s="1" t="s">
        <v>1709</v>
      </c>
      <c r="D1598" s="1" t="s">
        <v>117</v>
      </c>
      <c r="E1598" s="1" t="s">
        <v>77</v>
      </c>
      <c r="F1598" s="1">
        <v>999925420</v>
      </c>
      <c r="G1598" s="1">
        <f>(J1598+S1598+X1598+R1598+U1598+W1598+Y1598)-H1598</f>
        <v>48</v>
      </c>
      <c r="H1598" s="1"/>
      <c r="I1598" s="27"/>
      <c r="J1598" s="1">
        <f>SUM(AA1598)</f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27"/>
      <c r="R1598" s="1">
        <f>SUM(AS1598,BX1598)</f>
        <v>0</v>
      </c>
      <c r="S1598" s="1">
        <f>SUM(AE1598,AG1598,AI1598,AK1598,AO1598,AM1598,AQ1598,AU1598,AW1598,AY1598,BA1598,BE1598,BG1598,BI1598,BK1598,BM1598,BO1598,BC1598)</f>
        <v>0</v>
      </c>
      <c r="T1598" s="1">
        <f>COUNT(AE1598,AG1598,AI1598,AK1598,AM1598,AO1598,AQ1598,AU1598,AW1598,AY1598,BA1598,BC1598,BE1598,BG1598,BI1598,BK1598,BM1598,BO1598)</f>
        <v>0</v>
      </c>
      <c r="U1598" s="1">
        <f>BQ1598+BS1598</f>
        <v>0</v>
      </c>
      <c r="V1598" s="1"/>
      <c r="W1598" s="1">
        <f>BV1598</f>
        <v>0</v>
      </c>
      <c r="X1598" s="1">
        <f>AC1598+BZ1598</f>
        <v>48</v>
      </c>
      <c r="Y1598" s="1">
        <f>BU1598</f>
        <v>0</v>
      </c>
      <c r="Z1598" s="27"/>
      <c r="AA1598" s="1"/>
      <c r="AB1598" s="26"/>
      <c r="AC1598" s="1">
        <v>48</v>
      </c>
      <c r="AD1598" s="26"/>
      <c r="AE1598" s="1"/>
      <c r="AF1598" s="26"/>
      <c r="AG1598" s="1"/>
      <c r="AH1598" s="26"/>
      <c r="AI1598" s="1"/>
      <c r="AJ1598" s="26"/>
      <c r="AK1598" s="1"/>
      <c r="AL1598" s="26"/>
      <c r="AM1598" s="1"/>
      <c r="AN1598" s="26"/>
      <c r="AO1598" s="1"/>
      <c r="AP1598" s="26"/>
      <c r="AQ1598" s="1"/>
      <c r="AR1598" s="26"/>
      <c r="AS1598" s="1"/>
      <c r="AT1598" s="26"/>
      <c r="AU1598" s="1"/>
      <c r="AV1598" s="26"/>
      <c r="AW1598" s="1"/>
      <c r="AX1598" s="26"/>
      <c r="AY1598" s="1"/>
      <c r="AZ1598" s="26"/>
      <c r="BA1598" s="1"/>
      <c r="BB1598" s="26"/>
      <c r="BC1598" s="1"/>
      <c r="BD1598" s="26"/>
      <c r="BE1598" s="1"/>
      <c r="BF1598" s="26"/>
      <c r="BG1598" s="1"/>
      <c r="BH1598" s="26"/>
      <c r="BI1598" s="1"/>
      <c r="BJ1598" s="26"/>
      <c r="BK1598" s="1"/>
      <c r="BL1598" s="26"/>
      <c r="BM1598" s="1"/>
      <c r="BN1598" s="26"/>
      <c r="BO1598" s="1"/>
      <c r="BP1598" s="26"/>
      <c r="BQ1598" s="1"/>
      <c r="BR1598" s="26"/>
      <c r="BS1598" s="1"/>
      <c r="BT1598" s="26"/>
      <c r="BU1598" s="1"/>
      <c r="BV1598" s="1"/>
      <c r="BW1598" s="26"/>
      <c r="BX1598" s="1"/>
      <c r="BY1598" s="26"/>
      <c r="BZ1598" s="30"/>
      <c r="CA1598" s="26"/>
    </row>
    <row r="1599" spans="1:79" s="99" customFormat="1" x14ac:dyDescent="0.35">
      <c r="A1599" s="32" t="s">
        <v>176</v>
      </c>
      <c r="B1599" s="32" t="s">
        <v>58</v>
      </c>
      <c r="C1599" s="32" t="s">
        <v>827</v>
      </c>
      <c r="D1599" s="32" t="s">
        <v>211</v>
      </c>
      <c r="E1599" s="32" t="s">
        <v>77</v>
      </c>
      <c r="F1599" s="32">
        <v>999909628</v>
      </c>
      <c r="G1599" s="1">
        <f>(J1599+S1599+X1599+R1599+U1599+W1599+Y1599)-H1599</f>
        <v>45</v>
      </c>
      <c r="H1599" s="1"/>
      <c r="I1599" s="27"/>
      <c r="J1599" s="1">
        <f>SUM(AA1599)</f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27"/>
      <c r="R1599" s="1">
        <f>SUM(AS1599,BX1599)</f>
        <v>0</v>
      </c>
      <c r="S1599" s="1">
        <f>SUM(AE1599,AG1599,AI1599,AK1599,AO1599,AM1599,AQ1599,AU1599,AW1599,AY1599,BA1599,BE1599,BG1599,BI1599,BK1599,BM1599,BO1599,BC1599)</f>
        <v>45</v>
      </c>
      <c r="T1599" s="1">
        <f>COUNT(AE1599,AG1599,AI1599,AK1599,AM1599,AO1599,AQ1599,AU1599,AW1599,AY1599,BA1599,BC1599,BE1599,BG1599,BI1599,BK1599,BM1599,BO1599)</f>
        <v>1</v>
      </c>
      <c r="U1599" s="1">
        <f>BQ1599+BS1599</f>
        <v>0</v>
      </c>
      <c r="V1599" s="1"/>
      <c r="W1599" s="1">
        <f>BV1599</f>
        <v>0</v>
      </c>
      <c r="X1599" s="1">
        <f>AC1599+BZ1599</f>
        <v>0</v>
      </c>
      <c r="Y1599" s="1">
        <f>BU1599</f>
        <v>0</v>
      </c>
      <c r="Z1599" s="27"/>
      <c r="AA1599" s="1"/>
      <c r="AB1599" s="26"/>
      <c r="AC1599" s="1"/>
      <c r="AD1599" s="26"/>
      <c r="AE1599" s="1"/>
      <c r="AF1599" s="26"/>
      <c r="AG1599" s="1"/>
      <c r="AH1599" s="26"/>
      <c r="AI1599" s="1"/>
      <c r="AJ1599" s="26"/>
      <c r="AK1599" s="1"/>
      <c r="AL1599" s="26"/>
      <c r="AM1599" s="1"/>
      <c r="AN1599" s="26"/>
      <c r="AO1599" s="1"/>
      <c r="AP1599" s="26"/>
      <c r="AQ1599" s="1"/>
      <c r="AR1599" s="26"/>
      <c r="AS1599" s="1"/>
      <c r="AT1599" s="26"/>
      <c r="AU1599" s="1"/>
      <c r="AV1599" s="26"/>
      <c r="AW1599" s="1"/>
      <c r="AX1599" s="26"/>
      <c r="AY1599" s="1"/>
      <c r="AZ1599" s="26"/>
      <c r="BA1599" s="1"/>
      <c r="BB1599" s="26"/>
      <c r="BC1599" s="1"/>
      <c r="BD1599" s="26"/>
      <c r="BE1599" s="1"/>
      <c r="BF1599" s="26"/>
      <c r="BG1599" s="1"/>
      <c r="BH1599" s="26"/>
      <c r="BI1599" s="1">
        <v>45</v>
      </c>
      <c r="BJ1599" s="26">
        <v>2</v>
      </c>
      <c r="BK1599" s="1"/>
      <c r="BL1599" s="26"/>
      <c r="BM1599" s="1"/>
      <c r="BN1599" s="26"/>
      <c r="BO1599" s="1"/>
      <c r="BP1599" s="26"/>
      <c r="BQ1599" s="1"/>
      <c r="BR1599" s="26"/>
      <c r="BS1599" s="1"/>
      <c r="BT1599" s="26"/>
      <c r="BU1599" s="1"/>
      <c r="BV1599" s="1"/>
      <c r="BW1599" s="26"/>
      <c r="BX1599" s="1"/>
      <c r="BY1599" s="26"/>
      <c r="BZ1599" s="30"/>
      <c r="CA1599" s="26"/>
    </row>
    <row r="1600" spans="1:79" s="99" customFormat="1" x14ac:dyDescent="0.35">
      <c r="A1600" s="1" t="s">
        <v>176</v>
      </c>
      <c r="B1600" s="1" t="s">
        <v>58</v>
      </c>
      <c r="C1600" s="1" t="s">
        <v>857</v>
      </c>
      <c r="D1600" s="1" t="s">
        <v>117</v>
      </c>
      <c r="E1600" s="1" t="s">
        <v>77</v>
      </c>
      <c r="F1600" s="1">
        <v>999921240</v>
      </c>
      <c r="G1600" s="1">
        <f>(J1600+S1600+X1600+R1600+U1600+W1600+Y1600)-H1600</f>
        <v>42</v>
      </c>
      <c r="H1600" s="1"/>
      <c r="I1600" s="27"/>
      <c r="J1600" s="1">
        <f>SUM(AA1600)</f>
        <v>42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27"/>
      <c r="R1600" s="1">
        <f>SUM(AS1600,BX1600)</f>
        <v>0</v>
      </c>
      <c r="S1600" s="1">
        <f>SUM(AE1600,AG1600,AI1600,AK1600,AO1600,AM1600,AQ1600,AU1600,AW1600,AY1600,BA1600,BE1600,BG1600,BI1600,BK1600,BM1600,BO1600,BC1600)</f>
        <v>0</v>
      </c>
      <c r="T1600" s="1">
        <f>COUNT(AE1600,AG1600,AI1600,AK1600,AM1600,AO1600,AQ1600,AU1600,AW1600,AY1600,BA1600,BC1600,BE1600,BG1600,BI1600,BK1600,BM1600,BO1600)</f>
        <v>0</v>
      </c>
      <c r="U1600" s="1">
        <f>BQ1600+BS1600</f>
        <v>0</v>
      </c>
      <c r="V1600" s="1"/>
      <c r="W1600" s="1">
        <f>BV1600</f>
        <v>0</v>
      </c>
      <c r="X1600" s="1">
        <f>AC1600+BZ1600</f>
        <v>0</v>
      </c>
      <c r="Y1600" s="1">
        <f>BU1600</f>
        <v>0</v>
      </c>
      <c r="Z1600" s="27"/>
      <c r="AA1600" s="1">
        <v>42</v>
      </c>
      <c r="AB1600" s="26">
        <v>8</v>
      </c>
      <c r="AC1600" s="1"/>
      <c r="AD1600" s="26"/>
      <c r="AE1600" s="1"/>
      <c r="AF1600" s="26"/>
      <c r="AG1600" s="1"/>
      <c r="AH1600" s="26"/>
      <c r="AI1600" s="1"/>
      <c r="AJ1600" s="26"/>
      <c r="AK1600" s="1"/>
      <c r="AL1600" s="26"/>
      <c r="AM1600" s="1"/>
      <c r="AN1600" s="26"/>
      <c r="AO1600" s="1"/>
      <c r="AP1600" s="26"/>
      <c r="AQ1600" s="1"/>
      <c r="AR1600" s="26"/>
      <c r="AS1600" s="1"/>
      <c r="AT1600" s="26"/>
      <c r="AU1600" s="1"/>
      <c r="AV1600" s="26"/>
      <c r="AW1600" s="1"/>
      <c r="AX1600" s="26"/>
      <c r="AY1600" s="1"/>
      <c r="AZ1600" s="26"/>
      <c r="BA1600" s="1"/>
      <c r="BB1600" s="26"/>
      <c r="BC1600" s="1"/>
      <c r="BD1600" s="26"/>
      <c r="BE1600" s="1"/>
      <c r="BF1600" s="26"/>
      <c r="BG1600" s="1"/>
      <c r="BH1600" s="26"/>
      <c r="BI1600" s="1"/>
      <c r="BJ1600" s="26"/>
      <c r="BK1600" s="1"/>
      <c r="BL1600" s="26"/>
      <c r="BM1600" s="1"/>
      <c r="BN1600" s="26"/>
      <c r="BO1600" s="1"/>
      <c r="BP1600" s="26"/>
      <c r="BQ1600" s="1"/>
      <c r="BR1600" s="26"/>
      <c r="BS1600" s="1"/>
      <c r="BT1600" s="26"/>
      <c r="BU1600" s="1"/>
      <c r="BV1600" s="1"/>
      <c r="BW1600" s="26"/>
      <c r="BX1600" s="1"/>
      <c r="BY1600" s="26"/>
      <c r="BZ1600" s="30"/>
      <c r="CA1600" s="26"/>
    </row>
    <row r="1601" spans="1:79" s="99" customFormat="1" x14ac:dyDescent="0.35">
      <c r="A1601" s="1" t="s">
        <v>176</v>
      </c>
      <c r="B1601" s="1" t="s">
        <v>58</v>
      </c>
      <c r="C1601" s="1" t="s">
        <v>340</v>
      </c>
      <c r="D1601" s="1" t="s">
        <v>341</v>
      </c>
      <c r="E1601" s="1" t="s">
        <v>77</v>
      </c>
      <c r="F1601" s="1">
        <v>999865497</v>
      </c>
      <c r="G1601" s="1">
        <f>(J1601+S1601+X1601+R1601+U1601+W1601+Y1601)-H1601</f>
        <v>38</v>
      </c>
      <c r="H1601" s="1"/>
      <c r="I1601" s="27"/>
      <c r="J1601" s="1">
        <f>SUM(AA1601)</f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27"/>
      <c r="R1601" s="1">
        <f>SUM(AS1601,BX1601)</f>
        <v>0</v>
      </c>
      <c r="S1601" s="1">
        <f>SUM(AE1601,AG1601,AI1601,AK1601,AO1601,AM1601,AQ1601,AU1601,AW1601,AY1601,BA1601,BE1601,BG1601,BI1601,BK1601,BM1601,BO1601,BC1601)</f>
        <v>38</v>
      </c>
      <c r="T1601" s="1">
        <f>COUNT(AE1601,AG1601,AI1601,AK1601,AM1601,AO1601,AQ1601,AU1601,AW1601,AY1601,BA1601,BC1601,BE1601,BG1601,BI1601,BK1601,BM1601,BO1601)</f>
        <v>1</v>
      </c>
      <c r="U1601" s="1">
        <f>BQ1601+BS1601</f>
        <v>0</v>
      </c>
      <c r="V1601" s="1"/>
      <c r="W1601" s="1">
        <f>BV1601</f>
        <v>0</v>
      </c>
      <c r="X1601" s="1">
        <f>AC1601+BZ1601</f>
        <v>0</v>
      </c>
      <c r="Y1601" s="1">
        <f>BU1601</f>
        <v>0</v>
      </c>
      <c r="Z1601" s="29"/>
      <c r="AA1601" s="1"/>
      <c r="AB1601" s="26"/>
      <c r="AC1601" s="1"/>
      <c r="AD1601" s="26"/>
      <c r="AE1601" s="1"/>
      <c r="AF1601" s="26"/>
      <c r="AG1601" s="1"/>
      <c r="AH1601" s="26"/>
      <c r="AI1601" s="1"/>
      <c r="AJ1601" s="26"/>
      <c r="AK1601" s="1"/>
      <c r="AL1601" s="26"/>
      <c r="AM1601" s="1"/>
      <c r="AN1601" s="26"/>
      <c r="AO1601" s="1"/>
      <c r="AP1601" s="26"/>
      <c r="AQ1601" s="1">
        <v>38</v>
      </c>
      <c r="AR1601" s="26" t="s">
        <v>100</v>
      </c>
      <c r="AS1601" s="1"/>
      <c r="AT1601" s="26"/>
      <c r="AU1601" s="1"/>
      <c r="AV1601" s="26"/>
      <c r="AW1601" s="1"/>
      <c r="AX1601" s="26"/>
      <c r="AY1601" s="1"/>
      <c r="AZ1601" s="26"/>
      <c r="BA1601" s="1"/>
      <c r="BB1601" s="26"/>
      <c r="BC1601" s="1"/>
      <c r="BD1601" s="26"/>
      <c r="BE1601" s="1"/>
      <c r="BF1601" s="26"/>
      <c r="BG1601" s="1"/>
      <c r="BH1601" s="26"/>
      <c r="BI1601" s="1"/>
      <c r="BJ1601" s="26"/>
      <c r="BK1601" s="1"/>
      <c r="BL1601" s="26"/>
      <c r="BM1601" s="1"/>
      <c r="BN1601" s="26"/>
      <c r="BO1601" s="1"/>
      <c r="BP1601" s="26"/>
      <c r="BQ1601" s="1"/>
      <c r="BR1601" s="26"/>
      <c r="BS1601" s="1"/>
      <c r="BT1601" s="26"/>
      <c r="BU1601" s="1"/>
      <c r="BV1601" s="1"/>
      <c r="BW1601" s="26"/>
      <c r="BX1601" s="1"/>
      <c r="BY1601" s="26"/>
      <c r="BZ1601" s="30"/>
      <c r="CA1601" s="26"/>
    </row>
    <row r="1602" spans="1:79" s="99" customFormat="1" x14ac:dyDescent="0.35">
      <c r="A1602" s="1" t="s">
        <v>176</v>
      </c>
      <c r="B1602" s="1" t="s">
        <v>58</v>
      </c>
      <c r="C1602" s="1" t="s">
        <v>426</v>
      </c>
      <c r="D1602" s="1" t="s">
        <v>427</v>
      </c>
      <c r="E1602" s="1" t="s">
        <v>77</v>
      </c>
      <c r="F1602" s="1">
        <v>999879172</v>
      </c>
      <c r="G1602" s="1">
        <f>(J1602+S1602+X1602+R1602+U1602+W1602+Y1602)-H1602</f>
        <v>38</v>
      </c>
      <c r="H1602" s="1"/>
      <c r="I1602" s="27"/>
      <c r="J1602" s="1">
        <f>SUM(AA1602)</f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27"/>
      <c r="R1602" s="1">
        <f>SUM(AS1602,BX1602)</f>
        <v>0</v>
      </c>
      <c r="S1602" s="1">
        <f>SUM(AE1602,AG1602,AI1602,AK1602,AO1602,AM1602,AQ1602,AU1602,AW1602,AY1602,BA1602,BE1602,BG1602,BI1602,BK1602,BM1602,BO1602,BC1602)</f>
        <v>0</v>
      </c>
      <c r="T1602" s="1">
        <f>COUNT(AE1602,AG1602,AI1602,AK1602,AM1602,AO1602,AQ1602,AU1602,AW1602,AY1602,BA1602,BC1602,BE1602,BG1602,BI1602,BK1602,BM1602,BO1602)</f>
        <v>0</v>
      </c>
      <c r="U1602" s="1">
        <f>BQ1602+BS1602</f>
        <v>0</v>
      </c>
      <c r="V1602" s="1"/>
      <c r="W1602" s="1">
        <f>BV1602</f>
        <v>38</v>
      </c>
      <c r="X1602" s="1">
        <f>AC1602+BZ1602</f>
        <v>0</v>
      </c>
      <c r="Y1602" s="1">
        <f>BU1602</f>
        <v>0</v>
      </c>
      <c r="Z1602" s="27"/>
      <c r="AA1602" s="1"/>
      <c r="AB1602" s="26"/>
      <c r="AC1602" s="1"/>
      <c r="AD1602" s="26"/>
      <c r="AE1602" s="1"/>
      <c r="AF1602" s="26"/>
      <c r="AG1602" s="1"/>
      <c r="AH1602" s="26"/>
      <c r="AI1602" s="1"/>
      <c r="AJ1602" s="26"/>
      <c r="AK1602" s="1"/>
      <c r="AL1602" s="26"/>
      <c r="AM1602" s="1"/>
      <c r="AN1602" s="27"/>
      <c r="AO1602" s="1"/>
      <c r="AP1602" s="26"/>
      <c r="AQ1602" s="1"/>
      <c r="AR1602" s="27"/>
      <c r="AS1602" s="1"/>
      <c r="AT1602" s="27"/>
      <c r="AU1602" s="1"/>
      <c r="AV1602" s="27"/>
      <c r="AW1602" s="1"/>
      <c r="AX1602" s="27"/>
      <c r="AY1602" s="1"/>
      <c r="AZ1602" s="27"/>
      <c r="BA1602" s="1"/>
      <c r="BB1602" s="27"/>
      <c r="BC1602" s="1"/>
      <c r="BD1602" s="26"/>
      <c r="BE1602" s="1"/>
      <c r="BF1602" s="27"/>
      <c r="BG1602" s="1"/>
      <c r="BH1602" s="27"/>
      <c r="BI1602" s="1"/>
      <c r="BJ1602" s="27"/>
      <c r="BK1602" s="1"/>
      <c r="BL1602" s="27"/>
      <c r="BM1602" s="1"/>
      <c r="BN1602" s="27"/>
      <c r="BO1602" s="1"/>
      <c r="BP1602" s="27"/>
      <c r="BQ1602" s="1"/>
      <c r="BR1602" s="26"/>
      <c r="BS1602" s="1"/>
      <c r="BT1602" s="26"/>
      <c r="BU1602" s="1"/>
      <c r="BV1602" s="1">
        <v>38</v>
      </c>
      <c r="BW1602" s="26" t="s">
        <v>178</v>
      </c>
      <c r="BX1602" s="1"/>
      <c r="BY1602" s="26"/>
      <c r="BZ1602" s="30"/>
      <c r="CA1602" s="26"/>
    </row>
    <row r="1603" spans="1:79" s="99" customFormat="1" x14ac:dyDescent="0.35">
      <c r="A1603" s="30" t="s">
        <v>176</v>
      </c>
      <c r="B1603" s="1" t="s">
        <v>58</v>
      </c>
      <c r="C1603" s="1" t="s">
        <v>544</v>
      </c>
      <c r="D1603" s="1" t="s">
        <v>545</v>
      </c>
      <c r="E1603" s="1" t="s">
        <v>77</v>
      </c>
      <c r="F1603" s="1">
        <v>999891087</v>
      </c>
      <c r="G1603" s="1">
        <f>(J1603+S1603+X1603+R1603+U1603+W1603+Y1603)-H1603</f>
        <v>38</v>
      </c>
      <c r="H1603" s="1"/>
      <c r="I1603" s="27"/>
      <c r="J1603" s="1">
        <f>SUM(AA1603)</f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27"/>
      <c r="R1603" s="1">
        <f>SUM(AS1603,BX1603)</f>
        <v>0</v>
      </c>
      <c r="S1603" s="1">
        <f>SUM(AE1603,AG1603,AI1603,AK1603,AO1603,AM1603,AQ1603,AU1603,AW1603,AY1603,BA1603,BE1603,BG1603,BI1603,BK1603,BM1603,BO1603,BC1603)</f>
        <v>38</v>
      </c>
      <c r="T1603" s="1">
        <f>COUNT(AE1603,AG1603,AI1603,AK1603,AM1603,AO1603,AQ1603,AU1603,AW1603,AY1603,BA1603,BC1603,BE1603,BG1603,BI1603,BK1603,BM1603,BO1603)</f>
        <v>1</v>
      </c>
      <c r="U1603" s="1">
        <f>BQ1603+BS1603</f>
        <v>0</v>
      </c>
      <c r="V1603" s="1"/>
      <c r="W1603" s="1">
        <f>BV1603</f>
        <v>0</v>
      </c>
      <c r="X1603" s="1">
        <f>AC1603+BZ1603</f>
        <v>0</v>
      </c>
      <c r="Y1603" s="1">
        <f>BU1603</f>
        <v>0</v>
      </c>
      <c r="Z1603" s="29"/>
      <c r="AA1603" s="1"/>
      <c r="AB1603" s="26"/>
      <c r="AC1603" s="1"/>
      <c r="AD1603" s="26"/>
      <c r="AE1603" s="1"/>
      <c r="AF1603" s="26"/>
      <c r="AG1603" s="1"/>
      <c r="AH1603" s="26"/>
      <c r="AI1603" s="1"/>
      <c r="AJ1603" s="26"/>
      <c r="AK1603" s="1"/>
      <c r="AL1603" s="26"/>
      <c r="AM1603" s="1"/>
      <c r="AN1603" s="26"/>
      <c r="AO1603" s="1"/>
      <c r="AP1603" s="26"/>
      <c r="AQ1603" s="1">
        <v>38</v>
      </c>
      <c r="AR1603" s="26" t="s">
        <v>100</v>
      </c>
      <c r="AS1603" s="1"/>
      <c r="AT1603" s="26"/>
      <c r="AU1603" s="1"/>
      <c r="AV1603" s="26"/>
      <c r="AW1603" s="1"/>
      <c r="AX1603" s="26"/>
      <c r="AY1603" s="1"/>
      <c r="AZ1603" s="26"/>
      <c r="BA1603" s="1"/>
      <c r="BB1603" s="26"/>
      <c r="BC1603" s="1"/>
      <c r="BD1603" s="26"/>
      <c r="BE1603" s="1"/>
      <c r="BF1603" s="26"/>
      <c r="BG1603" s="1"/>
      <c r="BH1603" s="26"/>
      <c r="BI1603" s="1"/>
      <c r="BJ1603" s="26"/>
      <c r="BK1603" s="1"/>
      <c r="BL1603" s="26"/>
      <c r="BM1603" s="1"/>
      <c r="BN1603" s="26"/>
      <c r="BO1603" s="1"/>
      <c r="BP1603" s="26"/>
      <c r="BQ1603" s="1"/>
      <c r="BR1603" s="26"/>
      <c r="BS1603" s="1"/>
      <c r="BT1603" s="26"/>
      <c r="BU1603" s="1"/>
      <c r="BV1603" s="1"/>
      <c r="BW1603" s="26"/>
      <c r="BX1603" s="1"/>
      <c r="BY1603" s="26"/>
      <c r="BZ1603" s="30"/>
      <c r="CA1603" s="26"/>
    </row>
    <row r="1604" spans="1:79" s="99" customFormat="1" x14ac:dyDescent="0.35">
      <c r="A1604" s="35" t="s">
        <v>176</v>
      </c>
      <c r="B1604" s="35" t="s">
        <v>58</v>
      </c>
      <c r="C1604" s="35" t="s">
        <v>546</v>
      </c>
      <c r="D1604" s="35" t="s">
        <v>547</v>
      </c>
      <c r="E1604" s="35" t="s">
        <v>77</v>
      </c>
      <c r="F1604" s="35">
        <v>999891296</v>
      </c>
      <c r="G1604" s="1">
        <f>(J1604+S1604+X1604+R1604+U1604+W1604+Y1604)-H1604</f>
        <v>38</v>
      </c>
      <c r="H1604" s="1"/>
      <c r="I1604" s="27"/>
      <c r="J1604" s="1">
        <f>SUM(AA1604)</f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27"/>
      <c r="R1604" s="1">
        <f>SUM(AS1604,BX1604)</f>
        <v>0</v>
      </c>
      <c r="S1604" s="1">
        <f>SUM(AE1604,AG1604,AI1604,AK1604,AO1604,AM1604,AQ1604,AU1604,AW1604,AY1604,BA1604,BE1604,BG1604,BI1604,BK1604,BM1604,BO1604,BC1604)</f>
        <v>38</v>
      </c>
      <c r="T1604" s="1">
        <f>COUNT(AE1604,AG1604,AI1604,AK1604,AM1604,AO1604,AQ1604,AU1604,AW1604,AY1604,BA1604,BC1604,BE1604,BG1604,BI1604,BK1604,BM1604,BO1604)</f>
        <v>1</v>
      </c>
      <c r="U1604" s="1">
        <f>BQ1604+BS1604</f>
        <v>0</v>
      </c>
      <c r="V1604" s="1"/>
      <c r="W1604" s="1">
        <f>BV1604</f>
        <v>0</v>
      </c>
      <c r="X1604" s="1">
        <f>AC1604+BZ1604</f>
        <v>0</v>
      </c>
      <c r="Y1604" s="1">
        <f>BU1604</f>
        <v>0</v>
      </c>
      <c r="Z1604" s="27"/>
      <c r="AA1604" s="1"/>
      <c r="AB1604" s="26"/>
      <c r="AC1604" s="1"/>
      <c r="AD1604" s="26"/>
      <c r="AE1604" s="1"/>
      <c r="AF1604" s="26"/>
      <c r="AG1604" s="1"/>
      <c r="AH1604" s="26"/>
      <c r="AI1604" s="1"/>
      <c r="AJ1604" s="26"/>
      <c r="AK1604" s="1">
        <v>38</v>
      </c>
      <c r="AL1604" s="26" t="s">
        <v>100</v>
      </c>
      <c r="AM1604" s="1"/>
      <c r="AN1604" s="26"/>
      <c r="AO1604" s="1"/>
      <c r="AP1604" s="26"/>
      <c r="AQ1604" s="1"/>
      <c r="AR1604" s="26"/>
      <c r="AS1604" s="1"/>
      <c r="AT1604" s="26"/>
      <c r="AU1604" s="1"/>
      <c r="AV1604" s="26"/>
      <c r="AW1604" s="1"/>
      <c r="AX1604" s="26"/>
      <c r="AY1604" s="1"/>
      <c r="AZ1604" s="26"/>
      <c r="BA1604" s="1"/>
      <c r="BB1604" s="26"/>
      <c r="BC1604" s="1"/>
      <c r="BD1604" s="26"/>
      <c r="BE1604" s="1"/>
      <c r="BF1604" s="26"/>
      <c r="BG1604" s="1"/>
      <c r="BH1604" s="26"/>
      <c r="BI1604" s="1"/>
      <c r="BJ1604" s="26"/>
      <c r="BK1604" s="1"/>
      <c r="BL1604" s="26"/>
      <c r="BM1604" s="1"/>
      <c r="BN1604" s="26"/>
      <c r="BO1604" s="1"/>
      <c r="BP1604" s="26"/>
      <c r="BQ1604" s="1"/>
      <c r="BR1604" s="26"/>
      <c r="BS1604" s="1"/>
      <c r="BT1604" s="26"/>
      <c r="BU1604" s="1"/>
      <c r="BV1604" s="1"/>
      <c r="BW1604" s="26"/>
      <c r="BX1604" s="1"/>
      <c r="BY1604" s="26"/>
      <c r="BZ1604" s="30"/>
      <c r="CA1604" s="26"/>
    </row>
    <row r="1605" spans="1:79" s="99" customFormat="1" x14ac:dyDescent="0.35">
      <c r="A1605" s="30" t="s">
        <v>176</v>
      </c>
      <c r="B1605" s="30" t="s">
        <v>58</v>
      </c>
      <c r="C1605" s="30" t="s">
        <v>572</v>
      </c>
      <c r="D1605" s="30" t="s">
        <v>573</v>
      </c>
      <c r="E1605" s="30" t="s">
        <v>77</v>
      </c>
      <c r="F1605" s="30">
        <v>999893005</v>
      </c>
      <c r="G1605" s="1">
        <f>(J1605+S1605+X1605+R1605+U1605+W1605+Y1605)-H1605</f>
        <v>38</v>
      </c>
      <c r="H1605" s="1"/>
      <c r="I1605" s="27"/>
      <c r="J1605" s="1">
        <f>SUM(AA1605)</f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27"/>
      <c r="R1605" s="1">
        <f>SUM(AS1605,BX1605)</f>
        <v>0</v>
      </c>
      <c r="S1605" s="1">
        <f>SUM(AE1605,AG1605,AI1605,AK1605,AO1605,AM1605,AQ1605,AU1605,AW1605,AY1605,BA1605,BE1605,BG1605,BI1605,BK1605,BM1605,BO1605,BC1605)</f>
        <v>38</v>
      </c>
      <c r="T1605" s="1">
        <f>COUNT(AE1605,AG1605,AI1605,AK1605,AM1605,AO1605,AQ1605,AU1605,AW1605,AY1605,BA1605,BC1605,BE1605,BG1605,BI1605,BK1605,BM1605,BO1605)</f>
        <v>1</v>
      </c>
      <c r="U1605" s="1">
        <f>BQ1605+BS1605</f>
        <v>0</v>
      </c>
      <c r="V1605" s="1"/>
      <c r="W1605" s="1">
        <f>BV1605</f>
        <v>0</v>
      </c>
      <c r="X1605" s="1">
        <f>AC1605+BZ1605</f>
        <v>0</v>
      </c>
      <c r="Y1605" s="1">
        <f>BU1605</f>
        <v>0</v>
      </c>
      <c r="Z1605" s="27"/>
      <c r="AA1605" s="1"/>
      <c r="AB1605" s="26"/>
      <c r="AC1605" s="1"/>
      <c r="AD1605" s="26"/>
      <c r="AE1605" s="1"/>
      <c r="AF1605" s="26"/>
      <c r="AG1605" s="1"/>
      <c r="AH1605" s="26"/>
      <c r="AI1605" s="1"/>
      <c r="AJ1605" s="26"/>
      <c r="AK1605" s="1"/>
      <c r="AL1605" s="26"/>
      <c r="AM1605" s="1"/>
      <c r="AN1605" s="26"/>
      <c r="AO1605" s="1"/>
      <c r="AP1605" s="26"/>
      <c r="AQ1605" s="1"/>
      <c r="AR1605" s="26"/>
      <c r="AS1605" s="1"/>
      <c r="AT1605" s="26"/>
      <c r="AU1605" s="1"/>
      <c r="AV1605" s="26"/>
      <c r="AW1605" s="1"/>
      <c r="AX1605" s="26"/>
      <c r="AY1605" s="1"/>
      <c r="AZ1605" s="26"/>
      <c r="BA1605" s="1"/>
      <c r="BB1605" s="26"/>
      <c r="BC1605" s="1"/>
      <c r="BD1605" s="26"/>
      <c r="BE1605" s="1"/>
      <c r="BF1605" s="26"/>
      <c r="BG1605" s="1">
        <v>38</v>
      </c>
      <c r="BH1605" s="26" t="s">
        <v>100</v>
      </c>
      <c r="BI1605" s="1"/>
      <c r="BJ1605" s="26"/>
      <c r="BK1605" s="1"/>
      <c r="BL1605" s="26"/>
      <c r="BM1605" s="1"/>
      <c r="BN1605" s="26"/>
      <c r="BO1605" s="1"/>
      <c r="BP1605" s="26"/>
      <c r="BQ1605" s="1"/>
      <c r="BR1605" s="26"/>
      <c r="BS1605" s="1"/>
      <c r="BT1605" s="26"/>
      <c r="BU1605" s="1"/>
      <c r="BV1605" s="1"/>
      <c r="BW1605" s="26"/>
      <c r="BX1605" s="1"/>
      <c r="BY1605" s="26"/>
      <c r="BZ1605" s="30"/>
      <c r="CA1605" s="26"/>
    </row>
    <row r="1606" spans="1:79" s="99" customFormat="1" x14ac:dyDescent="0.35">
      <c r="A1606" s="1" t="s">
        <v>176</v>
      </c>
      <c r="B1606" s="1" t="s">
        <v>58</v>
      </c>
      <c r="C1606" s="1" t="s">
        <v>620</v>
      </c>
      <c r="D1606" s="1" t="s">
        <v>621</v>
      </c>
      <c r="E1606" s="1" t="s">
        <v>77</v>
      </c>
      <c r="F1606" s="1">
        <v>999897285</v>
      </c>
      <c r="G1606" s="1">
        <f>(J1606+S1606+X1606+R1606+U1606+W1606+Y1606)-H1606</f>
        <v>38</v>
      </c>
      <c r="H1606" s="1"/>
      <c r="I1606" s="27"/>
      <c r="J1606" s="1">
        <f>SUM(AA1606)</f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27"/>
      <c r="R1606" s="1">
        <f>SUM(AS1606,BX1606)</f>
        <v>0</v>
      </c>
      <c r="S1606" s="1">
        <f>SUM(AE1606,AG1606,AI1606,AK1606,AO1606,AM1606,AQ1606,AU1606,AW1606,AY1606,BA1606,BE1606,BG1606,BI1606,BK1606,BM1606,BO1606,BC1606)</f>
        <v>38</v>
      </c>
      <c r="T1606" s="1">
        <f>COUNT(AE1606,AG1606,AI1606,AK1606,AM1606,AO1606,AQ1606,AU1606,AW1606,AY1606,BA1606,BC1606,BE1606,BG1606,BI1606,BK1606,BM1606,BO1606)</f>
        <v>1</v>
      </c>
      <c r="U1606" s="1">
        <f>BQ1606+BS1606</f>
        <v>0</v>
      </c>
      <c r="V1606" s="1"/>
      <c r="W1606" s="1">
        <f>BV1606</f>
        <v>0</v>
      </c>
      <c r="X1606" s="1">
        <f>AC1606+BZ1606</f>
        <v>0</v>
      </c>
      <c r="Y1606" s="1">
        <f>BU1606</f>
        <v>0</v>
      </c>
      <c r="Z1606" s="27"/>
      <c r="AA1606" s="1"/>
      <c r="AB1606" s="26"/>
      <c r="AC1606" s="1"/>
      <c r="AD1606" s="26"/>
      <c r="AE1606" s="1"/>
      <c r="AF1606" s="26"/>
      <c r="AG1606" s="1"/>
      <c r="AH1606" s="26"/>
      <c r="AI1606" s="1"/>
      <c r="AJ1606" s="26"/>
      <c r="AK1606" s="1"/>
      <c r="AL1606" s="26"/>
      <c r="AM1606" s="1">
        <v>38</v>
      </c>
      <c r="AN1606" s="26" t="s">
        <v>100</v>
      </c>
      <c r="AO1606" s="1"/>
      <c r="AP1606" s="26"/>
      <c r="AQ1606" s="1"/>
      <c r="AR1606" s="26"/>
      <c r="AS1606" s="1"/>
      <c r="AT1606" s="26"/>
      <c r="AU1606" s="1"/>
      <c r="AV1606" s="26"/>
      <c r="AW1606" s="1"/>
      <c r="AX1606" s="26"/>
      <c r="AY1606" s="1"/>
      <c r="AZ1606" s="26"/>
      <c r="BA1606" s="1"/>
      <c r="BB1606" s="26"/>
      <c r="BC1606" s="1"/>
      <c r="BD1606" s="26"/>
      <c r="BE1606" s="1"/>
      <c r="BF1606" s="26"/>
      <c r="BG1606" s="1"/>
      <c r="BH1606" s="26"/>
      <c r="BI1606" s="1"/>
      <c r="BJ1606" s="26"/>
      <c r="BK1606" s="1"/>
      <c r="BL1606" s="26"/>
      <c r="BM1606" s="1"/>
      <c r="BN1606" s="26"/>
      <c r="BO1606" s="1"/>
      <c r="BP1606" s="26"/>
      <c r="BQ1606" s="1"/>
      <c r="BR1606" s="26"/>
      <c r="BS1606" s="1"/>
      <c r="BT1606" s="26"/>
      <c r="BU1606" s="1"/>
      <c r="BV1606" s="1"/>
      <c r="BW1606" s="26"/>
      <c r="BX1606" s="1"/>
      <c r="BY1606" s="26"/>
      <c r="BZ1606" s="30"/>
      <c r="CA1606" s="26"/>
    </row>
    <row r="1607" spans="1:79" s="99" customFormat="1" x14ac:dyDescent="0.35">
      <c r="A1607" s="31" t="s">
        <v>176</v>
      </c>
      <c r="B1607" s="31" t="s">
        <v>58</v>
      </c>
      <c r="C1607" s="31" t="s">
        <v>629</v>
      </c>
      <c r="D1607" s="31" t="s">
        <v>630</v>
      </c>
      <c r="E1607" s="31" t="s">
        <v>77</v>
      </c>
      <c r="F1607" s="1">
        <v>999897724</v>
      </c>
      <c r="G1607" s="1">
        <f>(J1607+S1607+X1607+R1607+U1607+W1607+Y1607)-H1607</f>
        <v>38</v>
      </c>
      <c r="H1607" s="1"/>
      <c r="I1607" s="27"/>
      <c r="J1607" s="1">
        <f>SUM(AA1607)</f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27"/>
      <c r="R1607" s="1">
        <f>SUM(AS1607,BX1607)</f>
        <v>0</v>
      </c>
      <c r="S1607" s="1">
        <f>SUM(AE1607,AG1607,AI1607,AK1607,AO1607,AM1607,AQ1607,AU1607,AW1607,AY1607,BA1607,BE1607,BG1607,BI1607,BK1607,BM1607,BO1607,BC1607)</f>
        <v>38</v>
      </c>
      <c r="T1607" s="1">
        <f>COUNT(AE1607,AG1607,AI1607,AK1607,AM1607,AO1607,AQ1607,AU1607,AW1607,AY1607,BA1607,BC1607,BE1607,BG1607,BI1607,BK1607,BM1607,BO1607)</f>
        <v>1</v>
      </c>
      <c r="U1607" s="1">
        <f>BQ1607+BS1607</f>
        <v>0</v>
      </c>
      <c r="V1607" s="1"/>
      <c r="W1607" s="1">
        <f>BV1607</f>
        <v>0</v>
      </c>
      <c r="X1607" s="1">
        <f>AC1607+BZ1607</f>
        <v>0</v>
      </c>
      <c r="Y1607" s="1">
        <f>BU1607</f>
        <v>0</v>
      </c>
      <c r="Z1607" s="27"/>
      <c r="AA1607" s="1"/>
      <c r="AB1607" s="26"/>
      <c r="AC1607" s="1"/>
      <c r="AD1607" s="26"/>
      <c r="AE1607" s="1"/>
      <c r="AF1607" s="26"/>
      <c r="AG1607" s="1"/>
      <c r="AH1607" s="26"/>
      <c r="AI1607" s="1"/>
      <c r="AJ1607" s="26"/>
      <c r="AK1607" s="1"/>
      <c r="AL1607" s="26"/>
      <c r="AM1607" s="1"/>
      <c r="AN1607" s="26"/>
      <c r="AO1607" s="1"/>
      <c r="AP1607" s="26"/>
      <c r="AQ1607" s="1"/>
      <c r="AR1607" s="26"/>
      <c r="AS1607" s="1"/>
      <c r="AT1607" s="26"/>
      <c r="AU1607" s="1"/>
      <c r="AV1607" s="26"/>
      <c r="AW1607" s="1"/>
      <c r="AX1607" s="26"/>
      <c r="AY1607" s="1"/>
      <c r="AZ1607" s="26"/>
      <c r="BA1607" s="1"/>
      <c r="BB1607" s="27"/>
      <c r="BC1607" s="1">
        <v>38</v>
      </c>
      <c r="BD1607" s="26"/>
      <c r="BE1607" s="1"/>
      <c r="BF1607" s="27"/>
      <c r="BG1607" s="1"/>
      <c r="BH1607" s="26"/>
      <c r="BI1607" s="1"/>
      <c r="BJ1607" s="26"/>
      <c r="BK1607" s="1"/>
      <c r="BL1607" s="26"/>
      <c r="BM1607" s="1"/>
      <c r="BN1607" s="26"/>
      <c r="BO1607" s="1"/>
      <c r="BP1607" s="26"/>
      <c r="BQ1607" s="1"/>
      <c r="BR1607" s="26"/>
      <c r="BS1607" s="1"/>
      <c r="BT1607" s="26"/>
      <c r="BU1607" s="1"/>
      <c r="BV1607" s="1"/>
      <c r="BW1607" s="26"/>
      <c r="BX1607" s="1"/>
      <c r="BY1607" s="26"/>
      <c r="BZ1607" s="30"/>
      <c r="CA1607" s="26"/>
    </row>
    <row r="1608" spans="1:79" s="99" customFormat="1" x14ac:dyDescent="0.35">
      <c r="A1608" s="30" t="s">
        <v>176</v>
      </c>
      <c r="B1608" s="30" t="s">
        <v>58</v>
      </c>
      <c r="C1608" s="30" t="s">
        <v>662</v>
      </c>
      <c r="D1608" s="30" t="s">
        <v>663</v>
      </c>
      <c r="E1608" s="30" t="s">
        <v>77</v>
      </c>
      <c r="F1608" s="30">
        <v>999899629</v>
      </c>
      <c r="G1608" s="1">
        <f>(J1608+S1608+X1608+R1608+U1608+W1608+Y1608)-H1608</f>
        <v>38</v>
      </c>
      <c r="H1608" s="1"/>
      <c r="I1608" s="27"/>
      <c r="J1608" s="1">
        <f>SUM(AA1608)</f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27"/>
      <c r="R1608" s="1">
        <f>SUM(AS1608,BX1608)</f>
        <v>0</v>
      </c>
      <c r="S1608" s="1">
        <f>SUM(AE1608,AG1608,AI1608,AK1608,AO1608,AM1608,AQ1608,AU1608,AW1608,AY1608,BA1608,BE1608,BG1608,BI1608,BK1608,BM1608,BO1608,BC1608)</f>
        <v>38</v>
      </c>
      <c r="T1608" s="1">
        <f>COUNT(AE1608,AG1608,AI1608,AK1608,AM1608,AO1608,AQ1608,AU1608,AW1608,AY1608,BA1608,BC1608,BE1608,BG1608,BI1608,BK1608,BM1608,BO1608)</f>
        <v>1</v>
      </c>
      <c r="U1608" s="1">
        <f>BQ1608+BS1608</f>
        <v>0</v>
      </c>
      <c r="V1608" s="1"/>
      <c r="W1608" s="1">
        <f>BV1608</f>
        <v>0</v>
      </c>
      <c r="X1608" s="1">
        <f>AC1608+BZ1608</f>
        <v>0</v>
      </c>
      <c r="Y1608" s="1">
        <f>BU1608</f>
        <v>0</v>
      </c>
      <c r="Z1608" s="27"/>
      <c r="AA1608" s="1"/>
      <c r="AB1608" s="26"/>
      <c r="AC1608" s="1"/>
      <c r="AD1608" s="26"/>
      <c r="AE1608" s="1"/>
      <c r="AF1608" s="26"/>
      <c r="AG1608" s="1"/>
      <c r="AH1608" s="26"/>
      <c r="AI1608" s="1"/>
      <c r="AJ1608" s="26"/>
      <c r="AK1608" s="1"/>
      <c r="AL1608" s="26"/>
      <c r="AM1608" s="1"/>
      <c r="AN1608" s="26"/>
      <c r="AO1608" s="1"/>
      <c r="AP1608" s="26"/>
      <c r="AQ1608" s="1"/>
      <c r="AR1608" s="26"/>
      <c r="AS1608" s="1"/>
      <c r="AT1608" s="26"/>
      <c r="AU1608" s="1"/>
      <c r="AV1608" s="26"/>
      <c r="AW1608" s="1"/>
      <c r="AX1608" s="26"/>
      <c r="AY1608" s="1"/>
      <c r="AZ1608" s="26"/>
      <c r="BA1608" s="1"/>
      <c r="BB1608" s="26"/>
      <c r="BC1608" s="1"/>
      <c r="BD1608" s="26"/>
      <c r="BE1608" s="1"/>
      <c r="BF1608" s="26"/>
      <c r="BG1608" s="1">
        <v>38</v>
      </c>
      <c r="BH1608" s="26" t="s">
        <v>100</v>
      </c>
      <c r="BI1608" s="1"/>
      <c r="BJ1608" s="26"/>
      <c r="BK1608" s="1"/>
      <c r="BL1608" s="26"/>
      <c r="BM1608" s="1"/>
      <c r="BN1608" s="26"/>
      <c r="BO1608" s="1"/>
      <c r="BP1608" s="26"/>
      <c r="BQ1608" s="1"/>
      <c r="BR1608" s="26"/>
      <c r="BS1608" s="1"/>
      <c r="BT1608" s="26"/>
      <c r="BU1608" s="1"/>
      <c r="BV1608" s="1"/>
      <c r="BW1608" s="26"/>
      <c r="BX1608" s="1"/>
      <c r="BY1608" s="26"/>
      <c r="BZ1608" s="30"/>
      <c r="CA1608" s="26"/>
    </row>
    <row r="1609" spans="1:79" s="99" customFormat="1" x14ac:dyDescent="0.35">
      <c r="A1609" s="1" t="s">
        <v>176</v>
      </c>
      <c r="B1609" s="1" t="s">
        <v>58</v>
      </c>
      <c r="C1609" s="1" t="s">
        <v>688</v>
      </c>
      <c r="D1609" s="1" t="s">
        <v>689</v>
      </c>
      <c r="E1609" s="1" t="s">
        <v>77</v>
      </c>
      <c r="F1609" s="1">
        <v>999902889</v>
      </c>
      <c r="G1609" s="1">
        <f>(J1609+S1609+X1609+R1609+U1609+W1609+Y1609)-H1609</f>
        <v>38</v>
      </c>
      <c r="H1609" s="1"/>
      <c r="I1609" s="27"/>
      <c r="J1609" s="1">
        <f>SUM(AA1609)</f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27"/>
      <c r="R1609" s="1">
        <f>SUM(AS1609,BX1609)</f>
        <v>0</v>
      </c>
      <c r="S1609" s="1">
        <f>SUM(AE1609,AG1609,AI1609,AK1609,AO1609,AM1609,AQ1609,AU1609,AW1609,AY1609,BA1609,BE1609,BG1609,BI1609,BK1609,BM1609,BO1609,BC1609)</f>
        <v>0</v>
      </c>
      <c r="T1609" s="1">
        <f>COUNT(AE1609,AG1609,AI1609,AK1609,AM1609,AO1609,AQ1609,AU1609,AW1609,AY1609,BA1609,BC1609,BE1609,BG1609,BI1609,BK1609,BM1609,BO1609)</f>
        <v>0</v>
      </c>
      <c r="U1609" s="1">
        <f>BQ1609+BS1609</f>
        <v>0</v>
      </c>
      <c r="V1609" s="1"/>
      <c r="W1609" s="1">
        <f>BV1609</f>
        <v>38</v>
      </c>
      <c r="X1609" s="1">
        <f>AC1609+BZ1609</f>
        <v>0</v>
      </c>
      <c r="Y1609" s="1">
        <f>BU1609</f>
        <v>0</v>
      </c>
      <c r="Z1609" s="27"/>
      <c r="AA1609" s="1"/>
      <c r="AB1609" s="26"/>
      <c r="AC1609" s="1"/>
      <c r="AD1609" s="26"/>
      <c r="AE1609" s="1"/>
      <c r="AF1609" s="26"/>
      <c r="AG1609" s="1"/>
      <c r="AH1609" s="26"/>
      <c r="AI1609" s="1"/>
      <c r="AJ1609" s="26"/>
      <c r="AK1609" s="1"/>
      <c r="AL1609" s="26"/>
      <c r="AM1609" s="1"/>
      <c r="AN1609" s="27"/>
      <c r="AO1609" s="1"/>
      <c r="AP1609" s="26"/>
      <c r="AQ1609" s="1"/>
      <c r="AR1609" s="27"/>
      <c r="AS1609" s="1"/>
      <c r="AT1609" s="27"/>
      <c r="AU1609" s="1"/>
      <c r="AV1609" s="27"/>
      <c r="AW1609" s="1"/>
      <c r="AX1609" s="27"/>
      <c r="AY1609" s="1"/>
      <c r="AZ1609" s="27"/>
      <c r="BA1609" s="1"/>
      <c r="BB1609" s="27"/>
      <c r="BC1609" s="1"/>
      <c r="BD1609" s="26"/>
      <c r="BE1609" s="1"/>
      <c r="BF1609" s="27"/>
      <c r="BG1609" s="1"/>
      <c r="BH1609" s="27"/>
      <c r="BI1609" s="1"/>
      <c r="BJ1609" s="27"/>
      <c r="BK1609" s="1"/>
      <c r="BL1609" s="27"/>
      <c r="BM1609" s="1"/>
      <c r="BN1609" s="27"/>
      <c r="BO1609" s="1"/>
      <c r="BP1609" s="27"/>
      <c r="BQ1609" s="1"/>
      <c r="BR1609" s="26"/>
      <c r="BS1609" s="1"/>
      <c r="BT1609" s="26"/>
      <c r="BU1609" s="1"/>
      <c r="BV1609" s="1">
        <v>38</v>
      </c>
      <c r="BW1609" s="26" t="s">
        <v>178</v>
      </c>
      <c r="BX1609" s="1"/>
      <c r="BY1609" s="26"/>
      <c r="BZ1609" s="30"/>
      <c r="CA1609" s="26"/>
    </row>
    <row r="1610" spans="1:79" s="99" customFormat="1" x14ac:dyDescent="0.35">
      <c r="A1610" s="31" t="s">
        <v>176</v>
      </c>
      <c r="B1610" s="31" t="s">
        <v>58</v>
      </c>
      <c r="C1610" s="31" t="s">
        <v>799</v>
      </c>
      <c r="D1610" s="31" t="s">
        <v>800</v>
      </c>
      <c r="E1610" s="31" t="s">
        <v>77</v>
      </c>
      <c r="F1610" s="1">
        <v>999908802</v>
      </c>
      <c r="G1610" s="1">
        <f>(J1610+S1610+X1610+R1610+U1610+W1610+Y1610)-H1610</f>
        <v>38</v>
      </c>
      <c r="H1610" s="1"/>
      <c r="I1610" s="27"/>
      <c r="J1610" s="1">
        <f>SUM(AA1610)</f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27"/>
      <c r="R1610" s="1">
        <f>SUM(AS1610,BX1610)</f>
        <v>0</v>
      </c>
      <c r="S1610" s="1">
        <f>SUM(AE1610,AG1610,AI1610,AK1610,AO1610,AM1610,AQ1610,AU1610,AW1610,AY1610,BA1610,BE1610,BG1610,BI1610,BK1610,BM1610,BO1610,BC1610)</f>
        <v>38</v>
      </c>
      <c r="T1610" s="1">
        <f>COUNT(AE1610,AG1610,AI1610,AK1610,AM1610,AO1610,AQ1610,AU1610,AW1610,AY1610,BA1610,BC1610,BE1610,BG1610,BI1610,BK1610,BM1610,BO1610)</f>
        <v>1</v>
      </c>
      <c r="U1610" s="1">
        <f>BQ1610+BS1610</f>
        <v>0</v>
      </c>
      <c r="V1610" s="1"/>
      <c r="W1610" s="1">
        <f>BV1610</f>
        <v>0</v>
      </c>
      <c r="X1610" s="1">
        <f>AC1610+BZ1610</f>
        <v>0</v>
      </c>
      <c r="Y1610" s="1">
        <f>BU1610</f>
        <v>0</v>
      </c>
      <c r="Z1610" s="27"/>
      <c r="AA1610" s="1"/>
      <c r="AB1610" s="26"/>
      <c r="AC1610" s="1"/>
      <c r="AD1610" s="26"/>
      <c r="AE1610" s="1"/>
      <c r="AF1610" s="26"/>
      <c r="AG1610" s="1"/>
      <c r="AH1610" s="26"/>
      <c r="AI1610" s="1"/>
      <c r="AJ1610" s="26"/>
      <c r="AK1610" s="1"/>
      <c r="AL1610" s="26"/>
      <c r="AM1610" s="1"/>
      <c r="AN1610" s="26"/>
      <c r="AO1610" s="1"/>
      <c r="AP1610" s="26"/>
      <c r="AQ1610" s="1"/>
      <c r="AR1610" s="26"/>
      <c r="AS1610" s="1"/>
      <c r="AT1610" s="26"/>
      <c r="AU1610" s="1"/>
      <c r="AV1610" s="26"/>
      <c r="AW1610" s="1"/>
      <c r="AX1610" s="26"/>
      <c r="AY1610" s="1"/>
      <c r="AZ1610" s="26"/>
      <c r="BA1610" s="1"/>
      <c r="BB1610" s="27"/>
      <c r="BC1610" s="1">
        <v>38</v>
      </c>
      <c r="BD1610" s="26"/>
      <c r="BE1610" s="1"/>
      <c r="BF1610" s="27"/>
      <c r="BG1610" s="1"/>
      <c r="BH1610" s="26"/>
      <c r="BI1610" s="1"/>
      <c r="BJ1610" s="26"/>
      <c r="BK1610" s="1"/>
      <c r="BL1610" s="26"/>
      <c r="BM1610" s="1"/>
      <c r="BN1610" s="26"/>
      <c r="BO1610" s="1"/>
      <c r="BP1610" s="26"/>
      <c r="BQ1610" s="1"/>
      <c r="BR1610" s="26"/>
      <c r="BS1610" s="1"/>
      <c r="BT1610" s="26"/>
      <c r="BU1610" s="1"/>
      <c r="BV1610" s="1"/>
      <c r="BW1610" s="26"/>
      <c r="BX1610" s="1"/>
      <c r="BY1610" s="26"/>
      <c r="BZ1610" s="30"/>
      <c r="CA1610" s="26"/>
    </row>
    <row r="1611" spans="1:79" s="99" customFormat="1" x14ac:dyDescent="0.35">
      <c r="A1611" s="1" t="s">
        <v>176</v>
      </c>
      <c r="B1611" s="1" t="s">
        <v>58</v>
      </c>
      <c r="C1611" s="1" t="s">
        <v>1066</v>
      </c>
      <c r="D1611" s="1" t="s">
        <v>1067</v>
      </c>
      <c r="E1611" s="1" t="s">
        <v>77</v>
      </c>
      <c r="F1611" s="1">
        <v>999916887</v>
      </c>
      <c r="G1611" s="1">
        <f>(J1611+S1611+X1611+R1611+U1611+W1611+Y1611)-H1611</f>
        <v>38</v>
      </c>
      <c r="H1611" s="1"/>
      <c r="I1611" s="27"/>
      <c r="J1611" s="1">
        <f>SUM(AA1611)</f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27"/>
      <c r="R1611" s="1">
        <f>SUM(AS1611,BX1611)</f>
        <v>0</v>
      </c>
      <c r="S1611" s="1">
        <f>SUM(AE1611,AG1611,AI1611,AK1611,AO1611,AM1611,AQ1611,AU1611,AW1611,AY1611,BA1611,BE1611,BG1611,BI1611,BK1611,BM1611,BO1611,BC1611)</f>
        <v>38</v>
      </c>
      <c r="T1611" s="1">
        <f>COUNT(AE1611,AG1611,AI1611,AK1611,AM1611,AO1611,AQ1611,AU1611,AW1611,AY1611,BA1611,BC1611,BE1611,BG1611,BI1611,BK1611,BM1611,BO1611)</f>
        <v>1</v>
      </c>
      <c r="U1611" s="1">
        <f>BQ1611+BS1611</f>
        <v>0</v>
      </c>
      <c r="V1611" s="1"/>
      <c r="W1611" s="1">
        <f>BV1611</f>
        <v>0</v>
      </c>
      <c r="X1611" s="1">
        <f>AC1611+BZ1611</f>
        <v>0</v>
      </c>
      <c r="Y1611" s="1">
        <f>BU1611</f>
        <v>0</v>
      </c>
      <c r="Z1611" s="29"/>
      <c r="AA1611" s="1"/>
      <c r="AB1611" s="26"/>
      <c r="AC1611" s="1"/>
      <c r="AD1611" s="26"/>
      <c r="AE1611" s="1"/>
      <c r="AF1611" s="26"/>
      <c r="AG1611" s="1"/>
      <c r="AH1611" s="26"/>
      <c r="AI1611" s="1"/>
      <c r="AJ1611" s="26"/>
      <c r="AK1611" s="1"/>
      <c r="AL1611" s="26"/>
      <c r="AM1611" s="1"/>
      <c r="AN1611" s="26"/>
      <c r="AO1611" s="1"/>
      <c r="AP1611" s="26"/>
      <c r="AQ1611" s="1">
        <v>38</v>
      </c>
      <c r="AR1611" s="26" t="s">
        <v>100</v>
      </c>
      <c r="AS1611" s="1"/>
      <c r="AT1611" s="26"/>
      <c r="AU1611" s="1"/>
      <c r="AV1611" s="26"/>
      <c r="AW1611" s="1"/>
      <c r="AX1611" s="26"/>
      <c r="AY1611" s="1"/>
      <c r="AZ1611" s="26"/>
      <c r="BA1611" s="1"/>
      <c r="BB1611" s="26"/>
      <c r="BC1611" s="1"/>
      <c r="BD1611" s="26"/>
      <c r="BE1611" s="1"/>
      <c r="BF1611" s="26"/>
      <c r="BG1611" s="1"/>
      <c r="BH1611" s="26"/>
      <c r="BI1611" s="1"/>
      <c r="BJ1611" s="26"/>
      <c r="BK1611" s="1"/>
      <c r="BL1611" s="26"/>
      <c r="BM1611" s="1"/>
      <c r="BN1611" s="26"/>
      <c r="BO1611" s="1"/>
      <c r="BP1611" s="26"/>
      <c r="BQ1611" s="1"/>
      <c r="BR1611" s="26"/>
      <c r="BS1611" s="1"/>
      <c r="BT1611" s="26"/>
      <c r="BU1611" s="1"/>
      <c r="BV1611" s="1"/>
      <c r="BW1611" s="26"/>
      <c r="BX1611" s="1"/>
      <c r="BY1611" s="26"/>
      <c r="BZ1611" s="30"/>
      <c r="CA1611" s="26"/>
    </row>
    <row r="1612" spans="1:79" s="99" customFormat="1" x14ac:dyDescent="0.35">
      <c r="A1612" s="35" t="s">
        <v>176</v>
      </c>
      <c r="B1612" s="35" t="s">
        <v>58</v>
      </c>
      <c r="C1612" s="35" t="s">
        <v>1441</v>
      </c>
      <c r="D1612" s="35" t="s">
        <v>1324</v>
      </c>
      <c r="E1612" s="35" t="s">
        <v>77</v>
      </c>
      <c r="F1612" s="35">
        <v>999919950</v>
      </c>
      <c r="G1612" s="1">
        <f>(J1612+S1612+X1612+R1612+U1612+W1612+Y1612)-H1612</f>
        <v>38</v>
      </c>
      <c r="H1612" s="1"/>
      <c r="I1612" s="27"/>
      <c r="J1612" s="1">
        <f>SUM(AA1612)</f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27"/>
      <c r="R1612" s="1">
        <f>SUM(AS1612,BX1612)</f>
        <v>0</v>
      </c>
      <c r="S1612" s="1">
        <f>SUM(AE1612,AG1612,AI1612,AK1612,AO1612,AM1612,AQ1612,AU1612,AW1612,AY1612,BA1612,BE1612,BG1612,BI1612,BK1612,BM1612,BO1612,BC1612)</f>
        <v>38</v>
      </c>
      <c r="T1612" s="1">
        <f>COUNT(AE1612,AG1612,AI1612,AK1612,AM1612,AO1612,AQ1612,AU1612,AW1612,AY1612,BA1612,BC1612,BE1612,BG1612,BI1612,BK1612,BM1612,BO1612)</f>
        <v>1</v>
      </c>
      <c r="U1612" s="1">
        <f>BQ1612+BS1612</f>
        <v>0</v>
      </c>
      <c r="V1612" s="1"/>
      <c r="W1612" s="1">
        <f>BV1612</f>
        <v>0</v>
      </c>
      <c r="X1612" s="1">
        <f>AC1612+BZ1612</f>
        <v>0</v>
      </c>
      <c r="Y1612" s="1">
        <f>BU1612</f>
        <v>0</v>
      </c>
      <c r="Z1612" s="27"/>
      <c r="AA1612" s="1"/>
      <c r="AB1612" s="26"/>
      <c r="AC1612" s="1"/>
      <c r="AD1612" s="26"/>
      <c r="AE1612" s="1"/>
      <c r="AF1612" s="26"/>
      <c r="AG1612" s="1"/>
      <c r="AH1612" s="26"/>
      <c r="AI1612" s="1"/>
      <c r="AJ1612" s="26"/>
      <c r="AK1612" s="1">
        <v>38</v>
      </c>
      <c r="AL1612" s="26" t="s">
        <v>100</v>
      </c>
      <c r="AM1612" s="1"/>
      <c r="AN1612" s="26"/>
      <c r="AO1612" s="1"/>
      <c r="AP1612" s="26"/>
      <c r="AQ1612" s="1"/>
      <c r="AR1612" s="26"/>
      <c r="AS1612" s="1"/>
      <c r="AT1612" s="26"/>
      <c r="AU1612" s="1"/>
      <c r="AV1612" s="26"/>
      <c r="AW1612" s="1"/>
      <c r="AX1612" s="26"/>
      <c r="AY1612" s="1"/>
      <c r="AZ1612" s="26"/>
      <c r="BA1612" s="1"/>
      <c r="BB1612" s="26"/>
      <c r="BC1612" s="1"/>
      <c r="BD1612" s="26"/>
      <c r="BE1612" s="1"/>
      <c r="BF1612" s="26"/>
      <c r="BG1612" s="1"/>
      <c r="BH1612" s="26"/>
      <c r="BI1612" s="1"/>
      <c r="BJ1612" s="26"/>
      <c r="BK1612" s="1"/>
      <c r="BL1612" s="26"/>
      <c r="BM1612" s="1"/>
      <c r="BN1612" s="26"/>
      <c r="BO1612" s="1"/>
      <c r="BP1612" s="26"/>
      <c r="BQ1612" s="1"/>
      <c r="BR1612" s="26"/>
      <c r="BS1612" s="1"/>
      <c r="BT1612" s="26"/>
      <c r="BU1612" s="1"/>
      <c r="BV1612" s="1"/>
      <c r="BW1612" s="26"/>
      <c r="BX1612" s="1"/>
      <c r="BY1612" s="26"/>
      <c r="BZ1612" s="30"/>
      <c r="CA1612" s="26"/>
    </row>
    <row r="1613" spans="1:79" s="99" customFormat="1" x14ac:dyDescent="0.35">
      <c r="A1613" s="30" t="s">
        <v>176</v>
      </c>
      <c r="B1613" s="1" t="s">
        <v>58</v>
      </c>
      <c r="C1613" s="1" t="s">
        <v>1454</v>
      </c>
      <c r="D1613" s="1" t="s">
        <v>149</v>
      </c>
      <c r="E1613" s="1" t="s">
        <v>77</v>
      </c>
      <c r="F1613" s="1">
        <v>999920213</v>
      </c>
      <c r="G1613" s="1">
        <f>(J1613+S1613+X1613+R1613+U1613+W1613+Y1613)-H1613</f>
        <v>38</v>
      </c>
      <c r="H1613" s="30">
        <f>(J1613+K1613+M1613+N1613+O1613+P1613)/2</f>
        <v>0</v>
      </c>
      <c r="I1613" s="27"/>
      <c r="J1613" s="1">
        <f>SUM(AA1613)</f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27"/>
      <c r="R1613" s="1">
        <f>SUM(AS1613,BX1613)</f>
        <v>0</v>
      </c>
      <c r="S1613" s="1">
        <f>SUM(AE1613,AG1613,AI1613,AK1613,AO1613,AM1613,AQ1613,AU1613,AW1613,AY1613,BA1613,BE1613,BG1613,BI1613,BK1613,BM1613,BO1613,BC1613)</f>
        <v>38</v>
      </c>
      <c r="T1613" s="1">
        <f>COUNT(AE1613,AG1613,AI1613,AK1613,AM1613,AO1613,AQ1613,AU1613,AW1613,AY1613,BA1613,BC1613,BE1613,BG1613,BI1613,BK1613,BM1613,BO1613)</f>
        <v>1</v>
      </c>
      <c r="U1613" s="1">
        <f>BQ1613+BS1613</f>
        <v>0</v>
      </c>
      <c r="V1613" s="1"/>
      <c r="W1613" s="1">
        <f>BV1613</f>
        <v>0</v>
      </c>
      <c r="X1613" s="1">
        <f>AC1613+BZ1613</f>
        <v>0</v>
      </c>
      <c r="Y1613" s="1">
        <f>BU1613</f>
        <v>0</v>
      </c>
      <c r="Z1613" s="27"/>
      <c r="AA1613" s="1"/>
      <c r="AB1613" s="26"/>
      <c r="AC1613" s="1"/>
      <c r="AD1613" s="26"/>
      <c r="AE1613" s="1"/>
      <c r="AF1613" s="26"/>
      <c r="AG1613" s="1"/>
      <c r="AH1613" s="26"/>
      <c r="AI1613" s="1"/>
      <c r="AJ1613" s="26"/>
      <c r="AK1613" s="1"/>
      <c r="AL1613" s="26"/>
      <c r="AM1613" s="1"/>
      <c r="AN1613" s="26"/>
      <c r="AO1613" s="1"/>
      <c r="AP1613" s="26"/>
      <c r="AQ1613" s="1">
        <v>38</v>
      </c>
      <c r="AR1613" s="26" t="s">
        <v>100</v>
      </c>
      <c r="AS1613" s="1"/>
      <c r="AT1613" s="26"/>
      <c r="AU1613" s="1"/>
      <c r="AV1613" s="26"/>
      <c r="AW1613" s="1"/>
      <c r="AX1613" s="26"/>
      <c r="AY1613" s="1"/>
      <c r="AZ1613" s="26"/>
      <c r="BA1613" s="1"/>
      <c r="BB1613" s="26"/>
      <c r="BC1613" s="1"/>
      <c r="BD1613" s="26"/>
      <c r="BE1613" s="1"/>
      <c r="BF1613" s="26"/>
      <c r="BG1613" s="1"/>
      <c r="BH1613" s="26"/>
      <c r="BI1613" s="1"/>
      <c r="BJ1613" s="26"/>
      <c r="BK1613" s="1"/>
      <c r="BL1613" s="26"/>
      <c r="BM1613" s="1"/>
      <c r="BN1613" s="26"/>
      <c r="BO1613" s="1"/>
      <c r="BP1613" s="26"/>
      <c r="BQ1613" s="1"/>
      <c r="BR1613" s="26"/>
      <c r="BS1613" s="1"/>
      <c r="BT1613" s="26"/>
      <c r="BU1613" s="1"/>
      <c r="BV1613" s="1"/>
      <c r="BW1613" s="26"/>
      <c r="BX1613" s="1"/>
      <c r="BY1613" s="26"/>
      <c r="BZ1613" s="30"/>
      <c r="CA1613" s="26"/>
    </row>
    <row r="1614" spans="1:79" s="99" customFormat="1" x14ac:dyDescent="0.35">
      <c r="A1614" s="30" t="s">
        <v>176</v>
      </c>
      <c r="B1614" s="1" t="s">
        <v>58</v>
      </c>
      <c r="C1614" s="1" t="s">
        <v>1455</v>
      </c>
      <c r="D1614" s="1" t="s">
        <v>119</v>
      </c>
      <c r="E1614" s="1" t="s">
        <v>77</v>
      </c>
      <c r="F1614" s="1">
        <v>999920216</v>
      </c>
      <c r="G1614" s="1">
        <f>(J1614+S1614+X1614+R1614+U1614+W1614+Y1614)-H1614</f>
        <v>38</v>
      </c>
      <c r="H1614" s="30">
        <f>(J1614+K1614+M1614+N1614+O1614+P1614)/2</f>
        <v>0</v>
      </c>
      <c r="I1614" s="27"/>
      <c r="J1614" s="1">
        <f>SUM(AA1614)</f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27"/>
      <c r="R1614" s="1">
        <f>SUM(AS1614,BX1614)</f>
        <v>0</v>
      </c>
      <c r="S1614" s="1">
        <f>SUM(AE1614,AG1614,AI1614,AK1614,AO1614,AM1614,AQ1614,AU1614,AW1614,AY1614,BA1614,BE1614,BG1614,BI1614,BK1614,BM1614,BO1614,BC1614)</f>
        <v>38</v>
      </c>
      <c r="T1614" s="1">
        <f>COUNT(AE1614,AG1614,AI1614,AK1614,AM1614,AO1614,AQ1614,AU1614,AW1614,AY1614,BA1614,BC1614,BE1614,BG1614,BI1614,BK1614,BM1614,BO1614)</f>
        <v>1</v>
      </c>
      <c r="U1614" s="1">
        <f>BQ1614+BS1614</f>
        <v>0</v>
      </c>
      <c r="V1614" s="1"/>
      <c r="W1614" s="1">
        <f>BV1614</f>
        <v>0</v>
      </c>
      <c r="X1614" s="1">
        <f>AC1614+BZ1614</f>
        <v>0</v>
      </c>
      <c r="Y1614" s="1">
        <f>BU1614</f>
        <v>0</v>
      </c>
      <c r="Z1614" s="27"/>
      <c r="AA1614" s="1"/>
      <c r="AB1614" s="26"/>
      <c r="AC1614" s="1"/>
      <c r="AD1614" s="26"/>
      <c r="AE1614" s="1"/>
      <c r="AF1614" s="26"/>
      <c r="AG1614" s="1"/>
      <c r="AH1614" s="26"/>
      <c r="AI1614" s="1"/>
      <c r="AJ1614" s="26"/>
      <c r="AK1614" s="1"/>
      <c r="AL1614" s="26"/>
      <c r="AM1614" s="1"/>
      <c r="AN1614" s="26"/>
      <c r="AO1614" s="1"/>
      <c r="AP1614" s="26"/>
      <c r="AQ1614" s="1">
        <v>38</v>
      </c>
      <c r="AR1614" s="26" t="s">
        <v>100</v>
      </c>
      <c r="AS1614" s="1"/>
      <c r="AT1614" s="26"/>
      <c r="AU1614" s="1"/>
      <c r="AV1614" s="26"/>
      <c r="AW1614" s="1"/>
      <c r="AX1614" s="26"/>
      <c r="AY1614" s="1"/>
      <c r="AZ1614" s="26"/>
      <c r="BA1614" s="1"/>
      <c r="BB1614" s="26"/>
      <c r="BC1614" s="1"/>
      <c r="BD1614" s="26"/>
      <c r="BE1614" s="1"/>
      <c r="BF1614" s="26"/>
      <c r="BG1614" s="1"/>
      <c r="BH1614" s="26"/>
      <c r="BI1614" s="1"/>
      <c r="BJ1614" s="26"/>
      <c r="BK1614" s="1"/>
      <c r="BL1614" s="26"/>
      <c r="BM1614" s="1"/>
      <c r="BN1614" s="26"/>
      <c r="BO1614" s="1"/>
      <c r="BP1614" s="26"/>
      <c r="BQ1614" s="1"/>
      <c r="BR1614" s="26"/>
      <c r="BS1614" s="1"/>
      <c r="BT1614" s="26"/>
      <c r="BU1614" s="1"/>
      <c r="BV1614" s="1"/>
      <c r="BW1614" s="26"/>
      <c r="BX1614" s="1"/>
      <c r="BY1614" s="26"/>
      <c r="BZ1614" s="30"/>
      <c r="CA1614" s="26"/>
    </row>
    <row r="1615" spans="1:79" s="99" customFormat="1" x14ac:dyDescent="0.35">
      <c r="A1615" s="30" t="s">
        <v>176</v>
      </c>
      <c r="B1615" s="1" t="s">
        <v>58</v>
      </c>
      <c r="C1615" s="1" t="s">
        <v>1460</v>
      </c>
      <c r="D1615" s="1" t="s">
        <v>306</v>
      </c>
      <c r="E1615" s="1" t="s">
        <v>77</v>
      </c>
      <c r="F1615" s="1">
        <v>999920236</v>
      </c>
      <c r="G1615" s="1">
        <f>(J1615+S1615+X1615+R1615+U1615+W1615+Y1615)-H1615</f>
        <v>38</v>
      </c>
      <c r="H1615" s="30">
        <f>(J1615+K1615+M1615+N1615+O1615+P1615)/2</f>
        <v>0</v>
      </c>
      <c r="I1615" s="27"/>
      <c r="J1615" s="1">
        <f>SUM(AA1615)</f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27"/>
      <c r="R1615" s="1">
        <f>SUM(AS1615,BX1615)</f>
        <v>0</v>
      </c>
      <c r="S1615" s="1">
        <f>SUM(AE1615,AG1615,AI1615,AK1615,AO1615,AM1615,AQ1615,AU1615,AW1615,AY1615,BA1615,BE1615,BG1615,BI1615,BK1615,BM1615,BO1615,BC1615)</f>
        <v>38</v>
      </c>
      <c r="T1615" s="1">
        <f>COUNT(AE1615,AG1615,AI1615,AK1615,AM1615,AO1615,AQ1615,AU1615,AW1615,AY1615,BA1615,BC1615,BE1615,BG1615,BI1615,BK1615,BM1615,BO1615)</f>
        <v>1</v>
      </c>
      <c r="U1615" s="1">
        <f>BQ1615+BS1615</f>
        <v>0</v>
      </c>
      <c r="V1615" s="1"/>
      <c r="W1615" s="1">
        <f>BV1615</f>
        <v>0</v>
      </c>
      <c r="X1615" s="1">
        <f>AC1615+BZ1615</f>
        <v>0</v>
      </c>
      <c r="Y1615" s="1">
        <f>BU1615</f>
        <v>0</v>
      </c>
      <c r="Z1615" s="27"/>
      <c r="AA1615" s="1"/>
      <c r="AB1615" s="26"/>
      <c r="AC1615" s="1"/>
      <c r="AD1615" s="26"/>
      <c r="AE1615" s="1"/>
      <c r="AF1615" s="26"/>
      <c r="AG1615" s="1"/>
      <c r="AH1615" s="26"/>
      <c r="AI1615" s="1"/>
      <c r="AJ1615" s="26"/>
      <c r="AK1615" s="1"/>
      <c r="AL1615" s="26"/>
      <c r="AM1615" s="1"/>
      <c r="AN1615" s="26"/>
      <c r="AO1615" s="1"/>
      <c r="AP1615" s="26"/>
      <c r="AQ1615" s="1">
        <v>38</v>
      </c>
      <c r="AR1615" s="26" t="s">
        <v>100</v>
      </c>
      <c r="AS1615" s="1"/>
      <c r="AT1615" s="26"/>
      <c r="AU1615" s="1"/>
      <c r="AV1615" s="26"/>
      <c r="AW1615" s="1"/>
      <c r="AX1615" s="26"/>
      <c r="AY1615" s="1"/>
      <c r="AZ1615" s="26"/>
      <c r="BA1615" s="1"/>
      <c r="BB1615" s="26"/>
      <c r="BC1615" s="1"/>
      <c r="BD1615" s="26"/>
      <c r="BE1615" s="1"/>
      <c r="BF1615" s="26"/>
      <c r="BG1615" s="1"/>
      <c r="BH1615" s="26"/>
      <c r="BI1615" s="1"/>
      <c r="BJ1615" s="26"/>
      <c r="BK1615" s="1"/>
      <c r="BL1615" s="26"/>
      <c r="BM1615" s="1"/>
      <c r="BN1615" s="26"/>
      <c r="BO1615" s="1"/>
      <c r="BP1615" s="26"/>
      <c r="BQ1615" s="1"/>
      <c r="BR1615" s="26"/>
      <c r="BS1615" s="1"/>
      <c r="BT1615" s="26"/>
      <c r="BU1615" s="1"/>
      <c r="BV1615" s="1"/>
      <c r="BW1615" s="26"/>
      <c r="BX1615" s="1"/>
      <c r="BY1615" s="26"/>
      <c r="BZ1615" s="30"/>
      <c r="CA1615" s="26"/>
    </row>
    <row r="1616" spans="1:79" s="99" customFormat="1" x14ac:dyDescent="0.35">
      <c r="A1616" s="1" t="s">
        <v>176</v>
      </c>
      <c r="B1616" s="1" t="s">
        <v>58</v>
      </c>
      <c r="C1616" s="30" t="s">
        <v>1695</v>
      </c>
      <c r="D1616" s="30" t="s">
        <v>1696</v>
      </c>
      <c r="E1616" s="1" t="s">
        <v>77</v>
      </c>
      <c r="F1616" s="30">
        <v>999921676</v>
      </c>
      <c r="G1616" s="1">
        <f>(J1616+S1616+X1616+R1616+U1616+W1616+Y1616)-H1616</f>
        <v>38</v>
      </c>
      <c r="H1616" s="30"/>
      <c r="I1616" s="27"/>
      <c r="J1616" s="1">
        <f>SUM(AA1616)</f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27"/>
      <c r="R1616" s="1">
        <f>SUM(AS1616,BX1616)</f>
        <v>0</v>
      </c>
      <c r="S1616" s="1">
        <f>SUM(AE1616,AG1616,AI1616,AK1616,AO1616,AM1616,AQ1616,AU1616,AW1616,AY1616,BA1616,BE1616,BG1616,BI1616,BK1616,BM1616,BO1616,BC1616)</f>
        <v>0</v>
      </c>
      <c r="T1616" s="1">
        <f>COUNT(AE1616,AG1616,AI1616,AK1616,AM1616,AO1616,AQ1616,AU1616,AW1616,AY1616,BA1616,BC1616,BE1616,BG1616,BI1616,BK1616,BM1616,BO1616)</f>
        <v>0</v>
      </c>
      <c r="U1616" s="1">
        <f>BQ1616+BS1616</f>
        <v>0</v>
      </c>
      <c r="V1616" s="1"/>
      <c r="W1616" s="1">
        <f>BV1616</f>
        <v>38</v>
      </c>
      <c r="X1616" s="1">
        <f>AC1616+BZ1616</f>
        <v>0</v>
      </c>
      <c r="Y1616" s="1">
        <f>BU1616</f>
        <v>0</v>
      </c>
      <c r="Z1616" s="26"/>
      <c r="AA1616" s="1"/>
      <c r="AB1616" s="26"/>
      <c r="AC1616" s="1"/>
      <c r="AD1616" s="26"/>
      <c r="AE1616" s="1"/>
      <c r="AF1616" s="26"/>
      <c r="AG1616" s="1"/>
      <c r="AH1616" s="26"/>
      <c r="AI1616" s="1"/>
      <c r="AJ1616" s="26"/>
      <c r="AK1616" s="1"/>
      <c r="AL1616" s="26"/>
      <c r="AM1616" s="1"/>
      <c r="AN1616" s="26"/>
      <c r="AO1616" s="1"/>
      <c r="AP1616" s="26"/>
      <c r="AQ1616" s="1"/>
      <c r="AR1616" s="26"/>
      <c r="AS1616" s="1"/>
      <c r="AT1616" s="26"/>
      <c r="AU1616" s="1"/>
      <c r="AV1616" s="26"/>
      <c r="AW1616" s="1"/>
      <c r="AX1616" s="26"/>
      <c r="AY1616" s="1"/>
      <c r="AZ1616" s="26"/>
      <c r="BA1616" s="1"/>
      <c r="BB1616" s="26"/>
      <c r="BC1616" s="1"/>
      <c r="BD1616" s="26"/>
      <c r="BE1616" s="1"/>
      <c r="BF1616" s="26"/>
      <c r="BG1616" s="1"/>
      <c r="BH1616" s="26"/>
      <c r="BI1616" s="1"/>
      <c r="BJ1616" s="26"/>
      <c r="BK1616" s="1"/>
      <c r="BL1616" s="26"/>
      <c r="BM1616" s="1"/>
      <c r="BN1616" s="26"/>
      <c r="BO1616" s="1"/>
      <c r="BP1616" s="26"/>
      <c r="BQ1616" s="1"/>
      <c r="BR1616" s="26"/>
      <c r="BS1616" s="1"/>
      <c r="BT1616" s="26"/>
      <c r="BU1616" s="1"/>
      <c r="BV1616" s="1">
        <v>38</v>
      </c>
      <c r="BW1616" s="26" t="s">
        <v>178</v>
      </c>
      <c r="BX1616" s="1"/>
      <c r="BY1616" s="26"/>
      <c r="BZ1616" s="30"/>
      <c r="CA1616" s="26"/>
    </row>
    <row r="1617" spans="1:79" s="99" customFormat="1" x14ac:dyDescent="0.35">
      <c r="A1617" s="30" t="s">
        <v>176</v>
      </c>
      <c r="B1617" s="30" t="s">
        <v>58</v>
      </c>
      <c r="C1617" s="30" t="s">
        <v>793</v>
      </c>
      <c r="D1617" s="30" t="s">
        <v>2027</v>
      </c>
      <c r="E1617" s="30" t="s">
        <v>77</v>
      </c>
      <c r="F1617" s="30">
        <v>999923326</v>
      </c>
      <c r="G1617" s="1">
        <f>(J1617+S1617+X1617+R1617+U1617+W1617+Y1617)-H1617</f>
        <v>38</v>
      </c>
      <c r="H1617" s="1"/>
      <c r="I1617" s="27"/>
      <c r="J1617" s="1">
        <f>SUM(AA1617)</f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27"/>
      <c r="R1617" s="1">
        <f>SUM(AS1617,BX1617)</f>
        <v>0</v>
      </c>
      <c r="S1617" s="1">
        <f>SUM(AE1617,AG1617,AI1617,AK1617,AO1617,AM1617,AQ1617,AU1617,AW1617,AY1617,BA1617,BE1617,BG1617,BI1617,BK1617,BM1617,BO1617,BC1617)</f>
        <v>38</v>
      </c>
      <c r="T1617" s="1">
        <f>COUNT(AE1617,AG1617,AI1617,AK1617,AM1617,AO1617,AQ1617,AU1617,AW1617,AY1617,BA1617,BC1617,BE1617,BG1617,BI1617,BK1617,BM1617,BO1617)</f>
        <v>1</v>
      </c>
      <c r="U1617" s="1">
        <f>BQ1617+BS1617</f>
        <v>0</v>
      </c>
      <c r="V1617" s="1"/>
      <c r="W1617" s="1">
        <f>BV1617</f>
        <v>0</v>
      </c>
      <c r="X1617" s="1">
        <f>AC1617+BZ1617</f>
        <v>0</v>
      </c>
      <c r="Y1617" s="1">
        <f>BU1617</f>
        <v>0</v>
      </c>
      <c r="Z1617" s="27"/>
      <c r="AA1617" s="1"/>
      <c r="AB1617" s="26"/>
      <c r="AC1617" s="1"/>
      <c r="AD1617" s="26"/>
      <c r="AE1617" s="1"/>
      <c r="AF1617" s="26"/>
      <c r="AG1617" s="1"/>
      <c r="AH1617" s="26"/>
      <c r="AI1617" s="1"/>
      <c r="AJ1617" s="26"/>
      <c r="AK1617" s="1"/>
      <c r="AL1617" s="26"/>
      <c r="AM1617" s="1"/>
      <c r="AN1617" s="26"/>
      <c r="AO1617" s="1"/>
      <c r="AP1617" s="26"/>
      <c r="AQ1617" s="1"/>
      <c r="AR1617" s="26"/>
      <c r="AS1617" s="1"/>
      <c r="AT1617" s="26"/>
      <c r="AU1617" s="1"/>
      <c r="AV1617" s="26"/>
      <c r="AW1617" s="1"/>
      <c r="AX1617" s="26"/>
      <c r="AY1617" s="1"/>
      <c r="AZ1617" s="26"/>
      <c r="BA1617" s="1"/>
      <c r="BB1617" s="26"/>
      <c r="BC1617" s="1"/>
      <c r="BD1617" s="26"/>
      <c r="BE1617" s="1"/>
      <c r="BF1617" s="26"/>
      <c r="BG1617" s="1">
        <v>38</v>
      </c>
      <c r="BH1617" s="26" t="s">
        <v>100</v>
      </c>
      <c r="BI1617" s="1"/>
      <c r="BJ1617" s="26"/>
      <c r="BK1617" s="1"/>
      <c r="BL1617" s="26"/>
      <c r="BM1617" s="1"/>
      <c r="BN1617" s="26"/>
      <c r="BO1617" s="1"/>
      <c r="BP1617" s="26"/>
      <c r="BQ1617" s="1"/>
      <c r="BR1617" s="26"/>
      <c r="BS1617" s="1"/>
      <c r="BT1617" s="26"/>
      <c r="BU1617" s="1"/>
      <c r="BV1617" s="1"/>
      <c r="BW1617" s="26"/>
      <c r="BX1617" s="1"/>
      <c r="BY1617" s="26"/>
      <c r="BZ1617" s="30"/>
      <c r="CA1617" s="26"/>
    </row>
    <row r="1618" spans="1:79" s="99" customFormat="1" x14ac:dyDescent="0.35">
      <c r="A1618" s="1" t="s">
        <v>176</v>
      </c>
      <c r="B1618" s="1" t="s">
        <v>58</v>
      </c>
      <c r="C1618" s="1" t="s">
        <v>2259</v>
      </c>
      <c r="D1618" s="1" t="s">
        <v>2260</v>
      </c>
      <c r="E1618" s="1" t="s">
        <v>77</v>
      </c>
      <c r="F1618" s="1">
        <v>999924631</v>
      </c>
      <c r="G1618" s="1">
        <f>(J1618+S1618+X1618+R1618+U1618+W1618+Y1618)-H1618</f>
        <v>38</v>
      </c>
      <c r="H1618" s="1"/>
      <c r="I1618" s="27"/>
      <c r="J1618" s="1">
        <f>SUM(AA1618)</f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27"/>
      <c r="R1618" s="1">
        <f>SUM(AS1618,BX1618)</f>
        <v>0</v>
      </c>
      <c r="S1618" s="1">
        <f>SUM(AE1618,AG1618,AI1618,AK1618,AO1618,AM1618,AQ1618,AU1618,AW1618,AY1618,BA1618,BE1618,BG1618,BI1618,BK1618,BM1618,BO1618,BC1618)</f>
        <v>38</v>
      </c>
      <c r="T1618" s="1">
        <f>COUNT(AE1618,AG1618,AI1618,AK1618,AM1618,AO1618,AQ1618,AU1618,AW1618,AY1618,BA1618,BC1618,BE1618,BG1618,BI1618,BK1618,BM1618,BO1618)</f>
        <v>1</v>
      </c>
      <c r="U1618" s="1">
        <f>BQ1618+BS1618</f>
        <v>0</v>
      </c>
      <c r="V1618" s="1"/>
      <c r="W1618" s="1">
        <f>BV1618</f>
        <v>0</v>
      </c>
      <c r="X1618" s="1">
        <f>AC1618+BZ1618</f>
        <v>0</v>
      </c>
      <c r="Y1618" s="1">
        <f>BU1618</f>
        <v>0</v>
      </c>
      <c r="Z1618" s="27"/>
      <c r="AA1618" s="1"/>
      <c r="AB1618" s="26"/>
      <c r="AC1618" s="1"/>
      <c r="AD1618" s="26"/>
      <c r="AE1618" s="1"/>
      <c r="AF1618" s="26"/>
      <c r="AG1618" s="1"/>
      <c r="AH1618" s="26"/>
      <c r="AI1618" s="1"/>
      <c r="AJ1618" s="26"/>
      <c r="AK1618" s="1"/>
      <c r="AL1618" s="26"/>
      <c r="AM1618" s="1"/>
      <c r="AN1618" s="26"/>
      <c r="AO1618" s="1"/>
      <c r="AP1618" s="26"/>
      <c r="AQ1618" s="1"/>
      <c r="AR1618" s="26"/>
      <c r="AS1618" s="1"/>
      <c r="AT1618" s="26"/>
      <c r="AU1618" s="1"/>
      <c r="AV1618" s="26"/>
      <c r="AW1618" s="1"/>
      <c r="AX1618" s="26"/>
      <c r="AY1618" s="1">
        <v>38</v>
      </c>
      <c r="AZ1618" s="26" t="s">
        <v>100</v>
      </c>
      <c r="BA1618" s="1"/>
      <c r="BB1618" s="26"/>
      <c r="BC1618" s="1"/>
      <c r="BD1618" s="26"/>
      <c r="BE1618" s="1"/>
      <c r="BF1618" s="26"/>
      <c r="BG1618" s="1"/>
      <c r="BH1618" s="26"/>
      <c r="BI1618" s="1"/>
      <c r="BJ1618" s="26"/>
      <c r="BK1618" s="1"/>
      <c r="BL1618" s="26"/>
      <c r="BM1618" s="1"/>
      <c r="BN1618" s="26"/>
      <c r="BO1618" s="1"/>
      <c r="BP1618" s="26"/>
      <c r="BQ1618" s="1"/>
      <c r="BR1618" s="26"/>
      <c r="BS1618" s="1"/>
      <c r="BT1618" s="26"/>
      <c r="BU1618" s="1"/>
      <c r="BV1618" s="1"/>
      <c r="BW1618" s="26"/>
      <c r="BX1618" s="1"/>
      <c r="BY1618" s="26"/>
      <c r="BZ1618" s="30"/>
      <c r="CA1618" s="26"/>
    </row>
    <row r="1619" spans="1:79" s="99" customFormat="1" x14ac:dyDescent="0.35">
      <c r="A1619" s="35" t="s">
        <v>176</v>
      </c>
      <c r="B1619" s="35" t="s">
        <v>58</v>
      </c>
      <c r="C1619" s="35" t="s">
        <v>2544</v>
      </c>
      <c r="D1619" s="35" t="s">
        <v>119</v>
      </c>
      <c r="E1619" s="35" t="s">
        <v>77</v>
      </c>
      <c r="F1619" s="35">
        <v>999925509</v>
      </c>
      <c r="G1619" s="1">
        <f>(J1619+S1619+X1619+R1619+U1619+W1619+Y1619)-H1619</f>
        <v>38</v>
      </c>
      <c r="H1619" s="1"/>
      <c r="I1619" s="27"/>
      <c r="J1619" s="1">
        <f>SUM(AA1619)</f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27"/>
      <c r="R1619" s="1">
        <f>SUM(AS1619,BX1619)</f>
        <v>0</v>
      </c>
      <c r="S1619" s="1">
        <f>SUM(AE1619,AG1619,AI1619,AK1619,AO1619,AM1619,AQ1619,AU1619,AW1619,AY1619,BA1619,BE1619,BG1619,BI1619,BK1619,BM1619,BO1619,BC1619)</f>
        <v>38</v>
      </c>
      <c r="T1619" s="1">
        <f>COUNT(AE1619,AG1619,AI1619,AK1619,AM1619,AO1619,AQ1619,AU1619,AW1619,AY1619,BA1619,BC1619,BE1619,BG1619,BI1619,BK1619,BM1619,BO1619)</f>
        <v>1</v>
      </c>
      <c r="U1619" s="1">
        <f>BQ1619+BS1619</f>
        <v>0</v>
      </c>
      <c r="V1619" s="1"/>
      <c r="W1619" s="1">
        <f>BV1619</f>
        <v>0</v>
      </c>
      <c r="X1619" s="1">
        <f>AC1619+BZ1619</f>
        <v>0</v>
      </c>
      <c r="Y1619" s="1">
        <f>BU1619</f>
        <v>0</v>
      </c>
      <c r="Z1619" s="27"/>
      <c r="AA1619" s="1"/>
      <c r="AB1619" s="26"/>
      <c r="AC1619" s="1"/>
      <c r="AD1619" s="26"/>
      <c r="AE1619" s="1"/>
      <c r="AF1619" s="26"/>
      <c r="AG1619" s="1"/>
      <c r="AH1619" s="26"/>
      <c r="AI1619" s="1"/>
      <c r="AJ1619" s="26"/>
      <c r="AK1619" s="1">
        <v>38</v>
      </c>
      <c r="AL1619" s="26" t="s">
        <v>100</v>
      </c>
      <c r="AM1619" s="1"/>
      <c r="AN1619" s="26"/>
      <c r="AO1619" s="1"/>
      <c r="AP1619" s="26"/>
      <c r="AQ1619" s="1"/>
      <c r="AR1619" s="26"/>
      <c r="AS1619" s="1"/>
      <c r="AT1619" s="26"/>
      <c r="AU1619" s="1"/>
      <c r="AV1619" s="26"/>
      <c r="AW1619" s="1"/>
      <c r="AX1619" s="26"/>
      <c r="AY1619" s="1"/>
      <c r="AZ1619" s="26"/>
      <c r="BA1619" s="1"/>
      <c r="BB1619" s="26"/>
      <c r="BC1619" s="1"/>
      <c r="BD1619" s="26"/>
      <c r="BE1619" s="1"/>
      <c r="BF1619" s="26"/>
      <c r="BG1619" s="1"/>
      <c r="BH1619" s="26"/>
      <c r="BI1619" s="1"/>
      <c r="BJ1619" s="26"/>
      <c r="BK1619" s="1"/>
      <c r="BL1619" s="26"/>
      <c r="BM1619" s="1"/>
      <c r="BN1619" s="26"/>
      <c r="BO1619" s="1"/>
      <c r="BP1619" s="26"/>
      <c r="BQ1619" s="1"/>
      <c r="BR1619" s="26"/>
      <c r="BS1619" s="1"/>
      <c r="BT1619" s="26"/>
      <c r="BU1619" s="1"/>
      <c r="BV1619" s="1"/>
      <c r="BW1619" s="26"/>
      <c r="BX1619" s="1"/>
      <c r="BY1619" s="26"/>
      <c r="BZ1619" s="30"/>
      <c r="CA1619" s="26"/>
    </row>
    <row r="1620" spans="1:79" s="99" customFormat="1" x14ac:dyDescent="0.35">
      <c r="A1620" s="1" t="s">
        <v>176</v>
      </c>
      <c r="B1620" s="1" t="s">
        <v>58</v>
      </c>
      <c r="C1620" s="1" t="s">
        <v>1312</v>
      </c>
      <c r="D1620" s="1" t="s">
        <v>2908</v>
      </c>
      <c r="E1620" s="1" t="s">
        <v>77</v>
      </c>
      <c r="F1620" s="1">
        <v>999926405</v>
      </c>
      <c r="G1620" s="1">
        <f>(J1620+S1620+X1620+R1620+U1620+W1620+Y1620)-H1620</f>
        <v>38</v>
      </c>
      <c r="H1620" s="1"/>
      <c r="I1620" s="27"/>
      <c r="J1620" s="1">
        <f>SUM(AA1620)</f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27"/>
      <c r="R1620" s="1">
        <f>SUM(AS1620,BX1620)</f>
        <v>0</v>
      </c>
      <c r="S1620" s="1">
        <f>SUM(AE1620,AG1620,AI1620,AK1620,AO1620,AM1620,AQ1620,AU1620,AW1620,AY1620,BA1620,BE1620,BG1620,BI1620,BK1620,BM1620,BO1620,BC1620)</f>
        <v>38</v>
      </c>
      <c r="T1620" s="1">
        <f>COUNT(AE1620,AG1620,AI1620,AK1620,AM1620,AO1620,AQ1620,AU1620,AW1620,AY1620,BA1620,BC1620,BE1620,BG1620,BI1620,BK1620,BM1620,BO1620)</f>
        <v>1</v>
      </c>
      <c r="U1620" s="1">
        <f>BQ1620+BS1620</f>
        <v>0</v>
      </c>
      <c r="V1620" s="1"/>
      <c r="W1620" s="1">
        <f>BV1620</f>
        <v>0</v>
      </c>
      <c r="X1620" s="1">
        <f>AC1620+BZ1620</f>
        <v>0</v>
      </c>
      <c r="Y1620" s="1">
        <f>BU1620</f>
        <v>0</v>
      </c>
      <c r="Z1620" s="27"/>
      <c r="AA1620" s="1"/>
      <c r="AB1620" s="26"/>
      <c r="AC1620" s="1"/>
      <c r="AD1620" s="26"/>
      <c r="AE1620" s="1"/>
      <c r="AF1620" s="26"/>
      <c r="AG1620" s="1"/>
      <c r="AH1620" s="26"/>
      <c r="AI1620" s="1"/>
      <c r="AJ1620" s="26"/>
      <c r="AK1620" s="1"/>
      <c r="AL1620" s="26"/>
      <c r="AM1620" s="1">
        <v>38</v>
      </c>
      <c r="AN1620" s="26" t="s">
        <v>100</v>
      </c>
      <c r="AO1620" s="1"/>
      <c r="AP1620" s="26"/>
      <c r="AQ1620" s="1"/>
      <c r="AR1620" s="26"/>
      <c r="AS1620" s="1"/>
      <c r="AT1620" s="26"/>
      <c r="AU1620" s="1"/>
      <c r="AV1620" s="26"/>
      <c r="AW1620" s="1"/>
      <c r="AX1620" s="26"/>
      <c r="AY1620" s="1"/>
      <c r="AZ1620" s="26"/>
      <c r="BA1620" s="1"/>
      <c r="BB1620" s="26"/>
      <c r="BC1620" s="1"/>
      <c r="BD1620" s="26"/>
      <c r="BE1620" s="1"/>
      <c r="BF1620" s="26"/>
      <c r="BG1620" s="1"/>
      <c r="BH1620" s="26"/>
      <c r="BI1620" s="1"/>
      <c r="BJ1620" s="26"/>
      <c r="BK1620" s="1"/>
      <c r="BL1620" s="26"/>
      <c r="BM1620" s="1"/>
      <c r="BN1620" s="26"/>
      <c r="BO1620" s="1"/>
      <c r="BP1620" s="26"/>
      <c r="BQ1620" s="1"/>
      <c r="BR1620" s="26"/>
      <c r="BS1620" s="1"/>
      <c r="BT1620" s="26"/>
      <c r="BU1620" s="1"/>
      <c r="BV1620" s="1"/>
      <c r="BW1620" s="26"/>
      <c r="BX1620" s="1"/>
      <c r="BY1620" s="26"/>
      <c r="BZ1620" s="30"/>
      <c r="CA1620" s="26"/>
    </row>
    <row r="1621" spans="1:79" s="99" customFormat="1" x14ac:dyDescent="0.35">
      <c r="A1621" s="1" t="s">
        <v>176</v>
      </c>
      <c r="B1621" s="1" t="s">
        <v>58</v>
      </c>
      <c r="C1621" s="1" t="s">
        <v>3044</v>
      </c>
      <c r="D1621" s="1" t="s">
        <v>478</v>
      </c>
      <c r="E1621" s="1" t="s">
        <v>77</v>
      </c>
      <c r="F1621" s="1">
        <v>999926739</v>
      </c>
      <c r="G1621" s="1">
        <f>(J1621+S1621+X1621+R1621+U1621+W1621+Y1621)-H1621</f>
        <v>38</v>
      </c>
      <c r="H1621" s="1"/>
      <c r="I1621" s="27"/>
      <c r="J1621" s="1">
        <f>SUM(AA1621)</f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27"/>
      <c r="R1621" s="1">
        <f>SUM(AS1621,BX1621)</f>
        <v>0</v>
      </c>
      <c r="S1621" s="1">
        <f>SUM(AE1621,AG1621,AI1621,AK1621,AO1621,AM1621,AQ1621,AU1621,AW1621,AY1621,BA1621,BE1621,BG1621,BI1621,BK1621,BM1621,BO1621,BC1621)</f>
        <v>38</v>
      </c>
      <c r="T1621" s="1">
        <f>COUNT(AE1621,AG1621,AI1621,AK1621,AM1621,AO1621,AQ1621,AU1621,AW1621,AY1621,BA1621,BC1621,BE1621,BG1621,BI1621,BK1621,BM1621,BO1621)</f>
        <v>1</v>
      </c>
      <c r="U1621" s="1">
        <f>BQ1621+BS1621</f>
        <v>0</v>
      </c>
      <c r="V1621" s="1"/>
      <c r="W1621" s="1">
        <f>BV1621</f>
        <v>0</v>
      </c>
      <c r="X1621" s="1">
        <f>AC1621+BZ1621</f>
        <v>0</v>
      </c>
      <c r="Y1621" s="1">
        <f>BU1621</f>
        <v>0</v>
      </c>
      <c r="Z1621" s="27"/>
      <c r="AA1621" s="1"/>
      <c r="AB1621" s="26"/>
      <c r="AC1621" s="1"/>
      <c r="AD1621" s="26"/>
      <c r="AE1621" s="1"/>
      <c r="AF1621" s="26"/>
      <c r="AG1621" s="1"/>
      <c r="AH1621" s="26"/>
      <c r="AI1621" s="1"/>
      <c r="AJ1621" s="26"/>
      <c r="AK1621" s="1"/>
      <c r="AL1621" s="26"/>
      <c r="AM1621" s="1">
        <v>38</v>
      </c>
      <c r="AN1621" s="26" t="s">
        <v>100</v>
      </c>
      <c r="AO1621" s="1"/>
      <c r="AP1621" s="26"/>
      <c r="AQ1621" s="1"/>
      <c r="AR1621" s="26"/>
      <c r="AS1621" s="1"/>
      <c r="AT1621" s="26"/>
      <c r="AU1621" s="1"/>
      <c r="AV1621" s="26"/>
      <c r="AW1621" s="1"/>
      <c r="AX1621" s="26"/>
      <c r="AY1621" s="1"/>
      <c r="AZ1621" s="26"/>
      <c r="BA1621" s="1"/>
      <c r="BB1621" s="26"/>
      <c r="BC1621" s="1"/>
      <c r="BD1621" s="26"/>
      <c r="BE1621" s="1"/>
      <c r="BF1621" s="26"/>
      <c r="BG1621" s="1"/>
      <c r="BH1621" s="26"/>
      <c r="BI1621" s="1"/>
      <c r="BJ1621" s="26"/>
      <c r="BK1621" s="1"/>
      <c r="BL1621" s="26"/>
      <c r="BM1621" s="1"/>
      <c r="BN1621" s="26"/>
      <c r="BO1621" s="1"/>
      <c r="BP1621" s="26"/>
      <c r="BQ1621" s="1"/>
      <c r="BR1621" s="26"/>
      <c r="BS1621" s="1"/>
      <c r="BT1621" s="26"/>
      <c r="BU1621" s="1"/>
      <c r="BV1621" s="1"/>
      <c r="BW1621" s="26"/>
      <c r="BX1621" s="1"/>
      <c r="BY1621" s="26"/>
      <c r="BZ1621" s="30"/>
      <c r="CA1621" s="26"/>
    </row>
    <row r="1622" spans="1:79" s="99" customFormat="1" x14ac:dyDescent="0.35">
      <c r="A1622" s="31" t="s">
        <v>176</v>
      </c>
      <c r="B1622" s="31" t="s">
        <v>58</v>
      </c>
      <c r="C1622" s="31" t="s">
        <v>3311</v>
      </c>
      <c r="D1622" s="31" t="s">
        <v>3312</v>
      </c>
      <c r="E1622" s="31" t="s">
        <v>77</v>
      </c>
      <c r="F1622" s="1">
        <v>999927344</v>
      </c>
      <c r="G1622" s="1">
        <f>(J1622+S1622+X1622+R1622+U1622+W1622+Y1622)-H1622</f>
        <v>38</v>
      </c>
      <c r="H1622" s="1"/>
      <c r="I1622" s="27"/>
      <c r="J1622" s="1">
        <f>SUM(AA1622)</f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27"/>
      <c r="R1622" s="1">
        <f>SUM(AS1622,BX1622)</f>
        <v>0</v>
      </c>
      <c r="S1622" s="1">
        <f>SUM(AE1622,AG1622,AI1622,AK1622,AO1622,AM1622,AQ1622,AU1622,AW1622,AY1622,BA1622,BE1622,BG1622,BI1622,BK1622,BM1622,BO1622,BC1622)</f>
        <v>38</v>
      </c>
      <c r="T1622" s="1">
        <f>COUNT(AE1622,AG1622,AI1622,AK1622,AM1622,AO1622,AQ1622,AU1622,AW1622,AY1622,BA1622,BC1622,BE1622,BG1622,BI1622,BK1622,BM1622,BO1622)</f>
        <v>1</v>
      </c>
      <c r="U1622" s="1">
        <f>BQ1622+BS1622</f>
        <v>0</v>
      </c>
      <c r="V1622" s="1"/>
      <c r="W1622" s="1">
        <f>BV1622</f>
        <v>0</v>
      </c>
      <c r="X1622" s="1">
        <f>AC1622+BZ1622</f>
        <v>0</v>
      </c>
      <c r="Y1622" s="1">
        <f>BU1622</f>
        <v>0</v>
      </c>
      <c r="Z1622" s="27"/>
      <c r="AA1622" s="1"/>
      <c r="AB1622" s="26"/>
      <c r="AC1622" s="1"/>
      <c r="AD1622" s="26"/>
      <c r="AE1622" s="1"/>
      <c r="AF1622" s="26"/>
      <c r="AG1622" s="1"/>
      <c r="AH1622" s="26"/>
      <c r="AI1622" s="1"/>
      <c r="AJ1622" s="26"/>
      <c r="AK1622" s="1"/>
      <c r="AL1622" s="26"/>
      <c r="AM1622" s="1"/>
      <c r="AN1622" s="26"/>
      <c r="AO1622" s="1"/>
      <c r="AP1622" s="26"/>
      <c r="AQ1622" s="1"/>
      <c r="AR1622" s="26"/>
      <c r="AS1622" s="1"/>
      <c r="AT1622" s="26"/>
      <c r="AU1622" s="1"/>
      <c r="AV1622" s="26"/>
      <c r="AW1622" s="1"/>
      <c r="AX1622" s="26"/>
      <c r="AY1622" s="1"/>
      <c r="AZ1622" s="26"/>
      <c r="BA1622" s="1"/>
      <c r="BB1622" s="27"/>
      <c r="BC1622" s="1">
        <v>38</v>
      </c>
      <c r="BD1622" s="26"/>
      <c r="BE1622" s="1"/>
      <c r="BF1622" s="27"/>
      <c r="BG1622" s="1"/>
      <c r="BH1622" s="26"/>
      <c r="BI1622" s="1"/>
      <c r="BJ1622" s="26"/>
      <c r="BK1622" s="1"/>
      <c r="BL1622" s="26"/>
      <c r="BM1622" s="1"/>
      <c r="BN1622" s="26"/>
      <c r="BO1622" s="1"/>
      <c r="BP1622" s="26"/>
      <c r="BQ1622" s="1"/>
      <c r="BR1622" s="26"/>
      <c r="BS1622" s="1"/>
      <c r="BT1622" s="26"/>
      <c r="BU1622" s="1"/>
      <c r="BV1622" s="1"/>
      <c r="BW1622" s="26"/>
      <c r="BX1622" s="1"/>
      <c r="BY1622" s="26"/>
      <c r="BZ1622" s="30"/>
      <c r="CA1622" s="26"/>
    </row>
    <row r="1623" spans="1:79" s="99" customFormat="1" x14ac:dyDescent="0.35">
      <c r="A1623" s="30" t="s">
        <v>176</v>
      </c>
      <c r="B1623" s="30" t="s">
        <v>58</v>
      </c>
      <c r="C1623" s="30" t="s">
        <v>220</v>
      </c>
      <c r="D1623" s="30" t="s">
        <v>408</v>
      </c>
      <c r="E1623" s="30" t="s">
        <v>77</v>
      </c>
      <c r="F1623" s="30">
        <v>999927622</v>
      </c>
      <c r="G1623" s="1">
        <f>(J1623+S1623+X1623+R1623+U1623+W1623+Y1623)-H1623</f>
        <v>38</v>
      </c>
      <c r="H1623" s="1"/>
      <c r="I1623" s="27"/>
      <c r="J1623" s="1">
        <f>SUM(AA1623)</f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27"/>
      <c r="R1623" s="1">
        <f>SUM(AS1623,BX1623)</f>
        <v>0</v>
      </c>
      <c r="S1623" s="1">
        <f>SUM(AE1623,AG1623,AI1623,AK1623,AO1623,AM1623,AQ1623,AU1623,AW1623,AY1623,BA1623,BE1623,BG1623,BI1623,BK1623,BM1623,BO1623,BC1623)</f>
        <v>38</v>
      </c>
      <c r="T1623" s="1">
        <f>COUNT(AE1623,AG1623,AI1623,AK1623,AM1623,AO1623,AQ1623,AU1623,AW1623,AY1623,BA1623,BC1623,BE1623,BG1623,BI1623,BK1623,BM1623,BO1623)</f>
        <v>1</v>
      </c>
      <c r="U1623" s="1">
        <f>BQ1623+BS1623</f>
        <v>0</v>
      </c>
      <c r="V1623" s="1"/>
      <c r="W1623" s="1">
        <f>BV1623</f>
        <v>0</v>
      </c>
      <c r="X1623" s="1">
        <f>AC1623+BZ1623</f>
        <v>0</v>
      </c>
      <c r="Y1623" s="1">
        <f>BU1623</f>
        <v>0</v>
      </c>
      <c r="Z1623" s="27"/>
      <c r="AA1623" s="1"/>
      <c r="AB1623" s="26"/>
      <c r="AC1623" s="1"/>
      <c r="AD1623" s="26"/>
      <c r="AE1623" s="1"/>
      <c r="AF1623" s="26"/>
      <c r="AG1623" s="1"/>
      <c r="AH1623" s="26"/>
      <c r="AI1623" s="1"/>
      <c r="AJ1623" s="26"/>
      <c r="AK1623" s="1"/>
      <c r="AL1623" s="26"/>
      <c r="AM1623" s="1"/>
      <c r="AN1623" s="26"/>
      <c r="AO1623" s="1"/>
      <c r="AP1623" s="26"/>
      <c r="AQ1623" s="1"/>
      <c r="AR1623" s="26"/>
      <c r="AS1623" s="1"/>
      <c r="AT1623" s="26"/>
      <c r="AU1623" s="1"/>
      <c r="AV1623" s="26"/>
      <c r="AW1623" s="1"/>
      <c r="AX1623" s="26"/>
      <c r="AY1623" s="1"/>
      <c r="AZ1623" s="26"/>
      <c r="BA1623" s="1"/>
      <c r="BB1623" s="26"/>
      <c r="BC1623" s="1"/>
      <c r="BD1623" s="26"/>
      <c r="BE1623" s="1"/>
      <c r="BF1623" s="26"/>
      <c r="BG1623" s="1">
        <v>38</v>
      </c>
      <c r="BH1623" s="26" t="s">
        <v>100</v>
      </c>
      <c r="BI1623" s="1"/>
      <c r="BJ1623" s="26"/>
      <c r="BK1623" s="1"/>
      <c r="BL1623" s="26"/>
      <c r="BM1623" s="1"/>
      <c r="BN1623" s="26"/>
      <c r="BO1623" s="1"/>
      <c r="BP1623" s="26"/>
      <c r="BQ1623" s="1"/>
      <c r="BR1623" s="26"/>
      <c r="BS1623" s="1"/>
      <c r="BT1623" s="26"/>
      <c r="BU1623" s="1"/>
      <c r="BV1623" s="1"/>
      <c r="BW1623" s="26"/>
      <c r="BX1623" s="1"/>
      <c r="BY1623" s="26"/>
      <c r="BZ1623" s="30"/>
      <c r="CA1623" s="26"/>
    </row>
    <row r="1624" spans="1:79" s="99" customFormat="1" x14ac:dyDescent="0.35">
      <c r="A1624" s="30" t="s">
        <v>176</v>
      </c>
      <c r="B1624" s="30" t="s">
        <v>58</v>
      </c>
      <c r="C1624" s="30" t="s">
        <v>3558</v>
      </c>
      <c r="D1624" s="30" t="s">
        <v>154</v>
      </c>
      <c r="E1624" s="30" t="s">
        <v>77</v>
      </c>
      <c r="F1624" s="30">
        <v>999928020</v>
      </c>
      <c r="G1624" s="1">
        <f>(J1624+S1624+X1624+R1624+U1624+W1624+Y1624)-H1624</f>
        <v>38</v>
      </c>
      <c r="H1624" s="1"/>
      <c r="I1624" s="27"/>
      <c r="J1624" s="1">
        <f>SUM(AA1624)</f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27"/>
      <c r="R1624" s="1">
        <f>SUM(AS1624,BX1624)</f>
        <v>0</v>
      </c>
      <c r="S1624" s="1">
        <f>SUM(AE1624,AG1624,AI1624,AK1624,AO1624,AM1624,AQ1624,AU1624,AW1624,AY1624,BA1624,BE1624,BG1624,BI1624,BK1624,BM1624,BO1624,BC1624)</f>
        <v>38</v>
      </c>
      <c r="T1624" s="1">
        <f>COUNT(AE1624,AG1624,AI1624,AK1624,AM1624,AO1624,AQ1624,AU1624,AW1624,AY1624,BA1624,BC1624,BE1624,BG1624,BI1624,BK1624,BM1624,BO1624)</f>
        <v>1</v>
      </c>
      <c r="U1624" s="1">
        <f>BQ1624+BS1624</f>
        <v>0</v>
      </c>
      <c r="V1624" s="1"/>
      <c r="W1624" s="1">
        <f>BV1624</f>
        <v>0</v>
      </c>
      <c r="X1624" s="1">
        <f>AC1624+BZ1624</f>
        <v>0</v>
      </c>
      <c r="Y1624" s="1">
        <f>BU1624</f>
        <v>0</v>
      </c>
      <c r="Z1624" s="27"/>
      <c r="AA1624" s="1"/>
      <c r="AB1624" s="26"/>
      <c r="AC1624" s="1"/>
      <c r="AD1624" s="26"/>
      <c r="AE1624" s="1"/>
      <c r="AF1624" s="26"/>
      <c r="AG1624" s="1"/>
      <c r="AH1624" s="26"/>
      <c r="AI1624" s="1"/>
      <c r="AJ1624" s="26"/>
      <c r="AK1624" s="1"/>
      <c r="AL1624" s="26"/>
      <c r="AM1624" s="1"/>
      <c r="AN1624" s="26"/>
      <c r="AO1624" s="1"/>
      <c r="AP1624" s="26"/>
      <c r="AQ1624" s="1"/>
      <c r="AR1624" s="26"/>
      <c r="AS1624" s="1"/>
      <c r="AT1624" s="26"/>
      <c r="AU1624" s="1"/>
      <c r="AV1624" s="26"/>
      <c r="AW1624" s="1"/>
      <c r="AX1624" s="26"/>
      <c r="AY1624" s="1"/>
      <c r="AZ1624" s="26"/>
      <c r="BA1624" s="1"/>
      <c r="BB1624" s="26"/>
      <c r="BC1624" s="1"/>
      <c r="BD1624" s="26"/>
      <c r="BE1624" s="1"/>
      <c r="BF1624" s="26"/>
      <c r="BG1624" s="1">
        <v>38</v>
      </c>
      <c r="BH1624" s="26" t="s">
        <v>100</v>
      </c>
      <c r="BI1624" s="1"/>
      <c r="BJ1624" s="26"/>
      <c r="BK1624" s="1"/>
      <c r="BL1624" s="26"/>
      <c r="BM1624" s="1"/>
      <c r="BN1624" s="26"/>
      <c r="BO1624" s="1"/>
      <c r="BP1624" s="26"/>
      <c r="BQ1624" s="1"/>
      <c r="BR1624" s="26"/>
      <c r="BS1624" s="1"/>
      <c r="BT1624" s="26"/>
      <c r="BU1624" s="1"/>
      <c r="BV1624" s="1"/>
      <c r="BW1624" s="26"/>
      <c r="BX1624" s="1"/>
      <c r="BY1624" s="26"/>
      <c r="BZ1624" s="30"/>
      <c r="CA1624" s="26"/>
    </row>
    <row r="1625" spans="1:79" s="99" customFormat="1" x14ac:dyDescent="0.35">
      <c r="A1625" s="30" t="s">
        <v>176</v>
      </c>
      <c r="B1625" s="30" t="s">
        <v>58</v>
      </c>
      <c r="C1625" s="30" t="s">
        <v>3562</v>
      </c>
      <c r="D1625" s="30" t="s">
        <v>3563</v>
      </c>
      <c r="E1625" s="30" t="s">
        <v>77</v>
      </c>
      <c r="F1625" s="30">
        <v>999928045</v>
      </c>
      <c r="G1625" s="1">
        <f>(J1625+S1625+X1625+R1625+U1625+W1625+Y1625)-H1625</f>
        <v>38</v>
      </c>
      <c r="H1625" s="1"/>
      <c r="I1625" s="27"/>
      <c r="J1625" s="1">
        <f>SUM(AA1625)</f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27"/>
      <c r="R1625" s="1">
        <f>SUM(AS1625,BX1625)</f>
        <v>0</v>
      </c>
      <c r="S1625" s="1">
        <f>SUM(AE1625,AG1625,AI1625,AK1625,AO1625,AM1625,AQ1625,AU1625,AW1625,AY1625,BA1625,BE1625,BG1625,BI1625,BK1625,BM1625,BO1625,BC1625)</f>
        <v>38</v>
      </c>
      <c r="T1625" s="1">
        <f>COUNT(AE1625,AG1625,AI1625,AK1625,AM1625,AO1625,AQ1625,AU1625,AW1625,AY1625,BA1625,BC1625,BE1625,BG1625,BI1625,BK1625,BM1625,BO1625)</f>
        <v>1</v>
      </c>
      <c r="U1625" s="1">
        <f>BQ1625+BS1625</f>
        <v>0</v>
      </c>
      <c r="V1625" s="1"/>
      <c r="W1625" s="1">
        <f>BV1625</f>
        <v>0</v>
      </c>
      <c r="X1625" s="1">
        <f>AC1625+BZ1625</f>
        <v>0</v>
      </c>
      <c r="Y1625" s="1">
        <f>BU1625</f>
        <v>0</v>
      </c>
      <c r="Z1625" s="27"/>
      <c r="AA1625" s="1"/>
      <c r="AB1625" s="26"/>
      <c r="AC1625" s="1"/>
      <c r="AD1625" s="26"/>
      <c r="AE1625" s="1"/>
      <c r="AF1625" s="26"/>
      <c r="AG1625" s="1"/>
      <c r="AH1625" s="26"/>
      <c r="AI1625" s="1"/>
      <c r="AJ1625" s="26"/>
      <c r="AK1625" s="1"/>
      <c r="AL1625" s="26"/>
      <c r="AM1625" s="1"/>
      <c r="AN1625" s="26"/>
      <c r="AO1625" s="1"/>
      <c r="AP1625" s="26"/>
      <c r="AQ1625" s="1"/>
      <c r="AR1625" s="26"/>
      <c r="AS1625" s="1"/>
      <c r="AT1625" s="26"/>
      <c r="AU1625" s="1"/>
      <c r="AV1625" s="26"/>
      <c r="AW1625" s="1"/>
      <c r="AX1625" s="26"/>
      <c r="AY1625" s="1"/>
      <c r="AZ1625" s="26"/>
      <c r="BA1625" s="1"/>
      <c r="BB1625" s="26"/>
      <c r="BC1625" s="1"/>
      <c r="BD1625" s="26"/>
      <c r="BE1625" s="1"/>
      <c r="BF1625" s="26"/>
      <c r="BG1625" s="1">
        <v>38</v>
      </c>
      <c r="BH1625" s="26" t="s">
        <v>100</v>
      </c>
      <c r="BI1625" s="1"/>
      <c r="BJ1625" s="26"/>
      <c r="BK1625" s="1"/>
      <c r="BL1625" s="26"/>
      <c r="BM1625" s="1"/>
      <c r="BN1625" s="26"/>
      <c r="BO1625" s="1"/>
      <c r="BP1625" s="26"/>
      <c r="BQ1625" s="1"/>
      <c r="BR1625" s="26"/>
      <c r="BS1625" s="1"/>
      <c r="BT1625" s="26"/>
      <c r="BU1625" s="1"/>
      <c r="BV1625" s="1"/>
      <c r="BW1625" s="26"/>
      <c r="BX1625" s="1"/>
      <c r="BY1625" s="26"/>
      <c r="BZ1625" s="30"/>
      <c r="CA1625" s="26"/>
    </row>
    <row r="1626" spans="1:79" s="99" customFormat="1" x14ac:dyDescent="0.35">
      <c r="A1626" s="1" t="s">
        <v>176</v>
      </c>
      <c r="B1626" s="1" t="s">
        <v>58</v>
      </c>
      <c r="C1626" s="1" t="s">
        <v>742</v>
      </c>
      <c r="D1626" s="1" t="s">
        <v>743</v>
      </c>
      <c r="E1626" s="1" t="s">
        <v>77</v>
      </c>
      <c r="F1626" s="1">
        <v>999906288</v>
      </c>
      <c r="G1626" s="1">
        <f>(J1626+S1626+X1626+R1626+U1626+W1626+Y1626)-H1626</f>
        <v>33</v>
      </c>
      <c r="H1626" s="1"/>
      <c r="I1626" s="27"/>
      <c r="J1626" s="1">
        <f>SUM(AA1626)</f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27"/>
      <c r="R1626" s="1">
        <f>SUM(AS1626,BX1626)</f>
        <v>0</v>
      </c>
      <c r="S1626" s="1">
        <f>SUM(AE1626,AG1626,AI1626,AK1626,AO1626,AM1626,AQ1626,AU1626,AW1626,AY1626,BA1626,BE1626,BG1626,BI1626,BK1626,BM1626,BO1626,BC1626)</f>
        <v>0</v>
      </c>
      <c r="T1626" s="1">
        <f>COUNT(AE1626,AG1626,AI1626,AK1626,AM1626,AO1626,AQ1626,AU1626,AW1626,AY1626,BA1626,BC1626,BE1626,BG1626,BI1626,BK1626,BM1626,BO1626)</f>
        <v>0</v>
      </c>
      <c r="U1626" s="1">
        <f>BQ1626+BS1626</f>
        <v>33</v>
      </c>
      <c r="V1626" s="1"/>
      <c r="W1626" s="1">
        <f>BV1626</f>
        <v>0</v>
      </c>
      <c r="X1626" s="1">
        <f>AC1626+BZ1626</f>
        <v>0</v>
      </c>
      <c r="Y1626" s="1">
        <f>BU1626</f>
        <v>0</v>
      </c>
      <c r="Z1626" s="27"/>
      <c r="AA1626" s="1"/>
      <c r="AB1626" s="26"/>
      <c r="AC1626" s="1"/>
      <c r="AD1626" s="26"/>
      <c r="AE1626" s="1"/>
      <c r="AF1626" s="26"/>
      <c r="AG1626" s="1"/>
      <c r="AH1626" s="26"/>
      <c r="AI1626" s="1"/>
      <c r="AJ1626" s="26"/>
      <c r="AK1626" s="1"/>
      <c r="AL1626" s="26"/>
      <c r="AM1626" s="1"/>
      <c r="AN1626" s="27"/>
      <c r="AO1626" s="1"/>
      <c r="AP1626" s="26"/>
      <c r="AQ1626" s="1"/>
      <c r="AR1626" s="27"/>
      <c r="AS1626" s="1"/>
      <c r="AT1626" s="27"/>
      <c r="AU1626" s="1"/>
      <c r="AV1626" s="27"/>
      <c r="AW1626" s="1"/>
      <c r="AX1626" s="27"/>
      <c r="AY1626" s="1"/>
      <c r="AZ1626" s="27"/>
      <c r="BA1626" s="1"/>
      <c r="BB1626" s="27"/>
      <c r="BC1626" s="1"/>
      <c r="BD1626" s="26"/>
      <c r="BE1626" s="1"/>
      <c r="BF1626" s="27"/>
      <c r="BG1626" s="1"/>
      <c r="BH1626" s="27"/>
      <c r="BI1626" s="1"/>
      <c r="BJ1626" s="27"/>
      <c r="BK1626" s="1"/>
      <c r="BL1626" s="27"/>
      <c r="BM1626" s="1"/>
      <c r="BN1626" s="27"/>
      <c r="BO1626" s="1"/>
      <c r="BP1626" s="27"/>
      <c r="BQ1626" s="1">
        <v>33</v>
      </c>
      <c r="BR1626" s="26" t="s">
        <v>178</v>
      </c>
      <c r="BS1626" s="1"/>
      <c r="BT1626" s="26"/>
      <c r="BU1626" s="1"/>
      <c r="BV1626" s="1"/>
      <c r="BW1626" s="26"/>
      <c r="BX1626" s="1"/>
      <c r="BY1626" s="26"/>
      <c r="BZ1626" s="30"/>
      <c r="CA1626" s="26"/>
    </row>
    <row r="1627" spans="1:79" s="99" customFormat="1" x14ac:dyDescent="0.35">
      <c r="A1627" s="30" t="s">
        <v>176</v>
      </c>
      <c r="B1627" s="1" t="s">
        <v>58</v>
      </c>
      <c r="C1627" s="1" t="s">
        <v>1396</v>
      </c>
      <c r="D1627" s="1" t="s">
        <v>228</v>
      </c>
      <c r="E1627" s="30" t="s">
        <v>77</v>
      </c>
      <c r="F1627" s="1">
        <v>999922720</v>
      </c>
      <c r="G1627" s="1">
        <f>(J1627+S1627+X1627+R1627+U1627+W1627+Y1627)-H1627</f>
        <v>33</v>
      </c>
      <c r="H1627" s="30">
        <f>(J1627+K1627+M1627+N1627+O1627+P1627)/2</f>
        <v>0</v>
      </c>
      <c r="I1627" s="27"/>
      <c r="J1627" s="1">
        <f>SUM(AA1627)</f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27"/>
      <c r="R1627" s="1">
        <f>SUM(AS1627,BX1627)</f>
        <v>0</v>
      </c>
      <c r="S1627" s="1">
        <f>SUM(AE1627,AG1627,AI1627,AK1627,AO1627,AM1627,AQ1627,AU1627,AW1627,AY1627,BA1627,BE1627,BG1627,BI1627,BK1627,BM1627,BO1627,BC1627)</f>
        <v>0</v>
      </c>
      <c r="T1627" s="1">
        <f>COUNT(AE1627,AG1627,AI1627,AK1627,AM1627,AO1627,AQ1627,AU1627,AW1627,AY1627,BA1627,BC1627,BE1627,BG1627,BI1627,BK1627,BM1627,BO1627)</f>
        <v>0</v>
      </c>
      <c r="U1627" s="1">
        <f>BQ1627+BS1627</f>
        <v>33</v>
      </c>
      <c r="V1627" s="1"/>
      <c r="W1627" s="1">
        <f>BV1627</f>
        <v>0</v>
      </c>
      <c r="X1627" s="1">
        <f>AC1627+BZ1627</f>
        <v>0</v>
      </c>
      <c r="Y1627" s="1">
        <f>BU1627</f>
        <v>0</v>
      </c>
      <c r="Z1627" s="29"/>
      <c r="AA1627" s="1"/>
      <c r="AB1627" s="26"/>
      <c r="AC1627" s="1"/>
      <c r="AD1627" s="26"/>
      <c r="AE1627" s="1"/>
      <c r="AF1627" s="26"/>
      <c r="AG1627" s="1"/>
      <c r="AH1627" s="26"/>
      <c r="AI1627" s="1"/>
      <c r="AJ1627" s="26"/>
      <c r="AK1627" s="1"/>
      <c r="AL1627" s="26"/>
      <c r="AM1627" s="1"/>
      <c r="AN1627" s="26"/>
      <c r="AO1627" s="1"/>
      <c r="AP1627" s="26"/>
      <c r="AQ1627" s="1"/>
      <c r="AR1627" s="26"/>
      <c r="AS1627" s="1"/>
      <c r="AT1627" s="26"/>
      <c r="AU1627" s="1"/>
      <c r="AV1627" s="26"/>
      <c r="AW1627" s="1"/>
      <c r="AX1627" s="26"/>
      <c r="AY1627" s="1"/>
      <c r="AZ1627" s="26"/>
      <c r="BA1627" s="1"/>
      <c r="BB1627" s="26"/>
      <c r="BC1627" s="1"/>
      <c r="BD1627" s="26"/>
      <c r="BE1627" s="1"/>
      <c r="BF1627" s="26"/>
      <c r="BG1627" s="1"/>
      <c r="BH1627" s="26"/>
      <c r="BI1627" s="1"/>
      <c r="BJ1627" s="26"/>
      <c r="BK1627" s="1"/>
      <c r="BL1627" s="26"/>
      <c r="BM1627" s="1"/>
      <c r="BN1627" s="26"/>
      <c r="BO1627" s="1"/>
      <c r="BP1627" s="26"/>
      <c r="BQ1627" s="1">
        <v>33</v>
      </c>
      <c r="BR1627" s="26" t="s">
        <v>178</v>
      </c>
      <c r="BS1627" s="1"/>
      <c r="BT1627" s="26"/>
      <c r="BU1627" s="1"/>
      <c r="BV1627" s="1"/>
      <c r="BW1627" s="26"/>
      <c r="BX1627" s="1"/>
      <c r="BY1627" s="26"/>
      <c r="BZ1627" s="30"/>
      <c r="CA1627" s="26"/>
    </row>
    <row r="1628" spans="1:79" s="99" customFormat="1" x14ac:dyDescent="0.35">
      <c r="A1628" s="1" t="s">
        <v>176</v>
      </c>
      <c r="B1628" s="1" t="s">
        <v>58</v>
      </c>
      <c r="C1628" s="1" t="s">
        <v>2193</v>
      </c>
      <c r="D1628" s="1" t="s">
        <v>119</v>
      </c>
      <c r="E1628" s="1" t="s">
        <v>77</v>
      </c>
      <c r="F1628" s="1">
        <v>999928206</v>
      </c>
      <c r="G1628" s="1">
        <f>(J1628+S1628+X1628+R1628+U1628+W1628+Y1628)-H1628</f>
        <v>33</v>
      </c>
      <c r="H1628" s="1"/>
      <c r="I1628" s="27"/>
      <c r="J1628" s="1">
        <f>SUM(AA1628)</f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27"/>
      <c r="R1628" s="1">
        <f>SUM(AS1628,BX1628)</f>
        <v>0</v>
      </c>
      <c r="S1628" s="1">
        <f>SUM(AE1628,AG1628,AI1628,AK1628,AO1628,AM1628,AQ1628,AU1628,AW1628,AY1628,BA1628,BE1628,BG1628,BI1628,BK1628,BM1628,BO1628,BC1628)</f>
        <v>0</v>
      </c>
      <c r="T1628" s="1">
        <f>COUNT(AE1628,AG1628,AI1628,AK1628,AM1628,AO1628,AQ1628,AU1628,AW1628,AY1628,BA1628,BC1628,BE1628,BG1628,BI1628,BK1628,BM1628,BO1628)</f>
        <v>0</v>
      </c>
      <c r="U1628" s="1">
        <f>BQ1628+BS1628</f>
        <v>33</v>
      </c>
      <c r="V1628" s="1"/>
      <c r="W1628" s="1">
        <f>BV1628</f>
        <v>0</v>
      </c>
      <c r="X1628" s="1">
        <f>AC1628+BZ1628</f>
        <v>0</v>
      </c>
      <c r="Y1628" s="1">
        <f>BU1628</f>
        <v>0</v>
      </c>
      <c r="Z1628" s="27"/>
      <c r="AA1628" s="1"/>
      <c r="AB1628" s="26"/>
      <c r="AC1628" s="1"/>
      <c r="AD1628" s="26"/>
      <c r="AE1628" s="1"/>
      <c r="AF1628" s="26"/>
      <c r="AG1628" s="1"/>
      <c r="AH1628" s="26"/>
      <c r="AI1628" s="1"/>
      <c r="AJ1628" s="26"/>
      <c r="AK1628" s="1"/>
      <c r="AL1628" s="26"/>
      <c r="AM1628" s="1"/>
      <c r="AN1628" s="27"/>
      <c r="AO1628" s="1"/>
      <c r="AP1628" s="26"/>
      <c r="AQ1628" s="1"/>
      <c r="AR1628" s="27"/>
      <c r="AS1628" s="1"/>
      <c r="AT1628" s="27"/>
      <c r="AU1628" s="1"/>
      <c r="AV1628" s="27"/>
      <c r="AW1628" s="1"/>
      <c r="AX1628" s="27"/>
      <c r="AY1628" s="1"/>
      <c r="AZ1628" s="27"/>
      <c r="BA1628" s="1"/>
      <c r="BB1628" s="27"/>
      <c r="BC1628" s="1"/>
      <c r="BD1628" s="26"/>
      <c r="BE1628" s="1"/>
      <c r="BF1628" s="27"/>
      <c r="BG1628" s="1"/>
      <c r="BH1628" s="27"/>
      <c r="BI1628" s="1"/>
      <c r="BJ1628" s="27"/>
      <c r="BK1628" s="1"/>
      <c r="BL1628" s="27"/>
      <c r="BM1628" s="1"/>
      <c r="BN1628" s="27"/>
      <c r="BO1628" s="1"/>
      <c r="BP1628" s="27"/>
      <c r="BQ1628" s="1"/>
      <c r="BR1628" s="26"/>
      <c r="BS1628" s="1">
        <v>33</v>
      </c>
      <c r="BT1628" s="26" t="s">
        <v>178</v>
      </c>
      <c r="BU1628" s="1"/>
      <c r="BV1628" s="1"/>
      <c r="BW1628" s="26"/>
      <c r="BX1628" s="1"/>
      <c r="BY1628" s="26"/>
      <c r="BZ1628" s="30"/>
      <c r="CA1628" s="26"/>
    </row>
    <row r="1629" spans="1:79" s="99" customFormat="1" x14ac:dyDescent="0.35">
      <c r="A1629" s="1" t="s">
        <v>176</v>
      </c>
      <c r="B1629" s="1" t="s">
        <v>58</v>
      </c>
      <c r="C1629" s="1" t="s">
        <v>691</v>
      </c>
      <c r="D1629" s="1" t="s">
        <v>3644</v>
      </c>
      <c r="E1629" s="1" t="s">
        <v>77</v>
      </c>
      <c r="F1629" s="1">
        <v>999928265</v>
      </c>
      <c r="G1629" s="1">
        <f>(J1629+S1629+X1629+R1629+U1629+W1629+Y1629)-H1629</f>
        <v>33</v>
      </c>
      <c r="H1629" s="1"/>
      <c r="I1629" s="27"/>
      <c r="J1629" s="1">
        <f>SUM(AA1629)</f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27"/>
      <c r="R1629" s="1">
        <f>SUM(AS1629,BX1629)</f>
        <v>0</v>
      </c>
      <c r="S1629" s="1">
        <f>SUM(AE1629,AG1629,AI1629,AK1629,AO1629,AM1629,AQ1629,AU1629,AW1629,AY1629,BA1629,BE1629,BG1629,BI1629,BK1629,BM1629,BO1629,BC1629)</f>
        <v>0</v>
      </c>
      <c r="T1629" s="1">
        <f>COUNT(AE1629,AG1629,AI1629,AK1629,AM1629,AO1629,AQ1629,AU1629,AW1629,AY1629,BA1629,BC1629,BE1629,BG1629,BI1629,BK1629,BM1629,BO1629)</f>
        <v>0</v>
      </c>
      <c r="U1629" s="1">
        <f>BQ1629+BS1629</f>
        <v>33</v>
      </c>
      <c r="V1629" s="1"/>
      <c r="W1629" s="1">
        <f>BV1629</f>
        <v>0</v>
      </c>
      <c r="X1629" s="1">
        <f>AC1629+BZ1629</f>
        <v>0</v>
      </c>
      <c r="Y1629" s="1">
        <f>BU1629</f>
        <v>0</v>
      </c>
      <c r="Z1629" s="27"/>
      <c r="AA1629" s="1"/>
      <c r="AB1629" s="26"/>
      <c r="AC1629" s="1"/>
      <c r="AD1629" s="26"/>
      <c r="AE1629" s="1"/>
      <c r="AF1629" s="26"/>
      <c r="AG1629" s="1"/>
      <c r="AH1629" s="26"/>
      <c r="AI1629" s="1"/>
      <c r="AJ1629" s="26"/>
      <c r="AK1629" s="1"/>
      <c r="AL1629" s="26"/>
      <c r="AM1629" s="1"/>
      <c r="AN1629" s="27"/>
      <c r="AO1629" s="1"/>
      <c r="AP1629" s="26"/>
      <c r="AQ1629" s="1"/>
      <c r="AR1629" s="27"/>
      <c r="AS1629" s="1"/>
      <c r="AT1629" s="27"/>
      <c r="AU1629" s="1"/>
      <c r="AV1629" s="27"/>
      <c r="AW1629" s="1"/>
      <c r="AX1629" s="27"/>
      <c r="AY1629" s="1"/>
      <c r="AZ1629" s="27"/>
      <c r="BA1629" s="1"/>
      <c r="BB1629" s="27"/>
      <c r="BC1629" s="1"/>
      <c r="BD1629" s="26"/>
      <c r="BE1629" s="1"/>
      <c r="BF1629" s="27"/>
      <c r="BG1629" s="1"/>
      <c r="BH1629" s="27"/>
      <c r="BI1629" s="1"/>
      <c r="BJ1629" s="27"/>
      <c r="BK1629" s="1"/>
      <c r="BL1629" s="27"/>
      <c r="BM1629" s="1"/>
      <c r="BN1629" s="27"/>
      <c r="BO1629" s="1"/>
      <c r="BP1629" s="27"/>
      <c r="BQ1629" s="1"/>
      <c r="BR1629" s="26"/>
      <c r="BS1629" s="1">
        <v>33</v>
      </c>
      <c r="BT1629" s="26" t="s">
        <v>178</v>
      </c>
      <c r="BU1629" s="1"/>
      <c r="BV1629" s="1"/>
      <c r="BW1629" s="26"/>
      <c r="BX1629" s="1"/>
      <c r="BY1629" s="26"/>
      <c r="BZ1629" s="30"/>
      <c r="CA1629" s="26"/>
    </row>
    <row r="1630" spans="1:79" s="99" customFormat="1" x14ac:dyDescent="0.35">
      <c r="A1630" s="1" t="s">
        <v>176</v>
      </c>
      <c r="B1630" s="1" t="s">
        <v>58</v>
      </c>
      <c r="C1630" s="1" t="s">
        <v>896</v>
      </c>
      <c r="D1630" s="1" t="s">
        <v>897</v>
      </c>
      <c r="E1630" s="1" t="s">
        <v>77</v>
      </c>
      <c r="F1630" s="1">
        <v>999913604</v>
      </c>
      <c r="G1630" s="1">
        <f>(J1630+S1630+X1630+R1630+U1630+W1630+Y1630)-H1630</f>
        <v>30</v>
      </c>
      <c r="H1630" s="1"/>
      <c r="I1630" s="27"/>
      <c r="J1630" s="1">
        <f>SUM(AA1630)</f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27"/>
      <c r="R1630" s="1">
        <f>SUM(AS1630,BX1630)</f>
        <v>0</v>
      </c>
      <c r="S1630" s="1">
        <f>SUM(AE1630,AG1630,AI1630,AK1630,AO1630,AM1630,AQ1630,AU1630,AW1630,AY1630,BA1630,BE1630,BG1630,BI1630,BK1630,BM1630,BO1630,BC1630)</f>
        <v>30</v>
      </c>
      <c r="T1630" s="1">
        <f>COUNT(AE1630,AG1630,AI1630,AK1630,AM1630,AO1630,AQ1630,AU1630,AW1630,AY1630,BA1630,BC1630,BE1630,BG1630,BI1630,BK1630,BM1630,BO1630)</f>
        <v>1</v>
      </c>
      <c r="U1630" s="1">
        <f>BQ1630+BS1630</f>
        <v>0</v>
      </c>
      <c r="V1630" s="1"/>
      <c r="W1630" s="1">
        <f>BV1630</f>
        <v>0</v>
      </c>
      <c r="X1630" s="1">
        <f>AC1630+BZ1630</f>
        <v>0</v>
      </c>
      <c r="Y1630" s="1">
        <f>BU1630</f>
        <v>0</v>
      </c>
      <c r="Z1630" s="27"/>
      <c r="AA1630" s="1"/>
      <c r="AB1630" s="26"/>
      <c r="AC1630" s="1"/>
      <c r="AD1630" s="26"/>
      <c r="AE1630" s="1"/>
      <c r="AF1630" s="26"/>
      <c r="AG1630" s="1"/>
      <c r="AH1630" s="26"/>
      <c r="AI1630" s="1"/>
      <c r="AJ1630" s="26"/>
      <c r="AK1630" s="1"/>
      <c r="AL1630" s="26"/>
      <c r="AM1630" s="1"/>
      <c r="AN1630" s="26"/>
      <c r="AO1630" s="1"/>
      <c r="AP1630" s="26"/>
      <c r="AQ1630" s="1"/>
      <c r="AR1630" s="26"/>
      <c r="AS1630" s="1"/>
      <c r="AT1630" s="26"/>
      <c r="AU1630" s="1"/>
      <c r="AV1630" s="26"/>
      <c r="AW1630" s="1"/>
      <c r="AX1630" s="26"/>
      <c r="AY1630" s="1"/>
      <c r="AZ1630" s="26"/>
      <c r="BA1630" s="1"/>
      <c r="BB1630" s="26"/>
      <c r="BC1630" s="1"/>
      <c r="BD1630" s="26"/>
      <c r="BE1630" s="1"/>
      <c r="BF1630" s="26"/>
      <c r="BG1630" s="1"/>
      <c r="BH1630" s="26"/>
      <c r="BI1630" s="1"/>
      <c r="BJ1630" s="26"/>
      <c r="BK1630" s="1"/>
      <c r="BL1630" s="26"/>
      <c r="BM1630" s="1">
        <v>30</v>
      </c>
      <c r="BN1630" s="26">
        <v>1</v>
      </c>
      <c r="BO1630" s="1"/>
      <c r="BP1630" s="26"/>
      <c r="BQ1630" s="1"/>
      <c r="BR1630" s="26"/>
      <c r="BS1630" s="1"/>
      <c r="BT1630" s="26"/>
      <c r="BU1630" s="1"/>
      <c r="BV1630" s="1"/>
      <c r="BW1630" s="26"/>
      <c r="BX1630" s="1"/>
      <c r="BY1630" s="26"/>
      <c r="BZ1630" s="30"/>
      <c r="CA1630" s="26"/>
    </row>
    <row r="1631" spans="1:79" s="99" customFormat="1" x14ac:dyDescent="0.35">
      <c r="A1631" s="1" t="s">
        <v>176</v>
      </c>
      <c r="B1631" s="1" t="s">
        <v>58</v>
      </c>
      <c r="C1631" s="1" t="s">
        <v>3099</v>
      </c>
      <c r="D1631" s="1" t="s">
        <v>3100</v>
      </c>
      <c r="E1631" s="1" t="s">
        <v>77</v>
      </c>
      <c r="F1631" s="1">
        <v>999926850</v>
      </c>
      <c r="G1631" s="1">
        <f>(J1631+S1631+X1631+R1631+U1631+W1631+Y1631)-H1631</f>
        <v>30</v>
      </c>
      <c r="H1631" s="1"/>
      <c r="I1631" s="27"/>
      <c r="J1631" s="1">
        <f>SUM(AA1631)</f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27"/>
      <c r="R1631" s="1">
        <f>SUM(AS1631,BX1631)</f>
        <v>0</v>
      </c>
      <c r="S1631" s="1">
        <f>SUM(AE1631,AG1631,AI1631,AK1631,AO1631,AM1631,AQ1631,AU1631,AW1631,AY1631,BA1631,BE1631,BG1631,BI1631,BK1631,BM1631,BO1631,BC1631)</f>
        <v>30</v>
      </c>
      <c r="T1631" s="1">
        <f>COUNT(AE1631,AG1631,AI1631,AK1631,AM1631,AO1631,AQ1631,AU1631,AW1631,AY1631,BA1631,BC1631,BE1631,BG1631,BI1631,BK1631,BM1631,BO1631)</f>
        <v>1</v>
      </c>
      <c r="U1631" s="1">
        <f>BQ1631+BS1631</f>
        <v>0</v>
      </c>
      <c r="V1631" s="1"/>
      <c r="W1631" s="1">
        <f>BV1631</f>
        <v>0</v>
      </c>
      <c r="X1631" s="1">
        <f>AC1631+BZ1631</f>
        <v>0</v>
      </c>
      <c r="Y1631" s="1">
        <f>BU1631</f>
        <v>0</v>
      </c>
      <c r="Z1631" s="27"/>
      <c r="AA1631" s="1"/>
      <c r="AB1631" s="26"/>
      <c r="AC1631" s="1"/>
      <c r="AD1631" s="26"/>
      <c r="AE1631" s="1"/>
      <c r="AF1631" s="26"/>
      <c r="AG1631" s="1"/>
      <c r="AH1631" s="26"/>
      <c r="AI1631" s="1"/>
      <c r="AJ1631" s="26"/>
      <c r="AK1631" s="1"/>
      <c r="AL1631" s="26"/>
      <c r="AM1631" s="1"/>
      <c r="AN1631" s="26"/>
      <c r="AO1631" s="1"/>
      <c r="AP1631" s="26"/>
      <c r="AQ1631" s="1"/>
      <c r="AR1631" s="26"/>
      <c r="AS1631" s="1"/>
      <c r="AT1631" s="26"/>
      <c r="AU1631" s="1"/>
      <c r="AV1631" s="26"/>
      <c r="AW1631" s="1"/>
      <c r="AX1631" s="26"/>
      <c r="AY1631" s="1"/>
      <c r="AZ1631" s="26"/>
      <c r="BA1631" s="1"/>
      <c r="BB1631" s="26"/>
      <c r="BC1631" s="1"/>
      <c r="BD1631" s="26"/>
      <c r="BE1631" s="1"/>
      <c r="BF1631" s="26"/>
      <c r="BG1631" s="1"/>
      <c r="BH1631" s="26"/>
      <c r="BI1631" s="1"/>
      <c r="BJ1631" s="26"/>
      <c r="BK1631" s="1"/>
      <c r="BL1631" s="26"/>
      <c r="BM1631" s="1">
        <v>30</v>
      </c>
      <c r="BN1631" s="26">
        <v>1</v>
      </c>
      <c r="BO1631" s="1"/>
      <c r="BP1631" s="26"/>
      <c r="BQ1631" s="1"/>
      <c r="BR1631" s="26"/>
      <c r="BS1631" s="1"/>
      <c r="BT1631" s="26"/>
      <c r="BU1631" s="1"/>
      <c r="BV1631" s="1"/>
      <c r="BW1631" s="26"/>
      <c r="BX1631" s="1"/>
      <c r="BY1631" s="26"/>
      <c r="BZ1631" s="30"/>
      <c r="CA1631" s="26"/>
    </row>
    <row r="1632" spans="1:79" s="99" customFormat="1" x14ac:dyDescent="0.35">
      <c r="A1632" s="1" t="s">
        <v>176</v>
      </c>
      <c r="B1632" s="1" t="s">
        <v>58</v>
      </c>
      <c r="C1632" s="1" t="s">
        <v>468</v>
      </c>
      <c r="D1632" s="1" t="s">
        <v>593</v>
      </c>
      <c r="E1632" s="1" t="s">
        <v>77</v>
      </c>
      <c r="F1632" s="1">
        <v>999895213</v>
      </c>
      <c r="G1632" s="1">
        <f>(J1632+S1632+X1632+R1632+U1632+W1632+Y1632)-H1632</f>
        <v>29</v>
      </c>
      <c r="H1632" s="1"/>
      <c r="I1632" s="27"/>
      <c r="J1632" s="1">
        <f>SUM(AA1632)</f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27"/>
      <c r="R1632" s="1">
        <f>SUM(AS1632,BX1632)</f>
        <v>0</v>
      </c>
      <c r="S1632" s="1">
        <f>SUM(AE1632,AG1632,AI1632,AK1632,AO1632,AM1632,AQ1632,AU1632,AW1632,AY1632,BA1632,BE1632,BG1632,BI1632,BK1632,BM1632,BO1632,BC1632)</f>
        <v>29</v>
      </c>
      <c r="T1632" s="1">
        <f>COUNT(AE1632,AG1632,AI1632,AK1632,AM1632,AO1632,AQ1632,AU1632,AW1632,AY1632,BA1632,BC1632,BE1632,BG1632,BI1632,BK1632,BM1632,BO1632)</f>
        <v>1</v>
      </c>
      <c r="U1632" s="1">
        <f>BQ1632+BS1632</f>
        <v>0</v>
      </c>
      <c r="V1632" s="1"/>
      <c r="W1632" s="1">
        <f>BV1632</f>
        <v>0</v>
      </c>
      <c r="X1632" s="1">
        <f>AC1632+BZ1632</f>
        <v>0</v>
      </c>
      <c r="Y1632" s="1">
        <f>BU1632</f>
        <v>0</v>
      </c>
      <c r="Z1632" s="27"/>
      <c r="AA1632" s="1"/>
      <c r="AB1632" s="26"/>
      <c r="AC1632" s="1"/>
      <c r="AD1632" s="26"/>
      <c r="AE1632" s="1"/>
      <c r="AF1632" s="26"/>
      <c r="AG1632" s="1"/>
      <c r="AH1632" s="26"/>
      <c r="AI1632" s="1"/>
      <c r="AJ1632" s="26"/>
      <c r="AK1632" s="1"/>
      <c r="AL1632" s="26"/>
      <c r="AM1632" s="1"/>
      <c r="AN1632" s="26"/>
      <c r="AO1632" s="1"/>
      <c r="AP1632" s="26"/>
      <c r="AQ1632" s="1">
        <v>29</v>
      </c>
      <c r="AR1632" s="26" t="s">
        <v>178</v>
      </c>
      <c r="AS1632" s="1"/>
      <c r="AT1632" s="26"/>
      <c r="AU1632" s="1"/>
      <c r="AV1632" s="26"/>
      <c r="AW1632" s="1"/>
      <c r="AX1632" s="26"/>
      <c r="AY1632" s="1"/>
      <c r="AZ1632" s="26"/>
      <c r="BA1632" s="1"/>
      <c r="BB1632" s="26"/>
      <c r="BC1632" s="1"/>
      <c r="BD1632" s="26"/>
      <c r="BE1632" s="1"/>
      <c r="BF1632" s="26"/>
      <c r="BG1632" s="1"/>
      <c r="BH1632" s="26"/>
      <c r="BI1632" s="1"/>
      <c r="BJ1632" s="26"/>
      <c r="BK1632" s="1"/>
      <c r="BL1632" s="26"/>
      <c r="BM1632" s="1"/>
      <c r="BN1632" s="26"/>
      <c r="BO1632" s="1"/>
      <c r="BP1632" s="26"/>
      <c r="BQ1632" s="1"/>
      <c r="BR1632" s="26"/>
      <c r="BS1632" s="1"/>
      <c r="BT1632" s="26"/>
      <c r="BU1632" s="1"/>
      <c r="BV1632" s="1"/>
      <c r="BW1632" s="26"/>
      <c r="BX1632" s="1"/>
      <c r="BY1632" s="26"/>
      <c r="BZ1632" s="30"/>
      <c r="CA1632" s="26"/>
    </row>
    <row r="1633" spans="1:79" s="99" customFormat="1" x14ac:dyDescent="0.35">
      <c r="A1633" s="1" t="s">
        <v>176</v>
      </c>
      <c r="B1633" s="1" t="s">
        <v>58</v>
      </c>
      <c r="C1633" s="1" t="s">
        <v>665</v>
      </c>
      <c r="D1633" s="1" t="s">
        <v>666</v>
      </c>
      <c r="E1633" s="1" t="s">
        <v>77</v>
      </c>
      <c r="F1633" s="1">
        <v>999900032</v>
      </c>
      <c r="G1633" s="1">
        <f>(J1633+S1633+X1633+R1633+U1633+W1633+Y1633)-H1633</f>
        <v>29</v>
      </c>
      <c r="H1633" s="1"/>
      <c r="I1633" s="27"/>
      <c r="J1633" s="1">
        <f>SUM(AA1633)</f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27"/>
      <c r="R1633" s="1">
        <f>SUM(AS1633,BX1633)</f>
        <v>0</v>
      </c>
      <c r="S1633" s="1">
        <f>SUM(AE1633,AG1633,AI1633,AK1633,AO1633,AM1633,AQ1633,AU1633,AW1633,AY1633,BA1633,BE1633,BG1633,BI1633,BK1633,BM1633,BO1633,BC1633)</f>
        <v>29</v>
      </c>
      <c r="T1633" s="1">
        <f>COUNT(AE1633,AG1633,AI1633,AK1633,AM1633,AO1633,AQ1633,AU1633,AW1633,AY1633,BA1633,BC1633,BE1633,BG1633,BI1633,BK1633,BM1633,BO1633)</f>
        <v>1</v>
      </c>
      <c r="U1633" s="1">
        <f>BQ1633+BS1633</f>
        <v>0</v>
      </c>
      <c r="V1633" s="1"/>
      <c r="W1633" s="1">
        <f>BV1633</f>
        <v>0</v>
      </c>
      <c r="X1633" s="1">
        <f>AC1633+BZ1633</f>
        <v>0</v>
      </c>
      <c r="Y1633" s="1">
        <f>BU1633</f>
        <v>0</v>
      </c>
      <c r="Z1633" s="27"/>
      <c r="AA1633" s="1"/>
      <c r="AB1633" s="26"/>
      <c r="AC1633" s="1"/>
      <c r="AD1633" s="26"/>
      <c r="AE1633" s="1"/>
      <c r="AF1633" s="26"/>
      <c r="AG1633" s="1"/>
      <c r="AH1633" s="26"/>
      <c r="AI1633" s="1"/>
      <c r="AJ1633" s="26"/>
      <c r="AK1633" s="1"/>
      <c r="AL1633" s="26"/>
      <c r="AM1633" s="1"/>
      <c r="AN1633" s="26"/>
      <c r="AO1633" s="1"/>
      <c r="AP1633" s="26"/>
      <c r="AQ1633" s="1">
        <v>29</v>
      </c>
      <c r="AR1633" s="26" t="s">
        <v>178</v>
      </c>
      <c r="AS1633" s="1"/>
      <c r="AT1633" s="26"/>
      <c r="AU1633" s="1"/>
      <c r="AV1633" s="26"/>
      <c r="AW1633" s="1"/>
      <c r="AX1633" s="26"/>
      <c r="AY1633" s="1"/>
      <c r="AZ1633" s="26"/>
      <c r="BA1633" s="1"/>
      <c r="BB1633" s="26"/>
      <c r="BC1633" s="1"/>
      <c r="BD1633" s="26"/>
      <c r="BE1633" s="1"/>
      <c r="BF1633" s="26"/>
      <c r="BG1633" s="1"/>
      <c r="BH1633" s="26"/>
      <c r="BI1633" s="1"/>
      <c r="BJ1633" s="26"/>
      <c r="BK1633" s="1"/>
      <c r="BL1633" s="26"/>
      <c r="BM1633" s="1"/>
      <c r="BN1633" s="26"/>
      <c r="BO1633" s="1"/>
      <c r="BP1633" s="26"/>
      <c r="BQ1633" s="1"/>
      <c r="BR1633" s="26"/>
      <c r="BS1633" s="1"/>
      <c r="BT1633" s="26"/>
      <c r="BU1633" s="1"/>
      <c r="BV1633" s="1"/>
      <c r="BW1633" s="26"/>
      <c r="BX1633" s="1"/>
      <c r="BY1633" s="26"/>
      <c r="BZ1633" s="30"/>
      <c r="CA1633" s="26"/>
    </row>
    <row r="1634" spans="1:79" s="99" customFormat="1" x14ac:dyDescent="0.35">
      <c r="A1634" s="1" t="s">
        <v>176</v>
      </c>
      <c r="B1634" s="1" t="s">
        <v>58</v>
      </c>
      <c r="C1634" s="1" t="s">
        <v>469</v>
      </c>
      <c r="D1634" s="1" t="s">
        <v>1112</v>
      </c>
      <c r="E1634" s="1" t="s">
        <v>77</v>
      </c>
      <c r="F1634" s="1">
        <v>999917625</v>
      </c>
      <c r="G1634" s="1">
        <f>(J1634+S1634+X1634+R1634+U1634+W1634+Y1634)-H1634</f>
        <v>29</v>
      </c>
      <c r="H1634" s="1"/>
      <c r="I1634" s="27"/>
      <c r="J1634" s="1">
        <f>SUM(AA1634)</f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27"/>
      <c r="R1634" s="1">
        <f>SUM(AS1634,BX1634)</f>
        <v>0</v>
      </c>
      <c r="S1634" s="1">
        <f>SUM(AE1634,AG1634,AI1634,AK1634,AO1634,AM1634,AQ1634,AU1634,AW1634,AY1634,BA1634,BE1634,BG1634,BI1634,BK1634,BM1634,BO1634,BC1634)</f>
        <v>29</v>
      </c>
      <c r="T1634" s="1">
        <f>COUNT(AE1634,AG1634,AI1634,AK1634,AM1634,AO1634,AQ1634,AU1634,AW1634,AY1634,BA1634,BC1634,BE1634,BG1634,BI1634,BK1634,BM1634,BO1634)</f>
        <v>1</v>
      </c>
      <c r="U1634" s="1">
        <f>BQ1634+BS1634</f>
        <v>0</v>
      </c>
      <c r="V1634" s="1"/>
      <c r="W1634" s="1">
        <f>BV1634</f>
        <v>0</v>
      </c>
      <c r="X1634" s="1">
        <f>AC1634+BZ1634</f>
        <v>0</v>
      </c>
      <c r="Y1634" s="1">
        <f>BU1634</f>
        <v>0</v>
      </c>
      <c r="Z1634" s="27"/>
      <c r="AA1634" s="1"/>
      <c r="AB1634" s="26"/>
      <c r="AC1634" s="1"/>
      <c r="AD1634" s="26"/>
      <c r="AE1634" s="1"/>
      <c r="AF1634" s="26"/>
      <c r="AG1634" s="1"/>
      <c r="AH1634" s="26"/>
      <c r="AI1634" s="1"/>
      <c r="AJ1634" s="26"/>
      <c r="AK1634" s="1"/>
      <c r="AL1634" s="26"/>
      <c r="AM1634" s="1"/>
      <c r="AN1634" s="26"/>
      <c r="AO1634" s="1"/>
      <c r="AP1634" s="26"/>
      <c r="AQ1634" s="1">
        <v>29</v>
      </c>
      <c r="AR1634" s="26" t="s">
        <v>178</v>
      </c>
      <c r="AS1634" s="1"/>
      <c r="AT1634" s="26"/>
      <c r="AU1634" s="1"/>
      <c r="AV1634" s="26"/>
      <c r="AW1634" s="1"/>
      <c r="AX1634" s="26"/>
      <c r="AY1634" s="1"/>
      <c r="AZ1634" s="26"/>
      <c r="BA1634" s="1"/>
      <c r="BB1634" s="26"/>
      <c r="BC1634" s="1"/>
      <c r="BD1634" s="26"/>
      <c r="BE1634" s="1"/>
      <c r="BF1634" s="26"/>
      <c r="BG1634" s="1"/>
      <c r="BH1634" s="26"/>
      <c r="BI1634" s="1"/>
      <c r="BJ1634" s="26"/>
      <c r="BK1634" s="1"/>
      <c r="BL1634" s="26"/>
      <c r="BM1634" s="1"/>
      <c r="BN1634" s="26"/>
      <c r="BO1634" s="1"/>
      <c r="BP1634" s="26"/>
      <c r="BQ1634" s="1"/>
      <c r="BR1634" s="26"/>
      <c r="BS1634" s="1"/>
      <c r="BT1634" s="26"/>
      <c r="BU1634" s="1"/>
      <c r="BV1634" s="1"/>
      <c r="BW1634" s="26"/>
      <c r="BX1634" s="1"/>
      <c r="BY1634" s="26"/>
      <c r="BZ1634" s="30"/>
      <c r="CA1634" s="26"/>
    </row>
    <row r="1635" spans="1:79" s="99" customFormat="1" x14ac:dyDescent="0.35">
      <c r="A1635" s="1" t="s">
        <v>176</v>
      </c>
      <c r="B1635" s="1" t="s">
        <v>58</v>
      </c>
      <c r="C1635" s="1" t="s">
        <v>1127</v>
      </c>
      <c r="D1635" s="1" t="s">
        <v>1128</v>
      </c>
      <c r="E1635" s="1" t="s">
        <v>77</v>
      </c>
      <c r="F1635" s="1">
        <v>999917707</v>
      </c>
      <c r="G1635" s="1">
        <f>(J1635+S1635+X1635+R1635+U1635+W1635+Y1635)-H1635</f>
        <v>29</v>
      </c>
      <c r="H1635" s="1"/>
      <c r="I1635" s="27"/>
      <c r="J1635" s="1">
        <f>SUM(AA1635)</f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27"/>
      <c r="R1635" s="1">
        <f>SUM(AS1635,BX1635)</f>
        <v>0</v>
      </c>
      <c r="S1635" s="1">
        <f>SUM(AE1635,AG1635,AI1635,AK1635,AO1635,AM1635,AQ1635,AU1635,AW1635,AY1635,BA1635,BE1635,BG1635,BI1635,BK1635,BM1635,BO1635,BC1635)</f>
        <v>29</v>
      </c>
      <c r="T1635" s="1">
        <f>COUNT(AE1635,AG1635,AI1635,AK1635,AM1635,AO1635,AQ1635,AU1635,AW1635,AY1635,BA1635,BC1635,BE1635,BG1635,BI1635,BK1635,BM1635,BO1635)</f>
        <v>1</v>
      </c>
      <c r="U1635" s="1">
        <f>BQ1635+BS1635</f>
        <v>0</v>
      </c>
      <c r="V1635" s="1"/>
      <c r="W1635" s="1">
        <f>BV1635</f>
        <v>0</v>
      </c>
      <c r="X1635" s="1">
        <f>AC1635+BZ1635</f>
        <v>0</v>
      </c>
      <c r="Y1635" s="1">
        <f>BU1635</f>
        <v>0</v>
      </c>
      <c r="Z1635" s="27"/>
      <c r="AA1635" s="1"/>
      <c r="AB1635" s="26"/>
      <c r="AC1635" s="1"/>
      <c r="AD1635" s="26"/>
      <c r="AE1635" s="1"/>
      <c r="AF1635" s="26"/>
      <c r="AG1635" s="1"/>
      <c r="AH1635" s="26"/>
      <c r="AI1635" s="1"/>
      <c r="AJ1635" s="26"/>
      <c r="AK1635" s="1"/>
      <c r="AL1635" s="26"/>
      <c r="AM1635" s="1"/>
      <c r="AN1635" s="26"/>
      <c r="AO1635" s="1"/>
      <c r="AP1635" s="26"/>
      <c r="AQ1635" s="1">
        <v>29</v>
      </c>
      <c r="AR1635" s="26" t="s">
        <v>178</v>
      </c>
      <c r="AS1635" s="1"/>
      <c r="AT1635" s="26"/>
      <c r="AU1635" s="1"/>
      <c r="AV1635" s="26"/>
      <c r="AW1635" s="1"/>
      <c r="AX1635" s="26"/>
      <c r="AY1635" s="1"/>
      <c r="AZ1635" s="26"/>
      <c r="BA1635" s="1"/>
      <c r="BB1635" s="26"/>
      <c r="BC1635" s="1"/>
      <c r="BD1635" s="26"/>
      <c r="BE1635" s="1"/>
      <c r="BF1635" s="26"/>
      <c r="BG1635" s="1"/>
      <c r="BH1635" s="26"/>
      <c r="BI1635" s="1"/>
      <c r="BJ1635" s="26"/>
      <c r="BK1635" s="1"/>
      <c r="BL1635" s="26"/>
      <c r="BM1635" s="1"/>
      <c r="BN1635" s="26"/>
      <c r="BO1635" s="1"/>
      <c r="BP1635" s="26"/>
      <c r="BQ1635" s="1"/>
      <c r="BR1635" s="26"/>
      <c r="BS1635" s="1"/>
      <c r="BT1635" s="26"/>
      <c r="BU1635" s="1"/>
      <c r="BV1635" s="1"/>
      <c r="BW1635" s="26"/>
      <c r="BX1635" s="1"/>
      <c r="BY1635" s="26"/>
      <c r="BZ1635" s="30"/>
      <c r="CA1635" s="26"/>
    </row>
    <row r="1636" spans="1:79" s="99" customFormat="1" x14ac:dyDescent="0.35">
      <c r="A1636" s="1" t="s">
        <v>176</v>
      </c>
      <c r="B1636" s="1" t="s">
        <v>58</v>
      </c>
      <c r="C1636" s="1" t="s">
        <v>468</v>
      </c>
      <c r="D1636" s="1" t="s">
        <v>1468</v>
      </c>
      <c r="E1636" s="1" t="s">
        <v>77</v>
      </c>
      <c r="F1636" s="1">
        <v>999920252</v>
      </c>
      <c r="G1636" s="1">
        <f>(J1636+S1636+X1636+R1636+U1636+W1636+Y1636)-H1636</f>
        <v>29</v>
      </c>
      <c r="H1636" s="1"/>
      <c r="I1636" s="27"/>
      <c r="J1636" s="1">
        <f>SUM(AA1636)</f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27"/>
      <c r="R1636" s="1">
        <f>SUM(AS1636,BX1636)</f>
        <v>0</v>
      </c>
      <c r="S1636" s="1">
        <f>SUM(AE1636,AG1636,AI1636,AK1636,AO1636,AM1636,AQ1636,AU1636,AW1636,AY1636,BA1636,BE1636,BG1636,BI1636,BK1636,BM1636,BO1636,BC1636)</f>
        <v>29</v>
      </c>
      <c r="T1636" s="1">
        <f>COUNT(AE1636,AG1636,AI1636,AK1636,AM1636,AO1636,AQ1636,AU1636,AW1636,AY1636,BA1636,BC1636,BE1636,BG1636,BI1636,BK1636,BM1636,BO1636)</f>
        <v>1</v>
      </c>
      <c r="U1636" s="1">
        <f>BQ1636+BS1636</f>
        <v>0</v>
      </c>
      <c r="V1636" s="1"/>
      <c r="W1636" s="1">
        <f>BV1636</f>
        <v>0</v>
      </c>
      <c r="X1636" s="1">
        <f>AC1636+BZ1636</f>
        <v>0</v>
      </c>
      <c r="Y1636" s="1">
        <f>BU1636</f>
        <v>0</v>
      </c>
      <c r="Z1636" s="27"/>
      <c r="AA1636" s="1"/>
      <c r="AB1636" s="26"/>
      <c r="AC1636" s="1"/>
      <c r="AD1636" s="26"/>
      <c r="AE1636" s="1"/>
      <c r="AF1636" s="26"/>
      <c r="AG1636" s="1"/>
      <c r="AH1636" s="26"/>
      <c r="AI1636" s="1"/>
      <c r="AJ1636" s="26"/>
      <c r="AK1636" s="1"/>
      <c r="AL1636" s="26"/>
      <c r="AM1636" s="1"/>
      <c r="AN1636" s="26"/>
      <c r="AO1636" s="1"/>
      <c r="AP1636" s="26"/>
      <c r="AQ1636" s="1">
        <v>29</v>
      </c>
      <c r="AR1636" s="26" t="s">
        <v>178</v>
      </c>
      <c r="AS1636" s="1"/>
      <c r="AT1636" s="26"/>
      <c r="AU1636" s="1"/>
      <c r="AV1636" s="26"/>
      <c r="AW1636" s="1"/>
      <c r="AX1636" s="26"/>
      <c r="AY1636" s="1"/>
      <c r="AZ1636" s="26"/>
      <c r="BA1636" s="1"/>
      <c r="BB1636" s="26"/>
      <c r="BC1636" s="1"/>
      <c r="BD1636" s="26"/>
      <c r="BE1636" s="1"/>
      <c r="BF1636" s="26"/>
      <c r="BG1636" s="1"/>
      <c r="BH1636" s="26"/>
      <c r="BI1636" s="1"/>
      <c r="BJ1636" s="26"/>
      <c r="BK1636" s="1"/>
      <c r="BL1636" s="26"/>
      <c r="BM1636" s="1"/>
      <c r="BN1636" s="26"/>
      <c r="BO1636" s="1"/>
      <c r="BP1636" s="26"/>
      <c r="BQ1636" s="1"/>
      <c r="BR1636" s="26"/>
      <c r="BS1636" s="1"/>
      <c r="BT1636" s="26"/>
      <c r="BU1636" s="1"/>
      <c r="BV1636" s="1"/>
      <c r="BW1636" s="26"/>
      <c r="BX1636" s="1"/>
      <c r="BY1636" s="26"/>
      <c r="BZ1636" s="30"/>
      <c r="CA1636" s="26"/>
    </row>
    <row r="1637" spans="1:79" s="99" customFormat="1" x14ac:dyDescent="0.35">
      <c r="A1637" s="1" t="s">
        <v>176</v>
      </c>
      <c r="B1637" s="1" t="s">
        <v>58</v>
      </c>
      <c r="C1637" s="1" t="s">
        <v>1066</v>
      </c>
      <c r="D1637" s="1" t="s">
        <v>1640</v>
      </c>
      <c r="E1637" s="1" t="s">
        <v>77</v>
      </c>
      <c r="F1637" s="1">
        <v>999921467</v>
      </c>
      <c r="G1637" s="1">
        <f>(J1637+S1637+X1637+R1637+U1637+W1637+Y1637)-H1637</f>
        <v>29</v>
      </c>
      <c r="H1637" s="1"/>
      <c r="I1637" s="27"/>
      <c r="J1637" s="1">
        <f>SUM(AA1637)</f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27"/>
      <c r="R1637" s="1">
        <f>SUM(AS1637,BX1637)</f>
        <v>0</v>
      </c>
      <c r="S1637" s="1">
        <f>SUM(AE1637,AG1637,AI1637,AK1637,AO1637,AM1637,AQ1637,AU1637,AW1637,AY1637,BA1637,BE1637,BG1637,BI1637,BK1637,BM1637,BO1637,BC1637)</f>
        <v>29</v>
      </c>
      <c r="T1637" s="1">
        <f>COUNT(AE1637,AG1637,AI1637,AK1637,AM1637,AO1637,AQ1637,AU1637,AW1637,AY1637,BA1637,BC1637,BE1637,BG1637,BI1637,BK1637,BM1637,BO1637)</f>
        <v>1</v>
      </c>
      <c r="U1637" s="1">
        <f>BQ1637+BS1637</f>
        <v>0</v>
      </c>
      <c r="V1637" s="1"/>
      <c r="W1637" s="1">
        <f>BV1637</f>
        <v>0</v>
      </c>
      <c r="X1637" s="1">
        <f>AC1637+BZ1637</f>
        <v>0</v>
      </c>
      <c r="Y1637" s="1">
        <f>BU1637</f>
        <v>0</v>
      </c>
      <c r="Z1637" s="27"/>
      <c r="AA1637" s="1"/>
      <c r="AB1637" s="26"/>
      <c r="AC1637" s="1"/>
      <c r="AD1637" s="26"/>
      <c r="AE1637" s="1"/>
      <c r="AF1637" s="26"/>
      <c r="AG1637" s="1"/>
      <c r="AH1637" s="26"/>
      <c r="AI1637" s="1"/>
      <c r="AJ1637" s="26"/>
      <c r="AK1637" s="1"/>
      <c r="AL1637" s="26"/>
      <c r="AM1637" s="1"/>
      <c r="AN1637" s="26"/>
      <c r="AO1637" s="1"/>
      <c r="AP1637" s="26"/>
      <c r="AQ1637" s="1">
        <v>29</v>
      </c>
      <c r="AR1637" s="26" t="s">
        <v>178</v>
      </c>
      <c r="AS1637" s="1"/>
      <c r="AT1637" s="26"/>
      <c r="AU1637" s="1"/>
      <c r="AV1637" s="26"/>
      <c r="AW1637" s="1"/>
      <c r="AX1637" s="26"/>
      <c r="AY1637" s="1"/>
      <c r="AZ1637" s="26"/>
      <c r="BA1637" s="1"/>
      <c r="BB1637" s="26"/>
      <c r="BC1637" s="1"/>
      <c r="BD1637" s="26"/>
      <c r="BE1637" s="1"/>
      <c r="BF1637" s="26"/>
      <c r="BG1637" s="1"/>
      <c r="BH1637" s="26"/>
      <c r="BI1637" s="1"/>
      <c r="BJ1637" s="26"/>
      <c r="BK1637" s="1"/>
      <c r="BL1637" s="26"/>
      <c r="BM1637" s="1"/>
      <c r="BN1637" s="26"/>
      <c r="BO1637" s="1"/>
      <c r="BP1637" s="26"/>
      <c r="BQ1637" s="1"/>
      <c r="BR1637" s="26"/>
      <c r="BS1637" s="1"/>
      <c r="BT1637" s="26"/>
      <c r="BU1637" s="1"/>
      <c r="BV1637" s="1"/>
      <c r="BW1637" s="26"/>
      <c r="BX1637" s="1"/>
      <c r="BY1637" s="26"/>
      <c r="BZ1637" s="30"/>
      <c r="CA1637" s="26"/>
    </row>
    <row r="1638" spans="1:79" s="99" customFormat="1" x14ac:dyDescent="0.35">
      <c r="A1638" s="1" t="s">
        <v>176</v>
      </c>
      <c r="B1638" s="1" t="s">
        <v>58</v>
      </c>
      <c r="C1638" s="1" t="s">
        <v>1681</v>
      </c>
      <c r="D1638" s="1" t="s">
        <v>1682</v>
      </c>
      <c r="E1638" s="1" t="s">
        <v>77</v>
      </c>
      <c r="F1638" s="1">
        <v>999921637</v>
      </c>
      <c r="G1638" s="1">
        <f>(J1638+S1638+X1638+R1638+U1638+W1638+Y1638)-H1638</f>
        <v>29</v>
      </c>
      <c r="H1638" s="1"/>
      <c r="I1638" s="27"/>
      <c r="J1638" s="1">
        <f>SUM(AA1638)</f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27"/>
      <c r="R1638" s="1">
        <f>SUM(AS1638,BX1638)</f>
        <v>0</v>
      </c>
      <c r="S1638" s="1">
        <f>SUM(AE1638,AG1638,AI1638,AK1638,AO1638,AM1638,AQ1638,AU1638,AW1638,AY1638,BA1638,BE1638,BG1638,BI1638,BK1638,BM1638,BO1638,BC1638)</f>
        <v>29</v>
      </c>
      <c r="T1638" s="1">
        <f>COUNT(AE1638,AG1638,AI1638,AK1638,AM1638,AO1638,AQ1638,AU1638,AW1638,AY1638,BA1638,BC1638,BE1638,BG1638,BI1638,BK1638,BM1638,BO1638)</f>
        <v>1</v>
      </c>
      <c r="U1638" s="1">
        <f>BQ1638+BS1638</f>
        <v>0</v>
      </c>
      <c r="V1638" s="1"/>
      <c r="W1638" s="1">
        <f>BV1638</f>
        <v>0</v>
      </c>
      <c r="X1638" s="1">
        <f>AC1638+BZ1638</f>
        <v>0</v>
      </c>
      <c r="Y1638" s="1">
        <f>BU1638</f>
        <v>0</v>
      </c>
      <c r="Z1638" s="27"/>
      <c r="AA1638" s="1"/>
      <c r="AB1638" s="26"/>
      <c r="AC1638" s="1"/>
      <c r="AD1638" s="26"/>
      <c r="AE1638" s="1"/>
      <c r="AF1638" s="26"/>
      <c r="AG1638" s="1"/>
      <c r="AH1638" s="26"/>
      <c r="AI1638" s="1"/>
      <c r="AJ1638" s="26"/>
      <c r="AK1638" s="1"/>
      <c r="AL1638" s="26"/>
      <c r="AM1638" s="1"/>
      <c r="AN1638" s="26"/>
      <c r="AO1638" s="1"/>
      <c r="AP1638" s="26"/>
      <c r="AQ1638" s="1">
        <v>29</v>
      </c>
      <c r="AR1638" s="26" t="s">
        <v>178</v>
      </c>
      <c r="AS1638" s="1"/>
      <c r="AT1638" s="26"/>
      <c r="AU1638" s="1"/>
      <c r="AV1638" s="26"/>
      <c r="AW1638" s="1"/>
      <c r="AX1638" s="26"/>
      <c r="AY1638" s="1"/>
      <c r="AZ1638" s="26"/>
      <c r="BA1638" s="1"/>
      <c r="BB1638" s="26"/>
      <c r="BC1638" s="1"/>
      <c r="BD1638" s="26"/>
      <c r="BE1638" s="1"/>
      <c r="BF1638" s="26"/>
      <c r="BG1638" s="1"/>
      <c r="BH1638" s="26"/>
      <c r="BI1638" s="1"/>
      <c r="BJ1638" s="26"/>
      <c r="BK1638" s="1"/>
      <c r="BL1638" s="26"/>
      <c r="BM1638" s="1"/>
      <c r="BN1638" s="26"/>
      <c r="BO1638" s="1"/>
      <c r="BP1638" s="26"/>
      <c r="BQ1638" s="1"/>
      <c r="BR1638" s="26"/>
      <c r="BS1638" s="1"/>
      <c r="BT1638" s="26"/>
      <c r="BU1638" s="1"/>
      <c r="BV1638" s="1"/>
      <c r="BW1638" s="26"/>
      <c r="BX1638" s="1"/>
      <c r="BY1638" s="26"/>
      <c r="BZ1638" s="30"/>
      <c r="CA1638" s="26"/>
    </row>
    <row r="1639" spans="1:79" s="99" customFormat="1" x14ac:dyDescent="0.35">
      <c r="A1639" s="30" t="s">
        <v>176</v>
      </c>
      <c r="B1639" s="30" t="s">
        <v>58</v>
      </c>
      <c r="C1639" s="30" t="s">
        <v>321</v>
      </c>
      <c r="D1639" s="30" t="s">
        <v>617</v>
      </c>
      <c r="E1639" s="30" t="s">
        <v>77</v>
      </c>
      <c r="F1639" s="1">
        <v>999896973</v>
      </c>
      <c r="G1639" s="1">
        <f>(J1639+S1639+X1639+R1639+U1639+W1639+Y1639)-H1639</f>
        <v>28</v>
      </c>
      <c r="H1639" s="30">
        <f>(J1639+K1639+M1639+N1639+O1639+P1639)/2</f>
        <v>28</v>
      </c>
      <c r="I1639" s="27"/>
      <c r="J1639" s="1">
        <f>SUM(AA1639)</f>
        <v>56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27"/>
      <c r="R1639" s="1">
        <f>SUM(AS1639,BX1639)</f>
        <v>0</v>
      </c>
      <c r="S1639" s="1">
        <f>SUM(AE1639,AG1639,AI1639,AK1639,AO1639,AM1639,AQ1639,AU1639,AW1639,AY1639,BA1639,BE1639,BG1639,BI1639,BK1639,BM1639,BO1639,BC1639)</f>
        <v>0</v>
      </c>
      <c r="T1639" s="1">
        <f>COUNT(AE1639,AG1639,AI1639,AK1639,AM1639,AO1639,AQ1639,AU1639,AW1639,AY1639,BA1639,BC1639,BE1639,BG1639,BI1639,BK1639,BM1639,BO1639)</f>
        <v>0</v>
      </c>
      <c r="U1639" s="1">
        <f>BQ1639+BS1639</f>
        <v>0</v>
      </c>
      <c r="V1639" s="1"/>
      <c r="W1639" s="1">
        <f>BV1639</f>
        <v>0</v>
      </c>
      <c r="X1639" s="1">
        <f>AC1639+BZ1639</f>
        <v>0</v>
      </c>
      <c r="Y1639" s="1">
        <f>BU1639</f>
        <v>0</v>
      </c>
      <c r="Z1639" s="29"/>
      <c r="AA1639" s="1">
        <v>56</v>
      </c>
      <c r="AB1639" s="26">
        <v>3</v>
      </c>
      <c r="AC1639" s="1"/>
      <c r="AD1639" s="26"/>
      <c r="AE1639" s="1"/>
      <c r="AF1639" s="26"/>
      <c r="AG1639" s="1"/>
      <c r="AH1639" s="26"/>
      <c r="AI1639" s="1"/>
      <c r="AJ1639" s="26"/>
      <c r="AK1639" s="1"/>
      <c r="AL1639" s="26"/>
      <c r="AM1639" s="1"/>
      <c r="AN1639" s="26"/>
      <c r="AO1639" s="1"/>
      <c r="AP1639" s="26"/>
      <c r="AQ1639" s="1"/>
      <c r="AR1639" s="26"/>
      <c r="AS1639" s="1"/>
      <c r="AT1639" s="26"/>
      <c r="AU1639" s="1"/>
      <c r="AV1639" s="26"/>
      <c r="AW1639" s="1"/>
      <c r="AX1639" s="26"/>
      <c r="AY1639" s="1"/>
      <c r="AZ1639" s="26"/>
      <c r="BA1639" s="1"/>
      <c r="BB1639" s="26"/>
      <c r="BC1639" s="1"/>
      <c r="BD1639" s="26"/>
      <c r="BE1639" s="1"/>
      <c r="BF1639" s="26"/>
      <c r="BG1639" s="1"/>
      <c r="BH1639" s="26"/>
      <c r="BI1639" s="1"/>
      <c r="BJ1639" s="26"/>
      <c r="BK1639" s="1"/>
      <c r="BL1639" s="26"/>
      <c r="BM1639" s="1"/>
      <c r="BN1639" s="26"/>
      <c r="BO1639" s="1"/>
      <c r="BP1639" s="26"/>
      <c r="BQ1639" s="1"/>
      <c r="BR1639" s="26"/>
      <c r="BS1639" s="1"/>
      <c r="BT1639" s="26"/>
      <c r="BU1639" s="1"/>
      <c r="BV1639" s="1"/>
      <c r="BW1639" s="26"/>
      <c r="BX1639" s="1"/>
      <c r="BY1639" s="26"/>
      <c r="BZ1639" s="30"/>
      <c r="CA1639" s="26"/>
    </row>
    <row r="1640" spans="1:79" s="99" customFormat="1" x14ac:dyDescent="0.35">
      <c r="A1640" s="1" t="s">
        <v>70</v>
      </c>
      <c r="B1640" s="1" t="s">
        <v>58</v>
      </c>
      <c r="C1640" s="1" t="s">
        <v>91</v>
      </c>
      <c r="D1640" s="1" t="s">
        <v>92</v>
      </c>
      <c r="E1640" s="1" t="s">
        <v>77</v>
      </c>
      <c r="F1640" s="1">
        <v>999045493</v>
      </c>
      <c r="G1640" s="1">
        <f>(J1640+S1640+X1640+R1640+U1640+W1640+Y1640)-H1640</f>
        <v>735</v>
      </c>
      <c r="H1640" s="1"/>
      <c r="I1640" s="27"/>
      <c r="J1640" s="1">
        <f>SUM(AA1640)</f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27"/>
      <c r="R1640" s="1">
        <f>SUM(AS1640,BX1640)</f>
        <v>0</v>
      </c>
      <c r="S1640" s="1">
        <f>SUM(AE1640,AG1640,AI1640,AK1640,AO1640,AM1640,AQ1640,AU1640,AW1640,AY1640,BA1640,BE1640,BG1640,BI1640,BK1640,BM1640,BO1640,BC1640)</f>
        <v>30</v>
      </c>
      <c r="T1640" s="1">
        <f>COUNT(AE1640,AG1640,AI1640,AK1640,AM1640,AO1640,AQ1640,AU1640,AW1640,AY1640,BA1640,BC1640,BE1640,BG1640,BI1640,BK1640,BM1640,BO1640)</f>
        <v>1</v>
      </c>
      <c r="U1640" s="1">
        <f>BQ1640+BS1640</f>
        <v>70</v>
      </c>
      <c r="V1640" s="1"/>
      <c r="W1640" s="1">
        <f>BV1640</f>
        <v>160</v>
      </c>
      <c r="X1640" s="1">
        <f>AC1640+BZ1640</f>
        <v>225</v>
      </c>
      <c r="Y1640" s="1">
        <f>BU1640</f>
        <v>250</v>
      </c>
      <c r="Z1640" s="29"/>
      <c r="AA1640" s="1"/>
      <c r="AB1640" s="26"/>
      <c r="AC1640" s="1">
        <v>75</v>
      </c>
      <c r="AD1640" s="26">
        <v>2</v>
      </c>
      <c r="AE1640" s="1"/>
      <c r="AF1640" s="26"/>
      <c r="AG1640" s="1"/>
      <c r="AH1640" s="26"/>
      <c r="AI1640" s="1"/>
      <c r="AJ1640" s="26"/>
      <c r="AK1640" s="1">
        <v>30</v>
      </c>
      <c r="AL1640" s="26">
        <v>1</v>
      </c>
      <c r="AM1640" s="1"/>
      <c r="AN1640" s="26"/>
      <c r="AO1640" s="1"/>
      <c r="AP1640" s="26"/>
      <c r="AQ1640" s="1"/>
      <c r="AR1640" s="26"/>
      <c r="AS1640" s="1"/>
      <c r="AT1640" s="26"/>
      <c r="AU1640" s="1"/>
      <c r="AV1640" s="26"/>
      <c r="AW1640" s="1"/>
      <c r="AX1640" s="26"/>
      <c r="AY1640" s="1"/>
      <c r="AZ1640" s="26"/>
      <c r="BA1640" s="1"/>
      <c r="BB1640" s="26"/>
      <c r="BC1640" s="1"/>
      <c r="BD1640" s="26"/>
      <c r="BE1640" s="1"/>
      <c r="BF1640" s="26"/>
      <c r="BG1640" s="1"/>
      <c r="BH1640" s="26"/>
      <c r="BI1640" s="1"/>
      <c r="BJ1640" s="26"/>
      <c r="BK1640" s="1"/>
      <c r="BL1640" s="26"/>
      <c r="BM1640" s="1"/>
      <c r="BN1640" s="26"/>
      <c r="BO1640" s="1"/>
      <c r="BP1640" s="26"/>
      <c r="BQ1640" s="1"/>
      <c r="BR1640" s="26"/>
      <c r="BS1640" s="1">
        <v>70</v>
      </c>
      <c r="BT1640" s="26">
        <v>1</v>
      </c>
      <c r="BU1640" s="1">
        <v>250</v>
      </c>
      <c r="BV1640" s="1">
        <v>160</v>
      </c>
      <c r="BW1640" s="26">
        <v>1</v>
      </c>
      <c r="BX1640" s="1"/>
      <c r="BY1640" s="26"/>
      <c r="BZ1640" s="30">
        <v>150</v>
      </c>
      <c r="CA1640" s="26">
        <v>2</v>
      </c>
    </row>
    <row r="1641" spans="1:79" s="99" customFormat="1" x14ac:dyDescent="0.35">
      <c r="A1641" s="1" t="s">
        <v>70</v>
      </c>
      <c r="B1641" s="1" t="s">
        <v>58</v>
      </c>
      <c r="C1641" s="1" t="s">
        <v>75</v>
      </c>
      <c r="D1641" s="1" t="s">
        <v>143</v>
      </c>
      <c r="E1641" s="1" t="s">
        <v>77</v>
      </c>
      <c r="F1641" s="1">
        <v>999735941</v>
      </c>
      <c r="G1641" s="1">
        <f>(J1641+S1641+X1641+R1641+U1641+W1641+Y1641)-H1641</f>
        <v>490</v>
      </c>
      <c r="H1641" s="1"/>
      <c r="I1641" s="27"/>
      <c r="J1641" s="1">
        <f>SUM(AA1641)</f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27"/>
      <c r="R1641" s="1">
        <f>SUM(AS1641,BX1641)</f>
        <v>0</v>
      </c>
      <c r="S1641" s="1">
        <f>SUM(AE1641,AG1641,AI1641,AK1641,AO1641,AM1641,AQ1641,AU1641,AW1641,AY1641,BA1641,BE1641,BG1641,BI1641,BK1641,BM1641,BO1641,BC1641)</f>
        <v>0</v>
      </c>
      <c r="T1641" s="1">
        <f>COUNT(AE1641,AG1641,AI1641,AK1641,AM1641,AO1641,AQ1641,AU1641,AW1641,AY1641,BA1641,BC1641,BE1641,BG1641,BI1641,BK1641,BM1641,BO1641)</f>
        <v>0</v>
      </c>
      <c r="U1641" s="1">
        <f>BQ1641+BS1641</f>
        <v>70</v>
      </c>
      <c r="V1641" s="1"/>
      <c r="W1641" s="1">
        <f>BV1641</f>
        <v>120</v>
      </c>
      <c r="X1641" s="1">
        <f>AC1641+BZ1641</f>
        <v>300</v>
      </c>
      <c r="Y1641" s="1">
        <f>BU1641</f>
        <v>0</v>
      </c>
      <c r="Z1641" s="29"/>
      <c r="AA1641" s="1"/>
      <c r="AB1641" s="26"/>
      <c r="AC1641" s="1">
        <v>100</v>
      </c>
      <c r="AD1641" s="26">
        <v>1</v>
      </c>
      <c r="AE1641" s="1"/>
      <c r="AF1641" s="26"/>
      <c r="AG1641" s="1"/>
      <c r="AH1641" s="26"/>
      <c r="AI1641" s="1"/>
      <c r="AJ1641" s="26"/>
      <c r="AK1641" s="1"/>
      <c r="AL1641" s="26"/>
      <c r="AM1641" s="1"/>
      <c r="AN1641" s="26"/>
      <c r="AO1641" s="1"/>
      <c r="AP1641" s="26"/>
      <c r="AQ1641" s="1"/>
      <c r="AR1641" s="26"/>
      <c r="AS1641" s="1"/>
      <c r="AT1641" s="26"/>
      <c r="AU1641" s="1"/>
      <c r="AV1641" s="26"/>
      <c r="AW1641" s="1"/>
      <c r="AX1641" s="26"/>
      <c r="AY1641" s="1"/>
      <c r="AZ1641" s="26"/>
      <c r="BA1641" s="1"/>
      <c r="BB1641" s="26"/>
      <c r="BC1641" s="1"/>
      <c r="BD1641" s="26"/>
      <c r="BE1641" s="1"/>
      <c r="BF1641" s="26"/>
      <c r="BG1641" s="1"/>
      <c r="BH1641" s="26"/>
      <c r="BI1641" s="1"/>
      <c r="BJ1641" s="26"/>
      <c r="BK1641" s="1"/>
      <c r="BL1641" s="26"/>
      <c r="BM1641" s="1"/>
      <c r="BN1641" s="26"/>
      <c r="BO1641" s="1"/>
      <c r="BP1641" s="26"/>
      <c r="BQ1641" s="1">
        <v>70</v>
      </c>
      <c r="BR1641" s="26">
        <v>1</v>
      </c>
      <c r="BS1641" s="1"/>
      <c r="BT1641" s="26"/>
      <c r="BU1641" s="1"/>
      <c r="BV1641" s="1">
        <v>120</v>
      </c>
      <c r="BW1641" s="26">
        <v>2</v>
      </c>
      <c r="BX1641" s="1"/>
      <c r="BY1641" s="26"/>
      <c r="BZ1641" s="30">
        <v>200</v>
      </c>
      <c r="CA1641" s="26">
        <v>1</v>
      </c>
    </row>
    <row r="1642" spans="1:79" s="99" customFormat="1" x14ac:dyDescent="0.35">
      <c r="A1642" s="1" t="s">
        <v>70</v>
      </c>
      <c r="B1642" s="1" t="s">
        <v>58</v>
      </c>
      <c r="C1642" s="1" t="s">
        <v>190</v>
      </c>
      <c r="D1642" s="1" t="s">
        <v>191</v>
      </c>
      <c r="E1642" s="1" t="s">
        <v>77</v>
      </c>
      <c r="F1642" s="1">
        <v>999797966</v>
      </c>
      <c r="G1642" s="1">
        <f>(J1642+S1642+X1642+R1642+U1642+W1642+Y1642)-H1642</f>
        <v>289.5</v>
      </c>
      <c r="H1642" s="1"/>
      <c r="I1642" s="27"/>
      <c r="J1642" s="1">
        <f>SUM(AA1642)</f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27"/>
      <c r="R1642" s="1">
        <f>SUM(AS1642,BX1642)</f>
        <v>0</v>
      </c>
      <c r="S1642" s="1">
        <f>SUM(AE1642,AG1642,AI1642,AK1642,AO1642,AM1642,AQ1642,AU1642,AW1642,AY1642,BA1642,BE1642,BG1642,BI1642,BK1642,BM1642,BO1642,BC1642)</f>
        <v>30</v>
      </c>
      <c r="T1642" s="1">
        <f>COUNT(AE1642,AG1642,AI1642,AK1642,AM1642,AO1642,AQ1642,AU1642,AW1642,AY1642,BA1642,BC1642,BE1642,BG1642,BI1642,BK1642,BM1642,BO1642)</f>
        <v>1</v>
      </c>
      <c r="U1642" s="1">
        <f>BQ1642+BS1642</f>
        <v>0</v>
      </c>
      <c r="V1642" s="1"/>
      <c r="W1642" s="1">
        <f>BV1642</f>
        <v>90</v>
      </c>
      <c r="X1642" s="1">
        <f>AC1642+BZ1642</f>
        <v>169.5</v>
      </c>
      <c r="Y1642" s="1">
        <f>BU1642</f>
        <v>0</v>
      </c>
      <c r="Z1642" s="29"/>
      <c r="AA1642" s="1"/>
      <c r="AB1642" s="26"/>
      <c r="AC1642" s="1">
        <v>56.5</v>
      </c>
      <c r="AD1642" s="26">
        <v>3</v>
      </c>
      <c r="AE1642" s="1"/>
      <c r="AF1642" s="26"/>
      <c r="AG1642" s="1"/>
      <c r="AH1642" s="26"/>
      <c r="AI1642" s="1"/>
      <c r="AJ1642" s="26"/>
      <c r="AK1642" s="1"/>
      <c r="AL1642" s="26"/>
      <c r="AM1642" s="1"/>
      <c r="AN1642" s="26"/>
      <c r="AO1642" s="1"/>
      <c r="AP1642" s="26"/>
      <c r="AQ1642" s="1"/>
      <c r="AR1642" s="26"/>
      <c r="AS1642" s="1"/>
      <c r="AT1642" s="26"/>
      <c r="AU1642" s="1"/>
      <c r="AV1642" s="26"/>
      <c r="AW1642" s="1"/>
      <c r="AX1642" s="26"/>
      <c r="AY1642" s="1"/>
      <c r="AZ1642" s="26"/>
      <c r="BA1642" s="1"/>
      <c r="BB1642" s="26"/>
      <c r="BC1642" s="1"/>
      <c r="BD1642" s="26"/>
      <c r="BE1642" s="1"/>
      <c r="BF1642" s="26"/>
      <c r="BG1642" s="1">
        <v>30</v>
      </c>
      <c r="BH1642" s="26">
        <v>1</v>
      </c>
      <c r="BI1642" s="1"/>
      <c r="BJ1642" s="26"/>
      <c r="BK1642" s="1"/>
      <c r="BL1642" s="26"/>
      <c r="BM1642" s="1"/>
      <c r="BN1642" s="26"/>
      <c r="BO1642" s="1"/>
      <c r="BP1642" s="26"/>
      <c r="BQ1642" s="1"/>
      <c r="BR1642" s="26"/>
      <c r="BS1642" s="1"/>
      <c r="BT1642" s="26"/>
      <c r="BU1642" s="1"/>
      <c r="BV1642" s="1">
        <v>90</v>
      </c>
      <c r="BW1642" s="26">
        <v>3</v>
      </c>
      <c r="BX1642" s="1"/>
      <c r="BY1642" s="26"/>
      <c r="BZ1642" s="30">
        <v>113</v>
      </c>
      <c r="CA1642" s="26">
        <v>3</v>
      </c>
    </row>
    <row r="1643" spans="1:79" s="99" customFormat="1" x14ac:dyDescent="0.35">
      <c r="A1643" s="1" t="s">
        <v>70</v>
      </c>
      <c r="B1643" s="1" t="s">
        <v>58</v>
      </c>
      <c r="C1643" s="1" t="s">
        <v>420</v>
      </c>
      <c r="D1643" s="1" t="s">
        <v>421</v>
      </c>
      <c r="E1643" s="1" t="s">
        <v>77</v>
      </c>
      <c r="F1643" s="1">
        <v>999878668</v>
      </c>
      <c r="G1643" s="1">
        <f>(J1643+S1643+X1643+R1643+U1643+W1643+Y1643)-H1643</f>
        <v>285.5</v>
      </c>
      <c r="H1643" s="30">
        <f>(J1643+K1643+M1643+N1643+O1643+P1643)/2</f>
        <v>0</v>
      </c>
      <c r="I1643" s="27"/>
      <c r="J1643" s="1">
        <f>SUM(AA1643)</f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27"/>
      <c r="R1643" s="1">
        <f>SUM(AS1643,BX1643)</f>
        <v>0</v>
      </c>
      <c r="S1643" s="1">
        <f>SUM(AE1643,AG1643,AI1643,AK1643,AO1643,AM1643,AQ1643,AU1643,AW1643,AY1643,BA1643,BE1643,BG1643,BI1643,BK1643,BM1643,BO1643,BC1643)</f>
        <v>30</v>
      </c>
      <c r="T1643" s="1">
        <f>COUNT(AE1643,AG1643,AI1643,AK1643,AM1643,AO1643,AQ1643,AU1643,AW1643,AY1643,BA1643,BC1643,BE1643,BG1643,BI1643,BK1643,BM1643,BO1643)</f>
        <v>1</v>
      </c>
      <c r="U1643" s="1">
        <f>BQ1643+BS1643</f>
        <v>52.5</v>
      </c>
      <c r="V1643" s="1"/>
      <c r="W1643" s="1">
        <f>BV1643</f>
        <v>90</v>
      </c>
      <c r="X1643" s="1">
        <f>AC1643+BZ1643</f>
        <v>113</v>
      </c>
      <c r="Y1643" s="1">
        <f>BU1643</f>
        <v>0</v>
      </c>
      <c r="Z1643" s="29"/>
      <c r="AA1643" s="1"/>
      <c r="AB1643" s="26"/>
      <c r="AC1643" s="1"/>
      <c r="AD1643" s="26"/>
      <c r="AE1643" s="1">
        <v>30</v>
      </c>
      <c r="AF1643" s="26">
        <v>1</v>
      </c>
      <c r="AG1643" s="1"/>
      <c r="AH1643" s="26"/>
      <c r="AI1643" s="1"/>
      <c r="AJ1643" s="26"/>
      <c r="AK1643" s="1"/>
      <c r="AL1643" s="26"/>
      <c r="AM1643" s="1"/>
      <c r="AN1643" s="26"/>
      <c r="AO1643" s="1"/>
      <c r="AP1643" s="26"/>
      <c r="AQ1643" s="1"/>
      <c r="AR1643" s="26"/>
      <c r="AS1643" s="1"/>
      <c r="AT1643" s="26"/>
      <c r="AU1643" s="1"/>
      <c r="AV1643" s="26"/>
      <c r="AW1643" s="1"/>
      <c r="AX1643" s="26"/>
      <c r="AY1643" s="1"/>
      <c r="AZ1643" s="26"/>
      <c r="BA1643" s="1"/>
      <c r="BB1643" s="26"/>
      <c r="BC1643" s="1"/>
      <c r="BD1643" s="26"/>
      <c r="BE1643" s="1"/>
      <c r="BF1643" s="26"/>
      <c r="BG1643" s="1"/>
      <c r="BH1643" s="26"/>
      <c r="BI1643" s="1"/>
      <c r="BJ1643" s="26"/>
      <c r="BK1643" s="1"/>
      <c r="BL1643" s="26"/>
      <c r="BM1643" s="1"/>
      <c r="BN1643" s="26"/>
      <c r="BO1643" s="1"/>
      <c r="BP1643" s="26"/>
      <c r="BQ1643" s="1">
        <v>52.5</v>
      </c>
      <c r="BR1643" s="26">
        <v>2</v>
      </c>
      <c r="BS1643" s="1"/>
      <c r="BT1643" s="26"/>
      <c r="BU1643" s="1"/>
      <c r="BV1643" s="1">
        <v>90</v>
      </c>
      <c r="BW1643" s="26">
        <v>4</v>
      </c>
      <c r="BX1643" s="1"/>
      <c r="BY1643" s="26"/>
      <c r="BZ1643" s="30">
        <v>113</v>
      </c>
      <c r="CA1643" s="26">
        <v>4</v>
      </c>
    </row>
    <row r="1644" spans="1:79" s="99" customFormat="1" x14ac:dyDescent="0.35">
      <c r="A1644" s="1" t="s">
        <v>70</v>
      </c>
      <c r="B1644" s="1" t="s">
        <v>58</v>
      </c>
      <c r="C1644" s="1" t="s">
        <v>647</v>
      </c>
      <c r="D1644" s="1" t="s">
        <v>1574</v>
      </c>
      <c r="E1644" s="1" t="s">
        <v>77</v>
      </c>
      <c r="F1644" s="1">
        <v>999921206</v>
      </c>
      <c r="G1644" s="1">
        <f>(J1644+S1644+X1644+R1644+U1644+W1644+Y1644)-H1644</f>
        <v>231</v>
      </c>
      <c r="H1644" s="30"/>
      <c r="I1644" s="27"/>
      <c r="J1644" s="1">
        <f>SUM(AA1644)</f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27"/>
      <c r="R1644" s="1">
        <f>SUM(AS1644,BX1644)</f>
        <v>0</v>
      </c>
      <c r="S1644" s="1">
        <f>SUM(AE1644,AG1644,AI1644,AK1644,AO1644,AM1644,AQ1644,AU1644,AW1644,AY1644,BA1644,BE1644,BG1644,BI1644,BK1644,BM1644,BO1644,BC1644)</f>
        <v>60</v>
      </c>
      <c r="T1644" s="1">
        <f>COUNT(AE1644,AG1644,AI1644,AK1644,AM1644,AO1644,AQ1644,AU1644,AW1644,AY1644,BA1644,BC1644,BE1644,BG1644,BI1644,BK1644,BM1644,BO1644)</f>
        <v>2</v>
      </c>
      <c r="U1644" s="1">
        <f>BQ1644+BS1644</f>
        <v>0</v>
      </c>
      <c r="V1644" s="1"/>
      <c r="W1644" s="1">
        <f>BV1644</f>
        <v>78</v>
      </c>
      <c r="X1644" s="1">
        <f>AC1644+BZ1644</f>
        <v>93</v>
      </c>
      <c r="Y1644" s="1">
        <f>BU1644</f>
        <v>0</v>
      </c>
      <c r="Z1644" s="26"/>
      <c r="AA1644" s="1"/>
      <c r="AB1644" s="26"/>
      <c r="AC1644" s="1"/>
      <c r="AD1644" s="26"/>
      <c r="AE1644" s="1"/>
      <c r="AF1644" s="26"/>
      <c r="AG1644" s="1"/>
      <c r="AH1644" s="26"/>
      <c r="AI1644" s="1"/>
      <c r="AJ1644" s="26"/>
      <c r="AK1644" s="1"/>
      <c r="AL1644" s="26"/>
      <c r="AM1644" s="1"/>
      <c r="AN1644" s="26"/>
      <c r="AO1644" s="1"/>
      <c r="AP1644" s="26"/>
      <c r="AQ1644" s="1"/>
      <c r="AR1644" s="26"/>
      <c r="AS1644" s="1"/>
      <c r="AT1644" s="26"/>
      <c r="AU1644" s="1"/>
      <c r="AV1644" s="26"/>
      <c r="AW1644" s="1"/>
      <c r="AX1644" s="26"/>
      <c r="AY1644" s="1"/>
      <c r="AZ1644" s="26"/>
      <c r="BA1644" s="1">
        <v>30</v>
      </c>
      <c r="BB1644" s="26">
        <v>1</v>
      </c>
      <c r="BC1644" s="1"/>
      <c r="BD1644" s="26"/>
      <c r="BE1644" s="1"/>
      <c r="BF1644" s="26"/>
      <c r="BG1644" s="1"/>
      <c r="BH1644" s="26"/>
      <c r="BI1644" s="1"/>
      <c r="BJ1644" s="26"/>
      <c r="BK1644" s="1"/>
      <c r="BL1644" s="26"/>
      <c r="BM1644" s="1">
        <v>30</v>
      </c>
      <c r="BN1644" s="26">
        <v>1</v>
      </c>
      <c r="BO1644" s="1"/>
      <c r="BP1644" s="26"/>
      <c r="BQ1644" s="1"/>
      <c r="BR1644" s="26"/>
      <c r="BS1644" s="1"/>
      <c r="BT1644" s="26"/>
      <c r="BU1644" s="1"/>
      <c r="BV1644" s="1">
        <v>78</v>
      </c>
      <c r="BW1644" s="26">
        <v>6</v>
      </c>
      <c r="BX1644" s="1"/>
      <c r="BY1644" s="26"/>
      <c r="BZ1644" s="30">
        <v>93</v>
      </c>
      <c r="CA1644" s="26">
        <v>7</v>
      </c>
    </row>
    <row r="1645" spans="1:79" s="99" customFormat="1" x14ac:dyDescent="0.35">
      <c r="A1645" s="1" t="s">
        <v>70</v>
      </c>
      <c r="B1645" s="30" t="s">
        <v>58</v>
      </c>
      <c r="C1645" s="30" t="s">
        <v>358</v>
      </c>
      <c r="D1645" s="30" t="s">
        <v>359</v>
      </c>
      <c r="E1645" s="30" t="s">
        <v>77</v>
      </c>
      <c r="F1645" s="30">
        <v>999869601</v>
      </c>
      <c r="G1645" s="1">
        <f>(J1645+S1645+X1645+R1645+U1645+W1645+Y1645)-H1645</f>
        <v>228</v>
      </c>
      <c r="H1645" s="1"/>
      <c r="I1645" s="27"/>
      <c r="J1645" s="1">
        <f>SUM(AA1645)</f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27"/>
      <c r="R1645" s="1">
        <f>SUM(AS1645,BX1645)</f>
        <v>0</v>
      </c>
      <c r="S1645" s="1">
        <f>SUM(AE1645,AG1645,AI1645,AK1645,AO1645,AM1645,AQ1645,AU1645,AW1645,AY1645,BA1645,BE1645,BG1645,BI1645,BK1645,BM1645,BO1645,BC1645)</f>
        <v>45</v>
      </c>
      <c r="T1645" s="1">
        <f>COUNT(AE1645,AG1645,AI1645,AK1645,AM1645,AO1645,AQ1645,AU1645,AW1645,AY1645,BA1645,BC1645,BE1645,BG1645,BI1645,BK1645,BM1645,BO1645)</f>
        <v>1</v>
      </c>
      <c r="U1645" s="1">
        <f>BQ1645+BS1645</f>
        <v>0</v>
      </c>
      <c r="V1645" s="1"/>
      <c r="W1645" s="1">
        <f>BV1645</f>
        <v>84</v>
      </c>
      <c r="X1645" s="1">
        <f>AC1645+BZ1645</f>
        <v>99</v>
      </c>
      <c r="Y1645" s="1">
        <f>BU1645</f>
        <v>0</v>
      </c>
      <c r="Z1645" s="27"/>
      <c r="AA1645" s="1"/>
      <c r="AB1645" s="26"/>
      <c r="AC1645" s="1"/>
      <c r="AD1645" s="26"/>
      <c r="AE1645" s="1"/>
      <c r="AF1645" s="26"/>
      <c r="AG1645" s="1"/>
      <c r="AH1645" s="26"/>
      <c r="AI1645" s="1"/>
      <c r="AJ1645" s="26"/>
      <c r="AK1645" s="1"/>
      <c r="AL1645" s="26"/>
      <c r="AM1645" s="1"/>
      <c r="AN1645" s="26"/>
      <c r="AO1645" s="1"/>
      <c r="AP1645" s="26"/>
      <c r="AQ1645" s="1"/>
      <c r="AR1645" s="26"/>
      <c r="AS1645" s="1"/>
      <c r="AT1645" s="26"/>
      <c r="AU1645" s="1"/>
      <c r="AV1645" s="26"/>
      <c r="AW1645" s="1"/>
      <c r="AX1645" s="26"/>
      <c r="AY1645" s="1"/>
      <c r="AZ1645" s="26"/>
      <c r="BA1645" s="1"/>
      <c r="BB1645" s="26"/>
      <c r="BC1645" s="1"/>
      <c r="BD1645" s="26"/>
      <c r="BE1645" s="1"/>
      <c r="BF1645" s="26"/>
      <c r="BG1645" s="1">
        <v>45</v>
      </c>
      <c r="BH1645" s="26">
        <v>2</v>
      </c>
      <c r="BI1645" s="1"/>
      <c r="BJ1645" s="26"/>
      <c r="BK1645" s="1"/>
      <c r="BL1645" s="26"/>
      <c r="BM1645" s="1"/>
      <c r="BN1645" s="26"/>
      <c r="BO1645" s="1"/>
      <c r="BP1645" s="26"/>
      <c r="BQ1645" s="1"/>
      <c r="BR1645" s="26"/>
      <c r="BS1645" s="1"/>
      <c r="BT1645" s="26"/>
      <c r="BU1645" s="1"/>
      <c r="BV1645" s="1">
        <v>84</v>
      </c>
      <c r="BW1645" s="26">
        <v>5</v>
      </c>
      <c r="BX1645" s="1"/>
      <c r="BY1645" s="26"/>
      <c r="BZ1645" s="30">
        <v>99</v>
      </c>
      <c r="CA1645" s="26">
        <v>6</v>
      </c>
    </row>
    <row r="1646" spans="1:79" s="99" customFormat="1" x14ac:dyDescent="0.35">
      <c r="A1646" s="1" t="s">
        <v>70</v>
      </c>
      <c r="B1646" s="1" t="s">
        <v>58</v>
      </c>
      <c r="C1646" s="1" t="s">
        <v>762</v>
      </c>
      <c r="D1646" s="1" t="s">
        <v>80</v>
      </c>
      <c r="E1646" s="1" t="s">
        <v>77</v>
      </c>
      <c r="F1646" s="1">
        <v>999907463</v>
      </c>
      <c r="G1646" s="1">
        <f>(J1646+S1646+X1646+R1646+U1646+W1646+Y1646)-H1646</f>
        <v>188.5</v>
      </c>
      <c r="H1646" s="1"/>
      <c r="I1646" s="27"/>
      <c r="J1646" s="1">
        <f>SUM(AA1646)</f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27"/>
      <c r="R1646" s="1">
        <f>SUM(AS1646,BX1646)</f>
        <v>0</v>
      </c>
      <c r="S1646" s="1">
        <f>SUM(AE1646,AG1646,AI1646,AK1646,AO1646,AM1646,AQ1646,AU1646,AW1646,AY1646,BA1646,BE1646,BG1646,BI1646,BK1646,BM1646,BO1646,BC1646)</f>
        <v>30</v>
      </c>
      <c r="T1646" s="1">
        <f>COUNT(AE1646,AG1646,AI1646,AK1646,AM1646,AO1646,AQ1646,AU1646,AW1646,AY1646,BA1646,BC1646,BE1646,BG1646,BI1646,BK1646,BM1646,BO1646)</f>
        <v>1</v>
      </c>
      <c r="U1646" s="1">
        <f>BQ1646+BS1646</f>
        <v>52.5</v>
      </c>
      <c r="V1646" s="1"/>
      <c r="W1646" s="1">
        <f>BV1646</f>
        <v>0</v>
      </c>
      <c r="X1646" s="1">
        <f>AC1646+BZ1646</f>
        <v>106</v>
      </c>
      <c r="Y1646" s="1">
        <f>BU1646</f>
        <v>0</v>
      </c>
      <c r="Z1646" s="29"/>
      <c r="AA1646" s="1"/>
      <c r="AB1646" s="26"/>
      <c r="AC1646" s="1"/>
      <c r="AD1646" s="26"/>
      <c r="AE1646" s="1"/>
      <c r="AF1646" s="26"/>
      <c r="AG1646" s="1"/>
      <c r="AH1646" s="26"/>
      <c r="AI1646" s="1"/>
      <c r="AJ1646" s="26"/>
      <c r="AK1646" s="1"/>
      <c r="AL1646" s="26"/>
      <c r="AM1646" s="1"/>
      <c r="AN1646" s="26"/>
      <c r="AO1646" s="1"/>
      <c r="AP1646" s="26"/>
      <c r="AQ1646" s="1"/>
      <c r="AR1646" s="26"/>
      <c r="AS1646" s="1"/>
      <c r="AT1646" s="26"/>
      <c r="AU1646" s="1"/>
      <c r="AV1646" s="26"/>
      <c r="AW1646" s="1"/>
      <c r="AX1646" s="26"/>
      <c r="AY1646" s="1"/>
      <c r="AZ1646" s="26"/>
      <c r="BA1646" s="1"/>
      <c r="BB1646" s="26"/>
      <c r="BC1646" s="1"/>
      <c r="BD1646" s="26"/>
      <c r="BE1646" s="1"/>
      <c r="BF1646" s="26"/>
      <c r="BG1646" s="1"/>
      <c r="BH1646" s="26"/>
      <c r="BI1646" s="1">
        <v>30</v>
      </c>
      <c r="BJ1646" s="26">
        <v>1</v>
      </c>
      <c r="BK1646" s="1"/>
      <c r="BL1646" s="26"/>
      <c r="BM1646" s="1"/>
      <c r="BN1646" s="26"/>
      <c r="BO1646" s="1"/>
      <c r="BP1646" s="26"/>
      <c r="BQ1646" s="1"/>
      <c r="BR1646" s="26"/>
      <c r="BS1646" s="1">
        <v>52.5</v>
      </c>
      <c r="BT1646" s="26">
        <v>2</v>
      </c>
      <c r="BU1646" s="1"/>
      <c r="BV1646" s="1"/>
      <c r="BW1646" s="26"/>
      <c r="BX1646" s="1"/>
      <c r="BY1646" s="26"/>
      <c r="BZ1646" s="30">
        <v>106</v>
      </c>
      <c r="CA1646" s="26">
        <v>5</v>
      </c>
    </row>
    <row r="1647" spans="1:79" s="99" customFormat="1" x14ac:dyDescent="0.35">
      <c r="A1647" s="1" t="s">
        <v>73</v>
      </c>
      <c r="B1647" s="1" t="s">
        <v>58</v>
      </c>
      <c r="C1647" s="1" t="s">
        <v>91</v>
      </c>
      <c r="D1647" s="1" t="s">
        <v>92</v>
      </c>
      <c r="E1647" s="1" t="s">
        <v>77</v>
      </c>
      <c r="F1647" s="1">
        <v>999045493</v>
      </c>
      <c r="G1647" s="1">
        <f>(J1647+S1647+X1647+R1647+U1647+W1647+Y1647)-H1647</f>
        <v>280</v>
      </c>
      <c r="H1647" s="1"/>
      <c r="I1647" s="27"/>
      <c r="J1647" s="1">
        <f>SUM(AA1647)</f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27"/>
      <c r="R1647" s="1">
        <f>SUM(AS1647,BX1647)</f>
        <v>0</v>
      </c>
      <c r="S1647" s="1">
        <f>SUM(AE1647,AG1647,AI1647,AK1647,AO1647,AM1647,AQ1647,AU1647,AW1647,AY1647,BA1647,BE1647,BG1647,BI1647,BK1647,BM1647,BO1647,BC1647)</f>
        <v>30</v>
      </c>
      <c r="T1647" s="1">
        <f>COUNT(AE1647,AG1647,AI1647,AK1647,AM1647,AO1647,AQ1647,AU1647,AW1647,AY1647,BA1647,BC1647,BE1647,BG1647,BI1647,BK1647,BM1647,BO1647)</f>
        <v>1</v>
      </c>
      <c r="U1647" s="1">
        <f>BQ1647+BS1647</f>
        <v>70</v>
      </c>
      <c r="V1647" s="1"/>
      <c r="W1647" s="1">
        <f>BV1647</f>
        <v>80</v>
      </c>
      <c r="X1647" s="1">
        <f>AC1647+BZ1647</f>
        <v>100</v>
      </c>
      <c r="Y1647" s="1">
        <f>BU1647</f>
        <v>0</v>
      </c>
      <c r="Z1647" s="29"/>
      <c r="AA1647" s="1"/>
      <c r="AB1647" s="26"/>
      <c r="AC1647" s="1">
        <v>50</v>
      </c>
      <c r="AD1647" s="26">
        <v>1</v>
      </c>
      <c r="AE1647" s="1"/>
      <c r="AF1647" s="26"/>
      <c r="AG1647" s="1"/>
      <c r="AH1647" s="26"/>
      <c r="AI1647" s="1"/>
      <c r="AJ1647" s="26"/>
      <c r="AK1647" s="1">
        <v>30</v>
      </c>
      <c r="AL1647" s="26">
        <v>1</v>
      </c>
      <c r="AM1647" s="1"/>
      <c r="AN1647" s="26"/>
      <c r="AO1647" s="1"/>
      <c r="AP1647" s="26"/>
      <c r="AQ1647" s="1"/>
      <c r="AR1647" s="26"/>
      <c r="AS1647" s="1"/>
      <c r="AT1647" s="26"/>
      <c r="AU1647" s="1"/>
      <c r="AV1647" s="26"/>
      <c r="AW1647" s="1"/>
      <c r="AX1647" s="26"/>
      <c r="AY1647" s="1"/>
      <c r="AZ1647" s="26"/>
      <c r="BA1647" s="1"/>
      <c r="BB1647" s="26"/>
      <c r="BC1647" s="1"/>
      <c r="BD1647" s="26"/>
      <c r="BE1647" s="1"/>
      <c r="BF1647" s="26"/>
      <c r="BG1647" s="1"/>
      <c r="BH1647" s="26"/>
      <c r="BI1647" s="1"/>
      <c r="BJ1647" s="26"/>
      <c r="BK1647" s="1"/>
      <c r="BL1647" s="26"/>
      <c r="BM1647" s="1"/>
      <c r="BN1647" s="26"/>
      <c r="BO1647" s="1"/>
      <c r="BP1647" s="26"/>
      <c r="BQ1647" s="1"/>
      <c r="BR1647" s="26"/>
      <c r="BS1647" s="1">
        <v>70</v>
      </c>
      <c r="BT1647" s="26">
        <v>1</v>
      </c>
      <c r="BU1647" s="1"/>
      <c r="BV1647" s="1">
        <v>80</v>
      </c>
      <c r="BW1647" s="26">
        <v>1</v>
      </c>
      <c r="BX1647" s="1"/>
      <c r="BY1647" s="26"/>
      <c r="BZ1647" s="30">
        <v>50</v>
      </c>
      <c r="CA1647" s="26">
        <v>1</v>
      </c>
    </row>
    <row r="1648" spans="1:79" s="99" customFormat="1" x14ac:dyDescent="0.35">
      <c r="A1648" s="1" t="s">
        <v>73</v>
      </c>
      <c r="B1648" s="1" t="s">
        <v>58</v>
      </c>
      <c r="C1648" s="1" t="s">
        <v>190</v>
      </c>
      <c r="D1648" s="1" t="s">
        <v>191</v>
      </c>
      <c r="E1648" s="1" t="s">
        <v>77</v>
      </c>
      <c r="F1648" s="1">
        <v>999797966</v>
      </c>
      <c r="G1648" s="1">
        <f>(J1648+S1648+X1648+R1648+U1648+W1648+Y1648)-H1648</f>
        <v>90</v>
      </c>
      <c r="H1648" s="1"/>
      <c r="I1648" s="27"/>
      <c r="J1648" s="1">
        <f>SUM(AA1648)</f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27"/>
      <c r="R1648" s="1">
        <f>SUM(AS1648,BX1648)</f>
        <v>0</v>
      </c>
      <c r="S1648" s="1">
        <f>SUM(AE1648,AG1648,AI1648,AK1648,AO1648,AM1648,AQ1648,AU1648,AW1648,AY1648,BA1648,BE1648,BG1648,BI1648,BK1648,BM1648,BO1648,BC1648)</f>
        <v>30</v>
      </c>
      <c r="T1648" s="1">
        <f>COUNT(AE1648,AG1648,AI1648,AK1648,AM1648,AO1648,AQ1648,AU1648,AW1648,AY1648,BA1648,BC1648,BE1648,BG1648,BI1648,BK1648,BM1648,BO1648)</f>
        <v>1</v>
      </c>
      <c r="U1648" s="1">
        <f>BQ1648+BS1648</f>
        <v>0</v>
      </c>
      <c r="V1648" s="1"/>
      <c r="W1648" s="1">
        <f>BV1648</f>
        <v>60</v>
      </c>
      <c r="X1648" s="1">
        <f>AC1648+BZ1648</f>
        <v>0</v>
      </c>
      <c r="Y1648" s="1">
        <f>BU1648</f>
        <v>0</v>
      </c>
      <c r="Z1648" s="29"/>
      <c r="AA1648" s="1"/>
      <c r="AB1648" s="26"/>
      <c r="AC1648" s="1"/>
      <c r="AD1648" s="26"/>
      <c r="AE1648" s="1"/>
      <c r="AF1648" s="26"/>
      <c r="AG1648" s="1"/>
      <c r="AH1648" s="26"/>
      <c r="AI1648" s="1"/>
      <c r="AJ1648" s="26"/>
      <c r="AK1648" s="1"/>
      <c r="AL1648" s="26"/>
      <c r="AM1648" s="1"/>
      <c r="AN1648" s="26"/>
      <c r="AO1648" s="1"/>
      <c r="AP1648" s="26"/>
      <c r="AQ1648" s="1"/>
      <c r="AR1648" s="26"/>
      <c r="AS1648" s="1"/>
      <c r="AT1648" s="26"/>
      <c r="AU1648" s="1"/>
      <c r="AV1648" s="26"/>
      <c r="AW1648" s="1"/>
      <c r="AX1648" s="26"/>
      <c r="AY1648" s="1"/>
      <c r="AZ1648" s="26"/>
      <c r="BA1648" s="1"/>
      <c r="BB1648" s="26"/>
      <c r="BC1648" s="1"/>
      <c r="BD1648" s="26"/>
      <c r="BE1648" s="1"/>
      <c r="BF1648" s="26"/>
      <c r="BG1648" s="1">
        <v>30</v>
      </c>
      <c r="BH1648" s="26">
        <v>1</v>
      </c>
      <c r="BI1648" s="1"/>
      <c r="BJ1648" s="26"/>
      <c r="BK1648" s="1"/>
      <c r="BL1648" s="26"/>
      <c r="BM1648" s="1"/>
      <c r="BN1648" s="26"/>
      <c r="BO1648" s="1"/>
      <c r="BP1648" s="26"/>
      <c r="BQ1648" s="1"/>
      <c r="BR1648" s="26"/>
      <c r="BS1648" s="1"/>
      <c r="BT1648" s="26"/>
      <c r="BU1648" s="1"/>
      <c r="BV1648" s="1">
        <v>60</v>
      </c>
      <c r="BW1648" s="26">
        <v>2</v>
      </c>
      <c r="BX1648" s="1"/>
      <c r="BY1648" s="26"/>
      <c r="BZ1648" s="30"/>
      <c r="CA1648" s="26"/>
    </row>
    <row r="1649" spans="1:79" s="99" customFormat="1" x14ac:dyDescent="0.35">
      <c r="A1649" s="1" t="s">
        <v>284</v>
      </c>
      <c r="B1649" s="1" t="s">
        <v>58</v>
      </c>
      <c r="C1649" s="1" t="s">
        <v>285</v>
      </c>
      <c r="D1649" s="1" t="s">
        <v>286</v>
      </c>
      <c r="E1649" s="1" t="s">
        <v>77</v>
      </c>
      <c r="F1649" s="1">
        <v>999857986</v>
      </c>
      <c r="G1649" s="1">
        <f>(J1649+S1649+X1649+R1649+U1649+W1649+Y1649)-H1649</f>
        <v>40</v>
      </c>
      <c r="H1649" s="1"/>
      <c r="I1649" s="27"/>
      <c r="J1649" s="1">
        <f>SUM(AA1649)</f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27"/>
      <c r="R1649" s="1">
        <f>SUM(AS1649,BX1649)</f>
        <v>0</v>
      </c>
      <c r="S1649" s="1">
        <f>SUM(AE1649,AG1649,AI1649,AK1649,AO1649,AM1649,AQ1649,AU1649,AW1649,AY1649,BA1649,BE1649,BG1649,BI1649,BK1649,BM1649,BO1649,BC1649)</f>
        <v>0</v>
      </c>
      <c r="T1649" s="1">
        <f>COUNT(AE1649,AG1649,AI1649,AK1649,AM1649,AO1649,AQ1649,AU1649,AW1649,AY1649,BA1649,BC1649,BE1649,BG1649,BI1649,BK1649,BM1649,BO1649)</f>
        <v>0</v>
      </c>
      <c r="U1649" s="1">
        <f>BQ1649+BS1649</f>
        <v>0</v>
      </c>
      <c r="V1649" s="1"/>
      <c r="W1649" s="1">
        <f>BV1649</f>
        <v>40</v>
      </c>
      <c r="X1649" s="1">
        <f>AC1649+BZ1649</f>
        <v>0</v>
      </c>
      <c r="Y1649" s="1">
        <f>BU1649</f>
        <v>0</v>
      </c>
      <c r="Z1649" s="27"/>
      <c r="AA1649" s="1"/>
      <c r="AB1649" s="26"/>
      <c r="AC1649" s="1"/>
      <c r="AD1649" s="26"/>
      <c r="AE1649" s="1"/>
      <c r="AF1649" s="26"/>
      <c r="AG1649" s="1"/>
      <c r="AH1649" s="26"/>
      <c r="AI1649" s="1"/>
      <c r="AJ1649" s="26"/>
      <c r="AK1649" s="1"/>
      <c r="AL1649" s="26"/>
      <c r="AM1649" s="1"/>
      <c r="AN1649" s="27"/>
      <c r="AO1649" s="1"/>
      <c r="AP1649" s="26"/>
      <c r="AQ1649" s="1"/>
      <c r="AR1649" s="27"/>
      <c r="AS1649" s="1"/>
      <c r="AT1649" s="27"/>
      <c r="AU1649" s="1"/>
      <c r="AV1649" s="27"/>
      <c r="AW1649" s="1"/>
      <c r="AX1649" s="27"/>
      <c r="AY1649" s="1"/>
      <c r="AZ1649" s="27"/>
      <c r="BA1649" s="1"/>
      <c r="BB1649" s="27"/>
      <c r="BC1649" s="1"/>
      <c r="BD1649" s="26"/>
      <c r="BE1649" s="1"/>
      <c r="BF1649" s="27"/>
      <c r="BG1649" s="1"/>
      <c r="BH1649" s="27"/>
      <c r="BI1649" s="1"/>
      <c r="BJ1649" s="27"/>
      <c r="BK1649" s="1"/>
      <c r="BL1649" s="27"/>
      <c r="BM1649" s="1"/>
      <c r="BN1649" s="27"/>
      <c r="BO1649" s="1"/>
      <c r="BP1649" s="27"/>
      <c r="BQ1649" s="1"/>
      <c r="BR1649" s="26"/>
      <c r="BS1649" s="1"/>
      <c r="BT1649" s="26"/>
      <c r="BU1649" s="1"/>
      <c r="BV1649" s="1">
        <v>40</v>
      </c>
      <c r="BW1649" s="26">
        <v>1</v>
      </c>
      <c r="BX1649" s="1"/>
      <c r="BY1649" s="26"/>
      <c r="BZ1649" s="30"/>
      <c r="CA1649" s="26"/>
    </row>
    <row r="1650" spans="1:79" s="99" customFormat="1" x14ac:dyDescent="0.35">
      <c r="A1650" s="30" t="s">
        <v>66</v>
      </c>
      <c r="B1650" s="1" t="s">
        <v>58</v>
      </c>
      <c r="C1650" s="1" t="s">
        <v>2466</v>
      </c>
      <c r="D1650" s="1" t="s">
        <v>2467</v>
      </c>
      <c r="E1650" s="1" t="s">
        <v>77</v>
      </c>
      <c r="F1650" s="1">
        <v>999925299</v>
      </c>
      <c r="G1650" s="1">
        <f>(J1650+S1650+X1650+R1650+U1650+W1650+Y1650)-H1650</f>
        <v>330</v>
      </c>
      <c r="H1650" s="30">
        <f>(J1650+K1650+M1650+N1650+O1650+P1650)/2</f>
        <v>0</v>
      </c>
      <c r="I1650" s="27"/>
      <c r="J1650" s="1">
        <f>SUM(AA1650)</f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27"/>
      <c r="R1650" s="1">
        <f>SUM(AS1650,BX1650)</f>
        <v>0</v>
      </c>
      <c r="S1650" s="1">
        <f>SUM(AE1650,AG1650,AI1650,AK1650,AO1650,AM1650,AQ1650,AU1650,AW1650,AY1650,BA1650,BE1650,BG1650,BI1650,BK1650,BM1650,BO1650,BC1650)</f>
        <v>0</v>
      </c>
      <c r="T1650" s="1">
        <f>COUNT(AE1650,AG1650,AI1650,AK1650,AM1650,AO1650,AQ1650,AU1650,AW1650,AY1650,BA1650,BC1650,BE1650,BG1650,BI1650,BK1650,BM1650,BO1650)</f>
        <v>0</v>
      </c>
      <c r="U1650" s="1">
        <f>BQ1650+BS1650</f>
        <v>70</v>
      </c>
      <c r="V1650" s="1"/>
      <c r="W1650" s="1">
        <f>BV1650</f>
        <v>160</v>
      </c>
      <c r="X1650" s="1">
        <f>AC1650+BZ1650</f>
        <v>100</v>
      </c>
      <c r="Y1650" s="1">
        <f>BU1650</f>
        <v>0</v>
      </c>
      <c r="Z1650" s="27"/>
      <c r="AA1650" s="1"/>
      <c r="AB1650" s="26"/>
      <c r="AC1650" s="1">
        <v>100</v>
      </c>
      <c r="AD1650" s="26">
        <v>1</v>
      </c>
      <c r="AE1650" s="1"/>
      <c r="AF1650" s="26"/>
      <c r="AG1650" s="1"/>
      <c r="AH1650" s="26"/>
      <c r="AI1650" s="1"/>
      <c r="AJ1650" s="26"/>
      <c r="AK1650" s="1"/>
      <c r="AL1650" s="26"/>
      <c r="AM1650" s="1"/>
      <c r="AN1650" s="26"/>
      <c r="AO1650" s="1"/>
      <c r="AP1650" s="26"/>
      <c r="AQ1650" s="1"/>
      <c r="AR1650" s="26"/>
      <c r="AS1650" s="1"/>
      <c r="AT1650" s="26"/>
      <c r="AU1650" s="1"/>
      <c r="AV1650" s="26"/>
      <c r="AW1650" s="1"/>
      <c r="AX1650" s="26"/>
      <c r="AY1650" s="1"/>
      <c r="AZ1650" s="26"/>
      <c r="BA1650" s="1"/>
      <c r="BB1650" s="26"/>
      <c r="BC1650" s="1"/>
      <c r="BD1650" s="26"/>
      <c r="BE1650" s="1"/>
      <c r="BF1650" s="26"/>
      <c r="BG1650" s="1"/>
      <c r="BH1650" s="26"/>
      <c r="BI1650" s="1"/>
      <c r="BJ1650" s="26"/>
      <c r="BK1650" s="1"/>
      <c r="BL1650" s="26"/>
      <c r="BM1650" s="1"/>
      <c r="BN1650" s="26"/>
      <c r="BO1650" s="1"/>
      <c r="BP1650" s="26"/>
      <c r="BQ1650" s="1"/>
      <c r="BR1650" s="26"/>
      <c r="BS1650" s="1">
        <v>70</v>
      </c>
      <c r="BT1650" s="26">
        <v>1</v>
      </c>
      <c r="BU1650" s="1"/>
      <c r="BV1650" s="1">
        <v>160</v>
      </c>
      <c r="BW1650" s="26">
        <v>1</v>
      </c>
      <c r="BX1650" s="1"/>
      <c r="BY1650" s="26"/>
      <c r="BZ1650" s="30"/>
      <c r="CA1650" s="26"/>
    </row>
    <row r="1651" spans="1:79" s="99" customFormat="1" x14ac:dyDescent="0.35">
      <c r="A1651" s="30" t="s">
        <v>66</v>
      </c>
      <c r="B1651" s="1" t="s">
        <v>58</v>
      </c>
      <c r="C1651" s="1" t="s">
        <v>475</v>
      </c>
      <c r="D1651" s="1" t="s">
        <v>2494</v>
      </c>
      <c r="E1651" s="1" t="s">
        <v>77</v>
      </c>
      <c r="F1651" s="1">
        <v>999925353</v>
      </c>
      <c r="G1651" s="1">
        <f>(J1651+S1651+X1651+R1651+U1651+W1651+Y1651)-H1651</f>
        <v>247.5</v>
      </c>
      <c r="H1651" s="30">
        <f>(J1651+K1651+M1651+N1651+O1651+P1651)/2</f>
        <v>0</v>
      </c>
      <c r="I1651" s="27"/>
      <c r="J1651" s="1">
        <f>SUM(AA1651)</f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27"/>
      <c r="R1651" s="1">
        <f>SUM(AS1651,BX1651)</f>
        <v>0</v>
      </c>
      <c r="S1651" s="1">
        <f>SUM(AE1651,AG1651,AI1651,AK1651,AO1651,AM1651,AQ1651,AU1651,AW1651,AY1651,BA1651,BE1651,BG1651,BI1651,BK1651,BM1651,BO1651,BC1651)</f>
        <v>0</v>
      </c>
      <c r="T1651" s="1">
        <f>COUNT(AE1651,AG1651,AI1651,AK1651,AM1651,AO1651,AQ1651,AU1651,AW1651,AY1651,BA1651,BC1651,BE1651,BG1651,BI1651,BK1651,BM1651,BO1651)</f>
        <v>0</v>
      </c>
      <c r="U1651" s="1">
        <f>BQ1651+BS1651</f>
        <v>52.5</v>
      </c>
      <c r="V1651" s="1"/>
      <c r="W1651" s="1">
        <f>BV1651</f>
        <v>120</v>
      </c>
      <c r="X1651" s="1">
        <f>AC1651+BZ1651</f>
        <v>75</v>
      </c>
      <c r="Y1651" s="1">
        <f>BU1651</f>
        <v>0</v>
      </c>
      <c r="Z1651" s="27"/>
      <c r="AA1651" s="1"/>
      <c r="AB1651" s="26"/>
      <c r="AC1651" s="1">
        <v>75</v>
      </c>
      <c r="AD1651" s="26">
        <v>2</v>
      </c>
      <c r="AE1651" s="1"/>
      <c r="AF1651" s="26"/>
      <c r="AG1651" s="1"/>
      <c r="AH1651" s="26"/>
      <c r="AI1651" s="1"/>
      <c r="AJ1651" s="26"/>
      <c r="AK1651" s="1"/>
      <c r="AL1651" s="26"/>
      <c r="AM1651" s="1"/>
      <c r="AN1651" s="26"/>
      <c r="AO1651" s="1"/>
      <c r="AP1651" s="26"/>
      <c r="AQ1651" s="1"/>
      <c r="AR1651" s="26"/>
      <c r="AS1651" s="1"/>
      <c r="AT1651" s="26"/>
      <c r="AU1651" s="1"/>
      <c r="AV1651" s="26"/>
      <c r="AW1651" s="1"/>
      <c r="AX1651" s="26"/>
      <c r="AY1651" s="1"/>
      <c r="AZ1651" s="26"/>
      <c r="BA1651" s="1"/>
      <c r="BB1651" s="26"/>
      <c r="BC1651" s="1"/>
      <c r="BD1651" s="26"/>
      <c r="BE1651" s="1"/>
      <c r="BF1651" s="26"/>
      <c r="BG1651" s="1"/>
      <c r="BH1651" s="26"/>
      <c r="BI1651" s="1"/>
      <c r="BJ1651" s="26"/>
      <c r="BK1651" s="1"/>
      <c r="BL1651" s="26"/>
      <c r="BM1651" s="1"/>
      <c r="BN1651" s="26"/>
      <c r="BO1651" s="1"/>
      <c r="BP1651" s="26"/>
      <c r="BQ1651" s="1"/>
      <c r="BR1651" s="26"/>
      <c r="BS1651" s="1">
        <v>52.5</v>
      </c>
      <c r="BT1651" s="26">
        <v>2</v>
      </c>
      <c r="BU1651" s="1"/>
      <c r="BV1651" s="1">
        <v>120</v>
      </c>
      <c r="BW1651" s="26">
        <v>2</v>
      </c>
      <c r="BX1651" s="1"/>
      <c r="BY1651" s="26"/>
      <c r="BZ1651" s="30"/>
      <c r="CA1651" s="26"/>
    </row>
    <row r="1652" spans="1:79" s="99" customFormat="1" x14ac:dyDescent="0.35">
      <c r="A1652" s="30" t="s">
        <v>66</v>
      </c>
      <c r="B1652" s="30" t="s">
        <v>58</v>
      </c>
      <c r="C1652" s="30" t="s">
        <v>68</v>
      </c>
      <c r="D1652" s="30" t="s">
        <v>2251</v>
      </c>
      <c r="E1652" s="30" t="s">
        <v>77</v>
      </c>
      <c r="F1652" s="30">
        <v>999924566</v>
      </c>
      <c r="G1652" s="1">
        <f>(J1652+S1652+X1652+R1652+U1652+W1652+Y1652)-H1652</f>
        <v>200</v>
      </c>
      <c r="H1652" s="30"/>
      <c r="I1652" s="130"/>
      <c r="J1652" s="1">
        <f>SUM(AA1652)</f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30"/>
      <c r="R1652" s="1">
        <f>SUM(AS1652,BX1652)</f>
        <v>0</v>
      </c>
      <c r="S1652" s="1">
        <f>SUM(AE1652,AG1652,AI1652,AK1652,AO1652,AM1652,AQ1652,AU1652,AW1652,AY1652,BA1652,BE1652,BG1652,BI1652,BK1652,BM1652,BO1652,BC1652)</f>
        <v>0</v>
      </c>
      <c r="T1652" s="1">
        <f>COUNT(AE1652,AG1652,AI1652,AK1652,AM1652,AO1652,AQ1652,AU1652,AW1652,AY1652,BA1652,BC1652,BE1652,BG1652,BI1652,BK1652,BM1652,BO1652)</f>
        <v>0</v>
      </c>
      <c r="U1652" s="1">
        <f>BQ1652+BS1652</f>
        <v>0</v>
      </c>
      <c r="V1652" s="1"/>
      <c r="W1652" s="1">
        <f>BV1652</f>
        <v>0</v>
      </c>
      <c r="X1652" s="1">
        <f>AC1652+BZ1652</f>
        <v>200</v>
      </c>
      <c r="Y1652" s="1">
        <f>BU1652</f>
        <v>0</v>
      </c>
      <c r="Z1652" s="130"/>
      <c r="AA1652" s="30"/>
      <c r="AB1652" s="130"/>
      <c r="AC1652" s="30"/>
      <c r="AD1652" s="130"/>
      <c r="AE1652" s="30"/>
      <c r="AF1652" s="130"/>
      <c r="AG1652" s="30"/>
      <c r="AH1652" s="130"/>
      <c r="AI1652" s="30"/>
      <c r="AJ1652" s="130"/>
      <c r="AK1652" s="30"/>
      <c r="AL1652" s="130"/>
      <c r="AM1652" s="30"/>
      <c r="AN1652" s="130"/>
      <c r="AO1652" s="30"/>
      <c r="AP1652" s="130"/>
      <c r="AQ1652" s="30"/>
      <c r="AR1652" s="130"/>
      <c r="AS1652" s="30"/>
      <c r="AT1652" s="130"/>
      <c r="AU1652" s="30"/>
      <c r="AV1652" s="130"/>
      <c r="AW1652" s="30"/>
      <c r="AX1652" s="130"/>
      <c r="AY1652" s="30"/>
      <c r="AZ1652" s="130"/>
      <c r="BA1652" s="30"/>
      <c r="BB1652" s="130"/>
      <c r="BC1652" s="30"/>
      <c r="BD1652" s="130"/>
      <c r="BE1652" s="30"/>
      <c r="BF1652" s="130"/>
      <c r="BG1652" s="30"/>
      <c r="BH1652" s="130"/>
      <c r="BI1652" s="30"/>
      <c r="BJ1652" s="130"/>
      <c r="BK1652" s="30"/>
      <c r="BL1652" s="130"/>
      <c r="BM1652" s="30"/>
      <c r="BN1652" s="130"/>
      <c r="BO1652" s="30"/>
      <c r="BP1652" s="130"/>
      <c r="BQ1652" s="30"/>
      <c r="BR1652" s="130"/>
      <c r="BS1652" s="30"/>
      <c r="BT1652" s="130"/>
      <c r="BU1652" s="30"/>
      <c r="BV1652" s="30"/>
      <c r="BW1652" s="130"/>
      <c r="BX1652" s="30"/>
      <c r="BY1652" s="130"/>
      <c r="BZ1652" s="30">
        <v>200</v>
      </c>
      <c r="CA1652" s="26">
        <v>1</v>
      </c>
    </row>
    <row r="1653" spans="1:79" s="99" customFormat="1" x14ac:dyDescent="0.35">
      <c r="A1653" s="30" t="s">
        <v>66</v>
      </c>
      <c r="B1653" s="30" t="s">
        <v>58</v>
      </c>
      <c r="C1653" s="30" t="s">
        <v>1206</v>
      </c>
      <c r="D1653" s="30" t="s">
        <v>1207</v>
      </c>
      <c r="E1653" s="30" t="s">
        <v>77</v>
      </c>
      <c r="F1653" s="30">
        <v>999918249</v>
      </c>
      <c r="G1653" s="1">
        <f>(J1653+S1653+X1653+R1653+U1653+W1653+Y1653)-H1653</f>
        <v>150</v>
      </c>
      <c r="H1653" s="30"/>
      <c r="I1653" s="130"/>
      <c r="J1653" s="1">
        <f>SUM(AA1653)</f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30"/>
      <c r="R1653" s="1">
        <f>SUM(AS1653,BX1653)</f>
        <v>0</v>
      </c>
      <c r="S1653" s="1">
        <f>SUM(AE1653,AG1653,AI1653,AK1653,AO1653,AM1653,AQ1653,AU1653,AW1653,AY1653,BA1653,BE1653,BG1653,BI1653,BK1653,BM1653,BO1653,BC1653)</f>
        <v>0</v>
      </c>
      <c r="T1653" s="1">
        <f>COUNT(AE1653,AG1653,AI1653,AK1653,AM1653,AO1653,AQ1653,AU1653,AW1653,AY1653,BA1653,BC1653,BE1653,BG1653,BI1653,BK1653,BM1653,BO1653)</f>
        <v>0</v>
      </c>
      <c r="U1653" s="1">
        <f>BQ1653+BS1653</f>
        <v>0</v>
      </c>
      <c r="V1653" s="1"/>
      <c r="W1653" s="1">
        <f>BV1653</f>
        <v>0</v>
      </c>
      <c r="X1653" s="1">
        <f>AC1653+BZ1653</f>
        <v>150</v>
      </c>
      <c r="Y1653" s="1">
        <f>BU1653</f>
        <v>0</v>
      </c>
      <c r="Z1653" s="130"/>
      <c r="AA1653" s="30"/>
      <c r="AB1653" s="130"/>
      <c r="AC1653" s="30"/>
      <c r="AD1653" s="130"/>
      <c r="AE1653" s="30"/>
      <c r="AF1653" s="130"/>
      <c r="AG1653" s="30"/>
      <c r="AH1653" s="130"/>
      <c r="AI1653" s="30"/>
      <c r="AJ1653" s="130"/>
      <c r="AK1653" s="30"/>
      <c r="AL1653" s="130"/>
      <c r="AM1653" s="30"/>
      <c r="AN1653" s="130"/>
      <c r="AO1653" s="30"/>
      <c r="AP1653" s="130"/>
      <c r="AQ1653" s="30"/>
      <c r="AR1653" s="130"/>
      <c r="AS1653" s="30"/>
      <c r="AT1653" s="130"/>
      <c r="AU1653" s="30"/>
      <c r="AV1653" s="130"/>
      <c r="AW1653" s="30"/>
      <c r="AX1653" s="130"/>
      <c r="AY1653" s="30"/>
      <c r="AZ1653" s="130"/>
      <c r="BA1653" s="30"/>
      <c r="BB1653" s="130"/>
      <c r="BC1653" s="30"/>
      <c r="BD1653" s="130"/>
      <c r="BE1653" s="30"/>
      <c r="BF1653" s="130"/>
      <c r="BG1653" s="30"/>
      <c r="BH1653" s="130"/>
      <c r="BI1653" s="30"/>
      <c r="BJ1653" s="130"/>
      <c r="BK1653" s="30"/>
      <c r="BL1653" s="130"/>
      <c r="BM1653" s="30"/>
      <c r="BN1653" s="130"/>
      <c r="BO1653" s="30"/>
      <c r="BP1653" s="130"/>
      <c r="BQ1653" s="30"/>
      <c r="BR1653" s="130"/>
      <c r="BS1653" s="30"/>
      <c r="BT1653" s="130"/>
      <c r="BU1653" s="30"/>
      <c r="BV1653" s="30"/>
      <c r="BW1653" s="130"/>
      <c r="BX1653" s="30"/>
      <c r="BY1653" s="130"/>
      <c r="BZ1653" s="30">
        <v>150</v>
      </c>
      <c r="CA1653" s="26">
        <v>2</v>
      </c>
    </row>
    <row r="1654" spans="1:79" s="99" customFormat="1" x14ac:dyDescent="0.35">
      <c r="A1654" s="30" t="s">
        <v>66</v>
      </c>
      <c r="B1654" s="1" t="s">
        <v>58</v>
      </c>
      <c r="C1654" s="1" t="s">
        <v>68</v>
      </c>
      <c r="D1654" s="1" t="s">
        <v>2251</v>
      </c>
      <c r="E1654" s="1" t="s">
        <v>77</v>
      </c>
      <c r="F1654" s="1">
        <v>999924566</v>
      </c>
      <c r="G1654" s="1">
        <f>(J1654+S1654+X1654+R1654+U1654+W1654+Y1654)-H1654</f>
        <v>120</v>
      </c>
      <c r="H1654" s="30">
        <f>(J1654+K1654+M1654+N1654+O1654+P1654)/2</f>
        <v>0</v>
      </c>
      <c r="I1654" s="27"/>
      <c r="J1654" s="1">
        <f>SUM(AA1654)</f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27"/>
      <c r="R1654" s="1">
        <f>SUM(AS1654,BX1654)</f>
        <v>0</v>
      </c>
      <c r="S1654" s="1">
        <f>SUM(AE1654,AG1654,AI1654,AK1654,AO1654,AM1654,AQ1654,AU1654,AW1654,AY1654,BA1654,BE1654,BG1654,BI1654,BK1654,BM1654,BO1654,BC1654)</f>
        <v>30</v>
      </c>
      <c r="T1654" s="1">
        <f>COUNT(AE1654,AG1654,AI1654,AK1654,AM1654,AO1654,AQ1654,AU1654,AW1654,AY1654,BA1654,BC1654,BE1654,BG1654,BI1654,BK1654,BM1654,BO1654)</f>
        <v>1</v>
      </c>
      <c r="U1654" s="1">
        <f>BQ1654+BS1654</f>
        <v>0</v>
      </c>
      <c r="V1654" s="1"/>
      <c r="W1654" s="1">
        <f>BV1654</f>
        <v>90</v>
      </c>
      <c r="X1654" s="1">
        <f>AC1654+BZ1654</f>
        <v>0</v>
      </c>
      <c r="Y1654" s="1">
        <f>BU1654</f>
        <v>0</v>
      </c>
      <c r="Z1654" s="27"/>
      <c r="AA1654" s="1"/>
      <c r="AB1654" s="26"/>
      <c r="AC1654" s="1"/>
      <c r="AD1654" s="26"/>
      <c r="AE1654" s="1"/>
      <c r="AF1654" s="26"/>
      <c r="AG1654" s="1"/>
      <c r="AH1654" s="26"/>
      <c r="AI1654" s="1"/>
      <c r="AJ1654" s="26"/>
      <c r="AK1654" s="1"/>
      <c r="AL1654" s="26"/>
      <c r="AM1654" s="1"/>
      <c r="AN1654" s="26"/>
      <c r="AO1654" s="1"/>
      <c r="AP1654" s="26"/>
      <c r="AQ1654" s="1">
        <v>30</v>
      </c>
      <c r="AR1654" s="26">
        <v>1</v>
      </c>
      <c r="AS1654" s="1"/>
      <c r="AT1654" s="26"/>
      <c r="AU1654" s="1"/>
      <c r="AV1654" s="26"/>
      <c r="AW1654" s="1"/>
      <c r="AX1654" s="26"/>
      <c r="AY1654" s="1"/>
      <c r="AZ1654" s="26"/>
      <c r="BA1654" s="1"/>
      <c r="BB1654" s="26"/>
      <c r="BC1654" s="1"/>
      <c r="BD1654" s="26"/>
      <c r="BE1654" s="1"/>
      <c r="BF1654" s="26"/>
      <c r="BG1654" s="1"/>
      <c r="BH1654" s="26"/>
      <c r="BI1654" s="1"/>
      <c r="BJ1654" s="26"/>
      <c r="BK1654" s="1"/>
      <c r="BL1654" s="26"/>
      <c r="BM1654" s="1"/>
      <c r="BN1654" s="26"/>
      <c r="BO1654" s="1"/>
      <c r="BP1654" s="26"/>
      <c r="BQ1654" s="1"/>
      <c r="BR1654" s="26"/>
      <c r="BS1654" s="1"/>
      <c r="BT1654" s="26"/>
      <c r="BU1654" s="1"/>
      <c r="BV1654" s="1">
        <v>90</v>
      </c>
      <c r="BW1654" s="26">
        <v>3</v>
      </c>
      <c r="BX1654" s="1"/>
      <c r="BY1654" s="26"/>
      <c r="BZ1654" s="30"/>
      <c r="CA1654" s="26"/>
    </row>
    <row r="1655" spans="1:79" s="99" customFormat="1" x14ac:dyDescent="0.35">
      <c r="A1655" s="30" t="s">
        <v>66</v>
      </c>
      <c r="B1655" s="30" t="s">
        <v>58</v>
      </c>
      <c r="C1655" s="30" t="s">
        <v>1055</v>
      </c>
      <c r="D1655" s="30" t="s">
        <v>834</v>
      </c>
      <c r="E1655" s="30" t="s">
        <v>77</v>
      </c>
      <c r="F1655" s="30">
        <v>999916768</v>
      </c>
      <c r="G1655" s="1">
        <f>(J1655+S1655+X1655+R1655+U1655+W1655+Y1655)-H1655</f>
        <v>113</v>
      </c>
      <c r="H1655" s="30"/>
      <c r="I1655" s="130"/>
      <c r="J1655" s="1">
        <f>SUM(AA1655)</f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30"/>
      <c r="R1655" s="1">
        <f>SUM(AS1655,BX1655)</f>
        <v>0</v>
      </c>
      <c r="S1655" s="1">
        <f>SUM(AE1655,AG1655,AI1655,AK1655,AO1655,AM1655,AQ1655,AU1655,AW1655,AY1655,BA1655,BE1655,BG1655,BI1655,BK1655,BM1655,BO1655,BC1655)</f>
        <v>0</v>
      </c>
      <c r="T1655" s="1">
        <f>COUNT(AE1655,AG1655,AI1655,AK1655,AM1655,AO1655,AQ1655,AU1655,AW1655,AY1655,BA1655,BC1655,BE1655,BG1655,BI1655,BK1655,BM1655,BO1655)</f>
        <v>0</v>
      </c>
      <c r="U1655" s="1">
        <f>BQ1655+BS1655</f>
        <v>0</v>
      </c>
      <c r="V1655" s="1"/>
      <c r="W1655" s="1">
        <f>BV1655</f>
        <v>0</v>
      </c>
      <c r="X1655" s="1">
        <f>AC1655+BZ1655</f>
        <v>113</v>
      </c>
      <c r="Y1655" s="1">
        <f>BU1655</f>
        <v>0</v>
      </c>
      <c r="Z1655" s="130"/>
      <c r="AA1655" s="30"/>
      <c r="AB1655" s="130"/>
      <c r="AC1655" s="30"/>
      <c r="AD1655" s="130"/>
      <c r="AE1655" s="30"/>
      <c r="AF1655" s="130"/>
      <c r="AG1655" s="30"/>
      <c r="AH1655" s="130"/>
      <c r="AI1655" s="30"/>
      <c r="AJ1655" s="130"/>
      <c r="AK1655" s="30"/>
      <c r="AL1655" s="130"/>
      <c r="AM1655" s="30"/>
      <c r="AN1655" s="130"/>
      <c r="AO1655" s="30"/>
      <c r="AP1655" s="130"/>
      <c r="AQ1655" s="30"/>
      <c r="AR1655" s="130"/>
      <c r="AS1655" s="30"/>
      <c r="AT1655" s="130"/>
      <c r="AU1655" s="30"/>
      <c r="AV1655" s="130"/>
      <c r="AW1655" s="30"/>
      <c r="AX1655" s="130"/>
      <c r="AY1655" s="30"/>
      <c r="AZ1655" s="130"/>
      <c r="BA1655" s="30"/>
      <c r="BB1655" s="130"/>
      <c r="BC1655" s="30"/>
      <c r="BD1655" s="130"/>
      <c r="BE1655" s="30"/>
      <c r="BF1655" s="130"/>
      <c r="BG1655" s="30"/>
      <c r="BH1655" s="130"/>
      <c r="BI1655" s="30"/>
      <c r="BJ1655" s="130"/>
      <c r="BK1655" s="30"/>
      <c r="BL1655" s="130"/>
      <c r="BM1655" s="30"/>
      <c r="BN1655" s="130"/>
      <c r="BO1655" s="30"/>
      <c r="BP1655" s="130"/>
      <c r="BQ1655" s="30"/>
      <c r="BR1655" s="130"/>
      <c r="BS1655" s="30"/>
      <c r="BT1655" s="130"/>
      <c r="BU1655" s="30"/>
      <c r="BV1655" s="30"/>
      <c r="BW1655" s="130"/>
      <c r="BX1655" s="30"/>
      <c r="BY1655" s="130"/>
      <c r="BZ1655" s="30">
        <v>113</v>
      </c>
      <c r="CA1655" s="26">
        <v>3</v>
      </c>
    </row>
    <row r="1656" spans="1:79" s="99" customFormat="1" x14ac:dyDescent="0.35">
      <c r="A1656" s="30" t="s">
        <v>66</v>
      </c>
      <c r="B1656" s="30" t="s">
        <v>58</v>
      </c>
      <c r="C1656" s="30" t="s">
        <v>3709</v>
      </c>
      <c r="D1656" s="30" t="s">
        <v>2957</v>
      </c>
      <c r="E1656" s="30" t="s">
        <v>77</v>
      </c>
      <c r="F1656" s="30">
        <v>999926513</v>
      </c>
      <c r="G1656" s="1">
        <f>(J1656+S1656+X1656+R1656+U1656+W1656+Y1656)-H1656</f>
        <v>113</v>
      </c>
      <c r="H1656" s="30"/>
      <c r="I1656" s="130"/>
      <c r="J1656" s="1">
        <f>SUM(AA1656)</f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30"/>
      <c r="R1656" s="1">
        <f>SUM(AS1656,BX1656)</f>
        <v>0</v>
      </c>
      <c r="S1656" s="1">
        <f>SUM(AE1656,AG1656,AI1656,AK1656,AO1656,AM1656,AQ1656,AU1656,AW1656,AY1656,BA1656,BE1656,BG1656,BI1656,BK1656,BM1656,BO1656,BC1656)</f>
        <v>0</v>
      </c>
      <c r="T1656" s="1">
        <f>COUNT(AE1656,AG1656,AI1656,AK1656,AM1656,AO1656,AQ1656,AU1656,AW1656,AY1656,BA1656,BC1656,BE1656,BG1656,BI1656,BK1656,BM1656,BO1656)</f>
        <v>0</v>
      </c>
      <c r="U1656" s="1">
        <f>BQ1656+BS1656</f>
        <v>0</v>
      </c>
      <c r="V1656" s="1"/>
      <c r="W1656" s="1">
        <f>BV1656</f>
        <v>0</v>
      </c>
      <c r="X1656" s="1">
        <f>AC1656+BZ1656</f>
        <v>113</v>
      </c>
      <c r="Y1656" s="1">
        <f>BU1656</f>
        <v>0</v>
      </c>
      <c r="Z1656" s="130"/>
      <c r="AA1656" s="30"/>
      <c r="AB1656" s="130"/>
      <c r="AC1656" s="30"/>
      <c r="AD1656" s="130"/>
      <c r="AE1656" s="30"/>
      <c r="AF1656" s="130"/>
      <c r="AG1656" s="30"/>
      <c r="AH1656" s="130"/>
      <c r="AI1656" s="30"/>
      <c r="AJ1656" s="130"/>
      <c r="AK1656" s="30"/>
      <c r="AL1656" s="130"/>
      <c r="AM1656" s="30"/>
      <c r="AN1656" s="130"/>
      <c r="AO1656" s="30"/>
      <c r="AP1656" s="130"/>
      <c r="AQ1656" s="30"/>
      <c r="AR1656" s="130"/>
      <c r="AS1656" s="30"/>
      <c r="AT1656" s="130"/>
      <c r="AU1656" s="30"/>
      <c r="AV1656" s="130"/>
      <c r="AW1656" s="30"/>
      <c r="AX1656" s="130"/>
      <c r="AY1656" s="30"/>
      <c r="AZ1656" s="130"/>
      <c r="BA1656" s="30"/>
      <c r="BB1656" s="130"/>
      <c r="BC1656" s="30"/>
      <c r="BD1656" s="130"/>
      <c r="BE1656" s="30"/>
      <c r="BF1656" s="130"/>
      <c r="BG1656" s="30"/>
      <c r="BH1656" s="130"/>
      <c r="BI1656" s="30"/>
      <c r="BJ1656" s="130"/>
      <c r="BK1656" s="30"/>
      <c r="BL1656" s="130"/>
      <c r="BM1656" s="30"/>
      <c r="BN1656" s="130"/>
      <c r="BO1656" s="30"/>
      <c r="BP1656" s="130"/>
      <c r="BQ1656" s="30"/>
      <c r="BR1656" s="130"/>
      <c r="BS1656" s="30"/>
      <c r="BT1656" s="130"/>
      <c r="BU1656" s="30"/>
      <c r="BV1656" s="30"/>
      <c r="BW1656" s="130"/>
      <c r="BX1656" s="30"/>
      <c r="BY1656" s="130"/>
      <c r="BZ1656" s="30">
        <v>113</v>
      </c>
      <c r="CA1656" s="26">
        <v>4</v>
      </c>
    </row>
    <row r="1657" spans="1:79" s="99" customFormat="1" x14ac:dyDescent="0.35">
      <c r="A1657" s="30" t="s">
        <v>66</v>
      </c>
      <c r="B1657" s="1" t="s">
        <v>58</v>
      </c>
      <c r="C1657" s="1" t="s">
        <v>1501</v>
      </c>
      <c r="D1657" s="1" t="s">
        <v>1502</v>
      </c>
      <c r="E1657" s="1" t="s">
        <v>77</v>
      </c>
      <c r="F1657" s="1">
        <v>999920598</v>
      </c>
      <c r="G1657" s="1">
        <f>(J1657+S1657+X1657+R1657+U1657+W1657+Y1657)-H1657</f>
        <v>90</v>
      </c>
      <c r="H1657" s="1"/>
      <c r="I1657" s="27"/>
      <c r="J1657" s="1">
        <f>SUM(AA1657)</f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27"/>
      <c r="R1657" s="1">
        <f>SUM(AS1657,BX1657)</f>
        <v>0</v>
      </c>
      <c r="S1657" s="1">
        <f>SUM(AE1657,AG1657,AI1657,AK1657,AO1657,AM1657,AQ1657,AU1657,AW1657,AY1657,BA1657,BE1657,BG1657,BI1657,BK1657,BM1657,BO1657,BC1657)</f>
        <v>0</v>
      </c>
      <c r="T1657" s="1">
        <f>COUNT(AE1657,AG1657,AI1657,AK1657,AM1657,AO1657,AQ1657,AU1657,AW1657,AY1657,BA1657,BC1657,BE1657,BG1657,BI1657,BK1657,BM1657,BO1657)</f>
        <v>0</v>
      </c>
      <c r="U1657" s="1">
        <f>BQ1657+BS1657</f>
        <v>0</v>
      </c>
      <c r="V1657" s="1"/>
      <c r="W1657" s="1">
        <f>BV1657</f>
        <v>90</v>
      </c>
      <c r="X1657" s="1">
        <f>AC1657+BZ1657</f>
        <v>0</v>
      </c>
      <c r="Y1657" s="1">
        <f>BU1657</f>
        <v>0</v>
      </c>
      <c r="Z1657" s="27"/>
      <c r="AA1657" s="1"/>
      <c r="AB1657" s="26"/>
      <c r="AC1657" s="1"/>
      <c r="AD1657" s="26"/>
      <c r="AE1657" s="1"/>
      <c r="AF1657" s="26"/>
      <c r="AG1657" s="1"/>
      <c r="AH1657" s="26"/>
      <c r="AI1657" s="1"/>
      <c r="AJ1657" s="26"/>
      <c r="AK1657" s="1"/>
      <c r="AL1657" s="26"/>
      <c r="AM1657" s="1"/>
      <c r="AN1657" s="27"/>
      <c r="AO1657" s="1"/>
      <c r="AP1657" s="26"/>
      <c r="AQ1657" s="1"/>
      <c r="AR1657" s="27"/>
      <c r="AS1657" s="1"/>
      <c r="AT1657" s="27"/>
      <c r="AU1657" s="1"/>
      <c r="AV1657" s="27"/>
      <c r="AW1657" s="1"/>
      <c r="AX1657" s="27"/>
      <c r="AY1657" s="1"/>
      <c r="AZ1657" s="27"/>
      <c r="BA1657" s="1"/>
      <c r="BB1657" s="27"/>
      <c r="BC1657" s="1"/>
      <c r="BD1657" s="26"/>
      <c r="BE1657" s="1"/>
      <c r="BF1657" s="27"/>
      <c r="BG1657" s="1"/>
      <c r="BH1657" s="27"/>
      <c r="BI1657" s="1"/>
      <c r="BJ1657" s="27"/>
      <c r="BK1657" s="1"/>
      <c r="BL1657" s="27"/>
      <c r="BM1657" s="1"/>
      <c r="BN1657" s="27"/>
      <c r="BO1657" s="1"/>
      <c r="BP1657" s="27"/>
      <c r="BQ1657" s="1"/>
      <c r="BR1657" s="26"/>
      <c r="BS1657" s="1"/>
      <c r="BT1657" s="26"/>
      <c r="BU1657" s="1"/>
      <c r="BV1657" s="1">
        <v>90</v>
      </c>
      <c r="BW1657" s="26">
        <v>4</v>
      </c>
      <c r="BX1657" s="1"/>
      <c r="BY1657" s="26"/>
      <c r="BZ1657" s="30"/>
      <c r="CA1657" s="26"/>
    </row>
    <row r="1658" spans="1:79" s="99" customFormat="1" x14ac:dyDescent="0.35">
      <c r="A1658" s="30" t="s">
        <v>66</v>
      </c>
      <c r="B1658" s="31" t="s">
        <v>58</v>
      </c>
      <c r="C1658" s="31" t="s">
        <v>3280</v>
      </c>
      <c r="D1658" s="31" t="s">
        <v>3279</v>
      </c>
      <c r="E1658" s="31" t="s">
        <v>77</v>
      </c>
      <c r="F1658" s="1">
        <v>999927285</v>
      </c>
      <c r="G1658" s="1">
        <f>(J1658+S1658+X1658+R1658+U1658+W1658+Y1658)-H1658</f>
        <v>60</v>
      </c>
      <c r="H1658" s="1"/>
      <c r="I1658" s="27"/>
      <c r="J1658" s="1">
        <f>SUM(AA1658)</f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27"/>
      <c r="R1658" s="1">
        <f>SUM(AS1658,BX1658)</f>
        <v>0</v>
      </c>
      <c r="S1658" s="1">
        <f>SUM(AE1658,AG1658,AI1658,AK1658,AO1658,AM1658,AQ1658,AU1658,AW1658,AY1658,BA1658,BE1658,BG1658,BI1658,BK1658,BM1658,BO1658,BC1658)</f>
        <v>60</v>
      </c>
      <c r="T1658" s="1">
        <f>COUNT(AE1658,AG1658,AI1658,AK1658,AM1658,AO1658,AQ1658,AU1658,AW1658,AY1658,BA1658,BC1658,BE1658,BG1658,BI1658,BK1658,BM1658,BO1658)</f>
        <v>1</v>
      </c>
      <c r="U1658" s="1">
        <f>BQ1658+BS1658</f>
        <v>0</v>
      </c>
      <c r="V1658" s="1"/>
      <c r="W1658" s="1">
        <f>BV1658</f>
        <v>0</v>
      </c>
      <c r="X1658" s="1">
        <f>AC1658+BZ1658</f>
        <v>0</v>
      </c>
      <c r="Y1658" s="1">
        <f>BU1658</f>
        <v>0</v>
      </c>
      <c r="Z1658" s="27"/>
      <c r="AA1658" s="1"/>
      <c r="AB1658" s="26"/>
      <c r="AC1658" s="1"/>
      <c r="AD1658" s="26"/>
      <c r="AE1658" s="1"/>
      <c r="AF1658" s="26"/>
      <c r="AG1658" s="1"/>
      <c r="AH1658" s="26"/>
      <c r="AI1658" s="1"/>
      <c r="AJ1658" s="26"/>
      <c r="AK1658" s="1"/>
      <c r="AL1658" s="26"/>
      <c r="AM1658" s="1"/>
      <c r="AN1658" s="26"/>
      <c r="AO1658" s="1"/>
      <c r="AP1658" s="26"/>
      <c r="AQ1658" s="1"/>
      <c r="AR1658" s="26"/>
      <c r="AS1658" s="1"/>
      <c r="AT1658" s="26"/>
      <c r="AU1658" s="1"/>
      <c r="AV1658" s="26"/>
      <c r="AW1658" s="1"/>
      <c r="AX1658" s="26"/>
      <c r="AY1658" s="1"/>
      <c r="AZ1658" s="26"/>
      <c r="BA1658" s="1"/>
      <c r="BB1658" s="27"/>
      <c r="BC1658" s="1">
        <v>60</v>
      </c>
      <c r="BD1658" s="26"/>
      <c r="BE1658" s="1"/>
      <c r="BF1658" s="27"/>
      <c r="BG1658" s="1"/>
      <c r="BH1658" s="26"/>
      <c r="BI1658" s="1"/>
      <c r="BJ1658" s="26"/>
      <c r="BK1658" s="1"/>
      <c r="BL1658" s="26"/>
      <c r="BM1658" s="1"/>
      <c r="BN1658" s="26"/>
      <c r="BO1658" s="1"/>
      <c r="BP1658" s="26"/>
      <c r="BQ1658" s="1"/>
      <c r="BR1658" s="26"/>
      <c r="BS1658" s="1"/>
      <c r="BT1658" s="26"/>
      <c r="BU1658" s="1"/>
      <c r="BV1658" s="1"/>
      <c r="BW1658" s="26"/>
      <c r="BX1658" s="1"/>
      <c r="BY1658" s="26"/>
      <c r="BZ1658" s="30"/>
      <c r="CA1658" s="26"/>
    </row>
    <row r="1659" spans="1:79" s="99" customFormat="1" x14ac:dyDescent="0.35">
      <c r="A1659" s="30" t="s">
        <v>66</v>
      </c>
      <c r="B1659" s="31" t="s">
        <v>58</v>
      </c>
      <c r="C1659" s="31" t="s">
        <v>1499</v>
      </c>
      <c r="D1659" s="31" t="s">
        <v>1500</v>
      </c>
      <c r="E1659" s="31" t="s">
        <v>77</v>
      </c>
      <c r="F1659" s="1">
        <v>999920593</v>
      </c>
      <c r="G1659" s="1">
        <f>(J1659+S1659+X1659+R1659+U1659+W1659+Y1659)-H1659</f>
        <v>45</v>
      </c>
      <c r="H1659" s="1"/>
      <c r="I1659" s="27"/>
      <c r="J1659" s="1">
        <f>SUM(AA1659)</f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27"/>
      <c r="R1659" s="1">
        <f>SUM(AS1659,BX1659)</f>
        <v>0</v>
      </c>
      <c r="S1659" s="1">
        <f>SUM(AE1659,AG1659,AI1659,AK1659,AO1659,AM1659,AQ1659,AU1659,AW1659,AY1659,BA1659,BE1659,BG1659,BI1659,BK1659,BM1659,BO1659,BC1659)</f>
        <v>45</v>
      </c>
      <c r="T1659" s="1">
        <f>COUNT(AE1659,AG1659,AI1659,AK1659,AM1659,AO1659,AQ1659,AU1659,AW1659,AY1659,BA1659,BC1659,BE1659,BG1659,BI1659,BK1659,BM1659,BO1659)</f>
        <v>1</v>
      </c>
      <c r="U1659" s="1">
        <f>BQ1659+BS1659</f>
        <v>0</v>
      </c>
      <c r="V1659" s="1"/>
      <c r="W1659" s="1">
        <f>BV1659</f>
        <v>0</v>
      </c>
      <c r="X1659" s="1">
        <f>AC1659+BZ1659</f>
        <v>0</v>
      </c>
      <c r="Y1659" s="1">
        <f>BU1659</f>
        <v>0</v>
      </c>
      <c r="Z1659" s="27"/>
      <c r="AA1659" s="1"/>
      <c r="AB1659" s="26"/>
      <c r="AC1659" s="1"/>
      <c r="AD1659" s="26"/>
      <c r="AE1659" s="1"/>
      <c r="AF1659" s="26"/>
      <c r="AG1659" s="1"/>
      <c r="AH1659" s="26"/>
      <c r="AI1659" s="1"/>
      <c r="AJ1659" s="26"/>
      <c r="AK1659" s="1"/>
      <c r="AL1659" s="26"/>
      <c r="AM1659" s="1"/>
      <c r="AN1659" s="26"/>
      <c r="AO1659" s="1"/>
      <c r="AP1659" s="26"/>
      <c r="AQ1659" s="1"/>
      <c r="AR1659" s="26"/>
      <c r="AS1659" s="1"/>
      <c r="AT1659" s="26"/>
      <c r="AU1659" s="1"/>
      <c r="AV1659" s="26"/>
      <c r="AW1659" s="1"/>
      <c r="AX1659" s="26"/>
      <c r="AY1659" s="1"/>
      <c r="AZ1659" s="26"/>
      <c r="BA1659" s="1"/>
      <c r="BB1659" s="27"/>
      <c r="BC1659" s="1">
        <v>45</v>
      </c>
      <c r="BD1659" s="26"/>
      <c r="BE1659" s="1"/>
      <c r="BF1659" s="27"/>
      <c r="BG1659" s="1"/>
      <c r="BH1659" s="26"/>
      <c r="BI1659" s="1"/>
      <c r="BJ1659" s="26"/>
      <c r="BK1659" s="1"/>
      <c r="BL1659" s="26"/>
      <c r="BM1659" s="1"/>
      <c r="BN1659" s="26"/>
      <c r="BO1659" s="1"/>
      <c r="BP1659" s="26"/>
      <c r="BQ1659" s="1"/>
      <c r="BR1659" s="26"/>
      <c r="BS1659" s="1"/>
      <c r="BT1659" s="26"/>
      <c r="BU1659" s="1"/>
      <c r="BV1659" s="1"/>
      <c r="BW1659" s="26"/>
      <c r="BX1659" s="1"/>
      <c r="BY1659" s="26"/>
      <c r="BZ1659" s="30"/>
      <c r="CA1659" s="26"/>
    </row>
    <row r="1660" spans="1:79" s="99" customFormat="1" x14ac:dyDescent="0.35">
      <c r="A1660" s="30" t="s">
        <v>66</v>
      </c>
      <c r="B1660" s="1" t="s">
        <v>58</v>
      </c>
      <c r="C1660" s="1" t="s">
        <v>392</v>
      </c>
      <c r="D1660" s="1" t="s">
        <v>3534</v>
      </c>
      <c r="E1660" s="1" t="s">
        <v>77</v>
      </c>
      <c r="F1660" s="1">
        <v>999927955</v>
      </c>
      <c r="G1660" s="1">
        <f>(J1660+S1660+X1660+R1660+U1660+W1660+Y1660)-H1660</f>
        <v>38</v>
      </c>
      <c r="H1660" s="1"/>
      <c r="I1660" s="27"/>
      <c r="J1660" s="1">
        <f>SUM(AA1660)</f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27"/>
      <c r="R1660" s="1">
        <f>SUM(AS1660,BX1660)</f>
        <v>0</v>
      </c>
      <c r="S1660" s="1">
        <f>SUM(AE1660,AG1660,AI1660,AK1660,AO1660,AM1660,AQ1660,AU1660,AW1660,AY1660,BA1660,BE1660,BG1660,BI1660,BK1660,BM1660,BO1660,BC1660)</f>
        <v>38</v>
      </c>
      <c r="T1660" s="1">
        <f>COUNT(AE1660,AG1660,AI1660,AK1660,AM1660,AO1660,AQ1660,AU1660,AW1660,AY1660,BA1660,BC1660,BE1660,BG1660,BI1660,BK1660,BM1660,BO1660)</f>
        <v>1</v>
      </c>
      <c r="U1660" s="1">
        <f>BQ1660+BS1660</f>
        <v>0</v>
      </c>
      <c r="V1660" s="1"/>
      <c r="W1660" s="1">
        <f>BV1660</f>
        <v>0</v>
      </c>
      <c r="X1660" s="1">
        <f>AC1660+BZ1660</f>
        <v>0</v>
      </c>
      <c r="Y1660" s="1">
        <f>BU1660</f>
        <v>0</v>
      </c>
      <c r="Z1660" s="27"/>
      <c r="AA1660" s="1"/>
      <c r="AB1660" s="26"/>
      <c r="AC1660" s="1"/>
      <c r="AD1660" s="26"/>
      <c r="AE1660" s="1"/>
      <c r="AF1660" s="26"/>
      <c r="AG1660" s="1"/>
      <c r="AH1660" s="26"/>
      <c r="AI1660" s="1"/>
      <c r="AJ1660" s="26"/>
      <c r="AK1660" s="1"/>
      <c r="AL1660" s="26"/>
      <c r="AM1660" s="1"/>
      <c r="AN1660" s="26"/>
      <c r="AO1660" s="1"/>
      <c r="AP1660" s="26"/>
      <c r="AQ1660" s="1"/>
      <c r="AR1660" s="26"/>
      <c r="AS1660" s="1"/>
      <c r="AT1660" s="26"/>
      <c r="AU1660" s="1"/>
      <c r="AV1660" s="26"/>
      <c r="AW1660" s="1"/>
      <c r="AX1660" s="26"/>
      <c r="AY1660" s="1"/>
      <c r="AZ1660" s="26"/>
      <c r="BA1660" s="1"/>
      <c r="BB1660" s="26"/>
      <c r="BC1660" s="1"/>
      <c r="BD1660" s="26"/>
      <c r="BE1660" s="1"/>
      <c r="BF1660" s="26"/>
      <c r="BG1660" s="1"/>
      <c r="BH1660" s="26"/>
      <c r="BI1660" s="1"/>
      <c r="BJ1660" s="26"/>
      <c r="BK1660" s="1"/>
      <c r="BL1660" s="26"/>
      <c r="BM1660" s="1">
        <v>38</v>
      </c>
      <c r="BN1660" s="26" t="s">
        <v>920</v>
      </c>
      <c r="BO1660" s="1"/>
      <c r="BP1660" s="26"/>
      <c r="BQ1660" s="1"/>
      <c r="BR1660" s="26"/>
      <c r="BS1660" s="1"/>
      <c r="BT1660" s="26"/>
      <c r="BU1660" s="1"/>
      <c r="BV1660" s="1"/>
      <c r="BW1660" s="26"/>
      <c r="BX1660" s="1"/>
      <c r="BY1660" s="26"/>
      <c r="BZ1660" s="30"/>
      <c r="CA1660" s="26"/>
    </row>
    <row r="1661" spans="1:79" s="99" customFormat="1" x14ac:dyDescent="0.35">
      <c r="A1661" s="30" t="s">
        <v>66</v>
      </c>
      <c r="B1661" s="31" t="s">
        <v>58</v>
      </c>
      <c r="C1661" s="31" t="s">
        <v>3480</v>
      </c>
      <c r="D1661" s="31" t="s">
        <v>3481</v>
      </c>
      <c r="E1661" s="31" t="s">
        <v>77</v>
      </c>
      <c r="F1661" s="1">
        <v>999927832</v>
      </c>
      <c r="G1661" s="1">
        <f>(J1661+S1661+X1661+R1661+U1661+W1661+Y1661)-H1661</f>
        <v>34</v>
      </c>
      <c r="H1661" s="1"/>
      <c r="I1661" s="27"/>
      <c r="J1661" s="1">
        <f>SUM(AA1661)</f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27"/>
      <c r="R1661" s="1">
        <f>SUM(AS1661,BX1661)</f>
        <v>0</v>
      </c>
      <c r="S1661" s="1">
        <f>SUM(AE1661,AG1661,AI1661,AK1661,AO1661,AM1661,AQ1661,AU1661,AW1661,AY1661,BA1661,BE1661,BG1661,BI1661,BK1661,BM1661,BO1661,BC1661)</f>
        <v>34</v>
      </c>
      <c r="T1661" s="1">
        <f>COUNT(AE1661,AG1661,AI1661,AK1661,AM1661,AO1661,AQ1661,AU1661,AW1661,AY1661,BA1661,BC1661,BE1661,BG1661,BI1661,BK1661,BM1661,BO1661)</f>
        <v>1</v>
      </c>
      <c r="U1661" s="1">
        <f>BQ1661+BS1661</f>
        <v>0</v>
      </c>
      <c r="V1661" s="1"/>
      <c r="W1661" s="1">
        <f>BV1661</f>
        <v>0</v>
      </c>
      <c r="X1661" s="1">
        <f>AC1661+BZ1661</f>
        <v>0</v>
      </c>
      <c r="Y1661" s="1">
        <f>BU1661</f>
        <v>0</v>
      </c>
      <c r="Z1661" s="27"/>
      <c r="AA1661" s="1"/>
      <c r="AB1661" s="26"/>
      <c r="AC1661" s="1"/>
      <c r="AD1661" s="26"/>
      <c r="AE1661" s="1"/>
      <c r="AF1661" s="26"/>
      <c r="AG1661" s="1"/>
      <c r="AH1661" s="26"/>
      <c r="AI1661" s="1"/>
      <c r="AJ1661" s="26"/>
      <c r="AK1661" s="1"/>
      <c r="AL1661" s="26"/>
      <c r="AM1661" s="1"/>
      <c r="AN1661" s="26"/>
      <c r="AO1661" s="1"/>
      <c r="AP1661" s="26"/>
      <c r="AQ1661" s="1"/>
      <c r="AR1661" s="26"/>
      <c r="AS1661" s="1"/>
      <c r="AT1661" s="26"/>
      <c r="AU1661" s="1"/>
      <c r="AV1661" s="26"/>
      <c r="AW1661" s="1"/>
      <c r="AX1661" s="26"/>
      <c r="AY1661" s="1"/>
      <c r="AZ1661" s="26"/>
      <c r="BA1661" s="1"/>
      <c r="BB1661" s="27"/>
      <c r="BC1661" s="1">
        <v>34</v>
      </c>
      <c r="BD1661" s="26"/>
      <c r="BE1661" s="1"/>
      <c r="BF1661" s="27"/>
      <c r="BG1661" s="1"/>
      <c r="BH1661" s="26"/>
      <c r="BI1661" s="1"/>
      <c r="BJ1661" s="26"/>
      <c r="BK1661" s="1"/>
      <c r="BL1661" s="26"/>
      <c r="BM1661" s="1"/>
      <c r="BN1661" s="26"/>
      <c r="BO1661" s="1"/>
      <c r="BP1661" s="26"/>
      <c r="BQ1661" s="1"/>
      <c r="BR1661" s="26"/>
      <c r="BS1661" s="1"/>
      <c r="BT1661" s="26"/>
      <c r="BU1661" s="1"/>
      <c r="BV1661" s="1"/>
      <c r="BW1661" s="26"/>
      <c r="BX1661" s="1"/>
      <c r="BY1661" s="26"/>
      <c r="BZ1661" s="30"/>
      <c r="CA1661" s="26"/>
    </row>
    <row r="1662" spans="1:79" s="99" customFormat="1" x14ac:dyDescent="0.35">
      <c r="A1662" s="30" t="s">
        <v>66</v>
      </c>
      <c r="B1662" s="1" t="s">
        <v>58</v>
      </c>
      <c r="C1662" s="1" t="s">
        <v>1055</v>
      </c>
      <c r="D1662" s="1" t="s">
        <v>834</v>
      </c>
      <c r="E1662" s="1" t="s">
        <v>77</v>
      </c>
      <c r="F1662" s="1">
        <v>999916768</v>
      </c>
      <c r="G1662" s="1">
        <f>(J1662+S1662+X1662+R1662+U1662+W1662+Y1662)-H1662</f>
        <v>30</v>
      </c>
      <c r="H1662" s="30">
        <f>(J1662+K1662+M1662+N1662+O1662+P1662)/2</f>
        <v>0</v>
      </c>
      <c r="I1662" s="27"/>
      <c r="J1662" s="1">
        <f>SUM(AA1662)</f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27"/>
      <c r="R1662" s="1">
        <f>SUM(AS1662,BX1662)</f>
        <v>0</v>
      </c>
      <c r="S1662" s="1">
        <f>SUM(AE1662,AG1662,AI1662,AK1662,AO1662,AM1662,AQ1662,AU1662,AW1662,AY1662,BA1662,BE1662,BG1662,BI1662,BK1662,BM1662,BO1662,BC1662)</f>
        <v>30</v>
      </c>
      <c r="T1662" s="1">
        <f>COUNT(AE1662,AG1662,AI1662,AK1662,AM1662,AO1662,AQ1662,AU1662,AW1662,AY1662,BA1662,BC1662,BE1662,BG1662,BI1662,BK1662,BM1662,BO1662)</f>
        <v>1</v>
      </c>
      <c r="U1662" s="1">
        <f>BQ1662+BS1662</f>
        <v>0</v>
      </c>
      <c r="V1662" s="1"/>
      <c r="W1662" s="1">
        <f>BV1662</f>
        <v>0</v>
      </c>
      <c r="X1662" s="1">
        <f>AC1662+BZ1662</f>
        <v>0</v>
      </c>
      <c r="Y1662" s="1">
        <f>BU1662</f>
        <v>0</v>
      </c>
      <c r="Z1662" s="26"/>
      <c r="AA1662" s="1"/>
      <c r="AB1662" s="26"/>
      <c r="AC1662" s="1"/>
      <c r="AD1662" s="26"/>
      <c r="AE1662" s="1"/>
      <c r="AF1662" s="26"/>
      <c r="AG1662" s="1"/>
      <c r="AH1662" s="26"/>
      <c r="AI1662" s="1"/>
      <c r="AJ1662" s="26"/>
      <c r="AK1662" s="1"/>
      <c r="AL1662" s="26"/>
      <c r="AM1662" s="1"/>
      <c r="AN1662" s="26"/>
      <c r="AO1662" s="1"/>
      <c r="AP1662" s="26"/>
      <c r="AQ1662" s="1"/>
      <c r="AR1662" s="26"/>
      <c r="AS1662" s="1"/>
      <c r="AT1662" s="26"/>
      <c r="AU1662" s="1">
        <v>30</v>
      </c>
      <c r="AV1662" s="26">
        <v>1</v>
      </c>
      <c r="AW1662" s="1"/>
      <c r="AX1662" s="26"/>
      <c r="AY1662" s="1"/>
      <c r="AZ1662" s="26"/>
      <c r="BA1662" s="1"/>
      <c r="BB1662" s="26"/>
      <c r="BC1662" s="1"/>
      <c r="BD1662" s="26"/>
      <c r="BE1662" s="1"/>
      <c r="BF1662" s="26"/>
      <c r="BG1662" s="1"/>
      <c r="BH1662" s="26"/>
      <c r="BI1662" s="1"/>
      <c r="BJ1662" s="26"/>
      <c r="BK1662" s="1"/>
      <c r="BL1662" s="26"/>
      <c r="BM1662" s="1"/>
      <c r="BN1662" s="26"/>
      <c r="BO1662" s="1"/>
      <c r="BP1662" s="26"/>
      <c r="BQ1662" s="1"/>
      <c r="BR1662" s="26"/>
      <c r="BS1662" s="1"/>
      <c r="BT1662" s="26"/>
      <c r="BU1662" s="1"/>
      <c r="BV1662" s="1"/>
      <c r="BW1662" s="26"/>
      <c r="BX1662" s="1"/>
      <c r="BY1662" s="26"/>
      <c r="BZ1662" s="30"/>
      <c r="CA1662" s="26"/>
    </row>
    <row r="1663" spans="1:79" s="99" customFormat="1" x14ac:dyDescent="0.35">
      <c r="A1663" s="30" t="s">
        <v>66</v>
      </c>
      <c r="B1663" s="30" t="s">
        <v>58</v>
      </c>
      <c r="C1663" s="30" t="s">
        <v>1173</v>
      </c>
      <c r="D1663" s="30" t="s">
        <v>1174</v>
      </c>
      <c r="E1663" s="30" t="s">
        <v>77</v>
      </c>
      <c r="F1663" s="30">
        <v>999918049</v>
      </c>
      <c r="G1663" s="1">
        <f>(J1663+S1663+X1663+R1663+U1663+W1663+Y1663)-H1663</f>
        <v>30</v>
      </c>
      <c r="H1663" s="1"/>
      <c r="I1663" s="27"/>
      <c r="J1663" s="1">
        <f>SUM(AA1663)</f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27"/>
      <c r="R1663" s="1">
        <f>SUM(AS1663,BX1663)</f>
        <v>0</v>
      </c>
      <c r="S1663" s="1">
        <f>SUM(AE1663,AG1663,AI1663,AK1663,AO1663,AM1663,AQ1663,AU1663,AW1663,AY1663,BA1663,BE1663,BG1663,BI1663,BK1663,BM1663,BO1663,BC1663)</f>
        <v>30</v>
      </c>
      <c r="T1663" s="1">
        <f>COUNT(AE1663,AG1663,AI1663,AK1663,AM1663,AO1663,AQ1663,AU1663,AW1663,AY1663,BA1663,BC1663,BE1663,BG1663,BI1663,BK1663,BM1663,BO1663)</f>
        <v>1</v>
      </c>
      <c r="U1663" s="1">
        <f>BQ1663+BS1663</f>
        <v>0</v>
      </c>
      <c r="V1663" s="1"/>
      <c r="W1663" s="1">
        <f>BV1663</f>
        <v>0</v>
      </c>
      <c r="X1663" s="1">
        <f>AC1663+BZ1663</f>
        <v>0</v>
      </c>
      <c r="Y1663" s="1">
        <f>BU1663</f>
        <v>0</v>
      </c>
      <c r="Z1663" s="27"/>
      <c r="AA1663" s="1"/>
      <c r="AB1663" s="26"/>
      <c r="AC1663" s="1"/>
      <c r="AD1663" s="26"/>
      <c r="AE1663" s="1"/>
      <c r="AF1663" s="26"/>
      <c r="AG1663" s="1"/>
      <c r="AH1663" s="26"/>
      <c r="AI1663" s="1"/>
      <c r="AJ1663" s="26"/>
      <c r="AK1663" s="1"/>
      <c r="AL1663" s="26"/>
      <c r="AM1663" s="1"/>
      <c r="AN1663" s="26"/>
      <c r="AO1663" s="1"/>
      <c r="AP1663" s="26"/>
      <c r="AQ1663" s="1"/>
      <c r="AR1663" s="26"/>
      <c r="AS1663" s="1"/>
      <c r="AT1663" s="26"/>
      <c r="AU1663" s="1"/>
      <c r="AV1663" s="26"/>
      <c r="AW1663" s="1"/>
      <c r="AX1663" s="26"/>
      <c r="AY1663" s="1"/>
      <c r="AZ1663" s="26"/>
      <c r="BA1663" s="1"/>
      <c r="BB1663" s="26"/>
      <c r="BC1663" s="1"/>
      <c r="BD1663" s="26"/>
      <c r="BE1663" s="1"/>
      <c r="BF1663" s="26"/>
      <c r="BG1663" s="1">
        <v>30</v>
      </c>
      <c r="BH1663" s="26">
        <v>1</v>
      </c>
      <c r="BI1663" s="1"/>
      <c r="BJ1663" s="26"/>
      <c r="BK1663" s="1"/>
      <c r="BL1663" s="26"/>
      <c r="BM1663" s="1"/>
      <c r="BN1663" s="26"/>
      <c r="BO1663" s="1"/>
      <c r="BP1663" s="26"/>
      <c r="BQ1663" s="1"/>
      <c r="BR1663" s="26"/>
      <c r="BS1663" s="1"/>
      <c r="BT1663" s="26"/>
      <c r="BU1663" s="1"/>
      <c r="BV1663" s="1"/>
      <c r="BW1663" s="26"/>
      <c r="BX1663" s="1"/>
      <c r="BY1663" s="26"/>
      <c r="BZ1663" s="30"/>
      <c r="CA1663" s="26"/>
    </row>
    <row r="1664" spans="1:79" s="99" customFormat="1" x14ac:dyDescent="0.35">
      <c r="A1664" s="30" t="s">
        <v>66</v>
      </c>
      <c r="B1664" s="1" t="s">
        <v>58</v>
      </c>
      <c r="C1664" s="1" t="s">
        <v>1831</v>
      </c>
      <c r="D1664" s="1" t="s">
        <v>130</v>
      </c>
      <c r="E1664" s="1" t="s">
        <v>77</v>
      </c>
      <c r="F1664" s="1">
        <v>999922333</v>
      </c>
      <c r="G1664" s="1">
        <f>(J1664+S1664+X1664+R1664+U1664+W1664+Y1664)-H1664</f>
        <v>30</v>
      </c>
      <c r="H1664" s="1"/>
      <c r="I1664" s="27"/>
      <c r="J1664" s="1">
        <f>SUM(AA1664)</f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27"/>
      <c r="R1664" s="1">
        <f>SUM(AS1664,BX1664)</f>
        <v>0</v>
      </c>
      <c r="S1664" s="1">
        <f>SUM(AE1664,AG1664,AI1664,AK1664,AO1664,AM1664,AQ1664,AU1664,AW1664,AY1664,BA1664,BE1664,BG1664,BI1664,BK1664,BM1664,BO1664,BC1664)</f>
        <v>30</v>
      </c>
      <c r="T1664" s="1">
        <f>COUNT(AE1664,AG1664,AI1664,AK1664,AM1664,AO1664,AQ1664,AU1664,AW1664,AY1664,BA1664,BC1664,BE1664,BG1664,BI1664,BK1664,BM1664,BO1664)</f>
        <v>1</v>
      </c>
      <c r="U1664" s="1">
        <f>BQ1664+BS1664</f>
        <v>0</v>
      </c>
      <c r="V1664" s="1"/>
      <c r="W1664" s="1">
        <f>BV1664</f>
        <v>0</v>
      </c>
      <c r="X1664" s="1">
        <f>AC1664+BZ1664</f>
        <v>0</v>
      </c>
      <c r="Y1664" s="1">
        <f>BU1664</f>
        <v>0</v>
      </c>
      <c r="Z1664" s="27"/>
      <c r="AA1664" s="1"/>
      <c r="AB1664" s="26"/>
      <c r="AC1664" s="1"/>
      <c r="AD1664" s="26"/>
      <c r="AE1664" s="1"/>
      <c r="AF1664" s="26"/>
      <c r="AG1664" s="1"/>
      <c r="AH1664" s="26"/>
      <c r="AI1664" s="1"/>
      <c r="AJ1664" s="26"/>
      <c r="AK1664" s="1"/>
      <c r="AL1664" s="26"/>
      <c r="AM1664" s="1">
        <v>30</v>
      </c>
      <c r="AN1664" s="26">
        <v>1</v>
      </c>
      <c r="AO1664" s="1"/>
      <c r="AP1664" s="26"/>
      <c r="AQ1664" s="1"/>
      <c r="AR1664" s="26"/>
      <c r="AS1664" s="1"/>
      <c r="AT1664" s="26"/>
      <c r="AU1664" s="1"/>
      <c r="AV1664" s="26"/>
      <c r="AW1664" s="1"/>
      <c r="AX1664" s="26"/>
      <c r="AY1664" s="1"/>
      <c r="AZ1664" s="26"/>
      <c r="BA1664" s="1"/>
      <c r="BB1664" s="26"/>
      <c r="BC1664" s="1"/>
      <c r="BD1664" s="26"/>
      <c r="BE1664" s="1"/>
      <c r="BF1664" s="26"/>
      <c r="BG1664" s="1"/>
      <c r="BH1664" s="26"/>
      <c r="BI1664" s="1"/>
      <c r="BJ1664" s="26"/>
      <c r="BK1664" s="1"/>
      <c r="BL1664" s="26"/>
      <c r="BM1664" s="1"/>
      <c r="BN1664" s="26"/>
      <c r="BO1664" s="1"/>
      <c r="BP1664" s="26"/>
      <c r="BQ1664" s="1"/>
      <c r="BR1664" s="26"/>
      <c r="BS1664" s="1"/>
      <c r="BT1664" s="26"/>
      <c r="BU1664" s="1"/>
      <c r="BV1664" s="1"/>
      <c r="BW1664" s="26"/>
      <c r="BX1664" s="1"/>
      <c r="BY1664" s="26"/>
      <c r="BZ1664" s="30"/>
      <c r="CA1664" s="26"/>
    </row>
    <row r="1665" spans="1:79" s="99" customFormat="1" x14ac:dyDescent="0.35">
      <c r="A1665" s="30" t="s">
        <v>66</v>
      </c>
      <c r="B1665" s="35" t="s">
        <v>58</v>
      </c>
      <c r="C1665" s="35" t="s">
        <v>2956</v>
      </c>
      <c r="D1665" s="35" t="s">
        <v>2957</v>
      </c>
      <c r="E1665" s="35" t="s">
        <v>77</v>
      </c>
      <c r="F1665" s="35">
        <v>999926513</v>
      </c>
      <c r="G1665" s="1">
        <f>(J1665+S1665+X1665+R1665+U1665+W1665+Y1665)-H1665</f>
        <v>30</v>
      </c>
      <c r="H1665" s="1"/>
      <c r="I1665" s="27"/>
      <c r="J1665" s="1">
        <f>SUM(AA1665)</f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27"/>
      <c r="R1665" s="1">
        <f>SUM(AS1665,BX1665)</f>
        <v>0</v>
      </c>
      <c r="S1665" s="1">
        <f>SUM(AE1665,AG1665,AI1665,AK1665,AO1665,AM1665,AQ1665,AU1665,AW1665,AY1665,BA1665,BE1665,BG1665,BI1665,BK1665,BM1665,BO1665,BC1665)</f>
        <v>30</v>
      </c>
      <c r="T1665" s="1">
        <f>COUNT(AE1665,AG1665,AI1665,AK1665,AM1665,AO1665,AQ1665,AU1665,AW1665,AY1665,BA1665,BC1665,BE1665,BG1665,BI1665,BK1665,BM1665,BO1665)</f>
        <v>1</v>
      </c>
      <c r="U1665" s="1">
        <f>BQ1665+BS1665</f>
        <v>0</v>
      </c>
      <c r="V1665" s="1"/>
      <c r="W1665" s="1">
        <f>BV1665</f>
        <v>0</v>
      </c>
      <c r="X1665" s="1">
        <f>AC1665+BZ1665</f>
        <v>0</v>
      </c>
      <c r="Y1665" s="1">
        <f>BU1665</f>
        <v>0</v>
      </c>
      <c r="Z1665" s="27"/>
      <c r="AA1665" s="1"/>
      <c r="AB1665" s="26"/>
      <c r="AC1665" s="1"/>
      <c r="AD1665" s="26"/>
      <c r="AE1665" s="1"/>
      <c r="AF1665" s="26"/>
      <c r="AG1665" s="1"/>
      <c r="AH1665" s="26"/>
      <c r="AI1665" s="1"/>
      <c r="AJ1665" s="26"/>
      <c r="AK1665" s="1">
        <v>30</v>
      </c>
      <c r="AL1665" s="26">
        <v>1</v>
      </c>
      <c r="AM1665" s="1"/>
      <c r="AN1665" s="26"/>
      <c r="AO1665" s="1"/>
      <c r="AP1665" s="26"/>
      <c r="AQ1665" s="1"/>
      <c r="AR1665" s="26"/>
      <c r="AS1665" s="1"/>
      <c r="AT1665" s="26"/>
      <c r="AU1665" s="1"/>
      <c r="AV1665" s="26"/>
      <c r="AW1665" s="1"/>
      <c r="AX1665" s="26"/>
      <c r="AY1665" s="1"/>
      <c r="AZ1665" s="26"/>
      <c r="BA1665" s="1"/>
      <c r="BB1665" s="26"/>
      <c r="BC1665" s="1"/>
      <c r="BD1665" s="26"/>
      <c r="BE1665" s="1"/>
      <c r="BF1665" s="26"/>
      <c r="BG1665" s="1"/>
      <c r="BH1665" s="26"/>
      <c r="BI1665" s="1"/>
      <c r="BJ1665" s="26"/>
      <c r="BK1665" s="1"/>
      <c r="BL1665" s="26"/>
      <c r="BM1665" s="1"/>
      <c r="BN1665" s="26"/>
      <c r="BO1665" s="1"/>
      <c r="BP1665" s="26"/>
      <c r="BQ1665" s="1"/>
      <c r="BR1665" s="26"/>
      <c r="BS1665" s="1"/>
      <c r="BT1665" s="26"/>
      <c r="BU1665" s="1"/>
      <c r="BV1665" s="1"/>
      <c r="BW1665" s="26"/>
      <c r="BX1665" s="1"/>
      <c r="BY1665" s="26"/>
      <c r="BZ1665" s="30"/>
      <c r="CA1665" s="26"/>
    </row>
    <row r="1666" spans="1:79" s="99" customFormat="1" x14ac:dyDescent="0.35">
      <c r="A1666" s="1" t="s">
        <v>97</v>
      </c>
      <c r="B1666" s="1" t="s">
        <v>58</v>
      </c>
      <c r="C1666" s="30" t="s">
        <v>199</v>
      </c>
      <c r="D1666" s="30" t="s">
        <v>200</v>
      </c>
      <c r="E1666" s="30" t="s">
        <v>77</v>
      </c>
      <c r="F1666" s="1">
        <v>999808980</v>
      </c>
      <c r="G1666" s="1">
        <f>(J1666+S1666+X1666+R1666+U1666+W1666+Y1666)-H1666</f>
        <v>1155</v>
      </c>
      <c r="H1666" s="1"/>
      <c r="I1666" s="27"/>
      <c r="J1666" s="1">
        <f>SUM(AA1666)</f>
        <v>100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27"/>
      <c r="R1666" s="1">
        <f>SUM(AS1666,BX1666)</f>
        <v>75</v>
      </c>
      <c r="S1666" s="1">
        <f>SUM(AE1666,AG1666,AI1666,AK1666,AO1666,AM1666,AQ1666,AU1666,AW1666,AY1666,BA1666,BE1666,BG1666,BI1666,BK1666,BM1666,BO1666,BC1666)</f>
        <v>120</v>
      </c>
      <c r="T1666" s="1">
        <f>COUNT(AE1666,AG1666,AI1666,AK1666,AM1666,AO1666,AQ1666,AU1666,AW1666,AY1666,BA1666,BC1666,BE1666,BG1666,BI1666,BK1666,BM1666,BO1666)</f>
        <v>1</v>
      </c>
      <c r="U1666" s="1">
        <f>BQ1666+BS1666</f>
        <v>140</v>
      </c>
      <c r="V1666" s="1"/>
      <c r="W1666" s="1">
        <f>BV1666</f>
        <v>120</v>
      </c>
      <c r="X1666" s="1">
        <f>AC1666+BZ1666</f>
        <v>350</v>
      </c>
      <c r="Y1666" s="1">
        <f>BU1666</f>
        <v>250</v>
      </c>
      <c r="Z1666" s="29"/>
      <c r="AA1666" s="1">
        <v>100</v>
      </c>
      <c r="AB1666" s="26">
        <v>1</v>
      </c>
      <c r="AC1666" s="1">
        <v>200</v>
      </c>
      <c r="AD1666" s="26"/>
      <c r="AE1666" s="1"/>
      <c r="AF1666" s="26"/>
      <c r="AG1666" s="1"/>
      <c r="AH1666" s="26"/>
      <c r="AI1666" s="1"/>
      <c r="AJ1666" s="26"/>
      <c r="AK1666" s="1"/>
      <c r="AL1666" s="26"/>
      <c r="AM1666" s="1"/>
      <c r="AN1666" s="26"/>
      <c r="AO1666" s="1"/>
      <c r="AP1666" s="26"/>
      <c r="AQ1666" s="1">
        <v>120</v>
      </c>
      <c r="AR1666" s="26">
        <v>1</v>
      </c>
      <c r="AS1666" s="1">
        <v>75</v>
      </c>
      <c r="AT1666" s="26">
        <v>2</v>
      </c>
      <c r="AU1666" s="1"/>
      <c r="AV1666" s="26"/>
      <c r="AW1666" s="1"/>
      <c r="AX1666" s="26"/>
      <c r="AY1666" s="1"/>
      <c r="AZ1666" s="26"/>
      <c r="BA1666" s="1"/>
      <c r="BB1666" s="26"/>
      <c r="BC1666" s="1"/>
      <c r="BD1666" s="26"/>
      <c r="BE1666" s="1"/>
      <c r="BF1666" s="26"/>
      <c r="BG1666" s="1"/>
      <c r="BH1666" s="26"/>
      <c r="BI1666" s="1"/>
      <c r="BJ1666" s="26"/>
      <c r="BK1666" s="1"/>
      <c r="BL1666" s="26"/>
      <c r="BM1666" s="1"/>
      <c r="BN1666" s="26"/>
      <c r="BO1666" s="1"/>
      <c r="BP1666" s="26"/>
      <c r="BQ1666" s="1">
        <v>140</v>
      </c>
      <c r="BR1666" s="26">
        <v>1</v>
      </c>
      <c r="BS1666" s="1"/>
      <c r="BT1666" s="26"/>
      <c r="BU1666" s="1">
        <v>250</v>
      </c>
      <c r="BV1666" s="1">
        <v>120</v>
      </c>
      <c r="BW1666" s="26">
        <v>2</v>
      </c>
      <c r="BX1666" s="1"/>
      <c r="BY1666" s="26"/>
      <c r="BZ1666" s="30">
        <v>150</v>
      </c>
      <c r="CA1666" s="26">
        <v>2</v>
      </c>
    </row>
    <row r="1667" spans="1:79" s="99" customFormat="1" x14ac:dyDescent="0.35">
      <c r="A1667" s="1" t="s">
        <v>97</v>
      </c>
      <c r="B1667" s="1" t="s">
        <v>58</v>
      </c>
      <c r="C1667" s="30" t="s">
        <v>296</v>
      </c>
      <c r="D1667" s="30" t="s">
        <v>297</v>
      </c>
      <c r="E1667" s="30" t="s">
        <v>77</v>
      </c>
      <c r="F1667" s="1">
        <v>999859746</v>
      </c>
      <c r="G1667" s="1">
        <f>(J1667+S1667+X1667+R1667+U1667+W1667+Y1667)-H1667</f>
        <v>819</v>
      </c>
      <c r="H1667" s="1"/>
      <c r="I1667" s="27"/>
      <c r="J1667" s="1">
        <f>SUM(AA1667)</f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27"/>
      <c r="R1667" s="1">
        <f>SUM(AS1667,BX1667)</f>
        <v>0</v>
      </c>
      <c r="S1667" s="1">
        <f>SUM(AE1667,AG1667,AI1667,AK1667,AO1667,AM1667,AQ1667,AU1667,AW1667,AY1667,BA1667,BE1667,BG1667,BI1667,BK1667,BM1667,BO1667,BC1667)</f>
        <v>360</v>
      </c>
      <c r="T1667" s="1">
        <f>COUNT(AE1667,AG1667,AI1667,AK1667,AM1667,AO1667,AQ1667,AU1667,AW1667,AY1667,BA1667,BC1667,BE1667,BG1667,BI1667,BK1667,BM1667,BO1667)</f>
        <v>3</v>
      </c>
      <c r="U1667" s="1">
        <f>BQ1667+BS1667</f>
        <v>105</v>
      </c>
      <c r="V1667" s="1"/>
      <c r="W1667" s="1">
        <f>BV1667</f>
        <v>90</v>
      </c>
      <c r="X1667" s="1">
        <f>AC1667+BZ1667</f>
        <v>264</v>
      </c>
      <c r="Y1667" s="1">
        <f>BU1667</f>
        <v>0</v>
      </c>
      <c r="Z1667" s="29"/>
      <c r="AA1667" s="1"/>
      <c r="AB1667" s="26"/>
      <c r="AC1667" s="1">
        <v>64</v>
      </c>
      <c r="AD1667" s="26"/>
      <c r="AE1667" s="1"/>
      <c r="AF1667" s="26"/>
      <c r="AG1667" s="1"/>
      <c r="AH1667" s="26"/>
      <c r="AI1667" s="1">
        <v>120</v>
      </c>
      <c r="AJ1667" s="26">
        <v>1</v>
      </c>
      <c r="AK1667" s="1"/>
      <c r="AL1667" s="26"/>
      <c r="AM1667" s="1">
        <v>120</v>
      </c>
      <c r="AN1667" s="26">
        <v>1</v>
      </c>
      <c r="AO1667" s="1"/>
      <c r="AP1667" s="26"/>
      <c r="AQ1667" s="1"/>
      <c r="AR1667" s="26"/>
      <c r="AS1667" s="1"/>
      <c r="AT1667" s="26"/>
      <c r="AU1667" s="1"/>
      <c r="AV1667" s="26"/>
      <c r="AW1667" s="1"/>
      <c r="AX1667" s="26"/>
      <c r="AY1667" s="1"/>
      <c r="AZ1667" s="26"/>
      <c r="BA1667" s="1"/>
      <c r="BB1667" s="26"/>
      <c r="BC1667" s="1">
        <v>120</v>
      </c>
      <c r="BD1667" s="26"/>
      <c r="BE1667" s="1"/>
      <c r="BF1667" s="26"/>
      <c r="BG1667" s="1"/>
      <c r="BH1667" s="26"/>
      <c r="BI1667" s="1"/>
      <c r="BJ1667" s="26"/>
      <c r="BK1667" s="1"/>
      <c r="BL1667" s="26"/>
      <c r="BM1667" s="1"/>
      <c r="BN1667" s="26"/>
      <c r="BO1667" s="1"/>
      <c r="BP1667" s="26"/>
      <c r="BQ1667" s="1"/>
      <c r="BR1667" s="26"/>
      <c r="BS1667" s="1">
        <v>105</v>
      </c>
      <c r="BT1667" s="26">
        <v>2</v>
      </c>
      <c r="BU1667" s="1"/>
      <c r="BV1667" s="1">
        <v>90</v>
      </c>
      <c r="BW1667" s="26">
        <v>3</v>
      </c>
      <c r="BX1667" s="1"/>
      <c r="BY1667" s="26"/>
      <c r="BZ1667" s="30">
        <v>200</v>
      </c>
      <c r="CA1667" s="26">
        <v>1</v>
      </c>
    </row>
    <row r="1668" spans="1:79" s="99" customFormat="1" x14ac:dyDescent="0.35">
      <c r="A1668" s="1" t="s">
        <v>97</v>
      </c>
      <c r="B1668" s="1" t="s">
        <v>58</v>
      </c>
      <c r="C1668" s="1" t="s">
        <v>140</v>
      </c>
      <c r="D1668" s="1" t="s">
        <v>139</v>
      </c>
      <c r="E1668" s="1" t="s">
        <v>77</v>
      </c>
      <c r="F1668" s="1">
        <v>999733664</v>
      </c>
      <c r="G1668" s="1">
        <f>(J1668+S1668+X1668+R1668+U1668+W1668+Y1668)-H1668</f>
        <v>783</v>
      </c>
      <c r="H1668" s="1"/>
      <c r="I1668" s="27"/>
      <c r="J1668" s="1">
        <f>SUM(AA1668)</f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27"/>
      <c r="R1668" s="1">
        <f>SUM(AS1668,BX1668)</f>
        <v>100</v>
      </c>
      <c r="S1668" s="1">
        <f>SUM(AE1668,AG1668,AI1668,AK1668,AO1668,AM1668,AQ1668,AU1668,AW1668,AY1668,BA1668,BE1668,BG1668,BI1668,BK1668,BM1668,BO1668,BC1668)</f>
        <v>120</v>
      </c>
      <c r="T1668" s="1">
        <f>COUNT(AE1668,AG1668,AI1668,AK1668,AM1668,AO1668,AQ1668,AU1668,AW1668,AY1668,BA1668,BC1668,BE1668,BG1668,BI1668,BK1668,BM1668,BO1668)</f>
        <v>1</v>
      </c>
      <c r="U1668" s="1">
        <f>BQ1668+BS1668</f>
        <v>140</v>
      </c>
      <c r="V1668" s="1"/>
      <c r="W1668" s="1">
        <f>BV1668</f>
        <v>160</v>
      </c>
      <c r="X1668" s="1">
        <f>AC1668+BZ1668</f>
        <v>263</v>
      </c>
      <c r="Y1668" s="1">
        <f>BU1668</f>
        <v>0</v>
      </c>
      <c r="Z1668" s="29"/>
      <c r="AA1668" s="1"/>
      <c r="AB1668" s="26"/>
      <c r="AC1668" s="1">
        <v>150</v>
      </c>
      <c r="AD1668" s="26"/>
      <c r="AE1668" s="1"/>
      <c r="AF1668" s="26"/>
      <c r="AG1668" s="1"/>
      <c r="AH1668" s="26"/>
      <c r="AI1668" s="1"/>
      <c r="AJ1668" s="26"/>
      <c r="AK1668" s="1"/>
      <c r="AL1668" s="26"/>
      <c r="AM1668" s="1"/>
      <c r="AN1668" s="26"/>
      <c r="AO1668" s="1"/>
      <c r="AP1668" s="26"/>
      <c r="AQ1668" s="1"/>
      <c r="AR1668" s="26"/>
      <c r="AS1668" s="1">
        <v>100</v>
      </c>
      <c r="AT1668" s="26">
        <v>1</v>
      </c>
      <c r="AU1668" s="1"/>
      <c r="AV1668" s="26"/>
      <c r="AW1668" s="1"/>
      <c r="AX1668" s="26"/>
      <c r="AY1668" s="1"/>
      <c r="AZ1668" s="26"/>
      <c r="BA1668" s="1"/>
      <c r="BB1668" s="26"/>
      <c r="BC1668" s="1"/>
      <c r="BD1668" s="26"/>
      <c r="BE1668" s="1"/>
      <c r="BF1668" s="26"/>
      <c r="BG1668" s="1">
        <v>120</v>
      </c>
      <c r="BH1668" s="26">
        <v>1</v>
      </c>
      <c r="BI1668" s="1"/>
      <c r="BJ1668" s="26"/>
      <c r="BK1668" s="1"/>
      <c r="BL1668" s="26"/>
      <c r="BM1668" s="1"/>
      <c r="BN1668" s="26"/>
      <c r="BO1668" s="1"/>
      <c r="BP1668" s="26"/>
      <c r="BQ1668" s="1"/>
      <c r="BR1668" s="26"/>
      <c r="BS1668" s="1">
        <v>140</v>
      </c>
      <c r="BT1668" s="26">
        <v>1</v>
      </c>
      <c r="BU1668" s="1"/>
      <c r="BV1668" s="1">
        <v>160</v>
      </c>
      <c r="BW1668" s="26">
        <v>1</v>
      </c>
      <c r="BX1668" s="1"/>
      <c r="BY1668" s="26"/>
      <c r="BZ1668" s="30">
        <v>113</v>
      </c>
      <c r="CA1668" s="26">
        <v>3</v>
      </c>
    </row>
    <row r="1669" spans="1:79" s="99" customFormat="1" x14ac:dyDescent="0.35">
      <c r="A1669" s="1" t="s">
        <v>97</v>
      </c>
      <c r="B1669" s="30" t="s">
        <v>58</v>
      </c>
      <c r="C1669" s="30" t="s">
        <v>221</v>
      </c>
      <c r="D1669" s="30" t="s">
        <v>119</v>
      </c>
      <c r="E1669" s="30" t="s">
        <v>77</v>
      </c>
      <c r="F1669" s="1">
        <v>999829131</v>
      </c>
      <c r="G1669" s="1">
        <f>(J1669+S1669+X1669+R1669+U1669+W1669+Y1669)-H1669</f>
        <v>728</v>
      </c>
      <c r="H1669" s="30">
        <f>(J1669+K1669+M1669+N1669+O1669+P1669)/2</f>
        <v>0</v>
      </c>
      <c r="I1669" s="27"/>
      <c r="J1669" s="1">
        <f>SUM(AA1669)</f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27"/>
      <c r="R1669" s="1">
        <f>SUM(AS1669,BX1669)</f>
        <v>0</v>
      </c>
      <c r="S1669" s="1">
        <f>SUM(AE1669,AG1669,AI1669,AK1669,AO1669,AM1669,AQ1669,AU1669,AW1669,AY1669,BA1669,BE1669,BG1669,BI1669,BK1669,BM1669,BO1669,BC1669)</f>
        <v>270</v>
      </c>
      <c r="T1669" s="1">
        <f>COUNT(AE1669,AG1669,AI1669,AK1669,AM1669,AO1669,AQ1669,AU1669,AW1669,AY1669,BA1669,BC1669,BE1669,BG1669,BI1669,BK1669,BM1669,BO1669)</f>
        <v>3</v>
      </c>
      <c r="U1669" s="1">
        <f>BQ1669+BS1669</f>
        <v>105</v>
      </c>
      <c r="V1669" s="1"/>
      <c r="W1669" s="1">
        <f>BV1669</f>
        <v>90</v>
      </c>
      <c r="X1669" s="1">
        <f>AC1669+BZ1669</f>
        <v>263</v>
      </c>
      <c r="Y1669" s="1">
        <f>BU1669</f>
        <v>0</v>
      </c>
      <c r="Z1669" s="29"/>
      <c r="AA1669" s="1"/>
      <c r="AB1669" s="26"/>
      <c r="AC1669" s="1">
        <v>150</v>
      </c>
      <c r="AD1669" s="26"/>
      <c r="AE1669" s="1"/>
      <c r="AF1669" s="26"/>
      <c r="AG1669" s="1"/>
      <c r="AH1669" s="26"/>
      <c r="AI1669" s="1"/>
      <c r="AJ1669" s="26"/>
      <c r="AK1669" s="1"/>
      <c r="AL1669" s="26"/>
      <c r="AM1669" s="1"/>
      <c r="AN1669" s="26"/>
      <c r="AO1669" s="1"/>
      <c r="AP1669" s="26"/>
      <c r="AQ1669" s="1">
        <v>90</v>
      </c>
      <c r="AR1669" s="26">
        <v>2</v>
      </c>
      <c r="AS1669" s="1"/>
      <c r="AT1669" s="26"/>
      <c r="AU1669" s="1"/>
      <c r="AV1669" s="26"/>
      <c r="AW1669" s="1"/>
      <c r="AX1669" s="26"/>
      <c r="AY1669" s="1">
        <v>90</v>
      </c>
      <c r="AZ1669" s="26">
        <v>2</v>
      </c>
      <c r="BA1669" s="1"/>
      <c r="BB1669" s="26"/>
      <c r="BC1669" s="1"/>
      <c r="BD1669" s="26"/>
      <c r="BE1669" s="1"/>
      <c r="BF1669" s="26"/>
      <c r="BG1669" s="1"/>
      <c r="BH1669" s="26"/>
      <c r="BI1669" s="1"/>
      <c r="BJ1669" s="26"/>
      <c r="BK1669" s="1"/>
      <c r="BL1669" s="26"/>
      <c r="BM1669" s="1">
        <v>90</v>
      </c>
      <c r="BN1669" s="26">
        <v>2</v>
      </c>
      <c r="BO1669" s="1"/>
      <c r="BP1669" s="26"/>
      <c r="BQ1669" s="1">
        <v>105</v>
      </c>
      <c r="BR1669" s="26">
        <v>2</v>
      </c>
      <c r="BS1669" s="1"/>
      <c r="BT1669" s="26"/>
      <c r="BU1669" s="1"/>
      <c r="BV1669" s="1">
        <v>90</v>
      </c>
      <c r="BW1669" s="26">
        <v>3</v>
      </c>
      <c r="BX1669" s="1"/>
      <c r="BY1669" s="26"/>
      <c r="BZ1669" s="30">
        <v>113</v>
      </c>
      <c r="CA1669" s="26">
        <v>3</v>
      </c>
    </row>
    <row r="1670" spans="1:79" s="99" customFormat="1" x14ac:dyDescent="0.35">
      <c r="A1670" s="1" t="s">
        <v>97</v>
      </c>
      <c r="B1670" s="1" t="s">
        <v>58</v>
      </c>
      <c r="C1670" s="30" t="s">
        <v>206</v>
      </c>
      <c r="D1670" s="30" t="s">
        <v>207</v>
      </c>
      <c r="E1670" s="30" t="s">
        <v>77</v>
      </c>
      <c r="F1670" s="1">
        <v>999821548</v>
      </c>
      <c r="G1670" s="1">
        <f>(J1670+S1670+X1670+R1670+U1670+W1670+Y1670)-H1670</f>
        <v>441</v>
      </c>
      <c r="H1670" s="1"/>
      <c r="I1670" s="27"/>
      <c r="J1670" s="1">
        <f>SUM(AA1670)</f>
        <v>56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27"/>
      <c r="R1670" s="1">
        <f>SUM(AS1670,BX1670)</f>
        <v>0</v>
      </c>
      <c r="S1670" s="1">
        <f>SUM(AE1670,AG1670,AI1670,AK1670,AO1670,AM1670,AQ1670,AU1670,AW1670,AY1670,BA1670,BE1670,BG1670,BI1670,BK1670,BM1670,BO1670,BC1670)</f>
        <v>188</v>
      </c>
      <c r="T1670" s="1">
        <f>COUNT(AE1670,AG1670,AI1670,AK1670,AM1670,AO1670,AQ1670,AU1670,AW1670,AY1670,BA1670,BC1670,BE1670,BG1670,BI1670,BK1670,BM1670,BO1670)</f>
        <v>3</v>
      </c>
      <c r="U1670" s="1">
        <f>BQ1670+BS1670</f>
        <v>44</v>
      </c>
      <c r="V1670" s="1"/>
      <c r="W1670" s="1">
        <f>BV1670</f>
        <v>68</v>
      </c>
      <c r="X1670" s="1">
        <f>AC1670+BZ1670</f>
        <v>85</v>
      </c>
      <c r="Y1670" s="1">
        <f>BU1670</f>
        <v>0</v>
      </c>
      <c r="Z1670" s="29"/>
      <c r="AA1670" s="1">
        <v>56</v>
      </c>
      <c r="AB1670" s="26">
        <v>3</v>
      </c>
      <c r="AC1670" s="1"/>
      <c r="AD1670" s="26"/>
      <c r="AE1670" s="1"/>
      <c r="AF1670" s="26"/>
      <c r="AG1670" s="1"/>
      <c r="AH1670" s="26"/>
      <c r="AI1670" s="1"/>
      <c r="AJ1670" s="26"/>
      <c r="AK1670" s="1"/>
      <c r="AL1670" s="26"/>
      <c r="AM1670" s="1"/>
      <c r="AN1670" s="26"/>
      <c r="AO1670" s="1"/>
      <c r="AP1670" s="26"/>
      <c r="AQ1670" s="1">
        <v>38</v>
      </c>
      <c r="AR1670" s="26" t="s">
        <v>100</v>
      </c>
      <c r="AS1670" s="1"/>
      <c r="AT1670" s="26"/>
      <c r="AU1670" s="1"/>
      <c r="AV1670" s="26"/>
      <c r="AW1670" s="1"/>
      <c r="AX1670" s="26"/>
      <c r="AY1670" s="1"/>
      <c r="AZ1670" s="26"/>
      <c r="BA1670" s="1">
        <v>60</v>
      </c>
      <c r="BB1670" s="26">
        <v>1</v>
      </c>
      <c r="BC1670" s="1"/>
      <c r="BD1670" s="26"/>
      <c r="BE1670" s="1"/>
      <c r="BF1670" s="26"/>
      <c r="BG1670" s="1"/>
      <c r="BH1670" s="26"/>
      <c r="BI1670" s="1"/>
      <c r="BJ1670" s="26"/>
      <c r="BK1670" s="1"/>
      <c r="BL1670" s="26"/>
      <c r="BM1670" s="1">
        <v>90</v>
      </c>
      <c r="BN1670" s="26">
        <v>2</v>
      </c>
      <c r="BO1670" s="1"/>
      <c r="BP1670" s="26"/>
      <c r="BQ1670" s="1">
        <v>44</v>
      </c>
      <c r="BR1670" s="26">
        <v>9</v>
      </c>
      <c r="BS1670" s="1"/>
      <c r="BT1670" s="26"/>
      <c r="BU1670" s="1"/>
      <c r="BV1670" s="1">
        <v>68</v>
      </c>
      <c r="BW1670" s="26">
        <v>5</v>
      </c>
      <c r="BX1670" s="1"/>
      <c r="BY1670" s="26"/>
      <c r="BZ1670" s="30">
        <v>85</v>
      </c>
      <c r="CA1670" s="26">
        <v>5</v>
      </c>
    </row>
    <row r="1671" spans="1:79" s="99" customFormat="1" x14ac:dyDescent="0.35">
      <c r="A1671" s="1" t="s">
        <v>97</v>
      </c>
      <c r="B1671" s="1" t="s">
        <v>58</v>
      </c>
      <c r="C1671" s="1" t="s">
        <v>468</v>
      </c>
      <c r="D1671" s="1" t="s">
        <v>530</v>
      </c>
      <c r="E1671" s="1" t="s">
        <v>77</v>
      </c>
      <c r="F1671" s="1">
        <v>999890050</v>
      </c>
      <c r="G1671" s="1">
        <f>(J1671+S1671+X1671+R1671+U1671+W1671+Y1671)-H1671</f>
        <v>421</v>
      </c>
      <c r="H1671" s="1"/>
      <c r="I1671" s="27"/>
      <c r="J1671" s="1">
        <f>SUM(AA1671)</f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27"/>
      <c r="R1671" s="1">
        <f>SUM(AS1671,BX1671)</f>
        <v>0</v>
      </c>
      <c r="S1671" s="1">
        <f>SUM(AE1671,AG1671,AI1671,AK1671,AO1671,AM1671,AQ1671,AU1671,AW1671,AY1671,BA1671,BE1671,BG1671,BI1671,BK1671,BM1671,BO1671,BC1671)</f>
        <v>226</v>
      </c>
      <c r="T1671" s="1">
        <f>COUNT(AE1671,AG1671,AI1671,AK1671,AM1671,AO1671,AQ1671,AU1671,AW1671,AY1671,BA1671,BC1671,BE1671,BG1671,BI1671,BK1671,BM1671,BO1671)</f>
        <v>3</v>
      </c>
      <c r="U1671" s="1">
        <f>BQ1671+BS1671</f>
        <v>59</v>
      </c>
      <c r="V1671" s="1"/>
      <c r="W1671" s="1">
        <f>BV1671</f>
        <v>51</v>
      </c>
      <c r="X1671" s="1">
        <f>AC1671+BZ1671</f>
        <v>85</v>
      </c>
      <c r="Y1671" s="1">
        <f>BU1671</f>
        <v>0</v>
      </c>
      <c r="Z1671" s="29"/>
      <c r="AA1671" s="1"/>
      <c r="AB1671" s="26"/>
      <c r="AC1671" s="1"/>
      <c r="AD1671" s="26"/>
      <c r="AE1671" s="1"/>
      <c r="AF1671" s="26"/>
      <c r="AG1671" s="1"/>
      <c r="AH1671" s="26"/>
      <c r="AI1671" s="1">
        <v>90</v>
      </c>
      <c r="AJ1671" s="26">
        <v>2</v>
      </c>
      <c r="AK1671" s="1"/>
      <c r="AL1671" s="26"/>
      <c r="AM1671" s="1"/>
      <c r="AN1671" s="26"/>
      <c r="AO1671" s="1"/>
      <c r="AP1671" s="26"/>
      <c r="AQ1671" s="1"/>
      <c r="AR1671" s="26"/>
      <c r="AS1671" s="1"/>
      <c r="AT1671" s="26"/>
      <c r="AU1671" s="1"/>
      <c r="AV1671" s="26"/>
      <c r="AW1671" s="1"/>
      <c r="AX1671" s="26"/>
      <c r="AY1671" s="1"/>
      <c r="AZ1671" s="26"/>
      <c r="BA1671" s="1"/>
      <c r="BB1671" s="26"/>
      <c r="BC1671" s="1">
        <v>68</v>
      </c>
      <c r="BD1671" s="26"/>
      <c r="BE1671" s="1"/>
      <c r="BF1671" s="26"/>
      <c r="BG1671" s="1">
        <v>68</v>
      </c>
      <c r="BH1671" s="26">
        <v>4</v>
      </c>
      <c r="BI1671" s="1"/>
      <c r="BJ1671" s="26"/>
      <c r="BK1671" s="1"/>
      <c r="BL1671" s="26"/>
      <c r="BM1671" s="1"/>
      <c r="BN1671" s="26"/>
      <c r="BO1671" s="1"/>
      <c r="BP1671" s="26"/>
      <c r="BQ1671" s="1"/>
      <c r="BR1671" s="26"/>
      <c r="BS1671" s="1">
        <v>59</v>
      </c>
      <c r="BT1671" s="26">
        <v>5</v>
      </c>
      <c r="BU1671" s="1"/>
      <c r="BV1671" s="1">
        <v>51</v>
      </c>
      <c r="BW1671" s="26">
        <v>9</v>
      </c>
      <c r="BX1671" s="1"/>
      <c r="BY1671" s="26"/>
      <c r="BZ1671" s="30">
        <v>85</v>
      </c>
      <c r="CA1671" s="26">
        <v>5</v>
      </c>
    </row>
    <row r="1672" spans="1:79" s="99" customFormat="1" x14ac:dyDescent="0.35">
      <c r="A1672" s="1" t="s">
        <v>97</v>
      </c>
      <c r="B1672" s="1" t="s">
        <v>58</v>
      </c>
      <c r="C1672" s="30" t="s">
        <v>244</v>
      </c>
      <c r="D1672" s="30" t="s">
        <v>245</v>
      </c>
      <c r="E1672" s="30" t="s">
        <v>77</v>
      </c>
      <c r="F1672" s="1">
        <v>999845994</v>
      </c>
      <c r="G1672" s="1">
        <f>(J1672+S1672+X1672+R1672+U1672+W1672+Y1672)-H1672</f>
        <v>404</v>
      </c>
      <c r="H1672" s="1"/>
      <c r="I1672" s="27"/>
      <c r="J1672" s="1">
        <f>SUM(AA1672)</f>
        <v>75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27"/>
      <c r="R1672" s="1">
        <f>SUM(AS1672,BX1672)</f>
        <v>56</v>
      </c>
      <c r="S1672" s="1">
        <f>SUM(AE1672,AG1672,AI1672,AK1672,AO1672,AM1672,AQ1672,AU1672,AW1672,AY1672,BA1672,BE1672,BG1672,BI1672,BK1672,BM1672,BO1672,BC1672)</f>
        <v>188</v>
      </c>
      <c r="T1672" s="1">
        <f>COUNT(AE1672,AG1672,AI1672,AK1672,AM1672,AO1672,AQ1672,AU1672,AW1672,AY1672,BA1672,BC1672,BE1672,BG1672,BI1672,BK1672,BM1672,BO1672)</f>
        <v>2</v>
      </c>
      <c r="U1672" s="1">
        <f>BQ1672+BS1672</f>
        <v>0</v>
      </c>
      <c r="V1672" s="1"/>
      <c r="W1672" s="1">
        <f>BV1672</f>
        <v>0</v>
      </c>
      <c r="X1672" s="1">
        <f>AC1672+BZ1672</f>
        <v>85</v>
      </c>
      <c r="Y1672" s="1">
        <f>BU1672</f>
        <v>0</v>
      </c>
      <c r="Z1672" s="29"/>
      <c r="AA1672" s="1">
        <v>75</v>
      </c>
      <c r="AB1672" s="26">
        <v>2</v>
      </c>
      <c r="AC1672" s="1"/>
      <c r="AD1672" s="26"/>
      <c r="AE1672" s="1"/>
      <c r="AF1672" s="26"/>
      <c r="AG1672" s="1"/>
      <c r="AH1672" s="26"/>
      <c r="AI1672" s="1"/>
      <c r="AJ1672" s="26"/>
      <c r="AK1672" s="1"/>
      <c r="AL1672" s="26"/>
      <c r="AM1672" s="1"/>
      <c r="AN1672" s="26"/>
      <c r="AO1672" s="1"/>
      <c r="AP1672" s="26"/>
      <c r="AQ1672" s="1">
        <v>68</v>
      </c>
      <c r="AR1672" s="26">
        <v>3</v>
      </c>
      <c r="AS1672" s="1">
        <v>56</v>
      </c>
      <c r="AT1672" s="26">
        <v>3</v>
      </c>
      <c r="AU1672" s="1"/>
      <c r="AV1672" s="26"/>
      <c r="AW1672" s="1"/>
      <c r="AX1672" s="26"/>
      <c r="AY1672" s="1">
        <v>120</v>
      </c>
      <c r="AZ1672" s="26">
        <v>1</v>
      </c>
      <c r="BA1672" s="1"/>
      <c r="BB1672" s="26"/>
      <c r="BC1672" s="1"/>
      <c r="BD1672" s="26"/>
      <c r="BE1672" s="1"/>
      <c r="BF1672" s="26"/>
      <c r="BG1672" s="1"/>
      <c r="BH1672" s="26"/>
      <c r="BI1672" s="1"/>
      <c r="BJ1672" s="26"/>
      <c r="BK1672" s="1"/>
      <c r="BL1672" s="26"/>
      <c r="BM1672" s="1"/>
      <c r="BN1672" s="26"/>
      <c r="BO1672" s="1"/>
      <c r="BP1672" s="26"/>
      <c r="BQ1672" s="1"/>
      <c r="BR1672" s="26"/>
      <c r="BS1672" s="1"/>
      <c r="BT1672" s="26"/>
      <c r="BU1672" s="1"/>
      <c r="BV1672" s="1"/>
      <c r="BW1672" s="26"/>
      <c r="BX1672" s="1"/>
      <c r="BY1672" s="26"/>
      <c r="BZ1672" s="30">
        <v>85</v>
      </c>
      <c r="CA1672" s="26">
        <v>5</v>
      </c>
    </row>
    <row r="1673" spans="1:79" s="99" customFormat="1" x14ac:dyDescent="0.35">
      <c r="A1673" s="1" t="s">
        <v>97</v>
      </c>
      <c r="B1673" s="1" t="s">
        <v>58</v>
      </c>
      <c r="C1673" s="1" t="s">
        <v>238</v>
      </c>
      <c r="D1673" s="1" t="s">
        <v>239</v>
      </c>
      <c r="E1673" s="1" t="s">
        <v>77</v>
      </c>
      <c r="F1673" s="1">
        <v>999843608</v>
      </c>
      <c r="G1673" s="1">
        <f>(J1673+S1673+X1673+R1673+U1673+W1673+Y1673)-H1673</f>
        <v>400</v>
      </c>
      <c r="H1673" s="30">
        <f>(J1673+K1673+M1673+N1673+O1673+P1673)/2</f>
        <v>0</v>
      </c>
      <c r="I1673" s="27"/>
      <c r="J1673" s="1">
        <f>SUM(AA1673)</f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27"/>
      <c r="R1673" s="1">
        <f>SUM(AS1673,BX1673)</f>
        <v>0</v>
      </c>
      <c r="S1673" s="1">
        <f>SUM(AE1673,AG1673,AI1673,AK1673,AO1673,AM1673,AQ1673,AU1673,AW1673,AY1673,BA1673,BE1673,BG1673,BI1673,BK1673,BM1673,BO1673,BC1673)</f>
        <v>120</v>
      </c>
      <c r="T1673" s="1">
        <f>COUNT(AE1673,AG1673,AI1673,AK1673,AM1673,AO1673,AQ1673,AU1673,AW1673,AY1673,BA1673,BC1673,BE1673,BG1673,BI1673,BK1673,BM1673,BO1673)</f>
        <v>1</v>
      </c>
      <c r="U1673" s="1">
        <f>BQ1673+BS1673</f>
        <v>79</v>
      </c>
      <c r="V1673" s="1"/>
      <c r="W1673" s="1">
        <f>BV1673</f>
        <v>68</v>
      </c>
      <c r="X1673" s="1">
        <f>AC1673+BZ1673</f>
        <v>133</v>
      </c>
      <c r="Y1673" s="1">
        <f>BU1673</f>
        <v>0</v>
      </c>
      <c r="Z1673" s="29"/>
      <c r="AA1673" s="1"/>
      <c r="AB1673" s="26"/>
      <c r="AC1673" s="1">
        <v>48</v>
      </c>
      <c r="AD1673" s="26"/>
      <c r="AE1673" s="1"/>
      <c r="AF1673" s="26"/>
      <c r="AG1673" s="1"/>
      <c r="AH1673" s="26"/>
      <c r="AI1673" s="1"/>
      <c r="AJ1673" s="26"/>
      <c r="AK1673" s="1">
        <v>120</v>
      </c>
      <c r="AL1673" s="26">
        <v>1</v>
      </c>
      <c r="AM1673" s="1"/>
      <c r="AN1673" s="26"/>
      <c r="AO1673" s="1"/>
      <c r="AP1673" s="26"/>
      <c r="AQ1673" s="1"/>
      <c r="AR1673" s="26"/>
      <c r="AS1673" s="1"/>
      <c r="AT1673" s="26"/>
      <c r="AU1673" s="1"/>
      <c r="AV1673" s="26"/>
      <c r="AW1673" s="1"/>
      <c r="AX1673" s="26"/>
      <c r="AY1673" s="1"/>
      <c r="AZ1673" s="26"/>
      <c r="BA1673" s="1"/>
      <c r="BB1673" s="26"/>
      <c r="BC1673" s="1"/>
      <c r="BD1673" s="26"/>
      <c r="BE1673" s="1"/>
      <c r="BF1673" s="26"/>
      <c r="BG1673" s="1"/>
      <c r="BH1673" s="26"/>
      <c r="BI1673" s="1"/>
      <c r="BJ1673" s="26"/>
      <c r="BK1673" s="1"/>
      <c r="BL1673" s="26"/>
      <c r="BM1673" s="1"/>
      <c r="BN1673" s="26"/>
      <c r="BO1673" s="1"/>
      <c r="BP1673" s="26"/>
      <c r="BQ1673" s="1"/>
      <c r="BR1673" s="26"/>
      <c r="BS1673" s="1">
        <v>79</v>
      </c>
      <c r="BT1673" s="26">
        <v>3</v>
      </c>
      <c r="BU1673" s="1"/>
      <c r="BV1673" s="1">
        <v>68</v>
      </c>
      <c r="BW1673" s="26">
        <v>5</v>
      </c>
      <c r="BX1673" s="1"/>
      <c r="BY1673" s="26"/>
      <c r="BZ1673" s="30">
        <v>85</v>
      </c>
      <c r="CA1673" s="26">
        <v>5</v>
      </c>
    </row>
    <row r="1674" spans="1:79" s="99" customFormat="1" x14ac:dyDescent="0.35">
      <c r="A1674" s="1" t="s">
        <v>97</v>
      </c>
      <c r="B1674" s="1" t="s">
        <v>58</v>
      </c>
      <c r="C1674" s="1" t="s">
        <v>179</v>
      </c>
      <c r="D1674" s="1" t="s">
        <v>848</v>
      </c>
      <c r="E1674" s="1" t="s">
        <v>77</v>
      </c>
      <c r="F1674" s="1">
        <v>999910416</v>
      </c>
      <c r="G1674" s="1">
        <f>(J1674+S1674+X1674+R1674+U1674+W1674+Y1674)-H1674</f>
        <v>399</v>
      </c>
      <c r="H1674" s="1"/>
      <c r="I1674" s="27"/>
      <c r="J1674" s="1">
        <f>SUM(AA1674)</f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27"/>
      <c r="R1674" s="1">
        <f>SUM(AS1674,BX1674)</f>
        <v>0</v>
      </c>
      <c r="S1674" s="1">
        <f>SUM(AE1674,AG1674,AI1674,AK1674,AO1674,AM1674,AQ1674,AU1674,AW1674,AY1674,BA1674,BE1674,BG1674,BI1674,BK1674,BM1674,BO1674,BC1674)</f>
        <v>190</v>
      </c>
      <c r="T1674" s="1">
        <f>COUNT(AE1674,AG1674,AI1674,AK1674,AM1674,AO1674,AQ1674,AU1674,AW1674,AY1674,BA1674,BC1674,BE1674,BG1674,BI1674,BK1674,BM1674,BO1674)</f>
        <v>3</v>
      </c>
      <c r="U1674" s="1">
        <f>BQ1674+BS1674</f>
        <v>59</v>
      </c>
      <c r="V1674" s="1"/>
      <c r="W1674" s="1">
        <f>BV1674</f>
        <v>38</v>
      </c>
      <c r="X1674" s="1">
        <f>AC1674+BZ1674</f>
        <v>112</v>
      </c>
      <c r="Y1674" s="1">
        <f>BU1674</f>
        <v>0</v>
      </c>
      <c r="Z1674" s="29"/>
      <c r="AA1674" s="1"/>
      <c r="AB1674" s="26"/>
      <c r="AC1674" s="1">
        <v>48</v>
      </c>
      <c r="AD1674" s="26"/>
      <c r="AE1674" s="1"/>
      <c r="AF1674" s="26"/>
      <c r="AG1674" s="1"/>
      <c r="AH1674" s="26"/>
      <c r="AI1674" s="1">
        <v>68</v>
      </c>
      <c r="AJ1674" s="26">
        <v>4</v>
      </c>
      <c r="AK1674" s="1"/>
      <c r="AL1674" s="26"/>
      <c r="AM1674" s="1"/>
      <c r="AN1674" s="26"/>
      <c r="AO1674" s="1"/>
      <c r="AP1674" s="26"/>
      <c r="AQ1674" s="1"/>
      <c r="AR1674" s="26"/>
      <c r="AS1674" s="1"/>
      <c r="AT1674" s="26"/>
      <c r="AU1674" s="1"/>
      <c r="AV1674" s="26"/>
      <c r="AW1674" s="1"/>
      <c r="AX1674" s="26"/>
      <c r="AY1674" s="1"/>
      <c r="AZ1674" s="26"/>
      <c r="BA1674" s="1"/>
      <c r="BB1674" s="26"/>
      <c r="BC1674" s="1">
        <v>54</v>
      </c>
      <c r="BD1674" s="26"/>
      <c r="BE1674" s="1"/>
      <c r="BF1674" s="26"/>
      <c r="BG1674" s="1">
        <v>68</v>
      </c>
      <c r="BH1674" s="26">
        <v>3</v>
      </c>
      <c r="BI1674" s="1"/>
      <c r="BJ1674" s="26"/>
      <c r="BK1674" s="1"/>
      <c r="BL1674" s="26"/>
      <c r="BM1674" s="1"/>
      <c r="BN1674" s="26"/>
      <c r="BO1674" s="1"/>
      <c r="BP1674" s="26"/>
      <c r="BQ1674" s="1"/>
      <c r="BR1674" s="26"/>
      <c r="BS1674" s="1">
        <v>59</v>
      </c>
      <c r="BT1674" s="26">
        <v>5</v>
      </c>
      <c r="BU1674" s="1"/>
      <c r="BV1674" s="1">
        <v>38</v>
      </c>
      <c r="BW1674" s="26">
        <v>17</v>
      </c>
      <c r="BX1674" s="1"/>
      <c r="BY1674" s="26"/>
      <c r="BZ1674" s="30">
        <v>64</v>
      </c>
      <c r="CA1674" s="26">
        <v>9</v>
      </c>
    </row>
    <row r="1675" spans="1:79" s="99" customFormat="1" x14ac:dyDescent="0.35">
      <c r="A1675" s="1" t="s">
        <v>97</v>
      </c>
      <c r="B1675" s="1" t="s">
        <v>58</v>
      </c>
      <c r="C1675" s="1" t="s">
        <v>311</v>
      </c>
      <c r="D1675" s="1" t="s">
        <v>209</v>
      </c>
      <c r="E1675" s="1" t="s">
        <v>77</v>
      </c>
      <c r="F1675" s="1">
        <v>999874192</v>
      </c>
      <c r="G1675" s="1">
        <f>(J1675+S1675+X1675+R1675+U1675+W1675+Y1675)-H1675</f>
        <v>373</v>
      </c>
      <c r="H1675" s="1"/>
      <c r="I1675" s="27"/>
      <c r="J1675" s="1">
        <f>SUM(AA1675)</f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27"/>
      <c r="R1675" s="1">
        <f>SUM(AS1675,BX1675)</f>
        <v>0</v>
      </c>
      <c r="S1675" s="1">
        <f>SUM(AE1675,AG1675,AI1675,AK1675,AO1675,AM1675,AQ1675,AU1675,AW1675,AY1675,BA1675,BE1675,BG1675,BI1675,BK1675,BM1675,BO1675,BC1675)</f>
        <v>226</v>
      </c>
      <c r="T1675" s="1">
        <f>COUNT(AE1675,AG1675,AI1675,AK1675,AM1675,AO1675,AQ1675,AU1675,AW1675,AY1675,BA1675,BC1675,BE1675,BG1675,BI1675,BK1675,BM1675,BO1675)</f>
        <v>3</v>
      </c>
      <c r="U1675" s="1">
        <f>BQ1675+BS1675</f>
        <v>79</v>
      </c>
      <c r="V1675" s="1"/>
      <c r="W1675" s="1">
        <f>BV1675</f>
        <v>68</v>
      </c>
      <c r="X1675" s="1">
        <f>AC1675+BZ1675</f>
        <v>0</v>
      </c>
      <c r="Y1675" s="1">
        <f>BU1675</f>
        <v>0</v>
      </c>
      <c r="Z1675" s="29"/>
      <c r="AA1675" s="1"/>
      <c r="AB1675" s="26"/>
      <c r="AC1675" s="1"/>
      <c r="AD1675" s="26"/>
      <c r="AE1675" s="1"/>
      <c r="AF1675" s="26"/>
      <c r="AG1675" s="1"/>
      <c r="AH1675" s="26"/>
      <c r="AI1675" s="1">
        <v>68</v>
      </c>
      <c r="AJ1675" s="26">
        <v>3</v>
      </c>
      <c r="AK1675" s="1"/>
      <c r="AL1675" s="26"/>
      <c r="AM1675" s="1"/>
      <c r="AN1675" s="26"/>
      <c r="AO1675" s="1"/>
      <c r="AP1675" s="26"/>
      <c r="AQ1675" s="1"/>
      <c r="AR1675" s="26"/>
      <c r="AS1675" s="1"/>
      <c r="AT1675" s="26"/>
      <c r="AU1675" s="1"/>
      <c r="AV1675" s="26"/>
      <c r="AW1675" s="1"/>
      <c r="AX1675" s="26"/>
      <c r="AY1675" s="1"/>
      <c r="AZ1675" s="26"/>
      <c r="BA1675" s="1"/>
      <c r="BB1675" s="26"/>
      <c r="BC1675" s="1">
        <v>68</v>
      </c>
      <c r="BD1675" s="26"/>
      <c r="BE1675" s="1"/>
      <c r="BF1675" s="26"/>
      <c r="BG1675" s="1">
        <v>90</v>
      </c>
      <c r="BH1675" s="26">
        <v>2</v>
      </c>
      <c r="BI1675" s="1"/>
      <c r="BJ1675" s="26"/>
      <c r="BK1675" s="1"/>
      <c r="BL1675" s="26"/>
      <c r="BM1675" s="1"/>
      <c r="BN1675" s="26"/>
      <c r="BO1675" s="1"/>
      <c r="BP1675" s="26"/>
      <c r="BQ1675" s="1"/>
      <c r="BR1675" s="26"/>
      <c r="BS1675" s="1">
        <v>79</v>
      </c>
      <c r="BT1675" s="26">
        <v>3</v>
      </c>
      <c r="BU1675" s="1"/>
      <c r="BV1675" s="1">
        <v>68</v>
      </c>
      <c r="BW1675" s="26">
        <v>5</v>
      </c>
      <c r="BX1675" s="1"/>
      <c r="BY1675" s="26"/>
      <c r="BZ1675" s="30"/>
      <c r="CA1675" s="26"/>
    </row>
    <row r="1676" spans="1:79" s="99" customFormat="1" x14ac:dyDescent="0.35">
      <c r="A1676" s="1" t="s">
        <v>97</v>
      </c>
      <c r="B1676" s="1" t="s">
        <v>58</v>
      </c>
      <c r="C1676" s="1" t="s">
        <v>197</v>
      </c>
      <c r="D1676" s="1" t="s">
        <v>198</v>
      </c>
      <c r="E1676" s="1" t="s">
        <v>77</v>
      </c>
      <c r="F1676" s="1">
        <v>999802680</v>
      </c>
      <c r="G1676" s="1">
        <f>(J1676+S1676+X1676+R1676+U1676+W1676+Y1676)-H1676</f>
        <v>362</v>
      </c>
      <c r="H1676" s="1"/>
      <c r="I1676" s="27"/>
      <c r="J1676" s="1">
        <f>SUM(AA1676)</f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27"/>
      <c r="R1676" s="1">
        <f>SUM(AS1676,BX1676)</f>
        <v>0</v>
      </c>
      <c r="S1676" s="1">
        <f>SUM(AE1676,AG1676,AI1676,AK1676,AO1676,AM1676,AQ1676,AU1676,AW1676,AY1676,BA1676,BE1676,BG1676,BI1676,BK1676,BM1676,BO1676,BC1676)</f>
        <v>120</v>
      </c>
      <c r="T1676" s="1">
        <f>COUNT(AE1676,AG1676,AI1676,AK1676,AM1676,AO1676,AQ1676,AU1676,AW1676,AY1676,BA1676,BC1676,BE1676,BG1676,BI1676,BK1676,BM1676,BO1676)</f>
        <v>1</v>
      </c>
      <c r="U1676" s="1">
        <f>BQ1676+BS1676</f>
        <v>79</v>
      </c>
      <c r="V1676" s="1"/>
      <c r="W1676" s="1">
        <f>BV1676</f>
        <v>51</v>
      </c>
      <c r="X1676" s="1">
        <f>AC1676+BZ1676</f>
        <v>112</v>
      </c>
      <c r="Y1676" s="1">
        <f>BU1676</f>
        <v>0</v>
      </c>
      <c r="Z1676" s="29"/>
      <c r="AA1676" s="1"/>
      <c r="AB1676" s="26"/>
      <c r="AC1676" s="1">
        <v>48</v>
      </c>
      <c r="AD1676" s="26"/>
      <c r="AE1676" s="1"/>
      <c r="AF1676" s="26"/>
      <c r="AG1676" s="1">
        <v>120</v>
      </c>
      <c r="AH1676" s="26">
        <v>1</v>
      </c>
      <c r="AI1676" s="1"/>
      <c r="AJ1676" s="26"/>
      <c r="AK1676" s="1"/>
      <c r="AL1676" s="26"/>
      <c r="AM1676" s="1"/>
      <c r="AN1676" s="26"/>
      <c r="AO1676" s="1"/>
      <c r="AP1676" s="26"/>
      <c r="AQ1676" s="1"/>
      <c r="AR1676" s="26"/>
      <c r="AS1676" s="1"/>
      <c r="AT1676" s="26"/>
      <c r="AU1676" s="1"/>
      <c r="AV1676" s="26"/>
      <c r="AW1676" s="1"/>
      <c r="AX1676" s="26"/>
      <c r="AY1676" s="1"/>
      <c r="AZ1676" s="26"/>
      <c r="BA1676" s="1"/>
      <c r="BB1676" s="26"/>
      <c r="BC1676" s="1"/>
      <c r="BD1676" s="26"/>
      <c r="BE1676" s="1"/>
      <c r="BF1676" s="26"/>
      <c r="BG1676" s="1"/>
      <c r="BH1676" s="26"/>
      <c r="BI1676" s="1"/>
      <c r="BJ1676" s="26"/>
      <c r="BK1676" s="1"/>
      <c r="BL1676" s="26"/>
      <c r="BM1676" s="1"/>
      <c r="BN1676" s="26"/>
      <c r="BO1676" s="1"/>
      <c r="BP1676" s="26"/>
      <c r="BQ1676" s="1">
        <v>79</v>
      </c>
      <c r="BR1676" s="26">
        <v>3</v>
      </c>
      <c r="BS1676" s="1"/>
      <c r="BT1676" s="26"/>
      <c r="BU1676" s="1"/>
      <c r="BV1676" s="1">
        <v>51</v>
      </c>
      <c r="BW1676" s="26">
        <v>9</v>
      </c>
      <c r="BX1676" s="1"/>
      <c r="BY1676" s="26"/>
      <c r="BZ1676" s="30">
        <v>64</v>
      </c>
      <c r="CA1676" s="26">
        <v>9</v>
      </c>
    </row>
    <row r="1677" spans="1:79" s="99" customFormat="1" x14ac:dyDescent="0.35">
      <c r="A1677" s="1" t="s">
        <v>97</v>
      </c>
      <c r="B1677" s="30" t="s">
        <v>58</v>
      </c>
      <c r="C1677" s="30" t="s">
        <v>540</v>
      </c>
      <c r="D1677" s="30" t="s">
        <v>541</v>
      </c>
      <c r="E1677" s="30" t="s">
        <v>77</v>
      </c>
      <c r="F1677" s="1">
        <v>999890350</v>
      </c>
      <c r="G1677" s="1">
        <f>(J1677+S1677+X1677+R1677+U1677+W1677+Y1677)-H1677</f>
        <v>352</v>
      </c>
      <c r="H1677" s="30">
        <f>(J1677+K1677+M1677+N1677+O1677+P1677)/2</f>
        <v>0</v>
      </c>
      <c r="I1677" s="27"/>
      <c r="J1677" s="1">
        <f>SUM(AA1677)</f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27"/>
      <c r="R1677" s="1">
        <f>SUM(AS1677,BX1677)</f>
        <v>0</v>
      </c>
      <c r="S1677" s="1">
        <f>SUM(AE1677,AG1677,AI1677,AK1677,AO1677,AM1677,AQ1677,AU1677,AW1677,AY1677,BA1677,BE1677,BG1677,BI1677,BK1677,BM1677,BO1677,BC1677)</f>
        <v>145</v>
      </c>
      <c r="T1677" s="1">
        <f>COUNT(AE1677,AG1677,AI1677,AK1677,AM1677,AO1677,AQ1677,AU1677,AW1677,AY1677,BA1677,BC1677,BE1677,BG1677,BI1677,BK1677,BM1677,BO1677)</f>
        <v>3</v>
      </c>
      <c r="U1677" s="1">
        <f>BQ1677+BS1677</f>
        <v>44</v>
      </c>
      <c r="V1677" s="1"/>
      <c r="W1677" s="1">
        <f>BV1677</f>
        <v>51</v>
      </c>
      <c r="X1677" s="1">
        <f>AC1677+BZ1677</f>
        <v>112</v>
      </c>
      <c r="Y1677" s="1">
        <f>BU1677</f>
        <v>0</v>
      </c>
      <c r="Z1677" s="29"/>
      <c r="AA1677" s="1"/>
      <c r="AB1677" s="26"/>
      <c r="AC1677" s="1">
        <v>48</v>
      </c>
      <c r="AD1677" s="26"/>
      <c r="AE1677" s="1"/>
      <c r="AF1677" s="26"/>
      <c r="AG1677" s="1"/>
      <c r="AH1677" s="26"/>
      <c r="AI1677" s="1">
        <v>58</v>
      </c>
      <c r="AJ1677" s="26">
        <v>6</v>
      </c>
      <c r="AK1677" s="1"/>
      <c r="AL1677" s="26"/>
      <c r="AM1677" s="1"/>
      <c r="AN1677" s="26"/>
      <c r="AO1677" s="1"/>
      <c r="AP1677" s="26"/>
      <c r="AQ1677" s="1"/>
      <c r="AR1677" s="26"/>
      <c r="AS1677" s="1"/>
      <c r="AT1677" s="26"/>
      <c r="AU1677" s="1"/>
      <c r="AV1677" s="26"/>
      <c r="AW1677" s="1"/>
      <c r="AX1677" s="26"/>
      <c r="AY1677" s="1"/>
      <c r="AZ1677" s="26"/>
      <c r="BA1677" s="1"/>
      <c r="BB1677" s="26"/>
      <c r="BC1677" s="1">
        <v>58</v>
      </c>
      <c r="BD1677" s="26"/>
      <c r="BE1677" s="1"/>
      <c r="BF1677" s="26"/>
      <c r="BG1677" s="1">
        <v>29</v>
      </c>
      <c r="BH1677" s="26" t="s">
        <v>178</v>
      </c>
      <c r="BI1677" s="1"/>
      <c r="BJ1677" s="26"/>
      <c r="BK1677" s="1"/>
      <c r="BL1677" s="26"/>
      <c r="BM1677" s="1"/>
      <c r="BN1677" s="26"/>
      <c r="BO1677" s="1"/>
      <c r="BP1677" s="26"/>
      <c r="BQ1677" s="1"/>
      <c r="BR1677" s="26"/>
      <c r="BS1677" s="1">
        <v>44</v>
      </c>
      <c r="BT1677" s="26">
        <v>9</v>
      </c>
      <c r="BU1677" s="1"/>
      <c r="BV1677" s="1">
        <v>51</v>
      </c>
      <c r="BW1677" s="26">
        <v>9</v>
      </c>
      <c r="BX1677" s="1"/>
      <c r="BY1677" s="26"/>
      <c r="BZ1677" s="30">
        <v>64</v>
      </c>
      <c r="CA1677" s="26">
        <v>9</v>
      </c>
    </row>
    <row r="1678" spans="1:79" s="99" customFormat="1" x14ac:dyDescent="0.35">
      <c r="A1678" s="1" t="s">
        <v>97</v>
      </c>
      <c r="B1678" s="31" t="s">
        <v>58</v>
      </c>
      <c r="C1678" s="31" t="s">
        <v>400</v>
      </c>
      <c r="D1678" s="31" t="s">
        <v>401</v>
      </c>
      <c r="E1678" s="31" t="s">
        <v>77</v>
      </c>
      <c r="F1678" s="1">
        <v>999874527</v>
      </c>
      <c r="G1678" s="1">
        <f>(J1678+S1678+X1678+R1678+U1678+W1678+Y1678)-H1678</f>
        <v>310</v>
      </c>
      <c r="H1678" s="1"/>
      <c r="I1678" s="27"/>
      <c r="J1678" s="1">
        <f>SUM(AA1678)</f>
        <v>48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27"/>
      <c r="R1678" s="1">
        <f>SUM(AS1678,BX1678)</f>
        <v>0</v>
      </c>
      <c r="S1678" s="1">
        <f>SUM(AE1678,AG1678,AI1678,AK1678,AO1678,AM1678,AQ1678,AU1678,AW1678,AY1678,BA1678,BE1678,BG1678,BI1678,BK1678,BM1678,BO1678,BC1678)</f>
        <v>144</v>
      </c>
      <c r="T1678" s="1">
        <f>COUNT(AE1678,AG1678,AI1678,AK1678,AM1678,AO1678,AQ1678,AU1678,AW1678,AY1678,BA1678,BC1678,BE1678,BG1678,BI1678,BK1678,BM1678,BO1678)</f>
        <v>3</v>
      </c>
      <c r="U1678" s="1">
        <f>BQ1678+BS1678</f>
        <v>44</v>
      </c>
      <c r="V1678" s="1"/>
      <c r="W1678" s="1">
        <f>BV1678</f>
        <v>38</v>
      </c>
      <c r="X1678" s="1">
        <f>AC1678+BZ1678</f>
        <v>36</v>
      </c>
      <c r="Y1678" s="1">
        <f>BU1678</f>
        <v>0</v>
      </c>
      <c r="Z1678" s="27"/>
      <c r="AA1678" s="1">
        <v>48</v>
      </c>
      <c r="AB1678" s="26"/>
      <c r="AC1678" s="1">
        <v>36</v>
      </c>
      <c r="AD1678" s="26"/>
      <c r="AE1678" s="1"/>
      <c r="AF1678" s="26"/>
      <c r="AG1678" s="1"/>
      <c r="AH1678" s="26"/>
      <c r="AI1678" s="1">
        <v>38</v>
      </c>
      <c r="AJ1678" s="26" t="s">
        <v>100</v>
      </c>
      <c r="AK1678" s="1"/>
      <c r="AL1678" s="26"/>
      <c r="AM1678" s="1"/>
      <c r="AN1678" s="26"/>
      <c r="AO1678" s="1"/>
      <c r="AP1678" s="26"/>
      <c r="AQ1678" s="1">
        <v>38</v>
      </c>
      <c r="AR1678" s="26" t="s">
        <v>100</v>
      </c>
      <c r="AS1678" s="1"/>
      <c r="AT1678" s="26"/>
      <c r="AU1678" s="1"/>
      <c r="AV1678" s="26"/>
      <c r="AW1678" s="1"/>
      <c r="AX1678" s="26"/>
      <c r="AY1678" s="1">
        <v>68</v>
      </c>
      <c r="AZ1678" s="26">
        <v>3</v>
      </c>
      <c r="BA1678" s="1"/>
      <c r="BB1678" s="26"/>
      <c r="BC1678" s="1"/>
      <c r="BD1678" s="26"/>
      <c r="BE1678" s="1"/>
      <c r="BF1678" s="26"/>
      <c r="BG1678" s="1"/>
      <c r="BH1678" s="26"/>
      <c r="BI1678" s="1"/>
      <c r="BJ1678" s="26"/>
      <c r="BK1678" s="1"/>
      <c r="BL1678" s="26"/>
      <c r="BM1678" s="1"/>
      <c r="BN1678" s="26"/>
      <c r="BO1678" s="1"/>
      <c r="BP1678" s="26"/>
      <c r="BQ1678" s="1">
        <v>44</v>
      </c>
      <c r="BR1678" s="26">
        <v>9</v>
      </c>
      <c r="BS1678" s="1"/>
      <c r="BT1678" s="26"/>
      <c r="BU1678" s="1"/>
      <c r="BV1678" s="1">
        <v>38</v>
      </c>
      <c r="BW1678" s="26">
        <v>17</v>
      </c>
      <c r="BX1678" s="1"/>
      <c r="BY1678" s="26"/>
      <c r="BZ1678" s="30"/>
      <c r="CA1678" s="26"/>
    </row>
    <row r="1679" spans="1:79" s="99" customFormat="1" x14ac:dyDescent="0.35">
      <c r="A1679" s="1" t="s">
        <v>97</v>
      </c>
      <c r="B1679" s="1" t="s">
        <v>58</v>
      </c>
      <c r="C1679" s="30" t="s">
        <v>602</v>
      </c>
      <c r="D1679" s="30" t="s">
        <v>603</v>
      </c>
      <c r="E1679" s="30" t="s">
        <v>77</v>
      </c>
      <c r="F1679" s="1">
        <v>999896511</v>
      </c>
      <c r="G1679" s="1">
        <f>(J1679+S1679+X1679+R1679+U1679+W1679+Y1679)-H1679</f>
        <v>302</v>
      </c>
      <c r="H1679" s="1"/>
      <c r="I1679" s="27"/>
      <c r="J1679" s="1">
        <f>SUM(AA1679)</f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27"/>
      <c r="R1679" s="1">
        <f>SUM(AS1679,BX1679)</f>
        <v>56</v>
      </c>
      <c r="S1679" s="1">
        <f>SUM(AE1679,AG1679,AI1679,AK1679,AO1679,AM1679,AQ1679,AU1679,AW1679,AY1679,BA1679,BE1679,BG1679,BI1679,BK1679,BM1679,BO1679,BC1679)</f>
        <v>68</v>
      </c>
      <c r="T1679" s="1">
        <f>COUNT(AE1679,AG1679,AI1679,AK1679,AM1679,AO1679,AQ1679,AU1679,AW1679,AY1679,BA1679,BC1679,BE1679,BG1679,BI1679,BK1679,BM1679,BO1679)</f>
        <v>1</v>
      </c>
      <c r="U1679" s="1">
        <f>BQ1679+BS1679</f>
        <v>79</v>
      </c>
      <c r="V1679" s="1"/>
      <c r="W1679" s="1">
        <f>BV1679</f>
        <v>51</v>
      </c>
      <c r="X1679" s="1">
        <f>AC1679+BZ1679</f>
        <v>48</v>
      </c>
      <c r="Y1679" s="1">
        <f>BU1679</f>
        <v>0</v>
      </c>
      <c r="Z1679" s="29"/>
      <c r="AA1679" s="1"/>
      <c r="AB1679" s="26"/>
      <c r="AC1679" s="1">
        <v>48</v>
      </c>
      <c r="AD1679" s="26"/>
      <c r="AE1679" s="1"/>
      <c r="AF1679" s="26"/>
      <c r="AG1679" s="1"/>
      <c r="AH1679" s="26"/>
      <c r="AI1679" s="1"/>
      <c r="AJ1679" s="26"/>
      <c r="AK1679" s="1"/>
      <c r="AL1679" s="26"/>
      <c r="AM1679" s="1"/>
      <c r="AN1679" s="26"/>
      <c r="AO1679" s="1"/>
      <c r="AP1679" s="26"/>
      <c r="AQ1679" s="1">
        <v>68</v>
      </c>
      <c r="AR1679" s="26">
        <v>4</v>
      </c>
      <c r="AS1679" s="1">
        <v>56</v>
      </c>
      <c r="AT1679" s="26">
        <v>4</v>
      </c>
      <c r="AU1679" s="1"/>
      <c r="AV1679" s="26"/>
      <c r="AW1679" s="1"/>
      <c r="AX1679" s="26"/>
      <c r="AY1679" s="1"/>
      <c r="AZ1679" s="26"/>
      <c r="BA1679" s="1"/>
      <c r="BB1679" s="26"/>
      <c r="BC1679" s="1"/>
      <c r="BD1679" s="26"/>
      <c r="BE1679" s="1"/>
      <c r="BF1679" s="26"/>
      <c r="BG1679" s="1"/>
      <c r="BH1679" s="26"/>
      <c r="BI1679" s="1"/>
      <c r="BJ1679" s="26"/>
      <c r="BK1679" s="1"/>
      <c r="BL1679" s="26"/>
      <c r="BM1679" s="1"/>
      <c r="BN1679" s="26"/>
      <c r="BO1679" s="1"/>
      <c r="BP1679" s="26"/>
      <c r="BQ1679" s="1">
        <v>79</v>
      </c>
      <c r="BR1679" s="26">
        <v>3</v>
      </c>
      <c r="BS1679" s="1"/>
      <c r="BT1679" s="26"/>
      <c r="BU1679" s="1"/>
      <c r="BV1679" s="1">
        <v>51</v>
      </c>
      <c r="BW1679" s="26">
        <v>9</v>
      </c>
      <c r="BX1679" s="1"/>
      <c r="BY1679" s="26"/>
      <c r="BZ1679" s="30"/>
      <c r="CA1679" s="26"/>
    </row>
    <row r="1680" spans="1:79" s="99" customFormat="1" x14ac:dyDescent="0.35">
      <c r="A1680" s="1" t="s">
        <v>97</v>
      </c>
      <c r="B1680" s="1" t="s">
        <v>58</v>
      </c>
      <c r="C1680" s="30" t="s">
        <v>324</v>
      </c>
      <c r="D1680" s="30" t="s">
        <v>325</v>
      </c>
      <c r="E1680" s="30" t="s">
        <v>77</v>
      </c>
      <c r="F1680" s="1">
        <v>999862657</v>
      </c>
      <c r="G1680" s="1">
        <f>(J1680+S1680+X1680+R1680+U1680+W1680+Y1680)-H1680</f>
        <v>286</v>
      </c>
      <c r="H1680" s="1"/>
      <c r="I1680" s="27"/>
      <c r="J1680" s="1">
        <f>SUM(AA1680)</f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27"/>
      <c r="R1680" s="1">
        <f>SUM(AS1680,BX1680)</f>
        <v>0</v>
      </c>
      <c r="S1680" s="1">
        <f>SUM(AE1680,AG1680,AI1680,AK1680,AO1680,AM1680,AQ1680,AU1680,AW1680,AY1680,BA1680,BE1680,BG1680,BI1680,BK1680,BM1680,BO1680,BC1680)</f>
        <v>153</v>
      </c>
      <c r="T1680" s="1">
        <f>COUNT(AE1680,AG1680,AI1680,AK1680,AM1680,AO1680,AQ1680,AU1680,AW1680,AY1680,BA1680,BC1680,BE1680,BG1680,BI1680,BK1680,BM1680,BO1680)</f>
        <v>2</v>
      </c>
      <c r="U1680" s="1">
        <f>BQ1680+BS1680</f>
        <v>59</v>
      </c>
      <c r="V1680" s="1"/>
      <c r="W1680" s="1">
        <f>BV1680</f>
        <v>38</v>
      </c>
      <c r="X1680" s="1">
        <f>AC1680+BZ1680</f>
        <v>36</v>
      </c>
      <c r="Y1680" s="1">
        <f>BU1680</f>
        <v>0</v>
      </c>
      <c r="Z1680" s="29"/>
      <c r="AA1680" s="1"/>
      <c r="AB1680" s="26"/>
      <c r="AC1680" s="1">
        <v>36</v>
      </c>
      <c r="AD1680" s="26"/>
      <c r="AE1680" s="1"/>
      <c r="AF1680" s="26"/>
      <c r="AG1680" s="1"/>
      <c r="AH1680" s="26"/>
      <c r="AI1680" s="1">
        <v>63</v>
      </c>
      <c r="AJ1680" s="26">
        <v>5</v>
      </c>
      <c r="AK1680" s="1"/>
      <c r="AL1680" s="26"/>
      <c r="AM1680" s="1"/>
      <c r="AN1680" s="26"/>
      <c r="AO1680" s="1"/>
      <c r="AP1680" s="26"/>
      <c r="AQ1680" s="1"/>
      <c r="AR1680" s="26"/>
      <c r="AS1680" s="1"/>
      <c r="AT1680" s="26"/>
      <c r="AU1680" s="1"/>
      <c r="AV1680" s="26"/>
      <c r="AW1680" s="1"/>
      <c r="AX1680" s="26"/>
      <c r="AY1680" s="1"/>
      <c r="AZ1680" s="26"/>
      <c r="BA1680" s="1"/>
      <c r="BB1680" s="26"/>
      <c r="BC1680" s="1">
        <v>90</v>
      </c>
      <c r="BD1680" s="26"/>
      <c r="BE1680" s="1"/>
      <c r="BF1680" s="26"/>
      <c r="BG1680" s="1"/>
      <c r="BH1680" s="26"/>
      <c r="BI1680" s="1"/>
      <c r="BJ1680" s="26"/>
      <c r="BK1680" s="1"/>
      <c r="BL1680" s="26"/>
      <c r="BM1680" s="1"/>
      <c r="BN1680" s="26"/>
      <c r="BO1680" s="1"/>
      <c r="BP1680" s="26"/>
      <c r="BQ1680" s="1"/>
      <c r="BR1680" s="26"/>
      <c r="BS1680" s="1">
        <v>59</v>
      </c>
      <c r="BT1680" s="26">
        <v>5</v>
      </c>
      <c r="BU1680" s="1"/>
      <c r="BV1680" s="1">
        <v>38</v>
      </c>
      <c r="BW1680" s="26">
        <v>17</v>
      </c>
      <c r="BX1680" s="1"/>
      <c r="BY1680" s="26"/>
      <c r="BZ1680" s="30"/>
      <c r="CA1680" s="26"/>
    </row>
    <row r="1681" spans="1:79" s="99" customFormat="1" x14ac:dyDescent="0.35">
      <c r="A1681" s="1" t="s">
        <v>97</v>
      </c>
      <c r="B1681" s="1" t="s">
        <v>58</v>
      </c>
      <c r="C1681" s="1" t="s">
        <v>403</v>
      </c>
      <c r="D1681" s="1" t="s">
        <v>213</v>
      </c>
      <c r="E1681" s="1" t="s">
        <v>77</v>
      </c>
      <c r="F1681" s="1">
        <v>999874595</v>
      </c>
      <c r="G1681" s="1">
        <f>(J1681+S1681+X1681+R1681+U1681+W1681+Y1681)-H1681</f>
        <v>278</v>
      </c>
      <c r="H1681" s="30">
        <f>(J1681+K1681+M1681+N1681+O1681+P1681)/2</f>
        <v>0</v>
      </c>
      <c r="I1681" s="27"/>
      <c r="J1681" s="1">
        <f>SUM(AA1681)</f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27"/>
      <c r="R1681" s="1">
        <f>SUM(AS1681,BX1681)</f>
        <v>0</v>
      </c>
      <c r="S1681" s="1">
        <f>SUM(AE1681,AG1681,AI1681,AK1681,AO1681,AM1681,AQ1681,AU1681,AW1681,AY1681,BA1681,BE1681,BG1681,BI1681,BK1681,BM1681,BO1681,BC1681)</f>
        <v>120</v>
      </c>
      <c r="T1681" s="1">
        <f>COUNT(AE1681,AG1681,AI1681,AK1681,AM1681,AO1681,AQ1681,AU1681,AW1681,AY1681,BA1681,BC1681,BE1681,BG1681,BI1681,BK1681,BM1681,BO1681)</f>
        <v>1</v>
      </c>
      <c r="U1681" s="1">
        <f>BQ1681+BS1681</f>
        <v>59</v>
      </c>
      <c r="V1681" s="1"/>
      <c r="W1681" s="1">
        <f>BV1681</f>
        <v>51</v>
      </c>
      <c r="X1681" s="1">
        <f>AC1681+BZ1681</f>
        <v>48</v>
      </c>
      <c r="Y1681" s="1">
        <f>BU1681</f>
        <v>0</v>
      </c>
      <c r="Z1681" s="29"/>
      <c r="AA1681" s="1"/>
      <c r="AB1681" s="26"/>
      <c r="AC1681" s="1">
        <v>48</v>
      </c>
      <c r="AD1681" s="26"/>
      <c r="AE1681" s="1"/>
      <c r="AF1681" s="26"/>
      <c r="AG1681" s="1"/>
      <c r="AH1681" s="26"/>
      <c r="AI1681" s="1"/>
      <c r="AJ1681" s="26"/>
      <c r="AK1681" s="1"/>
      <c r="AL1681" s="26"/>
      <c r="AM1681" s="1"/>
      <c r="AN1681" s="26"/>
      <c r="AO1681" s="1"/>
      <c r="AP1681" s="26"/>
      <c r="AQ1681" s="1"/>
      <c r="AR1681" s="26"/>
      <c r="AS1681" s="1"/>
      <c r="AT1681" s="26"/>
      <c r="AU1681" s="1"/>
      <c r="AV1681" s="26"/>
      <c r="AW1681" s="1"/>
      <c r="AX1681" s="26"/>
      <c r="AY1681" s="1"/>
      <c r="AZ1681" s="26"/>
      <c r="BA1681" s="1"/>
      <c r="BB1681" s="26"/>
      <c r="BC1681" s="1"/>
      <c r="BD1681" s="26"/>
      <c r="BE1681" s="1">
        <v>120</v>
      </c>
      <c r="BF1681" s="26">
        <v>1</v>
      </c>
      <c r="BG1681" s="1"/>
      <c r="BH1681" s="26"/>
      <c r="BI1681" s="1"/>
      <c r="BJ1681" s="26"/>
      <c r="BK1681" s="1"/>
      <c r="BL1681" s="26"/>
      <c r="BM1681" s="1"/>
      <c r="BN1681" s="26"/>
      <c r="BO1681" s="1"/>
      <c r="BP1681" s="26"/>
      <c r="BQ1681" s="1"/>
      <c r="BR1681" s="26"/>
      <c r="BS1681" s="1">
        <v>59</v>
      </c>
      <c r="BT1681" s="26">
        <v>5</v>
      </c>
      <c r="BU1681" s="1"/>
      <c r="BV1681" s="1">
        <v>51</v>
      </c>
      <c r="BW1681" s="26">
        <v>9</v>
      </c>
      <c r="BX1681" s="1"/>
      <c r="BY1681" s="26"/>
      <c r="BZ1681" s="30"/>
      <c r="CA1681" s="26"/>
    </row>
    <row r="1682" spans="1:79" s="99" customFormat="1" x14ac:dyDescent="0.35">
      <c r="A1682" s="1" t="s">
        <v>97</v>
      </c>
      <c r="B1682" s="1" t="s">
        <v>58</v>
      </c>
      <c r="C1682" s="30" t="s">
        <v>402</v>
      </c>
      <c r="D1682" s="30" t="s">
        <v>119</v>
      </c>
      <c r="E1682" s="30" t="s">
        <v>77</v>
      </c>
      <c r="F1682" s="1">
        <v>999874574</v>
      </c>
      <c r="G1682" s="1">
        <f>(J1682+S1682+X1682+R1682+U1682+W1682+Y1682)-H1682</f>
        <v>273</v>
      </c>
      <c r="H1682" s="1"/>
      <c r="I1682" s="27"/>
      <c r="J1682" s="1">
        <f>SUM(AA1682)</f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27"/>
      <c r="R1682" s="1">
        <f>SUM(AS1682,BX1682)</f>
        <v>38</v>
      </c>
      <c r="S1682" s="1">
        <f>SUM(AE1682,AG1682,AI1682,AK1682,AO1682,AM1682,AQ1682,AU1682,AW1682,AY1682,BA1682,BE1682,BG1682,BI1682,BK1682,BM1682,BO1682,BC1682)</f>
        <v>89</v>
      </c>
      <c r="T1682" s="1">
        <f>COUNT(AE1682,AG1682,AI1682,AK1682,AM1682,AO1682,AQ1682,AU1682,AW1682,AY1682,BA1682,BC1682,BE1682,BG1682,BI1682,BK1682,BM1682,BO1682)</f>
        <v>2</v>
      </c>
      <c r="U1682" s="1">
        <f>BQ1682+BS1682</f>
        <v>44</v>
      </c>
      <c r="V1682" s="1"/>
      <c r="W1682" s="1">
        <f>BV1682</f>
        <v>38</v>
      </c>
      <c r="X1682" s="1">
        <f>AC1682+BZ1682</f>
        <v>64</v>
      </c>
      <c r="Y1682" s="1">
        <f>BU1682</f>
        <v>0</v>
      </c>
      <c r="Z1682" s="29"/>
      <c r="AA1682" s="1"/>
      <c r="AB1682" s="26"/>
      <c r="AC1682" s="1"/>
      <c r="AD1682" s="26"/>
      <c r="AE1682" s="1"/>
      <c r="AF1682" s="26"/>
      <c r="AG1682" s="1"/>
      <c r="AH1682" s="26"/>
      <c r="AI1682" s="1">
        <v>51</v>
      </c>
      <c r="AJ1682" s="26">
        <v>8</v>
      </c>
      <c r="AK1682" s="1"/>
      <c r="AL1682" s="26"/>
      <c r="AM1682" s="1"/>
      <c r="AN1682" s="26"/>
      <c r="AO1682" s="1"/>
      <c r="AP1682" s="26"/>
      <c r="AQ1682" s="1"/>
      <c r="AR1682" s="26"/>
      <c r="AS1682" s="1">
        <v>38</v>
      </c>
      <c r="AT1682" s="26" t="s">
        <v>100</v>
      </c>
      <c r="AU1682" s="1"/>
      <c r="AV1682" s="26"/>
      <c r="AW1682" s="1"/>
      <c r="AX1682" s="26"/>
      <c r="AY1682" s="1"/>
      <c r="AZ1682" s="26"/>
      <c r="BA1682" s="1"/>
      <c r="BB1682" s="26"/>
      <c r="BC1682" s="1"/>
      <c r="BD1682" s="26"/>
      <c r="BE1682" s="1"/>
      <c r="BF1682" s="26"/>
      <c r="BG1682" s="1">
        <v>38</v>
      </c>
      <c r="BH1682" s="26" t="s">
        <v>100</v>
      </c>
      <c r="BI1682" s="1"/>
      <c r="BJ1682" s="26"/>
      <c r="BK1682" s="1"/>
      <c r="BL1682" s="26"/>
      <c r="BM1682" s="1"/>
      <c r="BN1682" s="26"/>
      <c r="BO1682" s="1"/>
      <c r="BP1682" s="26"/>
      <c r="BQ1682" s="1"/>
      <c r="BR1682" s="26"/>
      <c r="BS1682" s="1">
        <v>44</v>
      </c>
      <c r="BT1682" s="26">
        <v>9</v>
      </c>
      <c r="BU1682" s="1"/>
      <c r="BV1682" s="1">
        <v>38</v>
      </c>
      <c r="BW1682" s="26">
        <v>17</v>
      </c>
      <c r="BX1682" s="1"/>
      <c r="BY1682" s="26"/>
      <c r="BZ1682" s="30">
        <v>64</v>
      </c>
      <c r="CA1682" s="26">
        <v>9</v>
      </c>
    </row>
    <row r="1683" spans="1:79" s="99" customFormat="1" x14ac:dyDescent="0.35">
      <c r="A1683" s="1" t="s">
        <v>97</v>
      </c>
      <c r="B1683" s="36" t="s">
        <v>58</v>
      </c>
      <c r="C1683" s="36" t="s">
        <v>433</v>
      </c>
      <c r="D1683" s="36" t="s">
        <v>434</v>
      </c>
      <c r="E1683" s="36" t="s">
        <v>77</v>
      </c>
      <c r="F1683" s="36">
        <v>999879599</v>
      </c>
      <c r="G1683" s="1">
        <f>(J1683+S1683+X1683+R1683+U1683+W1683+Y1683)-H1683</f>
        <v>270</v>
      </c>
      <c r="H1683" s="1"/>
      <c r="I1683" s="27"/>
      <c r="J1683" s="1">
        <f>SUM(AA1683)</f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27"/>
      <c r="R1683" s="1">
        <f>SUM(AS1683,BX1683)</f>
        <v>0</v>
      </c>
      <c r="S1683" s="1">
        <f>SUM(AE1683,AG1683,AI1683,AK1683,AO1683,AM1683,AQ1683,AU1683,AW1683,AY1683,BA1683,BE1683,BG1683,BI1683,BK1683,BM1683,BO1683,BC1683)</f>
        <v>226</v>
      </c>
      <c r="T1683" s="1">
        <f>COUNT(AE1683,AG1683,AI1683,AK1683,AM1683,AO1683,AQ1683,AU1683,AW1683,AY1683,BA1683,BC1683,BE1683,BG1683,BI1683,BK1683,BM1683,BO1683)</f>
        <v>3</v>
      </c>
      <c r="U1683" s="1">
        <f>BQ1683+BS1683</f>
        <v>44</v>
      </c>
      <c r="V1683" s="1"/>
      <c r="W1683" s="1">
        <f>BV1683</f>
        <v>0</v>
      </c>
      <c r="X1683" s="1">
        <f>AC1683+BZ1683</f>
        <v>0</v>
      </c>
      <c r="Y1683" s="1">
        <f>BU1683</f>
        <v>0</v>
      </c>
      <c r="Z1683" s="27"/>
      <c r="AA1683" s="1"/>
      <c r="AB1683" s="26"/>
      <c r="AC1683" s="1"/>
      <c r="AD1683" s="26"/>
      <c r="AE1683" s="1"/>
      <c r="AF1683" s="26"/>
      <c r="AG1683" s="1">
        <v>68</v>
      </c>
      <c r="AH1683" s="26">
        <v>4</v>
      </c>
      <c r="AI1683" s="1"/>
      <c r="AJ1683" s="26"/>
      <c r="AK1683" s="1"/>
      <c r="AL1683" s="26"/>
      <c r="AM1683" s="1">
        <v>68</v>
      </c>
      <c r="AN1683" s="26">
        <v>3</v>
      </c>
      <c r="AO1683" s="1"/>
      <c r="AP1683" s="26"/>
      <c r="AQ1683" s="1"/>
      <c r="AR1683" s="26"/>
      <c r="AS1683" s="1"/>
      <c r="AT1683" s="26"/>
      <c r="AU1683" s="1">
        <v>90</v>
      </c>
      <c r="AV1683" s="26">
        <v>2</v>
      </c>
      <c r="AW1683" s="1"/>
      <c r="AX1683" s="26"/>
      <c r="AY1683" s="1"/>
      <c r="AZ1683" s="26"/>
      <c r="BA1683" s="1"/>
      <c r="BB1683" s="26"/>
      <c r="BC1683" s="1"/>
      <c r="BD1683" s="26"/>
      <c r="BE1683" s="1"/>
      <c r="BF1683" s="26"/>
      <c r="BG1683" s="1"/>
      <c r="BH1683" s="26"/>
      <c r="BI1683" s="1"/>
      <c r="BJ1683" s="26"/>
      <c r="BK1683" s="1"/>
      <c r="BL1683" s="26"/>
      <c r="BM1683" s="1"/>
      <c r="BN1683" s="26"/>
      <c r="BO1683" s="1"/>
      <c r="BP1683" s="26"/>
      <c r="BQ1683" s="1">
        <v>44</v>
      </c>
      <c r="BR1683" s="26">
        <v>9</v>
      </c>
      <c r="BS1683" s="1"/>
      <c r="BT1683" s="26"/>
      <c r="BU1683" s="1"/>
      <c r="BV1683" s="1"/>
      <c r="BW1683" s="26"/>
      <c r="BX1683" s="1"/>
      <c r="BY1683" s="26"/>
      <c r="BZ1683" s="30"/>
      <c r="CA1683" s="26"/>
    </row>
    <row r="1684" spans="1:79" s="99" customFormat="1" x14ac:dyDescent="0.35">
      <c r="A1684" s="1" t="s">
        <v>97</v>
      </c>
      <c r="B1684" s="1" t="s">
        <v>58</v>
      </c>
      <c r="C1684" s="30" t="s">
        <v>836</v>
      </c>
      <c r="D1684" s="30" t="s">
        <v>837</v>
      </c>
      <c r="E1684" s="30" t="s">
        <v>77</v>
      </c>
      <c r="F1684" s="1">
        <v>999909954</v>
      </c>
      <c r="G1684" s="1">
        <f>(J1684+S1684+X1684+R1684+U1684+W1684+Y1684)-H1684</f>
        <v>258</v>
      </c>
      <c r="H1684" s="1"/>
      <c r="I1684" s="27"/>
      <c r="J1684" s="1">
        <f>SUM(AA1684)</f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27"/>
      <c r="R1684" s="1">
        <f>SUM(AS1684,BX1684)</f>
        <v>0</v>
      </c>
      <c r="S1684" s="1">
        <f>SUM(AE1684,AG1684,AI1684,AK1684,AO1684,AM1684,AQ1684,AU1684,AW1684,AY1684,BA1684,BE1684,BG1684,BI1684,BK1684,BM1684,BO1684,BC1684)</f>
        <v>210</v>
      </c>
      <c r="T1684" s="1">
        <f>COUNT(AE1684,AG1684,AI1684,AK1684,AM1684,AO1684,AQ1684,AU1684,AW1684,AY1684,BA1684,BC1684,BE1684,BG1684,BI1684,BK1684,BM1684,BO1684)</f>
        <v>2</v>
      </c>
      <c r="U1684" s="1">
        <f>BQ1684+BS1684</f>
        <v>0</v>
      </c>
      <c r="V1684" s="1"/>
      <c r="W1684" s="1">
        <f>BV1684</f>
        <v>0</v>
      </c>
      <c r="X1684" s="1">
        <f>AC1684+BZ1684</f>
        <v>48</v>
      </c>
      <c r="Y1684" s="1">
        <f>BU1684</f>
        <v>0</v>
      </c>
      <c r="Z1684" s="29"/>
      <c r="AA1684" s="1"/>
      <c r="AB1684" s="26"/>
      <c r="AC1684" s="1">
        <v>48</v>
      </c>
      <c r="AD1684" s="26"/>
      <c r="AE1684" s="1"/>
      <c r="AF1684" s="26"/>
      <c r="AG1684" s="1"/>
      <c r="AH1684" s="26"/>
      <c r="AI1684" s="1"/>
      <c r="AJ1684" s="26"/>
      <c r="AK1684" s="1"/>
      <c r="AL1684" s="26"/>
      <c r="AM1684" s="1">
        <v>90</v>
      </c>
      <c r="AN1684" s="26">
        <v>2</v>
      </c>
      <c r="AO1684" s="1"/>
      <c r="AP1684" s="26"/>
      <c r="AQ1684" s="1"/>
      <c r="AR1684" s="26"/>
      <c r="AS1684" s="1"/>
      <c r="AT1684" s="26"/>
      <c r="AU1684" s="1">
        <v>120</v>
      </c>
      <c r="AV1684" s="26">
        <v>1</v>
      </c>
      <c r="AW1684" s="1"/>
      <c r="AX1684" s="26"/>
      <c r="AY1684" s="1"/>
      <c r="AZ1684" s="26"/>
      <c r="BA1684" s="1"/>
      <c r="BB1684" s="26"/>
      <c r="BC1684" s="1"/>
      <c r="BD1684" s="26"/>
      <c r="BE1684" s="1"/>
      <c r="BF1684" s="26"/>
      <c r="BG1684" s="1"/>
      <c r="BH1684" s="26"/>
      <c r="BI1684" s="1"/>
      <c r="BJ1684" s="26"/>
      <c r="BK1684" s="1"/>
      <c r="BL1684" s="26"/>
      <c r="BM1684" s="1"/>
      <c r="BN1684" s="26"/>
      <c r="BO1684" s="1"/>
      <c r="BP1684" s="26"/>
      <c r="BQ1684" s="1"/>
      <c r="BR1684" s="26"/>
      <c r="BS1684" s="1"/>
      <c r="BT1684" s="26"/>
      <c r="BU1684" s="1"/>
      <c r="BV1684" s="1"/>
      <c r="BW1684" s="26"/>
      <c r="BX1684" s="1"/>
      <c r="BY1684" s="26"/>
      <c r="BZ1684" s="30"/>
      <c r="CA1684" s="26"/>
    </row>
    <row r="1685" spans="1:79" s="99" customFormat="1" x14ac:dyDescent="0.35">
      <c r="A1685" s="1" t="s">
        <v>97</v>
      </c>
      <c r="B1685" s="1" t="s">
        <v>58</v>
      </c>
      <c r="C1685" s="1" t="s">
        <v>305</v>
      </c>
      <c r="D1685" s="1" t="s">
        <v>306</v>
      </c>
      <c r="E1685" s="1" t="s">
        <v>77</v>
      </c>
      <c r="F1685" s="1">
        <v>999861204</v>
      </c>
      <c r="G1685" s="1">
        <f>(J1685+S1685+X1685+R1685+U1685+W1685+Y1685)-H1685</f>
        <v>253</v>
      </c>
      <c r="H1685" s="30">
        <f>(J1685+K1685+M1685+N1685+O1685+P1685)/2</f>
        <v>0</v>
      </c>
      <c r="I1685" s="27"/>
      <c r="J1685" s="1">
        <f>SUM(AA1685)</f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27"/>
      <c r="R1685" s="1">
        <f>SUM(AS1685,BX1685)</f>
        <v>0</v>
      </c>
      <c r="S1685" s="1">
        <f>SUM(AE1685,AG1685,AI1685,AK1685,AO1685,AM1685,AQ1685,AU1685,AW1685,AY1685,BA1685,BE1685,BG1685,BI1685,BK1685,BM1685,BO1685,BC1685)</f>
        <v>158</v>
      </c>
      <c r="T1685" s="1">
        <f>COUNT(AE1685,AG1685,AI1685,AK1685,AM1685,AO1685,AQ1685,AU1685,AW1685,AY1685,BA1685,BC1685,BE1685,BG1685,BI1685,BK1685,BM1685,BO1685)</f>
        <v>2</v>
      </c>
      <c r="U1685" s="1">
        <f>BQ1685+BS1685</f>
        <v>44</v>
      </c>
      <c r="V1685" s="1"/>
      <c r="W1685" s="1">
        <f>BV1685</f>
        <v>51</v>
      </c>
      <c r="X1685" s="1">
        <f>AC1685+BZ1685</f>
        <v>0</v>
      </c>
      <c r="Y1685" s="1">
        <f>BU1685</f>
        <v>0</v>
      </c>
      <c r="Z1685" s="29"/>
      <c r="AA1685" s="1"/>
      <c r="AB1685" s="26"/>
      <c r="AC1685" s="1"/>
      <c r="AD1685" s="26"/>
      <c r="AE1685" s="1"/>
      <c r="AF1685" s="26"/>
      <c r="AG1685" s="1"/>
      <c r="AH1685" s="26"/>
      <c r="AI1685" s="1"/>
      <c r="AJ1685" s="26"/>
      <c r="AK1685" s="1"/>
      <c r="AL1685" s="26"/>
      <c r="AM1685" s="1"/>
      <c r="AN1685" s="26"/>
      <c r="AO1685" s="1"/>
      <c r="AP1685" s="26"/>
      <c r="AQ1685" s="1"/>
      <c r="AR1685" s="26"/>
      <c r="AS1685" s="1"/>
      <c r="AT1685" s="26"/>
      <c r="AU1685" s="1"/>
      <c r="AV1685" s="26"/>
      <c r="AW1685" s="1"/>
      <c r="AX1685" s="26"/>
      <c r="AY1685" s="1"/>
      <c r="AZ1685" s="26"/>
      <c r="BA1685" s="1"/>
      <c r="BB1685" s="26"/>
      <c r="BC1685" s="1">
        <v>120</v>
      </c>
      <c r="BD1685" s="26"/>
      <c r="BE1685" s="1"/>
      <c r="BF1685" s="26"/>
      <c r="BG1685" s="1">
        <v>38</v>
      </c>
      <c r="BH1685" s="26" t="s">
        <v>100</v>
      </c>
      <c r="BI1685" s="1"/>
      <c r="BJ1685" s="26"/>
      <c r="BK1685" s="1"/>
      <c r="BL1685" s="26"/>
      <c r="BM1685" s="1"/>
      <c r="BN1685" s="26"/>
      <c r="BO1685" s="1"/>
      <c r="BP1685" s="26"/>
      <c r="BQ1685" s="1"/>
      <c r="BR1685" s="26"/>
      <c r="BS1685" s="1">
        <v>44</v>
      </c>
      <c r="BT1685" s="26">
        <v>9</v>
      </c>
      <c r="BU1685" s="1"/>
      <c r="BV1685" s="1">
        <v>51</v>
      </c>
      <c r="BW1685" s="26">
        <v>9</v>
      </c>
      <c r="BX1685" s="1"/>
      <c r="BY1685" s="26"/>
      <c r="BZ1685" s="30"/>
      <c r="CA1685" s="26"/>
    </row>
    <row r="1686" spans="1:79" s="99" customFormat="1" x14ac:dyDescent="0.35">
      <c r="A1686" s="1" t="s">
        <v>97</v>
      </c>
      <c r="B1686" s="1" t="s">
        <v>58</v>
      </c>
      <c r="C1686" s="30" t="s">
        <v>999</v>
      </c>
      <c r="D1686" s="30" t="s">
        <v>1000</v>
      </c>
      <c r="E1686" s="30" t="s">
        <v>77</v>
      </c>
      <c r="F1686" s="1">
        <v>999915902</v>
      </c>
      <c r="G1686" s="1">
        <f>(J1686+S1686+X1686+R1686+U1686+W1686+Y1686)-H1686</f>
        <v>238</v>
      </c>
      <c r="H1686" s="1"/>
      <c r="I1686" s="27"/>
      <c r="J1686" s="1">
        <f>SUM(AA1686)</f>
        <v>52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27"/>
      <c r="R1686" s="1">
        <f>SUM(AS1686,BX1686)</f>
        <v>0</v>
      </c>
      <c r="S1686" s="1">
        <f>SUM(AE1686,AG1686,AI1686,AK1686,AO1686,AM1686,AQ1686,AU1686,AW1686,AY1686,BA1686,BE1686,BG1686,BI1686,BK1686,BM1686,BO1686,BC1686)</f>
        <v>106</v>
      </c>
      <c r="T1686" s="1">
        <f>COUNT(AE1686,AG1686,AI1686,AK1686,AM1686,AO1686,AQ1686,AU1686,AW1686,AY1686,BA1686,BC1686,BE1686,BG1686,BI1686,BK1686,BM1686,BO1686)</f>
        <v>2</v>
      </c>
      <c r="U1686" s="1">
        <f>BQ1686+BS1686</f>
        <v>44</v>
      </c>
      <c r="V1686" s="1"/>
      <c r="W1686" s="1">
        <f>BV1686</f>
        <v>0</v>
      </c>
      <c r="X1686" s="1">
        <f>AC1686+BZ1686</f>
        <v>36</v>
      </c>
      <c r="Y1686" s="1">
        <f>BU1686</f>
        <v>0</v>
      </c>
      <c r="Z1686" s="29"/>
      <c r="AA1686" s="1">
        <v>52</v>
      </c>
      <c r="AB1686" s="26">
        <v>5</v>
      </c>
      <c r="AC1686" s="1">
        <v>36</v>
      </c>
      <c r="AD1686" s="26"/>
      <c r="AE1686" s="1"/>
      <c r="AF1686" s="26"/>
      <c r="AG1686" s="1"/>
      <c r="AH1686" s="26"/>
      <c r="AI1686" s="1"/>
      <c r="AJ1686" s="26"/>
      <c r="AK1686" s="1"/>
      <c r="AL1686" s="26"/>
      <c r="AM1686" s="1"/>
      <c r="AN1686" s="26"/>
      <c r="AO1686" s="1"/>
      <c r="AP1686" s="26"/>
      <c r="AQ1686" s="1">
        <v>38</v>
      </c>
      <c r="AR1686" s="26" t="s">
        <v>100</v>
      </c>
      <c r="AS1686" s="1"/>
      <c r="AT1686" s="26"/>
      <c r="AU1686" s="1"/>
      <c r="AV1686" s="26"/>
      <c r="AW1686" s="1"/>
      <c r="AX1686" s="26"/>
      <c r="AY1686" s="1">
        <v>68</v>
      </c>
      <c r="AZ1686" s="26">
        <v>4</v>
      </c>
      <c r="BA1686" s="1"/>
      <c r="BB1686" s="26"/>
      <c r="BC1686" s="1"/>
      <c r="BD1686" s="26"/>
      <c r="BE1686" s="1"/>
      <c r="BF1686" s="26"/>
      <c r="BG1686" s="1"/>
      <c r="BH1686" s="26"/>
      <c r="BI1686" s="1"/>
      <c r="BJ1686" s="26"/>
      <c r="BK1686" s="1"/>
      <c r="BL1686" s="26"/>
      <c r="BM1686" s="1"/>
      <c r="BN1686" s="26"/>
      <c r="BO1686" s="1"/>
      <c r="BP1686" s="26"/>
      <c r="BQ1686" s="1">
        <v>44</v>
      </c>
      <c r="BR1686" s="26">
        <v>9</v>
      </c>
      <c r="BS1686" s="1"/>
      <c r="BT1686" s="26"/>
      <c r="BU1686" s="1"/>
      <c r="BV1686" s="1"/>
      <c r="BW1686" s="26"/>
      <c r="BX1686" s="1"/>
      <c r="BY1686" s="26"/>
      <c r="BZ1686" s="30"/>
      <c r="CA1686" s="26"/>
    </row>
    <row r="1687" spans="1:79" s="99" customFormat="1" x14ac:dyDescent="0.35">
      <c r="A1687" s="1" t="s">
        <v>97</v>
      </c>
      <c r="B1687" s="30" t="s">
        <v>58</v>
      </c>
      <c r="C1687" s="30" t="s">
        <v>414</v>
      </c>
      <c r="D1687" s="30" t="s">
        <v>119</v>
      </c>
      <c r="E1687" s="30" t="s">
        <v>77</v>
      </c>
      <c r="F1687" s="1">
        <v>999876788</v>
      </c>
      <c r="G1687" s="1">
        <f>(J1687+S1687+X1687+R1687+U1687+W1687+Y1687)-H1687</f>
        <v>212</v>
      </c>
      <c r="H1687" s="30">
        <f>(J1687+K1687+M1687+N1687+O1687+P1687)/2</f>
        <v>0</v>
      </c>
      <c r="I1687" s="27"/>
      <c r="J1687" s="1">
        <f>SUM(AA1687)</f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27"/>
      <c r="R1687" s="1">
        <f>SUM(AS1687,BX1687)</f>
        <v>0</v>
      </c>
      <c r="S1687" s="1">
        <f>SUM(AE1687,AG1687,AI1687,AK1687,AO1687,AM1687,AQ1687,AU1687,AW1687,AY1687,BA1687,BE1687,BG1687,BI1687,BK1687,BM1687,BO1687,BC1687)</f>
        <v>0</v>
      </c>
      <c r="T1687" s="1">
        <f>COUNT(AE1687,AG1687,AI1687,AK1687,AM1687,AO1687,AQ1687,AU1687,AW1687,AY1687,BA1687,BC1687,BE1687,BG1687,BI1687,BK1687,BM1687,BO1687)</f>
        <v>0</v>
      </c>
      <c r="U1687" s="1">
        <f>BQ1687+BS1687</f>
        <v>44</v>
      </c>
      <c r="V1687" s="1"/>
      <c r="W1687" s="1">
        <f>BV1687</f>
        <v>68</v>
      </c>
      <c r="X1687" s="1">
        <f>AC1687+BZ1687</f>
        <v>100</v>
      </c>
      <c r="Y1687" s="1">
        <f>BU1687</f>
        <v>0</v>
      </c>
      <c r="Z1687" s="29"/>
      <c r="AA1687" s="1"/>
      <c r="AB1687" s="26"/>
      <c r="AC1687" s="1">
        <v>36</v>
      </c>
      <c r="AD1687" s="26"/>
      <c r="AE1687" s="1"/>
      <c r="AF1687" s="26"/>
      <c r="AG1687" s="1"/>
      <c r="AH1687" s="26"/>
      <c r="AI1687" s="1"/>
      <c r="AJ1687" s="26"/>
      <c r="AK1687" s="1"/>
      <c r="AL1687" s="26"/>
      <c r="AM1687" s="1"/>
      <c r="AN1687" s="26"/>
      <c r="AO1687" s="1"/>
      <c r="AP1687" s="26"/>
      <c r="AQ1687" s="1"/>
      <c r="AR1687" s="26"/>
      <c r="AS1687" s="1"/>
      <c r="AT1687" s="26"/>
      <c r="AU1687" s="1"/>
      <c r="AV1687" s="26"/>
      <c r="AW1687" s="1"/>
      <c r="AX1687" s="26"/>
      <c r="AY1687" s="1"/>
      <c r="AZ1687" s="26"/>
      <c r="BA1687" s="1"/>
      <c r="BB1687" s="26"/>
      <c r="BC1687" s="1"/>
      <c r="BD1687" s="26"/>
      <c r="BE1687" s="1"/>
      <c r="BF1687" s="26"/>
      <c r="BG1687" s="1"/>
      <c r="BH1687" s="26"/>
      <c r="BI1687" s="1"/>
      <c r="BJ1687" s="26"/>
      <c r="BK1687" s="1"/>
      <c r="BL1687" s="26"/>
      <c r="BM1687" s="1"/>
      <c r="BN1687" s="26"/>
      <c r="BO1687" s="1"/>
      <c r="BP1687" s="26"/>
      <c r="BQ1687" s="1"/>
      <c r="BR1687" s="26"/>
      <c r="BS1687" s="1">
        <v>44</v>
      </c>
      <c r="BT1687" s="26">
        <v>9</v>
      </c>
      <c r="BU1687" s="1"/>
      <c r="BV1687" s="1">
        <v>68</v>
      </c>
      <c r="BW1687" s="26">
        <v>5</v>
      </c>
      <c r="BX1687" s="1"/>
      <c r="BY1687" s="26"/>
      <c r="BZ1687" s="30">
        <v>64</v>
      </c>
      <c r="CA1687" s="26">
        <v>9</v>
      </c>
    </row>
    <row r="1688" spans="1:79" s="99" customFormat="1" x14ac:dyDescent="0.35">
      <c r="A1688" s="1" t="s">
        <v>97</v>
      </c>
      <c r="B1688" s="30" t="s">
        <v>58</v>
      </c>
      <c r="C1688" s="30" t="s">
        <v>376</v>
      </c>
      <c r="D1688" s="30" t="s">
        <v>377</v>
      </c>
      <c r="E1688" s="30" t="s">
        <v>77</v>
      </c>
      <c r="F1688" s="1">
        <v>999871174</v>
      </c>
      <c r="G1688" s="1">
        <f>(J1688+S1688+X1688+R1688+U1688+W1688+Y1688)-H1688</f>
        <v>188</v>
      </c>
      <c r="H1688" s="30">
        <f>(J1688+K1688+M1688+N1688+O1688+P1688)/2</f>
        <v>0</v>
      </c>
      <c r="I1688" s="27"/>
      <c r="J1688" s="1">
        <f>SUM(AA1688)</f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27"/>
      <c r="R1688" s="1">
        <f>SUM(AS1688,BX1688)</f>
        <v>0</v>
      </c>
      <c r="S1688" s="1">
        <f>SUM(AE1688,AG1688,AI1688,AK1688,AO1688,AM1688,AQ1688,AU1688,AW1688,AY1688,BA1688,BE1688,BG1688,BI1688,BK1688,BM1688,BO1688,BC1688)</f>
        <v>106</v>
      </c>
      <c r="T1688" s="1">
        <f>COUNT(AE1688,AG1688,AI1688,AK1688,AM1688,AO1688,AQ1688,AU1688,AW1688,AY1688,BA1688,BC1688,BE1688,BG1688,BI1688,BK1688,BM1688,BO1688)</f>
        <v>2</v>
      </c>
      <c r="U1688" s="1">
        <f>BQ1688+BS1688</f>
        <v>44</v>
      </c>
      <c r="V1688" s="1"/>
      <c r="W1688" s="1">
        <f>BV1688</f>
        <v>38</v>
      </c>
      <c r="X1688" s="1">
        <f>AC1688+BZ1688</f>
        <v>0</v>
      </c>
      <c r="Y1688" s="1">
        <f>BU1688</f>
        <v>0</v>
      </c>
      <c r="Z1688" s="29"/>
      <c r="AA1688" s="1"/>
      <c r="AB1688" s="26"/>
      <c r="AC1688" s="1"/>
      <c r="AD1688" s="26"/>
      <c r="AE1688" s="1"/>
      <c r="AF1688" s="26"/>
      <c r="AG1688" s="1"/>
      <c r="AH1688" s="26"/>
      <c r="AI1688" s="1"/>
      <c r="AJ1688" s="26"/>
      <c r="AK1688" s="1"/>
      <c r="AL1688" s="26"/>
      <c r="AM1688" s="1">
        <v>68</v>
      </c>
      <c r="AN1688" s="26">
        <v>3</v>
      </c>
      <c r="AO1688" s="1"/>
      <c r="AP1688" s="26"/>
      <c r="AQ1688" s="1"/>
      <c r="AR1688" s="26"/>
      <c r="AS1688" s="1"/>
      <c r="AT1688" s="26"/>
      <c r="AU1688" s="1"/>
      <c r="AV1688" s="26"/>
      <c r="AW1688" s="1"/>
      <c r="AX1688" s="26"/>
      <c r="AY1688" s="1"/>
      <c r="AZ1688" s="26"/>
      <c r="BA1688" s="1"/>
      <c r="BB1688" s="26"/>
      <c r="BC1688" s="1"/>
      <c r="BD1688" s="26"/>
      <c r="BE1688" s="1"/>
      <c r="BF1688" s="26"/>
      <c r="BG1688" s="1">
        <v>38</v>
      </c>
      <c r="BH1688" s="26" t="s">
        <v>100</v>
      </c>
      <c r="BI1688" s="1"/>
      <c r="BJ1688" s="26"/>
      <c r="BK1688" s="1"/>
      <c r="BL1688" s="26"/>
      <c r="BM1688" s="1"/>
      <c r="BN1688" s="26"/>
      <c r="BO1688" s="1"/>
      <c r="BP1688" s="26"/>
      <c r="BQ1688" s="1"/>
      <c r="BR1688" s="26"/>
      <c r="BS1688" s="1">
        <v>44</v>
      </c>
      <c r="BT1688" s="26">
        <v>9</v>
      </c>
      <c r="BU1688" s="1"/>
      <c r="BV1688" s="1">
        <v>38</v>
      </c>
      <c r="BW1688" s="26">
        <v>17</v>
      </c>
      <c r="BX1688" s="1"/>
      <c r="BY1688" s="26"/>
      <c r="BZ1688" s="30"/>
      <c r="CA1688" s="26"/>
    </row>
    <row r="1689" spans="1:79" s="99" customFormat="1" x14ac:dyDescent="0.35">
      <c r="A1689" s="1" t="s">
        <v>97</v>
      </c>
      <c r="B1689" s="1" t="s">
        <v>58</v>
      </c>
      <c r="C1689" s="1" t="s">
        <v>445</v>
      </c>
      <c r="D1689" s="1" t="s">
        <v>446</v>
      </c>
      <c r="E1689" s="1" t="s">
        <v>77</v>
      </c>
      <c r="F1689" s="1">
        <v>999880939</v>
      </c>
      <c r="G1689" s="1">
        <f>(J1689+S1689+X1689+R1689+U1689+W1689+Y1689)-H1689</f>
        <v>172</v>
      </c>
      <c r="H1689" s="1"/>
      <c r="I1689" s="27"/>
      <c r="J1689" s="1">
        <f>SUM(AA1689)</f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27"/>
      <c r="R1689" s="1">
        <f>SUM(AS1689,BX1689)</f>
        <v>0</v>
      </c>
      <c r="S1689" s="1">
        <f>SUM(AE1689,AG1689,AI1689,AK1689,AO1689,AM1689,AQ1689,AU1689,AW1689,AY1689,BA1689,BE1689,BG1689,BI1689,BK1689,BM1689,BO1689,BC1689)</f>
        <v>90</v>
      </c>
      <c r="T1689" s="1">
        <f>COUNT(AE1689,AG1689,AI1689,AK1689,AM1689,AO1689,AQ1689,AU1689,AW1689,AY1689,BA1689,BC1689,BE1689,BG1689,BI1689,BK1689,BM1689,BO1689)</f>
        <v>1</v>
      </c>
      <c r="U1689" s="1">
        <f>BQ1689+BS1689</f>
        <v>44</v>
      </c>
      <c r="V1689" s="1"/>
      <c r="W1689" s="1">
        <f>BV1689</f>
        <v>38</v>
      </c>
      <c r="X1689" s="1">
        <f>AC1689+BZ1689</f>
        <v>0</v>
      </c>
      <c r="Y1689" s="1">
        <f>BU1689</f>
        <v>0</v>
      </c>
      <c r="Z1689" s="29"/>
      <c r="AA1689" s="1"/>
      <c r="AB1689" s="26"/>
      <c r="AC1689" s="1"/>
      <c r="AD1689" s="26"/>
      <c r="AE1689" s="1"/>
      <c r="AF1689" s="26"/>
      <c r="AG1689" s="1">
        <v>90</v>
      </c>
      <c r="AH1689" s="26">
        <v>2</v>
      </c>
      <c r="AI1689" s="1"/>
      <c r="AJ1689" s="26"/>
      <c r="AK1689" s="1"/>
      <c r="AL1689" s="26"/>
      <c r="AM1689" s="1"/>
      <c r="AN1689" s="26"/>
      <c r="AO1689" s="1"/>
      <c r="AP1689" s="26"/>
      <c r="AQ1689" s="1"/>
      <c r="AR1689" s="26"/>
      <c r="AS1689" s="1"/>
      <c r="AT1689" s="26"/>
      <c r="AU1689" s="1"/>
      <c r="AV1689" s="26"/>
      <c r="AW1689" s="1"/>
      <c r="AX1689" s="26"/>
      <c r="AY1689" s="1"/>
      <c r="AZ1689" s="26"/>
      <c r="BA1689" s="1"/>
      <c r="BB1689" s="26"/>
      <c r="BC1689" s="1"/>
      <c r="BD1689" s="26"/>
      <c r="BE1689" s="1"/>
      <c r="BF1689" s="26"/>
      <c r="BG1689" s="1"/>
      <c r="BH1689" s="26"/>
      <c r="BI1689" s="1"/>
      <c r="BJ1689" s="26"/>
      <c r="BK1689" s="1"/>
      <c r="BL1689" s="26"/>
      <c r="BM1689" s="1"/>
      <c r="BN1689" s="26"/>
      <c r="BO1689" s="1"/>
      <c r="BP1689" s="26"/>
      <c r="BQ1689" s="1">
        <v>44</v>
      </c>
      <c r="BR1689" s="26">
        <v>9</v>
      </c>
      <c r="BS1689" s="1"/>
      <c r="BT1689" s="26"/>
      <c r="BU1689" s="1"/>
      <c r="BV1689" s="1">
        <v>38</v>
      </c>
      <c r="BW1689" s="26">
        <v>17</v>
      </c>
      <c r="BX1689" s="1"/>
      <c r="BY1689" s="26"/>
      <c r="BZ1689" s="30"/>
      <c r="CA1689" s="26"/>
    </row>
    <row r="1690" spans="1:79" s="99" customFormat="1" x14ac:dyDescent="0.35">
      <c r="A1690" s="1" t="s">
        <v>97</v>
      </c>
      <c r="B1690" s="1" t="s">
        <v>58</v>
      </c>
      <c r="C1690" s="30" t="s">
        <v>736</v>
      </c>
      <c r="D1690" s="30" t="s">
        <v>737</v>
      </c>
      <c r="E1690" s="30" t="s">
        <v>77</v>
      </c>
      <c r="F1690" s="1">
        <v>999906172</v>
      </c>
      <c r="G1690" s="1">
        <f>(J1690+S1690+X1690+R1690+U1690+W1690+Y1690)-H1690</f>
        <v>168</v>
      </c>
      <c r="H1690" s="1"/>
      <c r="I1690" s="27"/>
      <c r="J1690" s="1">
        <f>SUM(AA1690)</f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27"/>
      <c r="R1690" s="1">
        <f>SUM(AS1690,BX1690)</f>
        <v>29</v>
      </c>
      <c r="S1690" s="1">
        <f>SUM(AE1690,AG1690,AI1690,AK1690,AO1690,AM1690,AQ1690,AU1690,AW1690,AY1690,BA1690,BE1690,BG1690,BI1690,BK1690,BM1690,BO1690,BC1690)</f>
        <v>68</v>
      </c>
      <c r="T1690" s="1">
        <f>COUNT(AE1690,AG1690,AI1690,AK1690,AM1690,AO1690,AQ1690,AU1690,AW1690,AY1690,BA1690,BC1690,BE1690,BG1690,BI1690,BK1690,BM1690,BO1690)</f>
        <v>1</v>
      </c>
      <c r="U1690" s="1">
        <f>BQ1690+BS1690</f>
        <v>33</v>
      </c>
      <c r="V1690" s="1"/>
      <c r="W1690" s="1">
        <f>BV1690</f>
        <v>38</v>
      </c>
      <c r="X1690" s="1">
        <f>AC1690+BZ1690</f>
        <v>0</v>
      </c>
      <c r="Y1690" s="1">
        <f>BU1690</f>
        <v>0</v>
      </c>
      <c r="Z1690" s="29"/>
      <c r="AA1690" s="1"/>
      <c r="AB1690" s="26"/>
      <c r="AC1690" s="1"/>
      <c r="AD1690" s="26"/>
      <c r="AE1690" s="1"/>
      <c r="AF1690" s="26"/>
      <c r="AG1690" s="1">
        <v>68</v>
      </c>
      <c r="AH1690" s="26">
        <v>3</v>
      </c>
      <c r="AI1690" s="1"/>
      <c r="AJ1690" s="26"/>
      <c r="AK1690" s="1"/>
      <c r="AL1690" s="26"/>
      <c r="AM1690" s="1"/>
      <c r="AN1690" s="26"/>
      <c r="AO1690" s="1"/>
      <c r="AP1690" s="26"/>
      <c r="AQ1690" s="1"/>
      <c r="AR1690" s="26"/>
      <c r="AS1690" s="1">
        <v>29</v>
      </c>
      <c r="AT1690" s="26" t="s">
        <v>178</v>
      </c>
      <c r="AU1690" s="1"/>
      <c r="AV1690" s="26"/>
      <c r="AW1690" s="1"/>
      <c r="AX1690" s="26"/>
      <c r="AY1690" s="1"/>
      <c r="AZ1690" s="26"/>
      <c r="BA1690" s="1"/>
      <c r="BB1690" s="26"/>
      <c r="BC1690" s="1"/>
      <c r="BD1690" s="26"/>
      <c r="BE1690" s="1"/>
      <c r="BF1690" s="26"/>
      <c r="BG1690" s="1"/>
      <c r="BH1690" s="26"/>
      <c r="BI1690" s="1"/>
      <c r="BJ1690" s="26"/>
      <c r="BK1690" s="1"/>
      <c r="BL1690" s="26"/>
      <c r="BM1690" s="1"/>
      <c r="BN1690" s="26"/>
      <c r="BO1690" s="1"/>
      <c r="BP1690" s="26"/>
      <c r="BQ1690" s="1"/>
      <c r="BR1690" s="26"/>
      <c r="BS1690" s="1">
        <v>33</v>
      </c>
      <c r="BT1690" s="26">
        <v>17</v>
      </c>
      <c r="BU1690" s="1"/>
      <c r="BV1690" s="1">
        <v>38</v>
      </c>
      <c r="BW1690" s="26">
        <v>17</v>
      </c>
      <c r="BX1690" s="1"/>
      <c r="BY1690" s="26"/>
      <c r="BZ1690" s="30"/>
      <c r="CA1690" s="26"/>
    </row>
    <row r="1691" spans="1:79" s="99" customFormat="1" x14ac:dyDescent="0.35">
      <c r="A1691" s="1" t="s">
        <v>97</v>
      </c>
      <c r="B1691" s="1" t="s">
        <v>58</v>
      </c>
      <c r="C1691" s="1" t="s">
        <v>464</v>
      </c>
      <c r="D1691" s="1" t="s">
        <v>465</v>
      </c>
      <c r="E1691" s="1" t="s">
        <v>77</v>
      </c>
      <c r="F1691" s="1">
        <v>999882228</v>
      </c>
      <c r="G1691" s="1">
        <f>(J1691+S1691+X1691+R1691+U1691+W1691+Y1691)-H1691</f>
        <v>160</v>
      </c>
      <c r="H1691" s="30">
        <f>(J1691+K1691+M1691+N1691+O1691+P1691)/2</f>
        <v>0</v>
      </c>
      <c r="I1691" s="27"/>
      <c r="J1691" s="1">
        <f>SUM(AA1691)</f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27"/>
      <c r="R1691" s="1">
        <f>SUM(AS1691,BX1691)</f>
        <v>0</v>
      </c>
      <c r="S1691" s="1">
        <f>SUM(AE1691,AG1691,AI1691,AK1691,AO1691,AM1691,AQ1691,AU1691,AW1691,AY1691,BA1691,BE1691,BG1691,BI1691,BK1691,BM1691,BO1691,BC1691)</f>
        <v>112</v>
      </c>
      <c r="T1691" s="1">
        <f>COUNT(AE1691,AG1691,AI1691,AK1691,AM1691,AO1691,AQ1691,AU1691,AW1691,AY1691,BA1691,BC1691,BE1691,BG1691,BI1691,BK1691,BM1691,BO1691)</f>
        <v>2</v>
      </c>
      <c r="U1691" s="1">
        <f>BQ1691+BS1691</f>
        <v>0</v>
      </c>
      <c r="V1691" s="1"/>
      <c r="W1691" s="1">
        <f>BV1691</f>
        <v>0</v>
      </c>
      <c r="X1691" s="1">
        <f>AC1691+BZ1691</f>
        <v>48</v>
      </c>
      <c r="Y1691" s="1">
        <f>BU1691</f>
        <v>0</v>
      </c>
      <c r="Z1691" s="26"/>
      <c r="AA1691" s="1"/>
      <c r="AB1691" s="26"/>
      <c r="AC1691" s="1">
        <v>48</v>
      </c>
      <c r="AD1691" s="26"/>
      <c r="AE1691" s="1"/>
      <c r="AF1691" s="26"/>
      <c r="AG1691" s="1"/>
      <c r="AH1691" s="26"/>
      <c r="AI1691" s="1">
        <v>54</v>
      </c>
      <c r="AJ1691" s="26">
        <v>7</v>
      </c>
      <c r="AK1691" s="1"/>
      <c r="AL1691" s="26"/>
      <c r="AM1691" s="1"/>
      <c r="AN1691" s="26"/>
      <c r="AO1691" s="1"/>
      <c r="AP1691" s="26"/>
      <c r="AQ1691" s="1"/>
      <c r="AR1691" s="26"/>
      <c r="AS1691" s="1"/>
      <c r="AT1691" s="26"/>
      <c r="AU1691" s="1"/>
      <c r="AV1691" s="26"/>
      <c r="AW1691" s="1"/>
      <c r="AX1691" s="26"/>
      <c r="AY1691" s="1"/>
      <c r="AZ1691" s="26"/>
      <c r="BA1691" s="1"/>
      <c r="BB1691" s="26"/>
      <c r="BC1691" s="1"/>
      <c r="BD1691" s="26"/>
      <c r="BE1691" s="1"/>
      <c r="BF1691" s="26"/>
      <c r="BG1691" s="1">
        <v>58</v>
      </c>
      <c r="BH1691" s="26">
        <v>6</v>
      </c>
      <c r="BI1691" s="1"/>
      <c r="BJ1691" s="26"/>
      <c r="BK1691" s="1"/>
      <c r="BL1691" s="26"/>
      <c r="BM1691" s="1"/>
      <c r="BN1691" s="26"/>
      <c r="BO1691" s="1"/>
      <c r="BP1691" s="26"/>
      <c r="BQ1691" s="1"/>
      <c r="BR1691" s="26"/>
      <c r="BS1691" s="1"/>
      <c r="BT1691" s="26"/>
      <c r="BU1691" s="1"/>
      <c r="BV1691" s="1"/>
      <c r="BW1691" s="26"/>
      <c r="BX1691" s="1"/>
      <c r="BY1691" s="26"/>
      <c r="BZ1691" s="30"/>
      <c r="CA1691" s="26"/>
    </row>
    <row r="1692" spans="1:79" s="99" customFormat="1" x14ac:dyDescent="0.35">
      <c r="A1692" s="1" t="s">
        <v>97</v>
      </c>
      <c r="B1692" s="1" t="s">
        <v>58</v>
      </c>
      <c r="C1692" s="30" t="s">
        <v>1552</v>
      </c>
      <c r="D1692" s="30" t="s">
        <v>1687</v>
      </c>
      <c r="E1692" s="30" t="s">
        <v>77</v>
      </c>
      <c r="F1692" s="30">
        <v>999921658</v>
      </c>
      <c r="G1692" s="1">
        <f>(J1692+S1692+X1692+R1692+U1692+W1692+Y1692)-H1692</f>
        <v>154</v>
      </c>
      <c r="H1692" s="1"/>
      <c r="I1692" s="27"/>
      <c r="J1692" s="1">
        <f>SUM(AA1692)</f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27"/>
      <c r="R1692" s="1">
        <f>SUM(AS1692,BX1692)</f>
        <v>38</v>
      </c>
      <c r="S1692" s="1">
        <f>SUM(AE1692,AG1692,AI1692,AK1692,AO1692,AM1692,AQ1692,AU1692,AW1692,AY1692,BA1692,BE1692,BG1692,BI1692,BK1692,BM1692,BO1692,BC1692)</f>
        <v>54</v>
      </c>
      <c r="T1692" s="1">
        <f>COUNT(AE1692,AG1692,AI1692,AK1692,AM1692,AO1692,AQ1692,AU1692,AW1692,AY1692,BA1692,BC1692,BE1692,BG1692,BI1692,BK1692,BM1692,BO1692)</f>
        <v>1</v>
      </c>
      <c r="U1692" s="1">
        <f>BQ1692+BS1692</f>
        <v>33</v>
      </c>
      <c r="V1692" s="1"/>
      <c r="W1692" s="1">
        <f>BV1692</f>
        <v>29</v>
      </c>
      <c r="X1692" s="1">
        <f>AC1692+BZ1692</f>
        <v>0</v>
      </c>
      <c r="Y1692" s="1">
        <f>BU1692</f>
        <v>0</v>
      </c>
      <c r="Z1692" s="29"/>
      <c r="AA1692" s="1"/>
      <c r="AB1692" s="26"/>
      <c r="AC1692" s="1"/>
      <c r="AD1692" s="26"/>
      <c r="AE1692" s="30"/>
      <c r="AF1692" s="26"/>
      <c r="AG1692" s="1">
        <v>54</v>
      </c>
      <c r="AH1692" s="26">
        <v>7</v>
      </c>
      <c r="AI1692" s="1"/>
      <c r="AJ1692" s="26"/>
      <c r="AK1692" s="1"/>
      <c r="AL1692" s="26"/>
      <c r="AM1692" s="1"/>
      <c r="AN1692" s="26"/>
      <c r="AO1692" s="1"/>
      <c r="AP1692" s="26"/>
      <c r="AQ1692" s="1"/>
      <c r="AR1692" s="26"/>
      <c r="AS1692" s="1">
        <v>38</v>
      </c>
      <c r="AT1692" s="26" t="s">
        <v>100</v>
      </c>
      <c r="AU1692" s="1"/>
      <c r="AV1692" s="26"/>
      <c r="AW1692" s="1"/>
      <c r="AX1692" s="26"/>
      <c r="AY1692" s="1"/>
      <c r="AZ1692" s="26"/>
      <c r="BA1692" s="1"/>
      <c r="BB1692" s="26"/>
      <c r="BC1692" s="1"/>
      <c r="BD1692" s="26"/>
      <c r="BE1692" s="1"/>
      <c r="BF1692" s="26"/>
      <c r="BG1692" s="1"/>
      <c r="BH1692" s="26"/>
      <c r="BI1692" s="1"/>
      <c r="BJ1692" s="26"/>
      <c r="BK1692" s="1"/>
      <c r="BL1692" s="26"/>
      <c r="BM1692" s="1"/>
      <c r="BN1692" s="26"/>
      <c r="BO1692" s="1"/>
      <c r="BP1692" s="26"/>
      <c r="BQ1692" s="1">
        <v>33</v>
      </c>
      <c r="BR1692" s="26">
        <v>17</v>
      </c>
      <c r="BS1692" s="1"/>
      <c r="BT1692" s="26"/>
      <c r="BU1692" s="1"/>
      <c r="BV1692" s="1">
        <v>29</v>
      </c>
      <c r="BW1692" s="26">
        <v>33</v>
      </c>
      <c r="BX1692" s="1"/>
      <c r="BY1692" s="26"/>
      <c r="BZ1692" s="30"/>
      <c r="CA1692" s="26"/>
    </row>
    <row r="1693" spans="1:79" s="99" customFormat="1" x14ac:dyDescent="0.35">
      <c r="A1693" s="1" t="s">
        <v>97</v>
      </c>
      <c r="B1693" s="1" t="s">
        <v>58</v>
      </c>
      <c r="C1693" s="30" t="s">
        <v>319</v>
      </c>
      <c r="D1693" s="30" t="s">
        <v>320</v>
      </c>
      <c r="E1693" s="30" t="s">
        <v>77</v>
      </c>
      <c r="F1693" s="1">
        <v>999862102</v>
      </c>
      <c r="G1693" s="1">
        <f>(J1693+S1693+X1693+R1693+U1693+W1693+Y1693)-H1693</f>
        <v>149</v>
      </c>
      <c r="H1693" s="1"/>
      <c r="I1693" s="27"/>
      <c r="J1693" s="1">
        <f>SUM(AA1693)</f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27"/>
      <c r="R1693" s="1">
        <f>SUM(AS1693,BX1693)</f>
        <v>38</v>
      </c>
      <c r="S1693" s="1">
        <f>SUM(AE1693,AG1693,AI1693,AK1693,AO1693,AM1693,AQ1693,AU1693,AW1693,AY1693,BA1693,BE1693,BG1693,BI1693,BK1693,BM1693,BO1693,BC1693)</f>
        <v>38</v>
      </c>
      <c r="T1693" s="1">
        <f>COUNT(AE1693,AG1693,AI1693,AK1693,AM1693,AO1693,AQ1693,AU1693,AW1693,AY1693,BA1693,BC1693,BE1693,BG1693,BI1693,BK1693,BM1693,BO1693)</f>
        <v>1</v>
      </c>
      <c r="U1693" s="1">
        <f>BQ1693+BS1693</f>
        <v>44</v>
      </c>
      <c r="V1693" s="1"/>
      <c r="W1693" s="1">
        <f>BV1693</f>
        <v>29</v>
      </c>
      <c r="X1693" s="1">
        <f>AC1693+BZ1693</f>
        <v>0</v>
      </c>
      <c r="Y1693" s="1">
        <f>BU1693</f>
        <v>0</v>
      </c>
      <c r="Z1693" s="29"/>
      <c r="AA1693" s="1"/>
      <c r="AB1693" s="26"/>
      <c r="AC1693" s="1"/>
      <c r="AD1693" s="26"/>
      <c r="AE1693" s="1"/>
      <c r="AF1693" s="26"/>
      <c r="AG1693" s="1"/>
      <c r="AH1693" s="26"/>
      <c r="AI1693" s="1"/>
      <c r="AJ1693" s="26"/>
      <c r="AK1693" s="1"/>
      <c r="AL1693" s="26"/>
      <c r="AM1693" s="1"/>
      <c r="AN1693" s="26"/>
      <c r="AO1693" s="1"/>
      <c r="AP1693" s="26"/>
      <c r="AQ1693" s="1"/>
      <c r="AR1693" s="26"/>
      <c r="AS1693" s="1">
        <v>38</v>
      </c>
      <c r="AT1693" s="26" t="s">
        <v>100</v>
      </c>
      <c r="AU1693" s="1"/>
      <c r="AV1693" s="26"/>
      <c r="AW1693" s="1"/>
      <c r="AX1693" s="26"/>
      <c r="AY1693" s="1"/>
      <c r="AZ1693" s="26"/>
      <c r="BA1693" s="1"/>
      <c r="BB1693" s="26"/>
      <c r="BC1693" s="1"/>
      <c r="BD1693" s="26"/>
      <c r="BE1693" s="1"/>
      <c r="BF1693" s="26"/>
      <c r="BG1693" s="1">
        <v>38</v>
      </c>
      <c r="BH1693" s="26" t="s">
        <v>100</v>
      </c>
      <c r="BI1693" s="1"/>
      <c r="BJ1693" s="26"/>
      <c r="BK1693" s="1"/>
      <c r="BL1693" s="26"/>
      <c r="BM1693" s="1"/>
      <c r="BN1693" s="26"/>
      <c r="BO1693" s="1"/>
      <c r="BP1693" s="26"/>
      <c r="BQ1693" s="1"/>
      <c r="BR1693" s="26"/>
      <c r="BS1693" s="1">
        <v>44</v>
      </c>
      <c r="BT1693" s="26">
        <v>9</v>
      </c>
      <c r="BU1693" s="1"/>
      <c r="BV1693" s="1">
        <v>29</v>
      </c>
      <c r="BW1693" s="26">
        <v>33</v>
      </c>
      <c r="BX1693" s="1"/>
      <c r="BY1693" s="26"/>
      <c r="BZ1693" s="30"/>
      <c r="CA1693" s="26"/>
    </row>
    <row r="1694" spans="1:79" s="99" customFormat="1" x14ac:dyDescent="0.35">
      <c r="A1694" s="1" t="s">
        <v>97</v>
      </c>
      <c r="B1694" s="1" t="s">
        <v>58</v>
      </c>
      <c r="C1694" s="1" t="s">
        <v>334</v>
      </c>
      <c r="D1694" s="1" t="s">
        <v>119</v>
      </c>
      <c r="E1694" s="1" t="s">
        <v>77</v>
      </c>
      <c r="F1694" s="1">
        <v>999865051</v>
      </c>
      <c r="G1694" s="1">
        <f>(J1694+S1694+X1694+R1694+U1694+W1694+Y1694)-H1694</f>
        <v>148</v>
      </c>
      <c r="H1694" s="30">
        <f>(J1694+K1694+M1694+N1694+O1694+P1694)/2</f>
        <v>0</v>
      </c>
      <c r="I1694" s="27"/>
      <c r="J1694" s="1">
        <f>SUM(AA1694)</f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27"/>
      <c r="R1694" s="1">
        <f>SUM(AS1694,BX1694)</f>
        <v>0</v>
      </c>
      <c r="S1694" s="1">
        <f>SUM(AE1694,AG1694,AI1694,AK1694,AO1694,AM1694,AQ1694,AU1694,AW1694,AY1694,BA1694,BE1694,BG1694,BI1694,BK1694,BM1694,BO1694,BC1694)</f>
        <v>38</v>
      </c>
      <c r="T1694" s="1">
        <f>COUNT(AE1694,AG1694,AI1694,AK1694,AM1694,AO1694,AQ1694,AU1694,AW1694,AY1694,BA1694,BC1694,BE1694,BG1694,BI1694,BK1694,BM1694,BO1694)</f>
        <v>1</v>
      </c>
      <c r="U1694" s="1">
        <f>BQ1694+BS1694</f>
        <v>59</v>
      </c>
      <c r="V1694" s="1"/>
      <c r="W1694" s="1">
        <f>BV1694</f>
        <v>51</v>
      </c>
      <c r="X1694" s="1">
        <f>AC1694+BZ1694</f>
        <v>0</v>
      </c>
      <c r="Y1694" s="1">
        <f>BU1694</f>
        <v>0</v>
      </c>
      <c r="Z1694" s="29"/>
      <c r="AA1694" s="1"/>
      <c r="AB1694" s="26"/>
      <c r="AC1694" s="1"/>
      <c r="AD1694" s="26"/>
      <c r="AE1694" s="1"/>
      <c r="AF1694" s="26"/>
      <c r="AG1694" s="1"/>
      <c r="AH1694" s="26"/>
      <c r="AI1694" s="1"/>
      <c r="AJ1694" s="26"/>
      <c r="AK1694" s="1"/>
      <c r="AL1694" s="26"/>
      <c r="AM1694" s="1"/>
      <c r="AN1694" s="26"/>
      <c r="AO1694" s="1"/>
      <c r="AP1694" s="26"/>
      <c r="AQ1694" s="1">
        <v>38</v>
      </c>
      <c r="AR1694" s="26" t="s">
        <v>100</v>
      </c>
      <c r="AS1694" s="1"/>
      <c r="AT1694" s="26"/>
      <c r="AU1694" s="1"/>
      <c r="AV1694" s="26"/>
      <c r="AW1694" s="1"/>
      <c r="AX1694" s="26"/>
      <c r="AY1694" s="1"/>
      <c r="AZ1694" s="26"/>
      <c r="BA1694" s="1"/>
      <c r="BB1694" s="26"/>
      <c r="BC1694" s="1"/>
      <c r="BD1694" s="26"/>
      <c r="BE1694" s="1"/>
      <c r="BF1694" s="26"/>
      <c r="BG1694" s="1"/>
      <c r="BH1694" s="26"/>
      <c r="BI1694" s="1"/>
      <c r="BJ1694" s="26"/>
      <c r="BK1694" s="1"/>
      <c r="BL1694" s="26"/>
      <c r="BM1694" s="1"/>
      <c r="BN1694" s="26"/>
      <c r="BO1694" s="1"/>
      <c r="BP1694" s="26"/>
      <c r="BQ1694" s="1">
        <v>59</v>
      </c>
      <c r="BR1694" s="26">
        <v>5</v>
      </c>
      <c r="BS1694" s="1"/>
      <c r="BT1694" s="26"/>
      <c r="BU1694" s="1"/>
      <c r="BV1694" s="1">
        <v>51</v>
      </c>
      <c r="BW1694" s="26">
        <v>9</v>
      </c>
      <c r="BX1694" s="1"/>
      <c r="BY1694" s="26"/>
      <c r="BZ1694" s="30"/>
      <c r="CA1694" s="26"/>
    </row>
    <row r="1695" spans="1:79" s="99" customFormat="1" x14ac:dyDescent="0.35">
      <c r="A1695" s="1" t="s">
        <v>97</v>
      </c>
      <c r="B1695" s="1" t="s">
        <v>58</v>
      </c>
      <c r="C1695" s="1" t="s">
        <v>116</v>
      </c>
      <c r="D1695" s="1" t="s">
        <v>117</v>
      </c>
      <c r="E1695" s="30" t="s">
        <v>77</v>
      </c>
      <c r="F1695" s="1">
        <v>999917979</v>
      </c>
      <c r="G1695" s="1">
        <f>(J1695+S1695+X1695+R1695+U1695+W1695+Y1695)-H1695</f>
        <v>148</v>
      </c>
      <c r="H1695" s="1"/>
      <c r="I1695" s="27"/>
      <c r="J1695" s="1">
        <f>SUM(AA1695)</f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27"/>
      <c r="R1695" s="1">
        <f>SUM(AS1695,BX1695)</f>
        <v>0</v>
      </c>
      <c r="S1695" s="1">
        <f>SUM(AE1695,AG1695,AI1695,AK1695,AO1695,AM1695,AQ1695,AU1695,AW1695,AY1695,BA1695,BE1695,BG1695,BI1695,BK1695,BM1695,BO1695,BC1695)</f>
        <v>119</v>
      </c>
      <c r="T1695" s="1">
        <f>COUNT(AE1695,AG1695,AI1695,AK1695,AM1695,AO1695,AQ1695,AU1695,AW1695,AY1695,BA1695,BC1695,BE1695,BG1695,BI1695,BK1695,BM1695,BO1695)</f>
        <v>2</v>
      </c>
      <c r="U1695" s="1">
        <f>BQ1695+BS1695</f>
        <v>0</v>
      </c>
      <c r="V1695" s="1"/>
      <c r="W1695" s="1">
        <f>BV1695</f>
        <v>29</v>
      </c>
      <c r="X1695" s="1">
        <f>AC1695+BZ1695</f>
        <v>0</v>
      </c>
      <c r="Y1695" s="1">
        <f>BU1695</f>
        <v>0</v>
      </c>
      <c r="Z1695" s="29"/>
      <c r="AA1695" s="1"/>
      <c r="AB1695" s="26"/>
      <c r="AC1695" s="1"/>
      <c r="AD1695" s="26"/>
      <c r="AE1695" s="1"/>
      <c r="AF1695" s="26"/>
      <c r="AG1695" s="1"/>
      <c r="AH1695" s="26"/>
      <c r="AI1695" s="1">
        <v>68</v>
      </c>
      <c r="AJ1695" s="26">
        <v>4</v>
      </c>
      <c r="AK1695" s="1"/>
      <c r="AL1695" s="26"/>
      <c r="AM1695" s="1"/>
      <c r="AN1695" s="26"/>
      <c r="AO1695" s="1"/>
      <c r="AP1695" s="26"/>
      <c r="AQ1695" s="1"/>
      <c r="AR1695" s="26"/>
      <c r="AS1695" s="1"/>
      <c r="AT1695" s="26"/>
      <c r="AU1695" s="1"/>
      <c r="AV1695" s="26"/>
      <c r="AW1695" s="1"/>
      <c r="AX1695" s="26"/>
      <c r="AY1695" s="1"/>
      <c r="AZ1695" s="26"/>
      <c r="BA1695" s="1"/>
      <c r="BB1695" s="26"/>
      <c r="BC1695" s="1">
        <v>51</v>
      </c>
      <c r="BD1695" s="26"/>
      <c r="BE1695" s="1"/>
      <c r="BF1695" s="26"/>
      <c r="BG1695" s="1"/>
      <c r="BH1695" s="26"/>
      <c r="BI1695" s="1"/>
      <c r="BJ1695" s="26"/>
      <c r="BK1695" s="1"/>
      <c r="BL1695" s="26"/>
      <c r="BM1695" s="1"/>
      <c r="BN1695" s="26"/>
      <c r="BO1695" s="1"/>
      <c r="BP1695" s="26"/>
      <c r="BQ1695" s="1"/>
      <c r="BR1695" s="26"/>
      <c r="BS1695" s="1"/>
      <c r="BT1695" s="26"/>
      <c r="BU1695" s="1"/>
      <c r="BV1695" s="1">
        <v>29</v>
      </c>
      <c r="BW1695" s="26">
        <v>33</v>
      </c>
      <c r="BX1695" s="1"/>
      <c r="BY1695" s="26"/>
      <c r="BZ1695" s="30"/>
      <c r="CA1695" s="26"/>
    </row>
    <row r="1696" spans="1:79" s="99" customFormat="1" x14ac:dyDescent="0.35">
      <c r="A1696" s="1" t="s">
        <v>97</v>
      </c>
      <c r="B1696" s="35" t="s">
        <v>58</v>
      </c>
      <c r="C1696" s="35" t="s">
        <v>2506</v>
      </c>
      <c r="D1696" s="35" t="s">
        <v>1553</v>
      </c>
      <c r="E1696" s="35" t="s">
        <v>77</v>
      </c>
      <c r="F1696" s="35">
        <v>999925386</v>
      </c>
      <c r="G1696" s="1">
        <f>(J1696+S1696+X1696+R1696+U1696+W1696+Y1696)-H1696</f>
        <v>148</v>
      </c>
      <c r="H1696" s="1"/>
      <c r="I1696" s="27"/>
      <c r="J1696" s="1">
        <f>SUM(AA1696)</f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27"/>
      <c r="R1696" s="1">
        <f>SUM(AS1696,BX1696)</f>
        <v>0</v>
      </c>
      <c r="S1696" s="1">
        <f>SUM(AE1696,AG1696,AI1696,AK1696,AO1696,AM1696,AQ1696,AU1696,AW1696,AY1696,BA1696,BE1696,BG1696,BI1696,BK1696,BM1696,BO1696,BC1696)</f>
        <v>148</v>
      </c>
      <c r="T1696" s="1">
        <f>COUNT(AE1696,AG1696,AI1696,AK1696,AM1696,AO1696,AQ1696,AU1696,AW1696,AY1696,BA1696,BC1696,BE1696,BG1696,BI1696,BK1696,BM1696,BO1696)</f>
        <v>2</v>
      </c>
      <c r="U1696" s="1">
        <f>BQ1696+BS1696</f>
        <v>0</v>
      </c>
      <c r="V1696" s="1"/>
      <c r="W1696" s="1">
        <f>BV1696</f>
        <v>0</v>
      </c>
      <c r="X1696" s="1">
        <f>AC1696+BZ1696</f>
        <v>0</v>
      </c>
      <c r="Y1696" s="1">
        <f>BU1696</f>
        <v>0</v>
      </c>
      <c r="Z1696" s="27"/>
      <c r="AA1696" s="1"/>
      <c r="AB1696" s="26"/>
      <c r="AC1696" s="1"/>
      <c r="AD1696" s="26"/>
      <c r="AE1696" s="1"/>
      <c r="AF1696" s="26"/>
      <c r="AG1696" s="1"/>
      <c r="AH1696" s="26"/>
      <c r="AI1696" s="1"/>
      <c r="AJ1696" s="26"/>
      <c r="AK1696" s="1">
        <v>58</v>
      </c>
      <c r="AL1696" s="26">
        <v>6</v>
      </c>
      <c r="AM1696" s="1"/>
      <c r="AN1696" s="26"/>
      <c r="AO1696" s="1"/>
      <c r="AP1696" s="26"/>
      <c r="AQ1696" s="1"/>
      <c r="AR1696" s="26"/>
      <c r="AS1696" s="1"/>
      <c r="AT1696" s="26"/>
      <c r="AU1696" s="1"/>
      <c r="AV1696" s="26"/>
      <c r="AW1696" s="1"/>
      <c r="AX1696" s="26"/>
      <c r="AY1696" s="1"/>
      <c r="AZ1696" s="26"/>
      <c r="BA1696" s="1"/>
      <c r="BB1696" s="26"/>
      <c r="BC1696" s="1"/>
      <c r="BD1696" s="26"/>
      <c r="BE1696" s="1">
        <v>90</v>
      </c>
      <c r="BF1696" s="26">
        <v>2</v>
      </c>
      <c r="BG1696" s="1"/>
      <c r="BH1696" s="26"/>
      <c r="BI1696" s="1"/>
      <c r="BJ1696" s="26"/>
      <c r="BK1696" s="1"/>
      <c r="BL1696" s="26"/>
      <c r="BM1696" s="1"/>
      <c r="BN1696" s="26"/>
      <c r="BO1696" s="1"/>
      <c r="BP1696" s="26"/>
      <c r="BQ1696" s="1"/>
      <c r="BR1696" s="26"/>
      <c r="BS1696" s="1"/>
      <c r="BT1696" s="26"/>
      <c r="BU1696" s="1"/>
      <c r="BV1696" s="1"/>
      <c r="BW1696" s="26"/>
      <c r="BX1696" s="1"/>
      <c r="BY1696" s="26"/>
      <c r="BZ1696" s="30"/>
      <c r="CA1696" s="26"/>
    </row>
    <row r="1697" spans="1:79" s="99" customFormat="1" x14ac:dyDescent="0.35">
      <c r="A1697" s="1" t="s">
        <v>97</v>
      </c>
      <c r="B1697" s="1" t="s">
        <v>58</v>
      </c>
      <c r="C1697" s="1" t="s">
        <v>657</v>
      </c>
      <c r="D1697" s="1" t="s">
        <v>130</v>
      </c>
      <c r="E1697" s="30" t="s">
        <v>77</v>
      </c>
      <c r="F1697" s="1">
        <v>999899571</v>
      </c>
      <c r="G1697" s="1">
        <f>(J1697+S1697+X1697+R1697+U1697+W1697+Y1697)-H1697</f>
        <v>146</v>
      </c>
      <c r="H1697" s="30">
        <f>(J1697+K1697+M1697+N1697+O1697+P1697)/2</f>
        <v>0</v>
      </c>
      <c r="I1697" s="27"/>
      <c r="J1697" s="1">
        <f>SUM(AA1697)</f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27"/>
      <c r="R1697" s="1">
        <f>SUM(AS1697,BX1697)</f>
        <v>0</v>
      </c>
      <c r="S1697" s="1">
        <f>SUM(AE1697,AG1697,AI1697,AK1697,AO1697,AM1697,AQ1697,AU1697,AW1697,AY1697,BA1697,BE1697,BG1697,BI1697,BK1697,BM1697,BO1697,BC1697)</f>
        <v>0</v>
      </c>
      <c r="T1697" s="1">
        <f>COUNT(AE1697,AG1697,AI1697,AK1697,AM1697,AO1697,AQ1697,AU1697,AW1697,AY1697,BA1697,BC1697,BE1697,BG1697,BI1697,BK1697,BM1697,BO1697)</f>
        <v>0</v>
      </c>
      <c r="U1697" s="1">
        <f>BQ1697+BS1697</f>
        <v>44</v>
      </c>
      <c r="V1697" s="1"/>
      <c r="W1697" s="1">
        <f>BV1697</f>
        <v>38</v>
      </c>
      <c r="X1697" s="1">
        <f>AC1697+BZ1697</f>
        <v>64</v>
      </c>
      <c r="Y1697" s="1">
        <f>BU1697</f>
        <v>0</v>
      </c>
      <c r="Z1697" s="29"/>
      <c r="AA1697" s="1"/>
      <c r="AB1697" s="26"/>
      <c r="AC1697" s="1">
        <v>64</v>
      </c>
      <c r="AD1697" s="26"/>
      <c r="AE1697" s="1"/>
      <c r="AF1697" s="26"/>
      <c r="AG1697" s="1"/>
      <c r="AH1697" s="26"/>
      <c r="AI1697" s="1"/>
      <c r="AJ1697" s="26"/>
      <c r="AK1697" s="1"/>
      <c r="AL1697" s="26"/>
      <c r="AM1697" s="1"/>
      <c r="AN1697" s="26"/>
      <c r="AO1697" s="1"/>
      <c r="AP1697" s="26"/>
      <c r="AQ1697" s="1"/>
      <c r="AR1697" s="26"/>
      <c r="AS1697" s="1"/>
      <c r="AT1697" s="26"/>
      <c r="AU1697" s="1"/>
      <c r="AV1697" s="26"/>
      <c r="AW1697" s="1"/>
      <c r="AX1697" s="26"/>
      <c r="AY1697" s="1"/>
      <c r="AZ1697" s="26"/>
      <c r="BA1697" s="1"/>
      <c r="BB1697" s="26"/>
      <c r="BC1697" s="1"/>
      <c r="BD1697" s="26"/>
      <c r="BE1697" s="1"/>
      <c r="BF1697" s="26"/>
      <c r="BG1697" s="1"/>
      <c r="BH1697" s="26"/>
      <c r="BI1697" s="1"/>
      <c r="BJ1697" s="26"/>
      <c r="BK1697" s="1"/>
      <c r="BL1697" s="26"/>
      <c r="BM1697" s="1"/>
      <c r="BN1697" s="26"/>
      <c r="BO1697" s="1"/>
      <c r="BP1697" s="26"/>
      <c r="BQ1697" s="1">
        <v>44</v>
      </c>
      <c r="BR1697" s="26">
        <v>9</v>
      </c>
      <c r="BS1697" s="1"/>
      <c r="BT1697" s="26"/>
      <c r="BU1697" s="1"/>
      <c r="BV1697" s="1">
        <v>38</v>
      </c>
      <c r="BW1697" s="26">
        <v>17</v>
      </c>
      <c r="BX1697" s="1"/>
      <c r="BY1697" s="26"/>
      <c r="BZ1697" s="30"/>
      <c r="CA1697" s="26"/>
    </row>
    <row r="1698" spans="1:79" s="99" customFormat="1" x14ac:dyDescent="0.35">
      <c r="A1698" s="1" t="s">
        <v>97</v>
      </c>
      <c r="B1698" s="1" t="s">
        <v>58</v>
      </c>
      <c r="C1698" s="1" t="s">
        <v>292</v>
      </c>
      <c r="D1698" s="1" t="s">
        <v>293</v>
      </c>
      <c r="E1698" s="1" t="s">
        <v>77</v>
      </c>
      <c r="F1698" s="1">
        <v>999859040</v>
      </c>
      <c r="G1698" s="1">
        <f>(J1698+S1698+X1698+R1698+U1698+W1698+Y1698)-H1698</f>
        <v>145</v>
      </c>
      <c r="H1698" s="1"/>
      <c r="I1698" s="27"/>
      <c r="J1698" s="1">
        <f>SUM(AA1698)</f>
        <v>56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27"/>
      <c r="R1698" s="1">
        <f>SUM(AS1698,BX1698)</f>
        <v>38</v>
      </c>
      <c r="S1698" s="1">
        <f>SUM(AE1698,AG1698,AI1698,AK1698,AO1698,AM1698,AQ1698,AU1698,AW1698,AY1698,BA1698,BE1698,BG1698,BI1698,BK1698,BM1698,BO1698,BC1698)</f>
        <v>51</v>
      </c>
      <c r="T1698" s="1">
        <f>COUNT(AE1698,AG1698,AI1698,AK1698,AM1698,AO1698,AQ1698,AU1698,AW1698,AY1698,BA1698,BC1698,BE1698,BG1698,BI1698,BK1698,BM1698,BO1698)</f>
        <v>1</v>
      </c>
      <c r="U1698" s="1">
        <f>BQ1698+BS1698</f>
        <v>0</v>
      </c>
      <c r="V1698" s="1"/>
      <c r="W1698" s="1">
        <f>BV1698</f>
        <v>0</v>
      </c>
      <c r="X1698" s="1">
        <f>AC1698+BZ1698</f>
        <v>0</v>
      </c>
      <c r="Y1698" s="1">
        <f>BU1698</f>
        <v>0</v>
      </c>
      <c r="Z1698" s="29"/>
      <c r="AA1698" s="1">
        <v>56</v>
      </c>
      <c r="AB1698" s="26">
        <v>4</v>
      </c>
      <c r="AC1698" s="1"/>
      <c r="AD1698" s="26"/>
      <c r="AE1698" s="1"/>
      <c r="AF1698" s="26"/>
      <c r="AG1698" s="1"/>
      <c r="AH1698" s="26"/>
      <c r="AI1698" s="1"/>
      <c r="AJ1698" s="26"/>
      <c r="AK1698" s="1"/>
      <c r="AL1698" s="26"/>
      <c r="AM1698" s="1"/>
      <c r="AN1698" s="26"/>
      <c r="AO1698" s="1"/>
      <c r="AP1698" s="26"/>
      <c r="AQ1698" s="1">
        <v>51</v>
      </c>
      <c r="AR1698" s="26">
        <v>8</v>
      </c>
      <c r="AS1698" s="1">
        <v>38</v>
      </c>
      <c r="AT1698" s="26" t="s">
        <v>100</v>
      </c>
      <c r="AU1698" s="1"/>
      <c r="AV1698" s="26"/>
      <c r="AW1698" s="1"/>
      <c r="AX1698" s="26"/>
      <c r="AY1698" s="1"/>
      <c r="AZ1698" s="26"/>
      <c r="BA1698" s="1"/>
      <c r="BB1698" s="26"/>
      <c r="BC1698" s="1"/>
      <c r="BD1698" s="26"/>
      <c r="BE1698" s="1"/>
      <c r="BF1698" s="26"/>
      <c r="BG1698" s="1"/>
      <c r="BH1698" s="26"/>
      <c r="BI1698" s="1"/>
      <c r="BJ1698" s="26"/>
      <c r="BK1698" s="1"/>
      <c r="BL1698" s="26"/>
      <c r="BM1698" s="1"/>
      <c r="BN1698" s="26"/>
      <c r="BO1698" s="1"/>
      <c r="BP1698" s="26"/>
      <c r="BQ1698" s="1"/>
      <c r="BR1698" s="26"/>
      <c r="BS1698" s="1"/>
      <c r="BT1698" s="26"/>
      <c r="BU1698" s="1"/>
      <c r="BV1698" s="1"/>
      <c r="BW1698" s="26"/>
      <c r="BX1698" s="1"/>
      <c r="BY1698" s="26"/>
      <c r="BZ1698" s="30"/>
      <c r="CA1698" s="26"/>
    </row>
    <row r="1699" spans="1:79" s="99" customFormat="1" x14ac:dyDescent="0.35">
      <c r="A1699" s="1" t="s">
        <v>97</v>
      </c>
      <c r="B1699" s="1" t="s">
        <v>58</v>
      </c>
      <c r="C1699" s="1" t="s">
        <v>381</v>
      </c>
      <c r="D1699" s="1" t="s">
        <v>382</v>
      </c>
      <c r="E1699" s="1" t="s">
        <v>77</v>
      </c>
      <c r="F1699" s="1">
        <v>999871999</v>
      </c>
      <c r="G1699" s="1">
        <f>(J1699+S1699+X1699+R1699+U1699+W1699+Y1699)-H1699</f>
        <v>145</v>
      </c>
      <c r="H1699" s="1"/>
      <c r="I1699" s="27"/>
      <c r="J1699" s="1">
        <f>SUM(AA1699)</f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27"/>
      <c r="R1699" s="1">
        <f>SUM(AS1699,BX1699)</f>
        <v>0</v>
      </c>
      <c r="S1699" s="1">
        <f>SUM(AE1699,AG1699,AI1699,AK1699,AO1699,AM1699,AQ1699,AU1699,AW1699,AY1699,BA1699,BE1699,BG1699,BI1699,BK1699,BM1699,BO1699,BC1699)</f>
        <v>0</v>
      </c>
      <c r="T1699" s="1">
        <f>COUNT(AE1699,AG1699,AI1699,AK1699,AM1699,AO1699,AQ1699,AU1699,AW1699,AY1699,BA1699,BC1699,BE1699,BG1699,BI1699,BK1699,BM1699,BO1699)</f>
        <v>0</v>
      </c>
      <c r="U1699" s="1">
        <f>BQ1699+BS1699</f>
        <v>59</v>
      </c>
      <c r="V1699" s="1"/>
      <c r="W1699" s="1">
        <f>BV1699</f>
        <v>38</v>
      </c>
      <c r="X1699" s="1">
        <f>AC1699+BZ1699</f>
        <v>48</v>
      </c>
      <c r="Y1699" s="1">
        <f>BU1699</f>
        <v>0</v>
      </c>
      <c r="Z1699" s="29"/>
      <c r="AA1699" s="1"/>
      <c r="AB1699" s="26"/>
      <c r="AC1699" s="1">
        <v>48</v>
      </c>
      <c r="AD1699" s="26"/>
      <c r="AE1699" s="1"/>
      <c r="AF1699" s="26"/>
      <c r="AG1699" s="1"/>
      <c r="AH1699" s="26"/>
      <c r="AI1699" s="1"/>
      <c r="AJ1699" s="26"/>
      <c r="AK1699" s="1"/>
      <c r="AL1699" s="26"/>
      <c r="AM1699" s="1"/>
      <c r="AN1699" s="26"/>
      <c r="AO1699" s="1"/>
      <c r="AP1699" s="26"/>
      <c r="AQ1699" s="1"/>
      <c r="AR1699" s="26"/>
      <c r="AS1699" s="1"/>
      <c r="AT1699" s="26"/>
      <c r="AU1699" s="1"/>
      <c r="AV1699" s="26"/>
      <c r="AW1699" s="1"/>
      <c r="AX1699" s="26"/>
      <c r="AY1699" s="1"/>
      <c r="AZ1699" s="26"/>
      <c r="BA1699" s="1"/>
      <c r="BB1699" s="26"/>
      <c r="BC1699" s="1"/>
      <c r="BD1699" s="26"/>
      <c r="BE1699" s="1"/>
      <c r="BF1699" s="26"/>
      <c r="BG1699" s="1"/>
      <c r="BH1699" s="26"/>
      <c r="BI1699" s="1"/>
      <c r="BJ1699" s="26"/>
      <c r="BK1699" s="1"/>
      <c r="BL1699" s="26"/>
      <c r="BM1699" s="1"/>
      <c r="BN1699" s="26"/>
      <c r="BO1699" s="1"/>
      <c r="BP1699" s="26"/>
      <c r="BQ1699" s="1">
        <v>59</v>
      </c>
      <c r="BR1699" s="26">
        <v>5</v>
      </c>
      <c r="BS1699" s="1"/>
      <c r="BT1699" s="26"/>
      <c r="BU1699" s="1"/>
      <c r="BV1699" s="1">
        <v>38</v>
      </c>
      <c r="BW1699" s="26">
        <v>17</v>
      </c>
      <c r="BX1699" s="1"/>
      <c r="BY1699" s="26"/>
      <c r="BZ1699" s="30"/>
      <c r="CA1699" s="26"/>
    </row>
    <row r="1700" spans="1:79" s="99" customFormat="1" x14ac:dyDescent="0.35">
      <c r="A1700" s="1" t="s">
        <v>97</v>
      </c>
      <c r="B1700" s="30" t="s">
        <v>1263</v>
      </c>
      <c r="C1700" s="30" t="s">
        <v>1158</v>
      </c>
      <c r="D1700" s="30" t="s">
        <v>1264</v>
      </c>
      <c r="E1700" s="30" t="s">
        <v>77</v>
      </c>
      <c r="F1700" s="30">
        <v>999918771</v>
      </c>
      <c r="G1700" s="1">
        <f>(J1700+S1700+X1700+R1700+U1700+W1700+Y1700)-H1700</f>
        <v>145</v>
      </c>
      <c r="H1700" s="1"/>
      <c r="I1700" s="27"/>
      <c r="J1700" s="1">
        <f>SUM(AA1700)</f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27"/>
      <c r="R1700" s="1">
        <f>SUM(AS1700,BX1700)</f>
        <v>38</v>
      </c>
      <c r="S1700" s="1">
        <f>SUM(AE1700,AG1700,AI1700,AK1700,AO1700,AM1700,AQ1700,AU1700,AW1700,AY1700,BA1700,BE1700,BG1700,BI1700,BK1700,BM1700,BO1700,BC1700)</f>
        <v>0</v>
      </c>
      <c r="T1700" s="1">
        <f>COUNT(AE1700,AG1700,AI1700,AK1700,AM1700,AO1700,AQ1700,AU1700,AW1700,AY1700,BA1700,BC1700,BE1700,BG1700,BI1700,BK1700,BM1700,BO1700)</f>
        <v>0</v>
      </c>
      <c r="U1700" s="1">
        <f>BQ1700+BS1700</f>
        <v>33</v>
      </c>
      <c r="V1700" s="1"/>
      <c r="W1700" s="1">
        <f>BV1700</f>
        <v>38</v>
      </c>
      <c r="X1700" s="1">
        <f>AC1700+BZ1700</f>
        <v>36</v>
      </c>
      <c r="Y1700" s="1">
        <f>BU1700</f>
        <v>0</v>
      </c>
      <c r="Z1700" s="29"/>
      <c r="AA1700" s="1"/>
      <c r="AB1700" s="26"/>
      <c r="AC1700" s="1">
        <v>36</v>
      </c>
      <c r="AD1700" s="26"/>
      <c r="AE1700" s="30"/>
      <c r="AF1700" s="26"/>
      <c r="AG1700" s="1"/>
      <c r="AH1700" s="26"/>
      <c r="AI1700" s="1"/>
      <c r="AJ1700" s="26"/>
      <c r="AK1700" s="1"/>
      <c r="AL1700" s="26"/>
      <c r="AM1700" s="1"/>
      <c r="AN1700" s="26"/>
      <c r="AO1700" s="1"/>
      <c r="AP1700" s="26"/>
      <c r="AQ1700" s="1"/>
      <c r="AR1700" s="26"/>
      <c r="AS1700" s="1">
        <v>38</v>
      </c>
      <c r="AT1700" s="26" t="s">
        <v>100</v>
      </c>
      <c r="AU1700" s="1"/>
      <c r="AV1700" s="26"/>
      <c r="AW1700" s="1"/>
      <c r="AX1700" s="26"/>
      <c r="AY1700" s="1"/>
      <c r="AZ1700" s="26"/>
      <c r="BA1700" s="1"/>
      <c r="BB1700" s="26"/>
      <c r="BC1700" s="1"/>
      <c r="BD1700" s="26"/>
      <c r="BE1700" s="1"/>
      <c r="BF1700" s="26"/>
      <c r="BG1700" s="1"/>
      <c r="BH1700" s="26"/>
      <c r="BI1700" s="1"/>
      <c r="BJ1700" s="26"/>
      <c r="BK1700" s="1"/>
      <c r="BL1700" s="26"/>
      <c r="BM1700" s="1"/>
      <c r="BN1700" s="26"/>
      <c r="BO1700" s="1"/>
      <c r="BP1700" s="26"/>
      <c r="BQ1700" s="1"/>
      <c r="BR1700" s="26"/>
      <c r="BS1700" s="1">
        <v>33</v>
      </c>
      <c r="BT1700" s="26">
        <v>17</v>
      </c>
      <c r="BU1700" s="1"/>
      <c r="BV1700" s="1">
        <v>38</v>
      </c>
      <c r="BW1700" s="26">
        <v>17</v>
      </c>
      <c r="BX1700" s="1"/>
      <c r="BY1700" s="26"/>
      <c r="BZ1700" s="30"/>
      <c r="CA1700" s="26"/>
    </row>
    <row r="1701" spans="1:79" s="99" customFormat="1" x14ac:dyDescent="0.35">
      <c r="A1701" s="1" t="s">
        <v>97</v>
      </c>
      <c r="B1701" s="1" t="s">
        <v>58</v>
      </c>
      <c r="C1701" s="1" t="s">
        <v>580</v>
      </c>
      <c r="D1701" s="1" t="s">
        <v>581</v>
      </c>
      <c r="E1701" s="30" t="s">
        <v>77</v>
      </c>
      <c r="F1701" s="1">
        <v>999893724</v>
      </c>
      <c r="G1701" s="1">
        <f>(J1701+S1701+X1701+R1701+U1701+W1701+Y1701)-H1701</f>
        <v>144</v>
      </c>
      <c r="H1701" s="1"/>
      <c r="I1701" s="27"/>
      <c r="J1701" s="1">
        <f>SUM(AA1701)</f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27"/>
      <c r="R1701" s="1">
        <f>SUM(AS1701,BX1701)</f>
        <v>0</v>
      </c>
      <c r="S1701" s="1">
        <f>SUM(AE1701,AG1701,AI1701,AK1701,AO1701,AM1701,AQ1701,AU1701,AW1701,AY1701,BA1701,BE1701,BG1701,BI1701,BK1701,BM1701,BO1701,BC1701)</f>
        <v>144</v>
      </c>
      <c r="T1701" s="1">
        <f>COUNT(AE1701,AG1701,AI1701,AK1701,AM1701,AO1701,AQ1701,AU1701,AW1701,AY1701,BA1701,BC1701,BE1701,BG1701,BI1701,BK1701,BM1701,BO1701)</f>
        <v>3</v>
      </c>
      <c r="U1701" s="1">
        <f>BQ1701+BS1701</f>
        <v>0</v>
      </c>
      <c r="V1701" s="1"/>
      <c r="W1701" s="1">
        <f>BV1701</f>
        <v>0</v>
      </c>
      <c r="X1701" s="1">
        <f>AC1701+BZ1701</f>
        <v>0</v>
      </c>
      <c r="Y1701" s="1">
        <f>BU1701</f>
        <v>0</v>
      </c>
      <c r="Z1701" s="29"/>
      <c r="AA1701" s="1"/>
      <c r="AB1701" s="26"/>
      <c r="AC1701" s="1"/>
      <c r="AD1701" s="26"/>
      <c r="AE1701" s="1"/>
      <c r="AF1701" s="26"/>
      <c r="AG1701" s="1"/>
      <c r="AH1701" s="26"/>
      <c r="AI1701" s="1">
        <v>38</v>
      </c>
      <c r="AJ1701" s="26" t="s">
        <v>100</v>
      </c>
      <c r="AK1701" s="1"/>
      <c r="AL1701" s="26"/>
      <c r="AM1701" s="1"/>
      <c r="AN1701" s="26"/>
      <c r="AO1701" s="1"/>
      <c r="AP1701" s="26"/>
      <c r="AQ1701" s="1"/>
      <c r="AR1701" s="26"/>
      <c r="AS1701" s="1"/>
      <c r="AT1701" s="26"/>
      <c r="AU1701" s="1">
        <v>68</v>
      </c>
      <c r="AV1701" s="26">
        <v>3</v>
      </c>
      <c r="AW1701" s="1"/>
      <c r="AX1701" s="26"/>
      <c r="AY1701" s="1"/>
      <c r="AZ1701" s="26"/>
      <c r="BA1701" s="1"/>
      <c r="BB1701" s="26"/>
      <c r="BC1701" s="1">
        <v>38</v>
      </c>
      <c r="BD1701" s="26"/>
      <c r="BE1701" s="1"/>
      <c r="BF1701" s="26"/>
      <c r="BG1701" s="1"/>
      <c r="BH1701" s="26"/>
      <c r="BI1701" s="1"/>
      <c r="BJ1701" s="26"/>
      <c r="BK1701" s="1"/>
      <c r="BL1701" s="26"/>
      <c r="BM1701" s="1"/>
      <c r="BN1701" s="26"/>
      <c r="BO1701" s="1"/>
      <c r="BP1701" s="26"/>
      <c r="BQ1701" s="1"/>
      <c r="BR1701" s="26"/>
      <c r="BS1701" s="1"/>
      <c r="BT1701" s="26"/>
      <c r="BU1701" s="1"/>
      <c r="BV1701" s="1"/>
      <c r="BW1701" s="26"/>
      <c r="BX1701" s="1"/>
      <c r="BY1701" s="26"/>
      <c r="BZ1701" s="30"/>
      <c r="CA1701" s="26"/>
    </row>
    <row r="1702" spans="1:79" s="99" customFormat="1" x14ac:dyDescent="0.35">
      <c r="A1702" s="1" t="s">
        <v>97</v>
      </c>
      <c r="B1702" s="1" t="s">
        <v>58</v>
      </c>
      <c r="C1702" s="1" t="s">
        <v>1220</v>
      </c>
      <c r="D1702" s="1" t="s">
        <v>1221</v>
      </c>
      <c r="E1702" s="1" t="s">
        <v>77</v>
      </c>
      <c r="F1702" s="1">
        <v>999918374</v>
      </c>
      <c r="G1702" s="1">
        <f>(J1702+S1702+X1702+R1702+U1702+W1702+Y1702)-H1702</f>
        <v>138</v>
      </c>
      <c r="H1702" s="1"/>
      <c r="I1702" s="27"/>
      <c r="J1702" s="1">
        <f>SUM(AA1702)</f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27"/>
      <c r="R1702" s="1">
        <f>SUM(AS1702,BX1702)</f>
        <v>0</v>
      </c>
      <c r="S1702" s="1">
        <f>SUM(AE1702,AG1702,AI1702,AK1702,AO1702,AM1702,AQ1702,AU1702,AW1702,AY1702,BA1702,BE1702,BG1702,BI1702,BK1702,BM1702,BO1702,BC1702)</f>
        <v>58</v>
      </c>
      <c r="T1702" s="1">
        <f>COUNT(AE1702,AG1702,AI1702,AK1702,AM1702,AO1702,AQ1702,AU1702,AW1702,AY1702,BA1702,BC1702,BE1702,BG1702,BI1702,BK1702,BM1702,BO1702)</f>
        <v>1</v>
      </c>
      <c r="U1702" s="1">
        <f>BQ1702+BS1702</f>
        <v>44</v>
      </c>
      <c r="V1702" s="1"/>
      <c r="W1702" s="1">
        <f>BV1702</f>
        <v>0</v>
      </c>
      <c r="X1702" s="1">
        <f>AC1702+BZ1702</f>
        <v>36</v>
      </c>
      <c r="Y1702" s="1">
        <f>BU1702</f>
        <v>0</v>
      </c>
      <c r="Z1702" s="29"/>
      <c r="AA1702" s="1"/>
      <c r="AB1702" s="26"/>
      <c r="AC1702" s="1">
        <v>36</v>
      </c>
      <c r="AD1702" s="26"/>
      <c r="AE1702" s="1"/>
      <c r="AF1702" s="26"/>
      <c r="AG1702" s="1"/>
      <c r="AH1702" s="26"/>
      <c r="AI1702" s="1"/>
      <c r="AJ1702" s="26"/>
      <c r="AK1702" s="1"/>
      <c r="AL1702" s="26"/>
      <c r="AM1702" s="1"/>
      <c r="AN1702" s="26"/>
      <c r="AO1702" s="1"/>
      <c r="AP1702" s="26"/>
      <c r="AQ1702" s="1">
        <v>58</v>
      </c>
      <c r="AR1702" s="26">
        <v>6</v>
      </c>
      <c r="AS1702" s="1"/>
      <c r="AT1702" s="26"/>
      <c r="AU1702" s="1"/>
      <c r="AV1702" s="26"/>
      <c r="AW1702" s="1"/>
      <c r="AX1702" s="26"/>
      <c r="AY1702" s="1"/>
      <c r="AZ1702" s="26"/>
      <c r="BA1702" s="1"/>
      <c r="BB1702" s="26"/>
      <c r="BC1702" s="1"/>
      <c r="BD1702" s="26"/>
      <c r="BE1702" s="1"/>
      <c r="BF1702" s="26"/>
      <c r="BG1702" s="1"/>
      <c r="BH1702" s="26"/>
      <c r="BI1702" s="1"/>
      <c r="BJ1702" s="26"/>
      <c r="BK1702" s="1"/>
      <c r="BL1702" s="26"/>
      <c r="BM1702" s="1"/>
      <c r="BN1702" s="26"/>
      <c r="BO1702" s="1"/>
      <c r="BP1702" s="26"/>
      <c r="BQ1702" s="1">
        <v>44</v>
      </c>
      <c r="BR1702" s="26">
        <v>9</v>
      </c>
      <c r="BS1702" s="1"/>
      <c r="BT1702" s="26"/>
      <c r="BU1702" s="1"/>
      <c r="BV1702" s="1"/>
      <c r="BW1702" s="26"/>
      <c r="BX1702" s="1"/>
      <c r="BY1702" s="26"/>
      <c r="BZ1702" s="30"/>
      <c r="CA1702" s="26"/>
    </row>
    <row r="1703" spans="1:79" s="99" customFormat="1" x14ac:dyDescent="0.35">
      <c r="A1703" s="1" t="s">
        <v>97</v>
      </c>
      <c r="B1703" s="1" t="s">
        <v>58</v>
      </c>
      <c r="C1703" s="1" t="s">
        <v>146</v>
      </c>
      <c r="D1703" s="1" t="s">
        <v>147</v>
      </c>
      <c r="E1703" s="1" t="s">
        <v>77</v>
      </c>
      <c r="F1703" s="1">
        <v>999736052</v>
      </c>
      <c r="G1703" s="1">
        <f>(J1703+S1703+X1703+R1703+U1703+W1703+Y1703)-H1703</f>
        <v>136</v>
      </c>
      <c r="H1703" s="30"/>
      <c r="I1703" s="27"/>
      <c r="J1703" s="1">
        <f>SUM(AA1703)</f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27"/>
      <c r="R1703" s="1">
        <f>SUM(AS1703,BX1703)</f>
        <v>0</v>
      </c>
      <c r="S1703" s="1">
        <f>SUM(AE1703,AG1703,AI1703,AK1703,AO1703,AM1703,AQ1703,AU1703,AW1703,AY1703,BA1703,BE1703,BG1703,BI1703,BK1703,BM1703,BO1703,BC1703)</f>
        <v>54</v>
      </c>
      <c r="T1703" s="1">
        <f>COUNT(AE1703,AG1703,AI1703,AK1703,AM1703,AO1703,AQ1703,AU1703,AW1703,AY1703,BA1703,BC1703,BE1703,BG1703,BI1703,BK1703,BM1703,BO1703)</f>
        <v>1</v>
      </c>
      <c r="U1703" s="1">
        <f>BQ1703+BS1703</f>
        <v>44</v>
      </c>
      <c r="V1703" s="1"/>
      <c r="W1703" s="1">
        <f>BV1703</f>
        <v>38</v>
      </c>
      <c r="X1703" s="1">
        <f>AC1703+BZ1703</f>
        <v>0</v>
      </c>
      <c r="Y1703" s="1">
        <f>BU1703</f>
        <v>0</v>
      </c>
      <c r="Z1703" s="26"/>
      <c r="AA1703" s="1"/>
      <c r="AB1703" s="26"/>
      <c r="AC1703" s="1"/>
      <c r="AD1703" s="26"/>
      <c r="AE1703" s="1"/>
      <c r="AF1703" s="26"/>
      <c r="AG1703" s="1"/>
      <c r="AH1703" s="26"/>
      <c r="AI1703" s="1"/>
      <c r="AJ1703" s="26"/>
      <c r="AK1703" s="1"/>
      <c r="AL1703" s="26"/>
      <c r="AM1703" s="1"/>
      <c r="AN1703" s="26"/>
      <c r="AO1703" s="1"/>
      <c r="AP1703" s="26"/>
      <c r="AQ1703" s="1"/>
      <c r="AR1703" s="26"/>
      <c r="AS1703" s="1"/>
      <c r="AT1703" s="26"/>
      <c r="AU1703" s="1"/>
      <c r="AV1703" s="26"/>
      <c r="AW1703" s="1"/>
      <c r="AX1703" s="26"/>
      <c r="AY1703" s="1"/>
      <c r="AZ1703" s="26"/>
      <c r="BA1703" s="1"/>
      <c r="BB1703" s="26"/>
      <c r="BC1703" s="1"/>
      <c r="BD1703" s="26"/>
      <c r="BE1703" s="1"/>
      <c r="BF1703" s="26"/>
      <c r="BG1703" s="1">
        <v>54</v>
      </c>
      <c r="BH1703" s="26">
        <v>7</v>
      </c>
      <c r="BI1703" s="1"/>
      <c r="BJ1703" s="26"/>
      <c r="BK1703" s="1"/>
      <c r="BL1703" s="26"/>
      <c r="BM1703" s="1"/>
      <c r="BN1703" s="26"/>
      <c r="BO1703" s="1"/>
      <c r="BP1703" s="26"/>
      <c r="BQ1703" s="1"/>
      <c r="BR1703" s="26"/>
      <c r="BS1703" s="1">
        <v>44</v>
      </c>
      <c r="BT1703" s="26">
        <v>9</v>
      </c>
      <c r="BU1703" s="1"/>
      <c r="BV1703" s="1">
        <v>38</v>
      </c>
      <c r="BW1703" s="26">
        <v>17</v>
      </c>
      <c r="BX1703" s="1"/>
      <c r="BY1703" s="26"/>
      <c r="BZ1703" s="30"/>
      <c r="CA1703" s="26"/>
    </row>
    <row r="1704" spans="1:79" s="99" customFormat="1" x14ac:dyDescent="0.35">
      <c r="A1704" s="1" t="s">
        <v>97</v>
      </c>
      <c r="B1704" s="1" t="s">
        <v>58</v>
      </c>
      <c r="C1704" s="30" t="s">
        <v>588</v>
      </c>
      <c r="D1704" s="30" t="s">
        <v>87</v>
      </c>
      <c r="E1704" s="30" t="s">
        <v>77</v>
      </c>
      <c r="F1704" s="1">
        <v>999894892</v>
      </c>
      <c r="G1704" s="1">
        <f>(J1704+S1704+X1704+R1704+U1704+W1704+Y1704)-H1704</f>
        <v>134</v>
      </c>
      <c r="H1704" s="1"/>
      <c r="I1704" s="27"/>
      <c r="J1704" s="1">
        <f>SUM(AA1704)</f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27"/>
      <c r="R1704" s="1">
        <f>SUM(AS1704,BX1704)</f>
        <v>0</v>
      </c>
      <c r="S1704" s="1">
        <f>SUM(AE1704,AG1704,AI1704,AK1704,AO1704,AM1704,AQ1704,AU1704,AW1704,AY1704,BA1704,BE1704,BG1704,BI1704,BK1704,BM1704,BO1704,BC1704)</f>
        <v>63</v>
      </c>
      <c r="T1704" s="1">
        <f>COUNT(AE1704,AG1704,AI1704,AK1704,AM1704,AO1704,AQ1704,AU1704,AW1704,AY1704,BA1704,BC1704,BE1704,BG1704,BI1704,BK1704,BM1704,BO1704)</f>
        <v>1</v>
      </c>
      <c r="U1704" s="1">
        <f>BQ1704+BS1704</f>
        <v>33</v>
      </c>
      <c r="V1704" s="1"/>
      <c r="W1704" s="1">
        <f>BV1704</f>
        <v>38</v>
      </c>
      <c r="X1704" s="1">
        <f>AC1704+BZ1704</f>
        <v>0</v>
      </c>
      <c r="Y1704" s="1">
        <f>BU1704</f>
        <v>0</v>
      </c>
      <c r="Z1704" s="29"/>
      <c r="AA1704" s="1"/>
      <c r="AB1704" s="26"/>
      <c r="AC1704" s="1"/>
      <c r="AD1704" s="26"/>
      <c r="AE1704" s="1"/>
      <c r="AF1704" s="26"/>
      <c r="AG1704" s="1"/>
      <c r="AH1704" s="26"/>
      <c r="AI1704" s="1"/>
      <c r="AJ1704" s="26"/>
      <c r="AK1704" s="1"/>
      <c r="AL1704" s="26"/>
      <c r="AM1704" s="1"/>
      <c r="AN1704" s="26"/>
      <c r="AO1704" s="1"/>
      <c r="AP1704" s="26"/>
      <c r="AQ1704" s="1">
        <v>63</v>
      </c>
      <c r="AR1704" s="26">
        <v>5</v>
      </c>
      <c r="AS1704" s="1"/>
      <c r="AT1704" s="26"/>
      <c r="AU1704" s="1"/>
      <c r="AV1704" s="26"/>
      <c r="AW1704" s="1"/>
      <c r="AX1704" s="26"/>
      <c r="AY1704" s="1"/>
      <c r="AZ1704" s="26"/>
      <c r="BA1704" s="1"/>
      <c r="BB1704" s="26"/>
      <c r="BC1704" s="1"/>
      <c r="BD1704" s="26"/>
      <c r="BE1704" s="1"/>
      <c r="BF1704" s="26"/>
      <c r="BG1704" s="1"/>
      <c r="BH1704" s="26"/>
      <c r="BI1704" s="1"/>
      <c r="BJ1704" s="26"/>
      <c r="BK1704" s="1"/>
      <c r="BL1704" s="26"/>
      <c r="BM1704" s="1"/>
      <c r="BN1704" s="26"/>
      <c r="BO1704" s="1"/>
      <c r="BP1704" s="26"/>
      <c r="BQ1704" s="1">
        <v>33</v>
      </c>
      <c r="BR1704" s="26">
        <v>17</v>
      </c>
      <c r="BS1704" s="1"/>
      <c r="BT1704" s="26"/>
      <c r="BU1704" s="1"/>
      <c r="BV1704" s="1">
        <v>38</v>
      </c>
      <c r="BW1704" s="26">
        <v>17</v>
      </c>
      <c r="BX1704" s="1"/>
      <c r="BY1704" s="26"/>
      <c r="BZ1704" s="30"/>
      <c r="CA1704" s="26"/>
    </row>
    <row r="1705" spans="1:79" s="99" customFormat="1" x14ac:dyDescent="0.35">
      <c r="A1705" s="1" t="s">
        <v>97</v>
      </c>
      <c r="B1705" s="1" t="s">
        <v>58</v>
      </c>
      <c r="C1705" s="30" t="s">
        <v>469</v>
      </c>
      <c r="D1705" s="30" t="s">
        <v>470</v>
      </c>
      <c r="E1705" s="30" t="s">
        <v>77</v>
      </c>
      <c r="F1705" s="1">
        <v>999882604</v>
      </c>
      <c r="G1705" s="1">
        <f>(J1705+S1705+X1705+R1705+U1705+W1705+Y1705)-H1705</f>
        <v>132</v>
      </c>
      <c r="H1705" s="1"/>
      <c r="I1705" s="27"/>
      <c r="J1705" s="1">
        <f>SUM(AA1705)</f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27"/>
      <c r="R1705" s="1">
        <f>SUM(AS1705,BX1705)</f>
        <v>0</v>
      </c>
      <c r="S1705" s="1">
        <f>SUM(AE1705,AG1705,AI1705,AK1705,AO1705,AM1705,AQ1705,AU1705,AW1705,AY1705,BA1705,BE1705,BG1705,BI1705,BK1705,BM1705,BO1705,BC1705)</f>
        <v>58</v>
      </c>
      <c r="T1705" s="1">
        <f>COUNT(AE1705,AG1705,AI1705,AK1705,AM1705,AO1705,AQ1705,AU1705,AW1705,AY1705,BA1705,BC1705,BE1705,BG1705,BI1705,BK1705,BM1705,BO1705)</f>
        <v>1</v>
      </c>
      <c r="U1705" s="1">
        <f>BQ1705+BS1705</f>
        <v>0</v>
      </c>
      <c r="V1705" s="1"/>
      <c r="W1705" s="1">
        <f>BV1705</f>
        <v>38</v>
      </c>
      <c r="X1705" s="1">
        <f>AC1705+BZ1705</f>
        <v>36</v>
      </c>
      <c r="Y1705" s="1">
        <f>BU1705</f>
        <v>0</v>
      </c>
      <c r="Z1705" s="29"/>
      <c r="AA1705" s="1"/>
      <c r="AB1705" s="26"/>
      <c r="AC1705" s="1">
        <v>36</v>
      </c>
      <c r="AD1705" s="26"/>
      <c r="AE1705" s="1"/>
      <c r="AF1705" s="26"/>
      <c r="AG1705" s="1">
        <v>58</v>
      </c>
      <c r="AH1705" s="26">
        <v>6</v>
      </c>
      <c r="AI1705" s="1"/>
      <c r="AJ1705" s="26"/>
      <c r="AK1705" s="1"/>
      <c r="AL1705" s="26"/>
      <c r="AM1705" s="1"/>
      <c r="AN1705" s="26"/>
      <c r="AO1705" s="1"/>
      <c r="AP1705" s="26"/>
      <c r="AQ1705" s="1"/>
      <c r="AR1705" s="26"/>
      <c r="AS1705" s="1"/>
      <c r="AT1705" s="26"/>
      <c r="AU1705" s="1"/>
      <c r="AV1705" s="26"/>
      <c r="AW1705" s="1"/>
      <c r="AX1705" s="26"/>
      <c r="AY1705" s="1"/>
      <c r="AZ1705" s="26"/>
      <c r="BA1705" s="1"/>
      <c r="BB1705" s="26"/>
      <c r="BC1705" s="1"/>
      <c r="BD1705" s="26"/>
      <c r="BE1705" s="1"/>
      <c r="BF1705" s="26"/>
      <c r="BG1705" s="1"/>
      <c r="BH1705" s="26"/>
      <c r="BI1705" s="1"/>
      <c r="BJ1705" s="26"/>
      <c r="BK1705" s="1"/>
      <c r="BL1705" s="26"/>
      <c r="BM1705" s="1"/>
      <c r="BN1705" s="26"/>
      <c r="BO1705" s="1"/>
      <c r="BP1705" s="26"/>
      <c r="BQ1705" s="1"/>
      <c r="BR1705" s="26"/>
      <c r="BS1705" s="1"/>
      <c r="BT1705" s="26"/>
      <c r="BU1705" s="1"/>
      <c r="BV1705" s="1">
        <v>38</v>
      </c>
      <c r="BW1705" s="26">
        <v>17</v>
      </c>
      <c r="BX1705" s="1"/>
      <c r="BY1705" s="26"/>
      <c r="BZ1705" s="30"/>
      <c r="CA1705" s="26"/>
    </row>
    <row r="1706" spans="1:79" s="99" customFormat="1" x14ac:dyDescent="0.35">
      <c r="A1706" s="1" t="s">
        <v>97</v>
      </c>
      <c r="B1706" s="1" t="s">
        <v>58</v>
      </c>
      <c r="C1706" s="30" t="s">
        <v>466</v>
      </c>
      <c r="D1706" s="30" t="s">
        <v>467</v>
      </c>
      <c r="E1706" s="30" t="s">
        <v>77</v>
      </c>
      <c r="F1706" s="1">
        <v>999882276</v>
      </c>
      <c r="G1706" s="1">
        <f>(J1706+S1706+X1706+R1706+U1706+W1706+Y1706)-H1706</f>
        <v>131</v>
      </c>
      <c r="H1706" s="1"/>
      <c r="I1706" s="27"/>
      <c r="J1706" s="1">
        <f>SUM(AA1706)</f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27"/>
      <c r="R1706" s="1">
        <f>SUM(AS1706,BX1706)</f>
        <v>0</v>
      </c>
      <c r="S1706" s="1">
        <f>SUM(AE1706,AG1706,AI1706,AK1706,AO1706,AM1706,AQ1706,AU1706,AW1706,AY1706,BA1706,BE1706,BG1706,BI1706,BK1706,BM1706,BO1706,BC1706)</f>
        <v>131</v>
      </c>
      <c r="T1706" s="1">
        <f>COUNT(AE1706,AG1706,AI1706,AK1706,AM1706,AO1706,AQ1706,AU1706,AW1706,AY1706,BA1706,BC1706,BE1706,BG1706,BI1706,BK1706,BM1706,BO1706)</f>
        <v>2</v>
      </c>
      <c r="U1706" s="1">
        <f>BQ1706+BS1706</f>
        <v>0</v>
      </c>
      <c r="V1706" s="1"/>
      <c r="W1706" s="1">
        <f>BV1706</f>
        <v>0</v>
      </c>
      <c r="X1706" s="1">
        <f>AC1706+BZ1706</f>
        <v>0</v>
      </c>
      <c r="Y1706" s="1">
        <f>BU1706</f>
        <v>0</v>
      </c>
      <c r="Z1706" s="29"/>
      <c r="AA1706" s="1"/>
      <c r="AB1706" s="26"/>
      <c r="AC1706" s="1"/>
      <c r="AD1706" s="26"/>
      <c r="AE1706" s="1"/>
      <c r="AF1706" s="26"/>
      <c r="AG1706" s="1"/>
      <c r="AH1706" s="26"/>
      <c r="AI1706" s="1"/>
      <c r="AJ1706" s="26"/>
      <c r="AK1706" s="1"/>
      <c r="AL1706" s="26"/>
      <c r="AM1706" s="1"/>
      <c r="AN1706" s="26"/>
      <c r="AO1706" s="1"/>
      <c r="AP1706" s="26"/>
      <c r="AQ1706" s="1"/>
      <c r="AR1706" s="26"/>
      <c r="AS1706" s="1"/>
      <c r="AT1706" s="26"/>
      <c r="AU1706" s="1"/>
      <c r="AV1706" s="26"/>
      <c r="AW1706" s="1"/>
      <c r="AX1706" s="26"/>
      <c r="AY1706" s="1"/>
      <c r="AZ1706" s="26"/>
      <c r="BA1706" s="1"/>
      <c r="BB1706" s="26"/>
      <c r="BC1706" s="1">
        <v>68</v>
      </c>
      <c r="BD1706" s="26"/>
      <c r="BE1706" s="1"/>
      <c r="BF1706" s="26"/>
      <c r="BG1706" s="1">
        <v>63</v>
      </c>
      <c r="BH1706" s="26">
        <v>5</v>
      </c>
      <c r="BI1706" s="1"/>
      <c r="BJ1706" s="26"/>
      <c r="BK1706" s="1"/>
      <c r="BL1706" s="26"/>
      <c r="BM1706" s="1"/>
      <c r="BN1706" s="26"/>
      <c r="BO1706" s="1"/>
      <c r="BP1706" s="26"/>
      <c r="BQ1706" s="1"/>
      <c r="BR1706" s="26"/>
      <c r="BS1706" s="1"/>
      <c r="BT1706" s="26"/>
      <c r="BU1706" s="1"/>
      <c r="BV1706" s="1"/>
      <c r="BW1706" s="26"/>
      <c r="BX1706" s="1"/>
      <c r="BY1706" s="26"/>
      <c r="BZ1706" s="30"/>
      <c r="CA1706" s="26"/>
    </row>
    <row r="1707" spans="1:79" s="99" customFormat="1" x14ac:dyDescent="0.35">
      <c r="A1707" s="1" t="s">
        <v>97</v>
      </c>
      <c r="B1707" s="35" t="s">
        <v>58</v>
      </c>
      <c r="C1707" s="35" t="s">
        <v>2860</v>
      </c>
      <c r="D1707" s="35" t="s">
        <v>2861</v>
      </c>
      <c r="E1707" s="35" t="s">
        <v>77</v>
      </c>
      <c r="F1707" s="35">
        <v>999926268</v>
      </c>
      <c r="G1707" s="1">
        <f>(J1707+S1707+X1707+R1707+U1707+W1707+Y1707)-H1707</f>
        <v>131</v>
      </c>
      <c r="H1707" s="1"/>
      <c r="I1707" s="27"/>
      <c r="J1707" s="1">
        <f>SUM(AA1707)</f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27"/>
      <c r="R1707" s="1">
        <f>SUM(AS1707,BX1707)</f>
        <v>0</v>
      </c>
      <c r="S1707" s="1">
        <f>SUM(AE1707,AG1707,AI1707,AK1707,AO1707,AM1707,AQ1707,AU1707,AW1707,AY1707,BA1707,BE1707,BG1707,BI1707,BK1707,BM1707,BO1707,BC1707)</f>
        <v>131</v>
      </c>
      <c r="T1707" s="1">
        <f>COUNT(AE1707,AG1707,AI1707,AK1707,AM1707,AO1707,AQ1707,AU1707,AW1707,AY1707,BA1707,BC1707,BE1707,BG1707,BI1707,BK1707,BM1707,BO1707)</f>
        <v>2</v>
      </c>
      <c r="U1707" s="1">
        <f>BQ1707+BS1707</f>
        <v>0</v>
      </c>
      <c r="V1707" s="1"/>
      <c r="W1707" s="1">
        <f>BV1707</f>
        <v>0</v>
      </c>
      <c r="X1707" s="1">
        <f>AC1707+BZ1707</f>
        <v>0</v>
      </c>
      <c r="Y1707" s="1">
        <f>BU1707</f>
        <v>0</v>
      </c>
      <c r="Z1707" s="27"/>
      <c r="AA1707" s="1"/>
      <c r="AB1707" s="26"/>
      <c r="AC1707" s="1"/>
      <c r="AD1707" s="26"/>
      <c r="AE1707" s="1"/>
      <c r="AF1707" s="26"/>
      <c r="AG1707" s="1"/>
      <c r="AH1707" s="26"/>
      <c r="AI1707" s="1"/>
      <c r="AJ1707" s="26"/>
      <c r="AK1707" s="1">
        <v>63</v>
      </c>
      <c r="AL1707" s="26">
        <v>5</v>
      </c>
      <c r="AM1707" s="1"/>
      <c r="AN1707" s="26"/>
      <c r="AO1707" s="1"/>
      <c r="AP1707" s="26"/>
      <c r="AQ1707" s="1"/>
      <c r="AR1707" s="26"/>
      <c r="AS1707" s="1"/>
      <c r="AT1707" s="26"/>
      <c r="AU1707" s="1"/>
      <c r="AV1707" s="26"/>
      <c r="AW1707" s="1"/>
      <c r="AX1707" s="26"/>
      <c r="AY1707" s="1"/>
      <c r="AZ1707" s="26"/>
      <c r="BA1707" s="1"/>
      <c r="BB1707" s="26"/>
      <c r="BC1707" s="1"/>
      <c r="BD1707" s="26"/>
      <c r="BE1707" s="1">
        <v>68</v>
      </c>
      <c r="BF1707" s="26">
        <v>3</v>
      </c>
      <c r="BG1707" s="1"/>
      <c r="BH1707" s="26"/>
      <c r="BI1707" s="1"/>
      <c r="BJ1707" s="26"/>
      <c r="BK1707" s="1"/>
      <c r="BL1707" s="26"/>
      <c r="BM1707" s="1"/>
      <c r="BN1707" s="26"/>
      <c r="BO1707" s="1"/>
      <c r="BP1707" s="26"/>
      <c r="BQ1707" s="1"/>
      <c r="BR1707" s="26"/>
      <c r="BS1707" s="1"/>
      <c r="BT1707" s="26"/>
      <c r="BU1707" s="1"/>
      <c r="BV1707" s="1"/>
      <c r="BW1707" s="26"/>
      <c r="BX1707" s="1"/>
      <c r="BY1707" s="26"/>
      <c r="BZ1707" s="30"/>
      <c r="CA1707" s="26"/>
    </row>
    <row r="1708" spans="1:79" s="99" customFormat="1" x14ac:dyDescent="0.35">
      <c r="A1708" s="1" t="s">
        <v>97</v>
      </c>
      <c r="B1708" s="30" t="s">
        <v>58</v>
      </c>
      <c r="C1708" s="30" t="s">
        <v>1025</v>
      </c>
      <c r="D1708" s="30" t="s">
        <v>1338</v>
      </c>
      <c r="E1708" s="30" t="s">
        <v>77</v>
      </c>
      <c r="F1708" s="30">
        <v>999921718</v>
      </c>
      <c r="G1708" s="1">
        <f>(J1708+S1708+X1708+R1708+U1708+W1708+Y1708)-H1708</f>
        <v>126</v>
      </c>
      <c r="H1708" s="1"/>
      <c r="I1708" s="27"/>
      <c r="J1708" s="1">
        <f>SUM(AA1708)</f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27"/>
      <c r="R1708" s="1">
        <f>SUM(AS1708,BX1708)</f>
        <v>29</v>
      </c>
      <c r="S1708" s="1">
        <f>SUM(AE1708,AG1708,AI1708,AK1708,AO1708,AM1708,AQ1708,AU1708,AW1708,AY1708,BA1708,BE1708,BG1708,BI1708,BK1708,BM1708,BO1708,BC1708)</f>
        <v>68</v>
      </c>
      <c r="T1708" s="1">
        <f>COUNT(AE1708,AG1708,AI1708,AK1708,AM1708,AO1708,AQ1708,AU1708,AW1708,AY1708,BA1708,BC1708,BE1708,BG1708,BI1708,BK1708,BM1708,BO1708)</f>
        <v>1</v>
      </c>
      <c r="U1708" s="1">
        <f>BQ1708+BS1708</f>
        <v>0</v>
      </c>
      <c r="V1708" s="1"/>
      <c r="W1708" s="1">
        <f>BV1708</f>
        <v>29</v>
      </c>
      <c r="X1708" s="1">
        <f>AC1708+BZ1708</f>
        <v>0</v>
      </c>
      <c r="Y1708" s="1">
        <f>BU1708</f>
        <v>0</v>
      </c>
      <c r="Z1708" s="29"/>
      <c r="AA1708" s="1"/>
      <c r="AB1708" s="26"/>
      <c r="AC1708" s="1"/>
      <c r="AD1708" s="26"/>
      <c r="AE1708" s="1"/>
      <c r="AF1708" s="26"/>
      <c r="AG1708" s="1"/>
      <c r="AH1708" s="26"/>
      <c r="AI1708" s="1"/>
      <c r="AJ1708" s="26"/>
      <c r="AK1708" s="1">
        <v>68</v>
      </c>
      <c r="AL1708" s="26">
        <v>4</v>
      </c>
      <c r="AM1708" s="1"/>
      <c r="AN1708" s="26"/>
      <c r="AO1708" s="1"/>
      <c r="AP1708" s="26"/>
      <c r="AQ1708" s="1"/>
      <c r="AR1708" s="26"/>
      <c r="AS1708" s="1">
        <v>29</v>
      </c>
      <c r="AT1708" s="26" t="s">
        <v>178</v>
      </c>
      <c r="AU1708" s="1"/>
      <c r="AV1708" s="26"/>
      <c r="AW1708" s="1"/>
      <c r="AX1708" s="26"/>
      <c r="AY1708" s="1"/>
      <c r="AZ1708" s="26"/>
      <c r="BA1708" s="1"/>
      <c r="BB1708" s="26"/>
      <c r="BC1708" s="1"/>
      <c r="BD1708" s="26"/>
      <c r="BE1708" s="1"/>
      <c r="BF1708" s="26"/>
      <c r="BG1708" s="1"/>
      <c r="BH1708" s="26"/>
      <c r="BI1708" s="1"/>
      <c r="BJ1708" s="26"/>
      <c r="BK1708" s="1"/>
      <c r="BL1708" s="26"/>
      <c r="BM1708" s="1"/>
      <c r="BN1708" s="26"/>
      <c r="BO1708" s="1"/>
      <c r="BP1708" s="26"/>
      <c r="BQ1708" s="1"/>
      <c r="BR1708" s="26"/>
      <c r="BS1708" s="1"/>
      <c r="BT1708" s="26"/>
      <c r="BU1708" s="1"/>
      <c r="BV1708" s="1">
        <v>29</v>
      </c>
      <c r="BW1708" s="26">
        <v>33</v>
      </c>
      <c r="BX1708" s="1"/>
      <c r="BY1708" s="26"/>
      <c r="BZ1708" s="30"/>
      <c r="CA1708" s="26"/>
    </row>
    <row r="1709" spans="1:79" s="99" customFormat="1" x14ac:dyDescent="0.35">
      <c r="A1709" s="1" t="s">
        <v>97</v>
      </c>
      <c r="B1709" s="1" t="s">
        <v>58</v>
      </c>
      <c r="C1709" s="30" t="s">
        <v>497</v>
      </c>
      <c r="D1709" s="30" t="s">
        <v>498</v>
      </c>
      <c r="E1709" s="30" t="s">
        <v>77</v>
      </c>
      <c r="F1709" s="30">
        <v>999886916</v>
      </c>
      <c r="G1709" s="1">
        <f>(J1709+S1709+X1709+R1709+U1709+W1709+Y1709)-H1709</f>
        <v>125</v>
      </c>
      <c r="H1709" s="30">
        <f>(J1709+K1709+M1709+N1709+O1709+P1709)/2</f>
        <v>0</v>
      </c>
      <c r="I1709" s="27"/>
      <c r="J1709" s="1">
        <f>SUM(AA1709)</f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27"/>
      <c r="R1709" s="1">
        <f>SUM(AS1709,BX1709)</f>
        <v>0</v>
      </c>
      <c r="S1709" s="1">
        <f>SUM(AE1709,AG1709,AI1709,AK1709,AO1709,AM1709,AQ1709,AU1709,AW1709,AY1709,BA1709,BE1709,BG1709,BI1709,BK1709,BM1709,BO1709,BC1709)</f>
        <v>63</v>
      </c>
      <c r="T1709" s="1">
        <f>COUNT(AE1709,AG1709,AI1709,AK1709,AM1709,AO1709,AQ1709,AU1709,AW1709,AY1709,BA1709,BC1709,BE1709,BG1709,BI1709,BK1709,BM1709,BO1709)</f>
        <v>1</v>
      </c>
      <c r="U1709" s="1">
        <f>BQ1709+BS1709</f>
        <v>33</v>
      </c>
      <c r="V1709" s="1"/>
      <c r="W1709" s="1">
        <f>BV1709</f>
        <v>29</v>
      </c>
      <c r="X1709" s="1">
        <f>AC1709+BZ1709</f>
        <v>0</v>
      </c>
      <c r="Y1709" s="1">
        <f>BU1709</f>
        <v>0</v>
      </c>
      <c r="Z1709" s="29"/>
      <c r="AA1709" s="1"/>
      <c r="AB1709" s="26"/>
      <c r="AC1709" s="1"/>
      <c r="AD1709" s="26"/>
      <c r="AE1709" s="30"/>
      <c r="AF1709" s="26"/>
      <c r="AG1709" s="1">
        <v>63</v>
      </c>
      <c r="AH1709" s="26">
        <v>5</v>
      </c>
      <c r="AI1709" s="1"/>
      <c r="AJ1709" s="26"/>
      <c r="AK1709" s="1"/>
      <c r="AL1709" s="26"/>
      <c r="AM1709" s="1"/>
      <c r="AN1709" s="26"/>
      <c r="AO1709" s="1"/>
      <c r="AP1709" s="26"/>
      <c r="AQ1709" s="1"/>
      <c r="AR1709" s="26"/>
      <c r="AS1709" s="1"/>
      <c r="AT1709" s="26"/>
      <c r="AU1709" s="1"/>
      <c r="AV1709" s="26"/>
      <c r="AW1709" s="1"/>
      <c r="AX1709" s="26"/>
      <c r="AY1709" s="1"/>
      <c r="AZ1709" s="26"/>
      <c r="BA1709" s="1"/>
      <c r="BB1709" s="26"/>
      <c r="BC1709" s="1"/>
      <c r="BD1709" s="26"/>
      <c r="BE1709" s="1"/>
      <c r="BF1709" s="26"/>
      <c r="BG1709" s="1"/>
      <c r="BH1709" s="26"/>
      <c r="BI1709" s="1"/>
      <c r="BJ1709" s="26"/>
      <c r="BK1709" s="1"/>
      <c r="BL1709" s="26"/>
      <c r="BM1709" s="1"/>
      <c r="BN1709" s="26"/>
      <c r="BO1709" s="1"/>
      <c r="BP1709" s="26"/>
      <c r="BQ1709" s="1">
        <v>33</v>
      </c>
      <c r="BR1709" s="26">
        <v>17</v>
      </c>
      <c r="BS1709" s="1"/>
      <c r="BT1709" s="26"/>
      <c r="BU1709" s="1"/>
      <c r="BV1709" s="1">
        <v>29</v>
      </c>
      <c r="BW1709" s="26">
        <v>33</v>
      </c>
      <c r="BX1709" s="1"/>
      <c r="BY1709" s="26"/>
      <c r="BZ1709" s="30"/>
      <c r="CA1709" s="26"/>
    </row>
    <row r="1710" spans="1:79" s="99" customFormat="1" x14ac:dyDescent="0.35">
      <c r="A1710" s="1" t="s">
        <v>97</v>
      </c>
      <c r="B1710" s="1" t="s">
        <v>58</v>
      </c>
      <c r="C1710" s="1" t="s">
        <v>412</v>
      </c>
      <c r="D1710" s="1" t="s">
        <v>413</v>
      </c>
      <c r="E1710" s="1" t="s">
        <v>77</v>
      </c>
      <c r="F1710" s="1">
        <v>999876573</v>
      </c>
      <c r="G1710" s="1">
        <f>(J1710+S1710+X1710+R1710+U1710+W1710+Y1710)-H1710</f>
        <v>120</v>
      </c>
      <c r="H1710" s="1"/>
      <c r="I1710" s="27"/>
      <c r="J1710" s="1">
        <f>SUM(AA1710)</f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27"/>
      <c r="R1710" s="1">
        <f>SUM(AS1710,BX1710)</f>
        <v>0</v>
      </c>
      <c r="S1710" s="1">
        <f>SUM(AE1710,AG1710,AI1710,AK1710,AO1710,AM1710,AQ1710,AU1710,AW1710,AY1710,BA1710,BE1710,BG1710,BI1710,BK1710,BM1710,BO1710,BC1710)</f>
        <v>120</v>
      </c>
      <c r="T1710" s="1">
        <f>COUNT(AE1710,AG1710,AI1710,AK1710,AM1710,AO1710,AQ1710,AU1710,AW1710,AY1710,BA1710,BC1710,BE1710,BG1710,BI1710,BK1710,BM1710,BO1710)</f>
        <v>1</v>
      </c>
      <c r="U1710" s="1">
        <f>BQ1710+BS1710</f>
        <v>0</v>
      </c>
      <c r="V1710" s="1"/>
      <c r="W1710" s="1">
        <f>BV1710</f>
        <v>0</v>
      </c>
      <c r="X1710" s="1">
        <f>AC1710+BZ1710</f>
        <v>0</v>
      </c>
      <c r="Y1710" s="1">
        <f>BU1710</f>
        <v>0</v>
      </c>
      <c r="Z1710" s="27"/>
      <c r="AA1710" s="1"/>
      <c r="AB1710" s="26"/>
      <c r="AC1710" s="1"/>
      <c r="AD1710" s="26"/>
      <c r="AE1710" s="1"/>
      <c r="AF1710" s="26"/>
      <c r="AG1710" s="1"/>
      <c r="AH1710" s="26"/>
      <c r="AI1710" s="1"/>
      <c r="AJ1710" s="26"/>
      <c r="AK1710" s="1"/>
      <c r="AL1710" s="26"/>
      <c r="AM1710" s="1"/>
      <c r="AN1710" s="26"/>
      <c r="AO1710" s="1"/>
      <c r="AP1710" s="26"/>
      <c r="AQ1710" s="1"/>
      <c r="AR1710" s="26"/>
      <c r="AS1710" s="1"/>
      <c r="AT1710" s="26"/>
      <c r="AU1710" s="1"/>
      <c r="AV1710" s="26"/>
      <c r="AW1710" s="1"/>
      <c r="AX1710" s="26"/>
      <c r="AY1710" s="1"/>
      <c r="AZ1710" s="26"/>
      <c r="BA1710" s="1"/>
      <c r="BB1710" s="26"/>
      <c r="BC1710" s="1"/>
      <c r="BD1710" s="26"/>
      <c r="BE1710" s="1"/>
      <c r="BF1710" s="26"/>
      <c r="BG1710" s="1"/>
      <c r="BH1710" s="26"/>
      <c r="BI1710" s="1"/>
      <c r="BJ1710" s="26"/>
      <c r="BK1710" s="1"/>
      <c r="BL1710" s="26"/>
      <c r="BM1710" s="1">
        <v>120</v>
      </c>
      <c r="BN1710" s="26">
        <v>1</v>
      </c>
      <c r="BO1710" s="1"/>
      <c r="BP1710" s="26"/>
      <c r="BQ1710" s="1"/>
      <c r="BR1710" s="26"/>
      <c r="BS1710" s="1"/>
      <c r="BT1710" s="26"/>
      <c r="BU1710" s="1"/>
      <c r="BV1710" s="1"/>
      <c r="BW1710" s="26"/>
      <c r="BX1710" s="1"/>
      <c r="BY1710" s="26"/>
      <c r="BZ1710" s="30"/>
      <c r="CA1710" s="26"/>
    </row>
    <row r="1711" spans="1:79" s="99" customFormat="1" x14ac:dyDescent="0.35">
      <c r="A1711" s="1" t="s">
        <v>97</v>
      </c>
      <c r="B1711" s="35" t="s">
        <v>58</v>
      </c>
      <c r="C1711" s="35" t="s">
        <v>1440</v>
      </c>
      <c r="D1711" s="35" t="s">
        <v>211</v>
      </c>
      <c r="E1711" s="35" t="s">
        <v>77</v>
      </c>
      <c r="F1711" s="35">
        <v>999919938</v>
      </c>
      <c r="G1711" s="1">
        <f>(J1711+S1711+X1711+R1711+U1711+W1711+Y1711)-H1711</f>
        <v>119</v>
      </c>
      <c r="H1711" s="1"/>
      <c r="I1711" s="27"/>
      <c r="J1711" s="1">
        <f>SUM(AA1711)</f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27"/>
      <c r="R1711" s="1">
        <f>SUM(AS1711,BX1711)</f>
        <v>0</v>
      </c>
      <c r="S1711" s="1">
        <f>SUM(AE1711,AG1711,AI1711,AK1711,AO1711,AM1711,AQ1711,AU1711,AW1711,AY1711,BA1711,BE1711,BG1711,BI1711,BK1711,BM1711,BO1711,BC1711)</f>
        <v>90</v>
      </c>
      <c r="T1711" s="1">
        <f>COUNT(AE1711,AG1711,AI1711,AK1711,AM1711,AO1711,AQ1711,AU1711,AW1711,AY1711,BA1711,BC1711,BE1711,BG1711,BI1711,BK1711,BM1711,BO1711)</f>
        <v>1</v>
      </c>
      <c r="U1711" s="1">
        <f>BQ1711+BS1711</f>
        <v>0</v>
      </c>
      <c r="V1711" s="1"/>
      <c r="W1711" s="1">
        <f>BV1711</f>
        <v>29</v>
      </c>
      <c r="X1711" s="1">
        <f>AC1711+BZ1711</f>
        <v>0</v>
      </c>
      <c r="Y1711" s="1">
        <f>BU1711</f>
        <v>0</v>
      </c>
      <c r="Z1711" s="27"/>
      <c r="AA1711" s="1"/>
      <c r="AB1711" s="26"/>
      <c r="AC1711" s="1"/>
      <c r="AD1711" s="26"/>
      <c r="AE1711" s="1"/>
      <c r="AF1711" s="26"/>
      <c r="AG1711" s="1"/>
      <c r="AH1711" s="26"/>
      <c r="AI1711" s="1"/>
      <c r="AJ1711" s="26"/>
      <c r="AK1711" s="1">
        <v>90</v>
      </c>
      <c r="AL1711" s="26">
        <v>2</v>
      </c>
      <c r="AM1711" s="1"/>
      <c r="AN1711" s="26"/>
      <c r="AO1711" s="1"/>
      <c r="AP1711" s="26"/>
      <c r="AQ1711" s="1"/>
      <c r="AR1711" s="26"/>
      <c r="AS1711" s="1"/>
      <c r="AT1711" s="26"/>
      <c r="AU1711" s="1"/>
      <c r="AV1711" s="26"/>
      <c r="AW1711" s="1"/>
      <c r="AX1711" s="26"/>
      <c r="AY1711" s="1"/>
      <c r="AZ1711" s="26"/>
      <c r="BA1711" s="1"/>
      <c r="BB1711" s="26"/>
      <c r="BC1711" s="1"/>
      <c r="BD1711" s="26"/>
      <c r="BE1711" s="1"/>
      <c r="BF1711" s="26"/>
      <c r="BG1711" s="1"/>
      <c r="BH1711" s="26"/>
      <c r="BI1711" s="1"/>
      <c r="BJ1711" s="26"/>
      <c r="BK1711" s="1"/>
      <c r="BL1711" s="26"/>
      <c r="BM1711" s="1"/>
      <c r="BN1711" s="26"/>
      <c r="BO1711" s="1"/>
      <c r="BP1711" s="26"/>
      <c r="BQ1711" s="1"/>
      <c r="BR1711" s="26"/>
      <c r="BS1711" s="1"/>
      <c r="BT1711" s="26"/>
      <c r="BU1711" s="1"/>
      <c r="BV1711" s="1">
        <v>29</v>
      </c>
      <c r="BW1711" s="26">
        <v>33</v>
      </c>
      <c r="BX1711" s="1"/>
      <c r="BY1711" s="26"/>
      <c r="BZ1711" s="30"/>
      <c r="CA1711" s="26"/>
    </row>
    <row r="1712" spans="1:79" s="99" customFormat="1" x14ac:dyDescent="0.35">
      <c r="A1712" s="1" t="s">
        <v>97</v>
      </c>
      <c r="B1712" s="30" t="s">
        <v>58</v>
      </c>
      <c r="C1712" s="30" t="s">
        <v>732</v>
      </c>
      <c r="D1712" s="30" t="s">
        <v>733</v>
      </c>
      <c r="E1712" s="30" t="s">
        <v>77</v>
      </c>
      <c r="F1712" s="1">
        <v>999906049</v>
      </c>
      <c r="G1712" s="1">
        <f>(J1712+S1712+X1712+R1712+U1712+W1712+Y1712)-H1712</f>
        <v>111</v>
      </c>
      <c r="H1712" s="30">
        <f>(J1712+K1712+M1712+N1712+O1712+P1712)/2</f>
        <v>0</v>
      </c>
      <c r="I1712" s="27"/>
      <c r="J1712" s="1">
        <f>SUM(AA1712)</f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27"/>
      <c r="R1712" s="1">
        <f>SUM(AS1712,BX1712)</f>
        <v>0</v>
      </c>
      <c r="S1712" s="1">
        <f>SUM(AE1712,AG1712,AI1712,AK1712,AO1712,AM1712,AQ1712,AU1712,AW1712,AY1712,BA1712,BE1712,BG1712,BI1712,BK1712,BM1712,BO1712,BC1712)</f>
        <v>38</v>
      </c>
      <c r="T1712" s="1">
        <f>COUNT(AE1712,AG1712,AI1712,AK1712,AM1712,AO1712,AQ1712,AU1712,AW1712,AY1712,BA1712,BC1712,BE1712,BG1712,BI1712,BK1712,BM1712,BO1712)</f>
        <v>1</v>
      </c>
      <c r="U1712" s="1">
        <f>BQ1712+BS1712</f>
        <v>44</v>
      </c>
      <c r="V1712" s="1"/>
      <c r="W1712" s="1">
        <f>BV1712</f>
        <v>29</v>
      </c>
      <c r="X1712" s="1">
        <f>AC1712+BZ1712</f>
        <v>0</v>
      </c>
      <c r="Y1712" s="1">
        <f>BU1712</f>
        <v>0</v>
      </c>
      <c r="Z1712" s="29"/>
      <c r="AA1712" s="1"/>
      <c r="AB1712" s="26"/>
      <c r="AC1712" s="1"/>
      <c r="AD1712" s="26"/>
      <c r="AE1712" s="30"/>
      <c r="AF1712" s="26"/>
      <c r="AG1712" s="1"/>
      <c r="AH1712" s="26"/>
      <c r="AI1712" s="1">
        <v>38</v>
      </c>
      <c r="AJ1712" s="26" t="s">
        <v>100</v>
      </c>
      <c r="AK1712" s="1"/>
      <c r="AL1712" s="26"/>
      <c r="AM1712" s="1"/>
      <c r="AN1712" s="26"/>
      <c r="AO1712" s="1"/>
      <c r="AP1712" s="26"/>
      <c r="AQ1712" s="1"/>
      <c r="AR1712" s="26"/>
      <c r="AS1712" s="1"/>
      <c r="AT1712" s="26"/>
      <c r="AU1712" s="1"/>
      <c r="AV1712" s="26"/>
      <c r="AW1712" s="1"/>
      <c r="AX1712" s="26"/>
      <c r="AY1712" s="1"/>
      <c r="AZ1712" s="26"/>
      <c r="BA1712" s="1"/>
      <c r="BB1712" s="26"/>
      <c r="BC1712" s="1"/>
      <c r="BD1712" s="26"/>
      <c r="BE1712" s="1"/>
      <c r="BF1712" s="26"/>
      <c r="BG1712" s="1"/>
      <c r="BH1712" s="26"/>
      <c r="BI1712" s="1"/>
      <c r="BJ1712" s="26"/>
      <c r="BK1712" s="1"/>
      <c r="BL1712" s="26"/>
      <c r="BM1712" s="1"/>
      <c r="BN1712" s="26"/>
      <c r="BO1712" s="1"/>
      <c r="BP1712" s="26"/>
      <c r="BQ1712" s="1"/>
      <c r="BR1712" s="26"/>
      <c r="BS1712" s="1">
        <v>44</v>
      </c>
      <c r="BT1712" s="26">
        <v>9</v>
      </c>
      <c r="BU1712" s="1"/>
      <c r="BV1712" s="1">
        <v>29</v>
      </c>
      <c r="BW1712" s="26">
        <v>33</v>
      </c>
      <c r="BX1712" s="1"/>
      <c r="BY1712" s="26"/>
      <c r="BZ1712" s="30"/>
      <c r="CA1712" s="26"/>
    </row>
    <row r="1713" spans="1:79" s="99" customFormat="1" x14ac:dyDescent="0.35">
      <c r="A1713" s="1" t="s">
        <v>97</v>
      </c>
      <c r="B1713" s="1" t="s">
        <v>58</v>
      </c>
      <c r="C1713" s="1" t="s">
        <v>311</v>
      </c>
      <c r="D1713" s="1" t="s">
        <v>312</v>
      </c>
      <c r="E1713" s="1" t="s">
        <v>77</v>
      </c>
      <c r="F1713" s="1">
        <v>999861677</v>
      </c>
      <c r="G1713" s="1">
        <f>(J1713+S1713+X1713+R1713+U1713+W1713+Y1713)-H1713</f>
        <v>110</v>
      </c>
      <c r="H1713" s="1"/>
      <c r="I1713" s="27"/>
      <c r="J1713" s="1">
        <f>SUM(AA1713)</f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27"/>
      <c r="R1713" s="1">
        <f>SUM(AS1713,BX1713)</f>
        <v>0</v>
      </c>
      <c r="S1713" s="1">
        <f>SUM(AE1713,AG1713,AI1713,AK1713,AO1713,AM1713,AQ1713,AU1713,AW1713,AY1713,BA1713,BE1713,BG1713,BI1713,BK1713,BM1713,BO1713,BC1713)</f>
        <v>0</v>
      </c>
      <c r="T1713" s="1">
        <f>COUNT(AE1713,AG1713,AI1713,AK1713,AM1713,AO1713,AQ1713,AU1713,AW1713,AY1713,BA1713,BC1713,BE1713,BG1713,BI1713,BK1713,BM1713,BO1713)</f>
        <v>0</v>
      </c>
      <c r="U1713" s="1">
        <f>BQ1713+BS1713</f>
        <v>59</v>
      </c>
      <c r="V1713" s="1"/>
      <c r="W1713" s="1">
        <f>BV1713</f>
        <v>51</v>
      </c>
      <c r="X1713" s="1">
        <f>AC1713+BZ1713</f>
        <v>0</v>
      </c>
      <c r="Y1713" s="1">
        <f>BU1713</f>
        <v>0</v>
      </c>
      <c r="Z1713" s="29"/>
      <c r="AA1713" s="1"/>
      <c r="AB1713" s="26"/>
      <c r="AC1713" s="1"/>
      <c r="AD1713" s="26"/>
      <c r="AE1713" s="1"/>
      <c r="AF1713" s="26"/>
      <c r="AG1713" s="1"/>
      <c r="AH1713" s="26"/>
      <c r="AI1713" s="1"/>
      <c r="AJ1713" s="26"/>
      <c r="AK1713" s="1"/>
      <c r="AL1713" s="26"/>
      <c r="AM1713" s="1"/>
      <c r="AN1713" s="26"/>
      <c r="AO1713" s="1"/>
      <c r="AP1713" s="26"/>
      <c r="AQ1713" s="1"/>
      <c r="AR1713" s="26"/>
      <c r="AS1713" s="1"/>
      <c r="AT1713" s="26"/>
      <c r="AU1713" s="1"/>
      <c r="AV1713" s="26"/>
      <c r="AW1713" s="1"/>
      <c r="AX1713" s="26"/>
      <c r="AY1713" s="1"/>
      <c r="AZ1713" s="26"/>
      <c r="BA1713" s="1"/>
      <c r="BB1713" s="26"/>
      <c r="BC1713" s="1"/>
      <c r="BD1713" s="26"/>
      <c r="BE1713" s="1"/>
      <c r="BF1713" s="26"/>
      <c r="BG1713" s="1"/>
      <c r="BH1713" s="26"/>
      <c r="BI1713" s="1"/>
      <c r="BJ1713" s="26"/>
      <c r="BK1713" s="1"/>
      <c r="BL1713" s="26"/>
      <c r="BM1713" s="1"/>
      <c r="BN1713" s="26"/>
      <c r="BO1713" s="1"/>
      <c r="BP1713" s="26"/>
      <c r="BQ1713" s="1">
        <v>59</v>
      </c>
      <c r="BR1713" s="26">
        <v>5</v>
      </c>
      <c r="BS1713" s="1"/>
      <c r="BT1713" s="26"/>
      <c r="BU1713" s="1"/>
      <c r="BV1713" s="1">
        <v>51</v>
      </c>
      <c r="BW1713" s="26">
        <v>9</v>
      </c>
      <c r="BX1713" s="1"/>
      <c r="BY1713" s="26"/>
      <c r="BZ1713" s="30"/>
      <c r="CA1713" s="26"/>
    </row>
    <row r="1714" spans="1:79" s="99" customFormat="1" x14ac:dyDescent="0.35">
      <c r="A1714" s="1" t="s">
        <v>97</v>
      </c>
      <c r="B1714" s="30" t="s">
        <v>58</v>
      </c>
      <c r="C1714" s="30" t="s">
        <v>451</v>
      </c>
      <c r="D1714" s="30" t="s">
        <v>673</v>
      </c>
      <c r="E1714" s="30" t="s">
        <v>77</v>
      </c>
      <c r="F1714" s="30">
        <v>999901333</v>
      </c>
      <c r="G1714" s="1">
        <f>(J1714+S1714+X1714+R1714+U1714+W1714+Y1714)-H1714</f>
        <v>110</v>
      </c>
      <c r="H1714" s="1"/>
      <c r="I1714" s="27"/>
      <c r="J1714" s="1">
        <f>SUM(AA1714)</f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27"/>
      <c r="R1714" s="1">
        <f>SUM(AS1714,BX1714)</f>
        <v>48</v>
      </c>
      <c r="S1714" s="1">
        <f>SUM(AE1714,AG1714,AI1714,AK1714,AO1714,AM1714,AQ1714,AU1714,AW1714,AY1714,BA1714,BE1714,BG1714,BI1714,BK1714,BM1714,BO1714,BC1714)</f>
        <v>29</v>
      </c>
      <c r="T1714" s="1">
        <f>COUNT(AE1714,AG1714,AI1714,AK1714,AM1714,AO1714,AQ1714,AU1714,AW1714,AY1714,BA1714,BC1714,BE1714,BG1714,BI1714,BK1714,BM1714,BO1714)</f>
        <v>1</v>
      </c>
      <c r="U1714" s="1">
        <f>BQ1714+BS1714</f>
        <v>33</v>
      </c>
      <c r="V1714" s="1"/>
      <c r="W1714" s="1">
        <f>BV1714</f>
        <v>0</v>
      </c>
      <c r="X1714" s="1">
        <f>AC1714+BZ1714</f>
        <v>0</v>
      </c>
      <c r="Y1714" s="1">
        <f>BU1714</f>
        <v>0</v>
      </c>
      <c r="Z1714" s="27"/>
      <c r="AA1714" s="1"/>
      <c r="AB1714" s="26"/>
      <c r="AC1714" s="1"/>
      <c r="AD1714" s="26"/>
      <c r="AE1714" s="1"/>
      <c r="AF1714" s="26"/>
      <c r="AG1714" s="1"/>
      <c r="AH1714" s="26"/>
      <c r="AI1714" s="1"/>
      <c r="AJ1714" s="26"/>
      <c r="AK1714" s="1"/>
      <c r="AL1714" s="26"/>
      <c r="AM1714" s="1"/>
      <c r="AN1714" s="26"/>
      <c r="AO1714" s="1"/>
      <c r="AP1714" s="26"/>
      <c r="AQ1714" s="1"/>
      <c r="AR1714" s="26"/>
      <c r="AS1714" s="1">
        <v>48</v>
      </c>
      <c r="AT1714" s="26">
        <v>6</v>
      </c>
      <c r="AU1714" s="1"/>
      <c r="AV1714" s="26"/>
      <c r="AW1714" s="1"/>
      <c r="AX1714" s="26"/>
      <c r="AY1714" s="1"/>
      <c r="AZ1714" s="26"/>
      <c r="BA1714" s="1"/>
      <c r="BB1714" s="26"/>
      <c r="BC1714" s="1"/>
      <c r="BD1714" s="26"/>
      <c r="BE1714" s="1"/>
      <c r="BF1714" s="26"/>
      <c r="BG1714" s="1">
        <v>29</v>
      </c>
      <c r="BH1714" s="26" t="s">
        <v>178</v>
      </c>
      <c r="BI1714" s="1"/>
      <c r="BJ1714" s="26"/>
      <c r="BK1714" s="1"/>
      <c r="BL1714" s="26"/>
      <c r="BM1714" s="1"/>
      <c r="BN1714" s="26"/>
      <c r="BO1714" s="1"/>
      <c r="BP1714" s="26"/>
      <c r="BQ1714" s="1"/>
      <c r="BR1714" s="26"/>
      <c r="BS1714" s="1">
        <v>33</v>
      </c>
      <c r="BT1714" s="26">
        <v>17</v>
      </c>
      <c r="BU1714" s="1"/>
      <c r="BV1714" s="1"/>
      <c r="BW1714" s="26"/>
      <c r="BX1714" s="1"/>
      <c r="BY1714" s="26"/>
      <c r="BZ1714" s="30"/>
      <c r="CA1714" s="26"/>
    </row>
    <row r="1715" spans="1:79" s="99" customFormat="1" x14ac:dyDescent="0.35">
      <c r="A1715" s="1" t="s">
        <v>97</v>
      </c>
      <c r="B1715" s="1" t="s">
        <v>58</v>
      </c>
      <c r="C1715" s="1" t="s">
        <v>2270</v>
      </c>
      <c r="D1715" s="1" t="s">
        <v>2271</v>
      </c>
      <c r="E1715" s="30" t="s">
        <v>77</v>
      </c>
      <c r="F1715" s="1">
        <v>999924662</v>
      </c>
      <c r="G1715" s="1">
        <f>(J1715+S1715+X1715+R1715+U1715+W1715+Y1715)-H1715</f>
        <v>108</v>
      </c>
      <c r="H1715" s="30">
        <f>(J1715+K1715+M1715+N1715+O1715+P1715)/2</f>
        <v>0</v>
      </c>
      <c r="I1715" s="27"/>
      <c r="J1715" s="1">
        <f>SUM(AA1715)</f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27"/>
      <c r="R1715" s="1">
        <f>SUM(AS1715,BX1715)</f>
        <v>0</v>
      </c>
      <c r="S1715" s="1">
        <f>SUM(AE1715,AG1715,AI1715,AK1715,AO1715,AM1715,AQ1715,AU1715,AW1715,AY1715,BA1715,BE1715,BG1715,BI1715,BK1715,BM1715,BO1715,BC1715)</f>
        <v>108</v>
      </c>
      <c r="T1715" s="1">
        <f>COUNT(AE1715,AG1715,AI1715,AK1715,AM1715,AO1715,AQ1715,AU1715,AW1715,AY1715,BA1715,BC1715,BE1715,BG1715,BI1715,BK1715,BM1715,BO1715)</f>
        <v>2</v>
      </c>
      <c r="U1715" s="1">
        <f>BQ1715+BS1715</f>
        <v>0</v>
      </c>
      <c r="V1715" s="1"/>
      <c r="W1715" s="1">
        <f>BV1715</f>
        <v>0</v>
      </c>
      <c r="X1715" s="1">
        <f>AC1715+BZ1715</f>
        <v>0</v>
      </c>
      <c r="Y1715" s="1">
        <f>BU1715</f>
        <v>0</v>
      </c>
      <c r="Z1715" s="29"/>
      <c r="AA1715" s="1"/>
      <c r="AB1715" s="26"/>
      <c r="AC1715" s="1"/>
      <c r="AD1715" s="26"/>
      <c r="AE1715" s="1">
        <v>45</v>
      </c>
      <c r="AF1715" s="26">
        <v>2</v>
      </c>
      <c r="AG1715" s="1"/>
      <c r="AH1715" s="26"/>
      <c r="AI1715" s="1"/>
      <c r="AJ1715" s="26"/>
      <c r="AK1715" s="1"/>
      <c r="AL1715" s="26"/>
      <c r="AM1715" s="1"/>
      <c r="AN1715" s="26"/>
      <c r="AO1715" s="1"/>
      <c r="AP1715" s="26"/>
      <c r="AQ1715" s="1"/>
      <c r="AR1715" s="26"/>
      <c r="AS1715" s="1"/>
      <c r="AT1715" s="26"/>
      <c r="AU1715" s="1"/>
      <c r="AV1715" s="26"/>
      <c r="AW1715" s="1"/>
      <c r="AX1715" s="26"/>
      <c r="AY1715" s="1">
        <v>63</v>
      </c>
      <c r="AZ1715" s="26">
        <v>5</v>
      </c>
      <c r="BA1715" s="1"/>
      <c r="BB1715" s="26"/>
      <c r="BC1715" s="1"/>
      <c r="BD1715" s="26"/>
      <c r="BE1715" s="1"/>
      <c r="BF1715" s="26"/>
      <c r="BG1715" s="1"/>
      <c r="BH1715" s="26"/>
      <c r="BI1715" s="1"/>
      <c r="BJ1715" s="26"/>
      <c r="BK1715" s="1"/>
      <c r="BL1715" s="26"/>
      <c r="BM1715" s="1"/>
      <c r="BN1715" s="26"/>
      <c r="BO1715" s="1"/>
      <c r="BP1715" s="26"/>
      <c r="BQ1715" s="1"/>
      <c r="BR1715" s="26"/>
      <c r="BS1715" s="1"/>
      <c r="BT1715" s="26"/>
      <c r="BU1715" s="1"/>
      <c r="BV1715" s="1"/>
      <c r="BW1715" s="26"/>
      <c r="BX1715" s="1"/>
      <c r="BY1715" s="26"/>
      <c r="BZ1715" s="30"/>
      <c r="CA1715" s="26"/>
    </row>
    <row r="1716" spans="1:79" s="99" customFormat="1" x14ac:dyDescent="0.35">
      <c r="A1716" s="1" t="s">
        <v>97</v>
      </c>
      <c r="B1716" s="1" t="s">
        <v>58</v>
      </c>
      <c r="C1716" s="30" t="s">
        <v>335</v>
      </c>
      <c r="D1716" s="30" t="s">
        <v>336</v>
      </c>
      <c r="E1716" s="30" t="s">
        <v>77</v>
      </c>
      <c r="F1716" s="1">
        <v>999865190</v>
      </c>
      <c r="G1716" s="1">
        <f>(J1716+S1716+X1716+R1716+U1716+W1716+Y1716)-H1716</f>
        <v>105</v>
      </c>
      <c r="H1716" s="1"/>
      <c r="I1716" s="27"/>
      <c r="J1716" s="1">
        <f>SUM(AA1716)</f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27"/>
      <c r="R1716" s="1">
        <f>SUM(AS1716,BX1716)</f>
        <v>0</v>
      </c>
      <c r="S1716" s="1">
        <f>SUM(AE1716,AG1716,AI1716,AK1716,AO1716,AM1716,AQ1716,AU1716,AW1716,AY1716,BA1716,BE1716,BG1716,BI1716,BK1716,BM1716,BO1716,BC1716)</f>
        <v>0</v>
      </c>
      <c r="T1716" s="1">
        <f>COUNT(AE1716,AG1716,AI1716,AK1716,AM1716,AO1716,AQ1716,AU1716,AW1716,AY1716,BA1716,BC1716,BE1716,BG1716,BI1716,BK1716,BM1716,BO1716)</f>
        <v>0</v>
      </c>
      <c r="U1716" s="1">
        <f>BQ1716+BS1716</f>
        <v>105</v>
      </c>
      <c r="V1716" s="1"/>
      <c r="W1716" s="1">
        <f>BV1716</f>
        <v>0</v>
      </c>
      <c r="X1716" s="1">
        <f>AC1716+BZ1716</f>
        <v>0</v>
      </c>
      <c r="Y1716" s="1">
        <f>BU1716</f>
        <v>0</v>
      </c>
      <c r="Z1716" s="29"/>
      <c r="AA1716" s="1"/>
      <c r="AB1716" s="26"/>
      <c r="AC1716" s="1"/>
      <c r="AD1716" s="26"/>
      <c r="AE1716" s="1"/>
      <c r="AF1716" s="26"/>
      <c r="AG1716" s="1"/>
      <c r="AH1716" s="26"/>
      <c r="AI1716" s="1"/>
      <c r="AJ1716" s="26"/>
      <c r="AK1716" s="1"/>
      <c r="AL1716" s="26"/>
      <c r="AM1716" s="1"/>
      <c r="AN1716" s="26"/>
      <c r="AO1716" s="1"/>
      <c r="AP1716" s="26"/>
      <c r="AQ1716" s="1"/>
      <c r="AR1716" s="26"/>
      <c r="AS1716" s="1"/>
      <c r="AT1716" s="26"/>
      <c r="AU1716" s="1"/>
      <c r="AV1716" s="26"/>
      <c r="AW1716" s="1"/>
      <c r="AX1716" s="26"/>
      <c r="AY1716" s="1"/>
      <c r="AZ1716" s="26"/>
      <c r="BA1716" s="1"/>
      <c r="BB1716" s="26"/>
      <c r="BC1716" s="1"/>
      <c r="BD1716" s="26"/>
      <c r="BE1716" s="1"/>
      <c r="BF1716" s="26"/>
      <c r="BG1716" s="1"/>
      <c r="BH1716" s="26"/>
      <c r="BI1716" s="1"/>
      <c r="BJ1716" s="26"/>
      <c r="BK1716" s="1"/>
      <c r="BL1716" s="26"/>
      <c r="BM1716" s="1"/>
      <c r="BN1716" s="26"/>
      <c r="BO1716" s="1"/>
      <c r="BP1716" s="26"/>
      <c r="BQ1716" s="1">
        <v>105</v>
      </c>
      <c r="BR1716" s="26">
        <v>2</v>
      </c>
      <c r="BS1716" s="1"/>
      <c r="BT1716" s="26"/>
      <c r="BU1716" s="1"/>
      <c r="BV1716" s="1"/>
      <c r="BW1716" s="26"/>
      <c r="BX1716" s="1"/>
      <c r="BY1716" s="26"/>
      <c r="BZ1716" s="30"/>
      <c r="CA1716" s="26"/>
    </row>
    <row r="1717" spans="1:79" s="99" customFormat="1" x14ac:dyDescent="0.35">
      <c r="A1717" s="1" t="s">
        <v>97</v>
      </c>
      <c r="B1717" s="1" t="s">
        <v>58</v>
      </c>
      <c r="C1717" s="1" t="s">
        <v>676</v>
      </c>
      <c r="D1717" s="1" t="s">
        <v>677</v>
      </c>
      <c r="E1717" s="1" t="s">
        <v>77</v>
      </c>
      <c r="F1717" s="1">
        <v>999901744</v>
      </c>
      <c r="G1717" s="1">
        <f>(J1717+S1717+X1717+R1717+U1717+W1717+Y1717)-H1717</f>
        <v>105</v>
      </c>
      <c r="H1717" s="1"/>
      <c r="I1717" s="27"/>
      <c r="J1717" s="1">
        <f>SUM(AA1717)</f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27"/>
      <c r="R1717" s="1">
        <f>SUM(AS1717,BX1717)</f>
        <v>38</v>
      </c>
      <c r="S1717" s="1">
        <f>SUM(AE1717,AG1717,AI1717,AK1717,AO1717,AM1717,AQ1717,AU1717,AW1717,AY1717,BA1717,BE1717,BG1717,BI1717,BK1717,BM1717,BO1717,BC1717)</f>
        <v>29</v>
      </c>
      <c r="T1717" s="1">
        <f>COUNT(AE1717,AG1717,AI1717,AK1717,AM1717,AO1717,AQ1717,AU1717,AW1717,AY1717,BA1717,BC1717,BE1717,BG1717,BI1717,BK1717,BM1717,BO1717)</f>
        <v>1</v>
      </c>
      <c r="U1717" s="1">
        <f>BQ1717+BS1717</f>
        <v>0</v>
      </c>
      <c r="V1717" s="1"/>
      <c r="W1717" s="1">
        <f>BV1717</f>
        <v>38</v>
      </c>
      <c r="X1717" s="1">
        <f>AC1717+BZ1717</f>
        <v>0</v>
      </c>
      <c r="Y1717" s="1">
        <f>BU1717</f>
        <v>0</v>
      </c>
      <c r="Z1717" s="29"/>
      <c r="AA1717" s="1"/>
      <c r="AB1717" s="26"/>
      <c r="AC1717" s="1"/>
      <c r="AD1717" s="26"/>
      <c r="AE1717" s="1"/>
      <c r="AF1717" s="26"/>
      <c r="AG1717" s="1"/>
      <c r="AH1717" s="26"/>
      <c r="AI1717" s="1"/>
      <c r="AJ1717" s="26"/>
      <c r="AK1717" s="1"/>
      <c r="AL1717" s="26"/>
      <c r="AM1717" s="1"/>
      <c r="AN1717" s="26"/>
      <c r="AO1717" s="1"/>
      <c r="AP1717" s="26"/>
      <c r="AQ1717" s="1"/>
      <c r="AR1717" s="26"/>
      <c r="AS1717" s="1">
        <v>38</v>
      </c>
      <c r="AT1717" s="26" t="s">
        <v>100</v>
      </c>
      <c r="AU1717" s="1"/>
      <c r="AV1717" s="26"/>
      <c r="AW1717" s="1"/>
      <c r="AX1717" s="26"/>
      <c r="AY1717" s="1"/>
      <c r="AZ1717" s="26"/>
      <c r="BA1717" s="1"/>
      <c r="BB1717" s="26"/>
      <c r="BC1717" s="1"/>
      <c r="BD1717" s="26"/>
      <c r="BE1717" s="1"/>
      <c r="BF1717" s="26"/>
      <c r="BG1717" s="1">
        <v>29</v>
      </c>
      <c r="BH1717" s="26" t="s">
        <v>178</v>
      </c>
      <c r="BI1717" s="1"/>
      <c r="BJ1717" s="26"/>
      <c r="BK1717" s="1"/>
      <c r="BL1717" s="26"/>
      <c r="BM1717" s="1"/>
      <c r="BN1717" s="26"/>
      <c r="BO1717" s="1"/>
      <c r="BP1717" s="26"/>
      <c r="BQ1717" s="1"/>
      <c r="BR1717" s="26"/>
      <c r="BS1717" s="1"/>
      <c r="BT1717" s="26"/>
      <c r="BU1717" s="1"/>
      <c r="BV1717" s="1">
        <v>38</v>
      </c>
      <c r="BW1717" s="26">
        <v>17</v>
      </c>
      <c r="BX1717" s="1"/>
      <c r="BY1717" s="26"/>
      <c r="BZ1717" s="30"/>
      <c r="CA1717" s="26"/>
    </row>
    <row r="1718" spans="1:79" s="99" customFormat="1" x14ac:dyDescent="0.35">
      <c r="A1718" s="1" t="s">
        <v>97</v>
      </c>
      <c r="B1718" s="1" t="s">
        <v>58</v>
      </c>
      <c r="C1718" s="30" t="s">
        <v>352</v>
      </c>
      <c r="D1718" s="30" t="s">
        <v>123</v>
      </c>
      <c r="E1718" s="30" t="s">
        <v>77</v>
      </c>
      <c r="F1718" s="1">
        <v>999867504</v>
      </c>
      <c r="G1718" s="1">
        <f>(J1718+S1718+X1718+R1718+U1718+W1718+Y1718)-H1718</f>
        <v>102</v>
      </c>
      <c r="H1718" s="1"/>
      <c r="I1718" s="27"/>
      <c r="J1718" s="1">
        <f>SUM(AA1718)</f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27"/>
      <c r="R1718" s="1">
        <f>SUM(AS1718,BX1718)</f>
        <v>0</v>
      </c>
      <c r="S1718" s="1">
        <f>SUM(AE1718,AG1718,AI1718,AK1718,AO1718,AM1718,AQ1718,AU1718,AW1718,AY1718,BA1718,BE1718,BG1718,BI1718,BK1718,BM1718,BO1718,BC1718)</f>
        <v>38</v>
      </c>
      <c r="T1718" s="1">
        <f>COUNT(AE1718,AG1718,AI1718,AK1718,AM1718,AO1718,AQ1718,AU1718,AW1718,AY1718,BA1718,BC1718,BE1718,BG1718,BI1718,BK1718,BM1718,BO1718)</f>
        <v>1</v>
      </c>
      <c r="U1718" s="1">
        <f>BQ1718+BS1718</f>
        <v>0</v>
      </c>
      <c r="V1718" s="1"/>
      <c r="W1718" s="1">
        <f>BV1718</f>
        <v>0</v>
      </c>
      <c r="X1718" s="1">
        <f>AC1718+BZ1718</f>
        <v>64</v>
      </c>
      <c r="Y1718" s="1">
        <f>BU1718</f>
        <v>0</v>
      </c>
      <c r="Z1718" s="29"/>
      <c r="AA1718" s="1"/>
      <c r="AB1718" s="26"/>
      <c r="AC1718" s="1">
        <v>64</v>
      </c>
      <c r="AD1718" s="26"/>
      <c r="AE1718" s="1"/>
      <c r="AF1718" s="26"/>
      <c r="AG1718" s="1"/>
      <c r="AH1718" s="26"/>
      <c r="AI1718" s="1"/>
      <c r="AJ1718" s="26"/>
      <c r="AK1718" s="1"/>
      <c r="AL1718" s="26"/>
      <c r="AM1718" s="1"/>
      <c r="AN1718" s="26"/>
      <c r="AO1718" s="1"/>
      <c r="AP1718" s="26"/>
      <c r="AQ1718" s="1">
        <v>38</v>
      </c>
      <c r="AR1718" s="26" t="s">
        <v>100</v>
      </c>
      <c r="AS1718" s="1"/>
      <c r="AT1718" s="26"/>
      <c r="AU1718" s="1"/>
      <c r="AV1718" s="26"/>
      <c r="AW1718" s="1"/>
      <c r="AX1718" s="26"/>
      <c r="AY1718" s="1"/>
      <c r="AZ1718" s="26"/>
      <c r="BA1718" s="1"/>
      <c r="BB1718" s="26"/>
      <c r="BC1718" s="1"/>
      <c r="BD1718" s="26"/>
      <c r="BE1718" s="1"/>
      <c r="BF1718" s="26"/>
      <c r="BG1718" s="1"/>
      <c r="BH1718" s="26"/>
      <c r="BI1718" s="1"/>
      <c r="BJ1718" s="26"/>
      <c r="BK1718" s="1"/>
      <c r="BL1718" s="26"/>
      <c r="BM1718" s="1"/>
      <c r="BN1718" s="26"/>
      <c r="BO1718" s="1"/>
      <c r="BP1718" s="26"/>
      <c r="BQ1718" s="1"/>
      <c r="BR1718" s="26"/>
      <c r="BS1718" s="1"/>
      <c r="BT1718" s="26"/>
      <c r="BU1718" s="1"/>
      <c r="BV1718" s="1"/>
      <c r="BW1718" s="26"/>
      <c r="BX1718" s="1"/>
      <c r="BY1718" s="26"/>
      <c r="BZ1718" s="30"/>
      <c r="CA1718" s="26"/>
    </row>
    <row r="1719" spans="1:79" s="99" customFormat="1" x14ac:dyDescent="0.35">
      <c r="A1719" s="1" t="s">
        <v>97</v>
      </c>
      <c r="B1719" s="30" t="s">
        <v>58</v>
      </c>
      <c r="C1719" s="30" t="s">
        <v>249</v>
      </c>
      <c r="D1719" s="30" t="s">
        <v>250</v>
      </c>
      <c r="E1719" s="30" t="s">
        <v>77</v>
      </c>
      <c r="F1719" s="1">
        <v>999848322</v>
      </c>
      <c r="G1719" s="1">
        <f>(J1719+S1719+X1719+R1719+U1719+W1719+Y1719)-H1719</f>
        <v>98</v>
      </c>
      <c r="H1719" s="30">
        <f>(J1719+K1719+M1719+N1719+O1719+P1719)/2</f>
        <v>0</v>
      </c>
      <c r="I1719" s="27"/>
      <c r="J1719" s="1">
        <f>SUM(AA1719)</f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27"/>
      <c r="R1719" s="1">
        <f>SUM(AS1719,BX1719)</f>
        <v>0</v>
      </c>
      <c r="S1719" s="1">
        <f>SUM(AE1719,AG1719,AI1719,AK1719,AO1719,AM1719,AQ1719,AU1719,AW1719,AY1719,BA1719,BE1719,BG1719,BI1719,BK1719,BM1719,BO1719,BC1719)</f>
        <v>60</v>
      </c>
      <c r="T1719" s="1">
        <f>COUNT(AE1719,AG1719,AI1719,AK1719,AM1719,AO1719,AQ1719,AU1719,AW1719,AY1719,BA1719,BC1719,BE1719,BG1719,BI1719,BK1719,BM1719,BO1719)</f>
        <v>1</v>
      </c>
      <c r="U1719" s="1">
        <f>BQ1719+BS1719</f>
        <v>0</v>
      </c>
      <c r="V1719" s="1"/>
      <c r="W1719" s="1">
        <f>BV1719</f>
        <v>38</v>
      </c>
      <c r="X1719" s="1">
        <f>AC1719+BZ1719</f>
        <v>0</v>
      </c>
      <c r="Y1719" s="1">
        <f>BU1719</f>
        <v>0</v>
      </c>
      <c r="Z1719" s="29"/>
      <c r="AA1719" s="1"/>
      <c r="AB1719" s="26"/>
      <c r="AC1719" s="1"/>
      <c r="AD1719" s="26"/>
      <c r="AE1719" s="1">
        <v>60</v>
      </c>
      <c r="AF1719" s="26">
        <v>1</v>
      </c>
      <c r="AG1719" s="1"/>
      <c r="AH1719" s="26"/>
      <c r="AI1719" s="1"/>
      <c r="AJ1719" s="26"/>
      <c r="AK1719" s="1"/>
      <c r="AL1719" s="26"/>
      <c r="AM1719" s="1"/>
      <c r="AN1719" s="26"/>
      <c r="AO1719" s="1"/>
      <c r="AP1719" s="26"/>
      <c r="AQ1719" s="1"/>
      <c r="AR1719" s="26"/>
      <c r="AS1719" s="1"/>
      <c r="AT1719" s="26"/>
      <c r="AU1719" s="1"/>
      <c r="AV1719" s="26"/>
      <c r="AW1719" s="1"/>
      <c r="AX1719" s="26"/>
      <c r="AY1719" s="1"/>
      <c r="AZ1719" s="26"/>
      <c r="BA1719" s="1"/>
      <c r="BB1719" s="26"/>
      <c r="BC1719" s="1"/>
      <c r="BD1719" s="26"/>
      <c r="BE1719" s="1"/>
      <c r="BF1719" s="26"/>
      <c r="BG1719" s="1"/>
      <c r="BH1719" s="26"/>
      <c r="BI1719" s="1"/>
      <c r="BJ1719" s="26"/>
      <c r="BK1719" s="1"/>
      <c r="BL1719" s="26"/>
      <c r="BM1719" s="1"/>
      <c r="BN1719" s="26"/>
      <c r="BO1719" s="1"/>
      <c r="BP1719" s="26"/>
      <c r="BQ1719" s="1"/>
      <c r="BR1719" s="26"/>
      <c r="BS1719" s="1"/>
      <c r="BT1719" s="26"/>
      <c r="BU1719" s="1"/>
      <c r="BV1719" s="1">
        <v>38</v>
      </c>
      <c r="BW1719" s="26">
        <v>17</v>
      </c>
      <c r="BX1719" s="1"/>
      <c r="BY1719" s="26"/>
      <c r="BZ1719" s="30"/>
      <c r="CA1719" s="26"/>
    </row>
    <row r="1720" spans="1:79" s="99" customFormat="1" x14ac:dyDescent="0.35">
      <c r="A1720" s="1" t="s">
        <v>97</v>
      </c>
      <c r="B1720" s="30" t="s">
        <v>58</v>
      </c>
      <c r="C1720" s="30" t="s">
        <v>618</v>
      </c>
      <c r="D1720" s="30" t="s">
        <v>619</v>
      </c>
      <c r="E1720" s="30" t="s">
        <v>77</v>
      </c>
      <c r="F1720" s="1">
        <v>999897053</v>
      </c>
      <c r="G1720" s="1">
        <f>(J1720+S1720+X1720+R1720+U1720+W1720+Y1720)-H1720</f>
        <v>98</v>
      </c>
      <c r="H1720" s="30">
        <f>(J1720+K1720+M1720+N1720+O1720+P1720)/2</f>
        <v>0</v>
      </c>
      <c r="I1720" s="27"/>
      <c r="J1720" s="1">
        <f>SUM(AA1720)</f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27"/>
      <c r="R1720" s="1">
        <f>SUM(AS1720,BX1720)</f>
        <v>0</v>
      </c>
      <c r="S1720" s="1">
        <f>SUM(AE1720,AG1720,AI1720,AK1720,AO1720,AM1720,AQ1720,AU1720,AW1720,AY1720,BA1720,BE1720,BG1720,BI1720,BK1720,BM1720,BO1720,BC1720)</f>
        <v>0</v>
      </c>
      <c r="T1720" s="1">
        <f>COUNT(AE1720,AG1720,AI1720,AK1720,AM1720,AO1720,AQ1720,AU1720,AW1720,AY1720,BA1720,BC1720,BE1720,BG1720,BI1720,BK1720,BM1720,BO1720)</f>
        <v>0</v>
      </c>
      <c r="U1720" s="1">
        <f>BQ1720+BS1720</f>
        <v>33</v>
      </c>
      <c r="V1720" s="1"/>
      <c r="W1720" s="1">
        <f>BV1720</f>
        <v>29</v>
      </c>
      <c r="X1720" s="1">
        <f>AC1720+BZ1720</f>
        <v>36</v>
      </c>
      <c r="Y1720" s="1">
        <f>BU1720</f>
        <v>0</v>
      </c>
      <c r="Z1720" s="29"/>
      <c r="AA1720" s="1"/>
      <c r="AB1720" s="26"/>
      <c r="AC1720" s="1">
        <v>36</v>
      </c>
      <c r="AD1720" s="26"/>
      <c r="AE1720" s="30"/>
      <c r="AF1720" s="26"/>
      <c r="AG1720" s="1"/>
      <c r="AH1720" s="26"/>
      <c r="AI1720" s="1"/>
      <c r="AJ1720" s="26"/>
      <c r="AK1720" s="1"/>
      <c r="AL1720" s="26"/>
      <c r="AM1720" s="1"/>
      <c r="AN1720" s="26"/>
      <c r="AO1720" s="1"/>
      <c r="AP1720" s="26"/>
      <c r="AQ1720" s="1"/>
      <c r="AR1720" s="26"/>
      <c r="AS1720" s="1"/>
      <c r="AT1720" s="26"/>
      <c r="AU1720" s="1"/>
      <c r="AV1720" s="26"/>
      <c r="AW1720" s="1"/>
      <c r="AX1720" s="26"/>
      <c r="AY1720" s="1"/>
      <c r="AZ1720" s="26"/>
      <c r="BA1720" s="1"/>
      <c r="BB1720" s="26"/>
      <c r="BC1720" s="1"/>
      <c r="BD1720" s="26"/>
      <c r="BE1720" s="1"/>
      <c r="BF1720" s="26"/>
      <c r="BG1720" s="1"/>
      <c r="BH1720" s="26"/>
      <c r="BI1720" s="1"/>
      <c r="BJ1720" s="26"/>
      <c r="BK1720" s="1"/>
      <c r="BL1720" s="26"/>
      <c r="BM1720" s="1"/>
      <c r="BN1720" s="26"/>
      <c r="BO1720" s="1"/>
      <c r="BP1720" s="26"/>
      <c r="BQ1720" s="1"/>
      <c r="BR1720" s="26"/>
      <c r="BS1720" s="1">
        <v>33</v>
      </c>
      <c r="BT1720" s="26">
        <v>17</v>
      </c>
      <c r="BU1720" s="1"/>
      <c r="BV1720" s="1">
        <v>29</v>
      </c>
      <c r="BW1720" s="26">
        <v>33</v>
      </c>
      <c r="BX1720" s="1"/>
      <c r="BY1720" s="26"/>
      <c r="BZ1720" s="30"/>
      <c r="CA1720" s="26"/>
    </row>
    <row r="1721" spans="1:79" s="99" customFormat="1" x14ac:dyDescent="0.35">
      <c r="A1721" s="1" t="s">
        <v>97</v>
      </c>
      <c r="B1721" s="1" t="s">
        <v>58</v>
      </c>
      <c r="C1721" s="1" t="s">
        <v>1628</v>
      </c>
      <c r="D1721" s="1" t="s">
        <v>486</v>
      </c>
      <c r="E1721" s="1" t="s">
        <v>77</v>
      </c>
      <c r="F1721" s="1">
        <v>999921434</v>
      </c>
      <c r="G1721" s="1">
        <f>(J1721+S1721+X1721+R1721+U1721+W1721+Y1721)-H1721</f>
        <v>98</v>
      </c>
      <c r="H1721" s="30">
        <f>(J1721+K1721+M1721+N1721+O1721+P1721)/2</f>
        <v>24</v>
      </c>
      <c r="I1721" s="27"/>
      <c r="J1721" s="1">
        <f>SUM(AA1721)</f>
        <v>48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27"/>
      <c r="R1721" s="1">
        <f>SUM(AS1721,BX1721)</f>
        <v>0</v>
      </c>
      <c r="S1721" s="1">
        <f>SUM(AE1721,AG1721,AI1721,AK1721,AO1721,AM1721,AQ1721,AU1721,AW1721,AY1721,BA1721,BE1721,BG1721,BI1721,BK1721,BM1721,BO1721,BC1721)</f>
        <v>38</v>
      </c>
      <c r="T1721" s="1">
        <f>COUNT(AE1721,AG1721,AI1721,AK1721,AM1721,AO1721,AQ1721,AU1721,AW1721,AY1721,BA1721,BC1721,BE1721,BG1721,BI1721,BK1721,BM1721,BO1721)</f>
        <v>1</v>
      </c>
      <c r="U1721" s="1">
        <f>BQ1721+BS1721</f>
        <v>0</v>
      </c>
      <c r="V1721" s="1"/>
      <c r="W1721" s="1">
        <f>BV1721</f>
        <v>0</v>
      </c>
      <c r="X1721" s="1">
        <f>AC1721+BZ1721</f>
        <v>36</v>
      </c>
      <c r="Y1721" s="1">
        <f>BU1721</f>
        <v>0</v>
      </c>
      <c r="Z1721" s="26"/>
      <c r="AA1721" s="1">
        <v>48</v>
      </c>
      <c r="AB1721" s="26">
        <v>6</v>
      </c>
      <c r="AC1721" s="1">
        <v>36</v>
      </c>
      <c r="AD1721" s="26"/>
      <c r="AE1721" s="1"/>
      <c r="AF1721" s="26"/>
      <c r="AG1721" s="1"/>
      <c r="AH1721" s="26"/>
      <c r="AI1721" s="1"/>
      <c r="AJ1721" s="26"/>
      <c r="AK1721" s="1"/>
      <c r="AL1721" s="26"/>
      <c r="AM1721" s="1"/>
      <c r="AN1721" s="26"/>
      <c r="AO1721" s="1"/>
      <c r="AP1721" s="26"/>
      <c r="AQ1721" s="1">
        <v>38</v>
      </c>
      <c r="AR1721" s="26" t="s">
        <v>100</v>
      </c>
      <c r="AS1721" s="1"/>
      <c r="AT1721" s="26"/>
      <c r="AU1721" s="1"/>
      <c r="AV1721" s="26"/>
      <c r="AW1721" s="1"/>
      <c r="AX1721" s="26"/>
      <c r="AY1721" s="1"/>
      <c r="AZ1721" s="26"/>
      <c r="BA1721" s="1"/>
      <c r="BB1721" s="26"/>
      <c r="BC1721" s="1"/>
      <c r="BD1721" s="26"/>
      <c r="BE1721" s="1"/>
      <c r="BF1721" s="26"/>
      <c r="BG1721" s="1"/>
      <c r="BH1721" s="26"/>
      <c r="BI1721" s="1"/>
      <c r="BJ1721" s="26"/>
      <c r="BK1721" s="1"/>
      <c r="BL1721" s="26"/>
      <c r="BM1721" s="1"/>
      <c r="BN1721" s="26"/>
      <c r="BO1721" s="1"/>
      <c r="BP1721" s="26"/>
      <c r="BQ1721" s="1"/>
      <c r="BR1721" s="26"/>
      <c r="BS1721" s="1"/>
      <c r="BT1721" s="26"/>
      <c r="BU1721" s="1"/>
      <c r="BV1721" s="1"/>
      <c r="BW1721" s="26"/>
      <c r="BX1721" s="1"/>
      <c r="BY1721" s="26"/>
      <c r="BZ1721" s="30"/>
      <c r="CA1721" s="26"/>
    </row>
    <row r="1722" spans="1:79" s="99" customFormat="1" x14ac:dyDescent="0.35">
      <c r="A1722" s="1" t="s">
        <v>97</v>
      </c>
      <c r="B1722" s="35" t="s">
        <v>58</v>
      </c>
      <c r="C1722" s="35" t="s">
        <v>307</v>
      </c>
      <c r="D1722" s="35" t="s">
        <v>308</v>
      </c>
      <c r="E1722" s="35" t="s">
        <v>77</v>
      </c>
      <c r="F1722" s="35">
        <v>999861378</v>
      </c>
      <c r="G1722" s="1">
        <f>(J1722+S1722+X1722+R1722+U1722+W1722+Y1722)-H1722</f>
        <v>92</v>
      </c>
      <c r="H1722" s="1"/>
      <c r="I1722" s="27"/>
      <c r="J1722" s="1">
        <f>SUM(AA1722)</f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27"/>
      <c r="R1722" s="1">
        <f>SUM(AS1722,BX1722)</f>
        <v>38</v>
      </c>
      <c r="S1722" s="1">
        <f>SUM(AE1722,AG1722,AI1722,AK1722,AO1722,AM1722,AQ1722,AU1722,AW1722,AY1722,BA1722,BE1722,BG1722,BI1722,BK1722,BM1722,BO1722,BC1722)</f>
        <v>54</v>
      </c>
      <c r="T1722" s="1">
        <f>COUNT(AE1722,AG1722,AI1722,AK1722,AM1722,AO1722,AQ1722,AU1722,AW1722,AY1722,BA1722,BC1722,BE1722,BG1722,BI1722,BK1722,BM1722,BO1722)</f>
        <v>1</v>
      </c>
      <c r="U1722" s="1">
        <f>BQ1722+BS1722</f>
        <v>0</v>
      </c>
      <c r="V1722" s="1"/>
      <c r="W1722" s="1">
        <f>BV1722</f>
        <v>0</v>
      </c>
      <c r="X1722" s="1">
        <f>AC1722+BZ1722</f>
        <v>0</v>
      </c>
      <c r="Y1722" s="1">
        <f>BU1722</f>
        <v>0</v>
      </c>
      <c r="Z1722" s="27"/>
      <c r="AA1722" s="1"/>
      <c r="AB1722" s="26"/>
      <c r="AC1722" s="1"/>
      <c r="AD1722" s="26"/>
      <c r="AE1722" s="1"/>
      <c r="AF1722" s="26"/>
      <c r="AG1722" s="1"/>
      <c r="AH1722" s="26"/>
      <c r="AI1722" s="1"/>
      <c r="AJ1722" s="26"/>
      <c r="AK1722" s="1">
        <v>54</v>
      </c>
      <c r="AL1722" s="26">
        <v>7</v>
      </c>
      <c r="AM1722" s="1"/>
      <c r="AN1722" s="26"/>
      <c r="AO1722" s="1"/>
      <c r="AP1722" s="26"/>
      <c r="AQ1722" s="1"/>
      <c r="AR1722" s="26"/>
      <c r="AS1722" s="1">
        <v>38</v>
      </c>
      <c r="AT1722" s="26" t="s">
        <v>100</v>
      </c>
      <c r="AU1722" s="1"/>
      <c r="AV1722" s="26"/>
      <c r="AW1722" s="1"/>
      <c r="AX1722" s="26"/>
      <c r="AY1722" s="1"/>
      <c r="AZ1722" s="26"/>
      <c r="BA1722" s="1"/>
      <c r="BB1722" s="26"/>
      <c r="BC1722" s="1"/>
      <c r="BD1722" s="26"/>
      <c r="BE1722" s="1"/>
      <c r="BF1722" s="26"/>
      <c r="BG1722" s="1"/>
      <c r="BH1722" s="26"/>
      <c r="BI1722" s="1"/>
      <c r="BJ1722" s="26"/>
      <c r="BK1722" s="1"/>
      <c r="BL1722" s="26"/>
      <c r="BM1722" s="1"/>
      <c r="BN1722" s="26"/>
      <c r="BO1722" s="1"/>
      <c r="BP1722" s="26"/>
      <c r="BQ1722" s="1"/>
      <c r="BR1722" s="26"/>
      <c r="BS1722" s="1"/>
      <c r="BT1722" s="26"/>
      <c r="BU1722" s="1"/>
      <c r="BV1722" s="1"/>
      <c r="BW1722" s="26"/>
      <c r="BX1722" s="1"/>
      <c r="BY1722" s="26"/>
      <c r="BZ1722" s="30"/>
      <c r="CA1722" s="26"/>
    </row>
    <row r="1723" spans="1:79" s="99" customFormat="1" x14ac:dyDescent="0.35">
      <c r="A1723" s="1" t="s">
        <v>97</v>
      </c>
      <c r="B1723" s="1" t="s">
        <v>58</v>
      </c>
      <c r="C1723" s="30" t="s">
        <v>555</v>
      </c>
      <c r="D1723" s="30" t="s">
        <v>556</v>
      </c>
      <c r="E1723" s="30" t="s">
        <v>77</v>
      </c>
      <c r="F1723" s="1">
        <v>999891979</v>
      </c>
      <c r="G1723" s="1">
        <f>(J1723+S1723+X1723+R1723+U1723+W1723+Y1723)-H1723</f>
        <v>89</v>
      </c>
      <c r="H1723" s="1"/>
      <c r="I1723" s="27"/>
      <c r="J1723" s="1">
        <f>SUM(AA1723)</f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27"/>
      <c r="R1723" s="1">
        <f>SUM(AS1723,BX1723)</f>
        <v>38</v>
      </c>
      <c r="S1723" s="1">
        <f>SUM(AE1723,AG1723,AI1723,AK1723,AO1723,AM1723,AQ1723,AU1723,AW1723,AY1723,BA1723,BE1723,BG1723,BI1723,BK1723,BM1723,BO1723,BC1723)</f>
        <v>51</v>
      </c>
      <c r="T1723" s="1">
        <f>COUNT(AE1723,AG1723,AI1723,AK1723,AM1723,AO1723,AQ1723,AU1723,AW1723,AY1723,BA1723,BC1723,BE1723,BG1723,BI1723,BK1723,BM1723,BO1723)</f>
        <v>1</v>
      </c>
      <c r="U1723" s="1">
        <f>BQ1723+BS1723</f>
        <v>0</v>
      </c>
      <c r="V1723" s="1"/>
      <c r="W1723" s="1">
        <f>BV1723</f>
        <v>0</v>
      </c>
      <c r="X1723" s="1">
        <f>AC1723+BZ1723</f>
        <v>0</v>
      </c>
      <c r="Y1723" s="1">
        <f>BU1723</f>
        <v>0</v>
      </c>
      <c r="Z1723" s="29"/>
      <c r="AA1723" s="1"/>
      <c r="AB1723" s="26"/>
      <c r="AC1723" s="1"/>
      <c r="AD1723" s="26"/>
      <c r="AE1723" s="1"/>
      <c r="AF1723" s="26"/>
      <c r="AG1723" s="1"/>
      <c r="AH1723" s="26"/>
      <c r="AI1723" s="1"/>
      <c r="AJ1723" s="26"/>
      <c r="AK1723" s="1"/>
      <c r="AL1723" s="26"/>
      <c r="AM1723" s="1"/>
      <c r="AN1723" s="26"/>
      <c r="AO1723" s="1"/>
      <c r="AP1723" s="26"/>
      <c r="AQ1723" s="1"/>
      <c r="AR1723" s="26"/>
      <c r="AS1723" s="1">
        <v>38</v>
      </c>
      <c r="AT1723" s="26" t="s">
        <v>100</v>
      </c>
      <c r="AU1723" s="1"/>
      <c r="AV1723" s="26"/>
      <c r="AW1723" s="1"/>
      <c r="AX1723" s="26"/>
      <c r="AY1723" s="1"/>
      <c r="AZ1723" s="26"/>
      <c r="BA1723" s="1"/>
      <c r="BB1723" s="26"/>
      <c r="BC1723" s="1"/>
      <c r="BD1723" s="26"/>
      <c r="BE1723" s="1"/>
      <c r="BF1723" s="26"/>
      <c r="BG1723" s="1">
        <v>51</v>
      </c>
      <c r="BH1723" s="26">
        <v>8</v>
      </c>
      <c r="BI1723" s="1"/>
      <c r="BJ1723" s="26"/>
      <c r="BK1723" s="1"/>
      <c r="BL1723" s="26"/>
      <c r="BM1723" s="1"/>
      <c r="BN1723" s="26"/>
      <c r="BO1723" s="1"/>
      <c r="BP1723" s="26"/>
      <c r="BQ1723" s="1"/>
      <c r="BR1723" s="26"/>
      <c r="BS1723" s="1"/>
      <c r="BT1723" s="26"/>
      <c r="BU1723" s="1"/>
      <c r="BV1723" s="1"/>
      <c r="BW1723" s="26"/>
      <c r="BX1723" s="1"/>
      <c r="BY1723" s="26"/>
      <c r="BZ1723" s="30"/>
      <c r="CA1723" s="26"/>
    </row>
    <row r="1724" spans="1:79" s="99" customFormat="1" x14ac:dyDescent="0.35">
      <c r="A1724" s="1" t="s">
        <v>97</v>
      </c>
      <c r="B1724" s="30" t="s">
        <v>58</v>
      </c>
      <c r="C1724" s="30" t="s">
        <v>970</v>
      </c>
      <c r="D1724" s="30" t="s">
        <v>971</v>
      </c>
      <c r="E1724" s="30" t="s">
        <v>77</v>
      </c>
      <c r="F1724" s="1">
        <v>999915444</v>
      </c>
      <c r="G1724" s="1">
        <f>(J1724+S1724+X1724+R1724+U1724+W1724+Y1724)-H1724</f>
        <v>88</v>
      </c>
      <c r="H1724" s="30">
        <f>(J1724+K1724+M1724+N1724+O1724+P1724)/2</f>
        <v>0</v>
      </c>
      <c r="I1724" s="27"/>
      <c r="J1724" s="1">
        <f>SUM(AA1724)</f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27"/>
      <c r="R1724" s="1">
        <f>SUM(AS1724,BX1724)</f>
        <v>0</v>
      </c>
      <c r="S1724" s="1">
        <f>SUM(AE1724,AG1724,AI1724,AK1724,AO1724,AM1724,AQ1724,AU1724,AW1724,AY1724,BA1724,BE1724,BG1724,BI1724,BK1724,BM1724,BO1724,BC1724)</f>
        <v>0</v>
      </c>
      <c r="T1724" s="1">
        <f>COUNT(AE1724,AG1724,AI1724,AK1724,AM1724,AO1724,AQ1724,AU1724,AW1724,AY1724,BA1724,BC1724,BE1724,BG1724,BI1724,BK1724,BM1724,BO1724)</f>
        <v>0</v>
      </c>
      <c r="U1724" s="1">
        <f>BQ1724+BS1724</f>
        <v>59</v>
      </c>
      <c r="V1724" s="1"/>
      <c r="W1724" s="1">
        <f>BV1724</f>
        <v>29</v>
      </c>
      <c r="X1724" s="1">
        <f>AC1724+BZ1724</f>
        <v>0</v>
      </c>
      <c r="Y1724" s="1">
        <f>BU1724</f>
        <v>0</v>
      </c>
      <c r="Z1724" s="29"/>
      <c r="AA1724" s="1"/>
      <c r="AB1724" s="26"/>
      <c r="AC1724" s="1"/>
      <c r="AD1724" s="26"/>
      <c r="AE1724" s="1"/>
      <c r="AF1724" s="26"/>
      <c r="AG1724" s="1"/>
      <c r="AH1724" s="26"/>
      <c r="AI1724" s="1"/>
      <c r="AJ1724" s="26"/>
      <c r="AK1724" s="1"/>
      <c r="AL1724" s="26"/>
      <c r="AM1724" s="1"/>
      <c r="AN1724" s="26"/>
      <c r="AO1724" s="1"/>
      <c r="AP1724" s="26"/>
      <c r="AQ1724" s="1"/>
      <c r="AR1724" s="26"/>
      <c r="AS1724" s="1"/>
      <c r="AT1724" s="26"/>
      <c r="AU1724" s="1"/>
      <c r="AV1724" s="26"/>
      <c r="AW1724" s="1"/>
      <c r="AX1724" s="26"/>
      <c r="AY1724" s="1"/>
      <c r="AZ1724" s="26"/>
      <c r="BA1724" s="1"/>
      <c r="BB1724" s="26"/>
      <c r="BC1724" s="1"/>
      <c r="BD1724" s="26"/>
      <c r="BE1724" s="1"/>
      <c r="BF1724" s="26"/>
      <c r="BG1724" s="1"/>
      <c r="BH1724" s="26"/>
      <c r="BI1724" s="1"/>
      <c r="BJ1724" s="26"/>
      <c r="BK1724" s="1"/>
      <c r="BL1724" s="26"/>
      <c r="BM1724" s="1"/>
      <c r="BN1724" s="26"/>
      <c r="BO1724" s="1"/>
      <c r="BP1724" s="26"/>
      <c r="BQ1724" s="1">
        <v>59</v>
      </c>
      <c r="BR1724" s="26">
        <v>5</v>
      </c>
      <c r="BS1724" s="1"/>
      <c r="BT1724" s="26"/>
      <c r="BU1724" s="1"/>
      <c r="BV1724" s="1">
        <v>29</v>
      </c>
      <c r="BW1724" s="26">
        <v>33</v>
      </c>
      <c r="BX1724" s="1"/>
      <c r="BY1724" s="26"/>
      <c r="BZ1724" s="30"/>
      <c r="CA1724" s="26"/>
    </row>
    <row r="1725" spans="1:79" s="99" customFormat="1" x14ac:dyDescent="0.35">
      <c r="A1725" s="1" t="s">
        <v>97</v>
      </c>
      <c r="B1725" s="1" t="s">
        <v>58</v>
      </c>
      <c r="C1725" s="1" t="s">
        <v>691</v>
      </c>
      <c r="D1725" s="1" t="s">
        <v>692</v>
      </c>
      <c r="E1725" s="1" t="s">
        <v>77</v>
      </c>
      <c r="F1725" s="1">
        <v>999903645</v>
      </c>
      <c r="G1725" s="1">
        <f>(J1725+S1725+X1725+R1725+U1725+W1725+Y1725)-H1725</f>
        <v>86</v>
      </c>
      <c r="H1725" s="1"/>
      <c r="I1725" s="27"/>
      <c r="J1725" s="1">
        <f>SUM(AA1725)</f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27"/>
      <c r="R1725" s="1">
        <f>SUM(AS1725,BX1725)</f>
        <v>0</v>
      </c>
      <c r="S1725" s="1">
        <f>SUM(AE1725,AG1725,AI1725,AK1725,AO1725,AM1725,AQ1725,AU1725,AW1725,AY1725,BA1725,BE1725,BG1725,BI1725,BK1725,BM1725,BO1725,BC1725)</f>
        <v>38</v>
      </c>
      <c r="T1725" s="1">
        <f>COUNT(AE1725,AG1725,AI1725,AK1725,AM1725,AO1725,AQ1725,AU1725,AW1725,AY1725,BA1725,BC1725,BE1725,BG1725,BI1725,BK1725,BM1725,BO1725)</f>
        <v>1</v>
      </c>
      <c r="U1725" s="1">
        <f>BQ1725+BS1725</f>
        <v>0</v>
      </c>
      <c r="V1725" s="1"/>
      <c r="W1725" s="1">
        <f>BV1725</f>
        <v>0</v>
      </c>
      <c r="X1725" s="1">
        <f>AC1725+BZ1725</f>
        <v>48</v>
      </c>
      <c r="Y1725" s="1">
        <f>BU1725</f>
        <v>0</v>
      </c>
      <c r="Z1725" s="29"/>
      <c r="AA1725" s="1"/>
      <c r="AB1725" s="26"/>
      <c r="AC1725" s="1">
        <v>48</v>
      </c>
      <c r="AD1725" s="26"/>
      <c r="AE1725" s="1"/>
      <c r="AF1725" s="26"/>
      <c r="AG1725" s="1"/>
      <c r="AH1725" s="26"/>
      <c r="AI1725" s="1"/>
      <c r="AJ1725" s="26"/>
      <c r="AK1725" s="1"/>
      <c r="AL1725" s="26"/>
      <c r="AM1725" s="1"/>
      <c r="AN1725" s="26"/>
      <c r="AO1725" s="1"/>
      <c r="AP1725" s="26"/>
      <c r="AQ1725" s="1">
        <v>38</v>
      </c>
      <c r="AR1725" s="26" t="s">
        <v>100</v>
      </c>
      <c r="AS1725" s="1"/>
      <c r="AT1725" s="26"/>
      <c r="AU1725" s="1"/>
      <c r="AV1725" s="26"/>
      <c r="AW1725" s="1"/>
      <c r="AX1725" s="26"/>
      <c r="AY1725" s="1"/>
      <c r="AZ1725" s="26"/>
      <c r="BA1725" s="1"/>
      <c r="BB1725" s="26"/>
      <c r="BC1725" s="1"/>
      <c r="BD1725" s="26"/>
      <c r="BE1725" s="1"/>
      <c r="BF1725" s="26"/>
      <c r="BG1725" s="1"/>
      <c r="BH1725" s="26"/>
      <c r="BI1725" s="1"/>
      <c r="BJ1725" s="26"/>
      <c r="BK1725" s="1"/>
      <c r="BL1725" s="26"/>
      <c r="BM1725" s="1"/>
      <c r="BN1725" s="26"/>
      <c r="BO1725" s="1"/>
      <c r="BP1725" s="26"/>
      <c r="BQ1725" s="1"/>
      <c r="BR1725" s="26"/>
      <c r="BS1725" s="1"/>
      <c r="BT1725" s="26"/>
      <c r="BU1725" s="1"/>
      <c r="BV1725" s="1"/>
      <c r="BW1725" s="26"/>
      <c r="BX1725" s="1"/>
      <c r="BY1725" s="26"/>
      <c r="BZ1725" s="30"/>
      <c r="CA1725" s="26"/>
    </row>
    <row r="1726" spans="1:79" s="99" customFormat="1" x14ac:dyDescent="0.35">
      <c r="A1726" s="1" t="s">
        <v>97</v>
      </c>
      <c r="B1726" s="30" t="s">
        <v>58</v>
      </c>
      <c r="C1726" s="30" t="s">
        <v>392</v>
      </c>
      <c r="D1726" s="30" t="s">
        <v>393</v>
      </c>
      <c r="E1726" s="30" t="s">
        <v>77</v>
      </c>
      <c r="F1726" s="1">
        <v>999873351</v>
      </c>
      <c r="G1726" s="1">
        <f>(J1726+S1726+X1726+R1726+U1726+W1726+Y1726)-H1726</f>
        <v>80</v>
      </c>
      <c r="H1726" s="30">
        <f>(J1726+K1726+M1726+N1726+O1726+P1726)/2</f>
        <v>0</v>
      </c>
      <c r="I1726" s="27"/>
      <c r="J1726" s="1">
        <f>SUM(AA1726)</f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27"/>
      <c r="R1726" s="1">
        <f>SUM(AS1726,BX1726)</f>
        <v>0</v>
      </c>
      <c r="S1726" s="1">
        <f>SUM(AE1726,AG1726,AI1726,AK1726,AO1726,AM1726,AQ1726,AU1726,AW1726,AY1726,BA1726,BE1726,BG1726,BI1726,BK1726,BM1726,BO1726,BC1726)</f>
        <v>0</v>
      </c>
      <c r="T1726" s="1">
        <f>COUNT(AE1726,AG1726,AI1726,AK1726,AM1726,AO1726,AQ1726,AU1726,AW1726,AY1726,BA1726,BC1726,BE1726,BG1726,BI1726,BK1726,BM1726,BO1726)</f>
        <v>0</v>
      </c>
      <c r="U1726" s="1">
        <f>BQ1726+BS1726</f>
        <v>44</v>
      </c>
      <c r="V1726" s="1"/>
      <c r="W1726" s="1">
        <f>BV1726</f>
        <v>0</v>
      </c>
      <c r="X1726" s="1">
        <f>AC1726+BZ1726</f>
        <v>36</v>
      </c>
      <c r="Y1726" s="1">
        <f>BU1726</f>
        <v>0</v>
      </c>
      <c r="Z1726" s="29"/>
      <c r="AA1726" s="1"/>
      <c r="AB1726" s="26"/>
      <c r="AC1726" s="1">
        <v>36</v>
      </c>
      <c r="AD1726" s="26"/>
      <c r="AE1726" s="1"/>
      <c r="AF1726" s="26"/>
      <c r="AG1726" s="1"/>
      <c r="AH1726" s="26"/>
      <c r="AI1726" s="1"/>
      <c r="AJ1726" s="26"/>
      <c r="AK1726" s="1"/>
      <c r="AL1726" s="26"/>
      <c r="AM1726" s="1"/>
      <c r="AN1726" s="26"/>
      <c r="AO1726" s="1"/>
      <c r="AP1726" s="26"/>
      <c r="AQ1726" s="1"/>
      <c r="AR1726" s="26"/>
      <c r="AS1726" s="1"/>
      <c r="AT1726" s="26"/>
      <c r="AU1726" s="1"/>
      <c r="AV1726" s="26"/>
      <c r="AW1726" s="1"/>
      <c r="AX1726" s="26"/>
      <c r="AY1726" s="1"/>
      <c r="AZ1726" s="26"/>
      <c r="BA1726" s="1"/>
      <c r="BB1726" s="26"/>
      <c r="BC1726" s="1"/>
      <c r="BD1726" s="26"/>
      <c r="BE1726" s="1"/>
      <c r="BF1726" s="26"/>
      <c r="BG1726" s="1"/>
      <c r="BH1726" s="26"/>
      <c r="BI1726" s="1"/>
      <c r="BJ1726" s="26"/>
      <c r="BK1726" s="1"/>
      <c r="BL1726" s="26"/>
      <c r="BM1726" s="1"/>
      <c r="BN1726" s="26"/>
      <c r="BO1726" s="1"/>
      <c r="BP1726" s="26"/>
      <c r="BQ1726" s="1">
        <v>44</v>
      </c>
      <c r="BR1726" s="26">
        <v>9</v>
      </c>
      <c r="BS1726" s="1"/>
      <c r="BT1726" s="26"/>
      <c r="BU1726" s="1"/>
      <c r="BV1726" s="1"/>
      <c r="BW1726" s="26"/>
      <c r="BX1726" s="1"/>
      <c r="BY1726" s="26"/>
      <c r="BZ1726" s="30"/>
      <c r="CA1726" s="26"/>
    </row>
    <row r="1727" spans="1:79" s="99" customFormat="1" x14ac:dyDescent="0.35">
      <c r="A1727" s="1" t="s">
        <v>97</v>
      </c>
      <c r="B1727" s="1" t="s">
        <v>58</v>
      </c>
      <c r="C1727" s="30" t="s">
        <v>1236</v>
      </c>
      <c r="D1727" s="30" t="s">
        <v>1237</v>
      </c>
      <c r="E1727" s="30" t="s">
        <v>77</v>
      </c>
      <c r="F1727" s="30">
        <v>999918573</v>
      </c>
      <c r="G1727" s="1">
        <f>(J1727+S1727+X1727+R1727+U1727+W1727+Y1727)-H1727</f>
        <v>80</v>
      </c>
      <c r="H1727" s="1"/>
      <c r="I1727" s="27"/>
      <c r="J1727" s="1">
        <f>SUM(AA1727)</f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27"/>
      <c r="R1727" s="1">
        <f>SUM(AS1727,BX1727)</f>
        <v>29</v>
      </c>
      <c r="S1727" s="1">
        <f>SUM(AE1727,AG1727,AI1727,AK1727,AO1727,AM1727,AQ1727,AU1727,AW1727,AY1727,BA1727,BE1727,BG1727,BI1727,BK1727,BM1727,BO1727,BC1727)</f>
        <v>51</v>
      </c>
      <c r="T1727" s="1">
        <f>COUNT(AE1727,AG1727,AI1727,AK1727,AM1727,AO1727,AQ1727,AU1727,AW1727,AY1727,BA1727,BC1727,BE1727,BG1727,BI1727,BK1727,BM1727,BO1727)</f>
        <v>1</v>
      </c>
      <c r="U1727" s="1">
        <f>BQ1727+BS1727</f>
        <v>0</v>
      </c>
      <c r="V1727" s="1"/>
      <c r="W1727" s="1">
        <f>BV1727</f>
        <v>0</v>
      </c>
      <c r="X1727" s="1">
        <f>AC1727+BZ1727</f>
        <v>0</v>
      </c>
      <c r="Y1727" s="1">
        <f>BU1727</f>
        <v>0</v>
      </c>
      <c r="Z1727" s="29"/>
      <c r="AA1727" s="1"/>
      <c r="AB1727" s="26"/>
      <c r="AC1727" s="1"/>
      <c r="AD1727" s="26"/>
      <c r="AE1727" s="30"/>
      <c r="AF1727" s="26"/>
      <c r="AG1727" s="1">
        <v>51</v>
      </c>
      <c r="AH1727" s="26">
        <v>8</v>
      </c>
      <c r="AI1727" s="1"/>
      <c r="AJ1727" s="26"/>
      <c r="AK1727" s="1"/>
      <c r="AL1727" s="26"/>
      <c r="AM1727" s="1"/>
      <c r="AN1727" s="26"/>
      <c r="AO1727" s="1"/>
      <c r="AP1727" s="26"/>
      <c r="AQ1727" s="1"/>
      <c r="AR1727" s="26"/>
      <c r="AS1727" s="1">
        <v>29</v>
      </c>
      <c r="AT1727" s="26" t="s">
        <v>178</v>
      </c>
      <c r="AU1727" s="1"/>
      <c r="AV1727" s="26"/>
      <c r="AW1727" s="1"/>
      <c r="AX1727" s="26"/>
      <c r="AY1727" s="1"/>
      <c r="AZ1727" s="26"/>
      <c r="BA1727" s="1"/>
      <c r="BB1727" s="26"/>
      <c r="BC1727" s="1"/>
      <c r="BD1727" s="26"/>
      <c r="BE1727" s="1"/>
      <c r="BF1727" s="26"/>
      <c r="BG1727" s="1"/>
      <c r="BH1727" s="26"/>
      <c r="BI1727" s="1"/>
      <c r="BJ1727" s="26"/>
      <c r="BK1727" s="1"/>
      <c r="BL1727" s="26"/>
      <c r="BM1727" s="1"/>
      <c r="BN1727" s="26"/>
      <c r="BO1727" s="1"/>
      <c r="BP1727" s="26"/>
      <c r="BQ1727" s="1"/>
      <c r="BR1727" s="26"/>
      <c r="BS1727" s="1"/>
      <c r="BT1727" s="26"/>
      <c r="BU1727" s="1"/>
      <c r="BV1727" s="1"/>
      <c r="BW1727" s="26"/>
      <c r="BX1727" s="1"/>
      <c r="BY1727" s="26"/>
      <c r="BZ1727" s="30"/>
      <c r="CA1727" s="26"/>
    </row>
    <row r="1728" spans="1:79" s="99" customFormat="1" x14ac:dyDescent="0.35">
      <c r="A1728" s="1" t="s">
        <v>97</v>
      </c>
      <c r="B1728" s="1" t="s">
        <v>58</v>
      </c>
      <c r="C1728" s="30" t="s">
        <v>1809</v>
      </c>
      <c r="D1728" s="30" t="s">
        <v>1810</v>
      </c>
      <c r="E1728" s="30" t="s">
        <v>77</v>
      </c>
      <c r="F1728" s="1">
        <v>999922234</v>
      </c>
      <c r="G1728" s="1">
        <f>(J1728+S1728+X1728+R1728+U1728+W1728+Y1728)-H1728</f>
        <v>80</v>
      </c>
      <c r="H1728" s="30">
        <f>(J1728+K1728+M1728+N1728+O1728+P1728)/2</f>
        <v>0</v>
      </c>
      <c r="I1728" s="27"/>
      <c r="J1728" s="1">
        <f>SUM(AA1728)</f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27"/>
      <c r="R1728" s="1">
        <f>SUM(AS1728,BX1728)</f>
        <v>0</v>
      </c>
      <c r="S1728" s="1">
        <f>SUM(AE1728,AG1728,AI1728,AK1728,AO1728,AM1728,AQ1728,AU1728,AW1728,AY1728,BA1728,BE1728,BG1728,BI1728,BK1728,BM1728,BO1728,BC1728)</f>
        <v>51</v>
      </c>
      <c r="T1728" s="1">
        <f>COUNT(AE1728,AG1728,AI1728,AK1728,AM1728,AO1728,AQ1728,AU1728,AW1728,AY1728,BA1728,BC1728,BE1728,BG1728,BI1728,BK1728,BM1728,BO1728)</f>
        <v>1</v>
      </c>
      <c r="U1728" s="1">
        <f>BQ1728+BS1728</f>
        <v>0</v>
      </c>
      <c r="V1728" s="1"/>
      <c r="W1728" s="1">
        <f>BV1728</f>
        <v>29</v>
      </c>
      <c r="X1728" s="1">
        <f>AC1728+BZ1728</f>
        <v>0</v>
      </c>
      <c r="Y1728" s="1">
        <f>BU1728</f>
        <v>0</v>
      </c>
      <c r="Z1728" s="29"/>
      <c r="AA1728" s="1"/>
      <c r="AB1728" s="26"/>
      <c r="AC1728" s="1"/>
      <c r="AD1728" s="26"/>
      <c r="AE1728" s="1"/>
      <c r="AF1728" s="26"/>
      <c r="AG1728" s="1"/>
      <c r="AH1728" s="26"/>
      <c r="AI1728" s="1"/>
      <c r="AJ1728" s="26"/>
      <c r="AK1728" s="1">
        <v>51</v>
      </c>
      <c r="AL1728" s="26">
        <v>8</v>
      </c>
      <c r="AM1728" s="1"/>
      <c r="AN1728" s="26"/>
      <c r="AO1728" s="1"/>
      <c r="AP1728" s="26"/>
      <c r="AQ1728" s="1"/>
      <c r="AR1728" s="26"/>
      <c r="AS1728" s="1"/>
      <c r="AT1728" s="26"/>
      <c r="AU1728" s="1"/>
      <c r="AV1728" s="26"/>
      <c r="AW1728" s="1"/>
      <c r="AX1728" s="26"/>
      <c r="AY1728" s="1"/>
      <c r="AZ1728" s="26"/>
      <c r="BA1728" s="1"/>
      <c r="BB1728" s="26"/>
      <c r="BC1728" s="1"/>
      <c r="BD1728" s="26"/>
      <c r="BE1728" s="1"/>
      <c r="BF1728" s="26"/>
      <c r="BG1728" s="1"/>
      <c r="BH1728" s="26"/>
      <c r="BI1728" s="1"/>
      <c r="BJ1728" s="26"/>
      <c r="BK1728" s="1"/>
      <c r="BL1728" s="26"/>
      <c r="BM1728" s="1"/>
      <c r="BN1728" s="26"/>
      <c r="BO1728" s="1"/>
      <c r="BP1728" s="26"/>
      <c r="BQ1728" s="1"/>
      <c r="BR1728" s="26"/>
      <c r="BS1728" s="1"/>
      <c r="BT1728" s="26"/>
      <c r="BU1728" s="1"/>
      <c r="BV1728" s="1">
        <v>29</v>
      </c>
      <c r="BW1728" s="26">
        <v>33</v>
      </c>
      <c r="BX1728" s="1"/>
      <c r="BY1728" s="26"/>
      <c r="BZ1728" s="30"/>
      <c r="CA1728" s="26"/>
    </row>
    <row r="1729" spans="1:79" s="99" customFormat="1" x14ac:dyDescent="0.35">
      <c r="A1729" s="1" t="s">
        <v>97</v>
      </c>
      <c r="B1729" s="30" t="s">
        <v>58</v>
      </c>
      <c r="C1729" s="30" t="s">
        <v>181</v>
      </c>
      <c r="D1729" s="30" t="s">
        <v>119</v>
      </c>
      <c r="E1729" s="30" t="s">
        <v>77</v>
      </c>
      <c r="F1729" s="1">
        <v>999793744</v>
      </c>
      <c r="G1729" s="1">
        <f>(J1729+S1729+X1729+R1729+U1729+W1729+Y1729)-H1729</f>
        <v>79</v>
      </c>
      <c r="H1729" s="1"/>
      <c r="I1729" s="27"/>
      <c r="J1729" s="1">
        <f>SUM(AA1729)</f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27"/>
      <c r="R1729" s="1">
        <f>SUM(AS1729,BX1729)</f>
        <v>0</v>
      </c>
      <c r="S1729" s="1">
        <f>SUM(AE1729,AG1729,AI1729,AK1729,AO1729,AM1729,AQ1729,AU1729,AW1729,AY1729,BA1729,BE1729,BG1729,BI1729,BK1729,BM1729,BO1729,BC1729)</f>
        <v>0</v>
      </c>
      <c r="T1729" s="1">
        <f>COUNT(AE1729,AG1729,AI1729,AK1729,AM1729,AO1729,AQ1729,AU1729,AW1729,AY1729,BA1729,BC1729,BE1729,BG1729,BI1729,BK1729,BM1729,BO1729)</f>
        <v>0</v>
      </c>
      <c r="U1729" s="1">
        <f>BQ1729+BS1729</f>
        <v>79</v>
      </c>
      <c r="V1729" s="1"/>
      <c r="W1729" s="1">
        <f>BV1729</f>
        <v>0</v>
      </c>
      <c r="X1729" s="1">
        <f>AC1729+BZ1729</f>
        <v>0</v>
      </c>
      <c r="Y1729" s="1">
        <f>BU1729</f>
        <v>0</v>
      </c>
      <c r="Z1729" s="29"/>
      <c r="AA1729" s="1"/>
      <c r="AB1729" s="26"/>
      <c r="AC1729" s="1"/>
      <c r="AD1729" s="26"/>
      <c r="AE1729" s="1"/>
      <c r="AF1729" s="26"/>
      <c r="AG1729" s="1"/>
      <c r="AH1729" s="26"/>
      <c r="AI1729" s="1"/>
      <c r="AJ1729" s="26"/>
      <c r="AK1729" s="1"/>
      <c r="AL1729" s="26"/>
      <c r="AM1729" s="1"/>
      <c r="AN1729" s="26"/>
      <c r="AO1729" s="1"/>
      <c r="AP1729" s="26"/>
      <c r="AQ1729" s="1"/>
      <c r="AR1729" s="26"/>
      <c r="AS1729" s="1"/>
      <c r="AT1729" s="26"/>
      <c r="AU1729" s="1"/>
      <c r="AV1729" s="26"/>
      <c r="AW1729" s="1"/>
      <c r="AX1729" s="26"/>
      <c r="AY1729" s="1"/>
      <c r="AZ1729" s="26"/>
      <c r="BA1729" s="1"/>
      <c r="BB1729" s="26"/>
      <c r="BC1729" s="1"/>
      <c r="BD1729" s="26"/>
      <c r="BE1729" s="1"/>
      <c r="BF1729" s="26"/>
      <c r="BG1729" s="1"/>
      <c r="BH1729" s="26"/>
      <c r="BI1729" s="1"/>
      <c r="BJ1729" s="26"/>
      <c r="BK1729" s="1"/>
      <c r="BL1729" s="26"/>
      <c r="BM1729" s="1"/>
      <c r="BN1729" s="26"/>
      <c r="BO1729" s="1"/>
      <c r="BP1729" s="26"/>
      <c r="BQ1729" s="1">
        <v>79</v>
      </c>
      <c r="BR1729" s="26">
        <v>4</v>
      </c>
      <c r="BS1729" s="1"/>
      <c r="BT1729" s="26"/>
      <c r="BU1729" s="1"/>
      <c r="BV1729" s="1"/>
      <c r="BW1729" s="26"/>
      <c r="BX1729" s="1"/>
      <c r="BY1729" s="26"/>
      <c r="BZ1729" s="30"/>
      <c r="CA1729" s="26"/>
    </row>
    <row r="1730" spans="1:79" s="99" customFormat="1" x14ac:dyDescent="0.35">
      <c r="A1730" s="1" t="s">
        <v>97</v>
      </c>
      <c r="B1730" s="1" t="s">
        <v>58</v>
      </c>
      <c r="C1730" s="30" t="s">
        <v>260</v>
      </c>
      <c r="D1730" s="30" t="s">
        <v>261</v>
      </c>
      <c r="E1730" s="30" t="s">
        <v>77</v>
      </c>
      <c r="F1730" s="1">
        <v>999853591</v>
      </c>
      <c r="G1730" s="1">
        <f>(J1730+S1730+X1730+R1730+U1730+W1730+Y1730)-H1730</f>
        <v>79</v>
      </c>
      <c r="H1730" s="1"/>
      <c r="I1730" s="27"/>
      <c r="J1730" s="1">
        <f>SUM(AA1730)</f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27"/>
      <c r="R1730" s="1">
        <f>SUM(AS1730,BX1730)</f>
        <v>0</v>
      </c>
      <c r="S1730" s="1">
        <f>SUM(AE1730,AG1730,AI1730,AK1730,AO1730,AM1730,AQ1730,AU1730,AW1730,AY1730,BA1730,BE1730,BG1730,BI1730,BK1730,BM1730,BO1730,BC1730)</f>
        <v>0</v>
      </c>
      <c r="T1730" s="1">
        <f>COUNT(AE1730,AG1730,AI1730,AK1730,AM1730,AO1730,AQ1730,AU1730,AW1730,AY1730,BA1730,BC1730,BE1730,BG1730,BI1730,BK1730,BM1730,BO1730)</f>
        <v>0</v>
      </c>
      <c r="U1730" s="1">
        <f>BQ1730+BS1730</f>
        <v>79</v>
      </c>
      <c r="V1730" s="1"/>
      <c r="W1730" s="1">
        <f>BV1730</f>
        <v>0</v>
      </c>
      <c r="X1730" s="1">
        <f>AC1730+BZ1730</f>
        <v>0</v>
      </c>
      <c r="Y1730" s="1">
        <f>BU1730</f>
        <v>0</v>
      </c>
      <c r="Z1730" s="29"/>
      <c r="AA1730" s="1"/>
      <c r="AB1730" s="26"/>
      <c r="AC1730" s="1"/>
      <c r="AD1730" s="26"/>
      <c r="AE1730" s="1"/>
      <c r="AF1730" s="26"/>
      <c r="AG1730" s="1"/>
      <c r="AH1730" s="26"/>
      <c r="AI1730" s="1"/>
      <c r="AJ1730" s="26"/>
      <c r="AK1730" s="1"/>
      <c r="AL1730" s="26"/>
      <c r="AM1730" s="1"/>
      <c r="AN1730" s="26"/>
      <c r="AO1730" s="1"/>
      <c r="AP1730" s="26"/>
      <c r="AQ1730" s="1"/>
      <c r="AR1730" s="26"/>
      <c r="AS1730" s="1"/>
      <c r="AT1730" s="26"/>
      <c r="AU1730" s="1"/>
      <c r="AV1730" s="26"/>
      <c r="AW1730" s="1"/>
      <c r="AX1730" s="26"/>
      <c r="AY1730" s="1"/>
      <c r="AZ1730" s="26"/>
      <c r="BA1730" s="1"/>
      <c r="BB1730" s="26"/>
      <c r="BC1730" s="1"/>
      <c r="BD1730" s="26"/>
      <c r="BE1730" s="1"/>
      <c r="BF1730" s="26"/>
      <c r="BG1730" s="1"/>
      <c r="BH1730" s="26"/>
      <c r="BI1730" s="1"/>
      <c r="BJ1730" s="26"/>
      <c r="BK1730" s="1"/>
      <c r="BL1730" s="26"/>
      <c r="BM1730" s="1"/>
      <c r="BN1730" s="26"/>
      <c r="BO1730" s="1"/>
      <c r="BP1730" s="26"/>
      <c r="BQ1730" s="1">
        <v>79</v>
      </c>
      <c r="BR1730" s="26">
        <v>3</v>
      </c>
      <c r="BS1730" s="1"/>
      <c r="BT1730" s="26"/>
      <c r="BU1730" s="1"/>
      <c r="BV1730" s="1"/>
      <c r="BW1730" s="26"/>
      <c r="BX1730" s="1"/>
      <c r="BY1730" s="26"/>
      <c r="BZ1730" s="30"/>
      <c r="CA1730" s="26"/>
    </row>
    <row r="1731" spans="1:79" s="99" customFormat="1" x14ac:dyDescent="0.35">
      <c r="A1731" s="1" t="s">
        <v>97</v>
      </c>
      <c r="B1731" s="1" t="s">
        <v>58</v>
      </c>
      <c r="C1731" s="30" t="s">
        <v>441</v>
      </c>
      <c r="D1731" s="30" t="s">
        <v>442</v>
      </c>
      <c r="E1731" s="30" t="s">
        <v>77</v>
      </c>
      <c r="F1731" s="1">
        <v>999880551</v>
      </c>
      <c r="G1731" s="1">
        <f>(J1731+S1731+X1731+R1731+U1731+W1731+Y1731)-H1731</f>
        <v>76</v>
      </c>
      <c r="H1731" s="1"/>
      <c r="I1731" s="27"/>
      <c r="J1731" s="1">
        <f>SUM(AA1731)</f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27"/>
      <c r="R1731" s="1">
        <f>SUM(AS1731,BX1731)</f>
        <v>38</v>
      </c>
      <c r="S1731" s="1">
        <f>SUM(AE1731,AG1731,AI1731,AK1731,AO1731,AM1731,AQ1731,AU1731,AW1731,AY1731,BA1731,BE1731,BG1731,BI1731,BK1731,BM1731,BO1731,BC1731)</f>
        <v>38</v>
      </c>
      <c r="T1731" s="1">
        <f>COUNT(AE1731,AG1731,AI1731,AK1731,AM1731,AO1731,AQ1731,AU1731,AW1731,AY1731,BA1731,BC1731,BE1731,BG1731,BI1731,BK1731,BM1731,BO1731)</f>
        <v>1</v>
      </c>
      <c r="U1731" s="1">
        <f>BQ1731+BS1731</f>
        <v>0</v>
      </c>
      <c r="V1731" s="1"/>
      <c r="W1731" s="1">
        <f>BV1731</f>
        <v>0</v>
      </c>
      <c r="X1731" s="1">
        <f>AC1731+BZ1731</f>
        <v>0</v>
      </c>
      <c r="Y1731" s="1">
        <f>BU1731</f>
        <v>0</v>
      </c>
      <c r="Z1731" s="29"/>
      <c r="AA1731" s="1"/>
      <c r="AB1731" s="26"/>
      <c r="AC1731" s="1"/>
      <c r="AD1731" s="26"/>
      <c r="AE1731" s="1"/>
      <c r="AF1731" s="26"/>
      <c r="AG1731" s="1"/>
      <c r="AH1731" s="26"/>
      <c r="AI1731" s="1"/>
      <c r="AJ1731" s="26"/>
      <c r="AK1731" s="1"/>
      <c r="AL1731" s="26"/>
      <c r="AM1731" s="1"/>
      <c r="AN1731" s="26"/>
      <c r="AO1731" s="1"/>
      <c r="AP1731" s="26"/>
      <c r="AQ1731" s="1"/>
      <c r="AR1731" s="26"/>
      <c r="AS1731" s="1">
        <v>38</v>
      </c>
      <c r="AT1731" s="26" t="s">
        <v>100</v>
      </c>
      <c r="AU1731" s="1"/>
      <c r="AV1731" s="26"/>
      <c r="AW1731" s="1"/>
      <c r="AX1731" s="26"/>
      <c r="AY1731" s="1"/>
      <c r="AZ1731" s="26"/>
      <c r="BA1731" s="1"/>
      <c r="BB1731" s="26"/>
      <c r="BC1731" s="1"/>
      <c r="BD1731" s="26"/>
      <c r="BE1731" s="1"/>
      <c r="BF1731" s="26"/>
      <c r="BG1731" s="1">
        <v>38</v>
      </c>
      <c r="BH1731" s="26" t="s">
        <v>100</v>
      </c>
      <c r="BI1731" s="1"/>
      <c r="BJ1731" s="26"/>
      <c r="BK1731" s="1"/>
      <c r="BL1731" s="26"/>
      <c r="BM1731" s="1"/>
      <c r="BN1731" s="26"/>
      <c r="BO1731" s="1"/>
      <c r="BP1731" s="26"/>
      <c r="BQ1731" s="1"/>
      <c r="BR1731" s="26"/>
      <c r="BS1731" s="1"/>
      <c r="BT1731" s="26"/>
      <c r="BU1731" s="1"/>
      <c r="BV1731" s="1"/>
      <c r="BW1731" s="26"/>
      <c r="BX1731" s="1"/>
      <c r="BY1731" s="26"/>
      <c r="BZ1731" s="30"/>
      <c r="CA1731" s="26"/>
    </row>
    <row r="1732" spans="1:79" s="99" customFormat="1" x14ac:dyDescent="0.35">
      <c r="A1732" s="1" t="s">
        <v>97</v>
      </c>
      <c r="B1732" s="1" t="s">
        <v>58</v>
      </c>
      <c r="C1732" s="1" t="s">
        <v>142</v>
      </c>
      <c r="D1732" s="1" t="s">
        <v>86</v>
      </c>
      <c r="E1732" s="1" t="s">
        <v>77</v>
      </c>
      <c r="F1732" s="1">
        <v>999735587</v>
      </c>
      <c r="G1732" s="1">
        <f>(J1732+S1732+X1732+R1732+U1732+W1732+Y1732)-H1732</f>
        <v>74</v>
      </c>
      <c r="H1732" s="30"/>
      <c r="I1732" s="27"/>
      <c r="J1732" s="1">
        <f>SUM(AA1732)</f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27"/>
      <c r="R1732" s="1">
        <f>SUM(AS1732,BX1732)</f>
        <v>0</v>
      </c>
      <c r="S1732" s="1">
        <f>SUM(AE1732,AG1732,AI1732,AK1732,AO1732,AM1732,AQ1732,AU1732,AW1732,AY1732,BA1732,BE1732,BG1732,BI1732,BK1732,BM1732,BO1732,BC1732)</f>
        <v>45</v>
      </c>
      <c r="T1732" s="1">
        <f>COUNT(AE1732,AG1732,AI1732,AK1732,AM1732,AO1732,AQ1732,AU1732,AW1732,AY1732,BA1732,BC1732,BE1732,BG1732,BI1732,BK1732,BM1732,BO1732)</f>
        <v>1</v>
      </c>
      <c r="U1732" s="1">
        <f>BQ1732+BS1732</f>
        <v>0</v>
      </c>
      <c r="V1732" s="1"/>
      <c r="W1732" s="1">
        <f>BV1732</f>
        <v>29</v>
      </c>
      <c r="X1732" s="1">
        <f>AC1732+BZ1732</f>
        <v>0</v>
      </c>
      <c r="Y1732" s="1">
        <f>BU1732</f>
        <v>0</v>
      </c>
      <c r="Z1732" s="26"/>
      <c r="AA1732" s="1"/>
      <c r="AB1732" s="26"/>
      <c r="AC1732" s="1"/>
      <c r="AD1732" s="26"/>
      <c r="AE1732" s="1"/>
      <c r="AF1732" s="26"/>
      <c r="AG1732" s="1"/>
      <c r="AH1732" s="26"/>
      <c r="AI1732" s="1"/>
      <c r="AJ1732" s="26"/>
      <c r="AK1732" s="1"/>
      <c r="AL1732" s="26"/>
      <c r="AM1732" s="1"/>
      <c r="AN1732" s="26"/>
      <c r="AO1732" s="1"/>
      <c r="AP1732" s="26"/>
      <c r="AQ1732" s="1"/>
      <c r="AR1732" s="26"/>
      <c r="AS1732" s="1"/>
      <c r="AT1732" s="26"/>
      <c r="AU1732" s="1"/>
      <c r="AV1732" s="26"/>
      <c r="AW1732" s="1"/>
      <c r="AX1732" s="26"/>
      <c r="AY1732" s="1"/>
      <c r="AZ1732" s="26"/>
      <c r="BA1732" s="1"/>
      <c r="BB1732" s="26"/>
      <c r="BC1732" s="1"/>
      <c r="BD1732" s="26"/>
      <c r="BE1732" s="1"/>
      <c r="BF1732" s="26"/>
      <c r="BG1732" s="1"/>
      <c r="BH1732" s="26"/>
      <c r="BI1732" s="1"/>
      <c r="BJ1732" s="26"/>
      <c r="BK1732" s="1">
        <v>45</v>
      </c>
      <c r="BL1732" s="26">
        <v>2</v>
      </c>
      <c r="BM1732" s="1"/>
      <c r="BN1732" s="26"/>
      <c r="BO1732" s="1"/>
      <c r="BP1732" s="26"/>
      <c r="BQ1732" s="1"/>
      <c r="BR1732" s="26"/>
      <c r="BS1732" s="1"/>
      <c r="BT1732" s="26"/>
      <c r="BU1732" s="1"/>
      <c r="BV1732" s="1">
        <v>29</v>
      </c>
      <c r="BW1732" s="26">
        <v>33</v>
      </c>
      <c r="BX1732" s="1"/>
      <c r="BY1732" s="26"/>
      <c r="BZ1732" s="30"/>
      <c r="CA1732" s="26"/>
    </row>
    <row r="1733" spans="1:79" s="99" customFormat="1" x14ac:dyDescent="0.35">
      <c r="A1733" s="1" t="s">
        <v>97</v>
      </c>
      <c r="B1733" s="1" t="s">
        <v>58</v>
      </c>
      <c r="C1733" s="1" t="s">
        <v>510</v>
      </c>
      <c r="D1733" s="1" t="s">
        <v>511</v>
      </c>
      <c r="E1733" s="1" t="s">
        <v>77</v>
      </c>
      <c r="F1733" s="1">
        <v>999888144</v>
      </c>
      <c r="G1733" s="1">
        <f>(J1733+S1733+X1733+R1733+U1733+W1733+Y1733)-H1733</f>
        <v>74</v>
      </c>
      <c r="H1733" s="1"/>
      <c r="I1733" s="27"/>
      <c r="J1733" s="1">
        <f>SUM(AA1733)</f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27"/>
      <c r="R1733" s="1">
        <f>SUM(AS1733,BX1733)</f>
        <v>44</v>
      </c>
      <c r="S1733" s="1">
        <f>SUM(AE1733,AG1733,AI1733,AK1733,AO1733,AM1733,AQ1733,AU1733,AW1733,AY1733,BA1733,BE1733,BG1733,BI1733,BK1733,BM1733,BO1733,BC1733)</f>
        <v>30</v>
      </c>
      <c r="T1733" s="1">
        <f>COUNT(AE1733,AG1733,AI1733,AK1733,AM1733,AO1733,AQ1733,AU1733,AW1733,AY1733,BA1733,BC1733,BE1733,BG1733,BI1733,BK1733,BM1733,BO1733)</f>
        <v>1</v>
      </c>
      <c r="U1733" s="1">
        <f>BQ1733+BS1733</f>
        <v>0</v>
      </c>
      <c r="V1733" s="1"/>
      <c r="W1733" s="1">
        <f>BV1733</f>
        <v>0</v>
      </c>
      <c r="X1733" s="1">
        <f>AC1733+BZ1733</f>
        <v>0</v>
      </c>
      <c r="Y1733" s="1">
        <f>BU1733</f>
        <v>0</v>
      </c>
      <c r="Z1733" s="27"/>
      <c r="AA1733" s="1"/>
      <c r="AB1733" s="26"/>
      <c r="AC1733" s="1"/>
      <c r="AD1733" s="26"/>
      <c r="AE1733" s="1"/>
      <c r="AF1733" s="26"/>
      <c r="AG1733" s="1"/>
      <c r="AH1733" s="26"/>
      <c r="AI1733" s="1"/>
      <c r="AJ1733" s="26"/>
      <c r="AK1733" s="1"/>
      <c r="AL1733" s="26"/>
      <c r="AM1733" s="1"/>
      <c r="AN1733" s="26"/>
      <c r="AO1733" s="1"/>
      <c r="AP1733" s="26"/>
      <c r="AQ1733" s="1"/>
      <c r="AR1733" s="26"/>
      <c r="AS1733" s="1">
        <v>44</v>
      </c>
      <c r="AT1733" s="26">
        <v>7</v>
      </c>
      <c r="AU1733" s="1"/>
      <c r="AV1733" s="26"/>
      <c r="AW1733" s="1"/>
      <c r="AX1733" s="26"/>
      <c r="AY1733" s="1"/>
      <c r="AZ1733" s="26"/>
      <c r="BA1733" s="1"/>
      <c r="BB1733" s="26"/>
      <c r="BC1733" s="1"/>
      <c r="BD1733" s="26"/>
      <c r="BE1733" s="1"/>
      <c r="BF1733" s="26"/>
      <c r="BG1733" s="1"/>
      <c r="BH1733" s="26"/>
      <c r="BI1733" s="1"/>
      <c r="BJ1733" s="26"/>
      <c r="BK1733" s="1"/>
      <c r="BL1733" s="26"/>
      <c r="BM1733" s="1">
        <v>30</v>
      </c>
      <c r="BN1733" s="26">
        <v>1</v>
      </c>
      <c r="BO1733" s="1"/>
      <c r="BP1733" s="26"/>
      <c r="BQ1733" s="1"/>
      <c r="BR1733" s="26"/>
      <c r="BS1733" s="1"/>
      <c r="BT1733" s="26"/>
      <c r="BU1733" s="1"/>
      <c r="BV1733" s="1"/>
      <c r="BW1733" s="26"/>
      <c r="BX1733" s="1"/>
      <c r="BY1733" s="26"/>
      <c r="BZ1733" s="30"/>
      <c r="CA1733" s="26"/>
    </row>
    <row r="1734" spans="1:79" s="99" customFormat="1" x14ac:dyDescent="0.35">
      <c r="A1734" s="1" t="s">
        <v>97</v>
      </c>
      <c r="B1734" s="1" t="s">
        <v>58</v>
      </c>
      <c r="C1734" s="1" t="s">
        <v>244</v>
      </c>
      <c r="D1734" s="1" t="s">
        <v>818</v>
      </c>
      <c r="E1734" s="1" t="s">
        <v>77</v>
      </c>
      <c r="F1734" s="1">
        <v>999924032</v>
      </c>
      <c r="G1734" s="1">
        <f>(J1734+S1734+X1734+R1734+U1734+W1734+Y1734)-H1734</f>
        <v>74</v>
      </c>
      <c r="H1734" s="1"/>
      <c r="I1734" s="27"/>
      <c r="J1734" s="1">
        <f>SUM(AA1734)</f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27"/>
      <c r="R1734" s="1">
        <f>SUM(AS1734,BX1734)</f>
        <v>0</v>
      </c>
      <c r="S1734" s="1">
        <f>SUM(AE1734,AG1734,AI1734,AK1734,AO1734,AM1734,AQ1734,AU1734,AW1734,AY1734,BA1734,BE1734,BG1734,BI1734,BK1734,BM1734,BO1734,BC1734)</f>
        <v>45</v>
      </c>
      <c r="T1734" s="1">
        <f>COUNT(AE1734,AG1734,AI1734,AK1734,AM1734,AO1734,AQ1734,AU1734,AW1734,AY1734,BA1734,BC1734,BE1734,BG1734,BI1734,BK1734,BM1734,BO1734)</f>
        <v>1</v>
      </c>
      <c r="U1734" s="1">
        <f>BQ1734+BS1734</f>
        <v>0</v>
      </c>
      <c r="V1734" s="1"/>
      <c r="W1734" s="1">
        <f>BV1734</f>
        <v>29</v>
      </c>
      <c r="X1734" s="1">
        <f>AC1734+BZ1734</f>
        <v>0</v>
      </c>
      <c r="Y1734" s="1">
        <f>BU1734</f>
        <v>0</v>
      </c>
      <c r="Z1734" s="27"/>
      <c r="AA1734" s="1"/>
      <c r="AB1734" s="26"/>
      <c r="AC1734" s="1"/>
      <c r="AD1734" s="26"/>
      <c r="AE1734" s="1"/>
      <c r="AF1734" s="26"/>
      <c r="AG1734" s="1"/>
      <c r="AH1734" s="26"/>
      <c r="AI1734" s="1"/>
      <c r="AJ1734" s="26"/>
      <c r="AK1734" s="1"/>
      <c r="AL1734" s="26"/>
      <c r="AM1734" s="1"/>
      <c r="AN1734" s="26"/>
      <c r="AO1734" s="1"/>
      <c r="AP1734" s="26"/>
      <c r="AQ1734" s="1"/>
      <c r="AR1734" s="26"/>
      <c r="AS1734" s="1"/>
      <c r="AT1734" s="26"/>
      <c r="AU1734" s="1"/>
      <c r="AV1734" s="26"/>
      <c r="AW1734" s="1"/>
      <c r="AX1734" s="26"/>
      <c r="AY1734" s="1"/>
      <c r="AZ1734" s="26"/>
      <c r="BA1734" s="1"/>
      <c r="BB1734" s="26"/>
      <c r="BC1734" s="1"/>
      <c r="BD1734" s="26"/>
      <c r="BE1734" s="1"/>
      <c r="BF1734" s="26"/>
      <c r="BG1734" s="1"/>
      <c r="BH1734" s="26"/>
      <c r="BI1734" s="1"/>
      <c r="BJ1734" s="26"/>
      <c r="BK1734" s="1">
        <v>45</v>
      </c>
      <c r="BL1734" s="26">
        <v>2</v>
      </c>
      <c r="BM1734" s="1"/>
      <c r="BN1734" s="26"/>
      <c r="BO1734" s="1"/>
      <c r="BP1734" s="26"/>
      <c r="BQ1734" s="1"/>
      <c r="BR1734" s="26"/>
      <c r="BS1734" s="1"/>
      <c r="BT1734" s="26"/>
      <c r="BU1734" s="1"/>
      <c r="BV1734" s="1">
        <v>29</v>
      </c>
      <c r="BW1734" s="26">
        <v>33</v>
      </c>
      <c r="BX1734" s="1"/>
      <c r="BY1734" s="26"/>
      <c r="BZ1734" s="30"/>
      <c r="CA1734" s="26"/>
    </row>
    <row r="1735" spans="1:79" s="99" customFormat="1" x14ac:dyDescent="0.35">
      <c r="A1735" s="1" t="s">
        <v>97</v>
      </c>
      <c r="B1735" s="1" t="s">
        <v>58</v>
      </c>
      <c r="C1735" s="1" t="s">
        <v>676</v>
      </c>
      <c r="D1735" s="1" t="s">
        <v>2393</v>
      </c>
      <c r="E1735" s="1" t="s">
        <v>77</v>
      </c>
      <c r="F1735" s="1">
        <v>999925155</v>
      </c>
      <c r="G1735" s="1">
        <f>(J1735+S1735+X1735+R1735+U1735+W1735+Y1735)-H1735</f>
        <v>74</v>
      </c>
      <c r="H1735" s="1"/>
      <c r="I1735" s="27"/>
      <c r="J1735" s="1">
        <f>SUM(AA1735)</f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27"/>
      <c r="R1735" s="1">
        <f>SUM(AS1735,BX1735)</f>
        <v>0</v>
      </c>
      <c r="S1735" s="1">
        <f>SUM(AE1735,AG1735,AI1735,AK1735,AO1735,AM1735,AQ1735,AU1735,AW1735,AY1735,BA1735,BE1735,BG1735,BI1735,BK1735,BM1735,BO1735,BC1735)</f>
        <v>38</v>
      </c>
      <c r="T1735" s="1">
        <f>COUNT(AE1735,AG1735,AI1735,AK1735,AM1735,AO1735,AQ1735,AU1735,AW1735,AY1735,BA1735,BC1735,BE1735,BG1735,BI1735,BK1735,BM1735,BO1735)</f>
        <v>1</v>
      </c>
      <c r="U1735" s="1">
        <f>BQ1735+BS1735</f>
        <v>0</v>
      </c>
      <c r="V1735" s="1"/>
      <c r="W1735" s="1">
        <f>BV1735</f>
        <v>0</v>
      </c>
      <c r="X1735" s="1">
        <f>AC1735+BZ1735</f>
        <v>36</v>
      </c>
      <c r="Y1735" s="1">
        <f>BU1735</f>
        <v>0</v>
      </c>
      <c r="Z1735" s="27"/>
      <c r="AA1735" s="1"/>
      <c r="AB1735" s="26"/>
      <c r="AC1735" s="1">
        <v>36</v>
      </c>
      <c r="AD1735" s="26"/>
      <c r="AE1735" s="1"/>
      <c r="AF1735" s="26"/>
      <c r="AG1735" s="1"/>
      <c r="AH1735" s="26"/>
      <c r="AI1735" s="1"/>
      <c r="AJ1735" s="26"/>
      <c r="AK1735" s="1"/>
      <c r="AL1735" s="26"/>
      <c r="AM1735" s="1"/>
      <c r="AN1735" s="26"/>
      <c r="AO1735" s="1"/>
      <c r="AP1735" s="26"/>
      <c r="AQ1735" s="1">
        <v>38</v>
      </c>
      <c r="AR1735" s="26" t="s">
        <v>100</v>
      </c>
      <c r="AS1735" s="1"/>
      <c r="AT1735" s="26"/>
      <c r="AU1735" s="1"/>
      <c r="AV1735" s="26"/>
      <c r="AW1735" s="1"/>
      <c r="AX1735" s="26"/>
      <c r="AY1735" s="1"/>
      <c r="AZ1735" s="26"/>
      <c r="BA1735" s="1"/>
      <c r="BB1735" s="26"/>
      <c r="BC1735" s="1"/>
      <c r="BD1735" s="26"/>
      <c r="BE1735" s="1"/>
      <c r="BF1735" s="26"/>
      <c r="BG1735" s="1"/>
      <c r="BH1735" s="26"/>
      <c r="BI1735" s="1"/>
      <c r="BJ1735" s="26"/>
      <c r="BK1735" s="1"/>
      <c r="BL1735" s="26"/>
      <c r="BM1735" s="1"/>
      <c r="BN1735" s="26"/>
      <c r="BO1735" s="1"/>
      <c r="BP1735" s="26"/>
      <c r="BQ1735" s="1"/>
      <c r="BR1735" s="26"/>
      <c r="BS1735" s="1"/>
      <c r="BT1735" s="26"/>
      <c r="BU1735" s="1"/>
      <c r="BV1735" s="1"/>
      <c r="BW1735" s="26"/>
      <c r="BX1735" s="1"/>
      <c r="BY1735" s="26"/>
      <c r="BZ1735" s="30"/>
      <c r="CA1735" s="26"/>
    </row>
    <row r="1736" spans="1:79" s="99" customFormat="1" x14ac:dyDescent="0.35">
      <c r="A1736" s="1" t="s">
        <v>97</v>
      </c>
      <c r="B1736" s="1" t="s">
        <v>58</v>
      </c>
      <c r="C1736" s="1" t="s">
        <v>372</v>
      </c>
      <c r="D1736" s="1" t="s">
        <v>373</v>
      </c>
      <c r="E1736" s="1" t="s">
        <v>77</v>
      </c>
      <c r="F1736" s="1">
        <v>999870759</v>
      </c>
      <c r="G1736" s="1">
        <f>(J1736+S1736+X1736+R1736+U1736+W1736+Y1736)-H1736</f>
        <v>71</v>
      </c>
      <c r="H1736" s="1"/>
      <c r="I1736" s="27"/>
      <c r="J1736" s="1">
        <f>SUM(AA1736)</f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27"/>
      <c r="R1736" s="1">
        <f>SUM(AS1736,BX1736)</f>
        <v>0</v>
      </c>
      <c r="S1736" s="1">
        <f>SUM(AE1736,AG1736,AI1736,AK1736,AO1736,AM1736,AQ1736,AU1736,AW1736,AY1736,BA1736,BE1736,BG1736,BI1736,BK1736,BM1736,BO1736,BC1736)</f>
        <v>0</v>
      </c>
      <c r="T1736" s="1">
        <f>COUNT(AE1736,AG1736,AI1736,AK1736,AM1736,AO1736,AQ1736,AU1736,AW1736,AY1736,BA1736,BC1736,BE1736,BG1736,BI1736,BK1736,BM1736,BO1736)</f>
        <v>0</v>
      </c>
      <c r="U1736" s="1">
        <f>BQ1736+BS1736</f>
        <v>33</v>
      </c>
      <c r="V1736" s="1"/>
      <c r="W1736" s="1">
        <f>BV1736</f>
        <v>38</v>
      </c>
      <c r="X1736" s="1">
        <f>AC1736+BZ1736</f>
        <v>0</v>
      </c>
      <c r="Y1736" s="1">
        <f>BU1736</f>
        <v>0</v>
      </c>
      <c r="Z1736" s="29"/>
      <c r="AA1736" s="1"/>
      <c r="AB1736" s="26"/>
      <c r="AC1736" s="1"/>
      <c r="AD1736" s="26"/>
      <c r="AE1736" s="1"/>
      <c r="AF1736" s="26"/>
      <c r="AG1736" s="1"/>
      <c r="AH1736" s="26"/>
      <c r="AI1736" s="1"/>
      <c r="AJ1736" s="26"/>
      <c r="AK1736" s="1"/>
      <c r="AL1736" s="26"/>
      <c r="AM1736" s="1"/>
      <c r="AN1736" s="26"/>
      <c r="AO1736" s="1"/>
      <c r="AP1736" s="26"/>
      <c r="AQ1736" s="1"/>
      <c r="AR1736" s="26"/>
      <c r="AS1736" s="1"/>
      <c r="AT1736" s="26"/>
      <c r="AU1736" s="1"/>
      <c r="AV1736" s="26"/>
      <c r="AW1736" s="1"/>
      <c r="AX1736" s="26"/>
      <c r="AY1736" s="1"/>
      <c r="AZ1736" s="26"/>
      <c r="BA1736" s="1"/>
      <c r="BB1736" s="26"/>
      <c r="BC1736" s="1"/>
      <c r="BD1736" s="26"/>
      <c r="BE1736" s="1"/>
      <c r="BF1736" s="26"/>
      <c r="BG1736" s="1"/>
      <c r="BH1736" s="26"/>
      <c r="BI1736" s="1"/>
      <c r="BJ1736" s="26"/>
      <c r="BK1736" s="1"/>
      <c r="BL1736" s="26"/>
      <c r="BM1736" s="1"/>
      <c r="BN1736" s="26"/>
      <c r="BO1736" s="1"/>
      <c r="BP1736" s="26"/>
      <c r="BQ1736" s="1"/>
      <c r="BR1736" s="26"/>
      <c r="BS1736" s="1">
        <v>33</v>
      </c>
      <c r="BT1736" s="26">
        <v>17</v>
      </c>
      <c r="BU1736" s="1"/>
      <c r="BV1736" s="1">
        <v>38</v>
      </c>
      <c r="BW1736" s="26">
        <v>17</v>
      </c>
      <c r="BX1736" s="1"/>
      <c r="BY1736" s="26"/>
      <c r="BZ1736" s="30"/>
      <c r="CA1736" s="26"/>
    </row>
    <row r="1737" spans="1:79" s="99" customFormat="1" x14ac:dyDescent="0.35">
      <c r="A1737" s="1" t="s">
        <v>97</v>
      </c>
      <c r="B1737" s="36" t="s">
        <v>58</v>
      </c>
      <c r="C1737" s="36" t="s">
        <v>481</v>
      </c>
      <c r="D1737" s="36" t="s">
        <v>482</v>
      </c>
      <c r="E1737" s="36" t="s">
        <v>77</v>
      </c>
      <c r="F1737" s="36">
        <v>999884193</v>
      </c>
      <c r="G1737" s="1">
        <f>(J1737+S1737+X1737+R1737+U1737+W1737+Y1737)-H1737</f>
        <v>71</v>
      </c>
      <c r="H1737" s="1"/>
      <c r="I1737" s="27"/>
      <c r="J1737" s="1">
        <f>SUM(AA1737)</f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27"/>
      <c r="R1737" s="1">
        <f>SUM(AS1737,BX1737)</f>
        <v>0</v>
      </c>
      <c r="S1737" s="1">
        <f>SUM(AE1737,AG1737,AI1737,AK1737,AO1737,AM1737,AQ1737,AU1737,AW1737,AY1737,BA1737,BE1737,BG1737,BI1737,BK1737,BM1737,BO1737,BC1737)</f>
        <v>38</v>
      </c>
      <c r="T1737" s="1">
        <f>COUNT(AE1737,AG1737,AI1737,AK1737,AM1737,AO1737,AQ1737,AU1737,AW1737,AY1737,BA1737,BC1737,BE1737,BG1737,BI1737,BK1737,BM1737,BO1737)</f>
        <v>1</v>
      </c>
      <c r="U1737" s="1">
        <f>BQ1737+BS1737</f>
        <v>33</v>
      </c>
      <c r="V1737" s="1"/>
      <c r="W1737" s="1">
        <f>BV1737</f>
        <v>0</v>
      </c>
      <c r="X1737" s="1">
        <f>AC1737+BZ1737</f>
        <v>0</v>
      </c>
      <c r="Y1737" s="1">
        <f>BU1737</f>
        <v>0</v>
      </c>
      <c r="Z1737" s="27"/>
      <c r="AA1737" s="1"/>
      <c r="AB1737" s="26"/>
      <c r="AC1737" s="1"/>
      <c r="AD1737" s="26"/>
      <c r="AE1737" s="1"/>
      <c r="AF1737" s="26"/>
      <c r="AG1737" s="1">
        <v>38</v>
      </c>
      <c r="AH1737" s="26" t="s">
        <v>100</v>
      </c>
      <c r="AI1737" s="1"/>
      <c r="AJ1737" s="26"/>
      <c r="AK1737" s="1"/>
      <c r="AL1737" s="26"/>
      <c r="AM1737" s="1"/>
      <c r="AN1737" s="26"/>
      <c r="AO1737" s="1"/>
      <c r="AP1737" s="26"/>
      <c r="AQ1737" s="1"/>
      <c r="AR1737" s="26"/>
      <c r="AS1737" s="1"/>
      <c r="AT1737" s="26"/>
      <c r="AU1737" s="1"/>
      <c r="AV1737" s="26"/>
      <c r="AW1737" s="1"/>
      <c r="AX1737" s="26"/>
      <c r="AY1737" s="1"/>
      <c r="AZ1737" s="26"/>
      <c r="BA1737" s="1"/>
      <c r="BB1737" s="26"/>
      <c r="BC1737" s="1"/>
      <c r="BD1737" s="26"/>
      <c r="BE1737" s="1"/>
      <c r="BF1737" s="26"/>
      <c r="BG1737" s="1"/>
      <c r="BH1737" s="26"/>
      <c r="BI1737" s="1"/>
      <c r="BJ1737" s="26"/>
      <c r="BK1737" s="1"/>
      <c r="BL1737" s="26"/>
      <c r="BM1737" s="1"/>
      <c r="BN1737" s="26"/>
      <c r="BO1737" s="1"/>
      <c r="BP1737" s="26"/>
      <c r="BQ1737" s="1">
        <v>33</v>
      </c>
      <c r="BR1737" s="26">
        <v>17</v>
      </c>
      <c r="BS1737" s="1"/>
      <c r="BT1737" s="26"/>
      <c r="BU1737" s="1"/>
      <c r="BV1737" s="1"/>
      <c r="BW1737" s="26"/>
      <c r="BX1737" s="1"/>
      <c r="BY1737" s="26"/>
      <c r="BZ1737" s="30"/>
      <c r="CA1737" s="26"/>
    </row>
    <row r="1738" spans="1:79" s="99" customFormat="1" x14ac:dyDescent="0.35">
      <c r="A1738" s="1" t="s">
        <v>97</v>
      </c>
      <c r="B1738" s="1" t="s">
        <v>58</v>
      </c>
      <c r="C1738" s="1" t="s">
        <v>402</v>
      </c>
      <c r="D1738" s="1" t="s">
        <v>1004</v>
      </c>
      <c r="E1738" s="1" t="s">
        <v>77</v>
      </c>
      <c r="F1738" s="1">
        <v>999916838</v>
      </c>
      <c r="G1738" s="1">
        <f>(J1738+S1738+X1738+R1738+U1738+W1738+Y1738)-H1738</f>
        <v>71</v>
      </c>
      <c r="H1738" s="30">
        <f>(J1738+K1738+M1738+N1738+O1738+P1738)/2</f>
        <v>0</v>
      </c>
      <c r="I1738" s="27"/>
      <c r="J1738" s="1">
        <f>SUM(AA1738)</f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27"/>
      <c r="R1738" s="1">
        <f>SUM(AS1738,BX1738)</f>
        <v>0</v>
      </c>
      <c r="S1738" s="1">
        <f>SUM(AE1738,AG1738,AI1738,AK1738,AO1738,AM1738,AQ1738,AU1738,AW1738,AY1738,BA1738,BE1738,BG1738,BI1738,BK1738,BM1738,BO1738,BC1738)</f>
        <v>38</v>
      </c>
      <c r="T1738" s="1">
        <f>COUNT(AE1738,AG1738,AI1738,AK1738,AM1738,AO1738,AQ1738,AU1738,AW1738,AY1738,BA1738,BC1738,BE1738,BG1738,BI1738,BK1738,BM1738,BO1738)</f>
        <v>1</v>
      </c>
      <c r="U1738" s="1">
        <f>BQ1738+BS1738</f>
        <v>33</v>
      </c>
      <c r="V1738" s="1"/>
      <c r="W1738" s="1">
        <f>BV1738</f>
        <v>0</v>
      </c>
      <c r="X1738" s="1">
        <f>AC1738+BZ1738</f>
        <v>0</v>
      </c>
      <c r="Y1738" s="1">
        <f>BU1738</f>
        <v>0</v>
      </c>
      <c r="Z1738" s="29"/>
      <c r="AA1738" s="1"/>
      <c r="AB1738" s="26"/>
      <c r="AC1738" s="1"/>
      <c r="AD1738" s="26"/>
      <c r="AE1738" s="1"/>
      <c r="AF1738" s="26"/>
      <c r="AG1738" s="1"/>
      <c r="AH1738" s="26"/>
      <c r="AI1738" s="1"/>
      <c r="AJ1738" s="26"/>
      <c r="AK1738" s="1"/>
      <c r="AL1738" s="26"/>
      <c r="AM1738" s="1"/>
      <c r="AN1738" s="26"/>
      <c r="AO1738" s="1"/>
      <c r="AP1738" s="26"/>
      <c r="AQ1738" s="1">
        <v>38</v>
      </c>
      <c r="AR1738" s="26" t="s">
        <v>100</v>
      </c>
      <c r="AS1738" s="1"/>
      <c r="AT1738" s="26"/>
      <c r="AU1738" s="1"/>
      <c r="AV1738" s="26"/>
      <c r="AW1738" s="1"/>
      <c r="AX1738" s="26"/>
      <c r="AY1738" s="1"/>
      <c r="AZ1738" s="26"/>
      <c r="BA1738" s="1"/>
      <c r="BB1738" s="26"/>
      <c r="BC1738" s="1"/>
      <c r="BD1738" s="26"/>
      <c r="BE1738" s="1"/>
      <c r="BF1738" s="26"/>
      <c r="BG1738" s="1"/>
      <c r="BH1738" s="26"/>
      <c r="BI1738" s="1"/>
      <c r="BJ1738" s="26"/>
      <c r="BK1738" s="1"/>
      <c r="BL1738" s="26"/>
      <c r="BM1738" s="1"/>
      <c r="BN1738" s="26"/>
      <c r="BO1738" s="1"/>
      <c r="BP1738" s="26"/>
      <c r="BQ1738" s="1">
        <v>33</v>
      </c>
      <c r="BR1738" s="26">
        <v>17</v>
      </c>
      <c r="BS1738" s="1"/>
      <c r="BT1738" s="26"/>
      <c r="BU1738" s="1"/>
      <c r="BV1738" s="1"/>
      <c r="BW1738" s="26"/>
      <c r="BX1738" s="1"/>
      <c r="BY1738" s="26"/>
      <c r="BZ1738" s="30"/>
      <c r="CA1738" s="26"/>
    </row>
    <row r="1739" spans="1:79" s="99" customFormat="1" x14ac:dyDescent="0.35">
      <c r="A1739" s="1" t="s">
        <v>97</v>
      </c>
      <c r="B1739" s="1" t="s">
        <v>58</v>
      </c>
      <c r="C1739" s="1" t="s">
        <v>2527</v>
      </c>
      <c r="D1739" s="1" t="s">
        <v>2528</v>
      </c>
      <c r="E1739" s="1" t="s">
        <v>77</v>
      </c>
      <c r="F1739" s="1">
        <v>999925430</v>
      </c>
      <c r="G1739" s="1">
        <f>(J1739+S1739+X1739+R1739+U1739+W1739+Y1739)-H1739</f>
        <v>69</v>
      </c>
      <c r="H1739" s="1"/>
      <c r="I1739" s="27"/>
      <c r="J1739" s="1">
        <f>SUM(AA1739)</f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27"/>
      <c r="R1739" s="1">
        <f>SUM(AS1739,BX1739)</f>
        <v>0</v>
      </c>
      <c r="S1739" s="1">
        <f>SUM(AE1739,AG1739,AI1739,AK1739,AO1739,AM1739,AQ1739,AU1739,AW1739,AY1739,BA1739,BE1739,BG1739,BI1739,BK1739,BM1739,BO1739,BC1739)</f>
        <v>0</v>
      </c>
      <c r="T1739" s="1">
        <f>COUNT(AE1739,AG1739,AI1739,AK1739,AM1739,AO1739,AQ1739,AU1739,AW1739,AY1739,BA1739,BC1739,BE1739,BG1739,BI1739,BK1739,BM1739,BO1739)</f>
        <v>0</v>
      </c>
      <c r="U1739" s="1">
        <f>BQ1739+BS1739</f>
        <v>33</v>
      </c>
      <c r="V1739" s="1"/>
      <c r="W1739" s="1">
        <f>BV1739</f>
        <v>0</v>
      </c>
      <c r="X1739" s="1">
        <f>AC1739+BZ1739</f>
        <v>36</v>
      </c>
      <c r="Y1739" s="1">
        <f>BU1739</f>
        <v>0</v>
      </c>
      <c r="Z1739" s="27"/>
      <c r="AA1739" s="1"/>
      <c r="AB1739" s="26"/>
      <c r="AC1739" s="1">
        <v>36</v>
      </c>
      <c r="AD1739" s="26"/>
      <c r="AE1739" s="1"/>
      <c r="AF1739" s="26"/>
      <c r="AG1739" s="1"/>
      <c r="AH1739" s="26"/>
      <c r="AI1739" s="1"/>
      <c r="AJ1739" s="26"/>
      <c r="AK1739" s="1"/>
      <c r="AL1739" s="26"/>
      <c r="AM1739" s="1"/>
      <c r="AN1739" s="26"/>
      <c r="AO1739" s="1"/>
      <c r="AP1739" s="26"/>
      <c r="AQ1739" s="1"/>
      <c r="AR1739" s="26"/>
      <c r="AS1739" s="1"/>
      <c r="AT1739" s="26"/>
      <c r="AU1739" s="1"/>
      <c r="AV1739" s="26"/>
      <c r="AW1739" s="1"/>
      <c r="AX1739" s="26"/>
      <c r="AY1739" s="1"/>
      <c r="AZ1739" s="26"/>
      <c r="BA1739" s="1"/>
      <c r="BB1739" s="26"/>
      <c r="BC1739" s="1"/>
      <c r="BD1739" s="26"/>
      <c r="BE1739" s="1"/>
      <c r="BF1739" s="26"/>
      <c r="BG1739" s="1"/>
      <c r="BH1739" s="26"/>
      <c r="BI1739" s="1"/>
      <c r="BJ1739" s="26"/>
      <c r="BK1739" s="1"/>
      <c r="BL1739" s="26"/>
      <c r="BM1739" s="1"/>
      <c r="BN1739" s="26"/>
      <c r="BO1739" s="1"/>
      <c r="BP1739" s="26"/>
      <c r="BQ1739" s="1">
        <v>33</v>
      </c>
      <c r="BR1739" s="26">
        <v>17</v>
      </c>
      <c r="BS1739" s="1"/>
      <c r="BT1739" s="26"/>
      <c r="BU1739" s="1"/>
      <c r="BV1739" s="1"/>
      <c r="BW1739" s="26"/>
      <c r="BX1739" s="1"/>
      <c r="BY1739" s="26"/>
      <c r="BZ1739" s="30"/>
      <c r="CA1739" s="26"/>
    </row>
    <row r="1740" spans="1:79" s="99" customFormat="1" x14ac:dyDescent="0.35">
      <c r="A1740" s="1" t="s">
        <v>97</v>
      </c>
      <c r="B1740" s="1" t="s">
        <v>58</v>
      </c>
      <c r="C1740" s="1" t="s">
        <v>172</v>
      </c>
      <c r="D1740" s="1" t="s">
        <v>173</v>
      </c>
      <c r="E1740" s="1" t="s">
        <v>77</v>
      </c>
      <c r="F1740" s="1">
        <v>999784061</v>
      </c>
      <c r="G1740" s="1">
        <f>(J1740+S1740+X1740+R1740+U1740+W1740+Y1740)-H1740</f>
        <v>68</v>
      </c>
      <c r="H1740" s="1"/>
      <c r="I1740" s="27"/>
      <c r="J1740" s="1">
        <f>SUM(AA1740)</f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27"/>
      <c r="R1740" s="1">
        <f>SUM(AS1740,BX1740)</f>
        <v>0</v>
      </c>
      <c r="S1740" s="1">
        <f>SUM(AE1740,AG1740,AI1740,AK1740,AO1740,AM1740,AQ1740,AU1740,AW1740,AY1740,BA1740,BE1740,BG1740,BI1740,BK1740,BM1740,BO1740,BC1740)</f>
        <v>68</v>
      </c>
      <c r="T1740" s="1">
        <f>COUNT(AE1740,AG1740,AI1740,AK1740,AM1740,AO1740,AQ1740,AU1740,AW1740,AY1740,BA1740,BC1740,BE1740,BG1740,BI1740,BK1740,BM1740,BO1740)</f>
        <v>1</v>
      </c>
      <c r="U1740" s="1">
        <f>BQ1740+BS1740</f>
        <v>0</v>
      </c>
      <c r="V1740" s="1"/>
      <c r="W1740" s="1">
        <f>BV1740</f>
        <v>0</v>
      </c>
      <c r="X1740" s="1">
        <f>AC1740+BZ1740</f>
        <v>0</v>
      </c>
      <c r="Y1740" s="1">
        <f>BU1740</f>
        <v>0</v>
      </c>
      <c r="Z1740" s="27"/>
      <c r="AA1740" s="1"/>
      <c r="AB1740" s="26"/>
      <c r="AC1740" s="1"/>
      <c r="AD1740" s="26"/>
      <c r="AE1740" s="1"/>
      <c r="AF1740" s="26"/>
      <c r="AG1740" s="1"/>
      <c r="AH1740" s="26"/>
      <c r="AI1740" s="1"/>
      <c r="AJ1740" s="26"/>
      <c r="AK1740" s="1"/>
      <c r="AL1740" s="26"/>
      <c r="AM1740" s="1"/>
      <c r="AN1740" s="26"/>
      <c r="AO1740" s="1"/>
      <c r="AP1740" s="26"/>
      <c r="AQ1740" s="1"/>
      <c r="AR1740" s="26"/>
      <c r="AS1740" s="1"/>
      <c r="AT1740" s="26"/>
      <c r="AU1740" s="1"/>
      <c r="AV1740" s="26"/>
      <c r="AW1740" s="1"/>
      <c r="AX1740" s="26"/>
      <c r="AY1740" s="1"/>
      <c r="AZ1740" s="26"/>
      <c r="BA1740" s="1"/>
      <c r="BB1740" s="26"/>
      <c r="BC1740" s="1"/>
      <c r="BD1740" s="26"/>
      <c r="BE1740" s="1">
        <v>68</v>
      </c>
      <c r="BF1740" s="26">
        <v>4</v>
      </c>
      <c r="BG1740" s="1"/>
      <c r="BH1740" s="26"/>
      <c r="BI1740" s="1"/>
      <c r="BJ1740" s="26"/>
      <c r="BK1740" s="1"/>
      <c r="BL1740" s="26"/>
      <c r="BM1740" s="1"/>
      <c r="BN1740" s="26"/>
      <c r="BO1740" s="1"/>
      <c r="BP1740" s="26"/>
      <c r="BQ1740" s="1"/>
      <c r="BR1740" s="26"/>
      <c r="BS1740" s="1"/>
      <c r="BT1740" s="26"/>
      <c r="BU1740" s="1"/>
      <c r="BV1740" s="1"/>
      <c r="BW1740" s="26"/>
      <c r="BX1740" s="1"/>
      <c r="BY1740" s="26"/>
      <c r="BZ1740" s="30"/>
      <c r="CA1740" s="26"/>
    </row>
    <row r="1741" spans="1:79" s="99" customFormat="1" x14ac:dyDescent="0.35">
      <c r="A1741" s="1" t="s">
        <v>97</v>
      </c>
      <c r="B1741" s="41" t="s">
        <v>58</v>
      </c>
      <c r="C1741" s="35" t="s">
        <v>2256</v>
      </c>
      <c r="D1741" s="35" t="s">
        <v>2257</v>
      </c>
      <c r="E1741" s="35" t="s">
        <v>77</v>
      </c>
      <c r="F1741" s="35">
        <v>999924621</v>
      </c>
      <c r="G1741" s="1">
        <f>(J1741+S1741+X1741+R1741+U1741+W1741+Y1741)-H1741</f>
        <v>68</v>
      </c>
      <c r="H1741" s="1"/>
      <c r="I1741" s="27"/>
      <c r="J1741" s="1">
        <f>SUM(AA1741)</f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27"/>
      <c r="R1741" s="1">
        <f>SUM(AS1741,BX1741)</f>
        <v>0</v>
      </c>
      <c r="S1741" s="1">
        <f>SUM(AE1741,AG1741,AI1741,AK1741,AO1741,AM1741,AQ1741,AU1741,AW1741,AY1741,BA1741,BE1741,BG1741,BI1741,BK1741,BM1741,BO1741,BC1741)</f>
        <v>68</v>
      </c>
      <c r="T1741" s="1">
        <f>COUNT(AE1741,AG1741,AI1741,AK1741,AM1741,AO1741,AQ1741,AU1741,AW1741,AY1741,BA1741,BC1741,BE1741,BG1741,BI1741,BK1741,BM1741,BO1741)</f>
        <v>1</v>
      </c>
      <c r="U1741" s="1">
        <f>BQ1741+BS1741</f>
        <v>0</v>
      </c>
      <c r="V1741" s="1"/>
      <c r="W1741" s="1">
        <f>BV1741</f>
        <v>0</v>
      </c>
      <c r="X1741" s="1">
        <f>AC1741+BZ1741</f>
        <v>0</v>
      </c>
      <c r="Y1741" s="1">
        <f>BU1741</f>
        <v>0</v>
      </c>
      <c r="Z1741" s="27"/>
      <c r="AA1741" s="1"/>
      <c r="AB1741" s="26"/>
      <c r="AC1741" s="1"/>
      <c r="AD1741" s="26"/>
      <c r="AE1741" s="1"/>
      <c r="AF1741" s="26"/>
      <c r="AG1741" s="1"/>
      <c r="AH1741" s="26"/>
      <c r="AI1741" s="1"/>
      <c r="AJ1741" s="26"/>
      <c r="AK1741" s="1">
        <v>68</v>
      </c>
      <c r="AL1741" s="26">
        <v>3</v>
      </c>
      <c r="AM1741" s="1"/>
      <c r="AN1741" s="26"/>
      <c r="AO1741" s="1"/>
      <c r="AP1741" s="26"/>
      <c r="AQ1741" s="1"/>
      <c r="AR1741" s="26"/>
      <c r="AS1741" s="1"/>
      <c r="AT1741" s="26"/>
      <c r="AU1741" s="1"/>
      <c r="AV1741" s="26"/>
      <c r="AW1741" s="1"/>
      <c r="AX1741" s="26"/>
      <c r="AY1741" s="1"/>
      <c r="AZ1741" s="26"/>
      <c r="BA1741" s="1"/>
      <c r="BB1741" s="26"/>
      <c r="BC1741" s="1"/>
      <c r="BD1741" s="26"/>
      <c r="BE1741" s="1"/>
      <c r="BF1741" s="26"/>
      <c r="BG1741" s="1"/>
      <c r="BH1741" s="26"/>
      <c r="BI1741" s="1"/>
      <c r="BJ1741" s="26"/>
      <c r="BK1741" s="1"/>
      <c r="BL1741" s="26"/>
      <c r="BM1741" s="1"/>
      <c r="BN1741" s="26"/>
      <c r="BO1741" s="1"/>
      <c r="BP1741" s="26"/>
      <c r="BQ1741" s="1"/>
      <c r="BR1741" s="26"/>
      <c r="BS1741" s="1"/>
      <c r="BT1741" s="26"/>
      <c r="BU1741" s="1"/>
      <c r="BV1741" s="1"/>
      <c r="BW1741" s="26"/>
      <c r="BX1741" s="1"/>
      <c r="BY1741" s="26"/>
      <c r="BZ1741" s="30"/>
      <c r="CA1741" s="26"/>
    </row>
    <row r="1742" spans="1:79" s="99" customFormat="1" x14ac:dyDescent="0.35">
      <c r="A1742" s="1" t="s">
        <v>97</v>
      </c>
      <c r="B1742" s="31" t="s">
        <v>58</v>
      </c>
      <c r="C1742" s="31" t="s">
        <v>539</v>
      </c>
      <c r="D1742" s="31" t="s">
        <v>3309</v>
      </c>
      <c r="E1742" s="31" t="s">
        <v>77</v>
      </c>
      <c r="F1742" s="1">
        <v>999927342</v>
      </c>
      <c r="G1742" s="1">
        <f>(J1742+S1742+X1742+R1742+U1742+W1742+Y1742)-H1742</f>
        <v>68</v>
      </c>
      <c r="H1742" s="1"/>
      <c r="I1742" s="27"/>
      <c r="J1742" s="1">
        <f>SUM(AA1742)</f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27"/>
      <c r="R1742" s="1">
        <f>SUM(AS1742,BX1742)</f>
        <v>0</v>
      </c>
      <c r="S1742" s="1">
        <f>SUM(AE1742,AG1742,AI1742,AK1742,AO1742,AM1742,AQ1742,AU1742,AW1742,AY1742,BA1742,BE1742,BG1742,BI1742,BK1742,BM1742,BO1742,BC1742)</f>
        <v>68</v>
      </c>
      <c r="T1742" s="1">
        <f>COUNT(AE1742,AG1742,AI1742,AK1742,AM1742,AO1742,AQ1742,AU1742,AW1742,AY1742,BA1742,BC1742,BE1742,BG1742,BI1742,BK1742,BM1742,BO1742)</f>
        <v>1</v>
      </c>
      <c r="U1742" s="1">
        <f>BQ1742+BS1742</f>
        <v>0</v>
      </c>
      <c r="V1742" s="1"/>
      <c r="W1742" s="1">
        <f>BV1742</f>
        <v>0</v>
      </c>
      <c r="X1742" s="1">
        <f>AC1742+BZ1742</f>
        <v>0</v>
      </c>
      <c r="Y1742" s="1">
        <f>BU1742</f>
        <v>0</v>
      </c>
      <c r="Z1742" s="27"/>
      <c r="AA1742" s="1"/>
      <c r="AB1742" s="26"/>
      <c r="AC1742" s="1"/>
      <c r="AD1742" s="26"/>
      <c r="AE1742" s="1"/>
      <c r="AF1742" s="26"/>
      <c r="AG1742" s="1"/>
      <c r="AH1742" s="26"/>
      <c r="AI1742" s="1"/>
      <c r="AJ1742" s="26"/>
      <c r="AK1742" s="1"/>
      <c r="AL1742" s="26"/>
      <c r="AM1742" s="1"/>
      <c r="AN1742" s="26"/>
      <c r="AO1742" s="1"/>
      <c r="AP1742" s="26"/>
      <c r="AQ1742" s="1"/>
      <c r="AR1742" s="26"/>
      <c r="AS1742" s="1"/>
      <c r="AT1742" s="26"/>
      <c r="AU1742" s="1">
        <v>68</v>
      </c>
      <c r="AV1742" s="26">
        <v>3</v>
      </c>
      <c r="AW1742" s="1"/>
      <c r="AX1742" s="26"/>
      <c r="AY1742" s="1"/>
      <c r="AZ1742" s="26"/>
      <c r="BA1742" s="1"/>
      <c r="BB1742" s="26"/>
      <c r="BC1742" s="1"/>
      <c r="BD1742" s="26"/>
      <c r="BE1742" s="1"/>
      <c r="BF1742" s="26"/>
      <c r="BG1742" s="1"/>
      <c r="BH1742" s="26"/>
      <c r="BI1742" s="1"/>
      <c r="BJ1742" s="26"/>
      <c r="BK1742" s="1"/>
      <c r="BL1742" s="26"/>
      <c r="BM1742" s="1"/>
      <c r="BN1742" s="26"/>
      <c r="BO1742" s="1"/>
      <c r="BP1742" s="26"/>
      <c r="BQ1742" s="1"/>
      <c r="BR1742" s="26"/>
      <c r="BS1742" s="1"/>
      <c r="BT1742" s="26"/>
      <c r="BU1742" s="1"/>
      <c r="BV1742" s="1"/>
      <c r="BW1742" s="26"/>
      <c r="BX1742" s="1"/>
      <c r="BY1742" s="26"/>
      <c r="BZ1742" s="30"/>
      <c r="CA1742" s="26"/>
    </row>
    <row r="1743" spans="1:79" s="99" customFormat="1" x14ac:dyDescent="0.35">
      <c r="A1743" s="1" t="s">
        <v>97</v>
      </c>
      <c r="B1743" s="30" t="s">
        <v>58</v>
      </c>
      <c r="C1743" s="30" t="s">
        <v>1266</v>
      </c>
      <c r="D1743" s="30" t="s">
        <v>119</v>
      </c>
      <c r="E1743" s="30" t="s">
        <v>77</v>
      </c>
      <c r="F1743" s="30">
        <v>999918780</v>
      </c>
      <c r="G1743" s="1">
        <f>(J1743+S1743+X1743+R1743+U1743+W1743+Y1743)-H1743</f>
        <v>67</v>
      </c>
      <c r="H1743" s="1"/>
      <c r="I1743" s="27"/>
      <c r="J1743" s="1">
        <f>SUM(AA1743)</f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27"/>
      <c r="R1743" s="1">
        <f>SUM(AS1743,BX1743)</f>
        <v>38</v>
      </c>
      <c r="S1743" s="1">
        <f>SUM(AE1743,AG1743,AI1743,AK1743,AO1743,AM1743,AQ1743,AU1743,AW1743,AY1743,BA1743,BE1743,BG1743,BI1743,BK1743,BM1743,BO1743,BC1743)</f>
        <v>29</v>
      </c>
      <c r="T1743" s="1">
        <f>COUNT(AE1743,AG1743,AI1743,AK1743,AM1743,AO1743,AQ1743,AU1743,AW1743,AY1743,BA1743,BC1743,BE1743,BG1743,BI1743,BK1743,BM1743,BO1743)</f>
        <v>1</v>
      </c>
      <c r="U1743" s="1">
        <f>BQ1743+BS1743</f>
        <v>0</v>
      </c>
      <c r="V1743" s="1"/>
      <c r="W1743" s="1">
        <f>BV1743</f>
        <v>0</v>
      </c>
      <c r="X1743" s="1">
        <f>AC1743+BZ1743</f>
        <v>0</v>
      </c>
      <c r="Y1743" s="1">
        <f>BU1743</f>
        <v>0</v>
      </c>
      <c r="Z1743" s="27"/>
      <c r="AA1743" s="1"/>
      <c r="AB1743" s="26"/>
      <c r="AC1743" s="1"/>
      <c r="AD1743" s="26"/>
      <c r="AE1743" s="1"/>
      <c r="AF1743" s="26"/>
      <c r="AG1743" s="1"/>
      <c r="AH1743" s="26"/>
      <c r="AI1743" s="1"/>
      <c r="AJ1743" s="26"/>
      <c r="AK1743" s="1"/>
      <c r="AL1743" s="26"/>
      <c r="AM1743" s="1"/>
      <c r="AN1743" s="26"/>
      <c r="AO1743" s="1"/>
      <c r="AP1743" s="26"/>
      <c r="AQ1743" s="1"/>
      <c r="AR1743" s="26"/>
      <c r="AS1743" s="1">
        <v>38</v>
      </c>
      <c r="AT1743" s="26" t="s">
        <v>100</v>
      </c>
      <c r="AU1743" s="1"/>
      <c r="AV1743" s="26"/>
      <c r="AW1743" s="1"/>
      <c r="AX1743" s="26"/>
      <c r="AY1743" s="1"/>
      <c r="AZ1743" s="26"/>
      <c r="BA1743" s="1"/>
      <c r="BB1743" s="26"/>
      <c r="BC1743" s="1"/>
      <c r="BD1743" s="26"/>
      <c r="BE1743" s="1"/>
      <c r="BF1743" s="26"/>
      <c r="BG1743" s="1">
        <v>29</v>
      </c>
      <c r="BH1743" s="26" t="s">
        <v>178</v>
      </c>
      <c r="BI1743" s="1"/>
      <c r="BJ1743" s="26"/>
      <c r="BK1743" s="1"/>
      <c r="BL1743" s="26"/>
      <c r="BM1743" s="1"/>
      <c r="BN1743" s="26"/>
      <c r="BO1743" s="1"/>
      <c r="BP1743" s="26"/>
      <c r="BQ1743" s="1"/>
      <c r="BR1743" s="26"/>
      <c r="BS1743" s="1"/>
      <c r="BT1743" s="26"/>
      <c r="BU1743" s="1"/>
      <c r="BV1743" s="1"/>
      <c r="BW1743" s="26"/>
      <c r="BX1743" s="1"/>
      <c r="BY1743" s="26"/>
      <c r="BZ1743" s="30"/>
      <c r="CA1743" s="26"/>
    </row>
    <row r="1744" spans="1:79" s="99" customFormat="1" x14ac:dyDescent="0.35">
      <c r="A1744" s="1" t="s">
        <v>97</v>
      </c>
      <c r="B1744" s="1" t="s">
        <v>58</v>
      </c>
      <c r="C1744" s="1" t="s">
        <v>1142</v>
      </c>
      <c r="D1744" s="1" t="s">
        <v>213</v>
      </c>
      <c r="E1744" s="1" t="s">
        <v>77</v>
      </c>
      <c r="F1744" s="1">
        <v>999917793</v>
      </c>
      <c r="G1744" s="1">
        <f>(J1744+S1744+X1744+R1744+U1744+W1744+Y1744)-H1744</f>
        <v>64</v>
      </c>
      <c r="H1744" s="1"/>
      <c r="I1744" s="27"/>
      <c r="J1744" s="1">
        <f>SUM(AA1744)</f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27"/>
      <c r="R1744" s="1">
        <f>SUM(AS1744,BX1744)</f>
        <v>0</v>
      </c>
      <c r="S1744" s="1">
        <f>SUM(AE1744,AG1744,AI1744,AK1744,AO1744,AM1744,AQ1744,AU1744,AW1744,AY1744,BA1744,BE1744,BG1744,BI1744,BK1744,BM1744,BO1744,BC1744)</f>
        <v>0</v>
      </c>
      <c r="T1744" s="1">
        <f>COUNT(AE1744,AG1744,AI1744,AK1744,AM1744,AO1744,AQ1744,AU1744,AW1744,AY1744,BA1744,BC1744,BE1744,BG1744,BI1744,BK1744,BM1744,BO1744)</f>
        <v>0</v>
      </c>
      <c r="U1744" s="1">
        <f>BQ1744+BS1744</f>
        <v>0</v>
      </c>
      <c r="V1744" s="1"/>
      <c r="W1744" s="1">
        <f>BV1744</f>
        <v>0</v>
      </c>
      <c r="X1744" s="1">
        <f>AC1744+BZ1744</f>
        <v>64</v>
      </c>
      <c r="Y1744" s="1">
        <f>BU1744</f>
        <v>0</v>
      </c>
      <c r="Z1744" s="29"/>
      <c r="AA1744" s="1"/>
      <c r="AB1744" s="26"/>
      <c r="AC1744" s="1">
        <v>64</v>
      </c>
      <c r="AD1744" s="26"/>
      <c r="AE1744" s="1"/>
      <c r="AF1744" s="26"/>
      <c r="AG1744" s="1"/>
      <c r="AH1744" s="26"/>
      <c r="AI1744" s="1"/>
      <c r="AJ1744" s="26"/>
      <c r="AK1744" s="1"/>
      <c r="AL1744" s="26"/>
      <c r="AM1744" s="1"/>
      <c r="AN1744" s="26"/>
      <c r="AO1744" s="1"/>
      <c r="AP1744" s="26"/>
      <c r="AQ1744" s="1"/>
      <c r="AR1744" s="26"/>
      <c r="AS1744" s="1"/>
      <c r="AT1744" s="26"/>
      <c r="AU1744" s="1"/>
      <c r="AV1744" s="26"/>
      <c r="AW1744" s="1"/>
      <c r="AX1744" s="26"/>
      <c r="AY1744" s="1"/>
      <c r="AZ1744" s="26"/>
      <c r="BA1744" s="1"/>
      <c r="BB1744" s="26"/>
      <c r="BC1744" s="1"/>
      <c r="BD1744" s="26"/>
      <c r="BE1744" s="1"/>
      <c r="BF1744" s="26"/>
      <c r="BG1744" s="1"/>
      <c r="BH1744" s="26"/>
      <c r="BI1744" s="1"/>
      <c r="BJ1744" s="26"/>
      <c r="BK1744" s="1"/>
      <c r="BL1744" s="26"/>
      <c r="BM1744" s="1"/>
      <c r="BN1744" s="26"/>
      <c r="BO1744" s="1"/>
      <c r="BP1744" s="26"/>
      <c r="BQ1744" s="1"/>
      <c r="BR1744" s="26"/>
      <c r="BS1744" s="1"/>
      <c r="BT1744" s="26"/>
      <c r="BU1744" s="1"/>
      <c r="BV1744" s="1"/>
      <c r="BW1744" s="26"/>
      <c r="BX1744" s="1"/>
      <c r="BY1744" s="26"/>
      <c r="BZ1744" s="30"/>
      <c r="CA1744" s="26"/>
    </row>
    <row r="1745" spans="1:79" s="99" customFormat="1" x14ac:dyDescent="0.35">
      <c r="A1745" s="1" t="s">
        <v>97</v>
      </c>
      <c r="B1745" s="1" t="s">
        <v>58</v>
      </c>
      <c r="C1745" s="1" t="s">
        <v>868</v>
      </c>
      <c r="D1745" s="1" t="s">
        <v>869</v>
      </c>
      <c r="E1745" s="1" t="s">
        <v>77</v>
      </c>
      <c r="F1745" s="1">
        <v>999910935</v>
      </c>
      <c r="G1745" s="1">
        <f>(J1745+S1745+X1745+R1745+U1745+W1745+Y1745)-H1745</f>
        <v>63</v>
      </c>
      <c r="H1745" s="1"/>
      <c r="I1745" s="27"/>
      <c r="J1745" s="1">
        <f>SUM(AA1745)</f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27"/>
      <c r="R1745" s="1">
        <f>SUM(AS1745,BX1745)</f>
        <v>0</v>
      </c>
      <c r="S1745" s="1">
        <f>SUM(AE1745,AG1745,AI1745,AK1745,AO1745,AM1745,AQ1745,AU1745,AW1745,AY1745,BA1745,BE1745,BG1745,BI1745,BK1745,BM1745,BO1745,BC1745)</f>
        <v>63</v>
      </c>
      <c r="T1745" s="1">
        <f>COUNT(AE1745,AG1745,AI1745,AK1745,AM1745,AO1745,AQ1745,AU1745,AW1745,AY1745,BA1745,BC1745,BE1745,BG1745,BI1745,BK1745,BM1745,BO1745)</f>
        <v>1</v>
      </c>
      <c r="U1745" s="1">
        <f>BQ1745+BS1745</f>
        <v>0</v>
      </c>
      <c r="V1745" s="1"/>
      <c r="W1745" s="1">
        <f>BV1745</f>
        <v>0</v>
      </c>
      <c r="X1745" s="1">
        <f>AC1745+BZ1745</f>
        <v>0</v>
      </c>
      <c r="Y1745" s="1">
        <f>BU1745</f>
        <v>0</v>
      </c>
      <c r="Z1745" s="29"/>
      <c r="AA1745" s="1"/>
      <c r="AB1745" s="26"/>
      <c r="AC1745" s="1"/>
      <c r="AD1745" s="26"/>
      <c r="AE1745" s="1"/>
      <c r="AF1745" s="26"/>
      <c r="AG1745" s="1"/>
      <c r="AH1745" s="26"/>
      <c r="AI1745" s="1"/>
      <c r="AJ1745" s="26"/>
      <c r="AK1745" s="1"/>
      <c r="AL1745" s="26"/>
      <c r="AM1745" s="1"/>
      <c r="AN1745" s="26"/>
      <c r="AO1745" s="1"/>
      <c r="AP1745" s="26"/>
      <c r="AQ1745" s="1"/>
      <c r="AR1745" s="26"/>
      <c r="AS1745" s="1"/>
      <c r="AT1745" s="26"/>
      <c r="AU1745" s="1"/>
      <c r="AV1745" s="26"/>
      <c r="AW1745" s="1"/>
      <c r="AX1745" s="26"/>
      <c r="AY1745" s="1"/>
      <c r="AZ1745" s="26"/>
      <c r="BA1745" s="1"/>
      <c r="BB1745" s="26"/>
      <c r="BC1745" s="1"/>
      <c r="BD1745" s="26"/>
      <c r="BE1745" s="1"/>
      <c r="BF1745" s="26"/>
      <c r="BG1745" s="1"/>
      <c r="BH1745" s="26"/>
      <c r="BI1745" s="1"/>
      <c r="BJ1745" s="26"/>
      <c r="BK1745" s="1"/>
      <c r="BL1745" s="26"/>
      <c r="BM1745" s="1">
        <v>63</v>
      </c>
      <c r="BN1745" s="26">
        <v>5</v>
      </c>
      <c r="BO1745" s="1"/>
      <c r="BP1745" s="26"/>
      <c r="BQ1745" s="1"/>
      <c r="BR1745" s="26"/>
      <c r="BS1745" s="1"/>
      <c r="BT1745" s="26"/>
      <c r="BU1745" s="1"/>
      <c r="BV1745" s="1"/>
      <c r="BW1745" s="26"/>
      <c r="BX1745" s="1"/>
      <c r="BY1745" s="26"/>
      <c r="BZ1745" s="30"/>
      <c r="CA1745" s="26"/>
    </row>
    <row r="1746" spans="1:79" s="99" customFormat="1" x14ac:dyDescent="0.35">
      <c r="A1746" s="1" t="s">
        <v>97</v>
      </c>
      <c r="B1746" s="1" t="s">
        <v>58</v>
      </c>
      <c r="C1746" s="1" t="s">
        <v>574</v>
      </c>
      <c r="D1746" s="1" t="s">
        <v>575</v>
      </c>
      <c r="E1746" s="1" t="s">
        <v>77</v>
      </c>
      <c r="F1746" s="1">
        <v>999893118</v>
      </c>
      <c r="G1746" s="1">
        <f>(J1746+S1746+X1746+R1746+U1746+W1746+Y1746)-H1746</f>
        <v>62</v>
      </c>
      <c r="H1746" s="1"/>
      <c r="I1746" s="27"/>
      <c r="J1746" s="1">
        <f>SUM(AA1746)</f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27"/>
      <c r="R1746" s="1">
        <f>SUM(AS1746,BX1746)</f>
        <v>0</v>
      </c>
      <c r="S1746" s="1">
        <f>SUM(AE1746,AG1746,AI1746,AK1746,AO1746,AM1746,AQ1746,AU1746,AW1746,AY1746,BA1746,BE1746,BG1746,BI1746,BK1746,BM1746,BO1746,BC1746)</f>
        <v>0</v>
      </c>
      <c r="T1746" s="1">
        <f>COUNT(AE1746,AG1746,AI1746,AK1746,AM1746,AO1746,AQ1746,AU1746,AW1746,AY1746,BA1746,BC1746,BE1746,BG1746,BI1746,BK1746,BM1746,BO1746)</f>
        <v>0</v>
      </c>
      <c r="U1746" s="1">
        <f>BQ1746+BS1746</f>
        <v>33</v>
      </c>
      <c r="V1746" s="1"/>
      <c r="W1746" s="1">
        <f>BV1746</f>
        <v>29</v>
      </c>
      <c r="X1746" s="1">
        <f>AC1746+BZ1746</f>
        <v>0</v>
      </c>
      <c r="Y1746" s="1">
        <f>BU1746</f>
        <v>0</v>
      </c>
      <c r="Z1746" s="27"/>
      <c r="AA1746" s="1"/>
      <c r="AB1746" s="26"/>
      <c r="AC1746" s="1"/>
      <c r="AD1746" s="26"/>
      <c r="AE1746" s="1"/>
      <c r="AF1746" s="26"/>
      <c r="AG1746" s="1"/>
      <c r="AH1746" s="26"/>
      <c r="AI1746" s="1"/>
      <c r="AJ1746" s="26"/>
      <c r="AK1746" s="1"/>
      <c r="AL1746" s="26"/>
      <c r="AM1746" s="1"/>
      <c r="AN1746" s="27"/>
      <c r="AO1746" s="1"/>
      <c r="AP1746" s="26"/>
      <c r="AQ1746" s="1"/>
      <c r="AR1746" s="27"/>
      <c r="AS1746" s="1"/>
      <c r="AT1746" s="27"/>
      <c r="AU1746" s="1"/>
      <c r="AV1746" s="27"/>
      <c r="AW1746" s="1"/>
      <c r="AX1746" s="27"/>
      <c r="AY1746" s="1"/>
      <c r="AZ1746" s="27"/>
      <c r="BA1746" s="1"/>
      <c r="BB1746" s="27"/>
      <c r="BC1746" s="1"/>
      <c r="BD1746" s="26"/>
      <c r="BE1746" s="1"/>
      <c r="BF1746" s="27"/>
      <c r="BG1746" s="1"/>
      <c r="BH1746" s="27"/>
      <c r="BI1746" s="1"/>
      <c r="BJ1746" s="27"/>
      <c r="BK1746" s="1"/>
      <c r="BL1746" s="27"/>
      <c r="BM1746" s="1"/>
      <c r="BN1746" s="27"/>
      <c r="BO1746" s="1"/>
      <c r="BP1746" s="27"/>
      <c r="BQ1746" s="1"/>
      <c r="BR1746" s="26"/>
      <c r="BS1746" s="1">
        <v>33</v>
      </c>
      <c r="BT1746" s="26">
        <v>17</v>
      </c>
      <c r="BU1746" s="1"/>
      <c r="BV1746" s="1">
        <v>29</v>
      </c>
      <c r="BW1746" s="26">
        <v>33</v>
      </c>
      <c r="BX1746" s="1"/>
      <c r="BY1746" s="26"/>
      <c r="BZ1746" s="30"/>
      <c r="CA1746" s="26"/>
    </row>
    <row r="1747" spans="1:79" s="99" customFormat="1" x14ac:dyDescent="0.35">
      <c r="A1747" s="1" t="s">
        <v>97</v>
      </c>
      <c r="B1747" s="30" t="s">
        <v>58</v>
      </c>
      <c r="C1747" s="30" t="s">
        <v>828</v>
      </c>
      <c r="D1747" s="30" t="s">
        <v>829</v>
      </c>
      <c r="E1747" s="30" t="s">
        <v>77</v>
      </c>
      <c r="F1747" s="1">
        <v>999909724</v>
      </c>
      <c r="G1747" s="1">
        <f>(J1747+S1747+X1747+R1747+U1747+W1747+Y1747)-H1747</f>
        <v>62</v>
      </c>
      <c r="H1747" s="30">
        <f>(J1747+K1747+M1747+N1747+O1747+P1747)/2</f>
        <v>0</v>
      </c>
      <c r="I1747" s="27"/>
      <c r="J1747" s="1">
        <f>SUM(AA1747)</f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27"/>
      <c r="R1747" s="1">
        <f>SUM(AS1747,BX1747)</f>
        <v>0</v>
      </c>
      <c r="S1747" s="1">
        <f>SUM(AE1747,AG1747,AI1747,AK1747,AO1747,AM1747,AQ1747,AU1747,AW1747,AY1747,BA1747,BE1747,BG1747,BI1747,BK1747,BM1747,BO1747,BC1747)</f>
        <v>29</v>
      </c>
      <c r="T1747" s="1">
        <f>COUNT(AE1747,AG1747,AI1747,AK1747,AM1747,AO1747,AQ1747,AU1747,AW1747,AY1747,BA1747,BC1747,BE1747,BG1747,BI1747,BK1747,BM1747,BO1747)</f>
        <v>1</v>
      </c>
      <c r="U1747" s="1">
        <f>BQ1747+BS1747</f>
        <v>33</v>
      </c>
      <c r="V1747" s="1"/>
      <c r="W1747" s="1">
        <f>BV1747</f>
        <v>0</v>
      </c>
      <c r="X1747" s="1">
        <f>AC1747+BZ1747</f>
        <v>0</v>
      </c>
      <c r="Y1747" s="1">
        <f>BU1747</f>
        <v>0</v>
      </c>
      <c r="Z1747" s="29"/>
      <c r="AA1747" s="1"/>
      <c r="AB1747" s="26"/>
      <c r="AC1747" s="1"/>
      <c r="AD1747" s="26"/>
      <c r="AE1747" s="1"/>
      <c r="AF1747" s="26"/>
      <c r="AG1747" s="1"/>
      <c r="AH1747" s="26"/>
      <c r="AI1747" s="1"/>
      <c r="AJ1747" s="26"/>
      <c r="AK1747" s="1"/>
      <c r="AL1747" s="26"/>
      <c r="AM1747" s="1"/>
      <c r="AN1747" s="26"/>
      <c r="AO1747" s="1"/>
      <c r="AP1747" s="26"/>
      <c r="AQ1747" s="1"/>
      <c r="AR1747" s="26"/>
      <c r="AS1747" s="1"/>
      <c r="AT1747" s="26"/>
      <c r="AU1747" s="1"/>
      <c r="AV1747" s="26"/>
      <c r="AW1747" s="1"/>
      <c r="AX1747" s="26"/>
      <c r="AY1747" s="1"/>
      <c r="AZ1747" s="26"/>
      <c r="BA1747" s="1"/>
      <c r="BB1747" s="26"/>
      <c r="BC1747" s="1"/>
      <c r="BD1747" s="26"/>
      <c r="BE1747" s="1"/>
      <c r="BF1747" s="26"/>
      <c r="BG1747" s="1">
        <v>29</v>
      </c>
      <c r="BH1747" s="26" t="s">
        <v>178</v>
      </c>
      <c r="BI1747" s="1"/>
      <c r="BJ1747" s="26"/>
      <c r="BK1747" s="1"/>
      <c r="BL1747" s="26"/>
      <c r="BM1747" s="1"/>
      <c r="BN1747" s="26"/>
      <c r="BO1747" s="1"/>
      <c r="BP1747" s="26"/>
      <c r="BQ1747" s="1"/>
      <c r="BR1747" s="26"/>
      <c r="BS1747" s="1">
        <v>33</v>
      </c>
      <c r="BT1747" s="26">
        <v>17</v>
      </c>
      <c r="BU1747" s="1"/>
      <c r="BV1747" s="1"/>
      <c r="BW1747" s="26"/>
      <c r="BX1747" s="1"/>
      <c r="BY1747" s="26"/>
      <c r="BZ1747" s="30"/>
      <c r="CA1747" s="26"/>
    </row>
    <row r="1748" spans="1:79" s="99" customFormat="1" x14ac:dyDescent="0.35">
      <c r="A1748" s="1" t="s">
        <v>97</v>
      </c>
      <c r="B1748" s="1" t="s">
        <v>58</v>
      </c>
      <c r="C1748" s="1" t="s">
        <v>1025</v>
      </c>
      <c r="D1748" s="1" t="s">
        <v>2871</v>
      </c>
      <c r="E1748" s="1" t="s">
        <v>77</v>
      </c>
      <c r="F1748" s="1">
        <v>999926307</v>
      </c>
      <c r="G1748" s="1">
        <f>(J1748+S1748+X1748+R1748+U1748+W1748+Y1748)-H1748</f>
        <v>62</v>
      </c>
      <c r="H1748" s="1"/>
      <c r="I1748" s="27"/>
      <c r="J1748" s="1">
        <f>SUM(AA1748)</f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27"/>
      <c r="R1748" s="1">
        <f>SUM(AS1748,BX1748)</f>
        <v>0</v>
      </c>
      <c r="S1748" s="1">
        <f>SUM(AE1748,AG1748,AI1748,AK1748,AO1748,AM1748,AQ1748,AU1748,AW1748,AY1748,BA1748,BE1748,BG1748,BI1748,BK1748,BM1748,BO1748,BC1748)</f>
        <v>0</v>
      </c>
      <c r="T1748" s="1">
        <f>COUNT(AE1748,AG1748,AI1748,AK1748,AM1748,AO1748,AQ1748,AU1748,AW1748,AY1748,BA1748,BC1748,BE1748,BG1748,BI1748,BK1748,BM1748,BO1748)</f>
        <v>0</v>
      </c>
      <c r="U1748" s="1">
        <f>BQ1748+BS1748</f>
        <v>33</v>
      </c>
      <c r="V1748" s="1"/>
      <c r="W1748" s="1">
        <f>BV1748</f>
        <v>29</v>
      </c>
      <c r="X1748" s="1">
        <f>AC1748+BZ1748</f>
        <v>0</v>
      </c>
      <c r="Y1748" s="1">
        <f>BU1748</f>
        <v>0</v>
      </c>
      <c r="Z1748" s="27"/>
      <c r="AA1748" s="1"/>
      <c r="AB1748" s="26"/>
      <c r="AC1748" s="1"/>
      <c r="AD1748" s="26"/>
      <c r="AE1748" s="1"/>
      <c r="AF1748" s="26"/>
      <c r="AG1748" s="1"/>
      <c r="AH1748" s="26"/>
      <c r="AI1748" s="1"/>
      <c r="AJ1748" s="26"/>
      <c r="AK1748" s="1"/>
      <c r="AL1748" s="26"/>
      <c r="AM1748" s="1"/>
      <c r="AN1748" s="27"/>
      <c r="AO1748" s="1"/>
      <c r="AP1748" s="26"/>
      <c r="AQ1748" s="1"/>
      <c r="AR1748" s="27"/>
      <c r="AS1748" s="1"/>
      <c r="AT1748" s="27"/>
      <c r="AU1748" s="1"/>
      <c r="AV1748" s="27"/>
      <c r="AW1748" s="1"/>
      <c r="AX1748" s="27"/>
      <c r="AY1748" s="1"/>
      <c r="AZ1748" s="27"/>
      <c r="BA1748" s="1"/>
      <c r="BB1748" s="27"/>
      <c r="BC1748" s="1"/>
      <c r="BD1748" s="26"/>
      <c r="BE1748" s="1"/>
      <c r="BF1748" s="27"/>
      <c r="BG1748" s="1"/>
      <c r="BH1748" s="27"/>
      <c r="BI1748" s="1"/>
      <c r="BJ1748" s="27"/>
      <c r="BK1748" s="1"/>
      <c r="BL1748" s="27"/>
      <c r="BM1748" s="1"/>
      <c r="BN1748" s="27"/>
      <c r="BO1748" s="1"/>
      <c r="BP1748" s="27"/>
      <c r="BQ1748" s="1"/>
      <c r="BR1748" s="26"/>
      <c r="BS1748" s="1">
        <v>33</v>
      </c>
      <c r="BT1748" s="26">
        <v>17</v>
      </c>
      <c r="BU1748" s="1"/>
      <c r="BV1748" s="1">
        <v>29</v>
      </c>
      <c r="BW1748" s="26">
        <v>33</v>
      </c>
      <c r="BX1748" s="1"/>
      <c r="BY1748" s="26"/>
      <c r="BZ1748" s="30"/>
      <c r="CA1748" s="26"/>
    </row>
    <row r="1749" spans="1:79" s="99" customFormat="1" x14ac:dyDescent="0.35">
      <c r="A1749" s="1" t="s">
        <v>97</v>
      </c>
      <c r="B1749" s="1" t="s">
        <v>58</v>
      </c>
      <c r="C1749" s="1" t="s">
        <v>1946</v>
      </c>
      <c r="D1749" s="1" t="s">
        <v>92</v>
      </c>
      <c r="E1749" s="1" t="s">
        <v>77</v>
      </c>
      <c r="F1749" s="1">
        <v>999922914</v>
      </c>
      <c r="G1749" s="1">
        <f>(J1749+S1749+X1749+R1749+U1749+W1749+Y1749)-H1749</f>
        <v>60</v>
      </c>
      <c r="H1749" s="30">
        <f>(J1749+K1749+M1749+N1749+O1749+P1749)/2</f>
        <v>22</v>
      </c>
      <c r="I1749" s="27"/>
      <c r="J1749" s="1">
        <f>SUM(AA1749)</f>
        <v>44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27"/>
      <c r="R1749" s="1">
        <f>SUM(AS1749,BX1749)</f>
        <v>0</v>
      </c>
      <c r="S1749" s="1">
        <f>SUM(AE1749,AG1749,AI1749,AK1749,AO1749,AM1749,AQ1749,AU1749,AW1749,AY1749,BA1749,BE1749,BG1749,BI1749,BK1749,BM1749,BO1749,BC1749)</f>
        <v>38</v>
      </c>
      <c r="T1749" s="1">
        <f>COUNT(AE1749,AG1749,AI1749,AK1749,AM1749,AO1749,AQ1749,AU1749,AW1749,AY1749,BA1749,BC1749,BE1749,BG1749,BI1749,BK1749,BM1749,BO1749)</f>
        <v>1</v>
      </c>
      <c r="U1749" s="1">
        <f>BQ1749+BS1749</f>
        <v>0</v>
      </c>
      <c r="V1749" s="1"/>
      <c r="W1749" s="1">
        <f>BV1749</f>
        <v>0</v>
      </c>
      <c r="X1749" s="1">
        <f>AC1749+BZ1749</f>
        <v>0</v>
      </c>
      <c r="Y1749" s="1">
        <f>BU1749</f>
        <v>0</v>
      </c>
      <c r="Z1749" s="27"/>
      <c r="AA1749" s="1">
        <v>44</v>
      </c>
      <c r="AB1749" s="26">
        <v>7</v>
      </c>
      <c r="AC1749" s="1"/>
      <c r="AD1749" s="26"/>
      <c r="AE1749" s="1"/>
      <c r="AF1749" s="26"/>
      <c r="AG1749" s="1"/>
      <c r="AH1749" s="26"/>
      <c r="AI1749" s="1"/>
      <c r="AJ1749" s="26"/>
      <c r="AK1749" s="1"/>
      <c r="AL1749" s="26"/>
      <c r="AM1749" s="1"/>
      <c r="AN1749" s="26"/>
      <c r="AO1749" s="1"/>
      <c r="AP1749" s="26"/>
      <c r="AQ1749" s="1">
        <v>38</v>
      </c>
      <c r="AR1749" s="26" t="s">
        <v>100</v>
      </c>
      <c r="AS1749" s="1"/>
      <c r="AT1749" s="26"/>
      <c r="AU1749" s="1"/>
      <c r="AV1749" s="26"/>
      <c r="AW1749" s="1"/>
      <c r="AX1749" s="26"/>
      <c r="AY1749" s="1"/>
      <c r="AZ1749" s="26"/>
      <c r="BA1749" s="1"/>
      <c r="BB1749" s="26"/>
      <c r="BC1749" s="1"/>
      <c r="BD1749" s="26"/>
      <c r="BE1749" s="1"/>
      <c r="BF1749" s="26"/>
      <c r="BG1749" s="1"/>
      <c r="BH1749" s="26"/>
      <c r="BI1749" s="1"/>
      <c r="BJ1749" s="26"/>
      <c r="BK1749" s="1"/>
      <c r="BL1749" s="26"/>
      <c r="BM1749" s="1"/>
      <c r="BN1749" s="26"/>
      <c r="BO1749" s="1"/>
      <c r="BP1749" s="26"/>
      <c r="BQ1749" s="1"/>
      <c r="BR1749" s="26"/>
      <c r="BS1749" s="1"/>
      <c r="BT1749" s="26"/>
      <c r="BU1749" s="1"/>
      <c r="BV1749" s="1"/>
      <c r="BW1749" s="26"/>
      <c r="BX1749" s="1"/>
      <c r="BY1749" s="26"/>
      <c r="BZ1749" s="30"/>
      <c r="CA1749" s="26"/>
    </row>
    <row r="1750" spans="1:79" s="99" customFormat="1" x14ac:dyDescent="0.35">
      <c r="A1750" s="1" t="s">
        <v>97</v>
      </c>
      <c r="B1750" s="30" t="s">
        <v>58</v>
      </c>
      <c r="C1750" s="30" t="s">
        <v>179</v>
      </c>
      <c r="D1750" s="30" t="s">
        <v>180</v>
      </c>
      <c r="E1750" s="34" t="s">
        <v>77</v>
      </c>
      <c r="F1750" s="30">
        <v>999791823</v>
      </c>
      <c r="G1750" s="1">
        <f>(J1750+S1750+X1750+R1750+U1750+W1750+Y1750)-H1750</f>
        <v>59</v>
      </c>
      <c r="H1750" s="1"/>
      <c r="I1750" s="27"/>
      <c r="J1750" s="1">
        <f>SUM(AA1750)</f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27"/>
      <c r="R1750" s="1">
        <f>SUM(AS1750,BX1750)</f>
        <v>0</v>
      </c>
      <c r="S1750" s="1">
        <f>SUM(AE1750,AG1750,AI1750,AK1750,AO1750,AM1750,AQ1750,AU1750,AW1750,AY1750,BA1750,BE1750,BG1750,BI1750,BK1750,BM1750,BO1750,BC1750)</f>
        <v>30</v>
      </c>
      <c r="T1750" s="1">
        <f>COUNT(AE1750,AG1750,AI1750,AK1750,AM1750,AO1750,AQ1750,AU1750,AW1750,AY1750,BA1750,BC1750,BE1750,BG1750,BI1750,BK1750,BM1750,BO1750)</f>
        <v>1</v>
      </c>
      <c r="U1750" s="1">
        <f>BQ1750+BS1750</f>
        <v>0</v>
      </c>
      <c r="V1750" s="1"/>
      <c r="W1750" s="1">
        <f>BV1750</f>
        <v>29</v>
      </c>
      <c r="X1750" s="1">
        <f>AC1750+BZ1750</f>
        <v>0</v>
      </c>
      <c r="Y1750" s="1">
        <f>BU1750</f>
        <v>0</v>
      </c>
      <c r="Z1750" s="27"/>
      <c r="AA1750" s="1"/>
      <c r="AB1750" s="26"/>
      <c r="AC1750" s="1"/>
      <c r="AD1750" s="26"/>
      <c r="AE1750" s="1"/>
      <c r="AF1750" s="26"/>
      <c r="AG1750" s="1"/>
      <c r="AH1750" s="26"/>
      <c r="AI1750" s="1"/>
      <c r="AJ1750" s="26"/>
      <c r="AK1750" s="1"/>
      <c r="AL1750" s="26"/>
      <c r="AM1750" s="1"/>
      <c r="AN1750" s="26"/>
      <c r="AO1750" s="1"/>
      <c r="AP1750" s="26"/>
      <c r="AQ1750" s="1"/>
      <c r="AR1750" s="26"/>
      <c r="AS1750" s="1"/>
      <c r="AT1750" s="26"/>
      <c r="AU1750" s="1"/>
      <c r="AV1750" s="26"/>
      <c r="AW1750" s="1">
        <v>30</v>
      </c>
      <c r="AX1750" s="26">
        <v>1</v>
      </c>
      <c r="AY1750" s="1"/>
      <c r="AZ1750" s="26"/>
      <c r="BA1750" s="1"/>
      <c r="BB1750" s="26"/>
      <c r="BC1750" s="1"/>
      <c r="BD1750" s="26"/>
      <c r="BE1750" s="1"/>
      <c r="BF1750" s="26"/>
      <c r="BG1750" s="1"/>
      <c r="BH1750" s="26"/>
      <c r="BI1750" s="1"/>
      <c r="BJ1750" s="26"/>
      <c r="BK1750" s="1"/>
      <c r="BL1750" s="26"/>
      <c r="BM1750" s="1"/>
      <c r="BN1750" s="26"/>
      <c r="BO1750" s="1"/>
      <c r="BP1750" s="26"/>
      <c r="BQ1750" s="1"/>
      <c r="BR1750" s="26"/>
      <c r="BS1750" s="1"/>
      <c r="BT1750" s="26"/>
      <c r="BU1750" s="1"/>
      <c r="BV1750" s="1">
        <v>29</v>
      </c>
      <c r="BW1750" s="26">
        <v>33</v>
      </c>
      <c r="BX1750" s="1"/>
      <c r="BY1750" s="26"/>
      <c r="BZ1750" s="30"/>
      <c r="CA1750" s="26"/>
    </row>
    <row r="1751" spans="1:79" s="99" customFormat="1" x14ac:dyDescent="0.35">
      <c r="A1751" s="1" t="s">
        <v>97</v>
      </c>
      <c r="B1751" s="1" t="s">
        <v>58</v>
      </c>
      <c r="C1751" s="1" t="s">
        <v>134</v>
      </c>
      <c r="D1751" s="1" t="s">
        <v>951</v>
      </c>
      <c r="E1751" s="1" t="s">
        <v>77</v>
      </c>
      <c r="F1751" s="1">
        <v>999923216</v>
      </c>
      <c r="G1751" s="1">
        <f>(J1751+S1751+X1751+R1751+U1751+W1751+Y1751)-H1751</f>
        <v>58</v>
      </c>
      <c r="H1751" s="30">
        <f>(J1751+K1751+M1751+N1751+O1751+P1751)/2</f>
        <v>0</v>
      </c>
      <c r="I1751" s="27"/>
      <c r="J1751" s="1">
        <f>SUM(AA1751)</f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27"/>
      <c r="R1751" s="1">
        <f>SUM(AS1751,BX1751)</f>
        <v>0</v>
      </c>
      <c r="S1751" s="1">
        <f>SUM(AE1751,AG1751,AI1751,AK1751,AO1751,AM1751,AQ1751,AU1751,AW1751,AY1751,BA1751,BE1751,BG1751,BI1751,BK1751,BM1751,BO1751,BC1751)</f>
        <v>29</v>
      </c>
      <c r="T1751" s="1">
        <f>COUNT(AE1751,AG1751,AI1751,AK1751,AM1751,AO1751,AQ1751,AU1751,AW1751,AY1751,BA1751,BC1751,BE1751,BG1751,BI1751,BK1751,BM1751,BO1751)</f>
        <v>1</v>
      </c>
      <c r="U1751" s="1">
        <f>BQ1751+BS1751</f>
        <v>0</v>
      </c>
      <c r="V1751" s="1"/>
      <c r="W1751" s="1">
        <f>BV1751</f>
        <v>29</v>
      </c>
      <c r="X1751" s="1">
        <f>AC1751+BZ1751</f>
        <v>0</v>
      </c>
      <c r="Y1751" s="1">
        <f>BU1751</f>
        <v>0</v>
      </c>
      <c r="Z1751" s="26"/>
      <c r="AA1751" s="1"/>
      <c r="AB1751" s="26"/>
      <c r="AC1751" s="1"/>
      <c r="AD1751" s="26"/>
      <c r="AE1751" s="1"/>
      <c r="AF1751" s="26"/>
      <c r="AG1751" s="1"/>
      <c r="AH1751" s="26"/>
      <c r="AI1751" s="1"/>
      <c r="AJ1751" s="26"/>
      <c r="AK1751" s="1"/>
      <c r="AL1751" s="26"/>
      <c r="AM1751" s="1"/>
      <c r="AN1751" s="26"/>
      <c r="AO1751" s="1"/>
      <c r="AP1751" s="26"/>
      <c r="AQ1751" s="1"/>
      <c r="AR1751" s="26"/>
      <c r="AS1751" s="1"/>
      <c r="AT1751" s="26"/>
      <c r="AU1751" s="1"/>
      <c r="AV1751" s="26"/>
      <c r="AW1751" s="1"/>
      <c r="AX1751" s="26"/>
      <c r="AY1751" s="1"/>
      <c r="AZ1751" s="26"/>
      <c r="BA1751" s="1"/>
      <c r="BB1751" s="26"/>
      <c r="BC1751" s="1"/>
      <c r="BD1751" s="26"/>
      <c r="BE1751" s="1"/>
      <c r="BF1751" s="26"/>
      <c r="BG1751" s="1">
        <v>29</v>
      </c>
      <c r="BH1751" s="26" t="s">
        <v>178</v>
      </c>
      <c r="BI1751" s="1"/>
      <c r="BJ1751" s="26"/>
      <c r="BK1751" s="1"/>
      <c r="BL1751" s="26"/>
      <c r="BM1751" s="1"/>
      <c r="BN1751" s="26"/>
      <c r="BO1751" s="1"/>
      <c r="BP1751" s="26"/>
      <c r="BQ1751" s="1"/>
      <c r="BR1751" s="26"/>
      <c r="BS1751" s="1"/>
      <c r="BT1751" s="26"/>
      <c r="BU1751" s="1"/>
      <c r="BV1751" s="1">
        <v>29</v>
      </c>
      <c r="BW1751" s="26">
        <v>33</v>
      </c>
      <c r="BX1751" s="1"/>
      <c r="BY1751" s="26"/>
      <c r="BZ1751" s="30"/>
      <c r="CA1751" s="26"/>
    </row>
    <row r="1752" spans="1:79" s="99" customFormat="1" x14ac:dyDescent="0.35">
      <c r="A1752" s="1" t="s">
        <v>97</v>
      </c>
      <c r="B1752" s="1" t="s">
        <v>58</v>
      </c>
      <c r="C1752" s="1" t="s">
        <v>2202</v>
      </c>
      <c r="D1752" s="1" t="s">
        <v>2203</v>
      </c>
      <c r="E1752" s="1" t="s">
        <v>77</v>
      </c>
      <c r="F1752" s="1">
        <v>999924407</v>
      </c>
      <c r="G1752" s="1">
        <f>(J1752+S1752+X1752+R1752+U1752+W1752+Y1752)-H1752</f>
        <v>58</v>
      </c>
      <c r="H1752" s="1"/>
      <c r="I1752" s="27"/>
      <c r="J1752" s="1">
        <f>SUM(AA1752)</f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27"/>
      <c r="R1752" s="1">
        <f>SUM(AS1752,BX1752)</f>
        <v>0</v>
      </c>
      <c r="S1752" s="1">
        <f>SUM(AE1752,AG1752,AI1752,AK1752,AO1752,AM1752,AQ1752,AU1752,AW1752,AY1752,BA1752,BE1752,BG1752,BI1752,BK1752,BM1752,BO1752,BC1752)</f>
        <v>58</v>
      </c>
      <c r="T1752" s="1">
        <f>COUNT(AE1752,AG1752,AI1752,AK1752,AM1752,AO1752,AQ1752,AU1752,AW1752,AY1752,BA1752,BC1752,BE1752,BG1752,BI1752,BK1752,BM1752,BO1752)</f>
        <v>1</v>
      </c>
      <c r="U1752" s="1">
        <f>BQ1752+BS1752</f>
        <v>0</v>
      </c>
      <c r="V1752" s="1"/>
      <c r="W1752" s="1">
        <f>BV1752</f>
        <v>0</v>
      </c>
      <c r="X1752" s="1">
        <f>AC1752+BZ1752</f>
        <v>0</v>
      </c>
      <c r="Y1752" s="1">
        <f>BU1752</f>
        <v>0</v>
      </c>
      <c r="Z1752" s="27"/>
      <c r="AA1752" s="1"/>
      <c r="AB1752" s="26"/>
      <c r="AC1752" s="1"/>
      <c r="AD1752" s="26"/>
      <c r="AE1752" s="1"/>
      <c r="AF1752" s="26"/>
      <c r="AG1752" s="1"/>
      <c r="AH1752" s="26"/>
      <c r="AI1752" s="1"/>
      <c r="AJ1752" s="26"/>
      <c r="AK1752" s="1"/>
      <c r="AL1752" s="26"/>
      <c r="AM1752" s="1"/>
      <c r="AN1752" s="26"/>
      <c r="AO1752" s="1"/>
      <c r="AP1752" s="26"/>
      <c r="AQ1752" s="1"/>
      <c r="AR1752" s="26"/>
      <c r="AS1752" s="1"/>
      <c r="AT1752" s="26"/>
      <c r="AU1752" s="1"/>
      <c r="AV1752" s="26"/>
      <c r="AW1752" s="1"/>
      <c r="AX1752" s="26"/>
      <c r="AY1752" s="1">
        <v>58</v>
      </c>
      <c r="AZ1752" s="26">
        <v>6</v>
      </c>
      <c r="BA1752" s="1"/>
      <c r="BB1752" s="26"/>
      <c r="BC1752" s="1"/>
      <c r="BD1752" s="26"/>
      <c r="BE1752" s="1"/>
      <c r="BF1752" s="26"/>
      <c r="BG1752" s="1"/>
      <c r="BH1752" s="26"/>
      <c r="BI1752" s="1"/>
      <c r="BJ1752" s="26"/>
      <c r="BK1752" s="1"/>
      <c r="BL1752" s="26"/>
      <c r="BM1752" s="1"/>
      <c r="BN1752" s="26"/>
      <c r="BO1752" s="1"/>
      <c r="BP1752" s="26"/>
      <c r="BQ1752" s="1"/>
      <c r="BR1752" s="26"/>
      <c r="BS1752" s="1"/>
      <c r="BT1752" s="26"/>
      <c r="BU1752" s="1"/>
      <c r="BV1752" s="1"/>
      <c r="BW1752" s="26"/>
      <c r="BX1752" s="1"/>
      <c r="BY1752" s="26"/>
      <c r="BZ1752" s="30"/>
      <c r="CA1752" s="26"/>
    </row>
    <row r="1753" spans="1:79" s="99" customFormat="1" x14ac:dyDescent="0.35">
      <c r="A1753" s="1" t="s">
        <v>97</v>
      </c>
      <c r="B1753" s="30" t="s">
        <v>58</v>
      </c>
      <c r="C1753" s="30" t="s">
        <v>321</v>
      </c>
      <c r="D1753" s="30" t="s">
        <v>322</v>
      </c>
      <c r="E1753" s="30" t="s">
        <v>77</v>
      </c>
      <c r="F1753" s="1">
        <v>999862522</v>
      </c>
      <c r="G1753" s="1">
        <f>(J1753+S1753+X1753+R1753+U1753+W1753+Y1753)-H1753</f>
        <v>54</v>
      </c>
      <c r="H1753" s="30">
        <f>(J1753+K1753+M1753+N1753+O1753+P1753)/2</f>
        <v>0</v>
      </c>
      <c r="I1753" s="27"/>
      <c r="J1753" s="1">
        <f>SUM(AA1753)</f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27"/>
      <c r="R1753" s="1">
        <f>SUM(AS1753,BX1753)</f>
        <v>0</v>
      </c>
      <c r="S1753" s="1">
        <f>SUM(AE1753,AG1753,AI1753,AK1753,AO1753,AM1753,AQ1753,AU1753,AW1753,AY1753,BA1753,BE1753,BG1753,BI1753,BK1753,BM1753,BO1753,BC1753)</f>
        <v>54</v>
      </c>
      <c r="T1753" s="1">
        <f>COUNT(AE1753,AG1753,AI1753,AK1753,AM1753,AO1753,AQ1753,AU1753,AW1753,AY1753,BA1753,BC1753,BE1753,BG1753,BI1753,BK1753,BM1753,BO1753)</f>
        <v>1</v>
      </c>
      <c r="U1753" s="1">
        <f>BQ1753+BS1753</f>
        <v>0</v>
      </c>
      <c r="V1753" s="1"/>
      <c r="W1753" s="1">
        <f>BV1753</f>
        <v>0</v>
      </c>
      <c r="X1753" s="1">
        <f>AC1753+BZ1753</f>
        <v>0</v>
      </c>
      <c r="Y1753" s="1">
        <f>BU1753</f>
        <v>0</v>
      </c>
      <c r="Z1753" s="29"/>
      <c r="AA1753" s="1"/>
      <c r="AB1753" s="26"/>
      <c r="AC1753" s="1"/>
      <c r="AD1753" s="26"/>
      <c r="AE1753" s="1"/>
      <c r="AF1753" s="26"/>
      <c r="AG1753" s="1"/>
      <c r="AH1753" s="26"/>
      <c r="AI1753" s="1"/>
      <c r="AJ1753" s="26"/>
      <c r="AK1753" s="1"/>
      <c r="AL1753" s="26"/>
      <c r="AM1753" s="1"/>
      <c r="AN1753" s="26"/>
      <c r="AO1753" s="1"/>
      <c r="AP1753" s="26"/>
      <c r="AQ1753" s="1">
        <v>54</v>
      </c>
      <c r="AR1753" s="26">
        <v>7</v>
      </c>
      <c r="AS1753" s="1"/>
      <c r="AT1753" s="26"/>
      <c r="AU1753" s="1"/>
      <c r="AV1753" s="26"/>
      <c r="AW1753" s="1"/>
      <c r="AX1753" s="26"/>
      <c r="AY1753" s="1"/>
      <c r="AZ1753" s="26"/>
      <c r="BA1753" s="1"/>
      <c r="BB1753" s="26"/>
      <c r="BC1753" s="1"/>
      <c r="BD1753" s="26"/>
      <c r="BE1753" s="1"/>
      <c r="BF1753" s="26"/>
      <c r="BG1753" s="1"/>
      <c r="BH1753" s="26"/>
      <c r="BI1753" s="1"/>
      <c r="BJ1753" s="26"/>
      <c r="BK1753" s="1"/>
      <c r="BL1753" s="26"/>
      <c r="BM1753" s="1"/>
      <c r="BN1753" s="26"/>
      <c r="BO1753" s="1"/>
      <c r="BP1753" s="26"/>
      <c r="BQ1753" s="1"/>
      <c r="BR1753" s="26"/>
      <c r="BS1753" s="1"/>
      <c r="BT1753" s="26"/>
      <c r="BU1753" s="1"/>
      <c r="BV1753" s="1"/>
      <c r="BW1753" s="26"/>
      <c r="BX1753" s="1"/>
      <c r="BY1753" s="26"/>
      <c r="BZ1753" s="30"/>
      <c r="CA1753" s="26"/>
    </row>
    <row r="1754" spans="1:79" s="99" customFormat="1" x14ac:dyDescent="0.35">
      <c r="A1754" s="1" t="s">
        <v>97</v>
      </c>
      <c r="B1754" s="1" t="s">
        <v>58</v>
      </c>
      <c r="C1754" s="1" t="s">
        <v>3301</v>
      </c>
      <c r="D1754" s="1" t="s">
        <v>2260</v>
      </c>
      <c r="E1754" s="1" t="s">
        <v>77</v>
      </c>
      <c r="F1754" s="1">
        <v>999927328</v>
      </c>
      <c r="G1754" s="1">
        <f>(J1754+S1754+X1754+R1754+U1754+W1754+Y1754)-H1754</f>
        <v>54</v>
      </c>
      <c r="H1754" s="1"/>
      <c r="I1754" s="27"/>
      <c r="J1754" s="1">
        <f>SUM(AA1754)</f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27"/>
      <c r="R1754" s="1">
        <f>SUM(AS1754,BX1754)</f>
        <v>0</v>
      </c>
      <c r="S1754" s="1">
        <f>SUM(AE1754,AG1754,AI1754,AK1754,AO1754,AM1754,AQ1754,AU1754,AW1754,AY1754,BA1754,BE1754,BG1754,BI1754,BK1754,BM1754,BO1754,BC1754)</f>
        <v>54</v>
      </c>
      <c r="T1754" s="1">
        <f>COUNT(AE1754,AG1754,AI1754,AK1754,AM1754,AO1754,AQ1754,AU1754,AW1754,AY1754,BA1754,BC1754,BE1754,BG1754,BI1754,BK1754,BM1754,BO1754)</f>
        <v>1</v>
      </c>
      <c r="U1754" s="1">
        <f>BQ1754+BS1754</f>
        <v>0</v>
      </c>
      <c r="V1754" s="1"/>
      <c r="W1754" s="1">
        <f>BV1754</f>
        <v>0</v>
      </c>
      <c r="X1754" s="1">
        <f>AC1754+BZ1754</f>
        <v>0</v>
      </c>
      <c r="Y1754" s="1">
        <f>BU1754</f>
        <v>0</v>
      </c>
      <c r="Z1754" s="27"/>
      <c r="AA1754" s="1"/>
      <c r="AB1754" s="26"/>
      <c r="AC1754" s="1"/>
      <c r="AD1754" s="26"/>
      <c r="AE1754" s="1"/>
      <c r="AF1754" s="26"/>
      <c r="AG1754" s="1"/>
      <c r="AH1754" s="26"/>
      <c r="AI1754" s="1"/>
      <c r="AJ1754" s="26"/>
      <c r="AK1754" s="1"/>
      <c r="AL1754" s="26"/>
      <c r="AM1754" s="1"/>
      <c r="AN1754" s="26"/>
      <c r="AO1754" s="1"/>
      <c r="AP1754" s="26"/>
      <c r="AQ1754" s="1"/>
      <c r="AR1754" s="26"/>
      <c r="AS1754" s="1"/>
      <c r="AT1754" s="26"/>
      <c r="AU1754" s="1"/>
      <c r="AV1754" s="26"/>
      <c r="AW1754" s="1"/>
      <c r="AX1754" s="26"/>
      <c r="AY1754" s="1">
        <v>54</v>
      </c>
      <c r="AZ1754" s="26">
        <v>7</v>
      </c>
      <c r="BA1754" s="1"/>
      <c r="BB1754" s="26"/>
      <c r="BC1754" s="1"/>
      <c r="BD1754" s="26"/>
      <c r="BE1754" s="1"/>
      <c r="BF1754" s="26"/>
      <c r="BG1754" s="1"/>
      <c r="BH1754" s="26"/>
      <c r="BI1754" s="1"/>
      <c r="BJ1754" s="26"/>
      <c r="BK1754" s="1"/>
      <c r="BL1754" s="26"/>
      <c r="BM1754" s="1"/>
      <c r="BN1754" s="26"/>
      <c r="BO1754" s="1"/>
      <c r="BP1754" s="26"/>
      <c r="BQ1754" s="1"/>
      <c r="BR1754" s="26"/>
      <c r="BS1754" s="1"/>
      <c r="BT1754" s="26"/>
      <c r="BU1754" s="1"/>
      <c r="BV1754" s="1"/>
      <c r="BW1754" s="26"/>
      <c r="BX1754" s="1"/>
      <c r="BY1754" s="26"/>
      <c r="BZ1754" s="30"/>
      <c r="CA1754" s="26"/>
    </row>
    <row r="1755" spans="1:79" s="99" customFormat="1" x14ac:dyDescent="0.35">
      <c r="A1755" s="30" t="s">
        <v>97</v>
      </c>
      <c r="B1755" s="30" t="s">
        <v>58</v>
      </c>
      <c r="C1755" s="30" t="s">
        <v>288</v>
      </c>
      <c r="D1755" s="30" t="s">
        <v>289</v>
      </c>
      <c r="E1755" s="30" t="s">
        <v>77</v>
      </c>
      <c r="F1755" s="30">
        <v>999858368</v>
      </c>
      <c r="G1755" s="1">
        <f>(J1755+S1755+X1755+R1755+U1755+W1755+Y1755)-H1755</f>
        <v>52</v>
      </c>
      <c r="H1755" s="1"/>
      <c r="I1755" s="27"/>
      <c r="J1755" s="1">
        <f>SUM(AA1755)</f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27"/>
      <c r="R1755" s="1">
        <f>SUM(AS1755,BX1755)</f>
        <v>52</v>
      </c>
      <c r="S1755" s="1">
        <f>SUM(AE1755,AG1755,AI1755,AK1755,AO1755,AM1755,AQ1755,AU1755,AW1755,AY1755,BA1755,BE1755,BG1755,BI1755,BK1755,BM1755,BO1755,BC1755)</f>
        <v>0</v>
      </c>
      <c r="T1755" s="1">
        <f>COUNT(AE1755,AG1755,AI1755,AK1755,AM1755,AO1755,AQ1755,AU1755,AW1755,AY1755,BA1755,BC1755,BE1755,BG1755,BI1755,BK1755,BM1755,BO1755)</f>
        <v>0</v>
      </c>
      <c r="U1755" s="1">
        <f>BQ1755+BS1755</f>
        <v>0</v>
      </c>
      <c r="V1755" s="1"/>
      <c r="W1755" s="1">
        <f>BV1755</f>
        <v>0</v>
      </c>
      <c r="X1755" s="1">
        <f>AC1755+BZ1755</f>
        <v>0</v>
      </c>
      <c r="Y1755" s="1">
        <f>BU1755</f>
        <v>0</v>
      </c>
      <c r="Z1755" s="27"/>
      <c r="AA1755" s="1"/>
      <c r="AB1755" s="26"/>
      <c r="AC1755" s="1"/>
      <c r="AD1755" s="26"/>
      <c r="AE1755" s="1"/>
      <c r="AF1755" s="26"/>
      <c r="AG1755" s="1"/>
      <c r="AH1755" s="26"/>
      <c r="AI1755" s="1"/>
      <c r="AJ1755" s="26"/>
      <c r="AK1755" s="1"/>
      <c r="AL1755" s="26"/>
      <c r="AM1755" s="1"/>
      <c r="AN1755" s="26"/>
      <c r="AO1755" s="1"/>
      <c r="AP1755" s="26"/>
      <c r="AQ1755" s="1"/>
      <c r="AR1755" s="26"/>
      <c r="AS1755" s="1">
        <v>52</v>
      </c>
      <c r="AT1755" s="26">
        <v>5</v>
      </c>
      <c r="AU1755" s="1"/>
      <c r="AV1755" s="26"/>
      <c r="AW1755" s="1"/>
      <c r="AX1755" s="26"/>
      <c r="AY1755" s="1"/>
      <c r="AZ1755" s="26"/>
      <c r="BA1755" s="1"/>
      <c r="BB1755" s="26"/>
      <c r="BC1755" s="1"/>
      <c r="BD1755" s="26"/>
      <c r="BE1755" s="1"/>
      <c r="BF1755" s="26"/>
      <c r="BG1755" s="1"/>
      <c r="BH1755" s="26"/>
      <c r="BI1755" s="1"/>
      <c r="BJ1755" s="26"/>
      <c r="BK1755" s="1"/>
      <c r="BL1755" s="26"/>
      <c r="BM1755" s="1"/>
      <c r="BN1755" s="26"/>
      <c r="BO1755" s="1"/>
      <c r="BP1755" s="26"/>
      <c r="BQ1755" s="1"/>
      <c r="BR1755" s="26"/>
      <c r="BS1755" s="1"/>
      <c r="BT1755" s="26"/>
      <c r="BU1755" s="1"/>
      <c r="BV1755" s="1"/>
      <c r="BW1755" s="26"/>
      <c r="BX1755" s="1"/>
      <c r="BY1755" s="26"/>
      <c r="BZ1755" s="30"/>
      <c r="CA1755" s="26"/>
    </row>
    <row r="1756" spans="1:79" s="99" customFormat="1" x14ac:dyDescent="0.35">
      <c r="A1756" s="1" t="s">
        <v>97</v>
      </c>
      <c r="B1756" s="1" t="s">
        <v>58</v>
      </c>
      <c r="C1756" s="1" t="s">
        <v>1198</v>
      </c>
      <c r="D1756" s="1" t="s">
        <v>1199</v>
      </c>
      <c r="E1756" s="1" t="s">
        <v>77</v>
      </c>
      <c r="F1756" s="1">
        <v>999918184</v>
      </c>
      <c r="G1756" s="1">
        <f>(J1756+S1756+X1756+R1756+U1756+W1756+Y1756)-H1756</f>
        <v>48</v>
      </c>
      <c r="H1756" s="30">
        <f>(J1756+K1756+M1756+N1756+O1756+P1756)/2</f>
        <v>0</v>
      </c>
      <c r="I1756" s="27"/>
      <c r="J1756" s="1">
        <f>SUM(AA1756)</f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27"/>
      <c r="R1756" s="1">
        <f>SUM(AS1756,BX1756)</f>
        <v>0</v>
      </c>
      <c r="S1756" s="1">
        <f>SUM(AE1756,AG1756,AI1756,AK1756,AO1756,AM1756,AQ1756,AU1756,AW1756,AY1756,BA1756,BE1756,BG1756,BI1756,BK1756,BM1756,BO1756,BC1756)</f>
        <v>0</v>
      </c>
      <c r="T1756" s="1">
        <f>COUNT(AE1756,AG1756,AI1756,AK1756,AM1756,AO1756,AQ1756,AU1756,AW1756,AY1756,BA1756,BC1756,BE1756,BG1756,BI1756,BK1756,BM1756,BO1756)</f>
        <v>0</v>
      </c>
      <c r="U1756" s="1">
        <f>BQ1756+BS1756</f>
        <v>0</v>
      </c>
      <c r="V1756" s="1"/>
      <c r="W1756" s="1">
        <f>BV1756</f>
        <v>0</v>
      </c>
      <c r="X1756" s="1">
        <f>AC1756+BZ1756</f>
        <v>48</v>
      </c>
      <c r="Y1756" s="1">
        <f>BU1756</f>
        <v>0</v>
      </c>
      <c r="Z1756" s="29"/>
      <c r="AA1756" s="1"/>
      <c r="AB1756" s="26"/>
      <c r="AC1756" s="1">
        <v>48</v>
      </c>
      <c r="AD1756" s="26"/>
      <c r="AE1756" s="1"/>
      <c r="AF1756" s="26"/>
      <c r="AG1756" s="1"/>
      <c r="AH1756" s="26"/>
      <c r="AI1756" s="1"/>
      <c r="AJ1756" s="26"/>
      <c r="AK1756" s="1"/>
      <c r="AL1756" s="26"/>
      <c r="AM1756" s="1"/>
      <c r="AN1756" s="26"/>
      <c r="AO1756" s="1"/>
      <c r="AP1756" s="26"/>
      <c r="AQ1756" s="1"/>
      <c r="AR1756" s="26"/>
      <c r="AS1756" s="1"/>
      <c r="AT1756" s="26"/>
      <c r="AU1756" s="1"/>
      <c r="AV1756" s="26"/>
      <c r="AW1756" s="1"/>
      <c r="AX1756" s="26"/>
      <c r="AY1756" s="1"/>
      <c r="AZ1756" s="26"/>
      <c r="BA1756" s="1"/>
      <c r="BB1756" s="26"/>
      <c r="BC1756" s="1"/>
      <c r="BD1756" s="26"/>
      <c r="BE1756" s="1"/>
      <c r="BF1756" s="26"/>
      <c r="BG1756" s="1"/>
      <c r="BH1756" s="26"/>
      <c r="BI1756" s="1"/>
      <c r="BJ1756" s="26"/>
      <c r="BK1756" s="1"/>
      <c r="BL1756" s="26"/>
      <c r="BM1756" s="1"/>
      <c r="BN1756" s="26"/>
      <c r="BO1756" s="1"/>
      <c r="BP1756" s="26"/>
      <c r="BQ1756" s="1"/>
      <c r="BR1756" s="26"/>
      <c r="BS1756" s="1"/>
      <c r="BT1756" s="26"/>
      <c r="BU1756" s="1"/>
      <c r="BV1756" s="1"/>
      <c r="BW1756" s="26"/>
      <c r="BX1756" s="1"/>
      <c r="BY1756" s="26"/>
      <c r="BZ1756" s="30"/>
      <c r="CA1756" s="26"/>
    </row>
    <row r="1757" spans="1:79" s="99" customFormat="1" x14ac:dyDescent="0.35">
      <c r="A1757" s="1" t="s">
        <v>97</v>
      </c>
      <c r="B1757" s="1" t="s">
        <v>58</v>
      </c>
      <c r="C1757" s="1" t="s">
        <v>1218</v>
      </c>
      <c r="D1757" s="1" t="s">
        <v>1219</v>
      </c>
      <c r="E1757" s="1" t="s">
        <v>77</v>
      </c>
      <c r="F1757" s="1">
        <v>999918369</v>
      </c>
      <c r="G1757" s="1">
        <f>(J1757+S1757+X1757+R1757+U1757+W1757+Y1757)-H1757</f>
        <v>48</v>
      </c>
      <c r="H1757" s="1"/>
      <c r="I1757" s="27"/>
      <c r="J1757" s="1">
        <f>SUM(AA1757)</f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27"/>
      <c r="R1757" s="1">
        <f>SUM(AS1757,BX1757)</f>
        <v>0</v>
      </c>
      <c r="S1757" s="1">
        <f>SUM(AE1757,AG1757,AI1757,AK1757,AO1757,AM1757,AQ1757,AU1757,AW1757,AY1757,BA1757,BE1757,BG1757,BI1757,BK1757,BM1757,BO1757,BC1757)</f>
        <v>0</v>
      </c>
      <c r="T1757" s="1">
        <f>COUNT(AE1757,AG1757,AI1757,AK1757,AM1757,AO1757,AQ1757,AU1757,AW1757,AY1757,BA1757,BC1757,BE1757,BG1757,BI1757,BK1757,BM1757,BO1757)</f>
        <v>0</v>
      </c>
      <c r="U1757" s="1">
        <f>BQ1757+BS1757</f>
        <v>0</v>
      </c>
      <c r="V1757" s="1"/>
      <c r="W1757" s="1">
        <f>BV1757</f>
        <v>0</v>
      </c>
      <c r="X1757" s="1">
        <f>AC1757+BZ1757</f>
        <v>48</v>
      </c>
      <c r="Y1757" s="1">
        <f>BU1757</f>
        <v>0</v>
      </c>
      <c r="Z1757" s="29"/>
      <c r="AA1757" s="1"/>
      <c r="AB1757" s="26"/>
      <c r="AC1757" s="1">
        <v>48</v>
      </c>
      <c r="AD1757" s="26"/>
      <c r="AE1757" s="1"/>
      <c r="AF1757" s="26"/>
      <c r="AG1757" s="1"/>
      <c r="AH1757" s="26"/>
      <c r="AI1757" s="1"/>
      <c r="AJ1757" s="26"/>
      <c r="AK1757" s="1"/>
      <c r="AL1757" s="26"/>
      <c r="AM1757" s="1"/>
      <c r="AN1757" s="26"/>
      <c r="AO1757" s="1"/>
      <c r="AP1757" s="26"/>
      <c r="AQ1757" s="1"/>
      <c r="AR1757" s="26"/>
      <c r="AS1757" s="1"/>
      <c r="AT1757" s="26"/>
      <c r="AU1757" s="1"/>
      <c r="AV1757" s="26"/>
      <c r="AW1757" s="1"/>
      <c r="AX1757" s="26"/>
      <c r="AY1757" s="1"/>
      <c r="AZ1757" s="26"/>
      <c r="BA1757" s="1"/>
      <c r="BB1757" s="26"/>
      <c r="BC1757" s="1"/>
      <c r="BD1757" s="26"/>
      <c r="BE1757" s="1"/>
      <c r="BF1757" s="26"/>
      <c r="BG1757" s="1"/>
      <c r="BH1757" s="26"/>
      <c r="BI1757" s="1"/>
      <c r="BJ1757" s="26"/>
      <c r="BK1757" s="1"/>
      <c r="BL1757" s="26"/>
      <c r="BM1757" s="1"/>
      <c r="BN1757" s="26"/>
      <c r="BO1757" s="1"/>
      <c r="BP1757" s="26"/>
      <c r="BQ1757" s="1"/>
      <c r="BR1757" s="26"/>
      <c r="BS1757" s="1"/>
      <c r="BT1757" s="26"/>
      <c r="BU1757" s="1"/>
      <c r="BV1757" s="1"/>
      <c r="BW1757" s="26"/>
      <c r="BX1757" s="1"/>
      <c r="BY1757" s="26"/>
      <c r="BZ1757" s="30"/>
      <c r="CA1757" s="26"/>
    </row>
    <row r="1758" spans="1:79" s="99" customFormat="1" x14ac:dyDescent="0.35">
      <c r="A1758" s="1" t="s">
        <v>97</v>
      </c>
      <c r="B1758" s="1" t="s">
        <v>58</v>
      </c>
      <c r="C1758" s="1" t="s">
        <v>385</v>
      </c>
      <c r="D1758" s="1" t="s">
        <v>386</v>
      </c>
      <c r="E1758" s="1" t="s">
        <v>77</v>
      </c>
      <c r="F1758" s="1">
        <v>999872363</v>
      </c>
      <c r="G1758" s="1">
        <f>(J1758+S1758+X1758+R1758+U1758+W1758+Y1758)-H1758</f>
        <v>45</v>
      </c>
      <c r="H1758" s="1"/>
      <c r="I1758" s="27"/>
      <c r="J1758" s="1">
        <f>SUM(AA1758)</f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27"/>
      <c r="R1758" s="1">
        <f>SUM(AS1758,BX1758)</f>
        <v>0</v>
      </c>
      <c r="S1758" s="1">
        <f>SUM(AE1758,AG1758,AI1758,AK1758,AO1758,AM1758,AQ1758,AU1758,AW1758,AY1758,BA1758,BE1758,BG1758,BI1758,BK1758,BM1758,BO1758,BC1758)</f>
        <v>45</v>
      </c>
      <c r="T1758" s="1">
        <f>COUNT(AE1758,AG1758,AI1758,AK1758,AM1758,AO1758,AQ1758,AU1758,AW1758,AY1758,BA1758,BC1758,BE1758,BG1758,BI1758,BK1758,BM1758,BO1758)</f>
        <v>1</v>
      </c>
      <c r="U1758" s="1">
        <f>BQ1758+BS1758</f>
        <v>0</v>
      </c>
      <c r="V1758" s="1"/>
      <c r="W1758" s="1">
        <f>BV1758</f>
        <v>0</v>
      </c>
      <c r="X1758" s="1">
        <f>AC1758+BZ1758</f>
        <v>0</v>
      </c>
      <c r="Y1758" s="1">
        <f>BU1758</f>
        <v>0</v>
      </c>
      <c r="Z1758" s="27"/>
      <c r="AA1758" s="1"/>
      <c r="AB1758" s="26"/>
      <c r="AC1758" s="1"/>
      <c r="AD1758" s="26"/>
      <c r="AE1758" s="1"/>
      <c r="AF1758" s="26"/>
      <c r="AG1758" s="1"/>
      <c r="AH1758" s="26"/>
      <c r="AI1758" s="1"/>
      <c r="AJ1758" s="26"/>
      <c r="AK1758" s="1"/>
      <c r="AL1758" s="26"/>
      <c r="AM1758" s="1"/>
      <c r="AN1758" s="26"/>
      <c r="AO1758" s="1"/>
      <c r="AP1758" s="26"/>
      <c r="AQ1758" s="1"/>
      <c r="AR1758" s="26"/>
      <c r="AS1758" s="1"/>
      <c r="AT1758" s="26"/>
      <c r="AU1758" s="1"/>
      <c r="AV1758" s="26"/>
      <c r="AW1758" s="1"/>
      <c r="AX1758" s="26"/>
      <c r="AY1758" s="1"/>
      <c r="AZ1758" s="26"/>
      <c r="BA1758" s="1">
        <v>45</v>
      </c>
      <c r="BB1758" s="26">
        <v>2</v>
      </c>
      <c r="BC1758" s="1"/>
      <c r="BD1758" s="26"/>
      <c r="BE1758" s="1"/>
      <c r="BF1758" s="26"/>
      <c r="BG1758" s="1"/>
      <c r="BH1758" s="26"/>
      <c r="BI1758" s="1"/>
      <c r="BJ1758" s="26"/>
      <c r="BK1758" s="1"/>
      <c r="BL1758" s="26"/>
      <c r="BM1758" s="1"/>
      <c r="BN1758" s="26"/>
      <c r="BO1758" s="1"/>
      <c r="BP1758" s="26"/>
      <c r="BQ1758" s="1"/>
      <c r="BR1758" s="26"/>
      <c r="BS1758" s="1"/>
      <c r="BT1758" s="26"/>
      <c r="BU1758" s="1"/>
      <c r="BV1758" s="1"/>
      <c r="BW1758" s="26"/>
      <c r="BX1758" s="1"/>
      <c r="BY1758" s="26"/>
      <c r="BZ1758" s="30"/>
      <c r="CA1758" s="26"/>
    </row>
    <row r="1759" spans="1:79" s="99" customFormat="1" x14ac:dyDescent="0.35">
      <c r="A1759" s="1" t="s">
        <v>97</v>
      </c>
      <c r="B1759" s="1" t="s">
        <v>58</v>
      </c>
      <c r="C1759" s="1" t="s">
        <v>534</v>
      </c>
      <c r="D1759" s="1" t="s">
        <v>535</v>
      </c>
      <c r="E1759" s="1" t="s">
        <v>77</v>
      </c>
      <c r="F1759" s="1">
        <v>999890152</v>
      </c>
      <c r="G1759" s="1">
        <f>(J1759+S1759+X1759+R1759+U1759+W1759+Y1759)-H1759</f>
        <v>45</v>
      </c>
      <c r="H1759" s="1"/>
      <c r="I1759" s="27"/>
      <c r="J1759" s="1">
        <f>SUM(AA1759)</f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27"/>
      <c r="R1759" s="1">
        <f>SUM(AS1759,BX1759)</f>
        <v>0</v>
      </c>
      <c r="S1759" s="1">
        <f>SUM(AE1759,AG1759,AI1759,AK1759,AO1759,AM1759,AQ1759,AU1759,AW1759,AY1759,BA1759,BE1759,BG1759,BI1759,BK1759,BM1759,BO1759,BC1759)</f>
        <v>45</v>
      </c>
      <c r="T1759" s="1">
        <f>COUNT(AE1759,AG1759,AI1759,AK1759,AM1759,AO1759,AQ1759,AU1759,AW1759,AY1759,BA1759,BC1759,BE1759,BG1759,BI1759,BK1759,BM1759,BO1759)</f>
        <v>1</v>
      </c>
      <c r="U1759" s="1">
        <f>BQ1759+BS1759</f>
        <v>0</v>
      </c>
      <c r="V1759" s="1"/>
      <c r="W1759" s="1">
        <f>BV1759</f>
        <v>0</v>
      </c>
      <c r="X1759" s="1">
        <f>AC1759+BZ1759</f>
        <v>0</v>
      </c>
      <c r="Y1759" s="1">
        <f>BU1759</f>
        <v>0</v>
      </c>
      <c r="Z1759" s="27"/>
      <c r="AA1759" s="1"/>
      <c r="AB1759" s="26"/>
      <c r="AC1759" s="1"/>
      <c r="AD1759" s="26"/>
      <c r="AE1759" s="1"/>
      <c r="AF1759" s="26"/>
      <c r="AG1759" s="1"/>
      <c r="AH1759" s="26"/>
      <c r="AI1759" s="1"/>
      <c r="AJ1759" s="26"/>
      <c r="AK1759" s="1"/>
      <c r="AL1759" s="26"/>
      <c r="AM1759" s="1"/>
      <c r="AN1759" s="26"/>
      <c r="AO1759" s="1"/>
      <c r="AP1759" s="26"/>
      <c r="AQ1759" s="1"/>
      <c r="AR1759" s="26"/>
      <c r="AS1759" s="1"/>
      <c r="AT1759" s="26"/>
      <c r="AU1759" s="1"/>
      <c r="AV1759" s="26"/>
      <c r="AW1759" s="1"/>
      <c r="AX1759" s="26"/>
      <c r="AY1759" s="1"/>
      <c r="AZ1759" s="26"/>
      <c r="BA1759" s="1"/>
      <c r="BB1759" s="26"/>
      <c r="BC1759" s="1"/>
      <c r="BD1759" s="26"/>
      <c r="BE1759" s="1"/>
      <c r="BF1759" s="26"/>
      <c r="BG1759" s="1"/>
      <c r="BH1759" s="26"/>
      <c r="BI1759" s="1"/>
      <c r="BJ1759" s="26"/>
      <c r="BK1759" s="1"/>
      <c r="BL1759" s="26"/>
      <c r="BM1759" s="1">
        <v>45</v>
      </c>
      <c r="BN1759" s="26">
        <v>2</v>
      </c>
      <c r="BO1759" s="1"/>
      <c r="BP1759" s="26"/>
      <c r="BQ1759" s="1"/>
      <c r="BR1759" s="26"/>
      <c r="BS1759" s="1"/>
      <c r="BT1759" s="26"/>
      <c r="BU1759" s="1"/>
      <c r="BV1759" s="1"/>
      <c r="BW1759" s="26"/>
      <c r="BX1759" s="1"/>
      <c r="BY1759" s="26"/>
      <c r="BZ1759" s="30"/>
      <c r="CA1759" s="26"/>
    </row>
    <row r="1760" spans="1:79" s="99" customFormat="1" x14ac:dyDescent="0.35">
      <c r="A1760" s="1" t="s">
        <v>97</v>
      </c>
      <c r="B1760" s="1" t="s">
        <v>58</v>
      </c>
      <c r="C1760" s="1" t="s">
        <v>3420</v>
      </c>
      <c r="D1760" s="1" t="s">
        <v>3421</v>
      </c>
      <c r="E1760" s="1" t="s">
        <v>77</v>
      </c>
      <c r="F1760" s="1">
        <v>999927631</v>
      </c>
      <c r="G1760" s="1">
        <f>(J1760+S1760+X1760+R1760+U1760+W1760+Y1760)-H1760</f>
        <v>45</v>
      </c>
      <c r="H1760" s="1"/>
      <c r="I1760" s="27"/>
      <c r="J1760" s="1">
        <f>SUM(AA1760)</f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27"/>
      <c r="R1760" s="1">
        <f>SUM(AS1760,BX1760)</f>
        <v>0</v>
      </c>
      <c r="S1760" s="1">
        <f>SUM(AE1760,AG1760,AI1760,AK1760,AO1760,AM1760,AQ1760,AU1760,AW1760,AY1760,BA1760,BE1760,BG1760,BI1760,BK1760,BM1760,BO1760,BC1760)</f>
        <v>45</v>
      </c>
      <c r="T1760" s="1">
        <f>COUNT(AE1760,AG1760,AI1760,AK1760,AM1760,AO1760,AQ1760,AU1760,AW1760,AY1760,BA1760,BC1760,BE1760,BG1760,BI1760,BK1760,BM1760,BO1760)</f>
        <v>1</v>
      </c>
      <c r="U1760" s="1">
        <f>BQ1760+BS1760</f>
        <v>0</v>
      </c>
      <c r="V1760" s="1"/>
      <c r="W1760" s="1">
        <f>BV1760</f>
        <v>0</v>
      </c>
      <c r="X1760" s="1">
        <f>AC1760+BZ1760</f>
        <v>0</v>
      </c>
      <c r="Y1760" s="1">
        <f>BU1760</f>
        <v>0</v>
      </c>
      <c r="Z1760" s="27"/>
      <c r="AA1760" s="1"/>
      <c r="AB1760" s="26"/>
      <c r="AC1760" s="1"/>
      <c r="AD1760" s="26"/>
      <c r="AE1760" s="1"/>
      <c r="AF1760" s="26"/>
      <c r="AG1760" s="1"/>
      <c r="AH1760" s="26"/>
      <c r="AI1760" s="1"/>
      <c r="AJ1760" s="26"/>
      <c r="AK1760" s="1"/>
      <c r="AL1760" s="26"/>
      <c r="AM1760" s="1"/>
      <c r="AN1760" s="26"/>
      <c r="AO1760" s="1"/>
      <c r="AP1760" s="26"/>
      <c r="AQ1760" s="1"/>
      <c r="AR1760" s="26"/>
      <c r="AS1760" s="1"/>
      <c r="AT1760" s="26"/>
      <c r="AU1760" s="1"/>
      <c r="AV1760" s="26"/>
      <c r="AW1760" s="1"/>
      <c r="AX1760" s="26"/>
      <c r="AY1760" s="1"/>
      <c r="AZ1760" s="26"/>
      <c r="BA1760" s="1"/>
      <c r="BB1760" s="26"/>
      <c r="BC1760" s="1"/>
      <c r="BD1760" s="26"/>
      <c r="BE1760" s="1"/>
      <c r="BF1760" s="26"/>
      <c r="BG1760" s="1"/>
      <c r="BH1760" s="26"/>
      <c r="BI1760" s="1"/>
      <c r="BJ1760" s="26"/>
      <c r="BK1760" s="1"/>
      <c r="BL1760" s="26"/>
      <c r="BM1760" s="1">
        <v>45</v>
      </c>
      <c r="BN1760" s="26">
        <v>2</v>
      </c>
      <c r="BO1760" s="1"/>
      <c r="BP1760" s="26"/>
      <c r="BQ1760" s="1"/>
      <c r="BR1760" s="26"/>
      <c r="BS1760" s="1"/>
      <c r="BT1760" s="26"/>
      <c r="BU1760" s="1"/>
      <c r="BV1760" s="1"/>
      <c r="BW1760" s="26"/>
      <c r="BX1760" s="1"/>
      <c r="BY1760" s="26"/>
      <c r="BZ1760" s="30"/>
      <c r="CA1760" s="26"/>
    </row>
    <row r="1761" spans="1:79" s="99" customFormat="1" x14ac:dyDescent="0.35">
      <c r="A1761" s="30" t="s">
        <v>97</v>
      </c>
      <c r="B1761" s="30" t="s">
        <v>58</v>
      </c>
      <c r="C1761" s="30" t="s">
        <v>950</v>
      </c>
      <c r="D1761" s="30" t="s">
        <v>1289</v>
      </c>
      <c r="E1761" s="30" t="s">
        <v>77</v>
      </c>
      <c r="F1761" s="30">
        <v>999918923</v>
      </c>
      <c r="G1761" s="1">
        <f>(J1761+S1761+X1761+R1761+U1761+W1761+Y1761)-H1761</f>
        <v>44</v>
      </c>
      <c r="H1761" s="1"/>
      <c r="I1761" s="27"/>
      <c r="J1761" s="1">
        <f>SUM(AA1761)</f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27"/>
      <c r="R1761" s="1">
        <f>SUM(AS1761,BX1761)</f>
        <v>44</v>
      </c>
      <c r="S1761" s="1">
        <f>SUM(AE1761,AG1761,AI1761,AK1761,AO1761,AM1761,AQ1761,AU1761,AW1761,AY1761,BA1761,BE1761,BG1761,BI1761,BK1761,BM1761,BO1761,BC1761)</f>
        <v>0</v>
      </c>
      <c r="T1761" s="1">
        <f>COUNT(AE1761,AG1761,AI1761,AK1761,AM1761,AO1761,AQ1761,AU1761,AW1761,AY1761,BA1761,BC1761,BE1761,BG1761,BI1761,BK1761,BM1761,BO1761)</f>
        <v>0</v>
      </c>
      <c r="U1761" s="1">
        <f>BQ1761+BS1761</f>
        <v>0</v>
      </c>
      <c r="V1761" s="1"/>
      <c r="W1761" s="1">
        <f>BV1761</f>
        <v>0</v>
      </c>
      <c r="X1761" s="1">
        <f>AC1761+BZ1761</f>
        <v>0</v>
      </c>
      <c r="Y1761" s="1">
        <f>BU1761</f>
        <v>0</v>
      </c>
      <c r="Z1761" s="27"/>
      <c r="AA1761" s="1"/>
      <c r="AB1761" s="26"/>
      <c r="AC1761" s="1"/>
      <c r="AD1761" s="26"/>
      <c r="AE1761" s="1"/>
      <c r="AF1761" s="26"/>
      <c r="AG1761" s="1"/>
      <c r="AH1761" s="26"/>
      <c r="AI1761" s="1"/>
      <c r="AJ1761" s="26"/>
      <c r="AK1761" s="1"/>
      <c r="AL1761" s="26"/>
      <c r="AM1761" s="1"/>
      <c r="AN1761" s="26"/>
      <c r="AO1761" s="1"/>
      <c r="AP1761" s="26"/>
      <c r="AQ1761" s="1"/>
      <c r="AR1761" s="26"/>
      <c r="AS1761" s="1">
        <v>44</v>
      </c>
      <c r="AT1761" s="26">
        <v>7</v>
      </c>
      <c r="AU1761" s="1"/>
      <c r="AV1761" s="26"/>
      <c r="AW1761" s="1"/>
      <c r="AX1761" s="26"/>
      <c r="AY1761" s="1"/>
      <c r="AZ1761" s="26"/>
      <c r="BA1761" s="1"/>
      <c r="BB1761" s="26"/>
      <c r="BC1761" s="1"/>
      <c r="BD1761" s="26"/>
      <c r="BE1761" s="1"/>
      <c r="BF1761" s="26"/>
      <c r="BG1761" s="1"/>
      <c r="BH1761" s="26"/>
      <c r="BI1761" s="1"/>
      <c r="BJ1761" s="26"/>
      <c r="BK1761" s="1"/>
      <c r="BL1761" s="26"/>
      <c r="BM1761" s="1"/>
      <c r="BN1761" s="26"/>
      <c r="BO1761" s="1"/>
      <c r="BP1761" s="26"/>
      <c r="BQ1761" s="1"/>
      <c r="BR1761" s="26"/>
      <c r="BS1761" s="1"/>
      <c r="BT1761" s="26"/>
      <c r="BU1761" s="1"/>
      <c r="BV1761" s="1"/>
      <c r="BW1761" s="26"/>
      <c r="BX1761" s="1"/>
      <c r="BY1761" s="26"/>
      <c r="BZ1761" s="30"/>
      <c r="CA1761" s="26"/>
    </row>
    <row r="1762" spans="1:79" s="99" customFormat="1" x14ac:dyDescent="0.35">
      <c r="A1762" s="1" t="s">
        <v>97</v>
      </c>
      <c r="B1762" s="1" t="s">
        <v>58</v>
      </c>
      <c r="C1762" s="1" t="s">
        <v>2363</v>
      </c>
      <c r="D1762" s="1" t="s">
        <v>2364</v>
      </c>
      <c r="E1762" s="1" t="s">
        <v>77</v>
      </c>
      <c r="F1762" s="1">
        <v>999925029</v>
      </c>
      <c r="G1762" s="1">
        <f>(J1762+S1762+X1762+R1762+U1762+W1762+Y1762)-H1762</f>
        <v>44</v>
      </c>
      <c r="H1762" s="1"/>
      <c r="I1762" s="27"/>
      <c r="J1762" s="1">
        <f>SUM(AA1762)</f>
        <v>44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27"/>
      <c r="R1762" s="1">
        <f>SUM(AS1762,BX1762)</f>
        <v>0</v>
      </c>
      <c r="S1762" s="1">
        <f>SUM(AE1762,AG1762,AI1762,AK1762,AO1762,AM1762,AQ1762,AU1762,AW1762,AY1762,BA1762,BE1762,BG1762,BI1762,BK1762,BM1762,BO1762,BC1762)</f>
        <v>0</v>
      </c>
      <c r="T1762" s="1">
        <f>COUNT(AE1762,AG1762,AI1762,AK1762,AM1762,AO1762,AQ1762,AU1762,AW1762,AY1762,BA1762,BC1762,BE1762,BG1762,BI1762,BK1762,BM1762,BO1762)</f>
        <v>0</v>
      </c>
      <c r="U1762" s="1">
        <f>BQ1762+BS1762</f>
        <v>0</v>
      </c>
      <c r="V1762" s="1"/>
      <c r="W1762" s="1">
        <f>BV1762</f>
        <v>0</v>
      </c>
      <c r="X1762" s="1">
        <f>AC1762+BZ1762</f>
        <v>0</v>
      </c>
      <c r="Y1762" s="1">
        <f>BU1762</f>
        <v>0</v>
      </c>
      <c r="Z1762" s="27"/>
      <c r="AA1762" s="1">
        <v>44</v>
      </c>
      <c r="AB1762" s="26">
        <v>7</v>
      </c>
      <c r="AC1762" s="1"/>
      <c r="AD1762" s="26"/>
      <c r="AE1762" s="1"/>
      <c r="AF1762" s="26"/>
      <c r="AG1762" s="1"/>
      <c r="AH1762" s="26"/>
      <c r="AI1762" s="1"/>
      <c r="AJ1762" s="26"/>
      <c r="AK1762" s="1"/>
      <c r="AL1762" s="26"/>
      <c r="AM1762" s="1"/>
      <c r="AN1762" s="26"/>
      <c r="AO1762" s="1"/>
      <c r="AP1762" s="26"/>
      <c r="AQ1762" s="1"/>
      <c r="AR1762" s="26"/>
      <c r="AS1762" s="1"/>
      <c r="AT1762" s="26"/>
      <c r="AU1762" s="1"/>
      <c r="AV1762" s="26"/>
      <c r="AW1762" s="1"/>
      <c r="AX1762" s="26"/>
      <c r="AY1762" s="1"/>
      <c r="AZ1762" s="26"/>
      <c r="BA1762" s="1"/>
      <c r="BB1762" s="26"/>
      <c r="BC1762" s="1"/>
      <c r="BD1762" s="26"/>
      <c r="BE1762" s="1"/>
      <c r="BF1762" s="26"/>
      <c r="BG1762" s="1"/>
      <c r="BH1762" s="26"/>
      <c r="BI1762" s="1"/>
      <c r="BJ1762" s="26"/>
      <c r="BK1762" s="1"/>
      <c r="BL1762" s="26"/>
      <c r="BM1762" s="1"/>
      <c r="BN1762" s="26"/>
      <c r="BO1762" s="1"/>
      <c r="BP1762" s="26"/>
      <c r="BQ1762" s="1"/>
      <c r="BR1762" s="26"/>
      <c r="BS1762" s="1"/>
      <c r="BT1762" s="26"/>
      <c r="BU1762" s="1"/>
      <c r="BV1762" s="1"/>
      <c r="BW1762" s="26"/>
      <c r="BX1762" s="1"/>
      <c r="BY1762" s="26"/>
      <c r="BZ1762" s="30"/>
      <c r="CA1762" s="26"/>
    </row>
    <row r="1763" spans="1:79" s="99" customFormat="1" x14ac:dyDescent="0.35">
      <c r="A1763" s="1" t="s">
        <v>97</v>
      </c>
      <c r="B1763" s="1" t="s">
        <v>58</v>
      </c>
      <c r="C1763" s="30" t="s">
        <v>840</v>
      </c>
      <c r="D1763" s="30" t="s">
        <v>92</v>
      </c>
      <c r="E1763" s="30" t="s">
        <v>77</v>
      </c>
      <c r="F1763" s="1">
        <v>999910108</v>
      </c>
      <c r="G1763" s="1">
        <f>(J1763+S1763+X1763+R1763+U1763+W1763+Y1763)-H1763</f>
        <v>42</v>
      </c>
      <c r="H1763" s="1"/>
      <c r="I1763" s="27"/>
      <c r="J1763" s="1">
        <f>SUM(AA1763)</f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27"/>
      <c r="R1763" s="1">
        <f>SUM(AS1763,BX1763)</f>
        <v>42</v>
      </c>
      <c r="S1763" s="1">
        <f>SUM(AE1763,AG1763,AI1763,AK1763,AO1763,AM1763,AQ1763,AU1763,AW1763,AY1763,BA1763,BE1763,BG1763,BI1763,BK1763,BM1763,BO1763,BC1763)</f>
        <v>0</v>
      </c>
      <c r="T1763" s="1">
        <f>COUNT(AE1763,AG1763,AI1763,AK1763,AM1763,AO1763,AQ1763,AU1763,AW1763,AY1763,BA1763,BC1763,BE1763,BG1763,BI1763,BK1763,BM1763,BO1763)</f>
        <v>0</v>
      </c>
      <c r="U1763" s="1">
        <f>BQ1763+BS1763</f>
        <v>0</v>
      </c>
      <c r="V1763" s="1"/>
      <c r="W1763" s="1">
        <f>BV1763</f>
        <v>0</v>
      </c>
      <c r="X1763" s="1">
        <f>AC1763+BZ1763</f>
        <v>0</v>
      </c>
      <c r="Y1763" s="1">
        <f>BU1763</f>
        <v>0</v>
      </c>
      <c r="Z1763" s="29"/>
      <c r="AA1763" s="1"/>
      <c r="AB1763" s="26"/>
      <c r="AC1763" s="1"/>
      <c r="AD1763" s="26"/>
      <c r="AE1763" s="1"/>
      <c r="AF1763" s="26"/>
      <c r="AG1763" s="1"/>
      <c r="AH1763" s="26"/>
      <c r="AI1763" s="1"/>
      <c r="AJ1763" s="26"/>
      <c r="AK1763" s="1"/>
      <c r="AL1763" s="26"/>
      <c r="AM1763" s="1"/>
      <c r="AN1763" s="26"/>
      <c r="AO1763" s="1"/>
      <c r="AP1763" s="26"/>
      <c r="AQ1763" s="1"/>
      <c r="AR1763" s="26"/>
      <c r="AS1763" s="1">
        <v>42</v>
      </c>
      <c r="AT1763" s="26">
        <v>8</v>
      </c>
      <c r="AU1763" s="1"/>
      <c r="AV1763" s="26"/>
      <c r="AW1763" s="1"/>
      <c r="AX1763" s="26"/>
      <c r="AY1763" s="1"/>
      <c r="AZ1763" s="26"/>
      <c r="BA1763" s="1"/>
      <c r="BB1763" s="26"/>
      <c r="BC1763" s="1"/>
      <c r="BD1763" s="26"/>
      <c r="BE1763" s="1"/>
      <c r="BF1763" s="26"/>
      <c r="BG1763" s="1"/>
      <c r="BH1763" s="26"/>
      <c r="BI1763" s="1"/>
      <c r="BJ1763" s="26"/>
      <c r="BK1763" s="1"/>
      <c r="BL1763" s="26"/>
      <c r="BM1763" s="1"/>
      <c r="BN1763" s="26"/>
      <c r="BO1763" s="1"/>
      <c r="BP1763" s="26"/>
      <c r="BQ1763" s="1"/>
      <c r="BR1763" s="26"/>
      <c r="BS1763" s="1"/>
      <c r="BT1763" s="26"/>
      <c r="BU1763" s="1"/>
      <c r="BV1763" s="1"/>
      <c r="BW1763" s="26"/>
      <c r="BX1763" s="1"/>
      <c r="BY1763" s="26"/>
      <c r="BZ1763" s="30"/>
      <c r="CA1763" s="26"/>
    </row>
    <row r="1764" spans="1:79" s="99" customFormat="1" x14ac:dyDescent="0.35">
      <c r="A1764" s="30" t="s">
        <v>97</v>
      </c>
      <c r="B1764" s="30" t="s">
        <v>58</v>
      </c>
      <c r="C1764" s="30" t="s">
        <v>202</v>
      </c>
      <c r="D1764" s="30" t="s">
        <v>203</v>
      </c>
      <c r="E1764" s="30" t="s">
        <v>77</v>
      </c>
      <c r="F1764" s="30">
        <v>999821134</v>
      </c>
      <c r="G1764" s="1">
        <f>(J1764+S1764+X1764+R1764+U1764+W1764+Y1764)-H1764</f>
        <v>38</v>
      </c>
      <c r="H1764" s="1"/>
      <c r="I1764" s="27"/>
      <c r="J1764" s="1">
        <f>SUM(AA1764)</f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27"/>
      <c r="R1764" s="1">
        <f>SUM(AS1764,BX1764)</f>
        <v>38</v>
      </c>
      <c r="S1764" s="1">
        <f>SUM(AE1764,AG1764,AI1764,AK1764,AO1764,AM1764,AQ1764,AU1764,AW1764,AY1764,BA1764,BE1764,BG1764,BI1764,BK1764,BM1764,BO1764,BC1764)</f>
        <v>0</v>
      </c>
      <c r="T1764" s="1">
        <f>COUNT(AE1764,AG1764,AI1764,AK1764,AM1764,AO1764,AQ1764,AU1764,AW1764,AY1764,BA1764,BC1764,BE1764,BG1764,BI1764,BK1764,BM1764,BO1764)</f>
        <v>0</v>
      </c>
      <c r="U1764" s="1">
        <f>BQ1764+BS1764</f>
        <v>0</v>
      </c>
      <c r="V1764" s="1"/>
      <c r="W1764" s="1">
        <f>BV1764</f>
        <v>0</v>
      </c>
      <c r="X1764" s="1">
        <f>AC1764+BZ1764</f>
        <v>0</v>
      </c>
      <c r="Y1764" s="1">
        <f>BU1764</f>
        <v>0</v>
      </c>
      <c r="Z1764" s="27"/>
      <c r="AA1764" s="1"/>
      <c r="AB1764" s="26"/>
      <c r="AC1764" s="1"/>
      <c r="AD1764" s="26"/>
      <c r="AE1764" s="1"/>
      <c r="AF1764" s="26"/>
      <c r="AG1764" s="1"/>
      <c r="AH1764" s="26"/>
      <c r="AI1764" s="1"/>
      <c r="AJ1764" s="26"/>
      <c r="AK1764" s="1"/>
      <c r="AL1764" s="26"/>
      <c r="AM1764" s="1"/>
      <c r="AN1764" s="26"/>
      <c r="AO1764" s="1"/>
      <c r="AP1764" s="26"/>
      <c r="AQ1764" s="1"/>
      <c r="AR1764" s="26"/>
      <c r="AS1764" s="1">
        <v>38</v>
      </c>
      <c r="AT1764" s="26" t="s">
        <v>100</v>
      </c>
      <c r="AU1764" s="1"/>
      <c r="AV1764" s="26"/>
      <c r="AW1764" s="1"/>
      <c r="AX1764" s="26"/>
      <c r="AY1764" s="1"/>
      <c r="AZ1764" s="26"/>
      <c r="BA1764" s="1"/>
      <c r="BB1764" s="26"/>
      <c r="BC1764" s="1"/>
      <c r="BD1764" s="26"/>
      <c r="BE1764" s="1"/>
      <c r="BF1764" s="26"/>
      <c r="BG1764" s="1"/>
      <c r="BH1764" s="26"/>
      <c r="BI1764" s="1"/>
      <c r="BJ1764" s="26"/>
      <c r="BK1764" s="1"/>
      <c r="BL1764" s="26"/>
      <c r="BM1764" s="1"/>
      <c r="BN1764" s="26"/>
      <c r="BO1764" s="1"/>
      <c r="BP1764" s="26"/>
      <c r="BQ1764" s="1"/>
      <c r="BR1764" s="26"/>
      <c r="BS1764" s="1"/>
      <c r="BT1764" s="26"/>
      <c r="BU1764" s="1"/>
      <c r="BV1764" s="1"/>
      <c r="BW1764" s="26"/>
      <c r="BX1764" s="1"/>
      <c r="BY1764" s="26"/>
      <c r="BZ1764" s="30"/>
      <c r="CA1764" s="26"/>
    </row>
    <row r="1765" spans="1:79" s="99" customFormat="1" x14ac:dyDescent="0.35">
      <c r="A1765" s="30" t="s">
        <v>97</v>
      </c>
      <c r="B1765" s="30" t="s">
        <v>58</v>
      </c>
      <c r="C1765" s="30" t="s">
        <v>251</v>
      </c>
      <c r="D1765" s="30" t="s">
        <v>252</v>
      </c>
      <c r="E1765" s="30" t="s">
        <v>77</v>
      </c>
      <c r="F1765" s="30">
        <v>999848655</v>
      </c>
      <c r="G1765" s="1">
        <f>(J1765+S1765+X1765+R1765+U1765+W1765+Y1765)-H1765</f>
        <v>38</v>
      </c>
      <c r="H1765" s="1"/>
      <c r="I1765" s="27"/>
      <c r="J1765" s="1">
        <f>SUM(AA1765)</f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27"/>
      <c r="R1765" s="1">
        <f>SUM(AS1765,BX1765)</f>
        <v>38</v>
      </c>
      <c r="S1765" s="1">
        <f>SUM(AE1765,AG1765,AI1765,AK1765,AO1765,AM1765,AQ1765,AU1765,AW1765,AY1765,BA1765,BE1765,BG1765,BI1765,BK1765,BM1765,BO1765,BC1765)</f>
        <v>0</v>
      </c>
      <c r="T1765" s="1">
        <f>COUNT(AE1765,AG1765,AI1765,AK1765,AM1765,AO1765,AQ1765,AU1765,AW1765,AY1765,BA1765,BC1765,BE1765,BG1765,BI1765,BK1765,BM1765,BO1765)</f>
        <v>0</v>
      </c>
      <c r="U1765" s="1">
        <f>BQ1765+BS1765</f>
        <v>0</v>
      </c>
      <c r="V1765" s="1"/>
      <c r="W1765" s="1">
        <f>BV1765</f>
        <v>0</v>
      </c>
      <c r="X1765" s="1">
        <f>AC1765+BZ1765</f>
        <v>0</v>
      </c>
      <c r="Y1765" s="1">
        <f>BU1765</f>
        <v>0</v>
      </c>
      <c r="Z1765" s="27"/>
      <c r="AA1765" s="1"/>
      <c r="AB1765" s="26"/>
      <c r="AC1765" s="1"/>
      <c r="AD1765" s="26"/>
      <c r="AE1765" s="1"/>
      <c r="AF1765" s="26"/>
      <c r="AG1765" s="1"/>
      <c r="AH1765" s="26"/>
      <c r="AI1765" s="1"/>
      <c r="AJ1765" s="26"/>
      <c r="AK1765" s="1"/>
      <c r="AL1765" s="26"/>
      <c r="AM1765" s="1"/>
      <c r="AN1765" s="26"/>
      <c r="AO1765" s="1"/>
      <c r="AP1765" s="26"/>
      <c r="AQ1765" s="1"/>
      <c r="AR1765" s="26"/>
      <c r="AS1765" s="1">
        <v>38</v>
      </c>
      <c r="AT1765" s="26" t="s">
        <v>100</v>
      </c>
      <c r="AU1765" s="1"/>
      <c r="AV1765" s="26"/>
      <c r="AW1765" s="1"/>
      <c r="AX1765" s="26"/>
      <c r="AY1765" s="1"/>
      <c r="AZ1765" s="26"/>
      <c r="BA1765" s="1"/>
      <c r="BB1765" s="26"/>
      <c r="BC1765" s="1"/>
      <c r="BD1765" s="26"/>
      <c r="BE1765" s="1"/>
      <c r="BF1765" s="26"/>
      <c r="BG1765" s="1"/>
      <c r="BH1765" s="26"/>
      <c r="BI1765" s="1"/>
      <c r="BJ1765" s="26"/>
      <c r="BK1765" s="1"/>
      <c r="BL1765" s="26"/>
      <c r="BM1765" s="1"/>
      <c r="BN1765" s="26"/>
      <c r="BO1765" s="1"/>
      <c r="BP1765" s="26"/>
      <c r="BQ1765" s="1"/>
      <c r="BR1765" s="26"/>
      <c r="BS1765" s="1"/>
      <c r="BT1765" s="26"/>
      <c r="BU1765" s="1"/>
      <c r="BV1765" s="1"/>
      <c r="BW1765" s="26"/>
      <c r="BX1765" s="1"/>
      <c r="BY1765" s="26"/>
      <c r="BZ1765" s="30"/>
      <c r="CA1765" s="26"/>
    </row>
    <row r="1766" spans="1:79" s="99" customFormat="1" x14ac:dyDescent="0.35">
      <c r="A1766" s="30" t="s">
        <v>97</v>
      </c>
      <c r="B1766" s="30" t="s">
        <v>58</v>
      </c>
      <c r="C1766" s="30" t="s">
        <v>263</v>
      </c>
      <c r="D1766" s="30" t="s">
        <v>264</v>
      </c>
      <c r="E1766" s="30" t="s">
        <v>77</v>
      </c>
      <c r="F1766" s="30">
        <v>999854544</v>
      </c>
      <c r="G1766" s="1">
        <f>(J1766+S1766+X1766+R1766+U1766+W1766+Y1766)-H1766</f>
        <v>38</v>
      </c>
      <c r="H1766" s="1"/>
      <c r="I1766" s="27"/>
      <c r="J1766" s="1">
        <f>SUM(AA1766)</f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27"/>
      <c r="R1766" s="1">
        <f>SUM(AS1766,BX1766)</f>
        <v>38</v>
      </c>
      <c r="S1766" s="1">
        <f>SUM(AE1766,AG1766,AI1766,AK1766,AO1766,AM1766,AQ1766,AU1766,AW1766,AY1766,BA1766,BE1766,BG1766,BI1766,BK1766,BM1766,BO1766,BC1766)</f>
        <v>0</v>
      </c>
      <c r="T1766" s="1">
        <f>COUNT(AE1766,AG1766,AI1766,AK1766,AM1766,AO1766,AQ1766,AU1766,AW1766,AY1766,BA1766,BC1766,BE1766,BG1766,BI1766,BK1766,BM1766,BO1766)</f>
        <v>0</v>
      </c>
      <c r="U1766" s="1">
        <f>BQ1766+BS1766</f>
        <v>0</v>
      </c>
      <c r="V1766" s="1"/>
      <c r="W1766" s="1">
        <f>BV1766</f>
        <v>0</v>
      </c>
      <c r="X1766" s="1">
        <f>AC1766+BZ1766</f>
        <v>0</v>
      </c>
      <c r="Y1766" s="1">
        <f>BU1766</f>
        <v>0</v>
      </c>
      <c r="Z1766" s="27"/>
      <c r="AA1766" s="1"/>
      <c r="AB1766" s="26"/>
      <c r="AC1766" s="1"/>
      <c r="AD1766" s="26"/>
      <c r="AE1766" s="1"/>
      <c r="AF1766" s="26"/>
      <c r="AG1766" s="1"/>
      <c r="AH1766" s="26"/>
      <c r="AI1766" s="1"/>
      <c r="AJ1766" s="26"/>
      <c r="AK1766" s="1"/>
      <c r="AL1766" s="26"/>
      <c r="AM1766" s="1"/>
      <c r="AN1766" s="26"/>
      <c r="AO1766" s="1"/>
      <c r="AP1766" s="26"/>
      <c r="AQ1766" s="1"/>
      <c r="AR1766" s="26"/>
      <c r="AS1766" s="1">
        <v>38</v>
      </c>
      <c r="AT1766" s="26" t="s">
        <v>100</v>
      </c>
      <c r="AU1766" s="1"/>
      <c r="AV1766" s="26"/>
      <c r="AW1766" s="1"/>
      <c r="AX1766" s="26"/>
      <c r="AY1766" s="1"/>
      <c r="AZ1766" s="26"/>
      <c r="BA1766" s="1"/>
      <c r="BB1766" s="26"/>
      <c r="BC1766" s="1"/>
      <c r="BD1766" s="26"/>
      <c r="BE1766" s="1"/>
      <c r="BF1766" s="26"/>
      <c r="BG1766" s="1"/>
      <c r="BH1766" s="26"/>
      <c r="BI1766" s="1"/>
      <c r="BJ1766" s="26"/>
      <c r="BK1766" s="1"/>
      <c r="BL1766" s="26"/>
      <c r="BM1766" s="1"/>
      <c r="BN1766" s="26"/>
      <c r="BO1766" s="1"/>
      <c r="BP1766" s="26"/>
      <c r="BQ1766" s="1"/>
      <c r="BR1766" s="26"/>
      <c r="BS1766" s="1"/>
      <c r="BT1766" s="26"/>
      <c r="BU1766" s="1"/>
      <c r="BV1766" s="1"/>
      <c r="BW1766" s="26"/>
      <c r="BX1766" s="1"/>
      <c r="BY1766" s="26"/>
      <c r="BZ1766" s="30"/>
      <c r="CA1766" s="26"/>
    </row>
    <row r="1767" spans="1:79" s="99" customFormat="1" x14ac:dyDescent="0.35">
      <c r="A1767" s="1" t="s">
        <v>97</v>
      </c>
      <c r="B1767" s="30" t="s">
        <v>58</v>
      </c>
      <c r="C1767" s="30" t="s">
        <v>118</v>
      </c>
      <c r="D1767" s="30" t="s">
        <v>277</v>
      </c>
      <c r="E1767" s="30" t="s">
        <v>77</v>
      </c>
      <c r="F1767" s="1">
        <v>999857039</v>
      </c>
      <c r="G1767" s="1">
        <f>(J1767+S1767+X1767+R1767+U1767+W1767+Y1767)-H1767</f>
        <v>38</v>
      </c>
      <c r="H1767" s="30">
        <f>(J1767+K1767+M1767+N1767+O1767+P1767)/2</f>
        <v>0</v>
      </c>
      <c r="I1767" s="27"/>
      <c r="J1767" s="1">
        <f>SUM(AA1767)</f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27"/>
      <c r="R1767" s="1">
        <f>SUM(AS1767,BX1767)</f>
        <v>0</v>
      </c>
      <c r="S1767" s="1">
        <f>SUM(AE1767,AG1767,AI1767,AK1767,AO1767,AM1767,AQ1767,AU1767,AW1767,AY1767,BA1767,BE1767,BG1767,BI1767,BK1767,BM1767,BO1767,BC1767)</f>
        <v>38</v>
      </c>
      <c r="T1767" s="1">
        <f>COUNT(AE1767,AG1767,AI1767,AK1767,AM1767,AO1767,AQ1767,AU1767,AW1767,AY1767,BA1767,BC1767,BE1767,BG1767,BI1767,BK1767,BM1767,BO1767)</f>
        <v>1</v>
      </c>
      <c r="U1767" s="1">
        <f>BQ1767+BS1767</f>
        <v>0</v>
      </c>
      <c r="V1767" s="1"/>
      <c r="W1767" s="1">
        <f>BV1767</f>
        <v>0</v>
      </c>
      <c r="X1767" s="1">
        <f>AC1767+BZ1767</f>
        <v>0</v>
      </c>
      <c r="Y1767" s="1">
        <f>BU1767</f>
        <v>0</v>
      </c>
      <c r="Z1767" s="29"/>
      <c r="AA1767" s="1"/>
      <c r="AB1767" s="26"/>
      <c r="AC1767" s="1"/>
      <c r="AD1767" s="26"/>
      <c r="AE1767" s="1"/>
      <c r="AF1767" s="26"/>
      <c r="AG1767" s="1"/>
      <c r="AH1767" s="26"/>
      <c r="AI1767" s="1"/>
      <c r="AJ1767" s="26"/>
      <c r="AK1767" s="1"/>
      <c r="AL1767" s="26"/>
      <c r="AM1767" s="1"/>
      <c r="AN1767" s="26"/>
      <c r="AO1767" s="1"/>
      <c r="AP1767" s="26"/>
      <c r="AQ1767" s="1">
        <v>38</v>
      </c>
      <c r="AR1767" s="26" t="s">
        <v>100</v>
      </c>
      <c r="AS1767" s="1"/>
      <c r="AT1767" s="26"/>
      <c r="AU1767" s="1"/>
      <c r="AV1767" s="26"/>
      <c r="AW1767" s="1"/>
      <c r="AX1767" s="26"/>
      <c r="AY1767" s="1"/>
      <c r="AZ1767" s="26"/>
      <c r="BA1767" s="1"/>
      <c r="BB1767" s="26"/>
      <c r="BC1767" s="1"/>
      <c r="BD1767" s="26"/>
      <c r="BE1767" s="1"/>
      <c r="BF1767" s="26"/>
      <c r="BG1767" s="1"/>
      <c r="BH1767" s="26"/>
      <c r="BI1767" s="1"/>
      <c r="BJ1767" s="26"/>
      <c r="BK1767" s="1"/>
      <c r="BL1767" s="26"/>
      <c r="BM1767" s="1"/>
      <c r="BN1767" s="26"/>
      <c r="BO1767" s="1"/>
      <c r="BP1767" s="26"/>
      <c r="BQ1767" s="1"/>
      <c r="BR1767" s="26"/>
      <c r="BS1767" s="1"/>
      <c r="BT1767" s="26"/>
      <c r="BU1767" s="1"/>
      <c r="BV1767" s="1"/>
      <c r="BW1767" s="26"/>
      <c r="BX1767" s="1"/>
      <c r="BY1767" s="26"/>
      <c r="BZ1767" s="30"/>
      <c r="CA1767" s="26"/>
    </row>
    <row r="1768" spans="1:79" s="99" customFormat="1" x14ac:dyDescent="0.35">
      <c r="A1768" s="30" t="s">
        <v>97</v>
      </c>
      <c r="B1768" s="30" t="s">
        <v>58</v>
      </c>
      <c r="C1768" s="30" t="s">
        <v>600</v>
      </c>
      <c r="D1768" s="30" t="s">
        <v>601</v>
      </c>
      <c r="E1768" s="30" t="s">
        <v>77</v>
      </c>
      <c r="F1768" s="30">
        <v>999896504</v>
      </c>
      <c r="G1768" s="1">
        <f>(J1768+S1768+X1768+R1768+U1768+W1768+Y1768)-H1768</f>
        <v>38</v>
      </c>
      <c r="H1768" s="1"/>
      <c r="I1768" s="27"/>
      <c r="J1768" s="1">
        <f>SUM(AA1768)</f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27"/>
      <c r="R1768" s="1">
        <f>SUM(AS1768,BX1768)</f>
        <v>38</v>
      </c>
      <c r="S1768" s="1">
        <f>SUM(AE1768,AG1768,AI1768,AK1768,AO1768,AM1768,AQ1768,AU1768,AW1768,AY1768,BA1768,BE1768,BG1768,BI1768,BK1768,BM1768,BO1768,BC1768)</f>
        <v>0</v>
      </c>
      <c r="T1768" s="1">
        <f>COUNT(AE1768,AG1768,AI1768,AK1768,AM1768,AO1768,AQ1768,AU1768,AW1768,AY1768,BA1768,BC1768,BE1768,BG1768,BI1768,BK1768,BM1768,BO1768)</f>
        <v>0</v>
      </c>
      <c r="U1768" s="1">
        <f>BQ1768+BS1768</f>
        <v>0</v>
      </c>
      <c r="V1768" s="1"/>
      <c r="W1768" s="1">
        <f>BV1768</f>
        <v>0</v>
      </c>
      <c r="X1768" s="1">
        <f>AC1768+BZ1768</f>
        <v>0</v>
      </c>
      <c r="Y1768" s="1">
        <f>BU1768</f>
        <v>0</v>
      </c>
      <c r="Z1768" s="27"/>
      <c r="AA1768" s="1"/>
      <c r="AB1768" s="26"/>
      <c r="AC1768" s="1"/>
      <c r="AD1768" s="26"/>
      <c r="AE1768" s="1"/>
      <c r="AF1768" s="26"/>
      <c r="AG1768" s="1"/>
      <c r="AH1768" s="26"/>
      <c r="AI1768" s="1"/>
      <c r="AJ1768" s="26"/>
      <c r="AK1768" s="1"/>
      <c r="AL1768" s="26"/>
      <c r="AM1768" s="1"/>
      <c r="AN1768" s="26"/>
      <c r="AO1768" s="1"/>
      <c r="AP1768" s="26"/>
      <c r="AQ1768" s="1"/>
      <c r="AR1768" s="26"/>
      <c r="AS1768" s="1">
        <v>38</v>
      </c>
      <c r="AT1768" s="26" t="s">
        <v>100</v>
      </c>
      <c r="AU1768" s="1"/>
      <c r="AV1768" s="26"/>
      <c r="AW1768" s="1"/>
      <c r="AX1768" s="26"/>
      <c r="AY1768" s="1"/>
      <c r="AZ1768" s="26"/>
      <c r="BA1768" s="1"/>
      <c r="BB1768" s="26"/>
      <c r="BC1768" s="1"/>
      <c r="BD1768" s="26"/>
      <c r="BE1768" s="1"/>
      <c r="BF1768" s="26"/>
      <c r="BG1768" s="1"/>
      <c r="BH1768" s="26"/>
      <c r="BI1768" s="1"/>
      <c r="BJ1768" s="26"/>
      <c r="BK1768" s="1"/>
      <c r="BL1768" s="26"/>
      <c r="BM1768" s="1"/>
      <c r="BN1768" s="26"/>
      <c r="BO1768" s="1"/>
      <c r="BP1768" s="26"/>
      <c r="BQ1768" s="1"/>
      <c r="BR1768" s="26"/>
      <c r="BS1768" s="1"/>
      <c r="BT1768" s="26"/>
      <c r="BU1768" s="1"/>
      <c r="BV1768" s="1"/>
      <c r="BW1768" s="26"/>
      <c r="BX1768" s="1"/>
      <c r="BY1768" s="26"/>
      <c r="BZ1768" s="30"/>
      <c r="CA1768" s="26"/>
    </row>
    <row r="1769" spans="1:79" s="99" customFormat="1" x14ac:dyDescent="0.35">
      <c r="A1769" s="30" t="s">
        <v>97</v>
      </c>
      <c r="B1769" s="30" t="s">
        <v>58</v>
      </c>
      <c r="C1769" s="30" t="s">
        <v>638</v>
      </c>
      <c r="D1769" s="30" t="s">
        <v>639</v>
      </c>
      <c r="E1769" s="30" t="s">
        <v>77</v>
      </c>
      <c r="F1769" s="30">
        <v>999897897</v>
      </c>
      <c r="G1769" s="1">
        <f>(J1769+S1769+X1769+R1769+U1769+W1769+Y1769)-H1769</f>
        <v>38</v>
      </c>
      <c r="H1769" s="1"/>
      <c r="I1769" s="27"/>
      <c r="J1769" s="1">
        <f>SUM(AA1769)</f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27"/>
      <c r="R1769" s="1">
        <f>SUM(AS1769,BX1769)</f>
        <v>38</v>
      </c>
      <c r="S1769" s="1">
        <f>SUM(AE1769,AG1769,AI1769,AK1769,AO1769,AM1769,AQ1769,AU1769,AW1769,AY1769,BA1769,BE1769,BG1769,BI1769,BK1769,BM1769,BO1769,BC1769)</f>
        <v>0</v>
      </c>
      <c r="T1769" s="1">
        <f>COUNT(AE1769,AG1769,AI1769,AK1769,AM1769,AO1769,AQ1769,AU1769,AW1769,AY1769,BA1769,BC1769,BE1769,BG1769,BI1769,BK1769,BM1769,BO1769)</f>
        <v>0</v>
      </c>
      <c r="U1769" s="1">
        <f>BQ1769+BS1769</f>
        <v>0</v>
      </c>
      <c r="V1769" s="1"/>
      <c r="W1769" s="1">
        <f>BV1769</f>
        <v>0</v>
      </c>
      <c r="X1769" s="1">
        <f>AC1769+BZ1769</f>
        <v>0</v>
      </c>
      <c r="Y1769" s="1">
        <f>BU1769</f>
        <v>0</v>
      </c>
      <c r="Z1769" s="27"/>
      <c r="AA1769" s="1"/>
      <c r="AB1769" s="26"/>
      <c r="AC1769" s="1"/>
      <c r="AD1769" s="26"/>
      <c r="AE1769" s="1"/>
      <c r="AF1769" s="26"/>
      <c r="AG1769" s="1"/>
      <c r="AH1769" s="26"/>
      <c r="AI1769" s="1"/>
      <c r="AJ1769" s="26"/>
      <c r="AK1769" s="1"/>
      <c r="AL1769" s="26"/>
      <c r="AM1769" s="1"/>
      <c r="AN1769" s="26"/>
      <c r="AO1769" s="1"/>
      <c r="AP1769" s="26"/>
      <c r="AQ1769" s="1"/>
      <c r="AR1769" s="26"/>
      <c r="AS1769" s="1">
        <v>38</v>
      </c>
      <c r="AT1769" s="26" t="s">
        <v>100</v>
      </c>
      <c r="AU1769" s="1"/>
      <c r="AV1769" s="26"/>
      <c r="AW1769" s="1"/>
      <c r="AX1769" s="26"/>
      <c r="AY1769" s="1"/>
      <c r="AZ1769" s="26"/>
      <c r="BA1769" s="1"/>
      <c r="BB1769" s="26"/>
      <c r="BC1769" s="1"/>
      <c r="BD1769" s="26"/>
      <c r="BE1769" s="1"/>
      <c r="BF1769" s="26"/>
      <c r="BG1769" s="1"/>
      <c r="BH1769" s="26"/>
      <c r="BI1769" s="1"/>
      <c r="BJ1769" s="26"/>
      <c r="BK1769" s="1"/>
      <c r="BL1769" s="26"/>
      <c r="BM1769" s="1"/>
      <c r="BN1769" s="26"/>
      <c r="BO1769" s="1"/>
      <c r="BP1769" s="26"/>
      <c r="BQ1769" s="1"/>
      <c r="BR1769" s="26"/>
      <c r="BS1769" s="1"/>
      <c r="BT1769" s="26"/>
      <c r="BU1769" s="1"/>
      <c r="BV1769" s="1"/>
      <c r="BW1769" s="26"/>
      <c r="BX1769" s="1"/>
      <c r="BY1769" s="26"/>
      <c r="BZ1769" s="30"/>
      <c r="CA1769" s="26"/>
    </row>
    <row r="1770" spans="1:79" s="99" customFormat="1" x14ac:dyDescent="0.35">
      <c r="A1770" s="30" t="s">
        <v>97</v>
      </c>
      <c r="B1770" s="30" t="s">
        <v>58</v>
      </c>
      <c r="C1770" s="30" t="s">
        <v>803</v>
      </c>
      <c r="D1770" s="30" t="s">
        <v>804</v>
      </c>
      <c r="E1770" s="30" t="s">
        <v>77</v>
      </c>
      <c r="F1770" s="30">
        <v>999908815</v>
      </c>
      <c r="G1770" s="1">
        <f>(J1770+S1770+X1770+R1770+U1770+W1770+Y1770)-H1770</f>
        <v>38</v>
      </c>
      <c r="H1770" s="1"/>
      <c r="I1770" s="27"/>
      <c r="J1770" s="1">
        <f>SUM(AA1770)</f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27"/>
      <c r="R1770" s="1">
        <f>SUM(AS1770,BX1770)</f>
        <v>38</v>
      </c>
      <c r="S1770" s="1">
        <f>SUM(AE1770,AG1770,AI1770,AK1770,AO1770,AM1770,AQ1770,AU1770,AW1770,AY1770,BA1770,BE1770,BG1770,BI1770,BK1770,BM1770,BO1770,BC1770)</f>
        <v>0</v>
      </c>
      <c r="T1770" s="1">
        <f>COUNT(AE1770,AG1770,AI1770,AK1770,AM1770,AO1770,AQ1770,AU1770,AW1770,AY1770,BA1770,BC1770,BE1770,BG1770,BI1770,BK1770,BM1770,BO1770)</f>
        <v>0</v>
      </c>
      <c r="U1770" s="1">
        <f>BQ1770+BS1770</f>
        <v>0</v>
      </c>
      <c r="V1770" s="1"/>
      <c r="W1770" s="1">
        <f>BV1770</f>
        <v>0</v>
      </c>
      <c r="X1770" s="1">
        <f>AC1770+BZ1770</f>
        <v>0</v>
      </c>
      <c r="Y1770" s="1">
        <f>BU1770</f>
        <v>0</v>
      </c>
      <c r="Z1770" s="27"/>
      <c r="AA1770" s="1"/>
      <c r="AB1770" s="26"/>
      <c r="AC1770" s="1"/>
      <c r="AD1770" s="26"/>
      <c r="AE1770" s="1"/>
      <c r="AF1770" s="26"/>
      <c r="AG1770" s="1"/>
      <c r="AH1770" s="26"/>
      <c r="AI1770" s="1"/>
      <c r="AJ1770" s="26"/>
      <c r="AK1770" s="1"/>
      <c r="AL1770" s="26"/>
      <c r="AM1770" s="1"/>
      <c r="AN1770" s="26"/>
      <c r="AO1770" s="1"/>
      <c r="AP1770" s="26"/>
      <c r="AQ1770" s="1"/>
      <c r="AR1770" s="26"/>
      <c r="AS1770" s="1">
        <v>38</v>
      </c>
      <c r="AT1770" s="26" t="s">
        <v>100</v>
      </c>
      <c r="AU1770" s="1"/>
      <c r="AV1770" s="26"/>
      <c r="AW1770" s="1"/>
      <c r="AX1770" s="26"/>
      <c r="AY1770" s="1"/>
      <c r="AZ1770" s="26"/>
      <c r="BA1770" s="1"/>
      <c r="BB1770" s="26"/>
      <c r="BC1770" s="1"/>
      <c r="BD1770" s="26"/>
      <c r="BE1770" s="1"/>
      <c r="BF1770" s="26"/>
      <c r="BG1770" s="1"/>
      <c r="BH1770" s="26"/>
      <c r="BI1770" s="1"/>
      <c r="BJ1770" s="26"/>
      <c r="BK1770" s="1"/>
      <c r="BL1770" s="26"/>
      <c r="BM1770" s="1"/>
      <c r="BN1770" s="26"/>
      <c r="BO1770" s="1"/>
      <c r="BP1770" s="26"/>
      <c r="BQ1770" s="1"/>
      <c r="BR1770" s="26"/>
      <c r="BS1770" s="1"/>
      <c r="BT1770" s="26"/>
      <c r="BU1770" s="1"/>
      <c r="BV1770" s="1"/>
      <c r="BW1770" s="26"/>
      <c r="BX1770" s="1"/>
      <c r="BY1770" s="26"/>
      <c r="BZ1770" s="30"/>
      <c r="CA1770" s="26"/>
    </row>
    <row r="1771" spans="1:79" s="99" customFormat="1" x14ac:dyDescent="0.35">
      <c r="A1771" s="1" t="s">
        <v>97</v>
      </c>
      <c r="B1771" s="1" t="s">
        <v>58</v>
      </c>
      <c r="C1771" s="30" t="s">
        <v>782</v>
      </c>
      <c r="D1771" s="30" t="s">
        <v>830</v>
      </c>
      <c r="E1771" s="30" t="s">
        <v>77</v>
      </c>
      <c r="F1771" s="1">
        <v>999909767</v>
      </c>
      <c r="G1771" s="1">
        <f>(J1771+S1771+X1771+R1771+U1771+W1771+Y1771)-H1771</f>
        <v>38</v>
      </c>
      <c r="H1771" s="1"/>
      <c r="I1771" s="27"/>
      <c r="J1771" s="1">
        <f>SUM(AA1771)</f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27"/>
      <c r="R1771" s="1">
        <f>SUM(AS1771,BX1771)</f>
        <v>0</v>
      </c>
      <c r="S1771" s="1">
        <f>SUM(AE1771,AG1771,AI1771,AK1771,AO1771,AM1771,AQ1771,AU1771,AW1771,AY1771,BA1771,BE1771,BG1771,BI1771,BK1771,BM1771,BO1771,BC1771)</f>
        <v>38</v>
      </c>
      <c r="T1771" s="1">
        <f>COUNT(AE1771,AG1771,AI1771,AK1771,AM1771,AO1771,AQ1771,AU1771,AW1771,AY1771,BA1771,BC1771,BE1771,BG1771,BI1771,BK1771,BM1771,BO1771)</f>
        <v>1</v>
      </c>
      <c r="U1771" s="1">
        <f>BQ1771+BS1771</f>
        <v>0</v>
      </c>
      <c r="V1771" s="1"/>
      <c r="W1771" s="1">
        <f>BV1771</f>
        <v>0</v>
      </c>
      <c r="X1771" s="1">
        <f>AC1771+BZ1771</f>
        <v>0</v>
      </c>
      <c r="Y1771" s="1">
        <f>BU1771</f>
        <v>0</v>
      </c>
      <c r="Z1771" s="29"/>
      <c r="AA1771" s="1"/>
      <c r="AB1771" s="26"/>
      <c r="AC1771" s="1"/>
      <c r="AD1771" s="26"/>
      <c r="AE1771" s="1"/>
      <c r="AF1771" s="26"/>
      <c r="AG1771" s="1">
        <v>38</v>
      </c>
      <c r="AH1771" s="26" t="s">
        <v>100</v>
      </c>
      <c r="AI1771" s="1"/>
      <c r="AJ1771" s="26"/>
      <c r="AK1771" s="1"/>
      <c r="AL1771" s="26"/>
      <c r="AM1771" s="1"/>
      <c r="AN1771" s="26"/>
      <c r="AO1771" s="1"/>
      <c r="AP1771" s="26"/>
      <c r="AQ1771" s="1"/>
      <c r="AR1771" s="26"/>
      <c r="AS1771" s="1"/>
      <c r="AT1771" s="26"/>
      <c r="AU1771" s="1"/>
      <c r="AV1771" s="26"/>
      <c r="AW1771" s="1"/>
      <c r="AX1771" s="26"/>
      <c r="AY1771" s="1"/>
      <c r="AZ1771" s="26"/>
      <c r="BA1771" s="1"/>
      <c r="BB1771" s="26"/>
      <c r="BC1771" s="1"/>
      <c r="BD1771" s="26"/>
      <c r="BE1771" s="1"/>
      <c r="BF1771" s="26"/>
      <c r="BG1771" s="1"/>
      <c r="BH1771" s="26"/>
      <c r="BI1771" s="1"/>
      <c r="BJ1771" s="26"/>
      <c r="BK1771" s="1"/>
      <c r="BL1771" s="26"/>
      <c r="BM1771" s="1"/>
      <c r="BN1771" s="26"/>
      <c r="BO1771" s="1"/>
      <c r="BP1771" s="26"/>
      <c r="BQ1771" s="1"/>
      <c r="BR1771" s="26"/>
      <c r="BS1771" s="1"/>
      <c r="BT1771" s="26"/>
      <c r="BU1771" s="1"/>
      <c r="BV1771" s="1"/>
      <c r="BW1771" s="26"/>
      <c r="BX1771" s="1"/>
      <c r="BY1771" s="26"/>
      <c r="BZ1771" s="30"/>
      <c r="CA1771" s="26"/>
    </row>
    <row r="1772" spans="1:79" s="99" customFormat="1" x14ac:dyDescent="0.35">
      <c r="A1772" s="1" t="s">
        <v>97</v>
      </c>
      <c r="B1772" s="1" t="s">
        <v>58</v>
      </c>
      <c r="C1772" s="30" t="s">
        <v>181</v>
      </c>
      <c r="D1772" s="30" t="s">
        <v>117</v>
      </c>
      <c r="E1772" s="30" t="s">
        <v>77</v>
      </c>
      <c r="F1772" s="1">
        <v>999910276</v>
      </c>
      <c r="G1772" s="1">
        <f>(J1772+S1772+X1772+R1772+U1772+W1772+Y1772)-H1772</f>
        <v>38</v>
      </c>
      <c r="H1772" s="1"/>
      <c r="I1772" s="27"/>
      <c r="J1772" s="1">
        <f>SUM(AA1772)</f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27"/>
      <c r="R1772" s="1">
        <f>SUM(AS1772,BX1772)</f>
        <v>38</v>
      </c>
      <c r="S1772" s="1">
        <f>SUM(AE1772,AG1772,AI1772,AK1772,AO1772,AM1772,AQ1772,AU1772,AW1772,AY1772,BA1772,BE1772,BG1772,BI1772,BK1772,BM1772,BO1772,BC1772)</f>
        <v>0</v>
      </c>
      <c r="T1772" s="1">
        <f>COUNT(AE1772,AG1772,AI1772,AK1772,AM1772,AO1772,AQ1772,AU1772,AW1772,AY1772,BA1772,BC1772,BE1772,BG1772,BI1772,BK1772,BM1772,BO1772)</f>
        <v>0</v>
      </c>
      <c r="U1772" s="1">
        <f>BQ1772+BS1772</f>
        <v>0</v>
      </c>
      <c r="V1772" s="1"/>
      <c r="W1772" s="1">
        <f>BV1772</f>
        <v>0</v>
      </c>
      <c r="X1772" s="1">
        <f>AC1772+BZ1772</f>
        <v>0</v>
      </c>
      <c r="Y1772" s="1">
        <f>BU1772</f>
        <v>0</v>
      </c>
      <c r="Z1772" s="29"/>
      <c r="AA1772" s="1"/>
      <c r="AB1772" s="26"/>
      <c r="AC1772" s="1"/>
      <c r="AD1772" s="26"/>
      <c r="AE1772" s="1"/>
      <c r="AF1772" s="26"/>
      <c r="AG1772" s="1"/>
      <c r="AH1772" s="26"/>
      <c r="AI1772" s="1"/>
      <c r="AJ1772" s="26"/>
      <c r="AK1772" s="1"/>
      <c r="AL1772" s="26"/>
      <c r="AM1772" s="1"/>
      <c r="AN1772" s="26"/>
      <c r="AO1772" s="1"/>
      <c r="AP1772" s="26"/>
      <c r="AQ1772" s="1"/>
      <c r="AR1772" s="26"/>
      <c r="AS1772" s="1">
        <v>38</v>
      </c>
      <c r="AT1772" s="26" t="s">
        <v>100</v>
      </c>
      <c r="AU1772" s="1"/>
      <c r="AV1772" s="26"/>
      <c r="AW1772" s="1"/>
      <c r="AX1772" s="26"/>
      <c r="AY1772" s="1"/>
      <c r="AZ1772" s="26"/>
      <c r="BA1772" s="1"/>
      <c r="BB1772" s="26"/>
      <c r="BC1772" s="1"/>
      <c r="BD1772" s="26"/>
      <c r="BE1772" s="1"/>
      <c r="BF1772" s="26"/>
      <c r="BG1772" s="1"/>
      <c r="BH1772" s="26"/>
      <c r="BI1772" s="1"/>
      <c r="BJ1772" s="26"/>
      <c r="BK1772" s="1"/>
      <c r="BL1772" s="26"/>
      <c r="BM1772" s="1"/>
      <c r="BN1772" s="26"/>
      <c r="BO1772" s="1"/>
      <c r="BP1772" s="26"/>
      <c r="BQ1772" s="1"/>
      <c r="BR1772" s="26"/>
      <c r="BS1772" s="1"/>
      <c r="BT1772" s="26"/>
      <c r="BU1772" s="1"/>
      <c r="BV1772" s="1"/>
      <c r="BW1772" s="26"/>
      <c r="BX1772" s="1"/>
      <c r="BY1772" s="26"/>
      <c r="BZ1772" s="30"/>
      <c r="CA1772" s="26"/>
    </row>
    <row r="1773" spans="1:79" s="99" customFormat="1" x14ac:dyDescent="0.35">
      <c r="A1773" s="31" t="s">
        <v>97</v>
      </c>
      <c r="B1773" s="31" t="s">
        <v>58</v>
      </c>
      <c r="C1773" s="31" t="s">
        <v>892</v>
      </c>
      <c r="D1773" s="31" t="s">
        <v>689</v>
      </c>
      <c r="E1773" s="31" t="s">
        <v>77</v>
      </c>
      <c r="F1773" s="1">
        <v>999913326</v>
      </c>
      <c r="G1773" s="1">
        <f>(J1773+S1773+X1773+R1773+U1773+W1773+Y1773)-H1773</f>
        <v>38</v>
      </c>
      <c r="H1773" s="1"/>
      <c r="I1773" s="27"/>
      <c r="J1773" s="1">
        <f>SUM(AA1773)</f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27"/>
      <c r="R1773" s="1">
        <f>SUM(AS1773,BX1773)</f>
        <v>0</v>
      </c>
      <c r="S1773" s="1">
        <f>SUM(AE1773,AG1773,AI1773,AK1773,AO1773,AM1773,AQ1773,AU1773,AW1773,AY1773,BA1773,BE1773,BG1773,BI1773,BK1773,BM1773,BO1773,BC1773)</f>
        <v>38</v>
      </c>
      <c r="T1773" s="1">
        <f>COUNT(AE1773,AG1773,AI1773,AK1773,AM1773,AO1773,AQ1773,AU1773,AW1773,AY1773,BA1773,BC1773,BE1773,BG1773,BI1773,BK1773,BM1773,BO1773)</f>
        <v>1</v>
      </c>
      <c r="U1773" s="1">
        <f>BQ1773+BS1773</f>
        <v>0</v>
      </c>
      <c r="V1773" s="1"/>
      <c r="W1773" s="1">
        <f>BV1773</f>
        <v>0</v>
      </c>
      <c r="X1773" s="1">
        <f>AC1773+BZ1773</f>
        <v>0</v>
      </c>
      <c r="Y1773" s="1">
        <f>BU1773</f>
        <v>0</v>
      </c>
      <c r="Z1773" s="27"/>
      <c r="AA1773" s="1"/>
      <c r="AB1773" s="26"/>
      <c r="AC1773" s="1"/>
      <c r="AD1773" s="26"/>
      <c r="AE1773" s="1"/>
      <c r="AF1773" s="26"/>
      <c r="AG1773" s="1"/>
      <c r="AH1773" s="26"/>
      <c r="AI1773" s="1"/>
      <c r="AJ1773" s="26"/>
      <c r="AK1773" s="1"/>
      <c r="AL1773" s="26"/>
      <c r="AM1773" s="1"/>
      <c r="AN1773" s="26"/>
      <c r="AO1773" s="1"/>
      <c r="AP1773" s="26"/>
      <c r="AQ1773" s="1"/>
      <c r="AR1773" s="26"/>
      <c r="AS1773" s="1"/>
      <c r="AT1773" s="26"/>
      <c r="AU1773" s="1"/>
      <c r="AV1773" s="26"/>
      <c r="AW1773" s="1"/>
      <c r="AX1773" s="26"/>
      <c r="AY1773" s="1"/>
      <c r="AZ1773" s="26"/>
      <c r="BA1773" s="1"/>
      <c r="BB1773" s="27"/>
      <c r="BC1773" s="1">
        <v>38</v>
      </c>
      <c r="BD1773" s="26"/>
      <c r="BE1773" s="1"/>
      <c r="BF1773" s="27"/>
      <c r="BG1773" s="1"/>
      <c r="BH1773" s="26"/>
      <c r="BI1773" s="1"/>
      <c r="BJ1773" s="26"/>
      <c r="BK1773" s="1"/>
      <c r="BL1773" s="26"/>
      <c r="BM1773" s="1"/>
      <c r="BN1773" s="26"/>
      <c r="BO1773" s="1"/>
      <c r="BP1773" s="26"/>
      <c r="BQ1773" s="1"/>
      <c r="BR1773" s="26"/>
      <c r="BS1773" s="1"/>
      <c r="BT1773" s="26"/>
      <c r="BU1773" s="1"/>
      <c r="BV1773" s="1"/>
      <c r="BW1773" s="26"/>
      <c r="BX1773" s="1"/>
      <c r="BY1773" s="26"/>
      <c r="BZ1773" s="30"/>
      <c r="CA1773" s="26"/>
    </row>
    <row r="1774" spans="1:79" s="99" customFormat="1" x14ac:dyDescent="0.35">
      <c r="A1774" s="30" t="s">
        <v>97</v>
      </c>
      <c r="B1774" s="30" t="s">
        <v>58</v>
      </c>
      <c r="C1774" s="30" t="s">
        <v>984</v>
      </c>
      <c r="D1774" s="30" t="s">
        <v>985</v>
      </c>
      <c r="E1774" s="30" t="s">
        <v>77</v>
      </c>
      <c r="F1774" s="30">
        <v>999915565</v>
      </c>
      <c r="G1774" s="1">
        <f>(J1774+S1774+X1774+R1774+U1774+W1774+Y1774)-H1774</f>
        <v>38</v>
      </c>
      <c r="H1774" s="1"/>
      <c r="I1774" s="27"/>
      <c r="J1774" s="1">
        <f>SUM(AA1774)</f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27"/>
      <c r="R1774" s="1">
        <f>SUM(AS1774,BX1774)</f>
        <v>38</v>
      </c>
      <c r="S1774" s="1">
        <f>SUM(AE1774,AG1774,AI1774,AK1774,AO1774,AM1774,AQ1774,AU1774,AW1774,AY1774,BA1774,BE1774,BG1774,BI1774,BK1774,BM1774,BO1774,BC1774)</f>
        <v>0</v>
      </c>
      <c r="T1774" s="1">
        <f>COUNT(AE1774,AG1774,AI1774,AK1774,AM1774,AO1774,AQ1774,AU1774,AW1774,AY1774,BA1774,BC1774,BE1774,BG1774,BI1774,BK1774,BM1774,BO1774)</f>
        <v>0</v>
      </c>
      <c r="U1774" s="1">
        <f>BQ1774+BS1774</f>
        <v>0</v>
      </c>
      <c r="V1774" s="1"/>
      <c r="W1774" s="1">
        <f>BV1774</f>
        <v>0</v>
      </c>
      <c r="X1774" s="1">
        <f>AC1774+BZ1774</f>
        <v>0</v>
      </c>
      <c r="Y1774" s="1">
        <f>BU1774</f>
        <v>0</v>
      </c>
      <c r="Z1774" s="27"/>
      <c r="AA1774" s="1"/>
      <c r="AB1774" s="26"/>
      <c r="AC1774" s="1"/>
      <c r="AD1774" s="26"/>
      <c r="AE1774" s="1"/>
      <c r="AF1774" s="26"/>
      <c r="AG1774" s="1"/>
      <c r="AH1774" s="26"/>
      <c r="AI1774" s="1"/>
      <c r="AJ1774" s="26"/>
      <c r="AK1774" s="1"/>
      <c r="AL1774" s="26"/>
      <c r="AM1774" s="1"/>
      <c r="AN1774" s="26"/>
      <c r="AO1774" s="1"/>
      <c r="AP1774" s="26"/>
      <c r="AQ1774" s="1"/>
      <c r="AR1774" s="26"/>
      <c r="AS1774" s="1">
        <v>38</v>
      </c>
      <c r="AT1774" s="26" t="s">
        <v>100</v>
      </c>
      <c r="AU1774" s="1"/>
      <c r="AV1774" s="26"/>
      <c r="AW1774" s="1"/>
      <c r="AX1774" s="26"/>
      <c r="AY1774" s="1"/>
      <c r="AZ1774" s="26"/>
      <c r="BA1774" s="1"/>
      <c r="BB1774" s="26"/>
      <c r="BC1774" s="1"/>
      <c r="BD1774" s="26"/>
      <c r="BE1774" s="1"/>
      <c r="BF1774" s="26"/>
      <c r="BG1774" s="1"/>
      <c r="BH1774" s="26"/>
      <c r="BI1774" s="1"/>
      <c r="BJ1774" s="26"/>
      <c r="BK1774" s="1"/>
      <c r="BL1774" s="26"/>
      <c r="BM1774" s="1"/>
      <c r="BN1774" s="26"/>
      <c r="BO1774" s="1"/>
      <c r="BP1774" s="26"/>
      <c r="BQ1774" s="1"/>
      <c r="BR1774" s="26"/>
      <c r="BS1774" s="1"/>
      <c r="BT1774" s="26"/>
      <c r="BU1774" s="1"/>
      <c r="BV1774" s="1"/>
      <c r="BW1774" s="26"/>
      <c r="BX1774" s="1"/>
      <c r="BY1774" s="26"/>
      <c r="BZ1774" s="30"/>
      <c r="CA1774" s="26"/>
    </row>
    <row r="1775" spans="1:79" s="99" customFormat="1" x14ac:dyDescent="0.35">
      <c r="A1775" s="1" t="s">
        <v>97</v>
      </c>
      <c r="B1775" s="1" t="s">
        <v>58</v>
      </c>
      <c r="C1775" s="1" t="s">
        <v>1166</v>
      </c>
      <c r="D1775" s="1" t="s">
        <v>1167</v>
      </c>
      <c r="E1775" s="1" t="s">
        <v>77</v>
      </c>
      <c r="F1775" s="1">
        <v>999917977</v>
      </c>
      <c r="G1775" s="1">
        <f>(J1775+S1775+X1775+R1775+U1775+W1775+Y1775)-H1775</f>
        <v>38</v>
      </c>
      <c r="H1775" s="1"/>
      <c r="I1775" s="27"/>
      <c r="J1775" s="1">
        <f>SUM(AA1775)</f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27"/>
      <c r="R1775" s="1">
        <f>SUM(AS1775,BX1775)</f>
        <v>0</v>
      </c>
      <c r="S1775" s="1">
        <f>SUM(AE1775,AG1775,AI1775,AK1775,AO1775,AM1775,AQ1775,AU1775,AW1775,AY1775,BA1775,BE1775,BG1775,BI1775,BK1775,BM1775,BO1775,BC1775)</f>
        <v>38</v>
      </c>
      <c r="T1775" s="1">
        <f>COUNT(AE1775,AG1775,AI1775,AK1775,AM1775,AO1775,AQ1775,AU1775,AW1775,AY1775,BA1775,BC1775,BE1775,BG1775,BI1775,BK1775,BM1775,BO1775)</f>
        <v>1</v>
      </c>
      <c r="U1775" s="1">
        <f>BQ1775+BS1775</f>
        <v>0</v>
      </c>
      <c r="V1775" s="1"/>
      <c r="W1775" s="1">
        <f>BV1775</f>
        <v>0</v>
      </c>
      <c r="X1775" s="1">
        <f>AC1775+BZ1775</f>
        <v>0</v>
      </c>
      <c r="Y1775" s="1">
        <f>BU1775</f>
        <v>0</v>
      </c>
      <c r="Z1775" s="27"/>
      <c r="AA1775" s="1"/>
      <c r="AB1775" s="26"/>
      <c r="AC1775" s="1"/>
      <c r="AD1775" s="26"/>
      <c r="AE1775" s="1"/>
      <c r="AF1775" s="26"/>
      <c r="AG1775" s="1"/>
      <c r="AH1775" s="26"/>
      <c r="AI1775" s="1">
        <v>38</v>
      </c>
      <c r="AJ1775" s="26" t="s">
        <v>100</v>
      </c>
      <c r="AK1775" s="1"/>
      <c r="AL1775" s="26"/>
      <c r="AM1775" s="1"/>
      <c r="AN1775" s="26"/>
      <c r="AO1775" s="1"/>
      <c r="AP1775" s="26"/>
      <c r="AQ1775" s="1"/>
      <c r="AR1775" s="26"/>
      <c r="AS1775" s="1"/>
      <c r="AT1775" s="26"/>
      <c r="AU1775" s="1"/>
      <c r="AV1775" s="26"/>
      <c r="AW1775" s="1"/>
      <c r="AX1775" s="26"/>
      <c r="AY1775" s="1"/>
      <c r="AZ1775" s="26"/>
      <c r="BA1775" s="1"/>
      <c r="BB1775" s="26"/>
      <c r="BC1775" s="1"/>
      <c r="BD1775" s="26"/>
      <c r="BE1775" s="1"/>
      <c r="BF1775" s="26"/>
      <c r="BG1775" s="1"/>
      <c r="BH1775" s="26"/>
      <c r="BI1775" s="1"/>
      <c r="BJ1775" s="26"/>
      <c r="BK1775" s="1"/>
      <c r="BL1775" s="26"/>
      <c r="BM1775" s="1"/>
      <c r="BN1775" s="26"/>
      <c r="BO1775" s="1"/>
      <c r="BP1775" s="26"/>
      <c r="BQ1775" s="1"/>
      <c r="BR1775" s="26"/>
      <c r="BS1775" s="1"/>
      <c r="BT1775" s="26"/>
      <c r="BU1775" s="1"/>
      <c r="BV1775" s="1"/>
      <c r="BW1775" s="26"/>
      <c r="BX1775" s="1"/>
      <c r="BY1775" s="26"/>
      <c r="BZ1775" s="30"/>
      <c r="CA1775" s="26"/>
    </row>
    <row r="1776" spans="1:79" s="99" customFormat="1" x14ac:dyDescent="0.35">
      <c r="A1776" s="1" t="s">
        <v>97</v>
      </c>
      <c r="B1776" s="1" t="s">
        <v>58</v>
      </c>
      <c r="C1776" s="1" t="s">
        <v>1255</v>
      </c>
      <c r="D1776" s="1" t="s">
        <v>1256</v>
      </c>
      <c r="E1776" s="30" t="s">
        <v>77</v>
      </c>
      <c r="F1776" s="1">
        <v>999918711</v>
      </c>
      <c r="G1776" s="1">
        <f>(J1776+S1776+X1776+R1776+U1776+W1776+Y1776)-H1776</f>
        <v>38</v>
      </c>
      <c r="H1776" s="1"/>
      <c r="I1776" s="27"/>
      <c r="J1776" s="1">
        <f>SUM(AA1776)</f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27"/>
      <c r="R1776" s="1">
        <f>SUM(AS1776,BX1776)</f>
        <v>0</v>
      </c>
      <c r="S1776" s="1">
        <f>SUM(AE1776,AG1776,AI1776,AK1776,AO1776,AM1776,AQ1776,AU1776,AW1776,AY1776,BA1776,BE1776,BG1776,BI1776,BK1776,BM1776,BO1776,BC1776)</f>
        <v>38</v>
      </c>
      <c r="T1776" s="1">
        <f>COUNT(AE1776,AG1776,AI1776,AK1776,AM1776,AO1776,AQ1776,AU1776,AW1776,AY1776,BA1776,BC1776,BE1776,BG1776,BI1776,BK1776,BM1776,BO1776)</f>
        <v>1</v>
      </c>
      <c r="U1776" s="1">
        <f>BQ1776+BS1776</f>
        <v>0</v>
      </c>
      <c r="V1776" s="1"/>
      <c r="W1776" s="1">
        <f>BV1776</f>
        <v>0</v>
      </c>
      <c r="X1776" s="1">
        <f>AC1776+BZ1776</f>
        <v>0</v>
      </c>
      <c r="Y1776" s="1">
        <f>BU1776</f>
        <v>0</v>
      </c>
      <c r="Z1776" s="29"/>
      <c r="AA1776" s="1"/>
      <c r="AB1776" s="26"/>
      <c r="AC1776" s="1"/>
      <c r="AD1776" s="26"/>
      <c r="AE1776" s="1"/>
      <c r="AF1776" s="26"/>
      <c r="AG1776" s="1"/>
      <c r="AH1776" s="26"/>
      <c r="AI1776" s="1">
        <v>38</v>
      </c>
      <c r="AJ1776" s="26" t="s">
        <v>100</v>
      </c>
      <c r="AK1776" s="1"/>
      <c r="AL1776" s="26"/>
      <c r="AM1776" s="1"/>
      <c r="AN1776" s="26"/>
      <c r="AO1776" s="1"/>
      <c r="AP1776" s="26"/>
      <c r="AQ1776" s="1"/>
      <c r="AR1776" s="26"/>
      <c r="AS1776" s="1"/>
      <c r="AT1776" s="26"/>
      <c r="AU1776" s="1"/>
      <c r="AV1776" s="26"/>
      <c r="AW1776" s="1"/>
      <c r="AX1776" s="26"/>
      <c r="AY1776" s="1"/>
      <c r="AZ1776" s="26"/>
      <c r="BA1776" s="1"/>
      <c r="BB1776" s="26"/>
      <c r="BC1776" s="1"/>
      <c r="BD1776" s="26"/>
      <c r="BE1776" s="1"/>
      <c r="BF1776" s="26"/>
      <c r="BG1776" s="1"/>
      <c r="BH1776" s="26"/>
      <c r="BI1776" s="1"/>
      <c r="BJ1776" s="26"/>
      <c r="BK1776" s="1"/>
      <c r="BL1776" s="26"/>
      <c r="BM1776" s="1"/>
      <c r="BN1776" s="26"/>
      <c r="BO1776" s="1"/>
      <c r="BP1776" s="26"/>
      <c r="BQ1776" s="1"/>
      <c r="BR1776" s="26"/>
      <c r="BS1776" s="1"/>
      <c r="BT1776" s="26"/>
      <c r="BU1776" s="1"/>
      <c r="BV1776" s="1"/>
      <c r="BW1776" s="26"/>
      <c r="BX1776" s="1"/>
      <c r="BY1776" s="26"/>
      <c r="BZ1776" s="30"/>
      <c r="CA1776" s="26"/>
    </row>
    <row r="1777" spans="1:79" s="99" customFormat="1" x14ac:dyDescent="0.35">
      <c r="A1777" s="30" t="s">
        <v>97</v>
      </c>
      <c r="B1777" s="30" t="s">
        <v>58</v>
      </c>
      <c r="C1777" s="30" t="s">
        <v>582</v>
      </c>
      <c r="D1777" s="30" t="s">
        <v>123</v>
      </c>
      <c r="E1777" s="30" t="s">
        <v>77</v>
      </c>
      <c r="F1777" s="30">
        <v>999918770</v>
      </c>
      <c r="G1777" s="1">
        <f>(J1777+S1777+X1777+R1777+U1777+W1777+Y1777)-H1777</f>
        <v>38</v>
      </c>
      <c r="H1777" s="1"/>
      <c r="I1777" s="27"/>
      <c r="J1777" s="1">
        <f>SUM(AA1777)</f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27"/>
      <c r="R1777" s="1">
        <f>SUM(AS1777,BX1777)</f>
        <v>38</v>
      </c>
      <c r="S1777" s="1">
        <f>SUM(AE1777,AG1777,AI1777,AK1777,AO1777,AM1777,AQ1777,AU1777,AW1777,AY1777,BA1777,BE1777,BG1777,BI1777,BK1777,BM1777,BO1777,BC1777)</f>
        <v>0</v>
      </c>
      <c r="T1777" s="1">
        <f>COUNT(AE1777,AG1777,AI1777,AK1777,AM1777,AO1777,AQ1777,AU1777,AW1777,AY1777,BA1777,BC1777,BE1777,BG1777,BI1777,BK1777,BM1777,BO1777)</f>
        <v>0</v>
      </c>
      <c r="U1777" s="1">
        <f>BQ1777+BS1777</f>
        <v>0</v>
      </c>
      <c r="V1777" s="1"/>
      <c r="W1777" s="1">
        <f>BV1777</f>
        <v>0</v>
      </c>
      <c r="X1777" s="1">
        <f>AC1777+BZ1777</f>
        <v>0</v>
      </c>
      <c r="Y1777" s="1">
        <f>BU1777</f>
        <v>0</v>
      </c>
      <c r="Z1777" s="27"/>
      <c r="AA1777" s="1"/>
      <c r="AB1777" s="26"/>
      <c r="AC1777" s="1"/>
      <c r="AD1777" s="26"/>
      <c r="AE1777" s="1"/>
      <c r="AF1777" s="26"/>
      <c r="AG1777" s="1"/>
      <c r="AH1777" s="26"/>
      <c r="AI1777" s="1"/>
      <c r="AJ1777" s="26"/>
      <c r="AK1777" s="1"/>
      <c r="AL1777" s="26"/>
      <c r="AM1777" s="1"/>
      <c r="AN1777" s="26"/>
      <c r="AO1777" s="1"/>
      <c r="AP1777" s="26"/>
      <c r="AQ1777" s="1"/>
      <c r="AR1777" s="26"/>
      <c r="AS1777" s="1">
        <v>38</v>
      </c>
      <c r="AT1777" s="26" t="s">
        <v>100</v>
      </c>
      <c r="AU1777" s="1"/>
      <c r="AV1777" s="26"/>
      <c r="AW1777" s="1"/>
      <c r="AX1777" s="26"/>
      <c r="AY1777" s="1"/>
      <c r="AZ1777" s="26"/>
      <c r="BA1777" s="1"/>
      <c r="BB1777" s="26"/>
      <c r="BC1777" s="1"/>
      <c r="BD1777" s="26"/>
      <c r="BE1777" s="1"/>
      <c r="BF1777" s="26"/>
      <c r="BG1777" s="1"/>
      <c r="BH1777" s="26"/>
      <c r="BI1777" s="1"/>
      <c r="BJ1777" s="26"/>
      <c r="BK1777" s="1"/>
      <c r="BL1777" s="26"/>
      <c r="BM1777" s="1"/>
      <c r="BN1777" s="26"/>
      <c r="BO1777" s="1"/>
      <c r="BP1777" s="26"/>
      <c r="BQ1777" s="1"/>
      <c r="BR1777" s="26"/>
      <c r="BS1777" s="1"/>
      <c r="BT1777" s="26"/>
      <c r="BU1777" s="1"/>
      <c r="BV1777" s="1"/>
      <c r="BW1777" s="26"/>
      <c r="BX1777" s="1"/>
      <c r="BY1777" s="26"/>
      <c r="BZ1777" s="30"/>
      <c r="CA1777" s="26"/>
    </row>
    <row r="1778" spans="1:79" s="99" customFormat="1" x14ac:dyDescent="0.35">
      <c r="A1778" s="30" t="s">
        <v>97</v>
      </c>
      <c r="B1778" s="30" t="s">
        <v>58</v>
      </c>
      <c r="C1778" s="30" t="s">
        <v>1280</v>
      </c>
      <c r="D1778" s="30" t="s">
        <v>632</v>
      </c>
      <c r="E1778" s="30" t="s">
        <v>77</v>
      </c>
      <c r="F1778" s="30">
        <v>999918854</v>
      </c>
      <c r="G1778" s="1">
        <f>(J1778+S1778+X1778+R1778+U1778+W1778+Y1778)-H1778</f>
        <v>38</v>
      </c>
      <c r="H1778" s="1"/>
      <c r="I1778" s="27"/>
      <c r="J1778" s="1">
        <f>SUM(AA1778)</f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27"/>
      <c r="R1778" s="1">
        <f>SUM(AS1778,BX1778)</f>
        <v>38</v>
      </c>
      <c r="S1778" s="1">
        <f>SUM(AE1778,AG1778,AI1778,AK1778,AO1778,AM1778,AQ1778,AU1778,AW1778,AY1778,BA1778,BE1778,BG1778,BI1778,BK1778,BM1778,BO1778,BC1778)</f>
        <v>0</v>
      </c>
      <c r="T1778" s="1">
        <f>COUNT(AE1778,AG1778,AI1778,AK1778,AM1778,AO1778,AQ1778,AU1778,AW1778,AY1778,BA1778,BC1778,BE1778,BG1778,BI1778,BK1778,BM1778,BO1778)</f>
        <v>0</v>
      </c>
      <c r="U1778" s="1">
        <f>BQ1778+BS1778</f>
        <v>0</v>
      </c>
      <c r="V1778" s="1"/>
      <c r="W1778" s="1">
        <f>BV1778</f>
        <v>0</v>
      </c>
      <c r="X1778" s="1">
        <f>AC1778+BZ1778</f>
        <v>0</v>
      </c>
      <c r="Y1778" s="1">
        <f>BU1778</f>
        <v>0</v>
      </c>
      <c r="Z1778" s="27"/>
      <c r="AA1778" s="1"/>
      <c r="AB1778" s="26"/>
      <c r="AC1778" s="1"/>
      <c r="AD1778" s="26"/>
      <c r="AE1778" s="1"/>
      <c r="AF1778" s="26"/>
      <c r="AG1778" s="1"/>
      <c r="AH1778" s="26"/>
      <c r="AI1778" s="1"/>
      <c r="AJ1778" s="26"/>
      <c r="AK1778" s="1"/>
      <c r="AL1778" s="26"/>
      <c r="AM1778" s="1"/>
      <c r="AN1778" s="26"/>
      <c r="AO1778" s="1"/>
      <c r="AP1778" s="26"/>
      <c r="AQ1778" s="1"/>
      <c r="AR1778" s="26"/>
      <c r="AS1778" s="1">
        <v>38</v>
      </c>
      <c r="AT1778" s="26" t="s">
        <v>100</v>
      </c>
      <c r="AU1778" s="1"/>
      <c r="AV1778" s="26"/>
      <c r="AW1778" s="1"/>
      <c r="AX1778" s="26"/>
      <c r="AY1778" s="1"/>
      <c r="AZ1778" s="26"/>
      <c r="BA1778" s="1"/>
      <c r="BB1778" s="26"/>
      <c r="BC1778" s="1"/>
      <c r="BD1778" s="26"/>
      <c r="BE1778" s="1"/>
      <c r="BF1778" s="26"/>
      <c r="BG1778" s="1"/>
      <c r="BH1778" s="26"/>
      <c r="BI1778" s="1"/>
      <c r="BJ1778" s="26"/>
      <c r="BK1778" s="1"/>
      <c r="BL1778" s="26"/>
      <c r="BM1778" s="1"/>
      <c r="BN1778" s="26"/>
      <c r="BO1778" s="1"/>
      <c r="BP1778" s="26"/>
      <c r="BQ1778" s="1"/>
      <c r="BR1778" s="26"/>
      <c r="BS1778" s="1"/>
      <c r="BT1778" s="26"/>
      <c r="BU1778" s="1"/>
      <c r="BV1778" s="1"/>
      <c r="BW1778" s="26"/>
      <c r="BX1778" s="1"/>
      <c r="BY1778" s="26"/>
      <c r="BZ1778" s="30"/>
      <c r="CA1778" s="26"/>
    </row>
    <row r="1779" spans="1:79" s="99" customFormat="1" x14ac:dyDescent="0.35">
      <c r="A1779" s="30" t="s">
        <v>97</v>
      </c>
      <c r="B1779" s="30" t="s">
        <v>58</v>
      </c>
      <c r="C1779" s="30" t="s">
        <v>1312</v>
      </c>
      <c r="D1779" s="30" t="s">
        <v>119</v>
      </c>
      <c r="E1779" s="30" t="s">
        <v>77</v>
      </c>
      <c r="F1779" s="30">
        <v>999919023</v>
      </c>
      <c r="G1779" s="1">
        <f>(J1779+S1779+X1779+R1779+U1779+W1779+Y1779)-H1779</f>
        <v>38</v>
      </c>
      <c r="H1779" s="1"/>
      <c r="I1779" s="27"/>
      <c r="J1779" s="1">
        <f>SUM(AA1779)</f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27"/>
      <c r="R1779" s="1">
        <f>SUM(AS1779,BX1779)</f>
        <v>38</v>
      </c>
      <c r="S1779" s="1">
        <f>SUM(AE1779,AG1779,AI1779,AK1779,AO1779,AM1779,AQ1779,AU1779,AW1779,AY1779,BA1779,BE1779,BG1779,BI1779,BK1779,BM1779,BO1779,BC1779)</f>
        <v>0</v>
      </c>
      <c r="T1779" s="1">
        <f>COUNT(AE1779,AG1779,AI1779,AK1779,AM1779,AO1779,AQ1779,AU1779,AW1779,AY1779,BA1779,BC1779,BE1779,BG1779,BI1779,BK1779,BM1779,BO1779)</f>
        <v>0</v>
      </c>
      <c r="U1779" s="1">
        <f>BQ1779+BS1779</f>
        <v>0</v>
      </c>
      <c r="V1779" s="1"/>
      <c r="W1779" s="1">
        <f>BV1779</f>
        <v>0</v>
      </c>
      <c r="X1779" s="1">
        <f>AC1779+BZ1779</f>
        <v>0</v>
      </c>
      <c r="Y1779" s="1">
        <f>BU1779</f>
        <v>0</v>
      </c>
      <c r="Z1779" s="27"/>
      <c r="AA1779" s="1"/>
      <c r="AB1779" s="26"/>
      <c r="AC1779" s="1"/>
      <c r="AD1779" s="26"/>
      <c r="AE1779" s="1"/>
      <c r="AF1779" s="26"/>
      <c r="AG1779" s="1"/>
      <c r="AH1779" s="26"/>
      <c r="AI1779" s="1"/>
      <c r="AJ1779" s="26"/>
      <c r="AK1779" s="1"/>
      <c r="AL1779" s="26"/>
      <c r="AM1779" s="1"/>
      <c r="AN1779" s="26"/>
      <c r="AO1779" s="1"/>
      <c r="AP1779" s="26"/>
      <c r="AQ1779" s="1"/>
      <c r="AR1779" s="26"/>
      <c r="AS1779" s="1">
        <v>38</v>
      </c>
      <c r="AT1779" s="26" t="s">
        <v>100</v>
      </c>
      <c r="AU1779" s="1"/>
      <c r="AV1779" s="26"/>
      <c r="AW1779" s="1"/>
      <c r="AX1779" s="26"/>
      <c r="AY1779" s="1"/>
      <c r="AZ1779" s="26"/>
      <c r="BA1779" s="1"/>
      <c r="BB1779" s="26"/>
      <c r="BC1779" s="1"/>
      <c r="BD1779" s="26"/>
      <c r="BE1779" s="1"/>
      <c r="BF1779" s="26"/>
      <c r="BG1779" s="1"/>
      <c r="BH1779" s="26"/>
      <c r="BI1779" s="1"/>
      <c r="BJ1779" s="26"/>
      <c r="BK1779" s="1"/>
      <c r="BL1779" s="26"/>
      <c r="BM1779" s="1"/>
      <c r="BN1779" s="26"/>
      <c r="BO1779" s="1"/>
      <c r="BP1779" s="26"/>
      <c r="BQ1779" s="1"/>
      <c r="BR1779" s="26"/>
      <c r="BS1779" s="1"/>
      <c r="BT1779" s="26"/>
      <c r="BU1779" s="1"/>
      <c r="BV1779" s="1"/>
      <c r="BW1779" s="26"/>
      <c r="BX1779" s="1"/>
      <c r="BY1779" s="26"/>
      <c r="BZ1779" s="30"/>
      <c r="CA1779" s="26"/>
    </row>
    <row r="1780" spans="1:79" s="99" customFormat="1" x14ac:dyDescent="0.35">
      <c r="A1780" s="30" t="s">
        <v>97</v>
      </c>
      <c r="B1780" s="30" t="s">
        <v>58</v>
      </c>
      <c r="C1780" s="30" t="s">
        <v>950</v>
      </c>
      <c r="D1780" s="30" t="s">
        <v>1322</v>
      </c>
      <c r="E1780" s="30" t="s">
        <v>77</v>
      </c>
      <c r="F1780" s="30">
        <v>999919095</v>
      </c>
      <c r="G1780" s="1">
        <f>(J1780+S1780+X1780+R1780+U1780+W1780+Y1780)-H1780</f>
        <v>38</v>
      </c>
      <c r="H1780" s="1"/>
      <c r="I1780" s="27"/>
      <c r="J1780" s="1">
        <f>SUM(AA1780)</f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27"/>
      <c r="R1780" s="1">
        <f>SUM(AS1780,BX1780)</f>
        <v>38</v>
      </c>
      <c r="S1780" s="1">
        <f>SUM(AE1780,AG1780,AI1780,AK1780,AO1780,AM1780,AQ1780,AU1780,AW1780,AY1780,BA1780,BE1780,BG1780,BI1780,BK1780,BM1780,BO1780,BC1780)</f>
        <v>0</v>
      </c>
      <c r="T1780" s="1">
        <f>COUNT(AE1780,AG1780,AI1780,AK1780,AM1780,AO1780,AQ1780,AU1780,AW1780,AY1780,BA1780,BC1780,BE1780,BG1780,BI1780,BK1780,BM1780,BO1780)</f>
        <v>0</v>
      </c>
      <c r="U1780" s="1">
        <f>BQ1780+BS1780</f>
        <v>0</v>
      </c>
      <c r="V1780" s="1"/>
      <c r="W1780" s="1">
        <f>BV1780</f>
        <v>0</v>
      </c>
      <c r="X1780" s="1">
        <f>AC1780+BZ1780</f>
        <v>0</v>
      </c>
      <c r="Y1780" s="1">
        <f>BU1780</f>
        <v>0</v>
      </c>
      <c r="Z1780" s="27"/>
      <c r="AA1780" s="1"/>
      <c r="AB1780" s="26"/>
      <c r="AC1780" s="1"/>
      <c r="AD1780" s="26"/>
      <c r="AE1780" s="1"/>
      <c r="AF1780" s="26"/>
      <c r="AG1780" s="1"/>
      <c r="AH1780" s="26"/>
      <c r="AI1780" s="1"/>
      <c r="AJ1780" s="26"/>
      <c r="AK1780" s="1"/>
      <c r="AL1780" s="26"/>
      <c r="AM1780" s="1"/>
      <c r="AN1780" s="26"/>
      <c r="AO1780" s="1"/>
      <c r="AP1780" s="26"/>
      <c r="AQ1780" s="1"/>
      <c r="AR1780" s="26"/>
      <c r="AS1780" s="1">
        <v>38</v>
      </c>
      <c r="AT1780" s="26" t="s">
        <v>100</v>
      </c>
      <c r="AU1780" s="1"/>
      <c r="AV1780" s="26"/>
      <c r="AW1780" s="1"/>
      <c r="AX1780" s="26"/>
      <c r="AY1780" s="1"/>
      <c r="AZ1780" s="26"/>
      <c r="BA1780" s="1"/>
      <c r="BB1780" s="26"/>
      <c r="BC1780" s="1"/>
      <c r="BD1780" s="26"/>
      <c r="BE1780" s="1"/>
      <c r="BF1780" s="26"/>
      <c r="BG1780" s="1"/>
      <c r="BH1780" s="26"/>
      <c r="BI1780" s="1"/>
      <c r="BJ1780" s="26"/>
      <c r="BK1780" s="1"/>
      <c r="BL1780" s="26"/>
      <c r="BM1780" s="1"/>
      <c r="BN1780" s="26"/>
      <c r="BO1780" s="1"/>
      <c r="BP1780" s="26"/>
      <c r="BQ1780" s="1"/>
      <c r="BR1780" s="26"/>
      <c r="BS1780" s="1"/>
      <c r="BT1780" s="26"/>
      <c r="BU1780" s="1"/>
      <c r="BV1780" s="1"/>
      <c r="BW1780" s="26"/>
      <c r="BX1780" s="1"/>
      <c r="BY1780" s="26"/>
      <c r="BZ1780" s="30"/>
      <c r="CA1780" s="26"/>
    </row>
    <row r="1781" spans="1:79" s="99" customFormat="1" x14ac:dyDescent="0.35">
      <c r="A1781" s="1" t="s">
        <v>97</v>
      </c>
      <c r="B1781" s="31" t="s">
        <v>58</v>
      </c>
      <c r="C1781" s="31" t="s">
        <v>1139</v>
      </c>
      <c r="D1781" s="31" t="s">
        <v>1394</v>
      </c>
      <c r="E1781" s="31" t="s">
        <v>77</v>
      </c>
      <c r="F1781" s="1">
        <v>999919591</v>
      </c>
      <c r="G1781" s="1">
        <f>(J1781+S1781+X1781+R1781+U1781+W1781+Y1781)-H1781</f>
        <v>38</v>
      </c>
      <c r="H1781" s="1"/>
      <c r="I1781" s="27"/>
      <c r="J1781" s="1">
        <f>SUM(AA1781)</f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27"/>
      <c r="R1781" s="1">
        <f>SUM(AS1781,BX1781)</f>
        <v>0</v>
      </c>
      <c r="S1781" s="1">
        <f>SUM(AE1781,AG1781,AI1781,AK1781,AO1781,AM1781,AQ1781,AU1781,AW1781,AY1781,BA1781,BE1781,BG1781,BI1781,BK1781,BM1781,BO1781,BC1781)</f>
        <v>38</v>
      </c>
      <c r="T1781" s="1">
        <f>COUNT(AE1781,AG1781,AI1781,AK1781,AM1781,AO1781,AQ1781,AU1781,AW1781,AY1781,BA1781,BC1781,BE1781,BG1781,BI1781,BK1781,BM1781,BO1781)</f>
        <v>1</v>
      </c>
      <c r="U1781" s="1">
        <f>BQ1781+BS1781</f>
        <v>0</v>
      </c>
      <c r="V1781" s="1"/>
      <c r="W1781" s="1">
        <f>BV1781</f>
        <v>0</v>
      </c>
      <c r="X1781" s="1">
        <f>AC1781+BZ1781</f>
        <v>0</v>
      </c>
      <c r="Y1781" s="1">
        <f>BU1781</f>
        <v>0</v>
      </c>
      <c r="Z1781" s="27"/>
      <c r="AA1781" s="1"/>
      <c r="AB1781" s="26"/>
      <c r="AC1781" s="1"/>
      <c r="AD1781" s="26"/>
      <c r="AE1781" s="1"/>
      <c r="AF1781" s="26"/>
      <c r="AG1781" s="1"/>
      <c r="AH1781" s="26"/>
      <c r="AI1781" s="1">
        <v>38</v>
      </c>
      <c r="AJ1781" s="26" t="s">
        <v>100</v>
      </c>
      <c r="AK1781" s="1"/>
      <c r="AL1781" s="26"/>
      <c r="AM1781" s="1"/>
      <c r="AN1781" s="26"/>
      <c r="AO1781" s="1"/>
      <c r="AP1781" s="26"/>
      <c r="AQ1781" s="1"/>
      <c r="AR1781" s="26"/>
      <c r="AS1781" s="1"/>
      <c r="AT1781" s="26"/>
      <c r="AU1781" s="1"/>
      <c r="AV1781" s="26"/>
      <c r="AW1781" s="1"/>
      <c r="AX1781" s="26"/>
      <c r="AY1781" s="1"/>
      <c r="AZ1781" s="26"/>
      <c r="BA1781" s="1"/>
      <c r="BB1781" s="26"/>
      <c r="BC1781" s="1"/>
      <c r="BD1781" s="26"/>
      <c r="BE1781" s="1"/>
      <c r="BF1781" s="26"/>
      <c r="BG1781" s="1"/>
      <c r="BH1781" s="26"/>
      <c r="BI1781" s="1"/>
      <c r="BJ1781" s="26"/>
      <c r="BK1781" s="1"/>
      <c r="BL1781" s="26"/>
      <c r="BM1781" s="1"/>
      <c r="BN1781" s="26"/>
      <c r="BO1781" s="1"/>
      <c r="BP1781" s="26"/>
      <c r="BQ1781" s="1"/>
      <c r="BR1781" s="26"/>
      <c r="BS1781" s="1"/>
      <c r="BT1781" s="26"/>
      <c r="BU1781" s="1"/>
      <c r="BV1781" s="1"/>
      <c r="BW1781" s="26"/>
      <c r="BX1781" s="1"/>
      <c r="BY1781" s="26"/>
      <c r="BZ1781" s="30"/>
      <c r="CA1781" s="26"/>
    </row>
    <row r="1782" spans="1:79" s="99" customFormat="1" x14ac:dyDescent="0.35">
      <c r="A1782" s="1" t="s">
        <v>97</v>
      </c>
      <c r="B1782" s="1" t="s">
        <v>58</v>
      </c>
      <c r="C1782" s="1" t="s">
        <v>1396</v>
      </c>
      <c r="D1782" s="1" t="s">
        <v>1397</v>
      </c>
      <c r="E1782" s="1" t="s">
        <v>77</v>
      </c>
      <c r="F1782" s="1">
        <v>999919618</v>
      </c>
      <c r="G1782" s="1">
        <f>(J1782+S1782+X1782+R1782+U1782+W1782+Y1782)-H1782</f>
        <v>38</v>
      </c>
      <c r="H1782" s="30"/>
      <c r="I1782" s="27"/>
      <c r="J1782" s="1">
        <f>SUM(AA1782)</f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27"/>
      <c r="R1782" s="1">
        <f>SUM(AS1782,BX1782)</f>
        <v>0</v>
      </c>
      <c r="S1782" s="1">
        <f>SUM(AE1782,AG1782,AI1782,AK1782,AO1782,AM1782,AQ1782,AU1782,AW1782,AY1782,BA1782,BE1782,BG1782,BI1782,BK1782,BM1782,BO1782,BC1782)</f>
        <v>38</v>
      </c>
      <c r="T1782" s="1">
        <f>COUNT(AE1782,AG1782,AI1782,AK1782,AM1782,AO1782,AQ1782,AU1782,AW1782,AY1782,BA1782,BC1782,BE1782,BG1782,BI1782,BK1782,BM1782,BO1782)</f>
        <v>1</v>
      </c>
      <c r="U1782" s="1">
        <f>BQ1782+BS1782</f>
        <v>0</v>
      </c>
      <c r="V1782" s="1"/>
      <c r="W1782" s="1">
        <f>BV1782</f>
        <v>0</v>
      </c>
      <c r="X1782" s="1">
        <f>AC1782+BZ1782</f>
        <v>0</v>
      </c>
      <c r="Y1782" s="1">
        <f>BU1782</f>
        <v>0</v>
      </c>
      <c r="Z1782" s="26"/>
      <c r="AA1782" s="1"/>
      <c r="AB1782" s="26"/>
      <c r="AC1782" s="1"/>
      <c r="AD1782" s="26"/>
      <c r="AE1782" s="1"/>
      <c r="AF1782" s="26"/>
      <c r="AG1782" s="1"/>
      <c r="AH1782" s="26"/>
      <c r="AI1782" s="1">
        <v>38</v>
      </c>
      <c r="AJ1782" s="26" t="s">
        <v>100</v>
      </c>
      <c r="AK1782" s="1"/>
      <c r="AL1782" s="26"/>
      <c r="AM1782" s="1"/>
      <c r="AN1782" s="26"/>
      <c r="AO1782" s="1"/>
      <c r="AP1782" s="26"/>
      <c r="AQ1782" s="1"/>
      <c r="AR1782" s="26"/>
      <c r="AS1782" s="1"/>
      <c r="AT1782" s="26"/>
      <c r="AU1782" s="1"/>
      <c r="AV1782" s="26"/>
      <c r="AW1782" s="1"/>
      <c r="AX1782" s="26"/>
      <c r="AY1782" s="1"/>
      <c r="AZ1782" s="26"/>
      <c r="BA1782" s="1"/>
      <c r="BB1782" s="26"/>
      <c r="BC1782" s="1"/>
      <c r="BD1782" s="26"/>
      <c r="BE1782" s="1"/>
      <c r="BF1782" s="26"/>
      <c r="BG1782" s="1"/>
      <c r="BH1782" s="26"/>
      <c r="BI1782" s="1"/>
      <c r="BJ1782" s="26"/>
      <c r="BK1782" s="1"/>
      <c r="BL1782" s="26"/>
      <c r="BM1782" s="1"/>
      <c r="BN1782" s="26"/>
      <c r="BO1782" s="1"/>
      <c r="BP1782" s="26"/>
      <c r="BQ1782" s="1"/>
      <c r="BR1782" s="26"/>
      <c r="BS1782" s="1"/>
      <c r="BT1782" s="26"/>
      <c r="BU1782" s="1"/>
      <c r="BV1782" s="1"/>
      <c r="BW1782" s="26"/>
      <c r="BX1782" s="1"/>
      <c r="BY1782" s="26"/>
      <c r="BZ1782" s="30"/>
      <c r="CA1782" s="26"/>
    </row>
    <row r="1783" spans="1:79" s="99" customFormat="1" x14ac:dyDescent="0.35">
      <c r="A1783" s="30" t="s">
        <v>97</v>
      </c>
      <c r="B1783" s="30" t="s">
        <v>58</v>
      </c>
      <c r="C1783" s="30" t="s">
        <v>2045</v>
      </c>
      <c r="D1783" s="30" t="s">
        <v>2046</v>
      </c>
      <c r="E1783" s="30" t="s">
        <v>77</v>
      </c>
      <c r="F1783" s="30">
        <v>999923444</v>
      </c>
      <c r="G1783" s="1">
        <f>(J1783+S1783+X1783+R1783+U1783+W1783+Y1783)-H1783</f>
        <v>38</v>
      </c>
      <c r="H1783" s="1"/>
      <c r="I1783" s="27"/>
      <c r="J1783" s="1">
        <f>SUM(AA1783)</f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27"/>
      <c r="R1783" s="1">
        <f>SUM(AS1783,BX1783)</f>
        <v>38</v>
      </c>
      <c r="S1783" s="1">
        <f>SUM(AE1783,AG1783,AI1783,AK1783,AO1783,AM1783,AQ1783,AU1783,AW1783,AY1783,BA1783,BE1783,BG1783,BI1783,BK1783,BM1783,BO1783,BC1783)</f>
        <v>0</v>
      </c>
      <c r="T1783" s="1">
        <f>COUNT(AE1783,AG1783,AI1783,AK1783,AM1783,AO1783,AQ1783,AU1783,AW1783,AY1783,BA1783,BC1783,BE1783,BG1783,BI1783,BK1783,BM1783,BO1783)</f>
        <v>0</v>
      </c>
      <c r="U1783" s="1">
        <f>BQ1783+BS1783</f>
        <v>0</v>
      </c>
      <c r="V1783" s="1"/>
      <c r="W1783" s="1">
        <f>BV1783</f>
        <v>0</v>
      </c>
      <c r="X1783" s="1">
        <f>AC1783+BZ1783</f>
        <v>0</v>
      </c>
      <c r="Y1783" s="1">
        <f>BU1783</f>
        <v>0</v>
      </c>
      <c r="Z1783" s="27"/>
      <c r="AA1783" s="1"/>
      <c r="AB1783" s="26"/>
      <c r="AC1783" s="1"/>
      <c r="AD1783" s="26"/>
      <c r="AE1783" s="1"/>
      <c r="AF1783" s="26"/>
      <c r="AG1783" s="1"/>
      <c r="AH1783" s="26"/>
      <c r="AI1783" s="1"/>
      <c r="AJ1783" s="26"/>
      <c r="AK1783" s="1"/>
      <c r="AL1783" s="26"/>
      <c r="AM1783" s="1"/>
      <c r="AN1783" s="26"/>
      <c r="AO1783" s="1"/>
      <c r="AP1783" s="26"/>
      <c r="AQ1783" s="1"/>
      <c r="AR1783" s="26"/>
      <c r="AS1783" s="1">
        <v>38</v>
      </c>
      <c r="AT1783" s="26" t="s">
        <v>100</v>
      </c>
      <c r="AU1783" s="1"/>
      <c r="AV1783" s="26"/>
      <c r="AW1783" s="1"/>
      <c r="AX1783" s="26"/>
      <c r="AY1783" s="1"/>
      <c r="AZ1783" s="26"/>
      <c r="BA1783" s="1"/>
      <c r="BB1783" s="26"/>
      <c r="BC1783" s="1"/>
      <c r="BD1783" s="26"/>
      <c r="BE1783" s="1"/>
      <c r="BF1783" s="26"/>
      <c r="BG1783" s="1"/>
      <c r="BH1783" s="26"/>
      <c r="BI1783" s="1"/>
      <c r="BJ1783" s="26"/>
      <c r="BK1783" s="1"/>
      <c r="BL1783" s="26"/>
      <c r="BM1783" s="1"/>
      <c r="BN1783" s="26"/>
      <c r="BO1783" s="1"/>
      <c r="BP1783" s="26"/>
      <c r="BQ1783" s="1"/>
      <c r="BR1783" s="26"/>
      <c r="BS1783" s="1"/>
      <c r="BT1783" s="26"/>
      <c r="BU1783" s="1"/>
      <c r="BV1783" s="1"/>
      <c r="BW1783" s="26"/>
      <c r="BX1783" s="1"/>
      <c r="BY1783" s="26"/>
      <c r="BZ1783" s="30"/>
      <c r="CA1783" s="26"/>
    </row>
    <row r="1784" spans="1:79" s="99" customFormat="1" x14ac:dyDescent="0.35">
      <c r="A1784" s="30" t="s">
        <v>97</v>
      </c>
      <c r="B1784" s="30" t="s">
        <v>58</v>
      </c>
      <c r="C1784" s="30" t="s">
        <v>335</v>
      </c>
      <c r="D1784" s="30" t="s">
        <v>655</v>
      </c>
      <c r="E1784" s="30" t="s">
        <v>77</v>
      </c>
      <c r="F1784" s="30">
        <v>999923493</v>
      </c>
      <c r="G1784" s="1">
        <f>(J1784+S1784+X1784+R1784+U1784+W1784+Y1784)-H1784</f>
        <v>38</v>
      </c>
      <c r="H1784" s="1"/>
      <c r="I1784" s="27"/>
      <c r="J1784" s="1">
        <f>SUM(AA1784)</f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27"/>
      <c r="R1784" s="1">
        <f>SUM(AS1784,BX1784)</f>
        <v>38</v>
      </c>
      <c r="S1784" s="1">
        <f>SUM(AE1784,AG1784,AI1784,AK1784,AO1784,AM1784,AQ1784,AU1784,AW1784,AY1784,BA1784,BE1784,BG1784,BI1784,BK1784,BM1784,BO1784,BC1784)</f>
        <v>0</v>
      </c>
      <c r="T1784" s="1">
        <f>COUNT(AE1784,AG1784,AI1784,AK1784,AM1784,AO1784,AQ1784,AU1784,AW1784,AY1784,BA1784,BC1784,BE1784,BG1784,BI1784,BK1784,BM1784,BO1784)</f>
        <v>0</v>
      </c>
      <c r="U1784" s="1">
        <f>BQ1784+BS1784</f>
        <v>0</v>
      </c>
      <c r="V1784" s="1"/>
      <c r="W1784" s="1">
        <f>BV1784</f>
        <v>0</v>
      </c>
      <c r="X1784" s="1">
        <f>AC1784+BZ1784</f>
        <v>0</v>
      </c>
      <c r="Y1784" s="1">
        <f>BU1784</f>
        <v>0</v>
      </c>
      <c r="Z1784" s="27"/>
      <c r="AA1784" s="1"/>
      <c r="AB1784" s="26"/>
      <c r="AC1784" s="1"/>
      <c r="AD1784" s="26"/>
      <c r="AE1784" s="1"/>
      <c r="AF1784" s="26"/>
      <c r="AG1784" s="1"/>
      <c r="AH1784" s="26"/>
      <c r="AI1784" s="1"/>
      <c r="AJ1784" s="26"/>
      <c r="AK1784" s="1"/>
      <c r="AL1784" s="26"/>
      <c r="AM1784" s="1"/>
      <c r="AN1784" s="26"/>
      <c r="AO1784" s="1"/>
      <c r="AP1784" s="26"/>
      <c r="AQ1784" s="1"/>
      <c r="AR1784" s="26"/>
      <c r="AS1784" s="1">
        <v>38</v>
      </c>
      <c r="AT1784" s="26" t="s">
        <v>100</v>
      </c>
      <c r="AU1784" s="1"/>
      <c r="AV1784" s="26"/>
      <c r="AW1784" s="1"/>
      <c r="AX1784" s="26"/>
      <c r="AY1784" s="1"/>
      <c r="AZ1784" s="26"/>
      <c r="BA1784" s="1"/>
      <c r="BB1784" s="26"/>
      <c r="BC1784" s="1"/>
      <c r="BD1784" s="26"/>
      <c r="BE1784" s="1"/>
      <c r="BF1784" s="26"/>
      <c r="BG1784" s="1"/>
      <c r="BH1784" s="26"/>
      <c r="BI1784" s="1"/>
      <c r="BJ1784" s="26"/>
      <c r="BK1784" s="1"/>
      <c r="BL1784" s="26"/>
      <c r="BM1784" s="1"/>
      <c r="BN1784" s="26"/>
      <c r="BO1784" s="1"/>
      <c r="BP1784" s="26"/>
      <c r="BQ1784" s="1"/>
      <c r="BR1784" s="26"/>
      <c r="BS1784" s="1"/>
      <c r="BT1784" s="26"/>
      <c r="BU1784" s="1"/>
      <c r="BV1784" s="1"/>
      <c r="BW1784" s="26"/>
      <c r="BX1784" s="1"/>
      <c r="BY1784" s="26"/>
      <c r="BZ1784" s="30"/>
      <c r="CA1784" s="26"/>
    </row>
    <row r="1785" spans="1:79" s="99" customFormat="1" x14ac:dyDescent="0.35">
      <c r="A1785" s="30" t="s">
        <v>97</v>
      </c>
      <c r="B1785" s="30" t="s">
        <v>58</v>
      </c>
      <c r="C1785" s="30" t="s">
        <v>2058</v>
      </c>
      <c r="D1785" s="30" t="s">
        <v>117</v>
      </c>
      <c r="E1785" s="30" t="s">
        <v>77</v>
      </c>
      <c r="F1785" s="30">
        <v>999923535</v>
      </c>
      <c r="G1785" s="1">
        <f>(J1785+S1785+X1785+R1785+U1785+W1785+Y1785)-H1785</f>
        <v>38</v>
      </c>
      <c r="H1785" s="1"/>
      <c r="I1785" s="27"/>
      <c r="J1785" s="1">
        <f>SUM(AA1785)</f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27"/>
      <c r="R1785" s="1">
        <f>SUM(AS1785,BX1785)</f>
        <v>38</v>
      </c>
      <c r="S1785" s="1">
        <f>SUM(AE1785,AG1785,AI1785,AK1785,AO1785,AM1785,AQ1785,AU1785,AW1785,AY1785,BA1785,BE1785,BG1785,BI1785,BK1785,BM1785,BO1785,BC1785)</f>
        <v>0</v>
      </c>
      <c r="T1785" s="1">
        <f>COUNT(AE1785,AG1785,AI1785,AK1785,AM1785,AO1785,AQ1785,AU1785,AW1785,AY1785,BA1785,BC1785,BE1785,BG1785,BI1785,BK1785,BM1785,BO1785)</f>
        <v>0</v>
      </c>
      <c r="U1785" s="1">
        <f>BQ1785+BS1785</f>
        <v>0</v>
      </c>
      <c r="V1785" s="1"/>
      <c r="W1785" s="1">
        <f>BV1785</f>
        <v>0</v>
      </c>
      <c r="X1785" s="1">
        <f>AC1785+BZ1785</f>
        <v>0</v>
      </c>
      <c r="Y1785" s="1">
        <f>BU1785</f>
        <v>0</v>
      </c>
      <c r="Z1785" s="27"/>
      <c r="AA1785" s="1"/>
      <c r="AB1785" s="26"/>
      <c r="AC1785" s="1"/>
      <c r="AD1785" s="26"/>
      <c r="AE1785" s="1"/>
      <c r="AF1785" s="26"/>
      <c r="AG1785" s="1"/>
      <c r="AH1785" s="26"/>
      <c r="AI1785" s="1"/>
      <c r="AJ1785" s="26"/>
      <c r="AK1785" s="1"/>
      <c r="AL1785" s="26"/>
      <c r="AM1785" s="1"/>
      <c r="AN1785" s="26"/>
      <c r="AO1785" s="1"/>
      <c r="AP1785" s="26"/>
      <c r="AQ1785" s="1"/>
      <c r="AR1785" s="26"/>
      <c r="AS1785" s="1">
        <v>38</v>
      </c>
      <c r="AT1785" s="26" t="s">
        <v>100</v>
      </c>
      <c r="AU1785" s="1"/>
      <c r="AV1785" s="26"/>
      <c r="AW1785" s="1"/>
      <c r="AX1785" s="26"/>
      <c r="AY1785" s="1"/>
      <c r="AZ1785" s="26"/>
      <c r="BA1785" s="1"/>
      <c r="BB1785" s="26"/>
      <c r="BC1785" s="1"/>
      <c r="BD1785" s="26"/>
      <c r="BE1785" s="1"/>
      <c r="BF1785" s="26"/>
      <c r="BG1785" s="1"/>
      <c r="BH1785" s="26"/>
      <c r="BI1785" s="1"/>
      <c r="BJ1785" s="26"/>
      <c r="BK1785" s="1"/>
      <c r="BL1785" s="26"/>
      <c r="BM1785" s="1"/>
      <c r="BN1785" s="26"/>
      <c r="BO1785" s="1"/>
      <c r="BP1785" s="26"/>
      <c r="BQ1785" s="1"/>
      <c r="BR1785" s="26"/>
      <c r="BS1785" s="1"/>
      <c r="BT1785" s="26"/>
      <c r="BU1785" s="1"/>
      <c r="BV1785" s="1"/>
      <c r="BW1785" s="26"/>
      <c r="BX1785" s="1"/>
      <c r="BY1785" s="26"/>
      <c r="BZ1785" s="30"/>
      <c r="CA1785" s="26"/>
    </row>
    <row r="1786" spans="1:79" s="99" customFormat="1" x14ac:dyDescent="0.35">
      <c r="A1786" s="31" t="s">
        <v>97</v>
      </c>
      <c r="B1786" s="31" t="s">
        <v>58</v>
      </c>
      <c r="C1786" s="31" t="s">
        <v>2744</v>
      </c>
      <c r="D1786" s="31" t="s">
        <v>2745</v>
      </c>
      <c r="E1786" s="31" t="s">
        <v>77</v>
      </c>
      <c r="F1786" s="1">
        <v>999925975</v>
      </c>
      <c r="G1786" s="1">
        <f>(J1786+S1786+X1786+R1786+U1786+W1786+Y1786)-H1786</f>
        <v>38</v>
      </c>
      <c r="H1786" s="1"/>
      <c r="I1786" s="27"/>
      <c r="J1786" s="1">
        <f>SUM(AA1786)</f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27"/>
      <c r="R1786" s="1">
        <f>SUM(AS1786,BX1786)</f>
        <v>0</v>
      </c>
      <c r="S1786" s="1">
        <f>SUM(AE1786,AG1786,AI1786,AK1786,AO1786,AM1786,AQ1786,AU1786,AW1786,AY1786,BA1786,BE1786,BG1786,BI1786,BK1786,BM1786,BO1786,BC1786)</f>
        <v>38</v>
      </c>
      <c r="T1786" s="1">
        <f>COUNT(AE1786,AG1786,AI1786,AK1786,AM1786,AO1786,AQ1786,AU1786,AW1786,AY1786,BA1786,BC1786,BE1786,BG1786,BI1786,BK1786,BM1786,BO1786)</f>
        <v>1</v>
      </c>
      <c r="U1786" s="1">
        <f>BQ1786+BS1786</f>
        <v>0</v>
      </c>
      <c r="V1786" s="1"/>
      <c r="W1786" s="1">
        <f>BV1786</f>
        <v>0</v>
      </c>
      <c r="X1786" s="1">
        <f>AC1786+BZ1786</f>
        <v>0</v>
      </c>
      <c r="Y1786" s="1">
        <f>BU1786</f>
        <v>0</v>
      </c>
      <c r="Z1786" s="27"/>
      <c r="AA1786" s="1"/>
      <c r="AB1786" s="26"/>
      <c r="AC1786" s="1"/>
      <c r="AD1786" s="26"/>
      <c r="AE1786" s="1"/>
      <c r="AF1786" s="26"/>
      <c r="AG1786" s="1"/>
      <c r="AH1786" s="26"/>
      <c r="AI1786" s="1"/>
      <c r="AJ1786" s="26"/>
      <c r="AK1786" s="1"/>
      <c r="AL1786" s="26"/>
      <c r="AM1786" s="1"/>
      <c r="AN1786" s="26"/>
      <c r="AO1786" s="1"/>
      <c r="AP1786" s="26"/>
      <c r="AQ1786" s="1"/>
      <c r="AR1786" s="26"/>
      <c r="AS1786" s="1"/>
      <c r="AT1786" s="26"/>
      <c r="AU1786" s="1"/>
      <c r="AV1786" s="26"/>
      <c r="AW1786" s="1"/>
      <c r="AX1786" s="26"/>
      <c r="AY1786" s="1"/>
      <c r="AZ1786" s="26"/>
      <c r="BA1786" s="1"/>
      <c r="BB1786" s="27"/>
      <c r="BC1786" s="1">
        <v>38</v>
      </c>
      <c r="BD1786" s="26"/>
      <c r="BE1786" s="1"/>
      <c r="BF1786" s="27"/>
      <c r="BG1786" s="1"/>
      <c r="BH1786" s="26"/>
      <c r="BI1786" s="1"/>
      <c r="BJ1786" s="26"/>
      <c r="BK1786" s="1"/>
      <c r="BL1786" s="26"/>
      <c r="BM1786" s="1"/>
      <c r="BN1786" s="26"/>
      <c r="BO1786" s="1"/>
      <c r="BP1786" s="26"/>
      <c r="BQ1786" s="1"/>
      <c r="BR1786" s="26"/>
      <c r="BS1786" s="1"/>
      <c r="BT1786" s="26"/>
      <c r="BU1786" s="1"/>
      <c r="BV1786" s="1"/>
      <c r="BW1786" s="26"/>
      <c r="BX1786" s="1"/>
      <c r="BY1786" s="26"/>
      <c r="BZ1786" s="30"/>
      <c r="CA1786" s="26"/>
    </row>
    <row r="1787" spans="1:79" s="99" customFormat="1" x14ac:dyDescent="0.35">
      <c r="A1787" s="1" t="s">
        <v>97</v>
      </c>
      <c r="B1787" s="35" t="s">
        <v>58</v>
      </c>
      <c r="C1787" s="35" t="s">
        <v>2865</v>
      </c>
      <c r="D1787" s="35" t="s">
        <v>2866</v>
      </c>
      <c r="E1787" s="35" t="s">
        <v>77</v>
      </c>
      <c r="F1787" s="35">
        <v>999926297</v>
      </c>
      <c r="G1787" s="1">
        <f>(J1787+S1787+X1787+R1787+U1787+W1787+Y1787)-H1787</f>
        <v>38</v>
      </c>
      <c r="H1787" s="1"/>
      <c r="I1787" s="27"/>
      <c r="J1787" s="1">
        <f>SUM(AA1787)</f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27"/>
      <c r="R1787" s="1">
        <f>SUM(AS1787,BX1787)</f>
        <v>0</v>
      </c>
      <c r="S1787" s="1">
        <f>SUM(AE1787,AG1787,AI1787,AK1787,AO1787,AM1787,AQ1787,AU1787,AW1787,AY1787,BA1787,BE1787,BG1787,BI1787,BK1787,BM1787,BO1787,BC1787)</f>
        <v>38</v>
      </c>
      <c r="T1787" s="1">
        <f>COUNT(AE1787,AG1787,AI1787,AK1787,AM1787,AO1787,AQ1787,AU1787,AW1787,AY1787,BA1787,BC1787,BE1787,BG1787,BI1787,BK1787,BM1787,BO1787)</f>
        <v>1</v>
      </c>
      <c r="U1787" s="1">
        <f>BQ1787+BS1787</f>
        <v>0</v>
      </c>
      <c r="V1787" s="1"/>
      <c r="W1787" s="1">
        <f>BV1787</f>
        <v>0</v>
      </c>
      <c r="X1787" s="1">
        <f>AC1787+BZ1787</f>
        <v>0</v>
      </c>
      <c r="Y1787" s="1">
        <f>BU1787</f>
        <v>0</v>
      </c>
      <c r="Z1787" s="27"/>
      <c r="AA1787" s="1"/>
      <c r="AB1787" s="26"/>
      <c r="AC1787" s="1"/>
      <c r="AD1787" s="26"/>
      <c r="AE1787" s="1"/>
      <c r="AF1787" s="26"/>
      <c r="AG1787" s="1"/>
      <c r="AH1787" s="26"/>
      <c r="AI1787" s="1"/>
      <c r="AJ1787" s="26"/>
      <c r="AK1787" s="1">
        <v>38</v>
      </c>
      <c r="AL1787" s="26" t="s">
        <v>100</v>
      </c>
      <c r="AM1787" s="1"/>
      <c r="AN1787" s="26"/>
      <c r="AO1787" s="1"/>
      <c r="AP1787" s="26"/>
      <c r="AQ1787" s="1"/>
      <c r="AR1787" s="26"/>
      <c r="AS1787" s="1"/>
      <c r="AT1787" s="26"/>
      <c r="AU1787" s="1"/>
      <c r="AV1787" s="26"/>
      <c r="AW1787" s="1"/>
      <c r="AX1787" s="26"/>
      <c r="AY1787" s="1"/>
      <c r="AZ1787" s="26"/>
      <c r="BA1787" s="1"/>
      <c r="BB1787" s="26"/>
      <c r="BC1787" s="1"/>
      <c r="BD1787" s="26"/>
      <c r="BE1787" s="1"/>
      <c r="BF1787" s="26"/>
      <c r="BG1787" s="1"/>
      <c r="BH1787" s="26"/>
      <c r="BI1787" s="1"/>
      <c r="BJ1787" s="26"/>
      <c r="BK1787" s="1"/>
      <c r="BL1787" s="26"/>
      <c r="BM1787" s="1"/>
      <c r="BN1787" s="26"/>
      <c r="BO1787" s="1"/>
      <c r="BP1787" s="26"/>
      <c r="BQ1787" s="1"/>
      <c r="BR1787" s="26"/>
      <c r="BS1787" s="1"/>
      <c r="BT1787" s="26"/>
      <c r="BU1787" s="1"/>
      <c r="BV1787" s="1"/>
      <c r="BW1787" s="26"/>
      <c r="BX1787" s="1"/>
      <c r="BY1787" s="26"/>
      <c r="BZ1787" s="30"/>
      <c r="CA1787" s="26"/>
    </row>
    <row r="1788" spans="1:79" s="99" customFormat="1" x14ac:dyDescent="0.35">
      <c r="A1788" s="30" t="s">
        <v>97</v>
      </c>
      <c r="B1788" s="30" t="s">
        <v>58</v>
      </c>
      <c r="C1788" s="30" t="s">
        <v>3235</v>
      </c>
      <c r="D1788" s="30" t="s">
        <v>3236</v>
      </c>
      <c r="E1788" s="30" t="s">
        <v>77</v>
      </c>
      <c r="F1788" s="30">
        <v>999927168</v>
      </c>
      <c r="G1788" s="1">
        <f>(J1788+S1788+X1788+R1788+U1788+W1788+Y1788)-H1788</f>
        <v>38</v>
      </c>
      <c r="H1788" s="1"/>
      <c r="I1788" s="27"/>
      <c r="J1788" s="1">
        <f>SUM(AA1788)</f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27"/>
      <c r="R1788" s="1">
        <f>SUM(AS1788,BX1788)</f>
        <v>38</v>
      </c>
      <c r="S1788" s="1">
        <f>SUM(AE1788,AG1788,AI1788,AK1788,AO1788,AM1788,AQ1788,AU1788,AW1788,AY1788,BA1788,BE1788,BG1788,BI1788,BK1788,BM1788,BO1788,BC1788)</f>
        <v>0</v>
      </c>
      <c r="T1788" s="1">
        <f>COUNT(AE1788,AG1788,AI1788,AK1788,AM1788,AO1788,AQ1788,AU1788,AW1788,AY1788,BA1788,BC1788,BE1788,BG1788,BI1788,BK1788,BM1788,BO1788)</f>
        <v>0</v>
      </c>
      <c r="U1788" s="1">
        <f>BQ1788+BS1788</f>
        <v>0</v>
      </c>
      <c r="V1788" s="1"/>
      <c r="W1788" s="1">
        <f>BV1788</f>
        <v>0</v>
      </c>
      <c r="X1788" s="1">
        <f>AC1788+BZ1788</f>
        <v>0</v>
      </c>
      <c r="Y1788" s="1">
        <f>BU1788</f>
        <v>0</v>
      </c>
      <c r="Z1788" s="27"/>
      <c r="AA1788" s="1"/>
      <c r="AB1788" s="26"/>
      <c r="AC1788" s="1"/>
      <c r="AD1788" s="26"/>
      <c r="AE1788" s="1"/>
      <c r="AF1788" s="26"/>
      <c r="AG1788" s="1"/>
      <c r="AH1788" s="26"/>
      <c r="AI1788" s="1"/>
      <c r="AJ1788" s="26"/>
      <c r="AK1788" s="1"/>
      <c r="AL1788" s="26"/>
      <c r="AM1788" s="1"/>
      <c r="AN1788" s="26"/>
      <c r="AO1788" s="1"/>
      <c r="AP1788" s="26"/>
      <c r="AQ1788" s="1"/>
      <c r="AR1788" s="26"/>
      <c r="AS1788" s="1">
        <v>38</v>
      </c>
      <c r="AT1788" s="26" t="s">
        <v>100</v>
      </c>
      <c r="AU1788" s="1"/>
      <c r="AV1788" s="26"/>
      <c r="AW1788" s="1"/>
      <c r="AX1788" s="26"/>
      <c r="AY1788" s="1"/>
      <c r="AZ1788" s="26"/>
      <c r="BA1788" s="1"/>
      <c r="BB1788" s="26"/>
      <c r="BC1788" s="1"/>
      <c r="BD1788" s="26"/>
      <c r="BE1788" s="1"/>
      <c r="BF1788" s="26"/>
      <c r="BG1788" s="1"/>
      <c r="BH1788" s="26"/>
      <c r="BI1788" s="1"/>
      <c r="BJ1788" s="26"/>
      <c r="BK1788" s="1"/>
      <c r="BL1788" s="26"/>
      <c r="BM1788" s="1"/>
      <c r="BN1788" s="26"/>
      <c r="BO1788" s="1"/>
      <c r="BP1788" s="26"/>
      <c r="BQ1788" s="1"/>
      <c r="BR1788" s="26"/>
      <c r="BS1788" s="1"/>
      <c r="BT1788" s="26"/>
      <c r="BU1788" s="1"/>
      <c r="BV1788" s="1"/>
      <c r="BW1788" s="26"/>
      <c r="BX1788" s="1"/>
      <c r="BY1788" s="26"/>
      <c r="BZ1788" s="30"/>
      <c r="CA1788" s="26"/>
    </row>
    <row r="1789" spans="1:79" s="99" customFormat="1" x14ac:dyDescent="0.35">
      <c r="A1789" s="30" t="s">
        <v>97</v>
      </c>
      <c r="B1789" s="30" t="s">
        <v>58</v>
      </c>
      <c r="C1789" s="30" t="s">
        <v>3239</v>
      </c>
      <c r="D1789" s="30" t="s">
        <v>3240</v>
      </c>
      <c r="E1789" s="30" t="s">
        <v>77</v>
      </c>
      <c r="F1789" s="30">
        <v>999927175</v>
      </c>
      <c r="G1789" s="1">
        <f>(J1789+S1789+X1789+R1789+U1789+W1789+Y1789)-H1789</f>
        <v>38</v>
      </c>
      <c r="H1789" s="1"/>
      <c r="I1789" s="27"/>
      <c r="J1789" s="1">
        <f>SUM(AA1789)</f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27"/>
      <c r="R1789" s="1">
        <f>SUM(AS1789,BX1789)</f>
        <v>38</v>
      </c>
      <c r="S1789" s="1">
        <f>SUM(AE1789,AG1789,AI1789,AK1789,AO1789,AM1789,AQ1789,AU1789,AW1789,AY1789,BA1789,BE1789,BG1789,BI1789,BK1789,BM1789,BO1789,BC1789)</f>
        <v>0</v>
      </c>
      <c r="T1789" s="1">
        <f>COUNT(AE1789,AG1789,AI1789,AK1789,AM1789,AO1789,AQ1789,AU1789,AW1789,AY1789,BA1789,BC1789,BE1789,BG1789,BI1789,BK1789,BM1789,BO1789)</f>
        <v>0</v>
      </c>
      <c r="U1789" s="1">
        <f>BQ1789+BS1789</f>
        <v>0</v>
      </c>
      <c r="V1789" s="1"/>
      <c r="W1789" s="1">
        <f>BV1789</f>
        <v>0</v>
      </c>
      <c r="X1789" s="1">
        <f>AC1789+BZ1789</f>
        <v>0</v>
      </c>
      <c r="Y1789" s="1">
        <f>BU1789</f>
        <v>0</v>
      </c>
      <c r="Z1789" s="27"/>
      <c r="AA1789" s="1"/>
      <c r="AB1789" s="26"/>
      <c r="AC1789" s="1"/>
      <c r="AD1789" s="26"/>
      <c r="AE1789" s="1"/>
      <c r="AF1789" s="26"/>
      <c r="AG1789" s="1"/>
      <c r="AH1789" s="26"/>
      <c r="AI1789" s="1"/>
      <c r="AJ1789" s="26"/>
      <c r="AK1789" s="1"/>
      <c r="AL1789" s="26"/>
      <c r="AM1789" s="1"/>
      <c r="AN1789" s="26"/>
      <c r="AO1789" s="1"/>
      <c r="AP1789" s="26"/>
      <c r="AQ1789" s="1"/>
      <c r="AR1789" s="26"/>
      <c r="AS1789" s="1">
        <v>38</v>
      </c>
      <c r="AT1789" s="26" t="s">
        <v>100</v>
      </c>
      <c r="AU1789" s="1"/>
      <c r="AV1789" s="26"/>
      <c r="AW1789" s="1"/>
      <c r="AX1789" s="26"/>
      <c r="AY1789" s="1"/>
      <c r="AZ1789" s="26"/>
      <c r="BA1789" s="1"/>
      <c r="BB1789" s="26"/>
      <c r="BC1789" s="1"/>
      <c r="BD1789" s="26"/>
      <c r="BE1789" s="1"/>
      <c r="BF1789" s="26"/>
      <c r="BG1789" s="1"/>
      <c r="BH1789" s="26"/>
      <c r="BI1789" s="1"/>
      <c r="BJ1789" s="26"/>
      <c r="BK1789" s="1"/>
      <c r="BL1789" s="26"/>
      <c r="BM1789" s="1"/>
      <c r="BN1789" s="26"/>
      <c r="BO1789" s="1"/>
      <c r="BP1789" s="26"/>
      <c r="BQ1789" s="1"/>
      <c r="BR1789" s="26"/>
      <c r="BS1789" s="1"/>
      <c r="BT1789" s="26"/>
      <c r="BU1789" s="1"/>
      <c r="BV1789" s="1"/>
      <c r="BW1789" s="26"/>
      <c r="BX1789" s="1"/>
      <c r="BY1789" s="26"/>
      <c r="BZ1789" s="30"/>
      <c r="CA1789" s="26"/>
    </row>
    <row r="1790" spans="1:79" s="99" customFormat="1" x14ac:dyDescent="0.35">
      <c r="A1790" s="1" t="s">
        <v>97</v>
      </c>
      <c r="B1790" s="1" t="s">
        <v>58</v>
      </c>
      <c r="C1790" s="1" t="s">
        <v>116</v>
      </c>
      <c r="D1790" s="1" t="s">
        <v>117</v>
      </c>
      <c r="E1790" s="1" t="s">
        <v>77</v>
      </c>
      <c r="F1790" s="1">
        <v>999708912</v>
      </c>
      <c r="G1790" s="1">
        <f>(J1790+S1790+X1790+R1790+U1790+W1790+Y1790)-H1790</f>
        <v>36</v>
      </c>
      <c r="H1790" s="1"/>
      <c r="I1790" s="27"/>
      <c r="J1790" s="1">
        <f>SUM(AA1790)</f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27"/>
      <c r="R1790" s="1">
        <f>SUM(AS1790,BX1790)</f>
        <v>0</v>
      </c>
      <c r="S1790" s="1">
        <f>SUM(AE1790,AG1790,AI1790,AK1790,AO1790,AM1790,AQ1790,AU1790,AW1790,AY1790,BA1790,BE1790,BG1790,BI1790,BK1790,BM1790,BO1790,BC1790)</f>
        <v>0</v>
      </c>
      <c r="T1790" s="1">
        <f>COUNT(AE1790,AG1790,AI1790,AK1790,AM1790,AO1790,AQ1790,AU1790,AW1790,AY1790,BA1790,BC1790,BE1790,BG1790,BI1790,BK1790,BM1790,BO1790)</f>
        <v>0</v>
      </c>
      <c r="U1790" s="1">
        <f>BQ1790+BS1790</f>
        <v>0</v>
      </c>
      <c r="V1790" s="1"/>
      <c r="W1790" s="1">
        <f>BV1790</f>
        <v>0</v>
      </c>
      <c r="X1790" s="1">
        <f>AC1790+BZ1790</f>
        <v>36</v>
      </c>
      <c r="Y1790" s="1">
        <f>BU1790</f>
        <v>0</v>
      </c>
      <c r="Z1790" s="29"/>
      <c r="AA1790" s="1"/>
      <c r="AB1790" s="26"/>
      <c r="AC1790" s="1">
        <v>36</v>
      </c>
      <c r="AD1790" s="26"/>
      <c r="AE1790" s="1"/>
      <c r="AF1790" s="26"/>
      <c r="AG1790" s="1"/>
      <c r="AH1790" s="26"/>
      <c r="AI1790" s="1"/>
      <c r="AJ1790" s="26"/>
      <c r="AK1790" s="1"/>
      <c r="AL1790" s="26"/>
      <c r="AM1790" s="1"/>
      <c r="AN1790" s="26"/>
      <c r="AO1790" s="1"/>
      <c r="AP1790" s="26"/>
      <c r="AQ1790" s="1"/>
      <c r="AR1790" s="26"/>
      <c r="AS1790" s="1"/>
      <c r="AT1790" s="26"/>
      <c r="AU1790" s="1"/>
      <c r="AV1790" s="26"/>
      <c r="AW1790" s="1"/>
      <c r="AX1790" s="26"/>
      <c r="AY1790" s="1"/>
      <c r="AZ1790" s="26"/>
      <c r="BA1790" s="1"/>
      <c r="BB1790" s="26"/>
      <c r="BC1790" s="1"/>
      <c r="BD1790" s="26"/>
      <c r="BE1790" s="1"/>
      <c r="BF1790" s="26"/>
      <c r="BG1790" s="1"/>
      <c r="BH1790" s="26"/>
      <c r="BI1790" s="1"/>
      <c r="BJ1790" s="26"/>
      <c r="BK1790" s="1"/>
      <c r="BL1790" s="26"/>
      <c r="BM1790" s="1"/>
      <c r="BN1790" s="26"/>
      <c r="BO1790" s="1"/>
      <c r="BP1790" s="26"/>
      <c r="BQ1790" s="1"/>
      <c r="BR1790" s="26"/>
      <c r="BS1790" s="1"/>
      <c r="BT1790" s="26"/>
      <c r="BU1790" s="1"/>
      <c r="BV1790" s="1"/>
      <c r="BW1790" s="26"/>
      <c r="BX1790" s="1"/>
      <c r="BY1790" s="26"/>
      <c r="BZ1790" s="30"/>
      <c r="CA1790" s="26"/>
    </row>
    <row r="1791" spans="1:79" s="99" customFormat="1" x14ac:dyDescent="0.35">
      <c r="A1791" s="1" t="s">
        <v>97</v>
      </c>
      <c r="B1791" s="1" t="s">
        <v>58</v>
      </c>
      <c r="C1791" s="1" t="s">
        <v>684</v>
      </c>
      <c r="D1791" s="1" t="s">
        <v>685</v>
      </c>
      <c r="E1791" s="1" t="s">
        <v>77</v>
      </c>
      <c r="F1791" s="1">
        <v>999902597</v>
      </c>
      <c r="G1791" s="1">
        <f>(J1791+S1791+X1791+R1791+U1791+W1791+Y1791)-H1791</f>
        <v>36</v>
      </c>
      <c r="H1791" s="1"/>
      <c r="I1791" s="27"/>
      <c r="J1791" s="1">
        <f>SUM(AA1791)</f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27"/>
      <c r="R1791" s="1">
        <f>SUM(AS1791,BX1791)</f>
        <v>0</v>
      </c>
      <c r="S1791" s="1">
        <f>SUM(AE1791,AG1791,AI1791,AK1791,AO1791,AM1791,AQ1791,AU1791,AW1791,AY1791,BA1791,BE1791,BG1791,BI1791,BK1791,BM1791,BO1791,BC1791)</f>
        <v>0</v>
      </c>
      <c r="T1791" s="1">
        <f>COUNT(AE1791,AG1791,AI1791,AK1791,AM1791,AO1791,AQ1791,AU1791,AW1791,AY1791,BA1791,BC1791,BE1791,BG1791,BI1791,BK1791,BM1791,BO1791)</f>
        <v>0</v>
      </c>
      <c r="U1791" s="1">
        <f>BQ1791+BS1791</f>
        <v>0</v>
      </c>
      <c r="V1791" s="1"/>
      <c r="W1791" s="1">
        <f>BV1791</f>
        <v>0</v>
      </c>
      <c r="X1791" s="1">
        <f>AC1791+BZ1791</f>
        <v>36</v>
      </c>
      <c r="Y1791" s="1">
        <f>BU1791</f>
        <v>0</v>
      </c>
      <c r="Z1791" s="29"/>
      <c r="AA1791" s="1"/>
      <c r="AB1791" s="26"/>
      <c r="AC1791" s="1">
        <v>36</v>
      </c>
      <c r="AD1791" s="26"/>
      <c r="AE1791" s="1"/>
      <c r="AF1791" s="26"/>
      <c r="AG1791" s="1"/>
      <c r="AH1791" s="26"/>
      <c r="AI1791" s="1"/>
      <c r="AJ1791" s="26"/>
      <c r="AK1791" s="1"/>
      <c r="AL1791" s="26"/>
      <c r="AM1791" s="1"/>
      <c r="AN1791" s="26"/>
      <c r="AO1791" s="1"/>
      <c r="AP1791" s="26"/>
      <c r="AQ1791" s="1"/>
      <c r="AR1791" s="26"/>
      <c r="AS1791" s="1"/>
      <c r="AT1791" s="26"/>
      <c r="AU1791" s="1"/>
      <c r="AV1791" s="26"/>
      <c r="AW1791" s="1"/>
      <c r="AX1791" s="26"/>
      <c r="AY1791" s="1"/>
      <c r="AZ1791" s="26"/>
      <c r="BA1791" s="1"/>
      <c r="BB1791" s="26"/>
      <c r="BC1791" s="1"/>
      <c r="BD1791" s="26"/>
      <c r="BE1791" s="1"/>
      <c r="BF1791" s="26"/>
      <c r="BG1791" s="1"/>
      <c r="BH1791" s="26"/>
      <c r="BI1791" s="1"/>
      <c r="BJ1791" s="26"/>
      <c r="BK1791" s="1"/>
      <c r="BL1791" s="26"/>
      <c r="BM1791" s="1"/>
      <c r="BN1791" s="26"/>
      <c r="BO1791" s="1"/>
      <c r="BP1791" s="26"/>
      <c r="BQ1791" s="1"/>
      <c r="BR1791" s="26"/>
      <c r="BS1791" s="1"/>
      <c r="BT1791" s="26"/>
      <c r="BU1791" s="1"/>
      <c r="BV1791" s="1"/>
      <c r="BW1791" s="26"/>
      <c r="BX1791" s="1"/>
      <c r="BY1791" s="26"/>
      <c r="BZ1791" s="30"/>
      <c r="CA1791" s="26"/>
    </row>
    <row r="1792" spans="1:79" s="99" customFormat="1" x14ac:dyDescent="0.35">
      <c r="A1792" s="1" t="s">
        <v>97</v>
      </c>
      <c r="B1792" s="1" t="s">
        <v>58</v>
      </c>
      <c r="C1792" s="1" t="s">
        <v>526</v>
      </c>
      <c r="D1792" s="1" t="s">
        <v>527</v>
      </c>
      <c r="E1792" s="1" t="s">
        <v>77</v>
      </c>
      <c r="F1792" s="1">
        <v>999889843</v>
      </c>
      <c r="G1792" s="1">
        <f>(J1792+S1792+X1792+R1792+U1792+W1792+Y1792)-H1792</f>
        <v>34</v>
      </c>
      <c r="H1792" s="1"/>
      <c r="I1792" s="27"/>
      <c r="J1792" s="1">
        <f>SUM(AA1792)</f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27"/>
      <c r="R1792" s="1">
        <f>SUM(AS1792,BX1792)</f>
        <v>0</v>
      </c>
      <c r="S1792" s="1">
        <f>SUM(AE1792,AG1792,AI1792,AK1792,AO1792,AM1792,AQ1792,AU1792,AW1792,AY1792,BA1792,BE1792,BG1792,BI1792,BK1792,BM1792,BO1792,BC1792)</f>
        <v>34</v>
      </c>
      <c r="T1792" s="1">
        <f>COUNT(AE1792,AG1792,AI1792,AK1792,AM1792,AO1792,AQ1792,AU1792,AW1792,AY1792,BA1792,BC1792,BE1792,BG1792,BI1792,BK1792,BM1792,BO1792)</f>
        <v>1</v>
      </c>
      <c r="U1792" s="1">
        <f>BQ1792+BS1792</f>
        <v>0</v>
      </c>
      <c r="V1792" s="1"/>
      <c r="W1792" s="1">
        <f>BV1792</f>
        <v>0</v>
      </c>
      <c r="X1792" s="1">
        <f>AC1792+BZ1792</f>
        <v>0</v>
      </c>
      <c r="Y1792" s="1">
        <f>BU1792</f>
        <v>0</v>
      </c>
      <c r="Z1792" s="27"/>
      <c r="AA1792" s="1"/>
      <c r="AB1792" s="26"/>
      <c r="AC1792" s="1"/>
      <c r="AD1792" s="26"/>
      <c r="AE1792" s="1">
        <v>34</v>
      </c>
      <c r="AF1792" s="26">
        <v>3</v>
      </c>
      <c r="AG1792" s="1"/>
      <c r="AH1792" s="26"/>
      <c r="AI1792" s="1"/>
      <c r="AJ1792" s="26"/>
      <c r="AK1792" s="1"/>
      <c r="AL1792" s="26"/>
      <c r="AM1792" s="1"/>
      <c r="AN1792" s="26"/>
      <c r="AO1792" s="1"/>
      <c r="AP1792" s="26"/>
      <c r="AQ1792" s="1"/>
      <c r="AR1792" s="26"/>
      <c r="AS1792" s="1"/>
      <c r="AT1792" s="26"/>
      <c r="AU1792" s="1"/>
      <c r="AV1792" s="26"/>
      <c r="AW1792" s="1"/>
      <c r="AX1792" s="26"/>
      <c r="AY1792" s="1"/>
      <c r="AZ1792" s="26"/>
      <c r="BA1792" s="1"/>
      <c r="BB1792" s="26"/>
      <c r="BC1792" s="1"/>
      <c r="BD1792" s="26"/>
      <c r="BE1792" s="1"/>
      <c r="BF1792" s="26"/>
      <c r="BG1792" s="1"/>
      <c r="BH1792" s="26"/>
      <c r="BI1792" s="1"/>
      <c r="BJ1792" s="26"/>
      <c r="BK1792" s="1"/>
      <c r="BL1792" s="26"/>
      <c r="BM1792" s="1"/>
      <c r="BN1792" s="26"/>
      <c r="BO1792" s="1"/>
      <c r="BP1792" s="26"/>
      <c r="BQ1792" s="1"/>
      <c r="BR1792" s="26"/>
      <c r="BS1792" s="1"/>
      <c r="BT1792" s="26"/>
      <c r="BU1792" s="1"/>
      <c r="BV1792" s="1"/>
      <c r="BW1792" s="26"/>
      <c r="BX1792" s="1"/>
      <c r="BY1792" s="26"/>
      <c r="BZ1792" s="30"/>
      <c r="CA1792" s="26"/>
    </row>
    <row r="1793" spans="1:79" s="99" customFormat="1" x14ac:dyDescent="0.35">
      <c r="A1793" s="1" t="s">
        <v>97</v>
      </c>
      <c r="B1793" s="32" t="s">
        <v>58</v>
      </c>
      <c r="C1793" s="32" t="s">
        <v>591</v>
      </c>
      <c r="D1793" s="1" t="s">
        <v>2239</v>
      </c>
      <c r="E1793" s="32" t="s">
        <v>77</v>
      </c>
      <c r="F1793" s="1">
        <v>999924534</v>
      </c>
      <c r="G1793" s="1">
        <f>(J1793+S1793+X1793+R1793+U1793+W1793+Y1793)-H1793</f>
        <v>34</v>
      </c>
      <c r="H1793" s="1"/>
      <c r="I1793" s="27"/>
      <c r="J1793" s="1">
        <f>SUM(AA1793)</f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27"/>
      <c r="R1793" s="1">
        <f>SUM(AS1793,BX1793)</f>
        <v>0</v>
      </c>
      <c r="S1793" s="1">
        <f>SUM(AE1793,AG1793,AI1793,AK1793,AO1793,AM1793,AQ1793,AU1793,AW1793,AY1793,BA1793,BE1793,BG1793,BI1793,BK1793,BM1793,BO1793,BC1793)</f>
        <v>34</v>
      </c>
      <c r="T1793" s="1">
        <f>COUNT(AE1793,AG1793,AI1793,AK1793,AM1793,AO1793,AQ1793,AU1793,AW1793,AY1793,BA1793,BC1793,BE1793,BG1793,BI1793,BK1793,BM1793,BO1793)</f>
        <v>1</v>
      </c>
      <c r="U1793" s="1">
        <f>BQ1793+BS1793</f>
        <v>0</v>
      </c>
      <c r="V1793" s="1"/>
      <c r="W1793" s="1">
        <f>BV1793</f>
        <v>0</v>
      </c>
      <c r="X1793" s="1">
        <f>AC1793+BZ1793</f>
        <v>0</v>
      </c>
      <c r="Y1793" s="1">
        <f>BU1793</f>
        <v>0</v>
      </c>
      <c r="Z1793" s="27"/>
      <c r="AA1793" s="1"/>
      <c r="AB1793" s="26"/>
      <c r="AC1793" s="1"/>
      <c r="AD1793" s="26"/>
      <c r="AE1793" s="1"/>
      <c r="AF1793" s="26"/>
      <c r="AG1793" s="1"/>
      <c r="AH1793" s="26"/>
      <c r="AI1793" s="1"/>
      <c r="AJ1793" s="26"/>
      <c r="AK1793" s="1"/>
      <c r="AL1793" s="26"/>
      <c r="AM1793" s="1"/>
      <c r="AN1793" s="26"/>
      <c r="AO1793" s="1"/>
      <c r="AP1793" s="26"/>
      <c r="AQ1793" s="1"/>
      <c r="AR1793" s="26"/>
      <c r="AS1793" s="1"/>
      <c r="AT1793" s="26"/>
      <c r="AU1793" s="1"/>
      <c r="AV1793" s="26"/>
      <c r="AW1793" s="1"/>
      <c r="AX1793" s="26"/>
      <c r="AY1793" s="1"/>
      <c r="AZ1793" s="26"/>
      <c r="BA1793" s="1"/>
      <c r="BB1793" s="26"/>
      <c r="BC1793" s="1"/>
      <c r="BD1793" s="26"/>
      <c r="BE1793" s="1"/>
      <c r="BF1793" s="26"/>
      <c r="BG1793" s="1"/>
      <c r="BH1793" s="26"/>
      <c r="BI1793" s="1">
        <v>34</v>
      </c>
      <c r="BJ1793" s="26">
        <v>3</v>
      </c>
      <c r="BK1793" s="1"/>
      <c r="BL1793" s="26"/>
      <c r="BM1793" s="1"/>
      <c r="BN1793" s="26"/>
      <c r="BO1793" s="1"/>
      <c r="BP1793" s="26"/>
      <c r="BQ1793" s="1"/>
      <c r="BR1793" s="26"/>
      <c r="BS1793" s="1"/>
      <c r="BT1793" s="26"/>
      <c r="BU1793" s="1"/>
      <c r="BV1793" s="1"/>
      <c r="BW1793" s="26"/>
      <c r="BX1793" s="1"/>
      <c r="BY1793" s="26"/>
      <c r="BZ1793" s="30"/>
      <c r="CA1793" s="26"/>
    </row>
    <row r="1794" spans="1:79" s="99" customFormat="1" x14ac:dyDescent="0.35">
      <c r="A1794" s="1" t="s">
        <v>97</v>
      </c>
      <c r="B1794" s="32" t="s">
        <v>58</v>
      </c>
      <c r="C1794" s="32" t="s">
        <v>449</v>
      </c>
      <c r="D1794" s="32" t="s">
        <v>3509</v>
      </c>
      <c r="E1794" s="32" t="s">
        <v>77</v>
      </c>
      <c r="F1794" s="32">
        <v>999927909</v>
      </c>
      <c r="G1794" s="1">
        <f>(J1794+S1794+X1794+R1794+U1794+W1794+Y1794)-H1794</f>
        <v>30</v>
      </c>
      <c r="H1794" s="1"/>
      <c r="I1794" s="27"/>
      <c r="J1794" s="1">
        <f>SUM(AA1794)</f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27"/>
      <c r="R1794" s="1">
        <f>SUM(AS1794,BX1794)</f>
        <v>0</v>
      </c>
      <c r="S1794" s="1">
        <f>SUM(AE1794,AG1794,AI1794,AK1794,AO1794,AM1794,AQ1794,AU1794,AW1794,AY1794,BA1794,BE1794,BG1794,BI1794,BK1794,BM1794,BO1794,BC1794)</f>
        <v>30</v>
      </c>
      <c r="T1794" s="1">
        <f>COUNT(AE1794,AG1794,AI1794,AK1794,AM1794,AO1794,AQ1794,AU1794,AW1794,AY1794,BA1794,BC1794,BE1794,BG1794,BI1794,BK1794,BM1794,BO1794)</f>
        <v>1</v>
      </c>
      <c r="U1794" s="1">
        <f>BQ1794+BS1794</f>
        <v>0</v>
      </c>
      <c r="V1794" s="1"/>
      <c r="W1794" s="1">
        <f>BV1794</f>
        <v>0</v>
      </c>
      <c r="X1794" s="1">
        <f>AC1794+BZ1794</f>
        <v>0</v>
      </c>
      <c r="Y1794" s="1">
        <f>BU1794</f>
        <v>0</v>
      </c>
      <c r="Z1794" s="27"/>
      <c r="AA1794" s="1"/>
      <c r="AB1794" s="26"/>
      <c r="AC1794" s="1"/>
      <c r="AD1794" s="26"/>
      <c r="AE1794" s="1"/>
      <c r="AF1794" s="26"/>
      <c r="AG1794" s="1"/>
      <c r="AH1794" s="26"/>
      <c r="AI1794" s="1"/>
      <c r="AJ1794" s="26"/>
      <c r="AK1794" s="1"/>
      <c r="AL1794" s="26"/>
      <c r="AM1794" s="1"/>
      <c r="AN1794" s="26"/>
      <c r="AO1794" s="1"/>
      <c r="AP1794" s="26"/>
      <c r="AQ1794" s="1"/>
      <c r="AR1794" s="26"/>
      <c r="AS1794" s="1"/>
      <c r="AT1794" s="26"/>
      <c r="AU1794" s="1"/>
      <c r="AV1794" s="26"/>
      <c r="AW1794" s="1"/>
      <c r="AX1794" s="26"/>
      <c r="AY1794" s="1"/>
      <c r="AZ1794" s="26"/>
      <c r="BA1794" s="1"/>
      <c r="BB1794" s="26"/>
      <c r="BC1794" s="1"/>
      <c r="BD1794" s="26"/>
      <c r="BE1794" s="1"/>
      <c r="BF1794" s="26"/>
      <c r="BG1794" s="1"/>
      <c r="BH1794" s="26"/>
      <c r="BI1794" s="1">
        <v>30</v>
      </c>
      <c r="BJ1794" s="26">
        <v>1</v>
      </c>
      <c r="BK1794" s="1"/>
      <c r="BL1794" s="26"/>
      <c r="BM1794" s="1"/>
      <c r="BN1794" s="26"/>
      <c r="BO1794" s="1"/>
      <c r="BP1794" s="26"/>
      <c r="BQ1794" s="1"/>
      <c r="BR1794" s="26"/>
      <c r="BS1794" s="1"/>
      <c r="BT1794" s="26"/>
      <c r="BU1794" s="1"/>
      <c r="BV1794" s="1"/>
      <c r="BW1794" s="26"/>
      <c r="BX1794" s="1"/>
      <c r="BY1794" s="26"/>
      <c r="BZ1794" s="30"/>
      <c r="CA1794" s="26"/>
    </row>
    <row r="1795" spans="1:79" s="99" customFormat="1" x14ac:dyDescent="0.35">
      <c r="A1795" s="1" t="s">
        <v>97</v>
      </c>
      <c r="B1795" s="1" t="s">
        <v>58</v>
      </c>
      <c r="C1795" s="1" t="s">
        <v>163</v>
      </c>
      <c r="D1795" s="1" t="s">
        <v>164</v>
      </c>
      <c r="E1795" s="1" t="s">
        <v>77</v>
      </c>
      <c r="F1795" s="1">
        <v>999772977</v>
      </c>
      <c r="G1795" s="1">
        <f>(J1795+S1795+X1795+R1795+U1795+W1795+Y1795)-H1795</f>
        <v>29</v>
      </c>
      <c r="H1795" s="1"/>
      <c r="I1795" s="27"/>
      <c r="J1795" s="1">
        <f>SUM(AA1795)</f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27"/>
      <c r="R1795" s="1">
        <f>SUM(AS1795,BX1795)</f>
        <v>0</v>
      </c>
      <c r="S1795" s="1">
        <f>SUM(AE1795,AG1795,AI1795,AK1795,AO1795,AM1795,AQ1795,AU1795,AW1795,AY1795,BA1795,BE1795,BG1795,BI1795,BK1795,BM1795,BO1795,BC1795)</f>
        <v>0</v>
      </c>
      <c r="T1795" s="1">
        <f>COUNT(AE1795,AG1795,AI1795,AK1795,AM1795,AO1795,AQ1795,AU1795,AW1795,AY1795,BA1795,BC1795,BE1795,BG1795,BI1795,BK1795,BM1795,BO1795)</f>
        <v>0</v>
      </c>
      <c r="U1795" s="1">
        <f>BQ1795+BS1795</f>
        <v>0</v>
      </c>
      <c r="V1795" s="1"/>
      <c r="W1795" s="1">
        <f>BV1795</f>
        <v>29</v>
      </c>
      <c r="X1795" s="1">
        <f>AC1795+BZ1795</f>
        <v>0</v>
      </c>
      <c r="Y1795" s="1">
        <f>BU1795</f>
        <v>0</v>
      </c>
      <c r="Z1795" s="27"/>
      <c r="AA1795" s="1"/>
      <c r="AB1795" s="26"/>
      <c r="AC1795" s="1"/>
      <c r="AD1795" s="26"/>
      <c r="AE1795" s="1"/>
      <c r="AF1795" s="26"/>
      <c r="AG1795" s="1"/>
      <c r="AH1795" s="26"/>
      <c r="AI1795" s="1"/>
      <c r="AJ1795" s="26"/>
      <c r="AK1795" s="1"/>
      <c r="AL1795" s="26"/>
      <c r="AM1795" s="1"/>
      <c r="AN1795" s="27"/>
      <c r="AO1795" s="1"/>
      <c r="AP1795" s="26"/>
      <c r="AQ1795" s="1"/>
      <c r="AR1795" s="27"/>
      <c r="AS1795" s="1"/>
      <c r="AT1795" s="27"/>
      <c r="AU1795" s="1"/>
      <c r="AV1795" s="27"/>
      <c r="AW1795" s="1"/>
      <c r="AX1795" s="27"/>
      <c r="AY1795" s="1"/>
      <c r="AZ1795" s="27"/>
      <c r="BA1795" s="1"/>
      <c r="BB1795" s="27"/>
      <c r="BC1795" s="1"/>
      <c r="BD1795" s="26"/>
      <c r="BE1795" s="1"/>
      <c r="BF1795" s="27"/>
      <c r="BG1795" s="1"/>
      <c r="BH1795" s="27"/>
      <c r="BI1795" s="1"/>
      <c r="BJ1795" s="27"/>
      <c r="BK1795" s="1"/>
      <c r="BL1795" s="27"/>
      <c r="BM1795" s="1"/>
      <c r="BN1795" s="27"/>
      <c r="BO1795" s="1"/>
      <c r="BP1795" s="27"/>
      <c r="BQ1795" s="1"/>
      <c r="BR1795" s="26"/>
      <c r="BS1795" s="1"/>
      <c r="BT1795" s="26"/>
      <c r="BU1795" s="1"/>
      <c r="BV1795" s="1">
        <v>29</v>
      </c>
      <c r="BW1795" s="26">
        <v>33</v>
      </c>
      <c r="BX1795" s="1"/>
      <c r="BY1795" s="26"/>
      <c r="BZ1795" s="30"/>
      <c r="CA1795" s="26"/>
    </row>
    <row r="1796" spans="1:79" s="99" customFormat="1" x14ac:dyDescent="0.35">
      <c r="A1796" s="30" t="s">
        <v>97</v>
      </c>
      <c r="B1796" s="30" t="s">
        <v>58</v>
      </c>
      <c r="C1796" s="30" t="s">
        <v>649</v>
      </c>
      <c r="D1796" s="30" t="s">
        <v>650</v>
      </c>
      <c r="E1796" s="30" t="s">
        <v>77</v>
      </c>
      <c r="F1796" s="30">
        <v>999898983</v>
      </c>
      <c r="G1796" s="1">
        <f>(J1796+S1796+X1796+R1796+U1796+W1796+Y1796)-H1796</f>
        <v>29</v>
      </c>
      <c r="H1796" s="1"/>
      <c r="I1796" s="27"/>
      <c r="J1796" s="1">
        <f>SUM(AA1796)</f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27"/>
      <c r="R1796" s="1">
        <f>SUM(AS1796,BX1796)</f>
        <v>29</v>
      </c>
      <c r="S1796" s="1">
        <f>SUM(AE1796,AG1796,AI1796,AK1796,AO1796,AM1796,AQ1796,AU1796,AW1796,AY1796,BA1796,BE1796,BG1796,BI1796,BK1796,BM1796,BO1796,BC1796)</f>
        <v>0</v>
      </c>
      <c r="T1796" s="1">
        <f>COUNT(AE1796,AG1796,AI1796,AK1796,AM1796,AO1796,AQ1796,AU1796,AW1796,AY1796,BA1796,BC1796,BE1796,BG1796,BI1796,BK1796,BM1796,BO1796)</f>
        <v>0</v>
      </c>
      <c r="U1796" s="1">
        <f>BQ1796+BS1796</f>
        <v>0</v>
      </c>
      <c r="V1796" s="1"/>
      <c r="W1796" s="1">
        <f>BV1796</f>
        <v>0</v>
      </c>
      <c r="X1796" s="1">
        <f>AC1796+BZ1796</f>
        <v>0</v>
      </c>
      <c r="Y1796" s="1">
        <f>BU1796</f>
        <v>0</v>
      </c>
      <c r="Z1796" s="27"/>
      <c r="AA1796" s="1"/>
      <c r="AB1796" s="26"/>
      <c r="AC1796" s="1"/>
      <c r="AD1796" s="26"/>
      <c r="AE1796" s="1"/>
      <c r="AF1796" s="26"/>
      <c r="AG1796" s="1"/>
      <c r="AH1796" s="26"/>
      <c r="AI1796" s="1"/>
      <c r="AJ1796" s="26"/>
      <c r="AK1796" s="1"/>
      <c r="AL1796" s="26"/>
      <c r="AM1796" s="1"/>
      <c r="AN1796" s="26"/>
      <c r="AO1796" s="1"/>
      <c r="AP1796" s="26"/>
      <c r="AQ1796" s="1"/>
      <c r="AR1796" s="26"/>
      <c r="AS1796" s="1">
        <v>29</v>
      </c>
      <c r="AT1796" s="26" t="s">
        <v>178</v>
      </c>
      <c r="AU1796" s="1"/>
      <c r="AV1796" s="26"/>
      <c r="AW1796" s="1"/>
      <c r="AX1796" s="26"/>
      <c r="AY1796" s="1"/>
      <c r="AZ1796" s="26"/>
      <c r="BA1796" s="1"/>
      <c r="BB1796" s="26"/>
      <c r="BC1796" s="1"/>
      <c r="BD1796" s="26"/>
      <c r="BE1796" s="1"/>
      <c r="BF1796" s="26"/>
      <c r="BG1796" s="1"/>
      <c r="BH1796" s="26"/>
      <c r="BI1796" s="1"/>
      <c r="BJ1796" s="26"/>
      <c r="BK1796" s="1"/>
      <c r="BL1796" s="26"/>
      <c r="BM1796" s="1"/>
      <c r="BN1796" s="26"/>
      <c r="BO1796" s="1"/>
      <c r="BP1796" s="26"/>
      <c r="BQ1796" s="1"/>
      <c r="BR1796" s="26"/>
      <c r="BS1796" s="1"/>
      <c r="BT1796" s="26"/>
      <c r="BU1796" s="1"/>
      <c r="BV1796" s="1"/>
      <c r="BW1796" s="26"/>
      <c r="BX1796" s="1"/>
      <c r="BY1796" s="26"/>
      <c r="BZ1796" s="30"/>
      <c r="CA1796" s="26"/>
    </row>
    <row r="1797" spans="1:79" s="99" customFormat="1" x14ac:dyDescent="0.35">
      <c r="A1797" s="1" t="s">
        <v>97</v>
      </c>
      <c r="B1797" s="1" t="s">
        <v>58</v>
      </c>
      <c r="C1797" s="1" t="s">
        <v>670</v>
      </c>
      <c r="D1797" s="1" t="s">
        <v>117</v>
      </c>
      <c r="E1797" s="1" t="s">
        <v>77</v>
      </c>
      <c r="F1797" s="1">
        <v>999900843</v>
      </c>
      <c r="G1797" s="1">
        <f>(J1797+S1797+X1797+R1797+U1797+W1797+Y1797)-H1797</f>
        <v>29</v>
      </c>
      <c r="H1797" s="1"/>
      <c r="I1797" s="27"/>
      <c r="J1797" s="1">
        <f>SUM(AA1797)</f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27"/>
      <c r="R1797" s="1">
        <f>SUM(AS1797,BX1797)</f>
        <v>29</v>
      </c>
      <c r="S1797" s="1">
        <f>SUM(AE1797,AG1797,AI1797,AK1797,AO1797,AM1797,AQ1797,AU1797,AW1797,AY1797,BA1797,BE1797,BG1797,BI1797,BK1797,BM1797,BO1797,BC1797)</f>
        <v>0</v>
      </c>
      <c r="T1797" s="1">
        <f>COUNT(AE1797,AG1797,AI1797,AK1797,AM1797,AO1797,AQ1797,AU1797,AW1797,AY1797,BA1797,BC1797,BE1797,BG1797,BI1797,BK1797,BM1797,BO1797)</f>
        <v>0</v>
      </c>
      <c r="U1797" s="1">
        <f>BQ1797+BS1797</f>
        <v>0</v>
      </c>
      <c r="V1797" s="1"/>
      <c r="W1797" s="1">
        <f>BV1797</f>
        <v>0</v>
      </c>
      <c r="X1797" s="1">
        <f>AC1797+BZ1797</f>
        <v>0</v>
      </c>
      <c r="Y1797" s="1">
        <f>BU1797</f>
        <v>0</v>
      </c>
      <c r="Z1797" s="29"/>
      <c r="AA1797" s="1"/>
      <c r="AB1797" s="26"/>
      <c r="AC1797" s="1"/>
      <c r="AD1797" s="26"/>
      <c r="AE1797" s="1"/>
      <c r="AF1797" s="26"/>
      <c r="AG1797" s="1"/>
      <c r="AH1797" s="26"/>
      <c r="AI1797" s="1"/>
      <c r="AJ1797" s="26"/>
      <c r="AK1797" s="1"/>
      <c r="AL1797" s="26"/>
      <c r="AM1797" s="1"/>
      <c r="AN1797" s="26"/>
      <c r="AO1797" s="1"/>
      <c r="AP1797" s="26"/>
      <c r="AQ1797" s="1"/>
      <c r="AR1797" s="26"/>
      <c r="AS1797" s="1">
        <v>29</v>
      </c>
      <c r="AT1797" s="26" t="s">
        <v>178</v>
      </c>
      <c r="AU1797" s="1"/>
      <c r="AV1797" s="26"/>
      <c r="AW1797" s="1"/>
      <c r="AX1797" s="26"/>
      <c r="AY1797" s="1"/>
      <c r="AZ1797" s="26"/>
      <c r="BA1797" s="1"/>
      <c r="BB1797" s="26"/>
      <c r="BC1797" s="1"/>
      <c r="BD1797" s="26"/>
      <c r="BE1797" s="1"/>
      <c r="BF1797" s="26"/>
      <c r="BG1797" s="1"/>
      <c r="BH1797" s="26"/>
      <c r="BI1797" s="1"/>
      <c r="BJ1797" s="26"/>
      <c r="BK1797" s="1"/>
      <c r="BL1797" s="26"/>
      <c r="BM1797" s="1"/>
      <c r="BN1797" s="26"/>
      <c r="BO1797" s="1"/>
      <c r="BP1797" s="26"/>
      <c r="BQ1797" s="1"/>
      <c r="BR1797" s="26"/>
      <c r="BS1797" s="1"/>
      <c r="BT1797" s="26"/>
      <c r="BU1797" s="1"/>
      <c r="BV1797" s="1"/>
      <c r="BW1797" s="26"/>
      <c r="BX1797" s="1"/>
      <c r="BY1797" s="26"/>
      <c r="BZ1797" s="30"/>
      <c r="CA1797" s="26"/>
    </row>
    <row r="1798" spans="1:79" s="99" customFormat="1" x14ac:dyDescent="0.35">
      <c r="A1798" s="30" t="s">
        <v>97</v>
      </c>
      <c r="B1798" s="30" t="s">
        <v>58</v>
      </c>
      <c r="C1798" s="30" t="s">
        <v>1113</v>
      </c>
      <c r="D1798" s="30" t="s">
        <v>1114</v>
      </c>
      <c r="E1798" s="30" t="s">
        <v>77</v>
      </c>
      <c r="F1798" s="30">
        <v>999917628</v>
      </c>
      <c r="G1798" s="1">
        <f>(J1798+S1798+X1798+R1798+U1798+W1798+Y1798)-H1798</f>
        <v>29</v>
      </c>
      <c r="H1798" s="1"/>
      <c r="I1798" s="27"/>
      <c r="J1798" s="1">
        <f>SUM(AA1798)</f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27"/>
      <c r="R1798" s="1">
        <f>SUM(AS1798,BX1798)</f>
        <v>29</v>
      </c>
      <c r="S1798" s="1">
        <f>SUM(AE1798,AG1798,AI1798,AK1798,AO1798,AM1798,AQ1798,AU1798,AW1798,AY1798,BA1798,BE1798,BG1798,BI1798,BK1798,BM1798,BO1798,BC1798)</f>
        <v>0</v>
      </c>
      <c r="T1798" s="1">
        <f>COUNT(AE1798,AG1798,AI1798,AK1798,AM1798,AO1798,AQ1798,AU1798,AW1798,AY1798,BA1798,BC1798,BE1798,BG1798,BI1798,BK1798,BM1798,BO1798)</f>
        <v>0</v>
      </c>
      <c r="U1798" s="1">
        <f>BQ1798+BS1798</f>
        <v>0</v>
      </c>
      <c r="V1798" s="1"/>
      <c r="W1798" s="1">
        <f>BV1798</f>
        <v>0</v>
      </c>
      <c r="X1798" s="1">
        <f>AC1798+BZ1798</f>
        <v>0</v>
      </c>
      <c r="Y1798" s="1">
        <f>BU1798</f>
        <v>0</v>
      </c>
      <c r="Z1798" s="27"/>
      <c r="AA1798" s="1"/>
      <c r="AB1798" s="26"/>
      <c r="AC1798" s="1"/>
      <c r="AD1798" s="26"/>
      <c r="AE1798" s="1"/>
      <c r="AF1798" s="26"/>
      <c r="AG1798" s="1"/>
      <c r="AH1798" s="26"/>
      <c r="AI1798" s="1"/>
      <c r="AJ1798" s="26"/>
      <c r="AK1798" s="1"/>
      <c r="AL1798" s="26"/>
      <c r="AM1798" s="1"/>
      <c r="AN1798" s="26"/>
      <c r="AO1798" s="1"/>
      <c r="AP1798" s="26"/>
      <c r="AQ1798" s="1"/>
      <c r="AR1798" s="26"/>
      <c r="AS1798" s="1">
        <v>29</v>
      </c>
      <c r="AT1798" s="26" t="s">
        <v>178</v>
      </c>
      <c r="AU1798" s="1"/>
      <c r="AV1798" s="26"/>
      <c r="AW1798" s="1"/>
      <c r="AX1798" s="26"/>
      <c r="AY1798" s="1"/>
      <c r="AZ1798" s="26"/>
      <c r="BA1798" s="1"/>
      <c r="BB1798" s="26"/>
      <c r="BC1798" s="1"/>
      <c r="BD1798" s="26"/>
      <c r="BE1798" s="1"/>
      <c r="BF1798" s="26"/>
      <c r="BG1798" s="1"/>
      <c r="BH1798" s="26"/>
      <c r="BI1798" s="1"/>
      <c r="BJ1798" s="26"/>
      <c r="BK1798" s="1"/>
      <c r="BL1798" s="26"/>
      <c r="BM1798" s="1"/>
      <c r="BN1798" s="26"/>
      <c r="BO1798" s="1"/>
      <c r="BP1798" s="26"/>
      <c r="BQ1798" s="1"/>
      <c r="BR1798" s="26"/>
      <c r="BS1798" s="1"/>
      <c r="BT1798" s="26"/>
      <c r="BU1798" s="1"/>
      <c r="BV1798" s="1"/>
      <c r="BW1798" s="26"/>
      <c r="BX1798" s="1"/>
      <c r="BY1798" s="26"/>
      <c r="BZ1798" s="30"/>
      <c r="CA1798" s="26"/>
    </row>
    <row r="1799" spans="1:79" s="99" customFormat="1" x14ac:dyDescent="0.35">
      <c r="A1799" s="1" t="s">
        <v>97</v>
      </c>
      <c r="B1799" s="30" t="s">
        <v>58</v>
      </c>
      <c r="C1799" s="30" t="s">
        <v>475</v>
      </c>
      <c r="D1799" s="30" t="s">
        <v>1254</v>
      </c>
      <c r="E1799" s="30" t="s">
        <v>77</v>
      </c>
      <c r="F1799" s="30">
        <v>999918693</v>
      </c>
      <c r="G1799" s="1">
        <f>(J1799+S1799+X1799+R1799+U1799+W1799+Y1799)-H1799</f>
        <v>29</v>
      </c>
      <c r="H1799" s="1"/>
      <c r="I1799" s="27"/>
      <c r="J1799" s="1">
        <f>SUM(AA1799)</f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27"/>
      <c r="R1799" s="1">
        <f>SUM(AS1799,BX1799)</f>
        <v>0</v>
      </c>
      <c r="S1799" s="1">
        <f>SUM(AE1799,AG1799,AI1799,AK1799,AO1799,AM1799,AQ1799,AU1799,AW1799,AY1799,BA1799,BE1799,BG1799,BI1799,BK1799,BM1799,BO1799,BC1799)</f>
        <v>29</v>
      </c>
      <c r="T1799" s="1">
        <f>COUNT(AE1799,AG1799,AI1799,AK1799,AM1799,AO1799,AQ1799,AU1799,AW1799,AY1799,BA1799,BC1799,BE1799,BG1799,BI1799,BK1799,BM1799,BO1799)</f>
        <v>1</v>
      </c>
      <c r="U1799" s="1">
        <f>BQ1799+BS1799</f>
        <v>0</v>
      </c>
      <c r="V1799" s="1"/>
      <c r="W1799" s="1">
        <f>BV1799</f>
        <v>0</v>
      </c>
      <c r="X1799" s="1">
        <f>AC1799+BZ1799</f>
        <v>0</v>
      </c>
      <c r="Y1799" s="1">
        <f>BU1799</f>
        <v>0</v>
      </c>
      <c r="Z1799" s="27"/>
      <c r="AA1799" s="1"/>
      <c r="AB1799" s="26"/>
      <c r="AC1799" s="1"/>
      <c r="AD1799" s="26"/>
      <c r="AE1799" s="1"/>
      <c r="AF1799" s="26"/>
      <c r="AG1799" s="1"/>
      <c r="AH1799" s="26"/>
      <c r="AI1799" s="1"/>
      <c r="AJ1799" s="26"/>
      <c r="AK1799" s="1"/>
      <c r="AL1799" s="26"/>
      <c r="AM1799" s="1"/>
      <c r="AN1799" s="26"/>
      <c r="AO1799" s="1"/>
      <c r="AP1799" s="26"/>
      <c r="AQ1799" s="1"/>
      <c r="AR1799" s="26"/>
      <c r="AS1799" s="1"/>
      <c r="AT1799" s="26"/>
      <c r="AU1799" s="1"/>
      <c r="AV1799" s="26"/>
      <c r="AW1799" s="1"/>
      <c r="AX1799" s="26"/>
      <c r="AY1799" s="1"/>
      <c r="AZ1799" s="26"/>
      <c r="BA1799" s="1"/>
      <c r="BB1799" s="26"/>
      <c r="BC1799" s="1"/>
      <c r="BD1799" s="26"/>
      <c r="BE1799" s="1"/>
      <c r="BF1799" s="26"/>
      <c r="BG1799" s="1">
        <v>29</v>
      </c>
      <c r="BH1799" s="26" t="s">
        <v>178</v>
      </c>
      <c r="BI1799" s="1"/>
      <c r="BJ1799" s="26"/>
      <c r="BK1799" s="1"/>
      <c r="BL1799" s="26"/>
      <c r="BM1799" s="1"/>
      <c r="BN1799" s="26"/>
      <c r="BO1799" s="1"/>
      <c r="BP1799" s="26"/>
      <c r="BQ1799" s="1"/>
      <c r="BR1799" s="26"/>
      <c r="BS1799" s="1"/>
      <c r="BT1799" s="26"/>
      <c r="BU1799" s="1"/>
      <c r="BV1799" s="1"/>
      <c r="BW1799" s="26"/>
      <c r="BX1799" s="1"/>
      <c r="BY1799" s="26"/>
      <c r="BZ1799" s="30"/>
      <c r="CA1799" s="26"/>
    </row>
    <row r="1800" spans="1:79" s="99" customFormat="1" x14ac:dyDescent="0.35">
      <c r="A1800" s="30" t="s">
        <v>97</v>
      </c>
      <c r="B1800" s="30" t="s">
        <v>58</v>
      </c>
      <c r="C1800" s="30" t="s">
        <v>857</v>
      </c>
      <c r="D1800" s="30" t="s">
        <v>1259</v>
      </c>
      <c r="E1800" s="30" t="s">
        <v>77</v>
      </c>
      <c r="F1800" s="30">
        <v>999918728</v>
      </c>
      <c r="G1800" s="1">
        <f>(J1800+S1800+X1800+R1800+U1800+W1800+Y1800)-H1800</f>
        <v>29</v>
      </c>
      <c r="H1800" s="1"/>
      <c r="I1800" s="27"/>
      <c r="J1800" s="1">
        <f>SUM(AA1800)</f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27"/>
      <c r="R1800" s="1">
        <f>SUM(AS1800,BX1800)</f>
        <v>29</v>
      </c>
      <c r="S1800" s="1">
        <f>SUM(AE1800,AG1800,AI1800,AK1800,AO1800,AM1800,AQ1800,AU1800,AW1800,AY1800,BA1800,BE1800,BG1800,BI1800,BK1800,BM1800,BO1800,BC1800)</f>
        <v>0</v>
      </c>
      <c r="T1800" s="1">
        <f>COUNT(AE1800,AG1800,AI1800,AK1800,AM1800,AO1800,AQ1800,AU1800,AW1800,AY1800,BA1800,BC1800,BE1800,BG1800,BI1800,BK1800,BM1800,BO1800)</f>
        <v>0</v>
      </c>
      <c r="U1800" s="1">
        <f>BQ1800+BS1800</f>
        <v>0</v>
      </c>
      <c r="V1800" s="1"/>
      <c r="W1800" s="1">
        <f>BV1800</f>
        <v>0</v>
      </c>
      <c r="X1800" s="1">
        <f>AC1800+BZ1800</f>
        <v>0</v>
      </c>
      <c r="Y1800" s="1">
        <f>BU1800</f>
        <v>0</v>
      </c>
      <c r="Z1800" s="27"/>
      <c r="AA1800" s="1"/>
      <c r="AB1800" s="26"/>
      <c r="AC1800" s="1"/>
      <c r="AD1800" s="26"/>
      <c r="AE1800" s="1"/>
      <c r="AF1800" s="26"/>
      <c r="AG1800" s="1"/>
      <c r="AH1800" s="26"/>
      <c r="AI1800" s="1"/>
      <c r="AJ1800" s="26"/>
      <c r="AK1800" s="1"/>
      <c r="AL1800" s="26"/>
      <c r="AM1800" s="1"/>
      <c r="AN1800" s="26"/>
      <c r="AO1800" s="1"/>
      <c r="AP1800" s="26"/>
      <c r="AQ1800" s="1"/>
      <c r="AR1800" s="26"/>
      <c r="AS1800" s="1">
        <v>29</v>
      </c>
      <c r="AT1800" s="26" t="s">
        <v>178</v>
      </c>
      <c r="AU1800" s="1"/>
      <c r="AV1800" s="26"/>
      <c r="AW1800" s="1"/>
      <c r="AX1800" s="26"/>
      <c r="AY1800" s="1"/>
      <c r="AZ1800" s="26"/>
      <c r="BA1800" s="1"/>
      <c r="BB1800" s="26"/>
      <c r="BC1800" s="1"/>
      <c r="BD1800" s="26"/>
      <c r="BE1800" s="1"/>
      <c r="BF1800" s="26"/>
      <c r="BG1800" s="1"/>
      <c r="BH1800" s="26"/>
      <c r="BI1800" s="1"/>
      <c r="BJ1800" s="26"/>
      <c r="BK1800" s="1"/>
      <c r="BL1800" s="26"/>
      <c r="BM1800" s="1"/>
      <c r="BN1800" s="26"/>
      <c r="BO1800" s="1"/>
      <c r="BP1800" s="26"/>
      <c r="BQ1800" s="1"/>
      <c r="BR1800" s="26"/>
      <c r="BS1800" s="1"/>
      <c r="BT1800" s="26"/>
      <c r="BU1800" s="1"/>
      <c r="BV1800" s="1"/>
      <c r="BW1800" s="26"/>
      <c r="BX1800" s="1"/>
      <c r="BY1800" s="26"/>
      <c r="BZ1800" s="30"/>
      <c r="CA1800" s="26"/>
    </row>
    <row r="1801" spans="1:79" s="99" customFormat="1" x14ac:dyDescent="0.35">
      <c r="A1801" s="30" t="s">
        <v>97</v>
      </c>
      <c r="B1801" s="30" t="s">
        <v>58</v>
      </c>
      <c r="C1801" s="30" t="s">
        <v>1313</v>
      </c>
      <c r="D1801" s="30" t="s">
        <v>1314</v>
      </c>
      <c r="E1801" s="30" t="s">
        <v>77</v>
      </c>
      <c r="F1801" s="30">
        <v>999919024</v>
      </c>
      <c r="G1801" s="1">
        <f>(J1801+S1801+X1801+R1801+U1801+W1801+Y1801)-H1801</f>
        <v>29</v>
      </c>
      <c r="H1801" s="1"/>
      <c r="I1801" s="27"/>
      <c r="J1801" s="1">
        <f>SUM(AA1801)</f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27"/>
      <c r="R1801" s="1">
        <f>SUM(AS1801,BX1801)</f>
        <v>29</v>
      </c>
      <c r="S1801" s="1">
        <f>SUM(AE1801,AG1801,AI1801,AK1801,AO1801,AM1801,AQ1801,AU1801,AW1801,AY1801,BA1801,BE1801,BG1801,BI1801,BK1801,BM1801,BO1801,BC1801)</f>
        <v>0</v>
      </c>
      <c r="T1801" s="1">
        <f>COUNT(AE1801,AG1801,AI1801,AK1801,AM1801,AO1801,AQ1801,AU1801,AW1801,AY1801,BA1801,BC1801,BE1801,BG1801,BI1801,BK1801,BM1801,BO1801)</f>
        <v>0</v>
      </c>
      <c r="U1801" s="1">
        <f>BQ1801+BS1801</f>
        <v>0</v>
      </c>
      <c r="V1801" s="1"/>
      <c r="W1801" s="1">
        <f>BV1801</f>
        <v>0</v>
      </c>
      <c r="X1801" s="1">
        <f>AC1801+BZ1801</f>
        <v>0</v>
      </c>
      <c r="Y1801" s="1">
        <f>BU1801</f>
        <v>0</v>
      </c>
      <c r="Z1801" s="27"/>
      <c r="AA1801" s="1"/>
      <c r="AB1801" s="26"/>
      <c r="AC1801" s="1"/>
      <c r="AD1801" s="26"/>
      <c r="AE1801" s="1"/>
      <c r="AF1801" s="26"/>
      <c r="AG1801" s="1"/>
      <c r="AH1801" s="26"/>
      <c r="AI1801" s="1"/>
      <c r="AJ1801" s="26"/>
      <c r="AK1801" s="1"/>
      <c r="AL1801" s="26"/>
      <c r="AM1801" s="1"/>
      <c r="AN1801" s="26"/>
      <c r="AO1801" s="1"/>
      <c r="AP1801" s="26"/>
      <c r="AQ1801" s="1"/>
      <c r="AR1801" s="26"/>
      <c r="AS1801" s="1">
        <v>29</v>
      </c>
      <c r="AT1801" s="26" t="s">
        <v>178</v>
      </c>
      <c r="AU1801" s="1"/>
      <c r="AV1801" s="26"/>
      <c r="AW1801" s="1"/>
      <c r="AX1801" s="26"/>
      <c r="AY1801" s="1"/>
      <c r="AZ1801" s="26"/>
      <c r="BA1801" s="1"/>
      <c r="BB1801" s="26"/>
      <c r="BC1801" s="1"/>
      <c r="BD1801" s="26"/>
      <c r="BE1801" s="1"/>
      <c r="BF1801" s="26"/>
      <c r="BG1801" s="1"/>
      <c r="BH1801" s="26"/>
      <c r="BI1801" s="1"/>
      <c r="BJ1801" s="26"/>
      <c r="BK1801" s="1"/>
      <c r="BL1801" s="26"/>
      <c r="BM1801" s="1"/>
      <c r="BN1801" s="26"/>
      <c r="BO1801" s="1"/>
      <c r="BP1801" s="26"/>
      <c r="BQ1801" s="1"/>
      <c r="BR1801" s="26"/>
      <c r="BS1801" s="1"/>
      <c r="BT1801" s="26"/>
      <c r="BU1801" s="1"/>
      <c r="BV1801" s="1"/>
      <c r="BW1801" s="26"/>
      <c r="BX1801" s="1"/>
      <c r="BY1801" s="26"/>
      <c r="BZ1801" s="30"/>
      <c r="CA1801" s="26"/>
    </row>
    <row r="1802" spans="1:79" s="99" customFormat="1" x14ac:dyDescent="0.35">
      <c r="A1802" s="30" t="s">
        <v>97</v>
      </c>
      <c r="B1802" s="30" t="s">
        <v>58</v>
      </c>
      <c r="C1802" s="30" t="s">
        <v>766</v>
      </c>
      <c r="D1802" s="30" t="s">
        <v>617</v>
      </c>
      <c r="E1802" s="30" t="s">
        <v>77</v>
      </c>
      <c r="F1802" s="30">
        <v>999919107</v>
      </c>
      <c r="G1802" s="1">
        <f>(J1802+S1802+X1802+R1802+U1802+W1802+Y1802)-H1802</f>
        <v>29</v>
      </c>
      <c r="H1802" s="1"/>
      <c r="I1802" s="27"/>
      <c r="J1802" s="1">
        <f>SUM(AA1802)</f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27"/>
      <c r="R1802" s="1">
        <f>SUM(AS1802,BX1802)</f>
        <v>29</v>
      </c>
      <c r="S1802" s="1">
        <f>SUM(AE1802,AG1802,AI1802,AK1802,AO1802,AM1802,AQ1802,AU1802,AW1802,AY1802,BA1802,BE1802,BG1802,BI1802,BK1802,BM1802,BO1802,BC1802)</f>
        <v>0</v>
      </c>
      <c r="T1802" s="1">
        <f>COUNT(AE1802,AG1802,AI1802,AK1802,AM1802,AO1802,AQ1802,AU1802,AW1802,AY1802,BA1802,BC1802,BE1802,BG1802,BI1802,BK1802,BM1802,BO1802)</f>
        <v>0</v>
      </c>
      <c r="U1802" s="1">
        <f>BQ1802+BS1802</f>
        <v>0</v>
      </c>
      <c r="V1802" s="1"/>
      <c r="W1802" s="1">
        <f>BV1802</f>
        <v>0</v>
      </c>
      <c r="X1802" s="1">
        <f>AC1802+BZ1802</f>
        <v>0</v>
      </c>
      <c r="Y1802" s="1">
        <f>BU1802</f>
        <v>0</v>
      </c>
      <c r="Z1802" s="27"/>
      <c r="AA1802" s="1"/>
      <c r="AB1802" s="26"/>
      <c r="AC1802" s="1"/>
      <c r="AD1802" s="26"/>
      <c r="AE1802" s="1"/>
      <c r="AF1802" s="26"/>
      <c r="AG1802" s="1"/>
      <c r="AH1802" s="26"/>
      <c r="AI1802" s="1"/>
      <c r="AJ1802" s="26"/>
      <c r="AK1802" s="1"/>
      <c r="AL1802" s="26"/>
      <c r="AM1802" s="1"/>
      <c r="AN1802" s="26"/>
      <c r="AO1802" s="1"/>
      <c r="AP1802" s="26"/>
      <c r="AQ1802" s="1"/>
      <c r="AR1802" s="26"/>
      <c r="AS1802" s="1">
        <v>29</v>
      </c>
      <c r="AT1802" s="26" t="s">
        <v>178</v>
      </c>
      <c r="AU1802" s="1"/>
      <c r="AV1802" s="26"/>
      <c r="AW1802" s="1"/>
      <c r="AX1802" s="26"/>
      <c r="AY1802" s="1"/>
      <c r="AZ1802" s="26"/>
      <c r="BA1802" s="1"/>
      <c r="BB1802" s="26"/>
      <c r="BC1802" s="1"/>
      <c r="BD1802" s="26"/>
      <c r="BE1802" s="1"/>
      <c r="BF1802" s="26"/>
      <c r="BG1802" s="1"/>
      <c r="BH1802" s="26"/>
      <c r="BI1802" s="1"/>
      <c r="BJ1802" s="26"/>
      <c r="BK1802" s="1"/>
      <c r="BL1802" s="26"/>
      <c r="BM1802" s="1"/>
      <c r="BN1802" s="26"/>
      <c r="BO1802" s="1"/>
      <c r="BP1802" s="26"/>
      <c r="BQ1802" s="1"/>
      <c r="BR1802" s="26"/>
      <c r="BS1802" s="1"/>
      <c r="BT1802" s="26"/>
      <c r="BU1802" s="1"/>
      <c r="BV1802" s="1"/>
      <c r="BW1802" s="26"/>
      <c r="BX1802" s="1"/>
      <c r="BY1802" s="26"/>
      <c r="BZ1802" s="30"/>
      <c r="CA1802" s="26"/>
    </row>
    <row r="1803" spans="1:79" s="99" customFormat="1" x14ac:dyDescent="0.35">
      <c r="A1803" s="1" t="s">
        <v>97</v>
      </c>
      <c r="B1803" s="30" t="s">
        <v>58</v>
      </c>
      <c r="C1803" s="30" t="s">
        <v>1403</v>
      </c>
      <c r="D1803" s="30" t="s">
        <v>96</v>
      </c>
      <c r="E1803" s="30" t="s">
        <v>77</v>
      </c>
      <c r="F1803" s="30">
        <v>999919664</v>
      </c>
      <c r="G1803" s="1">
        <f>(J1803+S1803+X1803+R1803+U1803+W1803+Y1803)-H1803</f>
        <v>29</v>
      </c>
      <c r="H1803" s="1"/>
      <c r="I1803" s="27"/>
      <c r="J1803" s="1">
        <f>SUM(AA1803)</f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27"/>
      <c r="R1803" s="1">
        <f>SUM(AS1803,BX1803)</f>
        <v>0</v>
      </c>
      <c r="S1803" s="1">
        <f>SUM(AE1803,AG1803,AI1803,AK1803,AO1803,AM1803,AQ1803,AU1803,AW1803,AY1803,BA1803,BE1803,BG1803,BI1803,BK1803,BM1803,BO1803,BC1803)</f>
        <v>29</v>
      </c>
      <c r="T1803" s="1">
        <f>COUNT(AE1803,AG1803,AI1803,AK1803,AM1803,AO1803,AQ1803,AU1803,AW1803,AY1803,BA1803,BC1803,BE1803,BG1803,BI1803,BK1803,BM1803,BO1803)</f>
        <v>1</v>
      </c>
      <c r="U1803" s="1">
        <f>BQ1803+BS1803</f>
        <v>0</v>
      </c>
      <c r="V1803" s="1"/>
      <c r="W1803" s="1">
        <f>BV1803</f>
        <v>0</v>
      </c>
      <c r="X1803" s="1">
        <f>AC1803+BZ1803</f>
        <v>0</v>
      </c>
      <c r="Y1803" s="1">
        <f>BU1803</f>
        <v>0</v>
      </c>
      <c r="Z1803" s="27"/>
      <c r="AA1803" s="1"/>
      <c r="AB1803" s="26"/>
      <c r="AC1803" s="1"/>
      <c r="AD1803" s="26"/>
      <c r="AE1803" s="1"/>
      <c r="AF1803" s="26"/>
      <c r="AG1803" s="1"/>
      <c r="AH1803" s="26"/>
      <c r="AI1803" s="1"/>
      <c r="AJ1803" s="26"/>
      <c r="AK1803" s="1"/>
      <c r="AL1803" s="26"/>
      <c r="AM1803" s="1"/>
      <c r="AN1803" s="26"/>
      <c r="AO1803" s="1"/>
      <c r="AP1803" s="26"/>
      <c r="AQ1803" s="1"/>
      <c r="AR1803" s="26"/>
      <c r="AS1803" s="1"/>
      <c r="AT1803" s="26"/>
      <c r="AU1803" s="1"/>
      <c r="AV1803" s="26"/>
      <c r="AW1803" s="1"/>
      <c r="AX1803" s="26"/>
      <c r="AY1803" s="1"/>
      <c r="AZ1803" s="26"/>
      <c r="BA1803" s="1"/>
      <c r="BB1803" s="26"/>
      <c r="BC1803" s="1"/>
      <c r="BD1803" s="26"/>
      <c r="BE1803" s="1"/>
      <c r="BF1803" s="26"/>
      <c r="BG1803" s="1">
        <v>29</v>
      </c>
      <c r="BH1803" s="26" t="s">
        <v>178</v>
      </c>
      <c r="BI1803" s="1"/>
      <c r="BJ1803" s="26"/>
      <c r="BK1803" s="1"/>
      <c r="BL1803" s="26"/>
      <c r="BM1803" s="1"/>
      <c r="BN1803" s="26"/>
      <c r="BO1803" s="1"/>
      <c r="BP1803" s="26"/>
      <c r="BQ1803" s="1"/>
      <c r="BR1803" s="26"/>
      <c r="BS1803" s="1"/>
      <c r="BT1803" s="26"/>
      <c r="BU1803" s="1"/>
      <c r="BV1803" s="1"/>
      <c r="BW1803" s="26"/>
      <c r="BX1803" s="1"/>
      <c r="BY1803" s="26"/>
      <c r="BZ1803" s="30"/>
      <c r="CA1803" s="26"/>
    </row>
    <row r="1804" spans="1:79" s="99" customFormat="1" x14ac:dyDescent="0.35">
      <c r="A1804" s="30" t="s">
        <v>97</v>
      </c>
      <c r="B1804" s="30" t="s">
        <v>58</v>
      </c>
      <c r="C1804" s="30" t="s">
        <v>1894</v>
      </c>
      <c r="D1804" s="30" t="s">
        <v>1140</v>
      </c>
      <c r="E1804" s="30" t="s">
        <v>77</v>
      </c>
      <c r="F1804" s="30">
        <v>999922582</v>
      </c>
      <c r="G1804" s="1">
        <f>(J1804+S1804+X1804+R1804+U1804+W1804+Y1804)-H1804</f>
        <v>29</v>
      </c>
      <c r="H1804" s="1"/>
      <c r="I1804" s="27"/>
      <c r="J1804" s="1">
        <f>SUM(AA1804)</f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27"/>
      <c r="R1804" s="1">
        <f>SUM(AS1804,BX1804)</f>
        <v>29</v>
      </c>
      <c r="S1804" s="1">
        <f>SUM(AE1804,AG1804,AI1804,AK1804,AO1804,AM1804,AQ1804,AU1804,AW1804,AY1804,BA1804,BE1804,BG1804,BI1804,BK1804,BM1804,BO1804,BC1804)</f>
        <v>0</v>
      </c>
      <c r="T1804" s="1">
        <f>COUNT(AE1804,AG1804,AI1804,AK1804,AM1804,AO1804,AQ1804,AU1804,AW1804,AY1804,BA1804,BC1804,BE1804,BG1804,BI1804,BK1804,BM1804,BO1804)</f>
        <v>0</v>
      </c>
      <c r="U1804" s="1">
        <f>BQ1804+BS1804</f>
        <v>0</v>
      </c>
      <c r="V1804" s="1"/>
      <c r="W1804" s="1">
        <f>BV1804</f>
        <v>0</v>
      </c>
      <c r="X1804" s="1">
        <f>AC1804+BZ1804</f>
        <v>0</v>
      </c>
      <c r="Y1804" s="1">
        <f>BU1804</f>
        <v>0</v>
      </c>
      <c r="Z1804" s="27"/>
      <c r="AA1804" s="1"/>
      <c r="AB1804" s="26"/>
      <c r="AC1804" s="1"/>
      <c r="AD1804" s="26"/>
      <c r="AE1804" s="1"/>
      <c r="AF1804" s="26"/>
      <c r="AG1804" s="1"/>
      <c r="AH1804" s="26"/>
      <c r="AI1804" s="1"/>
      <c r="AJ1804" s="26"/>
      <c r="AK1804" s="1"/>
      <c r="AL1804" s="26"/>
      <c r="AM1804" s="1"/>
      <c r="AN1804" s="26"/>
      <c r="AO1804" s="1"/>
      <c r="AP1804" s="26"/>
      <c r="AQ1804" s="1"/>
      <c r="AR1804" s="26"/>
      <c r="AS1804" s="1">
        <v>29</v>
      </c>
      <c r="AT1804" s="26" t="s">
        <v>178</v>
      </c>
      <c r="AU1804" s="1"/>
      <c r="AV1804" s="26"/>
      <c r="AW1804" s="1"/>
      <c r="AX1804" s="26"/>
      <c r="AY1804" s="1"/>
      <c r="AZ1804" s="26"/>
      <c r="BA1804" s="1"/>
      <c r="BB1804" s="26"/>
      <c r="BC1804" s="1"/>
      <c r="BD1804" s="26"/>
      <c r="BE1804" s="1"/>
      <c r="BF1804" s="26"/>
      <c r="BG1804" s="1"/>
      <c r="BH1804" s="26"/>
      <c r="BI1804" s="1"/>
      <c r="BJ1804" s="26"/>
      <c r="BK1804" s="1"/>
      <c r="BL1804" s="26"/>
      <c r="BM1804" s="1"/>
      <c r="BN1804" s="26"/>
      <c r="BO1804" s="1"/>
      <c r="BP1804" s="26"/>
      <c r="BQ1804" s="1"/>
      <c r="BR1804" s="26"/>
      <c r="BS1804" s="1"/>
      <c r="BT1804" s="26"/>
      <c r="BU1804" s="1"/>
      <c r="BV1804" s="1"/>
      <c r="BW1804" s="26"/>
      <c r="BX1804" s="1"/>
      <c r="BY1804" s="26"/>
      <c r="BZ1804" s="30"/>
      <c r="CA1804" s="26"/>
    </row>
    <row r="1805" spans="1:79" s="99" customFormat="1" x14ac:dyDescent="0.35">
      <c r="A1805" s="1" t="s">
        <v>97</v>
      </c>
      <c r="B1805" s="30" t="s">
        <v>58</v>
      </c>
      <c r="C1805" s="30" t="s">
        <v>1913</v>
      </c>
      <c r="D1805" s="30" t="s">
        <v>1914</v>
      </c>
      <c r="E1805" s="30" t="s">
        <v>77</v>
      </c>
      <c r="F1805" s="30">
        <v>999922741</v>
      </c>
      <c r="G1805" s="1">
        <f>(J1805+S1805+X1805+R1805+U1805+W1805+Y1805)-H1805</f>
        <v>29</v>
      </c>
      <c r="H1805" s="1"/>
      <c r="I1805" s="27"/>
      <c r="J1805" s="1">
        <f>SUM(AA1805)</f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27"/>
      <c r="R1805" s="1">
        <f>SUM(AS1805,BX1805)</f>
        <v>0</v>
      </c>
      <c r="S1805" s="1">
        <f>SUM(AE1805,AG1805,AI1805,AK1805,AO1805,AM1805,AQ1805,AU1805,AW1805,AY1805,BA1805,BE1805,BG1805,BI1805,BK1805,BM1805,BO1805,BC1805)</f>
        <v>29</v>
      </c>
      <c r="T1805" s="1">
        <f>COUNT(AE1805,AG1805,AI1805,AK1805,AM1805,AO1805,AQ1805,AU1805,AW1805,AY1805,BA1805,BC1805,BE1805,BG1805,BI1805,BK1805,BM1805,BO1805)</f>
        <v>1</v>
      </c>
      <c r="U1805" s="1">
        <f>BQ1805+BS1805</f>
        <v>0</v>
      </c>
      <c r="V1805" s="1"/>
      <c r="W1805" s="1">
        <f>BV1805</f>
        <v>0</v>
      </c>
      <c r="X1805" s="1">
        <f>AC1805+BZ1805</f>
        <v>0</v>
      </c>
      <c r="Y1805" s="1">
        <f>BU1805</f>
        <v>0</v>
      </c>
      <c r="Z1805" s="27"/>
      <c r="AA1805" s="1"/>
      <c r="AB1805" s="26"/>
      <c r="AC1805" s="1"/>
      <c r="AD1805" s="26"/>
      <c r="AE1805" s="1"/>
      <c r="AF1805" s="26"/>
      <c r="AG1805" s="1"/>
      <c r="AH1805" s="26"/>
      <c r="AI1805" s="1"/>
      <c r="AJ1805" s="26"/>
      <c r="AK1805" s="1"/>
      <c r="AL1805" s="26"/>
      <c r="AM1805" s="1"/>
      <c r="AN1805" s="26"/>
      <c r="AO1805" s="1"/>
      <c r="AP1805" s="26"/>
      <c r="AQ1805" s="1"/>
      <c r="AR1805" s="26"/>
      <c r="AS1805" s="1"/>
      <c r="AT1805" s="26"/>
      <c r="AU1805" s="1"/>
      <c r="AV1805" s="26"/>
      <c r="AW1805" s="1"/>
      <c r="AX1805" s="26"/>
      <c r="AY1805" s="1"/>
      <c r="AZ1805" s="26"/>
      <c r="BA1805" s="1"/>
      <c r="BB1805" s="26"/>
      <c r="BC1805" s="1"/>
      <c r="BD1805" s="26"/>
      <c r="BE1805" s="1"/>
      <c r="BF1805" s="26"/>
      <c r="BG1805" s="1">
        <v>29</v>
      </c>
      <c r="BH1805" s="26" t="s">
        <v>178</v>
      </c>
      <c r="BI1805" s="1"/>
      <c r="BJ1805" s="26"/>
      <c r="BK1805" s="1"/>
      <c r="BL1805" s="26"/>
      <c r="BM1805" s="1"/>
      <c r="BN1805" s="26"/>
      <c r="BO1805" s="1"/>
      <c r="BP1805" s="26"/>
      <c r="BQ1805" s="1"/>
      <c r="BR1805" s="26"/>
      <c r="BS1805" s="1"/>
      <c r="BT1805" s="26"/>
      <c r="BU1805" s="1"/>
      <c r="BV1805" s="1"/>
      <c r="BW1805" s="26"/>
      <c r="BX1805" s="1"/>
      <c r="BY1805" s="26"/>
      <c r="BZ1805" s="30"/>
      <c r="CA1805" s="26"/>
    </row>
    <row r="1806" spans="1:79" s="99" customFormat="1" x14ac:dyDescent="0.35">
      <c r="A1806" s="30" t="s">
        <v>97</v>
      </c>
      <c r="B1806" s="30" t="s">
        <v>58</v>
      </c>
      <c r="C1806" s="30" t="s">
        <v>1932</v>
      </c>
      <c r="D1806" s="30" t="s">
        <v>1933</v>
      </c>
      <c r="E1806" s="30" t="s">
        <v>77</v>
      </c>
      <c r="F1806" s="30">
        <v>999922804</v>
      </c>
      <c r="G1806" s="1">
        <f>(J1806+S1806+X1806+R1806+U1806+W1806+Y1806)-H1806</f>
        <v>29</v>
      </c>
      <c r="H1806" s="1"/>
      <c r="I1806" s="27"/>
      <c r="J1806" s="1">
        <f>SUM(AA1806)</f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27"/>
      <c r="R1806" s="1">
        <f>SUM(AS1806,BX1806)</f>
        <v>29</v>
      </c>
      <c r="S1806" s="1">
        <f>SUM(AE1806,AG1806,AI1806,AK1806,AO1806,AM1806,AQ1806,AU1806,AW1806,AY1806,BA1806,BE1806,BG1806,BI1806,BK1806,BM1806,BO1806,BC1806)</f>
        <v>0</v>
      </c>
      <c r="T1806" s="1">
        <f>COUNT(AE1806,AG1806,AI1806,AK1806,AM1806,AO1806,AQ1806,AU1806,AW1806,AY1806,BA1806,BC1806,BE1806,BG1806,BI1806,BK1806,BM1806,BO1806)</f>
        <v>0</v>
      </c>
      <c r="U1806" s="1">
        <f>BQ1806+BS1806</f>
        <v>0</v>
      </c>
      <c r="V1806" s="1"/>
      <c r="W1806" s="1">
        <f>BV1806</f>
        <v>0</v>
      </c>
      <c r="X1806" s="1">
        <f>AC1806+BZ1806</f>
        <v>0</v>
      </c>
      <c r="Y1806" s="1">
        <f>BU1806</f>
        <v>0</v>
      </c>
      <c r="Z1806" s="27"/>
      <c r="AA1806" s="1"/>
      <c r="AB1806" s="26"/>
      <c r="AC1806" s="1"/>
      <c r="AD1806" s="26"/>
      <c r="AE1806" s="1"/>
      <c r="AF1806" s="26"/>
      <c r="AG1806" s="1"/>
      <c r="AH1806" s="26"/>
      <c r="AI1806" s="1"/>
      <c r="AJ1806" s="26"/>
      <c r="AK1806" s="1"/>
      <c r="AL1806" s="26"/>
      <c r="AM1806" s="1"/>
      <c r="AN1806" s="26"/>
      <c r="AO1806" s="1"/>
      <c r="AP1806" s="26"/>
      <c r="AQ1806" s="1"/>
      <c r="AR1806" s="26"/>
      <c r="AS1806" s="1">
        <v>29</v>
      </c>
      <c r="AT1806" s="26" t="s">
        <v>178</v>
      </c>
      <c r="AU1806" s="1"/>
      <c r="AV1806" s="26"/>
      <c r="AW1806" s="1"/>
      <c r="AX1806" s="26"/>
      <c r="AY1806" s="1"/>
      <c r="AZ1806" s="26"/>
      <c r="BA1806" s="1"/>
      <c r="BB1806" s="26"/>
      <c r="BC1806" s="1"/>
      <c r="BD1806" s="26"/>
      <c r="BE1806" s="1"/>
      <c r="BF1806" s="26"/>
      <c r="BG1806" s="1"/>
      <c r="BH1806" s="26"/>
      <c r="BI1806" s="1"/>
      <c r="BJ1806" s="26"/>
      <c r="BK1806" s="1"/>
      <c r="BL1806" s="26"/>
      <c r="BM1806" s="1"/>
      <c r="BN1806" s="26"/>
      <c r="BO1806" s="1"/>
      <c r="BP1806" s="26"/>
      <c r="BQ1806" s="1"/>
      <c r="BR1806" s="26"/>
      <c r="BS1806" s="1"/>
      <c r="BT1806" s="26"/>
      <c r="BU1806" s="1"/>
      <c r="BV1806" s="1"/>
      <c r="BW1806" s="26"/>
      <c r="BX1806" s="1"/>
      <c r="BY1806" s="26"/>
      <c r="BZ1806" s="30"/>
      <c r="CA1806" s="26"/>
    </row>
    <row r="1807" spans="1:79" s="99" customFormat="1" x14ac:dyDescent="0.35">
      <c r="A1807" s="30" t="s">
        <v>97</v>
      </c>
      <c r="B1807" s="30" t="s">
        <v>58</v>
      </c>
      <c r="C1807" s="30" t="s">
        <v>844</v>
      </c>
      <c r="D1807" s="30" t="s">
        <v>1196</v>
      </c>
      <c r="E1807" s="30" t="s">
        <v>77</v>
      </c>
      <c r="F1807" s="30">
        <v>999923120</v>
      </c>
      <c r="G1807" s="1">
        <f>(J1807+S1807+X1807+R1807+U1807+W1807+Y1807)-H1807</f>
        <v>29</v>
      </c>
      <c r="H1807" s="1"/>
      <c r="I1807" s="27"/>
      <c r="J1807" s="1">
        <f>SUM(AA1807)</f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27"/>
      <c r="R1807" s="1">
        <f>SUM(AS1807,BX1807)</f>
        <v>29</v>
      </c>
      <c r="S1807" s="1">
        <f>SUM(AE1807,AG1807,AI1807,AK1807,AO1807,AM1807,AQ1807,AU1807,AW1807,AY1807,BA1807,BE1807,BG1807,BI1807,BK1807,BM1807,BO1807,BC1807)</f>
        <v>0</v>
      </c>
      <c r="T1807" s="1">
        <f>COUNT(AE1807,AG1807,AI1807,AK1807,AM1807,AO1807,AQ1807,AU1807,AW1807,AY1807,BA1807,BC1807,BE1807,BG1807,BI1807,BK1807,BM1807,BO1807)</f>
        <v>0</v>
      </c>
      <c r="U1807" s="1">
        <f>BQ1807+BS1807</f>
        <v>0</v>
      </c>
      <c r="V1807" s="1"/>
      <c r="W1807" s="1">
        <f>BV1807</f>
        <v>0</v>
      </c>
      <c r="X1807" s="1">
        <f>AC1807+BZ1807</f>
        <v>0</v>
      </c>
      <c r="Y1807" s="1">
        <f>BU1807</f>
        <v>0</v>
      </c>
      <c r="Z1807" s="27"/>
      <c r="AA1807" s="1"/>
      <c r="AB1807" s="26"/>
      <c r="AC1807" s="1"/>
      <c r="AD1807" s="26"/>
      <c r="AE1807" s="1"/>
      <c r="AF1807" s="26"/>
      <c r="AG1807" s="1"/>
      <c r="AH1807" s="26"/>
      <c r="AI1807" s="1"/>
      <c r="AJ1807" s="26"/>
      <c r="AK1807" s="1"/>
      <c r="AL1807" s="26"/>
      <c r="AM1807" s="1"/>
      <c r="AN1807" s="26"/>
      <c r="AO1807" s="1"/>
      <c r="AP1807" s="26"/>
      <c r="AQ1807" s="1"/>
      <c r="AR1807" s="26"/>
      <c r="AS1807" s="1">
        <v>29</v>
      </c>
      <c r="AT1807" s="26" t="s">
        <v>178</v>
      </c>
      <c r="AU1807" s="1"/>
      <c r="AV1807" s="26"/>
      <c r="AW1807" s="1"/>
      <c r="AX1807" s="26"/>
      <c r="AY1807" s="1"/>
      <c r="AZ1807" s="26"/>
      <c r="BA1807" s="1"/>
      <c r="BB1807" s="26"/>
      <c r="BC1807" s="1"/>
      <c r="BD1807" s="26"/>
      <c r="BE1807" s="1"/>
      <c r="BF1807" s="26"/>
      <c r="BG1807" s="1"/>
      <c r="BH1807" s="26"/>
      <c r="BI1807" s="1"/>
      <c r="BJ1807" s="26"/>
      <c r="BK1807" s="1"/>
      <c r="BL1807" s="26"/>
      <c r="BM1807" s="1"/>
      <c r="BN1807" s="26"/>
      <c r="BO1807" s="1"/>
      <c r="BP1807" s="26"/>
      <c r="BQ1807" s="1"/>
      <c r="BR1807" s="26"/>
      <c r="BS1807" s="1"/>
      <c r="BT1807" s="26"/>
      <c r="BU1807" s="1"/>
      <c r="BV1807" s="1"/>
      <c r="BW1807" s="26"/>
      <c r="BX1807" s="1"/>
      <c r="BY1807" s="26"/>
      <c r="BZ1807" s="30"/>
      <c r="CA1807" s="26"/>
    </row>
    <row r="1808" spans="1:79" s="99" customFormat="1" x14ac:dyDescent="0.35">
      <c r="A1808" s="30" t="s">
        <v>97</v>
      </c>
      <c r="B1808" s="30" t="s">
        <v>58</v>
      </c>
      <c r="C1808" s="30" t="s">
        <v>2010</v>
      </c>
      <c r="D1808" s="30" t="s">
        <v>2011</v>
      </c>
      <c r="E1808" s="30" t="s">
        <v>77</v>
      </c>
      <c r="F1808" s="30">
        <v>999923253</v>
      </c>
      <c r="G1808" s="1">
        <f>(J1808+S1808+X1808+R1808+U1808+W1808+Y1808)-H1808</f>
        <v>29</v>
      </c>
      <c r="H1808" s="1"/>
      <c r="I1808" s="27"/>
      <c r="J1808" s="1">
        <f>SUM(AA1808)</f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27"/>
      <c r="R1808" s="1">
        <f>SUM(AS1808,BX1808)</f>
        <v>29</v>
      </c>
      <c r="S1808" s="1">
        <f>SUM(AE1808,AG1808,AI1808,AK1808,AO1808,AM1808,AQ1808,AU1808,AW1808,AY1808,BA1808,BE1808,BG1808,BI1808,BK1808,BM1808,BO1808,BC1808)</f>
        <v>0</v>
      </c>
      <c r="T1808" s="1">
        <f>COUNT(AE1808,AG1808,AI1808,AK1808,AM1808,AO1808,AQ1808,AU1808,AW1808,AY1808,BA1808,BC1808,BE1808,BG1808,BI1808,BK1808,BM1808,BO1808)</f>
        <v>0</v>
      </c>
      <c r="U1808" s="1">
        <f>BQ1808+BS1808</f>
        <v>0</v>
      </c>
      <c r="V1808" s="1"/>
      <c r="W1808" s="1">
        <f>BV1808</f>
        <v>0</v>
      </c>
      <c r="X1808" s="1">
        <f>AC1808+BZ1808</f>
        <v>0</v>
      </c>
      <c r="Y1808" s="1">
        <f>BU1808</f>
        <v>0</v>
      </c>
      <c r="Z1808" s="27"/>
      <c r="AA1808" s="1"/>
      <c r="AB1808" s="26"/>
      <c r="AC1808" s="1"/>
      <c r="AD1808" s="26"/>
      <c r="AE1808" s="1"/>
      <c r="AF1808" s="26"/>
      <c r="AG1808" s="1"/>
      <c r="AH1808" s="26"/>
      <c r="AI1808" s="1"/>
      <c r="AJ1808" s="26"/>
      <c r="AK1808" s="1"/>
      <c r="AL1808" s="26"/>
      <c r="AM1808" s="1"/>
      <c r="AN1808" s="26"/>
      <c r="AO1808" s="1"/>
      <c r="AP1808" s="26"/>
      <c r="AQ1808" s="1"/>
      <c r="AR1808" s="26"/>
      <c r="AS1808" s="1">
        <v>29</v>
      </c>
      <c r="AT1808" s="26" t="s">
        <v>178</v>
      </c>
      <c r="AU1808" s="1"/>
      <c r="AV1808" s="26"/>
      <c r="AW1808" s="1"/>
      <c r="AX1808" s="26"/>
      <c r="AY1808" s="1"/>
      <c r="AZ1808" s="26"/>
      <c r="BA1808" s="1"/>
      <c r="BB1808" s="26"/>
      <c r="BC1808" s="1"/>
      <c r="BD1808" s="26"/>
      <c r="BE1808" s="1"/>
      <c r="BF1808" s="26"/>
      <c r="BG1808" s="1"/>
      <c r="BH1808" s="26"/>
      <c r="BI1808" s="1"/>
      <c r="BJ1808" s="26"/>
      <c r="BK1808" s="1"/>
      <c r="BL1808" s="26"/>
      <c r="BM1808" s="1"/>
      <c r="BN1808" s="26"/>
      <c r="BO1808" s="1"/>
      <c r="BP1808" s="26"/>
      <c r="BQ1808" s="1"/>
      <c r="BR1808" s="26"/>
      <c r="BS1808" s="1"/>
      <c r="BT1808" s="26"/>
      <c r="BU1808" s="1"/>
      <c r="BV1808" s="1"/>
      <c r="BW1808" s="26"/>
      <c r="BX1808" s="1"/>
      <c r="BY1808" s="26"/>
      <c r="BZ1808" s="30"/>
      <c r="CA1808" s="26"/>
    </row>
    <row r="1809" spans="1:79" s="99" customFormat="1" x14ac:dyDescent="0.35">
      <c r="A1809" s="30" t="s">
        <v>97</v>
      </c>
      <c r="B1809" s="30" t="s">
        <v>58</v>
      </c>
      <c r="C1809" s="30" t="s">
        <v>1025</v>
      </c>
      <c r="D1809" s="30" t="s">
        <v>209</v>
      </c>
      <c r="E1809" s="30" t="s">
        <v>77</v>
      </c>
      <c r="F1809" s="30">
        <v>999923502</v>
      </c>
      <c r="G1809" s="1">
        <f>(J1809+S1809+X1809+R1809+U1809+W1809+Y1809)-H1809</f>
        <v>29</v>
      </c>
      <c r="H1809" s="1"/>
      <c r="I1809" s="27"/>
      <c r="J1809" s="1">
        <f>SUM(AA1809)</f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27"/>
      <c r="R1809" s="1">
        <f>SUM(AS1809,BX1809)</f>
        <v>29</v>
      </c>
      <c r="S1809" s="1">
        <f>SUM(AE1809,AG1809,AI1809,AK1809,AO1809,AM1809,AQ1809,AU1809,AW1809,AY1809,BA1809,BE1809,BG1809,BI1809,BK1809,BM1809,BO1809,BC1809)</f>
        <v>0</v>
      </c>
      <c r="T1809" s="1">
        <f>COUNT(AE1809,AG1809,AI1809,AK1809,AM1809,AO1809,AQ1809,AU1809,AW1809,AY1809,BA1809,BC1809,BE1809,BG1809,BI1809,BK1809,BM1809,BO1809)</f>
        <v>0</v>
      </c>
      <c r="U1809" s="1">
        <f>BQ1809+BS1809</f>
        <v>0</v>
      </c>
      <c r="V1809" s="1"/>
      <c r="W1809" s="1">
        <f>BV1809</f>
        <v>0</v>
      </c>
      <c r="X1809" s="1">
        <f>AC1809+BZ1809</f>
        <v>0</v>
      </c>
      <c r="Y1809" s="1">
        <f>BU1809</f>
        <v>0</v>
      </c>
      <c r="Z1809" s="27"/>
      <c r="AA1809" s="1"/>
      <c r="AB1809" s="26"/>
      <c r="AC1809" s="1"/>
      <c r="AD1809" s="26"/>
      <c r="AE1809" s="1"/>
      <c r="AF1809" s="26"/>
      <c r="AG1809" s="1"/>
      <c r="AH1809" s="26"/>
      <c r="AI1809" s="1"/>
      <c r="AJ1809" s="26"/>
      <c r="AK1809" s="1"/>
      <c r="AL1809" s="26"/>
      <c r="AM1809" s="1"/>
      <c r="AN1809" s="26"/>
      <c r="AO1809" s="1"/>
      <c r="AP1809" s="26"/>
      <c r="AQ1809" s="1"/>
      <c r="AR1809" s="26"/>
      <c r="AS1809" s="1">
        <v>29</v>
      </c>
      <c r="AT1809" s="26" t="s">
        <v>178</v>
      </c>
      <c r="AU1809" s="1"/>
      <c r="AV1809" s="26"/>
      <c r="AW1809" s="1"/>
      <c r="AX1809" s="26"/>
      <c r="AY1809" s="1"/>
      <c r="AZ1809" s="26"/>
      <c r="BA1809" s="1"/>
      <c r="BB1809" s="26"/>
      <c r="BC1809" s="1"/>
      <c r="BD1809" s="26"/>
      <c r="BE1809" s="1"/>
      <c r="BF1809" s="26"/>
      <c r="BG1809" s="1"/>
      <c r="BH1809" s="26"/>
      <c r="BI1809" s="1"/>
      <c r="BJ1809" s="26"/>
      <c r="BK1809" s="1"/>
      <c r="BL1809" s="26"/>
      <c r="BM1809" s="1"/>
      <c r="BN1809" s="26"/>
      <c r="BO1809" s="1"/>
      <c r="BP1809" s="26"/>
      <c r="BQ1809" s="1"/>
      <c r="BR1809" s="26"/>
      <c r="BS1809" s="1"/>
      <c r="BT1809" s="26"/>
      <c r="BU1809" s="1"/>
      <c r="BV1809" s="1"/>
      <c r="BW1809" s="26"/>
      <c r="BX1809" s="1"/>
      <c r="BY1809" s="26"/>
      <c r="BZ1809" s="30"/>
      <c r="CA1809" s="26"/>
    </row>
    <row r="1810" spans="1:79" s="99" customFormat="1" x14ac:dyDescent="0.35">
      <c r="A1810" s="30" t="s">
        <v>97</v>
      </c>
      <c r="B1810" s="30" t="s">
        <v>58</v>
      </c>
      <c r="C1810" s="30" t="s">
        <v>2068</v>
      </c>
      <c r="D1810" s="30" t="s">
        <v>2069</v>
      </c>
      <c r="E1810" s="30" t="s">
        <v>77</v>
      </c>
      <c r="F1810" s="30">
        <v>999923603</v>
      </c>
      <c r="G1810" s="1">
        <f>(J1810+S1810+X1810+R1810+U1810+W1810+Y1810)-H1810</f>
        <v>29</v>
      </c>
      <c r="H1810" s="1"/>
      <c r="I1810" s="27"/>
      <c r="J1810" s="1">
        <f>SUM(AA1810)</f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27"/>
      <c r="R1810" s="1">
        <f>SUM(AS1810,BX1810)</f>
        <v>29</v>
      </c>
      <c r="S1810" s="1">
        <f>SUM(AE1810,AG1810,AI1810,AK1810,AO1810,AM1810,AQ1810,AU1810,AW1810,AY1810,BA1810,BE1810,BG1810,BI1810,BK1810,BM1810,BO1810,BC1810)</f>
        <v>0</v>
      </c>
      <c r="T1810" s="1">
        <f>COUNT(AE1810,AG1810,AI1810,AK1810,AM1810,AO1810,AQ1810,AU1810,AW1810,AY1810,BA1810,BC1810,BE1810,BG1810,BI1810,BK1810,BM1810,BO1810)</f>
        <v>0</v>
      </c>
      <c r="U1810" s="1">
        <f>BQ1810+BS1810</f>
        <v>0</v>
      </c>
      <c r="V1810" s="1"/>
      <c r="W1810" s="1">
        <f>BV1810</f>
        <v>0</v>
      </c>
      <c r="X1810" s="1">
        <f>AC1810+BZ1810</f>
        <v>0</v>
      </c>
      <c r="Y1810" s="1">
        <f>BU1810</f>
        <v>0</v>
      </c>
      <c r="Z1810" s="27"/>
      <c r="AA1810" s="1"/>
      <c r="AB1810" s="26"/>
      <c r="AC1810" s="1"/>
      <c r="AD1810" s="26"/>
      <c r="AE1810" s="1"/>
      <c r="AF1810" s="26"/>
      <c r="AG1810" s="1"/>
      <c r="AH1810" s="26"/>
      <c r="AI1810" s="1"/>
      <c r="AJ1810" s="26"/>
      <c r="AK1810" s="1"/>
      <c r="AL1810" s="26"/>
      <c r="AM1810" s="1"/>
      <c r="AN1810" s="26"/>
      <c r="AO1810" s="1"/>
      <c r="AP1810" s="26"/>
      <c r="AQ1810" s="1"/>
      <c r="AR1810" s="26"/>
      <c r="AS1810" s="1">
        <v>29</v>
      </c>
      <c r="AT1810" s="26" t="s">
        <v>178</v>
      </c>
      <c r="AU1810" s="1"/>
      <c r="AV1810" s="26"/>
      <c r="AW1810" s="1"/>
      <c r="AX1810" s="26"/>
      <c r="AY1810" s="1"/>
      <c r="AZ1810" s="26"/>
      <c r="BA1810" s="1"/>
      <c r="BB1810" s="26"/>
      <c r="BC1810" s="1"/>
      <c r="BD1810" s="26"/>
      <c r="BE1810" s="1"/>
      <c r="BF1810" s="26"/>
      <c r="BG1810" s="1"/>
      <c r="BH1810" s="26"/>
      <c r="BI1810" s="1"/>
      <c r="BJ1810" s="26"/>
      <c r="BK1810" s="1"/>
      <c r="BL1810" s="26"/>
      <c r="BM1810" s="1"/>
      <c r="BN1810" s="26"/>
      <c r="BO1810" s="1"/>
      <c r="BP1810" s="26"/>
      <c r="BQ1810" s="1"/>
      <c r="BR1810" s="26"/>
      <c r="BS1810" s="1"/>
      <c r="BT1810" s="26"/>
      <c r="BU1810" s="1"/>
      <c r="BV1810" s="1"/>
      <c r="BW1810" s="26"/>
      <c r="BX1810" s="1"/>
      <c r="BY1810" s="26"/>
      <c r="BZ1810" s="30"/>
      <c r="CA1810" s="26"/>
    </row>
    <row r="1811" spans="1:79" s="99" customFormat="1" x14ac:dyDescent="0.35">
      <c r="A1811" s="30" t="s">
        <v>97</v>
      </c>
      <c r="B1811" s="30" t="s">
        <v>58</v>
      </c>
      <c r="C1811" s="30" t="s">
        <v>2680</v>
      </c>
      <c r="D1811" s="30" t="s">
        <v>2681</v>
      </c>
      <c r="E1811" s="30" t="s">
        <v>77</v>
      </c>
      <c r="F1811" s="30">
        <v>999925818</v>
      </c>
      <c r="G1811" s="1">
        <f>(J1811+S1811+X1811+R1811+U1811+W1811+Y1811)-H1811</f>
        <v>29</v>
      </c>
      <c r="H1811" s="1"/>
      <c r="I1811" s="27"/>
      <c r="J1811" s="1">
        <f>SUM(AA1811)</f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27"/>
      <c r="R1811" s="1">
        <f>SUM(AS1811,BX1811)</f>
        <v>29</v>
      </c>
      <c r="S1811" s="1">
        <f>SUM(AE1811,AG1811,AI1811,AK1811,AO1811,AM1811,AQ1811,AU1811,AW1811,AY1811,BA1811,BE1811,BG1811,BI1811,BK1811,BM1811,BO1811,BC1811)</f>
        <v>0</v>
      </c>
      <c r="T1811" s="1">
        <f>COUNT(AE1811,AG1811,AI1811,AK1811,AM1811,AO1811,AQ1811,AU1811,AW1811,AY1811,BA1811,BC1811,BE1811,BG1811,BI1811,BK1811,BM1811,BO1811)</f>
        <v>0</v>
      </c>
      <c r="U1811" s="1">
        <f>BQ1811+BS1811</f>
        <v>0</v>
      </c>
      <c r="V1811" s="1"/>
      <c r="W1811" s="1">
        <f>BV1811</f>
        <v>0</v>
      </c>
      <c r="X1811" s="1">
        <f>AC1811+BZ1811</f>
        <v>0</v>
      </c>
      <c r="Y1811" s="1">
        <f>BU1811</f>
        <v>0</v>
      </c>
      <c r="Z1811" s="27"/>
      <c r="AA1811" s="1"/>
      <c r="AB1811" s="26"/>
      <c r="AC1811" s="1"/>
      <c r="AD1811" s="26"/>
      <c r="AE1811" s="1"/>
      <c r="AF1811" s="26"/>
      <c r="AG1811" s="1"/>
      <c r="AH1811" s="26"/>
      <c r="AI1811" s="1"/>
      <c r="AJ1811" s="26"/>
      <c r="AK1811" s="1"/>
      <c r="AL1811" s="26"/>
      <c r="AM1811" s="1"/>
      <c r="AN1811" s="26"/>
      <c r="AO1811" s="1"/>
      <c r="AP1811" s="26"/>
      <c r="AQ1811" s="1"/>
      <c r="AR1811" s="26"/>
      <c r="AS1811" s="1">
        <v>29</v>
      </c>
      <c r="AT1811" s="26" t="s">
        <v>178</v>
      </c>
      <c r="AU1811" s="1"/>
      <c r="AV1811" s="26"/>
      <c r="AW1811" s="1"/>
      <c r="AX1811" s="26"/>
      <c r="AY1811" s="1"/>
      <c r="AZ1811" s="26"/>
      <c r="BA1811" s="1"/>
      <c r="BB1811" s="26"/>
      <c r="BC1811" s="1"/>
      <c r="BD1811" s="26"/>
      <c r="BE1811" s="1"/>
      <c r="BF1811" s="26"/>
      <c r="BG1811" s="1"/>
      <c r="BH1811" s="26"/>
      <c r="BI1811" s="1"/>
      <c r="BJ1811" s="26"/>
      <c r="BK1811" s="1"/>
      <c r="BL1811" s="26"/>
      <c r="BM1811" s="1"/>
      <c r="BN1811" s="26"/>
      <c r="BO1811" s="1"/>
      <c r="BP1811" s="26"/>
      <c r="BQ1811" s="1"/>
      <c r="BR1811" s="26"/>
      <c r="BS1811" s="1"/>
      <c r="BT1811" s="26"/>
      <c r="BU1811" s="1"/>
      <c r="BV1811" s="1"/>
      <c r="BW1811" s="26"/>
      <c r="BX1811" s="1"/>
      <c r="BY1811" s="26"/>
      <c r="BZ1811" s="30"/>
      <c r="CA1811" s="26"/>
    </row>
    <row r="1812" spans="1:79" s="99" customFormat="1" x14ac:dyDescent="0.35">
      <c r="A1812" s="30" t="s">
        <v>97</v>
      </c>
      <c r="B1812" s="30" t="s">
        <v>58</v>
      </c>
      <c r="C1812" s="30" t="s">
        <v>3051</v>
      </c>
      <c r="D1812" s="30" t="s">
        <v>3052</v>
      </c>
      <c r="E1812" s="30" t="s">
        <v>77</v>
      </c>
      <c r="F1812" s="30">
        <v>999926759</v>
      </c>
      <c r="G1812" s="1">
        <f>(J1812+S1812+X1812+R1812+U1812+W1812+Y1812)-H1812</f>
        <v>29</v>
      </c>
      <c r="H1812" s="1"/>
      <c r="I1812" s="27"/>
      <c r="J1812" s="1">
        <f>SUM(AA1812)</f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27"/>
      <c r="R1812" s="1">
        <f>SUM(AS1812,BX1812)</f>
        <v>29</v>
      </c>
      <c r="S1812" s="1">
        <f>SUM(AE1812,AG1812,AI1812,AK1812,AO1812,AM1812,AQ1812,AU1812,AW1812,AY1812,BA1812,BE1812,BG1812,BI1812,BK1812,BM1812,BO1812,BC1812)</f>
        <v>0</v>
      </c>
      <c r="T1812" s="1">
        <f>COUNT(AE1812,AG1812,AI1812,AK1812,AM1812,AO1812,AQ1812,AU1812,AW1812,AY1812,BA1812,BC1812,BE1812,BG1812,BI1812,BK1812,BM1812,BO1812)</f>
        <v>0</v>
      </c>
      <c r="U1812" s="1">
        <f>BQ1812+BS1812</f>
        <v>0</v>
      </c>
      <c r="V1812" s="1"/>
      <c r="W1812" s="1">
        <f>BV1812</f>
        <v>0</v>
      </c>
      <c r="X1812" s="1">
        <f>AC1812+BZ1812</f>
        <v>0</v>
      </c>
      <c r="Y1812" s="1">
        <f>BU1812</f>
        <v>0</v>
      </c>
      <c r="Z1812" s="27"/>
      <c r="AA1812" s="1"/>
      <c r="AB1812" s="26"/>
      <c r="AC1812" s="1"/>
      <c r="AD1812" s="26"/>
      <c r="AE1812" s="1"/>
      <c r="AF1812" s="26"/>
      <c r="AG1812" s="1"/>
      <c r="AH1812" s="26"/>
      <c r="AI1812" s="1"/>
      <c r="AJ1812" s="26"/>
      <c r="AK1812" s="1"/>
      <c r="AL1812" s="26"/>
      <c r="AM1812" s="1"/>
      <c r="AN1812" s="26"/>
      <c r="AO1812" s="1"/>
      <c r="AP1812" s="26"/>
      <c r="AQ1812" s="1"/>
      <c r="AR1812" s="26"/>
      <c r="AS1812" s="1">
        <v>29</v>
      </c>
      <c r="AT1812" s="26" t="s">
        <v>178</v>
      </c>
      <c r="AU1812" s="1"/>
      <c r="AV1812" s="26"/>
      <c r="AW1812" s="1"/>
      <c r="AX1812" s="26"/>
      <c r="AY1812" s="1"/>
      <c r="AZ1812" s="26"/>
      <c r="BA1812" s="1"/>
      <c r="BB1812" s="26"/>
      <c r="BC1812" s="1"/>
      <c r="BD1812" s="26"/>
      <c r="BE1812" s="1"/>
      <c r="BF1812" s="26"/>
      <c r="BG1812" s="1"/>
      <c r="BH1812" s="26"/>
      <c r="BI1812" s="1"/>
      <c r="BJ1812" s="26"/>
      <c r="BK1812" s="1"/>
      <c r="BL1812" s="26"/>
      <c r="BM1812" s="1"/>
      <c r="BN1812" s="26"/>
      <c r="BO1812" s="1"/>
      <c r="BP1812" s="26"/>
      <c r="BQ1812" s="1"/>
      <c r="BR1812" s="26"/>
      <c r="BS1812" s="1"/>
      <c r="BT1812" s="26"/>
      <c r="BU1812" s="1"/>
      <c r="BV1812" s="1"/>
      <c r="BW1812" s="26"/>
      <c r="BX1812" s="1"/>
      <c r="BY1812" s="26"/>
      <c r="BZ1812" s="30"/>
      <c r="CA1812" s="26"/>
    </row>
    <row r="1813" spans="1:79" s="99" customFormat="1" x14ac:dyDescent="0.35">
      <c r="A1813" s="30" t="s">
        <v>97</v>
      </c>
      <c r="B1813" s="30" t="s">
        <v>58</v>
      </c>
      <c r="C1813" s="30" t="s">
        <v>3089</v>
      </c>
      <c r="D1813" s="30" t="s">
        <v>3090</v>
      </c>
      <c r="E1813" s="30" t="s">
        <v>77</v>
      </c>
      <c r="F1813" s="30">
        <v>999926827</v>
      </c>
      <c r="G1813" s="1">
        <f>(J1813+S1813+X1813+R1813+U1813+W1813+Y1813)-H1813</f>
        <v>29</v>
      </c>
      <c r="H1813" s="1"/>
      <c r="I1813" s="27"/>
      <c r="J1813" s="1">
        <f>SUM(AA1813)</f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1">
        <v>0</v>
      </c>
      <c r="Q1813" s="27"/>
      <c r="R1813" s="1">
        <f>SUM(AS1813,BX1813)</f>
        <v>29</v>
      </c>
      <c r="S1813" s="1">
        <f>SUM(AE1813,AG1813,AI1813,AK1813,AO1813,AM1813,AQ1813,AU1813,AW1813,AY1813,BA1813,BE1813,BG1813,BI1813,BK1813,BM1813,BO1813,BC1813)</f>
        <v>0</v>
      </c>
      <c r="T1813" s="1">
        <f>COUNT(AE1813,AG1813,AI1813,AK1813,AM1813,AO1813,AQ1813,AU1813,AW1813,AY1813,BA1813,BC1813,BE1813,BG1813,BI1813,BK1813,BM1813,BO1813)</f>
        <v>0</v>
      </c>
      <c r="U1813" s="1">
        <f>BQ1813+BS1813</f>
        <v>0</v>
      </c>
      <c r="V1813" s="1"/>
      <c r="W1813" s="1">
        <f>BV1813</f>
        <v>0</v>
      </c>
      <c r="X1813" s="1">
        <f>AC1813+BZ1813</f>
        <v>0</v>
      </c>
      <c r="Y1813" s="1">
        <f>BU1813</f>
        <v>0</v>
      </c>
      <c r="Z1813" s="27"/>
      <c r="AA1813" s="1"/>
      <c r="AB1813" s="26"/>
      <c r="AC1813" s="1"/>
      <c r="AD1813" s="26"/>
      <c r="AE1813" s="1"/>
      <c r="AF1813" s="26"/>
      <c r="AG1813" s="1"/>
      <c r="AH1813" s="26"/>
      <c r="AI1813" s="1"/>
      <c r="AJ1813" s="26"/>
      <c r="AK1813" s="1"/>
      <c r="AL1813" s="26"/>
      <c r="AM1813" s="1"/>
      <c r="AN1813" s="26"/>
      <c r="AO1813" s="1"/>
      <c r="AP1813" s="26"/>
      <c r="AQ1813" s="1"/>
      <c r="AR1813" s="26"/>
      <c r="AS1813" s="1">
        <v>29</v>
      </c>
      <c r="AT1813" s="26" t="s">
        <v>178</v>
      </c>
      <c r="AU1813" s="1"/>
      <c r="AV1813" s="26"/>
      <c r="AW1813" s="1"/>
      <c r="AX1813" s="26"/>
      <c r="AY1813" s="1"/>
      <c r="AZ1813" s="26"/>
      <c r="BA1813" s="1"/>
      <c r="BB1813" s="26"/>
      <c r="BC1813" s="1"/>
      <c r="BD1813" s="26"/>
      <c r="BE1813" s="1"/>
      <c r="BF1813" s="26"/>
      <c r="BG1813" s="1"/>
      <c r="BH1813" s="26"/>
      <c r="BI1813" s="1"/>
      <c r="BJ1813" s="26"/>
      <c r="BK1813" s="1"/>
      <c r="BL1813" s="26"/>
      <c r="BM1813" s="1"/>
      <c r="BN1813" s="26"/>
      <c r="BO1813" s="1"/>
      <c r="BP1813" s="26"/>
      <c r="BQ1813" s="1"/>
      <c r="BR1813" s="26"/>
      <c r="BS1813" s="1"/>
      <c r="BT1813" s="26"/>
      <c r="BU1813" s="1"/>
      <c r="BV1813" s="1"/>
      <c r="BW1813" s="26"/>
      <c r="BX1813" s="1"/>
      <c r="BY1813" s="26"/>
      <c r="BZ1813" s="30"/>
      <c r="CA1813" s="26"/>
    </row>
    <row r="1814" spans="1:79" s="99" customFormat="1" x14ac:dyDescent="0.35">
      <c r="A1814" s="30" t="s">
        <v>97</v>
      </c>
      <c r="B1814" s="30" t="s">
        <v>58</v>
      </c>
      <c r="C1814" s="30" t="s">
        <v>3096</v>
      </c>
      <c r="D1814" s="30" t="s">
        <v>1359</v>
      </c>
      <c r="E1814" s="30" t="s">
        <v>77</v>
      </c>
      <c r="F1814" s="30">
        <v>999926845</v>
      </c>
      <c r="G1814" s="1">
        <f>(J1814+S1814+X1814+R1814+U1814+W1814+Y1814)-H1814</f>
        <v>29</v>
      </c>
      <c r="H1814" s="1"/>
      <c r="I1814" s="27"/>
      <c r="J1814" s="1">
        <f>SUM(AA1814)</f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27"/>
      <c r="R1814" s="1">
        <f>SUM(AS1814,BX1814)</f>
        <v>29</v>
      </c>
      <c r="S1814" s="1">
        <f>SUM(AE1814,AG1814,AI1814,AK1814,AO1814,AM1814,AQ1814,AU1814,AW1814,AY1814,BA1814,BE1814,BG1814,BI1814,BK1814,BM1814,BO1814,BC1814)</f>
        <v>0</v>
      </c>
      <c r="T1814" s="1">
        <f>COUNT(AE1814,AG1814,AI1814,AK1814,AM1814,AO1814,AQ1814,AU1814,AW1814,AY1814,BA1814,BC1814,BE1814,BG1814,BI1814,BK1814,BM1814,BO1814)</f>
        <v>0</v>
      </c>
      <c r="U1814" s="1">
        <f>BQ1814+BS1814</f>
        <v>0</v>
      </c>
      <c r="V1814" s="1"/>
      <c r="W1814" s="1">
        <f>BV1814</f>
        <v>0</v>
      </c>
      <c r="X1814" s="1">
        <f>AC1814+BZ1814</f>
        <v>0</v>
      </c>
      <c r="Y1814" s="1">
        <f>BU1814</f>
        <v>0</v>
      </c>
      <c r="Z1814" s="27"/>
      <c r="AA1814" s="1"/>
      <c r="AB1814" s="26"/>
      <c r="AC1814" s="1"/>
      <c r="AD1814" s="26"/>
      <c r="AE1814" s="1"/>
      <c r="AF1814" s="26"/>
      <c r="AG1814" s="1"/>
      <c r="AH1814" s="26"/>
      <c r="AI1814" s="1"/>
      <c r="AJ1814" s="26"/>
      <c r="AK1814" s="1"/>
      <c r="AL1814" s="26"/>
      <c r="AM1814" s="1"/>
      <c r="AN1814" s="26"/>
      <c r="AO1814" s="1"/>
      <c r="AP1814" s="26"/>
      <c r="AQ1814" s="1"/>
      <c r="AR1814" s="26"/>
      <c r="AS1814" s="1">
        <v>29</v>
      </c>
      <c r="AT1814" s="26" t="s">
        <v>178</v>
      </c>
      <c r="AU1814" s="1"/>
      <c r="AV1814" s="26"/>
      <c r="AW1814" s="1"/>
      <c r="AX1814" s="26"/>
      <c r="AY1814" s="1"/>
      <c r="AZ1814" s="26"/>
      <c r="BA1814" s="1"/>
      <c r="BB1814" s="26"/>
      <c r="BC1814" s="1"/>
      <c r="BD1814" s="26"/>
      <c r="BE1814" s="1"/>
      <c r="BF1814" s="26"/>
      <c r="BG1814" s="1"/>
      <c r="BH1814" s="26"/>
      <c r="BI1814" s="1"/>
      <c r="BJ1814" s="26"/>
      <c r="BK1814" s="1"/>
      <c r="BL1814" s="26"/>
      <c r="BM1814" s="1"/>
      <c r="BN1814" s="26"/>
      <c r="BO1814" s="1"/>
      <c r="BP1814" s="26"/>
      <c r="BQ1814" s="1"/>
      <c r="BR1814" s="26"/>
      <c r="BS1814" s="1"/>
      <c r="BT1814" s="26"/>
      <c r="BU1814" s="1"/>
      <c r="BV1814" s="1"/>
      <c r="BW1814" s="26"/>
      <c r="BX1814" s="1"/>
      <c r="BY1814" s="26"/>
      <c r="BZ1814" s="30"/>
      <c r="CA1814" s="26"/>
    </row>
    <row r="1815" spans="1:79" s="99" customFormat="1" x14ac:dyDescent="0.35">
      <c r="A1815" s="30" t="s">
        <v>97</v>
      </c>
      <c r="B1815" s="30" t="s">
        <v>58</v>
      </c>
      <c r="C1815" s="30" t="s">
        <v>3101</v>
      </c>
      <c r="D1815" s="30" t="s">
        <v>1226</v>
      </c>
      <c r="E1815" s="30" t="s">
        <v>77</v>
      </c>
      <c r="F1815" s="30">
        <v>999926853</v>
      </c>
      <c r="G1815" s="1">
        <f>(J1815+S1815+X1815+R1815+U1815+W1815+Y1815)-H1815</f>
        <v>29</v>
      </c>
      <c r="H1815" s="1"/>
      <c r="I1815" s="27"/>
      <c r="J1815" s="1">
        <f>SUM(AA1815)</f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27"/>
      <c r="R1815" s="1">
        <f>SUM(AS1815,BX1815)</f>
        <v>29</v>
      </c>
      <c r="S1815" s="1">
        <f>SUM(AE1815,AG1815,AI1815,AK1815,AO1815,AM1815,AQ1815,AU1815,AW1815,AY1815,BA1815,BE1815,BG1815,BI1815,BK1815,BM1815,BO1815,BC1815)</f>
        <v>0</v>
      </c>
      <c r="T1815" s="1">
        <f>COUNT(AE1815,AG1815,AI1815,AK1815,AM1815,AO1815,AQ1815,AU1815,AW1815,AY1815,BA1815,BC1815,BE1815,BG1815,BI1815,BK1815,BM1815,BO1815)</f>
        <v>0</v>
      </c>
      <c r="U1815" s="1">
        <f>BQ1815+BS1815</f>
        <v>0</v>
      </c>
      <c r="V1815" s="1"/>
      <c r="W1815" s="1">
        <f>BV1815</f>
        <v>0</v>
      </c>
      <c r="X1815" s="1">
        <f>AC1815+BZ1815</f>
        <v>0</v>
      </c>
      <c r="Y1815" s="1">
        <f>BU1815</f>
        <v>0</v>
      </c>
      <c r="Z1815" s="27"/>
      <c r="AA1815" s="1"/>
      <c r="AB1815" s="26"/>
      <c r="AC1815" s="1"/>
      <c r="AD1815" s="26"/>
      <c r="AE1815" s="1"/>
      <c r="AF1815" s="26"/>
      <c r="AG1815" s="1"/>
      <c r="AH1815" s="26"/>
      <c r="AI1815" s="1"/>
      <c r="AJ1815" s="26"/>
      <c r="AK1815" s="1"/>
      <c r="AL1815" s="26"/>
      <c r="AM1815" s="1"/>
      <c r="AN1815" s="26"/>
      <c r="AO1815" s="1"/>
      <c r="AP1815" s="26"/>
      <c r="AQ1815" s="1"/>
      <c r="AR1815" s="26"/>
      <c r="AS1815" s="1">
        <v>29</v>
      </c>
      <c r="AT1815" s="26" t="s">
        <v>178</v>
      </c>
      <c r="AU1815" s="1"/>
      <c r="AV1815" s="26"/>
      <c r="AW1815" s="1"/>
      <c r="AX1815" s="26"/>
      <c r="AY1815" s="1"/>
      <c r="AZ1815" s="26"/>
      <c r="BA1815" s="1"/>
      <c r="BB1815" s="26"/>
      <c r="BC1815" s="1"/>
      <c r="BD1815" s="26"/>
      <c r="BE1815" s="1"/>
      <c r="BF1815" s="26"/>
      <c r="BG1815" s="1"/>
      <c r="BH1815" s="26"/>
      <c r="BI1815" s="1"/>
      <c r="BJ1815" s="26"/>
      <c r="BK1815" s="1"/>
      <c r="BL1815" s="26"/>
      <c r="BM1815" s="1"/>
      <c r="BN1815" s="26"/>
      <c r="BO1815" s="1"/>
      <c r="BP1815" s="26"/>
      <c r="BQ1815" s="1"/>
      <c r="BR1815" s="26"/>
      <c r="BS1815" s="1"/>
      <c r="BT1815" s="26"/>
      <c r="BU1815" s="1"/>
      <c r="BV1815" s="1"/>
      <c r="BW1815" s="26"/>
      <c r="BX1815" s="1"/>
      <c r="BY1815" s="26"/>
      <c r="BZ1815" s="30"/>
      <c r="CA1815" s="26"/>
    </row>
    <row r="1816" spans="1:79" s="99" customFormat="1" x14ac:dyDescent="0.35">
      <c r="A1816" s="30" t="s">
        <v>97</v>
      </c>
      <c r="B1816" s="30" t="s">
        <v>58</v>
      </c>
      <c r="C1816" s="30" t="s">
        <v>1270</v>
      </c>
      <c r="D1816" s="30" t="s">
        <v>3130</v>
      </c>
      <c r="E1816" s="30" t="s">
        <v>77</v>
      </c>
      <c r="F1816" s="30">
        <v>999926902</v>
      </c>
      <c r="G1816" s="1">
        <f>(J1816+S1816+X1816+R1816+U1816+W1816+Y1816)-H1816</f>
        <v>29</v>
      </c>
      <c r="H1816" s="1"/>
      <c r="I1816" s="27"/>
      <c r="J1816" s="1">
        <f>SUM(AA1816)</f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27"/>
      <c r="R1816" s="1">
        <f>SUM(AS1816,BX1816)</f>
        <v>29</v>
      </c>
      <c r="S1816" s="1">
        <f>SUM(AE1816,AG1816,AI1816,AK1816,AO1816,AM1816,AQ1816,AU1816,AW1816,AY1816,BA1816,BE1816,BG1816,BI1816,BK1816,BM1816,BO1816,BC1816)</f>
        <v>0</v>
      </c>
      <c r="T1816" s="1">
        <f>COUNT(AE1816,AG1816,AI1816,AK1816,AM1816,AO1816,AQ1816,AU1816,AW1816,AY1816,BA1816,BC1816,BE1816,BG1816,BI1816,BK1816,BM1816,BO1816)</f>
        <v>0</v>
      </c>
      <c r="U1816" s="1">
        <f>BQ1816+BS1816</f>
        <v>0</v>
      </c>
      <c r="V1816" s="1"/>
      <c r="W1816" s="1">
        <f>BV1816</f>
        <v>0</v>
      </c>
      <c r="X1816" s="1">
        <f>AC1816+BZ1816</f>
        <v>0</v>
      </c>
      <c r="Y1816" s="1">
        <f>BU1816</f>
        <v>0</v>
      </c>
      <c r="Z1816" s="27"/>
      <c r="AA1816" s="1"/>
      <c r="AB1816" s="26"/>
      <c r="AC1816" s="1"/>
      <c r="AD1816" s="26"/>
      <c r="AE1816" s="1"/>
      <c r="AF1816" s="26"/>
      <c r="AG1816" s="1"/>
      <c r="AH1816" s="26"/>
      <c r="AI1816" s="1"/>
      <c r="AJ1816" s="26"/>
      <c r="AK1816" s="1"/>
      <c r="AL1816" s="26"/>
      <c r="AM1816" s="1"/>
      <c r="AN1816" s="26"/>
      <c r="AO1816" s="1"/>
      <c r="AP1816" s="26"/>
      <c r="AQ1816" s="1"/>
      <c r="AR1816" s="26"/>
      <c r="AS1816" s="1">
        <v>29</v>
      </c>
      <c r="AT1816" s="26" t="s">
        <v>178</v>
      </c>
      <c r="AU1816" s="1"/>
      <c r="AV1816" s="26"/>
      <c r="AW1816" s="1"/>
      <c r="AX1816" s="26"/>
      <c r="AY1816" s="1"/>
      <c r="AZ1816" s="26"/>
      <c r="BA1816" s="1"/>
      <c r="BB1816" s="26"/>
      <c r="BC1816" s="1"/>
      <c r="BD1816" s="26"/>
      <c r="BE1816" s="1"/>
      <c r="BF1816" s="26"/>
      <c r="BG1816" s="1"/>
      <c r="BH1816" s="26"/>
      <c r="BI1816" s="1"/>
      <c r="BJ1816" s="26"/>
      <c r="BK1816" s="1"/>
      <c r="BL1816" s="26"/>
      <c r="BM1816" s="1"/>
      <c r="BN1816" s="26"/>
      <c r="BO1816" s="1"/>
      <c r="BP1816" s="26"/>
      <c r="BQ1816" s="1"/>
      <c r="BR1816" s="26"/>
      <c r="BS1816" s="1"/>
      <c r="BT1816" s="26"/>
      <c r="BU1816" s="1"/>
      <c r="BV1816" s="1"/>
      <c r="BW1816" s="26"/>
      <c r="BX1816" s="1"/>
      <c r="BY1816" s="26"/>
      <c r="BZ1816" s="30"/>
      <c r="CA1816" s="26"/>
    </row>
    <row r="1817" spans="1:79" s="99" customFormat="1" x14ac:dyDescent="0.35">
      <c r="A1817" s="30" t="s">
        <v>97</v>
      </c>
      <c r="B1817" s="30" t="s">
        <v>58</v>
      </c>
      <c r="C1817" s="30" t="s">
        <v>356</v>
      </c>
      <c r="D1817" s="30" t="s">
        <v>1633</v>
      </c>
      <c r="E1817" s="30" t="s">
        <v>77</v>
      </c>
      <c r="F1817" s="30">
        <v>999927046</v>
      </c>
      <c r="G1817" s="1">
        <f>(J1817+S1817+X1817+R1817+U1817+W1817+Y1817)-H1817</f>
        <v>29</v>
      </c>
      <c r="H1817" s="1"/>
      <c r="I1817" s="27"/>
      <c r="J1817" s="1">
        <f>SUM(AA1817)</f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27"/>
      <c r="R1817" s="1">
        <f>SUM(AS1817,BX1817)</f>
        <v>29</v>
      </c>
      <c r="S1817" s="1">
        <f>SUM(AE1817,AG1817,AI1817,AK1817,AO1817,AM1817,AQ1817,AU1817,AW1817,AY1817,BA1817,BE1817,BG1817,BI1817,BK1817,BM1817,BO1817,BC1817)</f>
        <v>0</v>
      </c>
      <c r="T1817" s="1">
        <f>COUNT(AE1817,AG1817,AI1817,AK1817,AM1817,AO1817,AQ1817,AU1817,AW1817,AY1817,BA1817,BC1817,BE1817,BG1817,BI1817,BK1817,BM1817,BO1817)</f>
        <v>0</v>
      </c>
      <c r="U1817" s="1">
        <f>BQ1817+BS1817</f>
        <v>0</v>
      </c>
      <c r="V1817" s="1"/>
      <c r="W1817" s="1">
        <f>BV1817</f>
        <v>0</v>
      </c>
      <c r="X1817" s="1">
        <f>AC1817+BZ1817</f>
        <v>0</v>
      </c>
      <c r="Y1817" s="1">
        <f>BU1817</f>
        <v>0</v>
      </c>
      <c r="Z1817" s="27"/>
      <c r="AA1817" s="1"/>
      <c r="AB1817" s="26"/>
      <c r="AC1817" s="1"/>
      <c r="AD1817" s="26"/>
      <c r="AE1817" s="1"/>
      <c r="AF1817" s="26"/>
      <c r="AG1817" s="1"/>
      <c r="AH1817" s="26"/>
      <c r="AI1817" s="1"/>
      <c r="AJ1817" s="26"/>
      <c r="AK1817" s="1"/>
      <c r="AL1817" s="26"/>
      <c r="AM1817" s="1"/>
      <c r="AN1817" s="26"/>
      <c r="AO1817" s="1"/>
      <c r="AP1817" s="26"/>
      <c r="AQ1817" s="1"/>
      <c r="AR1817" s="26"/>
      <c r="AS1817" s="1">
        <v>29</v>
      </c>
      <c r="AT1817" s="26" t="s">
        <v>178</v>
      </c>
      <c r="AU1817" s="1"/>
      <c r="AV1817" s="26"/>
      <c r="AW1817" s="1"/>
      <c r="AX1817" s="26"/>
      <c r="AY1817" s="1"/>
      <c r="AZ1817" s="26"/>
      <c r="BA1817" s="1"/>
      <c r="BB1817" s="26"/>
      <c r="BC1817" s="1"/>
      <c r="BD1817" s="26"/>
      <c r="BE1817" s="1"/>
      <c r="BF1817" s="26"/>
      <c r="BG1817" s="1"/>
      <c r="BH1817" s="26"/>
      <c r="BI1817" s="1"/>
      <c r="BJ1817" s="26"/>
      <c r="BK1817" s="1"/>
      <c r="BL1817" s="26"/>
      <c r="BM1817" s="1"/>
      <c r="BN1817" s="26"/>
      <c r="BO1817" s="1"/>
      <c r="BP1817" s="26"/>
      <c r="BQ1817" s="1"/>
      <c r="BR1817" s="26"/>
      <c r="BS1817" s="1"/>
      <c r="BT1817" s="26"/>
      <c r="BU1817" s="1"/>
      <c r="BV1817" s="1"/>
      <c r="BW1817" s="26"/>
      <c r="BX1817" s="1"/>
      <c r="BY1817" s="26"/>
      <c r="BZ1817" s="30"/>
      <c r="CA1817" s="26"/>
    </row>
    <row r="1818" spans="1:79" s="99" customFormat="1" x14ac:dyDescent="0.35">
      <c r="A1818" s="30" t="s">
        <v>97</v>
      </c>
      <c r="B1818" s="30" t="s">
        <v>58</v>
      </c>
      <c r="C1818" s="30" t="s">
        <v>1173</v>
      </c>
      <c r="D1818" s="30" t="s">
        <v>117</v>
      </c>
      <c r="E1818" s="30" t="s">
        <v>77</v>
      </c>
      <c r="F1818" s="30">
        <v>999927142</v>
      </c>
      <c r="G1818" s="1">
        <f>(J1818+S1818+X1818+R1818+U1818+W1818+Y1818)-H1818</f>
        <v>29</v>
      </c>
      <c r="H1818" s="1"/>
      <c r="I1818" s="27"/>
      <c r="J1818" s="1">
        <f>SUM(AA1818)</f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27"/>
      <c r="R1818" s="1">
        <f>SUM(AS1818,BX1818)</f>
        <v>29</v>
      </c>
      <c r="S1818" s="1">
        <f>SUM(AE1818,AG1818,AI1818,AK1818,AO1818,AM1818,AQ1818,AU1818,AW1818,AY1818,BA1818,BE1818,BG1818,BI1818,BK1818,BM1818,BO1818,BC1818)</f>
        <v>0</v>
      </c>
      <c r="T1818" s="1">
        <f>COUNT(AE1818,AG1818,AI1818,AK1818,AM1818,AO1818,AQ1818,AU1818,AW1818,AY1818,BA1818,BC1818,BE1818,BG1818,BI1818,BK1818,BM1818,BO1818)</f>
        <v>0</v>
      </c>
      <c r="U1818" s="1">
        <f>BQ1818+BS1818</f>
        <v>0</v>
      </c>
      <c r="V1818" s="1"/>
      <c r="W1818" s="1">
        <f>BV1818</f>
        <v>0</v>
      </c>
      <c r="X1818" s="1">
        <f>AC1818+BZ1818</f>
        <v>0</v>
      </c>
      <c r="Y1818" s="1">
        <f>BU1818</f>
        <v>0</v>
      </c>
      <c r="Z1818" s="27"/>
      <c r="AA1818" s="1"/>
      <c r="AB1818" s="26"/>
      <c r="AC1818" s="1"/>
      <c r="AD1818" s="26"/>
      <c r="AE1818" s="1"/>
      <c r="AF1818" s="26"/>
      <c r="AG1818" s="1"/>
      <c r="AH1818" s="26"/>
      <c r="AI1818" s="1"/>
      <c r="AJ1818" s="26"/>
      <c r="AK1818" s="1"/>
      <c r="AL1818" s="26"/>
      <c r="AM1818" s="1"/>
      <c r="AN1818" s="26"/>
      <c r="AO1818" s="1"/>
      <c r="AP1818" s="26"/>
      <c r="AQ1818" s="1"/>
      <c r="AR1818" s="26"/>
      <c r="AS1818" s="1">
        <v>29</v>
      </c>
      <c r="AT1818" s="26" t="s">
        <v>178</v>
      </c>
      <c r="AU1818" s="1"/>
      <c r="AV1818" s="26"/>
      <c r="AW1818" s="1"/>
      <c r="AX1818" s="26"/>
      <c r="AY1818" s="1"/>
      <c r="AZ1818" s="26"/>
      <c r="BA1818" s="1"/>
      <c r="BB1818" s="26"/>
      <c r="BC1818" s="1"/>
      <c r="BD1818" s="26"/>
      <c r="BE1818" s="1"/>
      <c r="BF1818" s="26"/>
      <c r="BG1818" s="1"/>
      <c r="BH1818" s="26"/>
      <c r="BI1818" s="1"/>
      <c r="BJ1818" s="26"/>
      <c r="BK1818" s="1"/>
      <c r="BL1818" s="26"/>
      <c r="BM1818" s="1"/>
      <c r="BN1818" s="26"/>
      <c r="BO1818" s="1"/>
      <c r="BP1818" s="26"/>
      <c r="BQ1818" s="1"/>
      <c r="BR1818" s="26"/>
      <c r="BS1818" s="1"/>
      <c r="BT1818" s="26"/>
      <c r="BU1818" s="1"/>
      <c r="BV1818" s="1"/>
      <c r="BW1818" s="26"/>
      <c r="BX1818" s="1"/>
      <c r="BY1818" s="26"/>
      <c r="BZ1818" s="30"/>
      <c r="CA1818" s="26"/>
    </row>
    <row r="1819" spans="1:79" s="99" customFormat="1" x14ac:dyDescent="0.35">
      <c r="A1819" s="30" t="s">
        <v>97</v>
      </c>
      <c r="B1819" s="30" t="s">
        <v>58</v>
      </c>
      <c r="C1819" s="30" t="s">
        <v>1234</v>
      </c>
      <c r="D1819" s="30" t="s">
        <v>3241</v>
      </c>
      <c r="E1819" s="30" t="s">
        <v>77</v>
      </c>
      <c r="F1819" s="30">
        <v>999927180</v>
      </c>
      <c r="G1819" s="1">
        <f>(J1819+S1819+X1819+R1819+U1819+W1819+Y1819)-H1819</f>
        <v>29</v>
      </c>
      <c r="H1819" s="1"/>
      <c r="I1819" s="27"/>
      <c r="J1819" s="1">
        <f>SUM(AA1819)</f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27"/>
      <c r="R1819" s="1">
        <f>SUM(AS1819,BX1819)</f>
        <v>29</v>
      </c>
      <c r="S1819" s="1">
        <f>SUM(AE1819,AG1819,AI1819,AK1819,AO1819,AM1819,AQ1819,AU1819,AW1819,AY1819,BA1819,BE1819,BG1819,BI1819,BK1819,BM1819,BO1819,BC1819)</f>
        <v>0</v>
      </c>
      <c r="T1819" s="1">
        <f>COUNT(AE1819,AG1819,AI1819,AK1819,AM1819,AO1819,AQ1819,AU1819,AW1819,AY1819,BA1819,BC1819,BE1819,BG1819,BI1819,BK1819,BM1819,BO1819)</f>
        <v>0</v>
      </c>
      <c r="U1819" s="1">
        <f>BQ1819+BS1819</f>
        <v>0</v>
      </c>
      <c r="V1819" s="1"/>
      <c r="W1819" s="1">
        <f>BV1819</f>
        <v>0</v>
      </c>
      <c r="X1819" s="1">
        <f>AC1819+BZ1819</f>
        <v>0</v>
      </c>
      <c r="Y1819" s="1">
        <f>BU1819</f>
        <v>0</v>
      </c>
      <c r="Z1819" s="27"/>
      <c r="AA1819" s="1"/>
      <c r="AB1819" s="26"/>
      <c r="AC1819" s="1"/>
      <c r="AD1819" s="26"/>
      <c r="AE1819" s="1"/>
      <c r="AF1819" s="26"/>
      <c r="AG1819" s="1"/>
      <c r="AH1819" s="26"/>
      <c r="AI1819" s="1"/>
      <c r="AJ1819" s="26"/>
      <c r="AK1819" s="1"/>
      <c r="AL1819" s="26"/>
      <c r="AM1819" s="1"/>
      <c r="AN1819" s="26"/>
      <c r="AO1819" s="1"/>
      <c r="AP1819" s="26"/>
      <c r="AQ1819" s="1"/>
      <c r="AR1819" s="26"/>
      <c r="AS1819" s="1">
        <v>29</v>
      </c>
      <c r="AT1819" s="26" t="s">
        <v>178</v>
      </c>
      <c r="AU1819" s="1"/>
      <c r="AV1819" s="26"/>
      <c r="AW1819" s="1"/>
      <c r="AX1819" s="26"/>
      <c r="AY1819" s="1"/>
      <c r="AZ1819" s="26"/>
      <c r="BA1819" s="1"/>
      <c r="BB1819" s="26"/>
      <c r="BC1819" s="1"/>
      <c r="BD1819" s="26"/>
      <c r="BE1819" s="1"/>
      <c r="BF1819" s="26"/>
      <c r="BG1819" s="1"/>
      <c r="BH1819" s="26"/>
      <c r="BI1819" s="1"/>
      <c r="BJ1819" s="26"/>
      <c r="BK1819" s="1"/>
      <c r="BL1819" s="26"/>
      <c r="BM1819" s="1"/>
      <c r="BN1819" s="26"/>
      <c r="BO1819" s="1"/>
      <c r="BP1819" s="26"/>
      <c r="BQ1819" s="1"/>
      <c r="BR1819" s="26"/>
      <c r="BS1819" s="1"/>
      <c r="BT1819" s="26"/>
      <c r="BU1819" s="1"/>
      <c r="BV1819" s="1"/>
      <c r="BW1819" s="26"/>
      <c r="BX1819" s="1"/>
      <c r="BY1819" s="26"/>
      <c r="BZ1819" s="30"/>
      <c r="CA1819" s="26"/>
    </row>
    <row r="1820" spans="1:79" s="99" customFormat="1" x14ac:dyDescent="0.35">
      <c r="A1820" s="30" t="s">
        <v>97</v>
      </c>
      <c r="B1820" s="30" t="s">
        <v>58</v>
      </c>
      <c r="C1820" s="30" t="s">
        <v>3247</v>
      </c>
      <c r="D1820" s="30" t="s">
        <v>92</v>
      </c>
      <c r="E1820" s="30" t="s">
        <v>77</v>
      </c>
      <c r="F1820" s="30">
        <v>999927191</v>
      </c>
      <c r="G1820" s="1">
        <f>(J1820+S1820+X1820+R1820+U1820+W1820+Y1820)-H1820</f>
        <v>29</v>
      </c>
      <c r="H1820" s="1"/>
      <c r="I1820" s="27"/>
      <c r="J1820" s="1">
        <f>SUM(AA1820)</f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27"/>
      <c r="R1820" s="1">
        <f>SUM(AS1820,BX1820)</f>
        <v>29</v>
      </c>
      <c r="S1820" s="1">
        <f>SUM(AE1820,AG1820,AI1820,AK1820,AO1820,AM1820,AQ1820,AU1820,AW1820,AY1820,BA1820,BE1820,BG1820,BI1820,BK1820,BM1820,BO1820,BC1820)</f>
        <v>0</v>
      </c>
      <c r="T1820" s="1">
        <f>COUNT(AE1820,AG1820,AI1820,AK1820,AM1820,AO1820,AQ1820,AU1820,AW1820,AY1820,BA1820,BC1820,BE1820,BG1820,BI1820,BK1820,BM1820,BO1820)</f>
        <v>0</v>
      </c>
      <c r="U1820" s="1">
        <f>BQ1820+BS1820</f>
        <v>0</v>
      </c>
      <c r="V1820" s="1"/>
      <c r="W1820" s="1">
        <f>BV1820</f>
        <v>0</v>
      </c>
      <c r="X1820" s="1">
        <f>AC1820+BZ1820</f>
        <v>0</v>
      </c>
      <c r="Y1820" s="1">
        <f>BU1820</f>
        <v>0</v>
      </c>
      <c r="Z1820" s="27"/>
      <c r="AA1820" s="1"/>
      <c r="AB1820" s="26"/>
      <c r="AC1820" s="1"/>
      <c r="AD1820" s="26"/>
      <c r="AE1820" s="1"/>
      <c r="AF1820" s="26"/>
      <c r="AG1820" s="1"/>
      <c r="AH1820" s="26"/>
      <c r="AI1820" s="1"/>
      <c r="AJ1820" s="26"/>
      <c r="AK1820" s="1"/>
      <c r="AL1820" s="26"/>
      <c r="AM1820" s="1"/>
      <c r="AN1820" s="26"/>
      <c r="AO1820" s="1"/>
      <c r="AP1820" s="26"/>
      <c r="AQ1820" s="1"/>
      <c r="AR1820" s="26"/>
      <c r="AS1820" s="1">
        <v>29</v>
      </c>
      <c r="AT1820" s="26" t="s">
        <v>178</v>
      </c>
      <c r="AU1820" s="1"/>
      <c r="AV1820" s="26"/>
      <c r="AW1820" s="1"/>
      <c r="AX1820" s="26"/>
      <c r="AY1820" s="1"/>
      <c r="AZ1820" s="26"/>
      <c r="BA1820" s="1"/>
      <c r="BB1820" s="26"/>
      <c r="BC1820" s="1"/>
      <c r="BD1820" s="26"/>
      <c r="BE1820" s="1"/>
      <c r="BF1820" s="26"/>
      <c r="BG1820" s="1"/>
      <c r="BH1820" s="26"/>
      <c r="BI1820" s="1"/>
      <c r="BJ1820" s="26"/>
      <c r="BK1820" s="1"/>
      <c r="BL1820" s="26"/>
      <c r="BM1820" s="1"/>
      <c r="BN1820" s="26"/>
      <c r="BO1820" s="1"/>
      <c r="BP1820" s="26"/>
      <c r="BQ1820" s="1"/>
      <c r="BR1820" s="26"/>
      <c r="BS1820" s="1"/>
      <c r="BT1820" s="26"/>
      <c r="BU1820" s="1"/>
      <c r="BV1820" s="1"/>
      <c r="BW1820" s="26"/>
      <c r="BX1820" s="1"/>
      <c r="BY1820" s="26"/>
      <c r="BZ1820" s="30"/>
      <c r="CA1820" s="26"/>
    </row>
    <row r="1821" spans="1:79" s="99" customFormat="1" x14ac:dyDescent="0.35">
      <c r="A1821" s="30" t="s">
        <v>97</v>
      </c>
      <c r="B1821" s="30" t="s">
        <v>58</v>
      </c>
      <c r="C1821" s="30" t="s">
        <v>118</v>
      </c>
      <c r="D1821" s="30" t="s">
        <v>990</v>
      </c>
      <c r="E1821" s="30" t="s">
        <v>77</v>
      </c>
      <c r="F1821" s="30">
        <v>999927197</v>
      </c>
      <c r="G1821" s="1">
        <f>(J1821+S1821+X1821+R1821+U1821+W1821+Y1821)-H1821</f>
        <v>29</v>
      </c>
      <c r="H1821" s="1"/>
      <c r="I1821" s="27"/>
      <c r="J1821" s="1">
        <f>SUM(AA1821)</f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27"/>
      <c r="R1821" s="1">
        <f>SUM(AS1821,BX1821)</f>
        <v>29</v>
      </c>
      <c r="S1821" s="1">
        <f>SUM(AE1821,AG1821,AI1821,AK1821,AO1821,AM1821,AQ1821,AU1821,AW1821,AY1821,BA1821,BE1821,BG1821,BI1821,BK1821,BM1821,BO1821,BC1821)</f>
        <v>0</v>
      </c>
      <c r="T1821" s="1">
        <f>COUNT(AE1821,AG1821,AI1821,AK1821,AM1821,AO1821,AQ1821,AU1821,AW1821,AY1821,BA1821,BC1821,BE1821,BG1821,BI1821,BK1821,BM1821,BO1821)</f>
        <v>0</v>
      </c>
      <c r="U1821" s="1">
        <f>BQ1821+BS1821</f>
        <v>0</v>
      </c>
      <c r="V1821" s="1"/>
      <c r="W1821" s="1">
        <f>BV1821</f>
        <v>0</v>
      </c>
      <c r="X1821" s="1">
        <f>AC1821+BZ1821</f>
        <v>0</v>
      </c>
      <c r="Y1821" s="1">
        <f>BU1821</f>
        <v>0</v>
      </c>
      <c r="Z1821" s="27"/>
      <c r="AA1821" s="1"/>
      <c r="AB1821" s="26"/>
      <c r="AC1821" s="1"/>
      <c r="AD1821" s="26"/>
      <c r="AE1821" s="1"/>
      <c r="AF1821" s="26"/>
      <c r="AG1821" s="1"/>
      <c r="AH1821" s="26"/>
      <c r="AI1821" s="1"/>
      <c r="AJ1821" s="26"/>
      <c r="AK1821" s="1"/>
      <c r="AL1821" s="26"/>
      <c r="AM1821" s="1"/>
      <c r="AN1821" s="26"/>
      <c r="AO1821" s="1"/>
      <c r="AP1821" s="26"/>
      <c r="AQ1821" s="1"/>
      <c r="AR1821" s="26"/>
      <c r="AS1821" s="1">
        <v>29</v>
      </c>
      <c r="AT1821" s="26" t="s">
        <v>178</v>
      </c>
      <c r="AU1821" s="1"/>
      <c r="AV1821" s="26"/>
      <c r="AW1821" s="1"/>
      <c r="AX1821" s="26"/>
      <c r="AY1821" s="1"/>
      <c r="AZ1821" s="26"/>
      <c r="BA1821" s="1"/>
      <c r="BB1821" s="26"/>
      <c r="BC1821" s="1"/>
      <c r="BD1821" s="26"/>
      <c r="BE1821" s="1"/>
      <c r="BF1821" s="26"/>
      <c r="BG1821" s="1"/>
      <c r="BH1821" s="26"/>
      <c r="BI1821" s="1"/>
      <c r="BJ1821" s="26"/>
      <c r="BK1821" s="1"/>
      <c r="BL1821" s="26"/>
      <c r="BM1821" s="1"/>
      <c r="BN1821" s="26"/>
      <c r="BO1821" s="1"/>
      <c r="BP1821" s="26"/>
      <c r="BQ1821" s="1"/>
      <c r="BR1821" s="26"/>
      <c r="BS1821" s="1"/>
      <c r="BT1821" s="26"/>
      <c r="BU1821" s="1"/>
      <c r="BV1821" s="1"/>
      <c r="BW1821" s="26"/>
      <c r="BX1821" s="1"/>
      <c r="BY1821" s="26"/>
      <c r="BZ1821" s="30"/>
      <c r="CA1821" s="26"/>
    </row>
    <row r="1822" spans="1:79" s="99" customFormat="1" x14ac:dyDescent="0.35">
      <c r="A1822" s="30" t="s">
        <v>97</v>
      </c>
      <c r="B1822" s="30" t="s">
        <v>58</v>
      </c>
      <c r="C1822" s="30" t="s">
        <v>3306</v>
      </c>
      <c r="D1822" s="30" t="s">
        <v>3236</v>
      </c>
      <c r="E1822" s="30" t="s">
        <v>77</v>
      </c>
      <c r="F1822" s="30">
        <v>999927337</v>
      </c>
      <c r="G1822" s="1">
        <f>(J1822+S1822+X1822+R1822+U1822+W1822+Y1822)-H1822</f>
        <v>29</v>
      </c>
      <c r="H1822" s="1"/>
      <c r="I1822" s="27"/>
      <c r="J1822" s="1">
        <f>SUM(AA1822)</f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27"/>
      <c r="R1822" s="1">
        <f>SUM(AS1822,BX1822)</f>
        <v>29</v>
      </c>
      <c r="S1822" s="1">
        <f>SUM(AE1822,AG1822,AI1822,AK1822,AO1822,AM1822,AQ1822,AU1822,AW1822,AY1822,BA1822,BE1822,BG1822,BI1822,BK1822,BM1822,BO1822,BC1822)</f>
        <v>0</v>
      </c>
      <c r="T1822" s="1">
        <f>COUNT(AE1822,AG1822,AI1822,AK1822,AM1822,AO1822,AQ1822,AU1822,AW1822,AY1822,BA1822,BC1822,BE1822,BG1822,BI1822,BK1822,BM1822,BO1822)</f>
        <v>0</v>
      </c>
      <c r="U1822" s="1">
        <f>BQ1822+BS1822</f>
        <v>0</v>
      </c>
      <c r="V1822" s="1"/>
      <c r="W1822" s="1">
        <f>BV1822</f>
        <v>0</v>
      </c>
      <c r="X1822" s="1">
        <f>AC1822+BZ1822</f>
        <v>0</v>
      </c>
      <c r="Y1822" s="1">
        <f>BU1822</f>
        <v>0</v>
      </c>
      <c r="Z1822" s="27"/>
      <c r="AA1822" s="1"/>
      <c r="AB1822" s="26"/>
      <c r="AC1822" s="1"/>
      <c r="AD1822" s="26"/>
      <c r="AE1822" s="1"/>
      <c r="AF1822" s="26"/>
      <c r="AG1822" s="1"/>
      <c r="AH1822" s="26"/>
      <c r="AI1822" s="1"/>
      <c r="AJ1822" s="26"/>
      <c r="AK1822" s="1"/>
      <c r="AL1822" s="26"/>
      <c r="AM1822" s="1"/>
      <c r="AN1822" s="26"/>
      <c r="AO1822" s="1"/>
      <c r="AP1822" s="26"/>
      <c r="AQ1822" s="1"/>
      <c r="AR1822" s="26"/>
      <c r="AS1822" s="1">
        <v>29</v>
      </c>
      <c r="AT1822" s="26" t="s">
        <v>178</v>
      </c>
      <c r="AU1822" s="1"/>
      <c r="AV1822" s="26"/>
      <c r="AW1822" s="1"/>
      <c r="AX1822" s="26"/>
      <c r="AY1822" s="1"/>
      <c r="AZ1822" s="26"/>
      <c r="BA1822" s="1"/>
      <c r="BB1822" s="26"/>
      <c r="BC1822" s="1"/>
      <c r="BD1822" s="26"/>
      <c r="BE1822" s="1"/>
      <c r="BF1822" s="26"/>
      <c r="BG1822" s="1"/>
      <c r="BH1822" s="26"/>
      <c r="BI1822" s="1"/>
      <c r="BJ1822" s="26"/>
      <c r="BK1822" s="1"/>
      <c r="BL1822" s="26"/>
      <c r="BM1822" s="1"/>
      <c r="BN1822" s="26"/>
      <c r="BO1822" s="1"/>
      <c r="BP1822" s="26"/>
      <c r="BQ1822" s="1"/>
      <c r="BR1822" s="26"/>
      <c r="BS1822" s="1"/>
      <c r="BT1822" s="26"/>
      <c r="BU1822" s="1"/>
      <c r="BV1822" s="1"/>
      <c r="BW1822" s="26"/>
      <c r="BX1822" s="1"/>
      <c r="BY1822" s="26"/>
      <c r="BZ1822" s="30"/>
      <c r="CA1822" s="26"/>
    </row>
    <row r="1823" spans="1:79" s="99" customFormat="1" x14ac:dyDescent="0.35">
      <c r="A1823" s="30" t="s">
        <v>97</v>
      </c>
      <c r="B1823" s="30" t="s">
        <v>58</v>
      </c>
      <c r="C1823" s="30" t="s">
        <v>730</v>
      </c>
      <c r="D1823" s="30" t="s">
        <v>493</v>
      </c>
      <c r="E1823" s="30" t="s">
        <v>77</v>
      </c>
      <c r="F1823" s="30">
        <v>999927414</v>
      </c>
      <c r="G1823" s="1">
        <f>(J1823+S1823+X1823+R1823+U1823+W1823+Y1823)-H1823</f>
        <v>29</v>
      </c>
      <c r="H1823" s="1"/>
      <c r="I1823" s="27"/>
      <c r="J1823" s="1">
        <f>SUM(AA1823)</f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27"/>
      <c r="R1823" s="1">
        <f>SUM(AS1823,BX1823)</f>
        <v>29</v>
      </c>
      <c r="S1823" s="1">
        <f>SUM(AE1823,AG1823,AI1823,AK1823,AO1823,AM1823,AQ1823,AU1823,AW1823,AY1823,BA1823,BE1823,BG1823,BI1823,BK1823,BM1823,BO1823,BC1823)</f>
        <v>0</v>
      </c>
      <c r="T1823" s="1">
        <f>COUNT(AE1823,AG1823,AI1823,AK1823,AM1823,AO1823,AQ1823,AU1823,AW1823,AY1823,BA1823,BC1823,BE1823,BG1823,BI1823,BK1823,BM1823,BO1823)</f>
        <v>0</v>
      </c>
      <c r="U1823" s="1">
        <f>BQ1823+BS1823</f>
        <v>0</v>
      </c>
      <c r="V1823" s="1"/>
      <c r="W1823" s="1">
        <f>BV1823</f>
        <v>0</v>
      </c>
      <c r="X1823" s="1">
        <f>AC1823+BZ1823</f>
        <v>0</v>
      </c>
      <c r="Y1823" s="1">
        <f>BU1823</f>
        <v>0</v>
      </c>
      <c r="Z1823" s="27"/>
      <c r="AA1823" s="1"/>
      <c r="AB1823" s="26"/>
      <c r="AC1823" s="1"/>
      <c r="AD1823" s="26"/>
      <c r="AE1823" s="1"/>
      <c r="AF1823" s="26"/>
      <c r="AG1823" s="1"/>
      <c r="AH1823" s="26"/>
      <c r="AI1823" s="1"/>
      <c r="AJ1823" s="26"/>
      <c r="AK1823" s="1"/>
      <c r="AL1823" s="26"/>
      <c r="AM1823" s="1"/>
      <c r="AN1823" s="26"/>
      <c r="AO1823" s="1"/>
      <c r="AP1823" s="26"/>
      <c r="AQ1823" s="1"/>
      <c r="AR1823" s="26"/>
      <c r="AS1823" s="1">
        <v>29</v>
      </c>
      <c r="AT1823" s="26" t="s">
        <v>178</v>
      </c>
      <c r="AU1823" s="1"/>
      <c r="AV1823" s="26"/>
      <c r="AW1823" s="1"/>
      <c r="AX1823" s="26"/>
      <c r="AY1823" s="1"/>
      <c r="AZ1823" s="26"/>
      <c r="BA1823" s="1"/>
      <c r="BB1823" s="26"/>
      <c r="BC1823" s="1"/>
      <c r="BD1823" s="26"/>
      <c r="BE1823" s="1"/>
      <c r="BF1823" s="26"/>
      <c r="BG1823" s="1"/>
      <c r="BH1823" s="26"/>
      <c r="BI1823" s="1"/>
      <c r="BJ1823" s="26"/>
      <c r="BK1823" s="1"/>
      <c r="BL1823" s="26"/>
      <c r="BM1823" s="1"/>
      <c r="BN1823" s="26"/>
      <c r="BO1823" s="1"/>
      <c r="BP1823" s="26"/>
      <c r="BQ1823" s="1"/>
      <c r="BR1823" s="26"/>
      <c r="BS1823" s="1"/>
      <c r="BT1823" s="26"/>
      <c r="BU1823" s="1"/>
      <c r="BV1823" s="1"/>
      <c r="BW1823" s="26"/>
      <c r="BX1823" s="1"/>
      <c r="BY1823" s="26"/>
      <c r="BZ1823" s="30"/>
      <c r="CA1823" s="26"/>
    </row>
    <row r="1824" spans="1:79" s="99" customFormat="1" x14ac:dyDescent="0.35">
      <c r="A1824" s="30" t="s">
        <v>97</v>
      </c>
      <c r="B1824" s="30" t="s">
        <v>58</v>
      </c>
      <c r="C1824" s="30" t="s">
        <v>3344</v>
      </c>
      <c r="D1824" s="30" t="s">
        <v>1897</v>
      </c>
      <c r="E1824" s="30" t="s">
        <v>77</v>
      </c>
      <c r="F1824" s="30">
        <v>999927440</v>
      </c>
      <c r="G1824" s="1">
        <f>(J1824+S1824+X1824+R1824+U1824+W1824+Y1824)-H1824</f>
        <v>29</v>
      </c>
      <c r="H1824" s="1"/>
      <c r="I1824" s="27"/>
      <c r="J1824" s="1">
        <f>SUM(AA1824)</f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27"/>
      <c r="R1824" s="1">
        <f>SUM(AS1824,BX1824)</f>
        <v>29</v>
      </c>
      <c r="S1824" s="1">
        <f>SUM(AE1824,AG1824,AI1824,AK1824,AO1824,AM1824,AQ1824,AU1824,AW1824,AY1824,BA1824,BE1824,BG1824,BI1824,BK1824,BM1824,BO1824,BC1824)</f>
        <v>0</v>
      </c>
      <c r="T1824" s="1">
        <f>COUNT(AE1824,AG1824,AI1824,AK1824,AM1824,AO1824,AQ1824,AU1824,AW1824,AY1824,BA1824,BC1824,BE1824,BG1824,BI1824,BK1824,BM1824,BO1824)</f>
        <v>0</v>
      </c>
      <c r="U1824" s="1">
        <f>BQ1824+BS1824</f>
        <v>0</v>
      </c>
      <c r="V1824" s="1"/>
      <c r="W1824" s="1">
        <f>BV1824</f>
        <v>0</v>
      </c>
      <c r="X1824" s="1">
        <f>AC1824+BZ1824</f>
        <v>0</v>
      </c>
      <c r="Y1824" s="1">
        <f>BU1824</f>
        <v>0</v>
      </c>
      <c r="Z1824" s="27"/>
      <c r="AA1824" s="1"/>
      <c r="AB1824" s="26"/>
      <c r="AC1824" s="1"/>
      <c r="AD1824" s="26"/>
      <c r="AE1824" s="1"/>
      <c r="AF1824" s="26"/>
      <c r="AG1824" s="1"/>
      <c r="AH1824" s="26"/>
      <c r="AI1824" s="1"/>
      <c r="AJ1824" s="26"/>
      <c r="AK1824" s="1"/>
      <c r="AL1824" s="26"/>
      <c r="AM1824" s="1"/>
      <c r="AN1824" s="26"/>
      <c r="AO1824" s="1"/>
      <c r="AP1824" s="26"/>
      <c r="AQ1824" s="1"/>
      <c r="AR1824" s="26"/>
      <c r="AS1824" s="1">
        <v>29</v>
      </c>
      <c r="AT1824" s="26" t="s">
        <v>178</v>
      </c>
      <c r="AU1824" s="1"/>
      <c r="AV1824" s="26"/>
      <c r="AW1824" s="1"/>
      <c r="AX1824" s="26"/>
      <c r="AY1824" s="1"/>
      <c r="AZ1824" s="26"/>
      <c r="BA1824" s="1"/>
      <c r="BB1824" s="26"/>
      <c r="BC1824" s="1"/>
      <c r="BD1824" s="26"/>
      <c r="BE1824" s="1"/>
      <c r="BF1824" s="26"/>
      <c r="BG1824" s="1"/>
      <c r="BH1824" s="26"/>
      <c r="BI1824" s="1"/>
      <c r="BJ1824" s="26"/>
      <c r="BK1824" s="1"/>
      <c r="BL1824" s="26"/>
      <c r="BM1824" s="1"/>
      <c r="BN1824" s="26"/>
      <c r="BO1824" s="1"/>
      <c r="BP1824" s="26"/>
      <c r="BQ1824" s="1"/>
      <c r="BR1824" s="26"/>
      <c r="BS1824" s="1"/>
      <c r="BT1824" s="26"/>
      <c r="BU1824" s="1"/>
      <c r="BV1824" s="1"/>
      <c r="BW1824" s="26"/>
      <c r="BX1824" s="1"/>
      <c r="BY1824" s="26"/>
      <c r="BZ1824" s="30"/>
      <c r="CA1824" s="26"/>
    </row>
    <row r="1825" spans="1:79" s="99" customFormat="1" x14ac:dyDescent="0.35">
      <c r="A1825" s="30" t="s">
        <v>97</v>
      </c>
      <c r="B1825" s="30" t="s">
        <v>58</v>
      </c>
      <c r="C1825" s="30" t="s">
        <v>3375</v>
      </c>
      <c r="D1825" s="30" t="s">
        <v>3376</v>
      </c>
      <c r="E1825" s="30" t="s">
        <v>77</v>
      </c>
      <c r="F1825" s="30">
        <v>999927501</v>
      </c>
      <c r="G1825" s="1">
        <f>(J1825+S1825+X1825+R1825+U1825+W1825+Y1825)-H1825</f>
        <v>29</v>
      </c>
      <c r="H1825" s="1"/>
      <c r="I1825" s="27"/>
      <c r="J1825" s="1">
        <f>SUM(AA1825)</f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27"/>
      <c r="R1825" s="1">
        <f>SUM(AS1825,BX1825)</f>
        <v>29</v>
      </c>
      <c r="S1825" s="1">
        <f>SUM(AE1825,AG1825,AI1825,AK1825,AO1825,AM1825,AQ1825,AU1825,AW1825,AY1825,BA1825,BE1825,BG1825,BI1825,BK1825,BM1825,BO1825,BC1825)</f>
        <v>0</v>
      </c>
      <c r="T1825" s="1">
        <f>COUNT(AE1825,AG1825,AI1825,AK1825,AM1825,AO1825,AQ1825,AU1825,AW1825,AY1825,BA1825,BC1825,BE1825,BG1825,BI1825,BK1825,BM1825,BO1825)</f>
        <v>0</v>
      </c>
      <c r="U1825" s="1">
        <f>BQ1825+BS1825</f>
        <v>0</v>
      </c>
      <c r="V1825" s="1"/>
      <c r="W1825" s="1">
        <f>BV1825</f>
        <v>0</v>
      </c>
      <c r="X1825" s="1">
        <f>AC1825+BZ1825</f>
        <v>0</v>
      </c>
      <c r="Y1825" s="1">
        <f>BU1825</f>
        <v>0</v>
      </c>
      <c r="Z1825" s="27"/>
      <c r="AA1825" s="1"/>
      <c r="AB1825" s="26"/>
      <c r="AC1825" s="1"/>
      <c r="AD1825" s="26"/>
      <c r="AE1825" s="1"/>
      <c r="AF1825" s="26"/>
      <c r="AG1825" s="1"/>
      <c r="AH1825" s="26"/>
      <c r="AI1825" s="1"/>
      <c r="AJ1825" s="26"/>
      <c r="AK1825" s="1"/>
      <c r="AL1825" s="26"/>
      <c r="AM1825" s="1"/>
      <c r="AN1825" s="26"/>
      <c r="AO1825" s="1"/>
      <c r="AP1825" s="26"/>
      <c r="AQ1825" s="1"/>
      <c r="AR1825" s="26"/>
      <c r="AS1825" s="1">
        <v>29</v>
      </c>
      <c r="AT1825" s="26" t="s">
        <v>178</v>
      </c>
      <c r="AU1825" s="1"/>
      <c r="AV1825" s="26"/>
      <c r="AW1825" s="1"/>
      <c r="AX1825" s="26"/>
      <c r="AY1825" s="1"/>
      <c r="AZ1825" s="26"/>
      <c r="BA1825" s="1"/>
      <c r="BB1825" s="26"/>
      <c r="BC1825" s="1"/>
      <c r="BD1825" s="26"/>
      <c r="BE1825" s="1"/>
      <c r="BF1825" s="26"/>
      <c r="BG1825" s="1"/>
      <c r="BH1825" s="26"/>
      <c r="BI1825" s="1"/>
      <c r="BJ1825" s="26"/>
      <c r="BK1825" s="1"/>
      <c r="BL1825" s="26"/>
      <c r="BM1825" s="1"/>
      <c r="BN1825" s="26"/>
      <c r="BO1825" s="1"/>
      <c r="BP1825" s="26"/>
      <c r="BQ1825" s="1"/>
      <c r="BR1825" s="26"/>
      <c r="BS1825" s="1"/>
      <c r="BT1825" s="26"/>
      <c r="BU1825" s="1"/>
      <c r="BV1825" s="1"/>
      <c r="BW1825" s="26"/>
      <c r="BX1825" s="1"/>
      <c r="BY1825" s="26"/>
      <c r="BZ1825" s="30"/>
      <c r="CA1825" s="26"/>
    </row>
    <row r="1826" spans="1:79" s="99" customFormat="1" x14ac:dyDescent="0.35">
      <c r="A1826" s="30" t="s">
        <v>97</v>
      </c>
      <c r="B1826" s="30" t="s">
        <v>58</v>
      </c>
      <c r="C1826" s="30" t="s">
        <v>458</v>
      </c>
      <c r="D1826" s="30" t="s">
        <v>3378</v>
      </c>
      <c r="E1826" s="30" t="s">
        <v>77</v>
      </c>
      <c r="F1826" s="30">
        <v>999927506</v>
      </c>
      <c r="G1826" s="1">
        <f>(J1826+S1826+X1826+R1826+U1826+W1826+Y1826)-H1826</f>
        <v>29</v>
      </c>
      <c r="H1826" s="1"/>
      <c r="I1826" s="27"/>
      <c r="J1826" s="1">
        <f>SUM(AA1826)</f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27"/>
      <c r="R1826" s="1">
        <f>SUM(AS1826,BX1826)</f>
        <v>29</v>
      </c>
      <c r="S1826" s="1">
        <f>SUM(AE1826,AG1826,AI1826,AK1826,AO1826,AM1826,AQ1826,AU1826,AW1826,AY1826,BA1826,BE1826,BG1826,BI1826,BK1826,BM1826,BO1826,BC1826)</f>
        <v>0</v>
      </c>
      <c r="T1826" s="1">
        <f>COUNT(AE1826,AG1826,AI1826,AK1826,AM1826,AO1826,AQ1826,AU1826,AW1826,AY1826,BA1826,BC1826,BE1826,BG1826,BI1826,BK1826,BM1826,BO1826)</f>
        <v>0</v>
      </c>
      <c r="U1826" s="1">
        <f>BQ1826+BS1826</f>
        <v>0</v>
      </c>
      <c r="V1826" s="1"/>
      <c r="W1826" s="1">
        <f>BV1826</f>
        <v>0</v>
      </c>
      <c r="X1826" s="1">
        <f>AC1826+BZ1826</f>
        <v>0</v>
      </c>
      <c r="Y1826" s="1">
        <f>BU1826</f>
        <v>0</v>
      </c>
      <c r="Z1826" s="27"/>
      <c r="AA1826" s="1"/>
      <c r="AB1826" s="26"/>
      <c r="AC1826" s="1"/>
      <c r="AD1826" s="26"/>
      <c r="AE1826" s="1"/>
      <c r="AF1826" s="26"/>
      <c r="AG1826" s="1"/>
      <c r="AH1826" s="26"/>
      <c r="AI1826" s="1"/>
      <c r="AJ1826" s="26"/>
      <c r="AK1826" s="1"/>
      <c r="AL1826" s="26"/>
      <c r="AM1826" s="1"/>
      <c r="AN1826" s="26"/>
      <c r="AO1826" s="1"/>
      <c r="AP1826" s="26"/>
      <c r="AQ1826" s="1"/>
      <c r="AR1826" s="26"/>
      <c r="AS1826" s="1">
        <v>29</v>
      </c>
      <c r="AT1826" s="26" t="s">
        <v>178</v>
      </c>
      <c r="AU1826" s="1"/>
      <c r="AV1826" s="26"/>
      <c r="AW1826" s="1"/>
      <c r="AX1826" s="26"/>
      <c r="AY1826" s="1"/>
      <c r="AZ1826" s="26"/>
      <c r="BA1826" s="1"/>
      <c r="BB1826" s="26"/>
      <c r="BC1826" s="1"/>
      <c r="BD1826" s="26"/>
      <c r="BE1826" s="1"/>
      <c r="BF1826" s="26"/>
      <c r="BG1826" s="1"/>
      <c r="BH1826" s="26"/>
      <c r="BI1826" s="1"/>
      <c r="BJ1826" s="26"/>
      <c r="BK1826" s="1"/>
      <c r="BL1826" s="26"/>
      <c r="BM1826" s="1"/>
      <c r="BN1826" s="26"/>
      <c r="BO1826" s="1"/>
      <c r="BP1826" s="26"/>
      <c r="BQ1826" s="1"/>
      <c r="BR1826" s="26"/>
      <c r="BS1826" s="1"/>
      <c r="BT1826" s="26"/>
      <c r="BU1826" s="1"/>
      <c r="BV1826" s="1"/>
      <c r="BW1826" s="26"/>
      <c r="BX1826" s="1"/>
      <c r="BY1826" s="26"/>
      <c r="BZ1826" s="30"/>
      <c r="CA1826" s="26"/>
    </row>
    <row r="1827" spans="1:79" s="99" customFormat="1" x14ac:dyDescent="0.35">
      <c r="A1827" s="30" t="s">
        <v>97</v>
      </c>
      <c r="B1827" s="30" t="s">
        <v>58</v>
      </c>
      <c r="C1827" s="30" t="s">
        <v>3422</v>
      </c>
      <c r="D1827" s="30" t="s">
        <v>287</v>
      </c>
      <c r="E1827" s="30" t="s">
        <v>77</v>
      </c>
      <c r="F1827" s="30">
        <v>999927632</v>
      </c>
      <c r="G1827" s="1">
        <f>(J1827+S1827+X1827+R1827+U1827+W1827+Y1827)-H1827</f>
        <v>29</v>
      </c>
      <c r="H1827" s="1"/>
      <c r="I1827" s="27"/>
      <c r="J1827" s="1">
        <f>SUM(AA1827)</f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27"/>
      <c r="R1827" s="1">
        <f>SUM(AS1827,BX1827)</f>
        <v>29</v>
      </c>
      <c r="S1827" s="1">
        <f>SUM(AE1827,AG1827,AI1827,AK1827,AO1827,AM1827,AQ1827,AU1827,AW1827,AY1827,BA1827,BE1827,BG1827,BI1827,BK1827,BM1827,BO1827,BC1827)</f>
        <v>0</v>
      </c>
      <c r="T1827" s="1">
        <f>COUNT(AE1827,AG1827,AI1827,AK1827,AM1827,AO1827,AQ1827,AU1827,AW1827,AY1827,BA1827,BC1827,BE1827,BG1827,BI1827,BK1827,BM1827,BO1827)</f>
        <v>0</v>
      </c>
      <c r="U1827" s="1">
        <f>BQ1827+BS1827</f>
        <v>0</v>
      </c>
      <c r="V1827" s="1"/>
      <c r="W1827" s="1">
        <f>BV1827</f>
        <v>0</v>
      </c>
      <c r="X1827" s="1">
        <f>AC1827+BZ1827</f>
        <v>0</v>
      </c>
      <c r="Y1827" s="1">
        <f>BU1827</f>
        <v>0</v>
      </c>
      <c r="Z1827" s="27"/>
      <c r="AA1827" s="1"/>
      <c r="AB1827" s="26"/>
      <c r="AC1827" s="1"/>
      <c r="AD1827" s="26"/>
      <c r="AE1827" s="1"/>
      <c r="AF1827" s="26"/>
      <c r="AG1827" s="1"/>
      <c r="AH1827" s="26"/>
      <c r="AI1827" s="1"/>
      <c r="AJ1827" s="26"/>
      <c r="AK1827" s="1"/>
      <c r="AL1827" s="26"/>
      <c r="AM1827" s="1"/>
      <c r="AN1827" s="26"/>
      <c r="AO1827" s="1"/>
      <c r="AP1827" s="26"/>
      <c r="AQ1827" s="1"/>
      <c r="AR1827" s="26"/>
      <c r="AS1827" s="1">
        <v>29</v>
      </c>
      <c r="AT1827" s="26" t="s">
        <v>178</v>
      </c>
      <c r="AU1827" s="1"/>
      <c r="AV1827" s="26"/>
      <c r="AW1827" s="1"/>
      <c r="AX1827" s="26"/>
      <c r="AY1827" s="1"/>
      <c r="AZ1827" s="26"/>
      <c r="BA1827" s="1"/>
      <c r="BB1827" s="26"/>
      <c r="BC1827" s="1"/>
      <c r="BD1827" s="26"/>
      <c r="BE1827" s="1"/>
      <c r="BF1827" s="26"/>
      <c r="BG1827" s="1"/>
      <c r="BH1827" s="26"/>
      <c r="BI1827" s="1"/>
      <c r="BJ1827" s="26"/>
      <c r="BK1827" s="1"/>
      <c r="BL1827" s="26"/>
      <c r="BM1827" s="1"/>
      <c r="BN1827" s="26"/>
      <c r="BO1827" s="1"/>
      <c r="BP1827" s="26"/>
      <c r="BQ1827" s="1"/>
      <c r="BR1827" s="26"/>
      <c r="BS1827" s="1"/>
      <c r="BT1827" s="26"/>
      <c r="BU1827" s="1"/>
      <c r="BV1827" s="1"/>
      <c r="BW1827" s="26"/>
      <c r="BX1827" s="1"/>
      <c r="BY1827" s="26"/>
      <c r="BZ1827" s="30"/>
      <c r="CA1827" s="26"/>
    </row>
    <row r="1828" spans="1:79" s="99" customFormat="1" x14ac:dyDescent="0.35">
      <c r="A1828" s="30" t="s">
        <v>97</v>
      </c>
      <c r="B1828" s="30" t="s">
        <v>58</v>
      </c>
      <c r="C1828" s="30" t="s">
        <v>3428</v>
      </c>
      <c r="D1828" s="30" t="s">
        <v>3429</v>
      </c>
      <c r="E1828" s="30" t="s">
        <v>77</v>
      </c>
      <c r="F1828" s="30">
        <v>999927648</v>
      </c>
      <c r="G1828" s="1">
        <f>(J1828+S1828+X1828+R1828+U1828+W1828+Y1828)-H1828</f>
        <v>29</v>
      </c>
      <c r="H1828" s="1"/>
      <c r="I1828" s="27"/>
      <c r="J1828" s="1">
        <f>SUM(AA1828)</f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27"/>
      <c r="R1828" s="1">
        <f>SUM(AS1828,BX1828)</f>
        <v>29</v>
      </c>
      <c r="S1828" s="1">
        <f>SUM(AE1828,AG1828,AI1828,AK1828,AO1828,AM1828,AQ1828,AU1828,AW1828,AY1828,BA1828,BE1828,BG1828,BI1828,BK1828,BM1828,BO1828,BC1828)</f>
        <v>0</v>
      </c>
      <c r="T1828" s="1">
        <f>COUNT(AE1828,AG1828,AI1828,AK1828,AM1828,AO1828,AQ1828,AU1828,AW1828,AY1828,BA1828,BC1828,BE1828,BG1828,BI1828,BK1828,BM1828,BO1828)</f>
        <v>0</v>
      </c>
      <c r="U1828" s="1">
        <f>BQ1828+BS1828</f>
        <v>0</v>
      </c>
      <c r="V1828" s="1"/>
      <c r="W1828" s="1">
        <f>BV1828</f>
        <v>0</v>
      </c>
      <c r="X1828" s="1">
        <f>AC1828+BZ1828</f>
        <v>0</v>
      </c>
      <c r="Y1828" s="1">
        <f>BU1828</f>
        <v>0</v>
      </c>
      <c r="Z1828" s="27"/>
      <c r="AA1828" s="1"/>
      <c r="AB1828" s="26"/>
      <c r="AC1828" s="1"/>
      <c r="AD1828" s="26"/>
      <c r="AE1828" s="1"/>
      <c r="AF1828" s="26"/>
      <c r="AG1828" s="1"/>
      <c r="AH1828" s="26"/>
      <c r="AI1828" s="1"/>
      <c r="AJ1828" s="26"/>
      <c r="AK1828" s="1"/>
      <c r="AL1828" s="26"/>
      <c r="AM1828" s="1"/>
      <c r="AN1828" s="26"/>
      <c r="AO1828" s="1"/>
      <c r="AP1828" s="26"/>
      <c r="AQ1828" s="1"/>
      <c r="AR1828" s="26"/>
      <c r="AS1828" s="1">
        <v>29</v>
      </c>
      <c r="AT1828" s="26" t="s">
        <v>178</v>
      </c>
      <c r="AU1828" s="1"/>
      <c r="AV1828" s="26"/>
      <c r="AW1828" s="1"/>
      <c r="AX1828" s="26"/>
      <c r="AY1828" s="1"/>
      <c r="AZ1828" s="26"/>
      <c r="BA1828" s="1"/>
      <c r="BB1828" s="26"/>
      <c r="BC1828" s="1"/>
      <c r="BD1828" s="26"/>
      <c r="BE1828" s="1"/>
      <c r="BF1828" s="26"/>
      <c r="BG1828" s="1"/>
      <c r="BH1828" s="26"/>
      <c r="BI1828" s="1"/>
      <c r="BJ1828" s="26"/>
      <c r="BK1828" s="1"/>
      <c r="BL1828" s="26"/>
      <c r="BM1828" s="1"/>
      <c r="BN1828" s="26"/>
      <c r="BO1828" s="1"/>
      <c r="BP1828" s="26"/>
      <c r="BQ1828" s="1"/>
      <c r="BR1828" s="26"/>
      <c r="BS1828" s="1"/>
      <c r="BT1828" s="26"/>
      <c r="BU1828" s="1"/>
      <c r="BV1828" s="1"/>
      <c r="BW1828" s="26"/>
      <c r="BX1828" s="1"/>
      <c r="BY1828" s="26"/>
      <c r="BZ1828" s="30"/>
      <c r="CA1828" s="26"/>
    </row>
    <row r="1829" spans="1:79" s="99" customFormat="1" x14ac:dyDescent="0.35">
      <c r="A1829" s="1" t="s">
        <v>97</v>
      </c>
      <c r="B1829" s="30" t="s">
        <v>58</v>
      </c>
      <c r="C1829" s="30" t="s">
        <v>3454</v>
      </c>
      <c r="D1829" s="30" t="s">
        <v>3455</v>
      </c>
      <c r="E1829" s="30" t="s">
        <v>77</v>
      </c>
      <c r="F1829" s="30">
        <v>999927775</v>
      </c>
      <c r="G1829" s="1">
        <f>(J1829+S1829+X1829+R1829+U1829+W1829+Y1829)-H1829</f>
        <v>29</v>
      </c>
      <c r="H1829" s="1"/>
      <c r="I1829" s="27"/>
      <c r="J1829" s="1">
        <f>SUM(AA1829)</f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27"/>
      <c r="R1829" s="1">
        <f>SUM(AS1829,BX1829)</f>
        <v>0</v>
      </c>
      <c r="S1829" s="1">
        <f>SUM(AE1829,AG1829,AI1829,AK1829,AO1829,AM1829,AQ1829,AU1829,AW1829,AY1829,BA1829,BE1829,BG1829,BI1829,BK1829,BM1829,BO1829,BC1829)</f>
        <v>29</v>
      </c>
      <c r="T1829" s="1">
        <f>COUNT(AE1829,AG1829,AI1829,AK1829,AM1829,AO1829,AQ1829,AU1829,AW1829,AY1829,BA1829,BC1829,BE1829,BG1829,BI1829,BK1829,BM1829,BO1829)</f>
        <v>1</v>
      </c>
      <c r="U1829" s="1">
        <f>BQ1829+BS1829</f>
        <v>0</v>
      </c>
      <c r="V1829" s="1"/>
      <c r="W1829" s="1">
        <f>BV1829</f>
        <v>0</v>
      </c>
      <c r="X1829" s="1">
        <f>AC1829+BZ1829</f>
        <v>0</v>
      </c>
      <c r="Y1829" s="1">
        <f>BU1829</f>
        <v>0</v>
      </c>
      <c r="Z1829" s="27"/>
      <c r="AA1829" s="1"/>
      <c r="AB1829" s="26"/>
      <c r="AC1829" s="1"/>
      <c r="AD1829" s="26"/>
      <c r="AE1829" s="1"/>
      <c r="AF1829" s="26"/>
      <c r="AG1829" s="1"/>
      <c r="AH1829" s="26"/>
      <c r="AI1829" s="1"/>
      <c r="AJ1829" s="26"/>
      <c r="AK1829" s="1"/>
      <c r="AL1829" s="26"/>
      <c r="AM1829" s="1"/>
      <c r="AN1829" s="26"/>
      <c r="AO1829" s="1"/>
      <c r="AP1829" s="26"/>
      <c r="AQ1829" s="1"/>
      <c r="AR1829" s="26"/>
      <c r="AS1829" s="1"/>
      <c r="AT1829" s="26"/>
      <c r="AU1829" s="1"/>
      <c r="AV1829" s="26"/>
      <c r="AW1829" s="1"/>
      <c r="AX1829" s="26"/>
      <c r="AY1829" s="1"/>
      <c r="AZ1829" s="26"/>
      <c r="BA1829" s="1"/>
      <c r="BB1829" s="26"/>
      <c r="BC1829" s="1"/>
      <c r="BD1829" s="26"/>
      <c r="BE1829" s="1"/>
      <c r="BF1829" s="26"/>
      <c r="BG1829" s="1">
        <v>29</v>
      </c>
      <c r="BH1829" s="26" t="s">
        <v>178</v>
      </c>
      <c r="BI1829" s="1"/>
      <c r="BJ1829" s="26"/>
      <c r="BK1829" s="1"/>
      <c r="BL1829" s="26"/>
      <c r="BM1829" s="1"/>
      <c r="BN1829" s="26"/>
      <c r="BO1829" s="1"/>
      <c r="BP1829" s="26"/>
      <c r="BQ1829" s="1"/>
      <c r="BR1829" s="26"/>
      <c r="BS1829" s="1"/>
      <c r="BT1829" s="26"/>
      <c r="BU1829" s="1"/>
      <c r="BV1829" s="1"/>
      <c r="BW1829" s="26"/>
      <c r="BX1829" s="1"/>
      <c r="BY1829" s="26"/>
      <c r="BZ1829" s="30"/>
      <c r="CA1829" s="26"/>
    </row>
    <row r="1830" spans="1:79" s="99" customFormat="1" x14ac:dyDescent="0.35">
      <c r="A1830" s="1" t="s">
        <v>74</v>
      </c>
      <c r="B1830" s="1" t="s">
        <v>58</v>
      </c>
      <c r="C1830" s="1" t="s">
        <v>81</v>
      </c>
      <c r="D1830" s="1" t="s">
        <v>82</v>
      </c>
      <c r="E1830" s="1" t="s">
        <v>77</v>
      </c>
      <c r="F1830" s="1">
        <v>999014449</v>
      </c>
      <c r="G1830" s="1">
        <f>(J1830+S1830+X1830+R1830+U1830+W1830+Y1830)-H1830</f>
        <v>570</v>
      </c>
      <c r="H1830" s="1"/>
      <c r="I1830" s="27"/>
      <c r="J1830" s="1">
        <f>SUM(AA1830)</f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27"/>
      <c r="R1830" s="1">
        <f>SUM(AS1830,BX1830)</f>
        <v>0</v>
      </c>
      <c r="S1830" s="1">
        <f>SUM(AE1830,AG1830,AI1830,AK1830,AO1830,AM1830,AQ1830,AU1830,AW1830,AY1830,BA1830,BE1830,BG1830,BI1830,BK1830,BM1830,BO1830,BC1830)</f>
        <v>30</v>
      </c>
      <c r="T1830" s="1">
        <f>COUNT(AE1830,AG1830,AI1830,AK1830,AM1830,AO1830,AQ1830,AU1830,AW1830,AY1830,BA1830,BC1830,BE1830,BG1830,BI1830,BK1830,BM1830,BO1830)</f>
        <v>1</v>
      </c>
      <c r="U1830" s="1">
        <f>BQ1830+BS1830</f>
        <v>70</v>
      </c>
      <c r="V1830" s="1"/>
      <c r="W1830" s="1">
        <f>BV1830</f>
        <v>120</v>
      </c>
      <c r="X1830" s="1">
        <f>AC1830+BZ1830</f>
        <v>350</v>
      </c>
      <c r="Y1830" s="1">
        <f>BU1830</f>
        <v>0</v>
      </c>
      <c r="Z1830" s="29"/>
      <c r="AA1830" s="1"/>
      <c r="AB1830" s="26"/>
      <c r="AC1830" s="1">
        <v>150</v>
      </c>
      <c r="AD1830" s="26"/>
      <c r="AE1830" s="1"/>
      <c r="AF1830" s="26"/>
      <c r="AG1830" s="1"/>
      <c r="AH1830" s="26"/>
      <c r="AI1830" s="1"/>
      <c r="AJ1830" s="26"/>
      <c r="AK1830" s="1"/>
      <c r="AL1830" s="26"/>
      <c r="AM1830" s="1"/>
      <c r="AN1830" s="26"/>
      <c r="AO1830" s="1"/>
      <c r="AP1830" s="26"/>
      <c r="AQ1830" s="1"/>
      <c r="AR1830" s="26"/>
      <c r="AS1830" s="1"/>
      <c r="AT1830" s="26"/>
      <c r="AU1830" s="1"/>
      <c r="AV1830" s="26"/>
      <c r="AW1830" s="1">
        <v>30</v>
      </c>
      <c r="AX1830" s="26">
        <v>1</v>
      </c>
      <c r="AY1830" s="1"/>
      <c r="AZ1830" s="26"/>
      <c r="BA1830" s="1"/>
      <c r="BB1830" s="26"/>
      <c r="BC1830" s="1"/>
      <c r="BD1830" s="26"/>
      <c r="BE1830" s="1"/>
      <c r="BF1830" s="26"/>
      <c r="BG1830" s="1"/>
      <c r="BH1830" s="26"/>
      <c r="BI1830" s="1"/>
      <c r="BJ1830" s="26"/>
      <c r="BK1830" s="1"/>
      <c r="BL1830" s="26"/>
      <c r="BM1830" s="1"/>
      <c r="BN1830" s="26"/>
      <c r="BO1830" s="1"/>
      <c r="BP1830" s="26"/>
      <c r="BQ1830" s="1">
        <v>70</v>
      </c>
      <c r="BR1830" s="26">
        <v>1</v>
      </c>
      <c r="BS1830" s="1"/>
      <c r="BT1830" s="26"/>
      <c r="BU1830" s="1"/>
      <c r="BV1830" s="1">
        <v>120</v>
      </c>
      <c r="BW1830" s="26">
        <v>2</v>
      </c>
      <c r="BX1830" s="1"/>
      <c r="BY1830" s="26"/>
      <c r="BZ1830" s="30">
        <v>200</v>
      </c>
      <c r="CA1830" s="26">
        <v>1</v>
      </c>
    </row>
    <row r="1831" spans="1:79" s="99" customFormat="1" x14ac:dyDescent="0.35">
      <c r="A1831" s="1" t="s">
        <v>74</v>
      </c>
      <c r="B1831" s="1" t="s">
        <v>58</v>
      </c>
      <c r="C1831" s="1" t="s">
        <v>160</v>
      </c>
      <c r="D1831" s="1" t="s">
        <v>133</v>
      </c>
      <c r="E1831" s="1" t="s">
        <v>77</v>
      </c>
      <c r="F1831" s="1">
        <v>999748980</v>
      </c>
      <c r="G1831" s="1">
        <f>(J1831+S1831+X1831+R1831+U1831+W1831+Y1831)-H1831</f>
        <v>485</v>
      </c>
      <c r="H1831" s="30"/>
      <c r="I1831" s="27"/>
      <c r="J1831" s="1">
        <f>SUM(AA1831)</f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27"/>
      <c r="R1831" s="1">
        <f>SUM(AS1831,BX1831)</f>
        <v>0</v>
      </c>
      <c r="S1831" s="1">
        <f>SUM(AE1831,AG1831,AI1831,AK1831,AO1831,AM1831,AQ1831,AU1831,AW1831,AY1831,BA1831,BE1831,BG1831,BI1831,BK1831,BM1831,BO1831,BC1831)</f>
        <v>0</v>
      </c>
      <c r="T1831" s="1">
        <f>COUNT(AE1831,AG1831,AI1831,AK1831,AM1831,AO1831,AQ1831,AU1831,AW1831,AY1831,BA1831,BC1831,BE1831,BG1831,BI1831,BK1831,BM1831,BO1831)</f>
        <v>0</v>
      </c>
      <c r="U1831" s="1">
        <f>BQ1831+BS1831</f>
        <v>0</v>
      </c>
      <c r="V1831" s="1"/>
      <c r="W1831" s="1">
        <f>BV1831</f>
        <v>0</v>
      </c>
      <c r="X1831" s="1">
        <f>AC1831+BZ1831</f>
        <v>235</v>
      </c>
      <c r="Y1831" s="1">
        <f>BU1831</f>
        <v>250</v>
      </c>
      <c r="Z1831" s="26"/>
      <c r="AA1831" s="1"/>
      <c r="AB1831" s="26"/>
      <c r="AC1831" s="1">
        <v>85</v>
      </c>
      <c r="AD1831" s="26"/>
      <c r="AE1831" s="1"/>
      <c r="AF1831" s="26"/>
      <c r="AG1831" s="1"/>
      <c r="AH1831" s="26"/>
      <c r="AI1831" s="1"/>
      <c r="AJ1831" s="26"/>
      <c r="AK1831" s="1"/>
      <c r="AL1831" s="26"/>
      <c r="AM1831" s="1"/>
      <c r="AN1831" s="26"/>
      <c r="AO1831" s="1"/>
      <c r="AP1831" s="26"/>
      <c r="AQ1831" s="1"/>
      <c r="AR1831" s="26"/>
      <c r="AS1831" s="1"/>
      <c r="AT1831" s="26"/>
      <c r="AU1831" s="1"/>
      <c r="AV1831" s="26"/>
      <c r="AW1831" s="1"/>
      <c r="AX1831" s="26"/>
      <c r="AY1831" s="1"/>
      <c r="AZ1831" s="26"/>
      <c r="BA1831" s="1"/>
      <c r="BB1831" s="26"/>
      <c r="BC1831" s="1"/>
      <c r="BD1831" s="26"/>
      <c r="BE1831" s="1"/>
      <c r="BF1831" s="26"/>
      <c r="BG1831" s="1"/>
      <c r="BH1831" s="26"/>
      <c r="BI1831" s="1"/>
      <c r="BJ1831" s="26"/>
      <c r="BK1831" s="1"/>
      <c r="BL1831" s="26"/>
      <c r="BM1831" s="1"/>
      <c r="BN1831" s="26"/>
      <c r="BO1831" s="1"/>
      <c r="BP1831" s="26"/>
      <c r="BQ1831" s="1"/>
      <c r="BR1831" s="26"/>
      <c r="BS1831" s="1"/>
      <c r="BT1831" s="26"/>
      <c r="BU1831" s="1">
        <v>250</v>
      </c>
      <c r="BV1831" s="1"/>
      <c r="BW1831" s="26"/>
      <c r="BX1831" s="1"/>
      <c r="BY1831" s="26"/>
      <c r="BZ1831" s="30">
        <v>150</v>
      </c>
      <c r="CA1831" s="26">
        <v>2</v>
      </c>
    </row>
    <row r="1832" spans="1:79" s="99" customFormat="1" x14ac:dyDescent="0.35">
      <c r="A1832" s="1" t="s">
        <v>74</v>
      </c>
      <c r="B1832" s="1" t="s">
        <v>58</v>
      </c>
      <c r="C1832" s="1" t="s">
        <v>136</v>
      </c>
      <c r="D1832" s="1" t="s">
        <v>137</v>
      </c>
      <c r="E1832" s="1" t="s">
        <v>77</v>
      </c>
      <c r="F1832" s="1">
        <v>999732684</v>
      </c>
      <c r="G1832" s="1">
        <f>(J1832+S1832+X1832+R1832+U1832+W1832+Y1832)-H1832</f>
        <v>420</v>
      </c>
      <c r="H1832" s="1"/>
      <c r="I1832" s="27"/>
      <c r="J1832" s="1">
        <f>SUM(AA1832)</f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27"/>
      <c r="R1832" s="1">
        <f>SUM(AS1832,BX1832)</f>
        <v>0</v>
      </c>
      <c r="S1832" s="1">
        <f>SUM(AE1832,AG1832,AI1832,AK1832,AO1832,AM1832,AQ1832,AU1832,AW1832,AY1832,BA1832,BE1832,BG1832,BI1832,BK1832,BM1832,BO1832,BC1832)</f>
        <v>120</v>
      </c>
      <c r="T1832" s="1">
        <f>COUNT(AE1832,AG1832,AI1832,AK1832,AM1832,AO1832,AQ1832,AU1832,AW1832,AY1832,BA1832,BC1832,BE1832,BG1832,BI1832,BK1832,BM1832,BO1832)</f>
        <v>1</v>
      </c>
      <c r="U1832" s="1">
        <f>BQ1832+BS1832</f>
        <v>140</v>
      </c>
      <c r="V1832" s="1"/>
      <c r="W1832" s="1">
        <f>BV1832</f>
        <v>160</v>
      </c>
      <c r="X1832" s="1">
        <f>AC1832+BZ1832</f>
        <v>0</v>
      </c>
      <c r="Y1832" s="1">
        <f>BU1832</f>
        <v>0</v>
      </c>
      <c r="Z1832" s="29"/>
      <c r="AA1832" s="1"/>
      <c r="AB1832" s="26"/>
      <c r="AC1832" s="1"/>
      <c r="AD1832" s="26"/>
      <c r="AE1832" s="1"/>
      <c r="AF1832" s="26"/>
      <c r="AG1832" s="1"/>
      <c r="AH1832" s="26"/>
      <c r="AI1832" s="1"/>
      <c r="AJ1832" s="26"/>
      <c r="AK1832" s="1"/>
      <c r="AL1832" s="26"/>
      <c r="AM1832" s="1"/>
      <c r="AN1832" s="26"/>
      <c r="AO1832" s="1"/>
      <c r="AP1832" s="26"/>
      <c r="AQ1832" s="1"/>
      <c r="AR1832" s="26"/>
      <c r="AS1832" s="1"/>
      <c r="AT1832" s="26"/>
      <c r="AU1832" s="1"/>
      <c r="AV1832" s="26"/>
      <c r="AW1832" s="1"/>
      <c r="AX1832" s="26"/>
      <c r="AY1832" s="1"/>
      <c r="AZ1832" s="26"/>
      <c r="BA1832" s="1"/>
      <c r="BB1832" s="26"/>
      <c r="BC1832" s="1"/>
      <c r="BD1832" s="26"/>
      <c r="BE1832" s="1"/>
      <c r="BF1832" s="26"/>
      <c r="BG1832" s="1">
        <v>120</v>
      </c>
      <c r="BH1832" s="26">
        <v>1</v>
      </c>
      <c r="BI1832" s="1"/>
      <c r="BJ1832" s="26"/>
      <c r="BK1832" s="1"/>
      <c r="BL1832" s="26"/>
      <c r="BM1832" s="1"/>
      <c r="BN1832" s="26"/>
      <c r="BO1832" s="1"/>
      <c r="BP1832" s="26"/>
      <c r="BQ1832" s="1"/>
      <c r="BR1832" s="26"/>
      <c r="BS1832" s="1">
        <v>140</v>
      </c>
      <c r="BT1832" s="26">
        <v>1</v>
      </c>
      <c r="BU1832" s="1"/>
      <c r="BV1832" s="1">
        <v>160</v>
      </c>
      <c r="BW1832" s="26">
        <v>1</v>
      </c>
      <c r="BX1832" s="1"/>
      <c r="BY1832" s="26"/>
      <c r="BZ1832" s="30"/>
      <c r="CA1832" s="26"/>
    </row>
    <row r="1833" spans="1:79" s="99" customFormat="1" x14ac:dyDescent="0.35">
      <c r="A1833" s="1" t="s">
        <v>74</v>
      </c>
      <c r="B1833" s="1" t="s">
        <v>58</v>
      </c>
      <c r="C1833" s="30" t="s">
        <v>231</v>
      </c>
      <c r="D1833" s="30" t="s">
        <v>232</v>
      </c>
      <c r="E1833" s="1" t="s">
        <v>77</v>
      </c>
      <c r="F1833" s="1">
        <v>999833821</v>
      </c>
      <c r="G1833" s="1">
        <f>(J1833+S1833+X1833+R1833+U1833+W1833+Y1833)-H1833</f>
        <v>368</v>
      </c>
      <c r="H1833" s="1"/>
      <c r="I1833" s="27"/>
      <c r="J1833" s="1">
        <f>SUM(AA1833)</f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27"/>
      <c r="R1833" s="1">
        <f>SUM(AS1833,BX1833)</f>
        <v>0</v>
      </c>
      <c r="S1833" s="1">
        <f>SUM(AE1833,AG1833,AI1833,AK1833,AO1833,AM1833,AQ1833,AU1833,AW1833,AY1833,BA1833,BE1833,BG1833,BI1833,BK1833,BM1833,BO1833,BC1833)</f>
        <v>60</v>
      </c>
      <c r="T1833" s="1">
        <f>COUNT(AE1833,AG1833,AI1833,AK1833,AM1833,AO1833,AQ1833,AU1833,AW1833,AY1833,BA1833,BC1833,BE1833,BG1833,BI1833,BK1833,BM1833,BO1833)</f>
        <v>1</v>
      </c>
      <c r="U1833" s="1">
        <f>BQ1833+BS1833</f>
        <v>105</v>
      </c>
      <c r="V1833" s="1"/>
      <c r="W1833" s="1">
        <f>BV1833</f>
        <v>90</v>
      </c>
      <c r="X1833" s="1">
        <f>AC1833+BZ1833</f>
        <v>113</v>
      </c>
      <c r="Y1833" s="1">
        <f>BU1833</f>
        <v>0</v>
      </c>
      <c r="Z1833" s="29"/>
      <c r="AA1833" s="1"/>
      <c r="AB1833" s="26"/>
      <c r="AC1833" s="1"/>
      <c r="AD1833" s="26"/>
      <c r="AE1833" s="1"/>
      <c r="AF1833" s="26"/>
      <c r="AG1833" s="1"/>
      <c r="AH1833" s="26"/>
      <c r="AI1833" s="1"/>
      <c r="AJ1833" s="26"/>
      <c r="AK1833" s="1"/>
      <c r="AL1833" s="26"/>
      <c r="AM1833" s="1">
        <v>60</v>
      </c>
      <c r="AN1833" s="26">
        <v>1</v>
      </c>
      <c r="AO1833" s="1"/>
      <c r="AP1833" s="26"/>
      <c r="AQ1833" s="1"/>
      <c r="AR1833" s="26"/>
      <c r="AS1833" s="1"/>
      <c r="AT1833" s="26"/>
      <c r="AU1833" s="1"/>
      <c r="AV1833" s="26"/>
      <c r="AW1833" s="1"/>
      <c r="AX1833" s="26"/>
      <c r="AY1833" s="1"/>
      <c r="AZ1833" s="26"/>
      <c r="BA1833" s="1"/>
      <c r="BB1833" s="26"/>
      <c r="BC1833" s="1"/>
      <c r="BD1833" s="26"/>
      <c r="BE1833" s="1"/>
      <c r="BF1833" s="26"/>
      <c r="BG1833" s="1"/>
      <c r="BH1833" s="26"/>
      <c r="BI1833" s="1"/>
      <c r="BJ1833" s="26"/>
      <c r="BK1833" s="1"/>
      <c r="BL1833" s="26"/>
      <c r="BM1833" s="1"/>
      <c r="BN1833" s="26"/>
      <c r="BO1833" s="1"/>
      <c r="BP1833" s="26"/>
      <c r="BQ1833" s="1"/>
      <c r="BR1833" s="26"/>
      <c r="BS1833" s="1">
        <v>105</v>
      </c>
      <c r="BT1833" s="26">
        <v>2</v>
      </c>
      <c r="BU1833" s="1"/>
      <c r="BV1833" s="1">
        <v>90</v>
      </c>
      <c r="BW1833" s="26">
        <v>3</v>
      </c>
      <c r="BX1833" s="1"/>
      <c r="BY1833" s="26"/>
      <c r="BZ1833" s="30">
        <v>113</v>
      </c>
      <c r="CA1833" s="26">
        <v>3</v>
      </c>
    </row>
    <row r="1834" spans="1:79" s="99" customFormat="1" x14ac:dyDescent="0.35">
      <c r="A1834" s="1" t="s">
        <v>74</v>
      </c>
      <c r="B1834" s="30" t="s">
        <v>58</v>
      </c>
      <c r="C1834" s="30" t="s">
        <v>497</v>
      </c>
      <c r="D1834" s="30" t="s">
        <v>847</v>
      </c>
      <c r="E1834" s="30" t="s">
        <v>77</v>
      </c>
      <c r="F1834" s="30">
        <v>999910363</v>
      </c>
      <c r="G1834" s="1">
        <f>(J1834+S1834+X1834+R1834+U1834+W1834+Y1834)-H1834</f>
        <v>311</v>
      </c>
      <c r="H1834" s="1"/>
      <c r="I1834" s="27"/>
      <c r="J1834" s="1">
        <f>SUM(AA1834)</f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27"/>
      <c r="R1834" s="1">
        <f>SUM(AS1834,BX1834)</f>
        <v>0</v>
      </c>
      <c r="S1834" s="1">
        <f>SUM(AE1834,AG1834,AI1834,AK1834,AO1834,AM1834,AQ1834,AU1834,AW1834,AY1834,BA1834,BE1834,BG1834,BI1834,BK1834,BM1834,BO1834,BC1834)</f>
        <v>68</v>
      </c>
      <c r="T1834" s="1">
        <f>COUNT(AE1834,AG1834,AI1834,AK1834,AM1834,AO1834,AQ1834,AU1834,AW1834,AY1834,BA1834,BC1834,BE1834,BG1834,BI1834,BK1834,BM1834,BO1834)</f>
        <v>1</v>
      </c>
      <c r="U1834" s="1">
        <f>BQ1834+BS1834</f>
        <v>79</v>
      </c>
      <c r="V1834" s="1"/>
      <c r="W1834" s="1">
        <f>BV1834</f>
        <v>51</v>
      </c>
      <c r="X1834" s="1">
        <f>AC1834+BZ1834</f>
        <v>113</v>
      </c>
      <c r="Y1834" s="1">
        <f>BU1834</f>
        <v>0</v>
      </c>
      <c r="Z1834" s="27"/>
      <c r="AA1834" s="1"/>
      <c r="AB1834" s="26"/>
      <c r="AC1834" s="1"/>
      <c r="AD1834" s="26"/>
      <c r="AE1834" s="1"/>
      <c r="AF1834" s="26"/>
      <c r="AG1834" s="1"/>
      <c r="AH1834" s="26"/>
      <c r="AI1834" s="1"/>
      <c r="AJ1834" s="26"/>
      <c r="AK1834" s="1"/>
      <c r="AL1834" s="26"/>
      <c r="AM1834" s="1"/>
      <c r="AN1834" s="26"/>
      <c r="AO1834" s="1"/>
      <c r="AP1834" s="26"/>
      <c r="AQ1834" s="1"/>
      <c r="AR1834" s="26"/>
      <c r="AS1834" s="1"/>
      <c r="AT1834" s="26"/>
      <c r="AU1834" s="1"/>
      <c r="AV1834" s="26"/>
      <c r="AW1834" s="1"/>
      <c r="AX1834" s="26"/>
      <c r="AY1834" s="1"/>
      <c r="AZ1834" s="26"/>
      <c r="BA1834" s="1"/>
      <c r="BB1834" s="26"/>
      <c r="BC1834" s="1"/>
      <c r="BD1834" s="26"/>
      <c r="BE1834" s="1"/>
      <c r="BF1834" s="26"/>
      <c r="BG1834" s="1">
        <v>68</v>
      </c>
      <c r="BH1834" s="26">
        <v>3</v>
      </c>
      <c r="BI1834" s="1"/>
      <c r="BJ1834" s="26"/>
      <c r="BK1834" s="1"/>
      <c r="BL1834" s="26"/>
      <c r="BM1834" s="1"/>
      <c r="BN1834" s="26"/>
      <c r="BO1834" s="1"/>
      <c r="BP1834" s="26"/>
      <c r="BQ1834" s="1"/>
      <c r="BR1834" s="26"/>
      <c r="BS1834" s="1">
        <v>79</v>
      </c>
      <c r="BT1834" s="26">
        <v>3</v>
      </c>
      <c r="BU1834" s="1"/>
      <c r="BV1834" s="1">
        <v>51</v>
      </c>
      <c r="BW1834" s="26">
        <v>9</v>
      </c>
      <c r="BX1834" s="1"/>
      <c r="BY1834" s="26"/>
      <c r="BZ1834" s="30">
        <v>113</v>
      </c>
      <c r="CA1834" s="26">
        <v>3</v>
      </c>
    </row>
    <row r="1835" spans="1:79" s="99" customFormat="1" x14ac:dyDescent="0.35">
      <c r="A1835" s="1" t="s">
        <v>74</v>
      </c>
      <c r="B1835" s="1" t="s">
        <v>58</v>
      </c>
      <c r="C1835" s="1" t="s">
        <v>468</v>
      </c>
      <c r="D1835" s="1" t="s">
        <v>1208</v>
      </c>
      <c r="E1835" s="1" t="s">
        <v>77</v>
      </c>
      <c r="F1835" s="1">
        <v>999918258</v>
      </c>
      <c r="G1835" s="1">
        <f>(J1835+S1835+X1835+R1835+U1835+W1835+Y1835)-H1835</f>
        <v>283</v>
      </c>
      <c r="H1835" s="1"/>
      <c r="I1835" s="27"/>
      <c r="J1835" s="1">
        <f>SUM(AA1835)</f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27"/>
      <c r="R1835" s="1">
        <f>SUM(AS1835,BX1835)</f>
        <v>0</v>
      </c>
      <c r="S1835" s="1">
        <f>SUM(AE1835,AG1835,AI1835,AK1835,AO1835,AM1835,AQ1835,AU1835,AW1835,AY1835,BA1835,BE1835,BG1835,BI1835,BK1835,BM1835,BO1835,BC1835)</f>
        <v>68</v>
      </c>
      <c r="T1835" s="1">
        <f>COUNT(AE1835,AG1835,AI1835,AK1835,AM1835,AO1835,AQ1835,AU1835,AW1835,AY1835,BA1835,BC1835,BE1835,BG1835,BI1835,BK1835,BM1835,BO1835)</f>
        <v>1</v>
      </c>
      <c r="U1835" s="1">
        <f>BQ1835+BS1835</f>
        <v>79</v>
      </c>
      <c r="V1835" s="1"/>
      <c r="W1835" s="1">
        <f>BV1835</f>
        <v>51</v>
      </c>
      <c r="X1835" s="1">
        <f>AC1835+BZ1835</f>
        <v>85</v>
      </c>
      <c r="Y1835" s="1">
        <f>BU1835</f>
        <v>0</v>
      </c>
      <c r="Z1835" s="29"/>
      <c r="AA1835" s="1"/>
      <c r="AB1835" s="26"/>
      <c r="AC1835" s="1"/>
      <c r="AD1835" s="26"/>
      <c r="AE1835" s="1"/>
      <c r="AF1835" s="26"/>
      <c r="AG1835" s="1"/>
      <c r="AH1835" s="26"/>
      <c r="AI1835" s="1"/>
      <c r="AJ1835" s="26"/>
      <c r="AK1835" s="1"/>
      <c r="AL1835" s="26"/>
      <c r="AM1835" s="1"/>
      <c r="AN1835" s="26"/>
      <c r="AO1835" s="1"/>
      <c r="AP1835" s="26"/>
      <c r="AQ1835" s="1"/>
      <c r="AR1835" s="26"/>
      <c r="AS1835" s="1"/>
      <c r="AT1835" s="26"/>
      <c r="AU1835" s="1"/>
      <c r="AV1835" s="26"/>
      <c r="AW1835" s="1"/>
      <c r="AX1835" s="26"/>
      <c r="AY1835" s="1"/>
      <c r="AZ1835" s="26"/>
      <c r="BA1835" s="1"/>
      <c r="BB1835" s="26"/>
      <c r="BC1835" s="1"/>
      <c r="BD1835" s="26"/>
      <c r="BE1835" s="1"/>
      <c r="BF1835" s="26"/>
      <c r="BG1835" s="1">
        <v>68</v>
      </c>
      <c r="BH1835" s="26">
        <v>4</v>
      </c>
      <c r="BI1835" s="1"/>
      <c r="BJ1835" s="26"/>
      <c r="BK1835" s="1"/>
      <c r="BL1835" s="26"/>
      <c r="BM1835" s="1"/>
      <c r="BN1835" s="26"/>
      <c r="BO1835" s="1"/>
      <c r="BP1835" s="26"/>
      <c r="BQ1835" s="1"/>
      <c r="BR1835" s="26"/>
      <c r="BS1835" s="1">
        <v>79</v>
      </c>
      <c r="BT1835" s="26">
        <v>3</v>
      </c>
      <c r="BU1835" s="1"/>
      <c r="BV1835" s="1">
        <v>51</v>
      </c>
      <c r="BW1835" s="26">
        <v>9</v>
      </c>
      <c r="BX1835" s="1"/>
      <c r="BY1835" s="26"/>
      <c r="BZ1835" s="30">
        <v>85</v>
      </c>
      <c r="CA1835" s="26">
        <v>5</v>
      </c>
    </row>
    <row r="1836" spans="1:79" s="99" customFormat="1" x14ac:dyDescent="0.35">
      <c r="A1836" s="1" t="s">
        <v>74</v>
      </c>
      <c r="B1836" s="32" t="s">
        <v>58</v>
      </c>
      <c r="C1836" s="32" t="s">
        <v>224</v>
      </c>
      <c r="D1836" s="32" t="s">
        <v>225</v>
      </c>
      <c r="E1836" s="32" t="s">
        <v>77</v>
      </c>
      <c r="F1836" s="1">
        <v>999829954</v>
      </c>
      <c r="G1836" s="1">
        <f>(J1836+S1836+X1836+R1836+U1836+W1836+Y1836)-H1836</f>
        <v>273</v>
      </c>
      <c r="H1836" s="1"/>
      <c r="I1836" s="27"/>
      <c r="J1836" s="1">
        <f>SUM(AA1836)</f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27"/>
      <c r="R1836" s="1">
        <f>SUM(AS1836,BX1836)</f>
        <v>0</v>
      </c>
      <c r="S1836" s="1">
        <f>SUM(AE1836,AG1836,AI1836,AK1836,AO1836,AM1836,AQ1836,AU1836,AW1836,AY1836,BA1836,BE1836,BG1836,BI1836,BK1836,BM1836,BO1836,BC1836)</f>
        <v>120</v>
      </c>
      <c r="T1836" s="1">
        <f>COUNT(AE1836,AG1836,AI1836,AK1836,AM1836,AO1836,AQ1836,AU1836,AW1836,AY1836,BA1836,BC1836,BE1836,BG1836,BI1836,BK1836,BM1836,BO1836)</f>
        <v>1</v>
      </c>
      <c r="U1836" s="1">
        <f>BQ1836+BS1836</f>
        <v>0</v>
      </c>
      <c r="V1836" s="1"/>
      <c r="W1836" s="1">
        <f>BV1836</f>
        <v>68</v>
      </c>
      <c r="X1836" s="1">
        <f>AC1836+BZ1836</f>
        <v>85</v>
      </c>
      <c r="Y1836" s="1">
        <f>BU1836</f>
        <v>0</v>
      </c>
      <c r="Z1836" s="27"/>
      <c r="AA1836" s="1"/>
      <c r="AB1836" s="26"/>
      <c r="AC1836" s="1"/>
      <c r="AD1836" s="26"/>
      <c r="AE1836" s="1"/>
      <c r="AF1836" s="26"/>
      <c r="AG1836" s="1"/>
      <c r="AH1836" s="26"/>
      <c r="AI1836" s="1"/>
      <c r="AJ1836" s="26"/>
      <c r="AK1836" s="1"/>
      <c r="AL1836" s="26"/>
      <c r="AM1836" s="1"/>
      <c r="AN1836" s="26"/>
      <c r="AO1836" s="1"/>
      <c r="AP1836" s="26"/>
      <c r="AQ1836" s="1"/>
      <c r="AR1836" s="26"/>
      <c r="AS1836" s="1"/>
      <c r="AT1836" s="26"/>
      <c r="AU1836" s="1"/>
      <c r="AV1836" s="26"/>
      <c r="AW1836" s="1"/>
      <c r="AX1836" s="26"/>
      <c r="AY1836" s="1"/>
      <c r="AZ1836" s="26"/>
      <c r="BA1836" s="1"/>
      <c r="BB1836" s="26"/>
      <c r="BC1836" s="1"/>
      <c r="BD1836" s="26"/>
      <c r="BE1836" s="1"/>
      <c r="BF1836" s="26"/>
      <c r="BG1836" s="1"/>
      <c r="BH1836" s="26"/>
      <c r="BI1836" s="1">
        <v>120</v>
      </c>
      <c r="BJ1836" s="26">
        <v>1</v>
      </c>
      <c r="BK1836" s="1"/>
      <c r="BL1836" s="26"/>
      <c r="BM1836" s="1"/>
      <c r="BN1836" s="26"/>
      <c r="BO1836" s="1"/>
      <c r="BP1836" s="26"/>
      <c r="BQ1836" s="1"/>
      <c r="BR1836" s="26"/>
      <c r="BS1836" s="1"/>
      <c r="BT1836" s="26"/>
      <c r="BU1836" s="1"/>
      <c r="BV1836" s="1">
        <v>68</v>
      </c>
      <c r="BW1836" s="26">
        <v>5</v>
      </c>
      <c r="BX1836" s="1"/>
      <c r="BY1836" s="26"/>
      <c r="BZ1836" s="30">
        <v>85</v>
      </c>
      <c r="CA1836" s="26">
        <v>5</v>
      </c>
    </row>
    <row r="1837" spans="1:79" s="99" customFormat="1" x14ac:dyDescent="0.35">
      <c r="A1837" s="1" t="s">
        <v>74</v>
      </c>
      <c r="B1837" s="1" t="s">
        <v>58</v>
      </c>
      <c r="C1837" s="1" t="s">
        <v>273</v>
      </c>
      <c r="D1837" s="1" t="s">
        <v>274</v>
      </c>
      <c r="E1837" s="1" t="s">
        <v>77</v>
      </c>
      <c r="F1837" s="1">
        <v>999856719</v>
      </c>
      <c r="G1837" s="1">
        <f>(J1837+S1837+X1837+R1837+U1837+W1837+Y1837)-H1837</f>
        <v>265.5</v>
      </c>
      <c r="H1837" s="1"/>
      <c r="I1837" s="27"/>
      <c r="J1837" s="1">
        <f>SUM(AA1837)</f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27"/>
      <c r="R1837" s="1">
        <f>SUM(AS1837,BX1837)</f>
        <v>0</v>
      </c>
      <c r="S1837" s="1">
        <f>SUM(AE1837,AG1837,AI1837,AK1837,AO1837,AM1837,AQ1837,AU1837,AW1837,AY1837,BA1837,BE1837,BG1837,BI1837,BK1837,BM1837,BO1837,BC1837)</f>
        <v>60</v>
      </c>
      <c r="T1837" s="1">
        <f>COUNT(AE1837,AG1837,AI1837,AK1837,AM1837,AO1837,AQ1837,AU1837,AW1837,AY1837,BA1837,BC1837,BE1837,BG1837,BI1837,BK1837,BM1837,BO1837)</f>
        <v>1</v>
      </c>
      <c r="U1837" s="1">
        <f>BQ1837+BS1837</f>
        <v>52.5</v>
      </c>
      <c r="V1837" s="1"/>
      <c r="W1837" s="1">
        <f>BV1837</f>
        <v>68</v>
      </c>
      <c r="X1837" s="1">
        <f>AC1837+BZ1837</f>
        <v>85</v>
      </c>
      <c r="Y1837" s="1">
        <f>BU1837</f>
        <v>0</v>
      </c>
      <c r="Z1837" s="27"/>
      <c r="AA1837" s="1"/>
      <c r="AB1837" s="26"/>
      <c r="AC1837" s="1"/>
      <c r="AD1837" s="26"/>
      <c r="AE1837" s="1">
        <v>60</v>
      </c>
      <c r="AF1837" s="26">
        <v>1</v>
      </c>
      <c r="AG1837" s="1"/>
      <c r="AH1837" s="26"/>
      <c r="AI1837" s="1"/>
      <c r="AJ1837" s="26"/>
      <c r="AK1837" s="1"/>
      <c r="AL1837" s="26"/>
      <c r="AM1837" s="1"/>
      <c r="AN1837" s="26"/>
      <c r="AO1837" s="1"/>
      <c r="AP1837" s="26"/>
      <c r="AQ1837" s="1"/>
      <c r="AR1837" s="26"/>
      <c r="AS1837" s="1"/>
      <c r="AT1837" s="26"/>
      <c r="AU1837" s="1"/>
      <c r="AV1837" s="26"/>
      <c r="AW1837" s="1"/>
      <c r="AX1837" s="26"/>
      <c r="AY1837" s="1"/>
      <c r="AZ1837" s="26"/>
      <c r="BA1837" s="1"/>
      <c r="BB1837" s="26"/>
      <c r="BC1837" s="1"/>
      <c r="BD1837" s="26"/>
      <c r="BE1837" s="1"/>
      <c r="BF1837" s="26"/>
      <c r="BG1837" s="1"/>
      <c r="BH1837" s="26"/>
      <c r="BI1837" s="1"/>
      <c r="BJ1837" s="26"/>
      <c r="BK1837" s="1"/>
      <c r="BL1837" s="26"/>
      <c r="BM1837" s="1"/>
      <c r="BN1837" s="26"/>
      <c r="BO1837" s="1"/>
      <c r="BP1837" s="26"/>
      <c r="BQ1837" s="1">
        <v>52.5</v>
      </c>
      <c r="BR1837" s="26">
        <v>2</v>
      </c>
      <c r="BS1837" s="1"/>
      <c r="BT1837" s="26"/>
      <c r="BU1837" s="1"/>
      <c r="BV1837" s="1">
        <v>68</v>
      </c>
      <c r="BW1837" s="26">
        <v>5</v>
      </c>
      <c r="BX1837" s="1"/>
      <c r="BY1837" s="26"/>
      <c r="BZ1837" s="30">
        <v>85</v>
      </c>
      <c r="CA1837" s="26">
        <v>5</v>
      </c>
    </row>
    <row r="1838" spans="1:79" s="99" customFormat="1" x14ac:dyDescent="0.35">
      <c r="A1838" s="1" t="s">
        <v>74</v>
      </c>
      <c r="B1838" s="1" t="s">
        <v>58</v>
      </c>
      <c r="C1838" s="1" t="s">
        <v>566</v>
      </c>
      <c r="D1838" s="1" t="s">
        <v>567</v>
      </c>
      <c r="E1838" s="1" t="s">
        <v>77</v>
      </c>
      <c r="F1838" s="1">
        <v>999892567</v>
      </c>
      <c r="G1838" s="1">
        <f>(J1838+S1838+X1838+R1838+U1838+W1838+Y1838)-H1838</f>
        <v>213</v>
      </c>
      <c r="H1838" s="1"/>
      <c r="I1838" s="27"/>
      <c r="J1838" s="1">
        <f>SUM(AA1838)</f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27"/>
      <c r="R1838" s="1">
        <f>SUM(AS1838,BX1838)</f>
        <v>0</v>
      </c>
      <c r="S1838" s="1">
        <f>SUM(AE1838,AG1838,AI1838,AK1838,AO1838,AM1838,AQ1838,AU1838,AW1838,AY1838,BA1838,BE1838,BG1838,BI1838,BK1838,BM1838,BO1838,BC1838)</f>
        <v>0</v>
      </c>
      <c r="T1838" s="1">
        <f>COUNT(AE1838,AG1838,AI1838,AK1838,AM1838,AO1838,AQ1838,AU1838,AW1838,AY1838,BA1838,BC1838,BE1838,BG1838,BI1838,BK1838,BM1838,BO1838)</f>
        <v>0</v>
      </c>
      <c r="U1838" s="1">
        <f>BQ1838+BS1838</f>
        <v>59</v>
      </c>
      <c r="V1838" s="1"/>
      <c r="W1838" s="1">
        <f>BV1838</f>
        <v>90</v>
      </c>
      <c r="X1838" s="1">
        <f>AC1838+BZ1838</f>
        <v>64</v>
      </c>
      <c r="Y1838" s="1">
        <f>BU1838</f>
        <v>0</v>
      </c>
      <c r="Z1838" s="27"/>
      <c r="AA1838" s="1"/>
      <c r="AB1838" s="26"/>
      <c r="AC1838" s="1"/>
      <c r="AD1838" s="26"/>
      <c r="AE1838" s="1"/>
      <c r="AF1838" s="26"/>
      <c r="AG1838" s="1"/>
      <c r="AH1838" s="26"/>
      <c r="AI1838" s="1"/>
      <c r="AJ1838" s="26"/>
      <c r="AK1838" s="1"/>
      <c r="AL1838" s="26"/>
      <c r="AM1838" s="1"/>
      <c r="AN1838" s="27"/>
      <c r="AO1838" s="1"/>
      <c r="AP1838" s="26"/>
      <c r="AQ1838" s="1"/>
      <c r="AR1838" s="27"/>
      <c r="AS1838" s="1"/>
      <c r="AT1838" s="27"/>
      <c r="AU1838" s="1"/>
      <c r="AV1838" s="27"/>
      <c r="AW1838" s="1"/>
      <c r="AX1838" s="27"/>
      <c r="AY1838" s="1"/>
      <c r="AZ1838" s="27"/>
      <c r="BA1838" s="1"/>
      <c r="BB1838" s="27"/>
      <c r="BC1838" s="1"/>
      <c r="BD1838" s="26"/>
      <c r="BE1838" s="1"/>
      <c r="BF1838" s="27"/>
      <c r="BG1838" s="1"/>
      <c r="BH1838" s="27"/>
      <c r="BI1838" s="1"/>
      <c r="BJ1838" s="27"/>
      <c r="BK1838" s="1"/>
      <c r="BL1838" s="27"/>
      <c r="BM1838" s="1"/>
      <c r="BN1838" s="27"/>
      <c r="BO1838" s="1"/>
      <c r="BP1838" s="27"/>
      <c r="BQ1838" s="1"/>
      <c r="BR1838" s="26"/>
      <c r="BS1838" s="1">
        <v>59</v>
      </c>
      <c r="BT1838" s="26">
        <v>5</v>
      </c>
      <c r="BU1838" s="1"/>
      <c r="BV1838" s="1">
        <v>90</v>
      </c>
      <c r="BW1838" s="26">
        <v>3</v>
      </c>
      <c r="BX1838" s="1"/>
      <c r="BY1838" s="26"/>
      <c r="BZ1838" s="30">
        <v>64</v>
      </c>
      <c r="CA1838" s="26">
        <v>9</v>
      </c>
    </row>
    <row r="1839" spans="1:79" s="99" customFormat="1" x14ac:dyDescent="0.35">
      <c r="A1839" s="1" t="s">
        <v>74</v>
      </c>
      <c r="B1839" s="1" t="s">
        <v>58</v>
      </c>
      <c r="C1839" s="30" t="s">
        <v>1532</v>
      </c>
      <c r="D1839" s="30" t="s">
        <v>1533</v>
      </c>
      <c r="E1839" s="30" t="s">
        <v>77</v>
      </c>
      <c r="F1839" s="1">
        <v>999921031</v>
      </c>
      <c r="G1839" s="1">
        <f>(J1839+S1839+X1839+R1839+U1839+W1839+Y1839)-H1839</f>
        <v>195</v>
      </c>
      <c r="H1839" s="1"/>
      <c r="I1839" s="27"/>
      <c r="J1839" s="1">
        <f>SUM(AA1839)</f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27"/>
      <c r="R1839" s="1">
        <f>SUM(AS1839,BX1839)</f>
        <v>0</v>
      </c>
      <c r="S1839" s="1">
        <f>SUM(AE1839,AG1839,AI1839,AK1839,AO1839,AM1839,AQ1839,AU1839,AW1839,AY1839,BA1839,BE1839,BG1839,BI1839,BK1839,BM1839,BO1839,BC1839)</f>
        <v>0</v>
      </c>
      <c r="T1839" s="1">
        <f>COUNT(AE1839,AG1839,AI1839,AK1839,AM1839,AO1839,AQ1839,AU1839,AW1839,AY1839,BA1839,BC1839,BE1839,BG1839,BI1839,BK1839,BM1839,BO1839)</f>
        <v>0</v>
      </c>
      <c r="U1839" s="1">
        <f>BQ1839+BS1839</f>
        <v>59</v>
      </c>
      <c r="V1839" s="1"/>
      <c r="W1839" s="1">
        <f>BV1839</f>
        <v>51</v>
      </c>
      <c r="X1839" s="1">
        <f>AC1839+BZ1839</f>
        <v>85</v>
      </c>
      <c r="Y1839" s="1">
        <f>BU1839</f>
        <v>0</v>
      </c>
      <c r="Z1839" s="29"/>
      <c r="AA1839" s="1"/>
      <c r="AB1839" s="26"/>
      <c r="AC1839" s="1"/>
      <c r="AD1839" s="26"/>
      <c r="AE1839" s="1"/>
      <c r="AF1839" s="26"/>
      <c r="AG1839" s="1"/>
      <c r="AH1839" s="26"/>
      <c r="AI1839" s="1"/>
      <c r="AJ1839" s="26"/>
      <c r="AK1839" s="1"/>
      <c r="AL1839" s="26"/>
      <c r="AM1839" s="1"/>
      <c r="AN1839" s="26"/>
      <c r="AO1839" s="1"/>
      <c r="AP1839" s="26"/>
      <c r="AQ1839" s="1"/>
      <c r="AR1839" s="26"/>
      <c r="AS1839" s="1"/>
      <c r="AT1839" s="26"/>
      <c r="AU1839" s="1"/>
      <c r="AV1839" s="26"/>
      <c r="AW1839" s="1"/>
      <c r="AX1839" s="26"/>
      <c r="AY1839" s="1"/>
      <c r="AZ1839" s="26"/>
      <c r="BA1839" s="1"/>
      <c r="BB1839" s="26"/>
      <c r="BC1839" s="1"/>
      <c r="BD1839" s="26"/>
      <c r="BE1839" s="1"/>
      <c r="BF1839" s="26"/>
      <c r="BG1839" s="1"/>
      <c r="BH1839" s="26"/>
      <c r="BI1839" s="1"/>
      <c r="BJ1839" s="26"/>
      <c r="BK1839" s="1"/>
      <c r="BL1839" s="26"/>
      <c r="BM1839" s="1"/>
      <c r="BN1839" s="26"/>
      <c r="BO1839" s="1"/>
      <c r="BP1839" s="26"/>
      <c r="BQ1839" s="1"/>
      <c r="BR1839" s="26"/>
      <c r="BS1839" s="1">
        <v>59</v>
      </c>
      <c r="BT1839" s="26">
        <v>5</v>
      </c>
      <c r="BU1839" s="1"/>
      <c r="BV1839" s="1">
        <v>51</v>
      </c>
      <c r="BW1839" s="26">
        <v>9</v>
      </c>
      <c r="BX1839" s="1"/>
      <c r="BY1839" s="26"/>
      <c r="BZ1839" s="30">
        <v>85</v>
      </c>
      <c r="CA1839" s="26">
        <v>5</v>
      </c>
    </row>
    <row r="1840" spans="1:79" s="99" customFormat="1" x14ac:dyDescent="0.35">
      <c r="A1840" s="1" t="s">
        <v>74</v>
      </c>
      <c r="B1840" s="1" t="s">
        <v>58</v>
      </c>
      <c r="C1840" s="1" t="s">
        <v>582</v>
      </c>
      <c r="D1840" s="1" t="s">
        <v>583</v>
      </c>
      <c r="E1840" s="1" t="s">
        <v>77</v>
      </c>
      <c r="F1840" s="1">
        <v>999893808</v>
      </c>
      <c r="G1840" s="1">
        <f>(J1840+S1840+X1840+R1840+U1840+W1840+Y1840)-H1840</f>
        <v>171</v>
      </c>
      <c r="H1840" s="1"/>
      <c r="I1840" s="27"/>
      <c r="J1840" s="1">
        <f>SUM(AA1840)</f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27"/>
      <c r="R1840" s="1">
        <f>SUM(AS1840,BX1840)</f>
        <v>0</v>
      </c>
      <c r="S1840" s="1">
        <f>SUM(AE1840,AG1840,AI1840,AK1840,AO1840,AM1840,AQ1840,AU1840,AW1840,AY1840,BA1840,BE1840,BG1840,BI1840,BK1840,BM1840,BO1840,BC1840)</f>
        <v>120</v>
      </c>
      <c r="T1840" s="1">
        <f>COUNT(AE1840,AG1840,AI1840,AK1840,AM1840,AO1840,AQ1840,AU1840,AW1840,AY1840,BA1840,BC1840,BE1840,BG1840,BI1840,BK1840,BM1840,BO1840)</f>
        <v>1</v>
      </c>
      <c r="U1840" s="1">
        <f>BQ1840+BS1840</f>
        <v>0</v>
      </c>
      <c r="V1840" s="1"/>
      <c r="W1840" s="1">
        <f>BV1840</f>
        <v>51</v>
      </c>
      <c r="X1840" s="1">
        <f>AC1840+BZ1840</f>
        <v>0</v>
      </c>
      <c r="Y1840" s="1">
        <f>BU1840</f>
        <v>0</v>
      </c>
      <c r="Z1840" s="27"/>
      <c r="AA1840" s="1"/>
      <c r="AB1840" s="26"/>
      <c r="AC1840" s="1"/>
      <c r="AD1840" s="26"/>
      <c r="AE1840" s="1"/>
      <c r="AF1840" s="26"/>
      <c r="AG1840" s="1"/>
      <c r="AH1840" s="26"/>
      <c r="AI1840" s="1"/>
      <c r="AJ1840" s="26"/>
      <c r="AK1840" s="1"/>
      <c r="AL1840" s="26"/>
      <c r="AM1840" s="1"/>
      <c r="AN1840" s="26"/>
      <c r="AO1840" s="1"/>
      <c r="AP1840" s="26"/>
      <c r="AQ1840" s="1"/>
      <c r="AR1840" s="26"/>
      <c r="AS1840" s="1"/>
      <c r="AT1840" s="26"/>
      <c r="AU1840" s="1"/>
      <c r="AV1840" s="26"/>
      <c r="AW1840" s="1"/>
      <c r="AX1840" s="26"/>
      <c r="AY1840" s="1"/>
      <c r="AZ1840" s="26"/>
      <c r="BA1840" s="1"/>
      <c r="BB1840" s="26"/>
      <c r="BC1840" s="1"/>
      <c r="BD1840" s="26"/>
      <c r="BE1840" s="1"/>
      <c r="BF1840" s="26"/>
      <c r="BG1840" s="1"/>
      <c r="BH1840" s="26"/>
      <c r="BI1840" s="1"/>
      <c r="BJ1840" s="26"/>
      <c r="BK1840" s="1"/>
      <c r="BL1840" s="26"/>
      <c r="BM1840" s="1">
        <v>120</v>
      </c>
      <c r="BN1840" s="26">
        <v>1</v>
      </c>
      <c r="BO1840" s="1"/>
      <c r="BP1840" s="26"/>
      <c r="BQ1840" s="1"/>
      <c r="BR1840" s="26"/>
      <c r="BS1840" s="1"/>
      <c r="BT1840" s="26"/>
      <c r="BU1840" s="1"/>
      <c r="BV1840" s="1">
        <v>51</v>
      </c>
      <c r="BW1840" s="26">
        <v>9</v>
      </c>
      <c r="BX1840" s="1"/>
      <c r="BY1840" s="26"/>
      <c r="BZ1840" s="30"/>
      <c r="CA1840" s="26"/>
    </row>
    <row r="1841" spans="1:79" s="99" customFormat="1" x14ac:dyDescent="0.35">
      <c r="A1841" s="1" t="s">
        <v>74</v>
      </c>
      <c r="B1841" s="1" t="s">
        <v>58</v>
      </c>
      <c r="C1841" s="1" t="s">
        <v>75</v>
      </c>
      <c r="D1841" s="1" t="s">
        <v>76</v>
      </c>
      <c r="E1841" s="1" t="s">
        <v>77</v>
      </c>
      <c r="F1841" s="1">
        <v>999013565</v>
      </c>
      <c r="G1841" s="1">
        <f>(J1841+S1841+X1841+R1841+U1841+W1841+Y1841)-H1841</f>
        <v>152.5</v>
      </c>
      <c r="H1841" s="1"/>
      <c r="I1841" s="27"/>
      <c r="J1841" s="1">
        <f>SUM(AA1841)</f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27"/>
      <c r="R1841" s="1">
        <f>SUM(AS1841,BX1841)</f>
        <v>0</v>
      </c>
      <c r="S1841" s="1">
        <f>SUM(AE1841,AG1841,AI1841,AK1841,AO1841,AM1841,AQ1841,AU1841,AW1841,AY1841,BA1841,BE1841,BG1841,BI1841,BK1841,BM1841,BO1841,BC1841)</f>
        <v>45</v>
      </c>
      <c r="T1841" s="1">
        <f>COUNT(AE1841,AG1841,AI1841,AK1841,AM1841,AO1841,AQ1841,AU1841,AW1841,AY1841,BA1841,BC1841,BE1841,BG1841,BI1841,BK1841,BM1841,BO1841)</f>
        <v>1</v>
      </c>
      <c r="U1841" s="1">
        <f>BQ1841+BS1841</f>
        <v>39.5</v>
      </c>
      <c r="V1841" s="1"/>
      <c r="W1841" s="1">
        <f>BV1841</f>
        <v>68</v>
      </c>
      <c r="X1841" s="1">
        <f>AC1841+BZ1841</f>
        <v>0</v>
      </c>
      <c r="Y1841" s="1">
        <f>BU1841</f>
        <v>0</v>
      </c>
      <c r="Z1841" s="27"/>
      <c r="AA1841" s="1"/>
      <c r="AB1841" s="26"/>
      <c r="AC1841" s="1"/>
      <c r="AD1841" s="26"/>
      <c r="AE1841" s="1"/>
      <c r="AF1841" s="26"/>
      <c r="AG1841" s="1"/>
      <c r="AH1841" s="26"/>
      <c r="AI1841" s="1"/>
      <c r="AJ1841" s="26"/>
      <c r="AK1841" s="1"/>
      <c r="AL1841" s="26"/>
      <c r="AM1841" s="1"/>
      <c r="AN1841" s="26"/>
      <c r="AO1841" s="1"/>
      <c r="AP1841" s="26"/>
      <c r="AQ1841" s="1">
        <v>45</v>
      </c>
      <c r="AR1841" s="26">
        <v>2</v>
      </c>
      <c r="AS1841" s="1"/>
      <c r="AT1841" s="26"/>
      <c r="AU1841" s="1"/>
      <c r="AV1841" s="26"/>
      <c r="AW1841" s="1"/>
      <c r="AX1841" s="26"/>
      <c r="AY1841" s="1"/>
      <c r="AZ1841" s="26"/>
      <c r="BA1841" s="1"/>
      <c r="BB1841" s="26"/>
      <c r="BC1841" s="1"/>
      <c r="BD1841" s="26"/>
      <c r="BE1841" s="1"/>
      <c r="BF1841" s="26"/>
      <c r="BG1841" s="1"/>
      <c r="BH1841" s="26"/>
      <c r="BI1841" s="1"/>
      <c r="BJ1841" s="26"/>
      <c r="BK1841" s="1"/>
      <c r="BL1841" s="26"/>
      <c r="BM1841" s="1"/>
      <c r="BN1841" s="26"/>
      <c r="BO1841" s="1"/>
      <c r="BP1841" s="26"/>
      <c r="BQ1841" s="1">
        <v>39.5</v>
      </c>
      <c r="BR1841" s="26">
        <v>3</v>
      </c>
      <c r="BS1841" s="1"/>
      <c r="BT1841" s="26"/>
      <c r="BU1841" s="1"/>
      <c r="BV1841" s="1">
        <v>68</v>
      </c>
      <c r="BW1841" s="26">
        <v>5</v>
      </c>
      <c r="BX1841" s="1"/>
      <c r="BY1841" s="26"/>
      <c r="BZ1841" s="30"/>
      <c r="CA1841" s="26"/>
    </row>
    <row r="1842" spans="1:79" s="99" customFormat="1" x14ac:dyDescent="0.35">
      <c r="A1842" s="1" t="s">
        <v>74</v>
      </c>
      <c r="B1842" s="30" t="s">
        <v>58</v>
      </c>
      <c r="C1842" s="30" t="s">
        <v>872</v>
      </c>
      <c r="D1842" s="30" t="s">
        <v>873</v>
      </c>
      <c r="E1842" s="30" t="s">
        <v>77</v>
      </c>
      <c r="F1842" s="30">
        <v>999910989</v>
      </c>
      <c r="G1842" s="1">
        <f>(J1842+S1842+X1842+R1842+U1842+W1842+Y1842)-H1842</f>
        <v>141</v>
      </c>
      <c r="H1842" s="1"/>
      <c r="I1842" s="27"/>
      <c r="J1842" s="1">
        <f>SUM(AA1842)</f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27"/>
      <c r="R1842" s="1">
        <f>SUM(AS1842,BX1842)</f>
        <v>0</v>
      </c>
      <c r="S1842" s="1">
        <f>SUM(AE1842,AG1842,AI1842,AK1842,AO1842,AM1842,AQ1842,AU1842,AW1842,AY1842,BA1842,BE1842,BG1842,BI1842,BK1842,BM1842,BO1842,BC1842)</f>
        <v>90</v>
      </c>
      <c r="T1842" s="1">
        <f>COUNT(AE1842,AG1842,AI1842,AK1842,AM1842,AO1842,AQ1842,AU1842,AW1842,AY1842,BA1842,BC1842,BE1842,BG1842,BI1842,BK1842,BM1842,BO1842)</f>
        <v>1</v>
      </c>
      <c r="U1842" s="1">
        <f>BQ1842+BS1842</f>
        <v>0</v>
      </c>
      <c r="V1842" s="1"/>
      <c r="W1842" s="1">
        <f>BV1842</f>
        <v>51</v>
      </c>
      <c r="X1842" s="1">
        <f>AC1842+BZ1842</f>
        <v>0</v>
      </c>
      <c r="Y1842" s="1">
        <f>BU1842</f>
        <v>0</v>
      </c>
      <c r="Z1842" s="27"/>
      <c r="AA1842" s="1"/>
      <c r="AB1842" s="26"/>
      <c r="AC1842" s="1"/>
      <c r="AD1842" s="26"/>
      <c r="AE1842" s="1"/>
      <c r="AF1842" s="26"/>
      <c r="AG1842" s="1"/>
      <c r="AH1842" s="26"/>
      <c r="AI1842" s="1"/>
      <c r="AJ1842" s="26"/>
      <c r="AK1842" s="1"/>
      <c r="AL1842" s="26"/>
      <c r="AM1842" s="1"/>
      <c r="AN1842" s="26"/>
      <c r="AO1842" s="1"/>
      <c r="AP1842" s="26"/>
      <c r="AQ1842" s="1"/>
      <c r="AR1842" s="26"/>
      <c r="AS1842" s="1"/>
      <c r="AT1842" s="26"/>
      <c r="AU1842" s="1"/>
      <c r="AV1842" s="26"/>
      <c r="AW1842" s="1"/>
      <c r="AX1842" s="26"/>
      <c r="AY1842" s="1"/>
      <c r="AZ1842" s="26"/>
      <c r="BA1842" s="1"/>
      <c r="BB1842" s="26"/>
      <c r="BC1842" s="1"/>
      <c r="BD1842" s="26"/>
      <c r="BE1842" s="1"/>
      <c r="BF1842" s="26"/>
      <c r="BG1842" s="1">
        <v>90</v>
      </c>
      <c r="BH1842" s="26">
        <v>2</v>
      </c>
      <c r="BI1842" s="1"/>
      <c r="BJ1842" s="26"/>
      <c r="BK1842" s="1"/>
      <c r="BL1842" s="26"/>
      <c r="BM1842" s="1"/>
      <c r="BN1842" s="26"/>
      <c r="BO1842" s="1"/>
      <c r="BP1842" s="26"/>
      <c r="BQ1842" s="1"/>
      <c r="BR1842" s="26"/>
      <c r="BS1842" s="1"/>
      <c r="BT1842" s="26"/>
      <c r="BU1842" s="1"/>
      <c r="BV1842" s="1">
        <v>51</v>
      </c>
      <c r="BW1842" s="26">
        <v>9</v>
      </c>
      <c r="BX1842" s="1"/>
      <c r="BY1842" s="26"/>
      <c r="BZ1842" s="30"/>
      <c r="CA1842" s="26"/>
    </row>
    <row r="1843" spans="1:79" s="99" customFormat="1" x14ac:dyDescent="0.35">
      <c r="A1843" s="1" t="s">
        <v>74</v>
      </c>
      <c r="B1843" s="1" t="s">
        <v>58</v>
      </c>
      <c r="C1843" s="30" t="s">
        <v>378</v>
      </c>
      <c r="D1843" s="30" t="s">
        <v>379</v>
      </c>
      <c r="E1843" s="30" t="s">
        <v>77</v>
      </c>
      <c r="F1843" s="1">
        <v>999871574</v>
      </c>
      <c r="G1843" s="1">
        <f>(J1843+S1843+X1843+R1843+U1843+W1843+Y1843)-H1843</f>
        <v>140</v>
      </c>
      <c r="H1843" s="1"/>
      <c r="I1843" s="27"/>
      <c r="J1843" s="1">
        <f>SUM(AA1843)</f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27"/>
      <c r="R1843" s="1">
        <f>SUM(AS1843,BX1843)</f>
        <v>0</v>
      </c>
      <c r="S1843" s="1">
        <f>SUM(AE1843,AG1843,AI1843,AK1843,AO1843,AM1843,AQ1843,AU1843,AW1843,AY1843,BA1843,BE1843,BG1843,BI1843,BK1843,BM1843,BO1843,BC1843)</f>
        <v>0</v>
      </c>
      <c r="T1843" s="1">
        <f>COUNT(AE1843,AG1843,AI1843,AK1843,AM1843,AO1843,AQ1843,AU1843,AW1843,AY1843,BA1843,BC1843,BE1843,BG1843,BI1843,BK1843,BM1843,BO1843)</f>
        <v>0</v>
      </c>
      <c r="U1843" s="1">
        <f>BQ1843+BS1843</f>
        <v>140</v>
      </c>
      <c r="V1843" s="1"/>
      <c r="W1843" s="1">
        <f>BV1843</f>
        <v>0</v>
      </c>
      <c r="X1843" s="1">
        <f>AC1843+BZ1843</f>
        <v>0</v>
      </c>
      <c r="Y1843" s="1">
        <f>BU1843</f>
        <v>0</v>
      </c>
      <c r="Z1843" s="29"/>
      <c r="AA1843" s="1"/>
      <c r="AB1843" s="26"/>
      <c r="AC1843" s="1"/>
      <c r="AD1843" s="26"/>
      <c r="AE1843" s="1"/>
      <c r="AF1843" s="26"/>
      <c r="AG1843" s="1"/>
      <c r="AH1843" s="26"/>
      <c r="AI1843" s="1"/>
      <c r="AJ1843" s="26"/>
      <c r="AK1843" s="1"/>
      <c r="AL1843" s="26"/>
      <c r="AM1843" s="1"/>
      <c r="AN1843" s="26"/>
      <c r="AO1843" s="1"/>
      <c r="AP1843" s="26"/>
      <c r="AQ1843" s="1"/>
      <c r="AR1843" s="26"/>
      <c r="AS1843" s="1"/>
      <c r="AT1843" s="26"/>
      <c r="AU1843" s="1"/>
      <c r="AV1843" s="26"/>
      <c r="AW1843" s="1"/>
      <c r="AX1843" s="26"/>
      <c r="AY1843" s="1"/>
      <c r="AZ1843" s="26"/>
      <c r="BA1843" s="1"/>
      <c r="BB1843" s="26"/>
      <c r="BC1843" s="1"/>
      <c r="BD1843" s="26"/>
      <c r="BE1843" s="1"/>
      <c r="BF1843" s="26"/>
      <c r="BG1843" s="1"/>
      <c r="BH1843" s="26"/>
      <c r="BI1843" s="1"/>
      <c r="BJ1843" s="26"/>
      <c r="BK1843" s="1"/>
      <c r="BL1843" s="26"/>
      <c r="BM1843" s="1"/>
      <c r="BN1843" s="26"/>
      <c r="BO1843" s="1"/>
      <c r="BP1843" s="26"/>
      <c r="BQ1843" s="1">
        <v>140</v>
      </c>
      <c r="BR1843" s="26">
        <v>1</v>
      </c>
      <c r="BS1843" s="1"/>
      <c r="BT1843" s="26"/>
      <c r="BU1843" s="1"/>
      <c r="BV1843" s="1"/>
      <c r="BW1843" s="26"/>
      <c r="BX1843" s="1"/>
      <c r="BY1843" s="26"/>
      <c r="BZ1843" s="30"/>
      <c r="CA1843" s="26"/>
    </row>
    <row r="1844" spans="1:79" s="99" customFormat="1" x14ac:dyDescent="0.35">
      <c r="A1844" s="1" t="s">
        <v>74</v>
      </c>
      <c r="B1844" s="1" t="s">
        <v>58</v>
      </c>
      <c r="C1844" s="1" t="s">
        <v>2412</v>
      </c>
      <c r="D1844" s="1" t="s">
        <v>2413</v>
      </c>
      <c r="E1844" s="1" t="s">
        <v>77</v>
      </c>
      <c r="F1844" s="1">
        <v>999925204</v>
      </c>
      <c r="G1844" s="1">
        <f>(J1844+S1844+X1844+R1844+U1844+W1844+Y1844)-H1844</f>
        <v>127</v>
      </c>
      <c r="H1844" s="1"/>
      <c r="I1844" s="27"/>
      <c r="J1844" s="1">
        <f>SUM(AA1844)</f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27"/>
      <c r="R1844" s="1">
        <f>SUM(AS1844,BX1844)</f>
        <v>0</v>
      </c>
      <c r="S1844" s="1">
        <f>SUM(AE1844,AG1844,AI1844,AK1844,AO1844,AM1844,AQ1844,AU1844,AW1844,AY1844,BA1844,BE1844,BG1844,BI1844,BK1844,BM1844,BO1844,BC1844)</f>
        <v>0</v>
      </c>
      <c r="T1844" s="1">
        <f>COUNT(AE1844,AG1844,AI1844,AK1844,AM1844,AO1844,AQ1844,AU1844,AW1844,AY1844,BA1844,BC1844,BE1844,BG1844,BI1844,BK1844,BM1844,BO1844)</f>
        <v>0</v>
      </c>
      <c r="U1844" s="1">
        <f>BQ1844+BS1844</f>
        <v>59</v>
      </c>
      <c r="V1844" s="1"/>
      <c r="W1844" s="1">
        <f>BV1844</f>
        <v>68</v>
      </c>
      <c r="X1844" s="1">
        <f>AC1844+BZ1844</f>
        <v>0</v>
      </c>
      <c r="Y1844" s="1">
        <f>BU1844</f>
        <v>0</v>
      </c>
      <c r="Z1844" s="27"/>
      <c r="AA1844" s="1"/>
      <c r="AB1844" s="26"/>
      <c r="AC1844" s="1"/>
      <c r="AD1844" s="26"/>
      <c r="AE1844" s="1"/>
      <c r="AF1844" s="26"/>
      <c r="AG1844" s="1"/>
      <c r="AH1844" s="26"/>
      <c r="AI1844" s="1"/>
      <c r="AJ1844" s="26"/>
      <c r="AK1844" s="1"/>
      <c r="AL1844" s="26"/>
      <c r="AM1844" s="1"/>
      <c r="AN1844" s="27"/>
      <c r="AO1844" s="1"/>
      <c r="AP1844" s="26"/>
      <c r="AQ1844" s="1"/>
      <c r="AR1844" s="27"/>
      <c r="AS1844" s="1"/>
      <c r="AT1844" s="27"/>
      <c r="AU1844" s="1"/>
      <c r="AV1844" s="27"/>
      <c r="AW1844" s="1"/>
      <c r="AX1844" s="27"/>
      <c r="AY1844" s="1"/>
      <c r="AZ1844" s="27"/>
      <c r="BA1844" s="1"/>
      <c r="BB1844" s="27"/>
      <c r="BC1844" s="1"/>
      <c r="BD1844" s="26"/>
      <c r="BE1844" s="1"/>
      <c r="BF1844" s="27"/>
      <c r="BG1844" s="1"/>
      <c r="BH1844" s="27"/>
      <c r="BI1844" s="1"/>
      <c r="BJ1844" s="27"/>
      <c r="BK1844" s="1"/>
      <c r="BL1844" s="27"/>
      <c r="BM1844" s="1"/>
      <c r="BN1844" s="27"/>
      <c r="BO1844" s="1"/>
      <c r="BP1844" s="27"/>
      <c r="BQ1844" s="1"/>
      <c r="BR1844" s="26"/>
      <c r="BS1844" s="1">
        <v>59</v>
      </c>
      <c r="BT1844" s="26">
        <v>5</v>
      </c>
      <c r="BU1844" s="1"/>
      <c r="BV1844" s="1">
        <v>68</v>
      </c>
      <c r="BW1844" s="26">
        <v>5</v>
      </c>
      <c r="BX1844" s="1"/>
      <c r="BY1844" s="26"/>
      <c r="BZ1844" s="30"/>
      <c r="CA1844" s="26"/>
    </row>
    <row r="1845" spans="1:79" s="99" customFormat="1" x14ac:dyDescent="0.35">
      <c r="A1845" s="1" t="s">
        <v>74</v>
      </c>
      <c r="B1845" s="1" t="s">
        <v>58</v>
      </c>
      <c r="C1845" s="1" t="s">
        <v>279</v>
      </c>
      <c r="D1845" s="1" t="s">
        <v>280</v>
      </c>
      <c r="E1845" s="1" t="s">
        <v>77</v>
      </c>
      <c r="F1845" s="1">
        <v>999857321</v>
      </c>
      <c r="G1845" s="1">
        <f>(J1845+S1845+X1845+R1845+U1845+W1845+Y1845)-H1845</f>
        <v>124</v>
      </c>
      <c r="H1845" s="1"/>
      <c r="I1845" s="27"/>
      <c r="J1845" s="1">
        <f>SUM(AA1845)</f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27"/>
      <c r="R1845" s="1">
        <f>SUM(AS1845,BX1845)</f>
        <v>0</v>
      </c>
      <c r="S1845" s="1">
        <f>SUM(AE1845,AG1845,AI1845,AK1845,AO1845,AM1845,AQ1845,AU1845,AW1845,AY1845,BA1845,BE1845,BG1845,BI1845,BK1845,BM1845,BO1845,BC1845)</f>
        <v>60</v>
      </c>
      <c r="T1845" s="1">
        <f>COUNT(AE1845,AG1845,AI1845,AK1845,AM1845,AO1845,AQ1845,AU1845,AW1845,AY1845,BA1845,BC1845,BE1845,BG1845,BI1845,BK1845,BM1845,BO1845)</f>
        <v>1</v>
      </c>
      <c r="U1845" s="1">
        <f>BQ1845+BS1845</f>
        <v>0</v>
      </c>
      <c r="V1845" s="1"/>
      <c r="W1845" s="1">
        <f>BV1845</f>
        <v>0</v>
      </c>
      <c r="X1845" s="1">
        <f>AC1845+BZ1845</f>
        <v>64</v>
      </c>
      <c r="Y1845" s="1">
        <f>BU1845</f>
        <v>0</v>
      </c>
      <c r="Z1845" s="27"/>
      <c r="AA1845" s="1"/>
      <c r="AB1845" s="26"/>
      <c r="AC1845" s="1">
        <v>64</v>
      </c>
      <c r="AD1845" s="26"/>
      <c r="AE1845" s="1"/>
      <c r="AF1845" s="26"/>
      <c r="AG1845" s="1"/>
      <c r="AH1845" s="26"/>
      <c r="AI1845" s="1"/>
      <c r="AJ1845" s="26"/>
      <c r="AK1845" s="1"/>
      <c r="AL1845" s="26"/>
      <c r="AM1845" s="1"/>
      <c r="AN1845" s="26"/>
      <c r="AO1845" s="1"/>
      <c r="AP1845" s="26"/>
      <c r="AQ1845" s="1">
        <v>60</v>
      </c>
      <c r="AR1845" s="26">
        <v>1</v>
      </c>
      <c r="AS1845" s="1"/>
      <c r="AT1845" s="26"/>
      <c r="AU1845" s="1"/>
      <c r="AV1845" s="26"/>
      <c r="AW1845" s="1"/>
      <c r="AX1845" s="26"/>
      <c r="AY1845" s="1"/>
      <c r="AZ1845" s="26"/>
      <c r="BA1845" s="1"/>
      <c r="BB1845" s="26"/>
      <c r="BC1845" s="1"/>
      <c r="BD1845" s="26"/>
      <c r="BE1845" s="1"/>
      <c r="BF1845" s="26"/>
      <c r="BG1845" s="1"/>
      <c r="BH1845" s="26"/>
      <c r="BI1845" s="1"/>
      <c r="BJ1845" s="26"/>
      <c r="BK1845" s="1"/>
      <c r="BL1845" s="26"/>
      <c r="BM1845" s="1"/>
      <c r="BN1845" s="26"/>
      <c r="BO1845" s="1"/>
      <c r="BP1845" s="26"/>
      <c r="BQ1845" s="1"/>
      <c r="BR1845" s="26"/>
      <c r="BS1845" s="1"/>
      <c r="BT1845" s="26"/>
      <c r="BU1845" s="1"/>
      <c r="BV1845" s="1"/>
      <c r="BW1845" s="26"/>
      <c r="BX1845" s="1"/>
      <c r="BY1845" s="26"/>
      <c r="BZ1845" s="30"/>
      <c r="CA1845" s="26"/>
    </row>
    <row r="1846" spans="1:79" s="99" customFormat="1" x14ac:dyDescent="0.35">
      <c r="A1846" s="1" t="s">
        <v>74</v>
      </c>
      <c r="B1846" s="1" t="s">
        <v>58</v>
      </c>
      <c r="C1846" s="1" t="s">
        <v>98</v>
      </c>
      <c r="D1846" s="1" t="s">
        <v>750</v>
      </c>
      <c r="E1846" s="1" t="s">
        <v>77</v>
      </c>
      <c r="F1846" s="1">
        <v>999906610</v>
      </c>
      <c r="G1846" s="1">
        <f>(J1846+S1846+X1846+R1846+U1846+W1846+Y1846)-H1846</f>
        <v>110</v>
      </c>
      <c r="H1846" s="1"/>
      <c r="I1846" s="27"/>
      <c r="J1846" s="1">
        <f>SUM(AA1846)</f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27"/>
      <c r="R1846" s="1">
        <f>SUM(AS1846,BX1846)</f>
        <v>0</v>
      </c>
      <c r="S1846" s="1">
        <f>SUM(AE1846,AG1846,AI1846,AK1846,AO1846,AM1846,AQ1846,AU1846,AW1846,AY1846,BA1846,BE1846,BG1846,BI1846,BK1846,BM1846,BO1846,BC1846)</f>
        <v>0</v>
      </c>
      <c r="T1846" s="1">
        <f>COUNT(AE1846,AG1846,AI1846,AK1846,AM1846,AO1846,AQ1846,AU1846,AW1846,AY1846,BA1846,BC1846,BE1846,BG1846,BI1846,BK1846,BM1846,BO1846)</f>
        <v>0</v>
      </c>
      <c r="U1846" s="1">
        <f>BQ1846+BS1846</f>
        <v>59</v>
      </c>
      <c r="V1846" s="1"/>
      <c r="W1846" s="1">
        <f>BV1846</f>
        <v>51</v>
      </c>
      <c r="X1846" s="1">
        <f>AC1846+BZ1846</f>
        <v>0</v>
      </c>
      <c r="Y1846" s="1">
        <f>BU1846</f>
        <v>0</v>
      </c>
      <c r="Z1846" s="29"/>
      <c r="AA1846" s="1"/>
      <c r="AB1846" s="26"/>
      <c r="AC1846" s="1"/>
      <c r="AD1846" s="26"/>
      <c r="AE1846" s="1"/>
      <c r="AF1846" s="26"/>
      <c r="AG1846" s="1"/>
      <c r="AH1846" s="26"/>
      <c r="AI1846" s="1"/>
      <c r="AJ1846" s="26"/>
      <c r="AK1846" s="1"/>
      <c r="AL1846" s="26"/>
      <c r="AM1846" s="1"/>
      <c r="AN1846" s="26"/>
      <c r="AO1846" s="1"/>
      <c r="AP1846" s="26"/>
      <c r="AQ1846" s="1"/>
      <c r="AR1846" s="26"/>
      <c r="AS1846" s="1"/>
      <c r="AT1846" s="26"/>
      <c r="AU1846" s="1"/>
      <c r="AV1846" s="26"/>
      <c r="AW1846" s="1"/>
      <c r="AX1846" s="26"/>
      <c r="AY1846" s="1"/>
      <c r="AZ1846" s="26"/>
      <c r="BA1846" s="1"/>
      <c r="BB1846" s="26"/>
      <c r="BC1846" s="1"/>
      <c r="BD1846" s="26"/>
      <c r="BE1846" s="1"/>
      <c r="BF1846" s="26"/>
      <c r="BG1846" s="1"/>
      <c r="BH1846" s="26"/>
      <c r="BI1846" s="1"/>
      <c r="BJ1846" s="26"/>
      <c r="BK1846" s="1"/>
      <c r="BL1846" s="26"/>
      <c r="BM1846" s="1"/>
      <c r="BN1846" s="26"/>
      <c r="BO1846" s="1"/>
      <c r="BP1846" s="26"/>
      <c r="BQ1846" s="1"/>
      <c r="BR1846" s="26"/>
      <c r="BS1846" s="1">
        <v>59</v>
      </c>
      <c r="BT1846" s="26">
        <v>5</v>
      </c>
      <c r="BU1846" s="1"/>
      <c r="BV1846" s="1">
        <v>51</v>
      </c>
      <c r="BW1846" s="26">
        <v>9</v>
      </c>
      <c r="BX1846" s="1"/>
      <c r="BY1846" s="26"/>
      <c r="BZ1846" s="30"/>
      <c r="CA1846" s="26"/>
    </row>
    <row r="1847" spans="1:79" s="99" customFormat="1" x14ac:dyDescent="0.35">
      <c r="A1847" s="1" t="s">
        <v>74</v>
      </c>
      <c r="B1847" s="1" t="s">
        <v>58</v>
      </c>
      <c r="C1847" s="1" t="s">
        <v>451</v>
      </c>
      <c r="D1847" s="1" t="s">
        <v>452</v>
      </c>
      <c r="E1847" s="1" t="s">
        <v>77</v>
      </c>
      <c r="F1847" s="1">
        <v>999881672</v>
      </c>
      <c r="G1847" s="1">
        <f>(J1847+S1847+X1847+R1847+U1847+W1847+Y1847)-H1847</f>
        <v>96</v>
      </c>
      <c r="H1847" s="1"/>
      <c r="I1847" s="27"/>
      <c r="J1847" s="1">
        <f>SUM(AA1847)</f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27"/>
      <c r="R1847" s="1">
        <f>SUM(AS1847,BX1847)</f>
        <v>0</v>
      </c>
      <c r="S1847" s="1">
        <f>SUM(AE1847,AG1847,AI1847,AK1847,AO1847,AM1847,AQ1847,AU1847,AW1847,AY1847,BA1847,BE1847,BG1847,BI1847,BK1847,BM1847,BO1847,BC1847)</f>
        <v>45</v>
      </c>
      <c r="T1847" s="1">
        <f>COUNT(AE1847,AG1847,AI1847,AK1847,AM1847,AO1847,AQ1847,AU1847,AW1847,AY1847,BA1847,BC1847,BE1847,BG1847,BI1847,BK1847,BM1847,BO1847)</f>
        <v>1</v>
      </c>
      <c r="U1847" s="1">
        <f>BQ1847+BS1847</f>
        <v>0</v>
      </c>
      <c r="V1847" s="1"/>
      <c r="W1847" s="1">
        <f>BV1847</f>
        <v>51</v>
      </c>
      <c r="X1847" s="1">
        <f>AC1847+BZ1847</f>
        <v>0</v>
      </c>
      <c r="Y1847" s="1">
        <f>BU1847</f>
        <v>0</v>
      </c>
      <c r="Z1847" s="27"/>
      <c r="AA1847" s="1"/>
      <c r="AB1847" s="26"/>
      <c r="AC1847" s="1"/>
      <c r="AD1847" s="26"/>
      <c r="AE1847" s="1"/>
      <c r="AF1847" s="26"/>
      <c r="AG1847" s="1"/>
      <c r="AH1847" s="26"/>
      <c r="AI1847" s="1"/>
      <c r="AJ1847" s="26"/>
      <c r="AK1847" s="1"/>
      <c r="AL1847" s="26"/>
      <c r="AM1847" s="1">
        <v>45</v>
      </c>
      <c r="AN1847" s="26">
        <v>2</v>
      </c>
      <c r="AO1847" s="1"/>
      <c r="AP1847" s="26"/>
      <c r="AQ1847" s="1"/>
      <c r="AR1847" s="26"/>
      <c r="AS1847" s="1"/>
      <c r="AT1847" s="26"/>
      <c r="AU1847" s="1"/>
      <c r="AV1847" s="26"/>
      <c r="AW1847" s="1"/>
      <c r="AX1847" s="26"/>
      <c r="AY1847" s="1"/>
      <c r="AZ1847" s="26"/>
      <c r="BA1847" s="1"/>
      <c r="BB1847" s="26"/>
      <c r="BC1847" s="1"/>
      <c r="BD1847" s="26"/>
      <c r="BE1847" s="1"/>
      <c r="BF1847" s="26"/>
      <c r="BG1847" s="1"/>
      <c r="BH1847" s="26"/>
      <c r="BI1847" s="1"/>
      <c r="BJ1847" s="26"/>
      <c r="BK1847" s="1"/>
      <c r="BL1847" s="26"/>
      <c r="BM1847" s="1"/>
      <c r="BN1847" s="26"/>
      <c r="BO1847" s="1"/>
      <c r="BP1847" s="26"/>
      <c r="BQ1847" s="1"/>
      <c r="BR1847" s="26"/>
      <c r="BS1847" s="1"/>
      <c r="BT1847" s="26"/>
      <c r="BU1847" s="1"/>
      <c r="BV1847" s="1">
        <v>51</v>
      </c>
      <c r="BW1847" s="26">
        <v>9</v>
      </c>
      <c r="BX1847" s="1"/>
      <c r="BY1847" s="26"/>
      <c r="BZ1847" s="30"/>
      <c r="CA1847" s="26"/>
    </row>
    <row r="1848" spans="1:79" s="99" customFormat="1" x14ac:dyDescent="0.35">
      <c r="A1848" s="1" t="s">
        <v>74</v>
      </c>
      <c r="B1848" s="1" t="s">
        <v>58</v>
      </c>
      <c r="C1848" s="1" t="s">
        <v>1270</v>
      </c>
      <c r="D1848" s="1" t="s">
        <v>1004</v>
      </c>
      <c r="E1848" s="1" t="s">
        <v>77</v>
      </c>
      <c r="F1848" s="1">
        <v>999925450</v>
      </c>
      <c r="G1848" s="1">
        <f>(J1848+S1848+X1848+R1848+U1848+W1848+Y1848)-H1848</f>
        <v>85</v>
      </c>
      <c r="H1848" s="1"/>
      <c r="I1848" s="27"/>
      <c r="J1848" s="1">
        <f>SUM(AA1848)</f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27"/>
      <c r="R1848" s="1">
        <f>SUM(AS1848,BX1848)</f>
        <v>0</v>
      </c>
      <c r="S1848" s="1">
        <f>SUM(AE1848,AG1848,AI1848,AK1848,AO1848,AM1848,AQ1848,AU1848,AW1848,AY1848,BA1848,BE1848,BG1848,BI1848,BK1848,BM1848,BO1848,BC1848)</f>
        <v>0</v>
      </c>
      <c r="T1848" s="1">
        <f>COUNT(AE1848,AG1848,AI1848,AK1848,AM1848,AO1848,AQ1848,AU1848,AW1848,AY1848,BA1848,BC1848,BE1848,BG1848,BI1848,BK1848,BM1848,BO1848)</f>
        <v>0</v>
      </c>
      <c r="U1848" s="1">
        <f>BQ1848+BS1848</f>
        <v>0</v>
      </c>
      <c r="V1848" s="1"/>
      <c r="W1848" s="1">
        <f>BV1848</f>
        <v>0</v>
      </c>
      <c r="X1848" s="1">
        <f>AC1848+BZ1848</f>
        <v>85</v>
      </c>
      <c r="Y1848" s="1">
        <f>BU1848</f>
        <v>0</v>
      </c>
      <c r="Z1848" s="27"/>
      <c r="AA1848" s="1"/>
      <c r="AB1848" s="26"/>
      <c r="AC1848" s="1">
        <v>85</v>
      </c>
      <c r="AD1848" s="26"/>
      <c r="AE1848" s="1"/>
      <c r="AF1848" s="26"/>
      <c r="AG1848" s="1"/>
      <c r="AH1848" s="26"/>
      <c r="AI1848" s="1"/>
      <c r="AJ1848" s="26"/>
      <c r="AK1848" s="1"/>
      <c r="AL1848" s="26"/>
      <c r="AM1848" s="1"/>
      <c r="AN1848" s="26"/>
      <c r="AO1848" s="1"/>
      <c r="AP1848" s="26"/>
      <c r="AQ1848" s="1"/>
      <c r="AR1848" s="26"/>
      <c r="AS1848" s="1"/>
      <c r="AT1848" s="26"/>
      <c r="AU1848" s="1"/>
      <c r="AV1848" s="26"/>
      <c r="AW1848" s="1"/>
      <c r="AX1848" s="26"/>
      <c r="AY1848" s="1"/>
      <c r="AZ1848" s="26"/>
      <c r="BA1848" s="1"/>
      <c r="BB1848" s="26"/>
      <c r="BC1848" s="1"/>
      <c r="BD1848" s="26"/>
      <c r="BE1848" s="1"/>
      <c r="BF1848" s="26"/>
      <c r="BG1848" s="1"/>
      <c r="BH1848" s="26"/>
      <c r="BI1848" s="1"/>
      <c r="BJ1848" s="26"/>
      <c r="BK1848" s="1"/>
      <c r="BL1848" s="26"/>
      <c r="BM1848" s="1"/>
      <c r="BN1848" s="26"/>
      <c r="BO1848" s="1"/>
      <c r="BP1848" s="26"/>
      <c r="BQ1848" s="1"/>
      <c r="BR1848" s="26"/>
      <c r="BS1848" s="1"/>
      <c r="BT1848" s="26"/>
      <c r="BU1848" s="1"/>
      <c r="BV1848" s="1"/>
      <c r="BW1848" s="26"/>
      <c r="BX1848" s="1"/>
      <c r="BY1848" s="26"/>
      <c r="BZ1848" s="30"/>
      <c r="CA1848" s="26"/>
    </row>
    <row r="1849" spans="1:79" s="99" customFormat="1" x14ac:dyDescent="0.35">
      <c r="A1849" s="1" t="s">
        <v>74</v>
      </c>
      <c r="B1849" s="1" t="s">
        <v>58</v>
      </c>
      <c r="C1849" s="1" t="s">
        <v>2366</v>
      </c>
      <c r="D1849" s="1" t="s">
        <v>2367</v>
      </c>
      <c r="E1849" s="1" t="s">
        <v>77</v>
      </c>
      <c r="F1849" s="1">
        <v>999925044</v>
      </c>
      <c r="G1849" s="1">
        <f>(J1849+S1849+X1849+R1849+U1849+W1849+Y1849)-H1849</f>
        <v>70</v>
      </c>
      <c r="H1849" s="1"/>
      <c r="I1849" s="27"/>
      <c r="J1849" s="1">
        <f>SUM(AA1849)</f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27"/>
      <c r="R1849" s="1">
        <f>SUM(AS1849,BX1849)</f>
        <v>25</v>
      </c>
      <c r="S1849" s="1">
        <f>SUM(AE1849,AG1849,AI1849,AK1849,AO1849,AM1849,AQ1849,AU1849,AW1849,AY1849,BA1849,BE1849,BG1849,BI1849,BK1849,BM1849,BO1849,BC1849)</f>
        <v>45</v>
      </c>
      <c r="T1849" s="1">
        <f>COUNT(AE1849,AG1849,AI1849,AK1849,AM1849,AO1849,AQ1849,AU1849,AW1849,AY1849,BA1849,BC1849,BE1849,BG1849,BI1849,BK1849,BM1849,BO1849)</f>
        <v>1</v>
      </c>
      <c r="U1849" s="1">
        <f>BQ1849+BS1849</f>
        <v>0</v>
      </c>
      <c r="V1849" s="1"/>
      <c r="W1849" s="1">
        <f>BV1849</f>
        <v>0</v>
      </c>
      <c r="X1849" s="1">
        <f>AC1849+BZ1849</f>
        <v>0</v>
      </c>
      <c r="Y1849" s="1">
        <f>BU1849</f>
        <v>0</v>
      </c>
      <c r="Z1849" s="27"/>
      <c r="AA1849" s="1"/>
      <c r="AB1849" s="26"/>
      <c r="AC1849" s="1"/>
      <c r="AD1849" s="26"/>
      <c r="AE1849" s="1">
        <v>45</v>
      </c>
      <c r="AF1849" s="26">
        <v>2</v>
      </c>
      <c r="AG1849" s="1"/>
      <c r="AH1849" s="26"/>
      <c r="AI1849" s="1"/>
      <c r="AJ1849" s="26"/>
      <c r="AK1849" s="1"/>
      <c r="AL1849" s="26"/>
      <c r="AM1849" s="1"/>
      <c r="AN1849" s="26"/>
      <c r="AO1849" s="1"/>
      <c r="AP1849" s="26"/>
      <c r="AQ1849" s="1"/>
      <c r="AR1849" s="26"/>
      <c r="AS1849" s="1"/>
      <c r="AT1849" s="26"/>
      <c r="AU1849" s="1"/>
      <c r="AV1849" s="26"/>
      <c r="AW1849" s="1"/>
      <c r="AX1849" s="26"/>
      <c r="AY1849" s="1"/>
      <c r="AZ1849" s="26"/>
      <c r="BA1849" s="1"/>
      <c r="BB1849" s="26"/>
      <c r="BC1849" s="1"/>
      <c r="BD1849" s="26"/>
      <c r="BE1849" s="1"/>
      <c r="BF1849" s="26"/>
      <c r="BG1849" s="1"/>
      <c r="BH1849" s="26"/>
      <c r="BI1849" s="1"/>
      <c r="BJ1849" s="26"/>
      <c r="BK1849" s="1"/>
      <c r="BL1849" s="26"/>
      <c r="BM1849" s="1"/>
      <c r="BN1849" s="26"/>
      <c r="BO1849" s="1"/>
      <c r="BP1849" s="26"/>
      <c r="BQ1849" s="1"/>
      <c r="BR1849" s="26"/>
      <c r="BS1849" s="1"/>
      <c r="BT1849" s="26"/>
      <c r="BU1849" s="1"/>
      <c r="BV1849" s="1"/>
      <c r="BW1849" s="26"/>
      <c r="BX1849" s="1">
        <v>25</v>
      </c>
      <c r="BY1849" s="26">
        <v>1</v>
      </c>
      <c r="BZ1849" s="30"/>
      <c r="CA1849" s="26"/>
    </row>
    <row r="1850" spans="1:79" s="99" customFormat="1" x14ac:dyDescent="0.35">
      <c r="A1850" s="1" t="s">
        <v>74</v>
      </c>
      <c r="B1850" s="1" t="s">
        <v>58</v>
      </c>
      <c r="C1850" s="1" t="s">
        <v>75</v>
      </c>
      <c r="D1850" s="1" t="s">
        <v>3050</v>
      </c>
      <c r="E1850" s="1" t="s">
        <v>77</v>
      </c>
      <c r="F1850" s="1">
        <v>999926752</v>
      </c>
      <c r="G1850" s="1">
        <f>(J1850+S1850+X1850+R1850+U1850+W1850+Y1850)-H1850</f>
        <v>68</v>
      </c>
      <c r="H1850" s="1"/>
      <c r="I1850" s="27"/>
      <c r="J1850" s="1">
        <f>SUM(AA1850)</f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27"/>
      <c r="R1850" s="1">
        <f>SUM(AS1850,BX1850)</f>
        <v>0</v>
      </c>
      <c r="S1850" s="1">
        <f>SUM(AE1850,AG1850,AI1850,AK1850,AO1850,AM1850,AQ1850,AU1850,AW1850,AY1850,BA1850,BE1850,BG1850,BI1850,BK1850,BM1850,BO1850,BC1850)</f>
        <v>68</v>
      </c>
      <c r="T1850" s="1">
        <f>COUNT(AE1850,AG1850,AI1850,AK1850,AM1850,AO1850,AQ1850,AU1850,AW1850,AY1850,BA1850,BC1850,BE1850,BG1850,BI1850,BK1850,BM1850,BO1850)</f>
        <v>1</v>
      </c>
      <c r="U1850" s="1">
        <f>BQ1850+BS1850</f>
        <v>0</v>
      </c>
      <c r="V1850" s="1"/>
      <c r="W1850" s="1">
        <f>BV1850</f>
        <v>0</v>
      </c>
      <c r="X1850" s="1">
        <f>AC1850+BZ1850</f>
        <v>0</v>
      </c>
      <c r="Y1850" s="1">
        <f>BU1850</f>
        <v>0</v>
      </c>
      <c r="Z1850" s="27"/>
      <c r="AA1850" s="1"/>
      <c r="AB1850" s="26"/>
      <c r="AC1850" s="1"/>
      <c r="AD1850" s="26"/>
      <c r="AE1850" s="1"/>
      <c r="AF1850" s="26"/>
      <c r="AG1850" s="1"/>
      <c r="AH1850" s="26"/>
      <c r="AI1850" s="1"/>
      <c r="AJ1850" s="26"/>
      <c r="AK1850" s="1"/>
      <c r="AL1850" s="26"/>
      <c r="AM1850" s="1"/>
      <c r="AN1850" s="26"/>
      <c r="AO1850" s="1"/>
      <c r="AP1850" s="26"/>
      <c r="AQ1850" s="1"/>
      <c r="AR1850" s="26"/>
      <c r="AS1850" s="1"/>
      <c r="AT1850" s="26"/>
      <c r="AU1850" s="1"/>
      <c r="AV1850" s="26"/>
      <c r="AW1850" s="1"/>
      <c r="AX1850" s="26"/>
      <c r="AY1850" s="1"/>
      <c r="AZ1850" s="26"/>
      <c r="BA1850" s="1"/>
      <c r="BB1850" s="26"/>
      <c r="BC1850" s="1"/>
      <c r="BD1850" s="26"/>
      <c r="BE1850" s="1"/>
      <c r="BF1850" s="26"/>
      <c r="BG1850" s="1"/>
      <c r="BH1850" s="26"/>
      <c r="BI1850" s="1"/>
      <c r="BJ1850" s="26"/>
      <c r="BK1850" s="1"/>
      <c r="BL1850" s="26"/>
      <c r="BM1850" s="1">
        <v>68</v>
      </c>
      <c r="BN1850" s="26">
        <v>3</v>
      </c>
      <c r="BO1850" s="1"/>
      <c r="BP1850" s="26"/>
      <c r="BQ1850" s="1"/>
      <c r="BR1850" s="26"/>
      <c r="BS1850" s="1"/>
      <c r="BT1850" s="26"/>
      <c r="BU1850" s="1"/>
      <c r="BV1850" s="1"/>
      <c r="BW1850" s="26"/>
      <c r="BX1850" s="1"/>
      <c r="BY1850" s="26"/>
      <c r="BZ1850" s="30"/>
      <c r="CA1850" s="26"/>
    </row>
    <row r="1851" spans="1:79" s="99" customFormat="1" x14ac:dyDescent="0.35">
      <c r="A1851" s="1" t="s">
        <v>74</v>
      </c>
      <c r="B1851" s="1" t="s">
        <v>58</v>
      </c>
      <c r="C1851" s="1" t="s">
        <v>127</v>
      </c>
      <c r="D1851" s="1" t="s">
        <v>128</v>
      </c>
      <c r="E1851" s="1" t="s">
        <v>77</v>
      </c>
      <c r="F1851" s="1">
        <v>999725673</v>
      </c>
      <c r="G1851" s="1">
        <f>(J1851+S1851+X1851+R1851+U1851+W1851+Y1851)-H1851</f>
        <v>60</v>
      </c>
      <c r="H1851" s="1"/>
      <c r="I1851" s="27"/>
      <c r="J1851" s="1">
        <f>SUM(AA1851)</f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27"/>
      <c r="R1851" s="1">
        <f>SUM(AS1851,BX1851)</f>
        <v>0</v>
      </c>
      <c r="S1851" s="1">
        <f>SUM(AE1851,AG1851,AI1851,AK1851,AO1851,AM1851,AQ1851,AU1851,AW1851,AY1851,BA1851,BE1851,BG1851,BI1851,BK1851,BM1851,BO1851,BC1851)</f>
        <v>60</v>
      </c>
      <c r="T1851" s="1">
        <f>COUNT(AE1851,AG1851,AI1851,AK1851,AM1851,AO1851,AQ1851,AU1851,AW1851,AY1851,BA1851,BC1851,BE1851,BG1851,BI1851,BK1851,BM1851,BO1851)</f>
        <v>1</v>
      </c>
      <c r="U1851" s="1">
        <f>BQ1851+BS1851</f>
        <v>0</v>
      </c>
      <c r="V1851" s="1"/>
      <c r="W1851" s="1">
        <f>BV1851</f>
        <v>0</v>
      </c>
      <c r="X1851" s="1">
        <f>AC1851+BZ1851</f>
        <v>0</v>
      </c>
      <c r="Y1851" s="1">
        <f>BU1851</f>
        <v>0</v>
      </c>
      <c r="Z1851" s="27"/>
      <c r="AA1851" s="1"/>
      <c r="AB1851" s="26"/>
      <c r="AC1851" s="1"/>
      <c r="AD1851" s="26"/>
      <c r="AE1851" s="1"/>
      <c r="AF1851" s="26"/>
      <c r="AG1851" s="1"/>
      <c r="AH1851" s="26"/>
      <c r="AI1851" s="1"/>
      <c r="AJ1851" s="26"/>
      <c r="AK1851" s="1"/>
      <c r="AL1851" s="26"/>
      <c r="AM1851" s="1"/>
      <c r="AN1851" s="26"/>
      <c r="AO1851" s="1"/>
      <c r="AP1851" s="26"/>
      <c r="AQ1851" s="1"/>
      <c r="AR1851" s="26"/>
      <c r="AS1851" s="1"/>
      <c r="AT1851" s="26"/>
      <c r="AU1851" s="1"/>
      <c r="AV1851" s="26"/>
      <c r="AW1851" s="1"/>
      <c r="AX1851" s="26"/>
      <c r="AY1851" s="1"/>
      <c r="AZ1851" s="26"/>
      <c r="BA1851" s="1"/>
      <c r="BB1851" s="26"/>
      <c r="BC1851" s="1"/>
      <c r="BD1851" s="26"/>
      <c r="BE1851" s="1"/>
      <c r="BF1851" s="26"/>
      <c r="BG1851" s="1"/>
      <c r="BH1851" s="26"/>
      <c r="BI1851" s="1"/>
      <c r="BJ1851" s="26"/>
      <c r="BK1851" s="1">
        <v>60</v>
      </c>
      <c r="BL1851" s="26">
        <v>1</v>
      </c>
      <c r="BM1851" s="1"/>
      <c r="BN1851" s="26"/>
      <c r="BO1851" s="1"/>
      <c r="BP1851" s="26"/>
      <c r="BQ1851" s="1"/>
      <c r="BR1851" s="26"/>
      <c r="BS1851" s="1"/>
      <c r="BT1851" s="26"/>
      <c r="BU1851" s="1"/>
      <c r="BV1851" s="1"/>
      <c r="BW1851" s="26"/>
      <c r="BX1851" s="1"/>
      <c r="BY1851" s="26"/>
      <c r="BZ1851" s="30"/>
      <c r="CA1851" s="26"/>
    </row>
    <row r="1852" spans="1:79" s="99" customFormat="1" x14ac:dyDescent="0.35">
      <c r="A1852" s="1" t="s">
        <v>74</v>
      </c>
      <c r="B1852" s="1" t="s">
        <v>58</v>
      </c>
      <c r="C1852" s="1" t="s">
        <v>1106</v>
      </c>
      <c r="D1852" s="1" t="s">
        <v>1107</v>
      </c>
      <c r="E1852" s="1" t="s">
        <v>77</v>
      </c>
      <c r="F1852" s="1">
        <v>999917497</v>
      </c>
      <c r="G1852" s="1">
        <f>(J1852+S1852+X1852+R1852+U1852+W1852+Y1852)-H1852</f>
        <v>60</v>
      </c>
      <c r="H1852" s="1"/>
      <c r="I1852" s="27"/>
      <c r="J1852" s="1">
        <f>SUM(AA1852)</f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27"/>
      <c r="R1852" s="1">
        <f>SUM(AS1852,BX1852)</f>
        <v>0</v>
      </c>
      <c r="S1852" s="1">
        <f>SUM(AE1852,AG1852,AI1852,AK1852,AO1852,AM1852,AQ1852,AU1852,AW1852,AY1852,BA1852,BE1852,BG1852,BI1852,BK1852,BM1852,BO1852,BC1852)</f>
        <v>60</v>
      </c>
      <c r="T1852" s="1">
        <f>COUNT(AE1852,AG1852,AI1852,AK1852,AM1852,AO1852,AQ1852,AU1852,AW1852,AY1852,BA1852,BC1852,BE1852,BG1852,BI1852,BK1852,BM1852,BO1852)</f>
        <v>1</v>
      </c>
      <c r="U1852" s="1">
        <f>BQ1852+BS1852</f>
        <v>0</v>
      </c>
      <c r="V1852" s="1"/>
      <c r="W1852" s="1">
        <f>BV1852</f>
        <v>0</v>
      </c>
      <c r="X1852" s="1">
        <f>AC1852+BZ1852</f>
        <v>0</v>
      </c>
      <c r="Y1852" s="1">
        <f>BU1852</f>
        <v>0</v>
      </c>
      <c r="Z1852" s="29"/>
      <c r="AA1852" s="1"/>
      <c r="AB1852" s="26"/>
      <c r="AC1852" s="1"/>
      <c r="AD1852" s="26"/>
      <c r="AE1852" s="1"/>
      <c r="AF1852" s="26"/>
      <c r="AG1852" s="1"/>
      <c r="AH1852" s="26"/>
      <c r="AI1852" s="1"/>
      <c r="AJ1852" s="26"/>
      <c r="AK1852" s="1">
        <v>60</v>
      </c>
      <c r="AL1852" s="26">
        <v>1</v>
      </c>
      <c r="AM1852" s="1"/>
      <c r="AN1852" s="26"/>
      <c r="AO1852" s="1"/>
      <c r="AP1852" s="26"/>
      <c r="AQ1852" s="1"/>
      <c r="AR1852" s="26"/>
      <c r="AS1852" s="1"/>
      <c r="AT1852" s="26"/>
      <c r="AU1852" s="1"/>
      <c r="AV1852" s="26"/>
      <c r="AW1852" s="1"/>
      <c r="AX1852" s="26"/>
      <c r="AY1852" s="1"/>
      <c r="AZ1852" s="26"/>
      <c r="BA1852" s="1"/>
      <c r="BB1852" s="26"/>
      <c r="BC1852" s="1"/>
      <c r="BD1852" s="26"/>
      <c r="BE1852" s="1"/>
      <c r="BF1852" s="26"/>
      <c r="BG1852" s="1"/>
      <c r="BH1852" s="26"/>
      <c r="BI1852" s="1"/>
      <c r="BJ1852" s="26"/>
      <c r="BK1852" s="1"/>
      <c r="BL1852" s="26"/>
      <c r="BM1852" s="1"/>
      <c r="BN1852" s="26"/>
      <c r="BO1852" s="1"/>
      <c r="BP1852" s="26"/>
      <c r="BQ1852" s="1"/>
      <c r="BR1852" s="26"/>
      <c r="BS1852" s="1"/>
      <c r="BT1852" s="26"/>
      <c r="BU1852" s="1"/>
      <c r="BV1852" s="1"/>
      <c r="BW1852" s="26"/>
      <c r="BX1852" s="1"/>
      <c r="BY1852" s="26"/>
      <c r="BZ1852" s="30"/>
      <c r="CA1852" s="26"/>
    </row>
    <row r="1853" spans="1:79" s="99" customFormat="1" x14ac:dyDescent="0.35">
      <c r="A1853" s="1" t="s">
        <v>74</v>
      </c>
      <c r="B1853" s="35" t="s">
        <v>58</v>
      </c>
      <c r="C1853" s="35" t="s">
        <v>2863</v>
      </c>
      <c r="D1853" s="35" t="s">
        <v>2685</v>
      </c>
      <c r="E1853" s="35" t="s">
        <v>77</v>
      </c>
      <c r="F1853" s="35">
        <v>999926280</v>
      </c>
      <c r="G1853" s="1">
        <f>(J1853+S1853+X1853+R1853+U1853+W1853+Y1853)-H1853</f>
        <v>45</v>
      </c>
      <c r="H1853" s="1"/>
      <c r="I1853" s="27"/>
      <c r="J1853" s="1">
        <f>SUM(AA1853)</f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27"/>
      <c r="R1853" s="1">
        <f>SUM(AS1853,BX1853)</f>
        <v>0</v>
      </c>
      <c r="S1853" s="1">
        <f>SUM(AE1853,AG1853,AI1853,AK1853,AO1853,AM1853,AQ1853,AU1853,AW1853,AY1853,BA1853,BE1853,BG1853,BI1853,BK1853,BM1853,BO1853,BC1853)</f>
        <v>45</v>
      </c>
      <c r="T1853" s="1">
        <f>COUNT(AE1853,AG1853,AI1853,AK1853,AM1853,AO1853,AQ1853,AU1853,AW1853,AY1853,BA1853,BC1853,BE1853,BG1853,BI1853,BK1853,BM1853,BO1853)</f>
        <v>1</v>
      </c>
      <c r="U1853" s="1">
        <f>BQ1853+BS1853</f>
        <v>0</v>
      </c>
      <c r="V1853" s="1"/>
      <c r="W1853" s="1">
        <f>BV1853</f>
        <v>0</v>
      </c>
      <c r="X1853" s="1">
        <f>AC1853+BZ1853</f>
        <v>0</v>
      </c>
      <c r="Y1853" s="1">
        <f>BU1853</f>
        <v>0</v>
      </c>
      <c r="Z1853" s="27"/>
      <c r="AA1853" s="1"/>
      <c r="AB1853" s="26"/>
      <c r="AC1853" s="1"/>
      <c r="AD1853" s="26"/>
      <c r="AE1853" s="1"/>
      <c r="AF1853" s="26"/>
      <c r="AG1853" s="1"/>
      <c r="AH1853" s="26"/>
      <c r="AI1853" s="1"/>
      <c r="AJ1853" s="26"/>
      <c r="AK1853" s="1">
        <v>45</v>
      </c>
      <c r="AL1853" s="26">
        <v>2</v>
      </c>
      <c r="AM1853" s="1"/>
      <c r="AN1853" s="26"/>
      <c r="AO1853" s="1"/>
      <c r="AP1853" s="26"/>
      <c r="AQ1853" s="1"/>
      <c r="AR1853" s="26"/>
      <c r="AS1853" s="1"/>
      <c r="AT1853" s="26"/>
      <c r="AU1853" s="1"/>
      <c r="AV1853" s="26"/>
      <c r="AW1853" s="1"/>
      <c r="AX1853" s="26"/>
      <c r="AY1853" s="1"/>
      <c r="AZ1853" s="26"/>
      <c r="BA1853" s="1"/>
      <c r="BB1853" s="26"/>
      <c r="BC1853" s="1"/>
      <c r="BD1853" s="26"/>
      <c r="BE1853" s="1"/>
      <c r="BF1853" s="26"/>
      <c r="BG1853" s="1"/>
      <c r="BH1853" s="26"/>
      <c r="BI1853" s="1"/>
      <c r="BJ1853" s="26"/>
      <c r="BK1853" s="1"/>
      <c r="BL1853" s="26"/>
      <c r="BM1853" s="1"/>
      <c r="BN1853" s="26"/>
      <c r="BO1853" s="1"/>
      <c r="BP1853" s="26"/>
      <c r="BQ1853" s="1"/>
      <c r="BR1853" s="26"/>
      <c r="BS1853" s="1"/>
      <c r="BT1853" s="26"/>
      <c r="BU1853" s="1"/>
      <c r="BV1853" s="1"/>
      <c r="BW1853" s="26"/>
      <c r="BX1853" s="1"/>
      <c r="BY1853" s="26"/>
      <c r="BZ1853" s="30"/>
      <c r="CA1853" s="26"/>
    </row>
    <row r="1854" spans="1:79" s="99" customFormat="1" x14ac:dyDescent="0.35">
      <c r="A1854" s="1" t="s">
        <v>74</v>
      </c>
      <c r="B1854" s="1" t="s">
        <v>58</v>
      </c>
      <c r="C1854" s="1" t="s">
        <v>2352</v>
      </c>
      <c r="D1854" s="1" t="s">
        <v>2353</v>
      </c>
      <c r="E1854" s="1" t="s">
        <v>77</v>
      </c>
      <c r="F1854" s="1">
        <v>999924950</v>
      </c>
      <c r="G1854" s="1">
        <f>(J1854+S1854+X1854+R1854+U1854+W1854+Y1854)-H1854</f>
        <v>44</v>
      </c>
      <c r="H1854" s="1"/>
      <c r="I1854" s="27"/>
      <c r="J1854" s="1">
        <f>SUM(AA1854)</f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27"/>
      <c r="R1854" s="1">
        <f>SUM(AS1854,BX1854)</f>
        <v>0</v>
      </c>
      <c r="S1854" s="1">
        <f>SUM(AE1854,AG1854,AI1854,AK1854,AO1854,AM1854,AQ1854,AU1854,AW1854,AY1854,BA1854,BE1854,BG1854,BI1854,BK1854,BM1854,BO1854,BC1854)</f>
        <v>0</v>
      </c>
      <c r="T1854" s="1">
        <f>COUNT(AE1854,AG1854,AI1854,AK1854,AM1854,AO1854,AQ1854,AU1854,AW1854,AY1854,BA1854,BC1854,BE1854,BG1854,BI1854,BK1854,BM1854,BO1854)</f>
        <v>0</v>
      </c>
      <c r="U1854" s="1">
        <f>BQ1854+BS1854</f>
        <v>44</v>
      </c>
      <c r="V1854" s="1"/>
      <c r="W1854" s="1">
        <f>BV1854</f>
        <v>0</v>
      </c>
      <c r="X1854" s="1">
        <f>AC1854+BZ1854</f>
        <v>0</v>
      </c>
      <c r="Y1854" s="1">
        <f>BU1854</f>
        <v>0</v>
      </c>
      <c r="Z1854" s="27"/>
      <c r="AA1854" s="1"/>
      <c r="AB1854" s="26"/>
      <c r="AC1854" s="1"/>
      <c r="AD1854" s="26"/>
      <c r="AE1854" s="1"/>
      <c r="AF1854" s="26"/>
      <c r="AG1854" s="1"/>
      <c r="AH1854" s="26"/>
      <c r="AI1854" s="1"/>
      <c r="AJ1854" s="26"/>
      <c r="AK1854" s="1"/>
      <c r="AL1854" s="26"/>
      <c r="AM1854" s="1"/>
      <c r="AN1854" s="27"/>
      <c r="AO1854" s="1"/>
      <c r="AP1854" s="26"/>
      <c r="AQ1854" s="1"/>
      <c r="AR1854" s="27"/>
      <c r="AS1854" s="1"/>
      <c r="AT1854" s="27"/>
      <c r="AU1854" s="1"/>
      <c r="AV1854" s="27"/>
      <c r="AW1854" s="1"/>
      <c r="AX1854" s="27"/>
      <c r="AY1854" s="1"/>
      <c r="AZ1854" s="27"/>
      <c r="BA1854" s="1"/>
      <c r="BB1854" s="27"/>
      <c r="BC1854" s="1"/>
      <c r="BD1854" s="26"/>
      <c r="BE1854" s="1"/>
      <c r="BF1854" s="27"/>
      <c r="BG1854" s="1"/>
      <c r="BH1854" s="27"/>
      <c r="BI1854" s="1"/>
      <c r="BJ1854" s="27"/>
      <c r="BK1854" s="1"/>
      <c r="BL1854" s="27"/>
      <c r="BM1854" s="1"/>
      <c r="BN1854" s="27"/>
      <c r="BO1854" s="1"/>
      <c r="BP1854" s="27"/>
      <c r="BQ1854" s="1"/>
      <c r="BR1854" s="26"/>
      <c r="BS1854" s="1">
        <v>44</v>
      </c>
      <c r="BT1854" s="26">
        <v>9</v>
      </c>
      <c r="BU1854" s="1"/>
      <c r="BV1854" s="1"/>
      <c r="BW1854" s="26"/>
      <c r="BX1854" s="1"/>
      <c r="BY1854" s="26"/>
      <c r="BZ1854" s="30"/>
      <c r="CA1854" s="26"/>
    </row>
    <row r="1855" spans="1:79" s="99" customFormat="1" x14ac:dyDescent="0.35">
      <c r="A1855" s="1" t="s">
        <v>74</v>
      </c>
      <c r="B1855" s="1" t="s">
        <v>58</v>
      </c>
      <c r="C1855" s="1" t="s">
        <v>476</v>
      </c>
      <c r="D1855" s="1" t="s">
        <v>477</v>
      </c>
      <c r="E1855" s="1" t="s">
        <v>77</v>
      </c>
      <c r="F1855" s="1">
        <v>999883220</v>
      </c>
      <c r="G1855" s="1">
        <f>(J1855+S1855+X1855+R1855+U1855+W1855+Y1855)-H1855</f>
        <v>34</v>
      </c>
      <c r="H1855" s="1"/>
      <c r="I1855" s="27"/>
      <c r="J1855" s="1">
        <f>SUM(AA1855)</f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27"/>
      <c r="R1855" s="1">
        <f>SUM(AS1855,BX1855)</f>
        <v>0</v>
      </c>
      <c r="S1855" s="1">
        <f>SUM(AE1855,AG1855,AI1855,AK1855,AO1855,AM1855,AQ1855,AU1855,AW1855,AY1855,BA1855,BE1855,BG1855,BI1855,BK1855,BM1855,BO1855,BC1855)</f>
        <v>34</v>
      </c>
      <c r="T1855" s="1">
        <f>COUNT(AE1855,AG1855,AI1855,AK1855,AM1855,AO1855,AQ1855,AU1855,AW1855,AY1855,BA1855,BC1855,BE1855,BG1855,BI1855,BK1855,BM1855,BO1855)</f>
        <v>1</v>
      </c>
      <c r="U1855" s="1">
        <f>BQ1855+BS1855</f>
        <v>0</v>
      </c>
      <c r="V1855" s="1"/>
      <c r="W1855" s="1">
        <f>BV1855</f>
        <v>0</v>
      </c>
      <c r="X1855" s="1">
        <f>AC1855+BZ1855</f>
        <v>0</v>
      </c>
      <c r="Y1855" s="1">
        <f>BU1855</f>
        <v>0</v>
      </c>
      <c r="Z1855" s="27"/>
      <c r="AA1855" s="1"/>
      <c r="AB1855" s="26"/>
      <c r="AC1855" s="1"/>
      <c r="AD1855" s="26"/>
      <c r="AE1855" s="1"/>
      <c r="AF1855" s="26"/>
      <c r="AG1855" s="1"/>
      <c r="AH1855" s="26"/>
      <c r="AI1855" s="1"/>
      <c r="AJ1855" s="26"/>
      <c r="AK1855" s="1"/>
      <c r="AL1855" s="26"/>
      <c r="AM1855" s="1"/>
      <c r="AN1855" s="26"/>
      <c r="AO1855" s="1"/>
      <c r="AP1855" s="26"/>
      <c r="AQ1855" s="1"/>
      <c r="AR1855" s="26"/>
      <c r="AS1855" s="1"/>
      <c r="AT1855" s="26"/>
      <c r="AU1855" s="1"/>
      <c r="AV1855" s="26"/>
      <c r="AW1855" s="1"/>
      <c r="AX1855" s="26"/>
      <c r="AY1855" s="1"/>
      <c r="AZ1855" s="26"/>
      <c r="BA1855" s="1"/>
      <c r="BB1855" s="26"/>
      <c r="BC1855" s="1"/>
      <c r="BD1855" s="26"/>
      <c r="BE1855" s="1"/>
      <c r="BF1855" s="26"/>
      <c r="BG1855" s="1"/>
      <c r="BH1855" s="26"/>
      <c r="BI1855" s="1"/>
      <c r="BJ1855" s="26"/>
      <c r="BK1855" s="1">
        <v>34</v>
      </c>
      <c r="BL1855" s="26">
        <v>3</v>
      </c>
      <c r="BM1855" s="1"/>
      <c r="BN1855" s="26"/>
      <c r="BO1855" s="1"/>
      <c r="BP1855" s="26"/>
      <c r="BQ1855" s="1"/>
      <c r="BR1855" s="26"/>
      <c r="BS1855" s="1"/>
      <c r="BT1855" s="26"/>
      <c r="BU1855" s="1"/>
      <c r="BV1855" s="1"/>
      <c r="BW1855" s="26"/>
      <c r="BX1855" s="1"/>
      <c r="BY1855" s="26"/>
      <c r="BZ1855" s="30"/>
      <c r="CA1855" s="26"/>
    </row>
    <row r="1856" spans="1:79" s="99" customFormat="1" x14ac:dyDescent="0.35">
      <c r="A1856" s="1" t="s">
        <v>74</v>
      </c>
      <c r="B1856" s="1" t="s">
        <v>58</v>
      </c>
      <c r="C1856" s="1" t="s">
        <v>112</v>
      </c>
      <c r="D1856" s="1" t="s">
        <v>113</v>
      </c>
      <c r="E1856" s="1" t="s">
        <v>77</v>
      </c>
      <c r="F1856" s="1">
        <v>999707908</v>
      </c>
      <c r="G1856" s="1">
        <f>(J1856+S1856+X1856+R1856+U1856+W1856+Y1856)-H1856</f>
        <v>30</v>
      </c>
      <c r="H1856" s="1"/>
      <c r="I1856" s="27"/>
      <c r="J1856" s="1">
        <f>SUM(AA1856)</f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27"/>
      <c r="R1856" s="1">
        <f>SUM(AS1856,BX1856)</f>
        <v>0</v>
      </c>
      <c r="S1856" s="1">
        <f>SUM(AE1856,AG1856,AI1856,AK1856,AO1856,AM1856,AQ1856,AU1856,AW1856,AY1856,BA1856,BE1856,BG1856,BI1856,BK1856,BM1856,BO1856,BC1856)</f>
        <v>30</v>
      </c>
      <c r="T1856" s="1">
        <f>COUNT(AE1856,AG1856,AI1856,AK1856,AM1856,AO1856,AQ1856,AU1856,AW1856,AY1856,BA1856,BC1856,BE1856,BG1856,BI1856,BK1856,BM1856,BO1856)</f>
        <v>1</v>
      </c>
      <c r="U1856" s="1">
        <f>BQ1856+BS1856</f>
        <v>0</v>
      </c>
      <c r="V1856" s="1"/>
      <c r="W1856" s="1">
        <f>BV1856</f>
        <v>0</v>
      </c>
      <c r="X1856" s="1">
        <f>AC1856+BZ1856</f>
        <v>0</v>
      </c>
      <c r="Y1856" s="1">
        <f>BU1856</f>
        <v>0</v>
      </c>
      <c r="Z1856" s="27"/>
      <c r="AA1856" s="1"/>
      <c r="AB1856" s="26"/>
      <c r="AC1856" s="1"/>
      <c r="AD1856" s="26"/>
      <c r="AE1856" s="1"/>
      <c r="AF1856" s="26"/>
      <c r="AG1856" s="1"/>
      <c r="AH1856" s="26"/>
      <c r="AI1856" s="1"/>
      <c r="AJ1856" s="26"/>
      <c r="AK1856" s="1"/>
      <c r="AL1856" s="26"/>
      <c r="AM1856" s="1"/>
      <c r="AN1856" s="26"/>
      <c r="AO1856" s="1"/>
      <c r="AP1856" s="26"/>
      <c r="AQ1856" s="1"/>
      <c r="AR1856" s="26"/>
      <c r="AS1856" s="1"/>
      <c r="AT1856" s="26"/>
      <c r="AU1856" s="1"/>
      <c r="AV1856" s="26"/>
      <c r="AW1856" s="1"/>
      <c r="AX1856" s="26"/>
      <c r="AY1856" s="1"/>
      <c r="AZ1856" s="26"/>
      <c r="BA1856" s="1"/>
      <c r="BB1856" s="26"/>
      <c r="BC1856" s="1"/>
      <c r="BD1856" s="26"/>
      <c r="BE1856" s="1"/>
      <c r="BF1856" s="26"/>
      <c r="BG1856" s="1"/>
      <c r="BH1856" s="26"/>
      <c r="BI1856" s="1"/>
      <c r="BJ1856" s="26"/>
      <c r="BK1856" s="1"/>
      <c r="BL1856" s="26"/>
      <c r="BM1856" s="1">
        <v>30</v>
      </c>
      <c r="BN1856" s="26">
        <v>1</v>
      </c>
      <c r="BO1856" s="1"/>
      <c r="BP1856" s="26"/>
      <c r="BQ1856" s="1"/>
      <c r="BR1856" s="26"/>
      <c r="BS1856" s="1"/>
      <c r="BT1856" s="26"/>
      <c r="BU1856" s="1"/>
      <c r="BV1856" s="1"/>
      <c r="BW1856" s="26"/>
      <c r="BX1856" s="1"/>
      <c r="BY1856" s="26"/>
      <c r="BZ1856" s="30"/>
      <c r="CA1856" s="26"/>
    </row>
    <row r="1857" spans="1:79" s="99" customFormat="1" x14ac:dyDescent="0.35">
      <c r="A1857" s="1" t="s">
        <v>74</v>
      </c>
      <c r="B1857" s="31" t="s">
        <v>58</v>
      </c>
      <c r="C1857" s="31" t="s">
        <v>392</v>
      </c>
      <c r="D1857" s="31" t="s">
        <v>448</v>
      </c>
      <c r="E1857" s="31" t="s">
        <v>77</v>
      </c>
      <c r="F1857" s="1">
        <v>999881526</v>
      </c>
      <c r="G1857" s="1">
        <f>(J1857+S1857+X1857+R1857+U1857+W1857+Y1857)-H1857</f>
        <v>30</v>
      </c>
      <c r="H1857" s="1"/>
      <c r="I1857" s="27"/>
      <c r="J1857" s="1">
        <f>SUM(AA1857)</f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27"/>
      <c r="R1857" s="1">
        <f>SUM(AS1857,BX1857)</f>
        <v>0</v>
      </c>
      <c r="S1857" s="1">
        <f>SUM(AE1857,AG1857,AI1857,AK1857,AO1857,AM1857,AQ1857,AU1857,AW1857,AY1857,BA1857,BE1857,BG1857,BI1857,BK1857,BM1857,BO1857,BC1857)</f>
        <v>30</v>
      </c>
      <c r="T1857" s="1">
        <f>COUNT(AE1857,AG1857,AI1857,AK1857,AM1857,AO1857,AQ1857,AU1857,AW1857,AY1857,BA1857,BC1857,BE1857,BG1857,BI1857,BK1857,BM1857,BO1857)</f>
        <v>1</v>
      </c>
      <c r="U1857" s="1">
        <f>BQ1857+BS1857</f>
        <v>0</v>
      </c>
      <c r="V1857" s="1"/>
      <c r="W1857" s="1">
        <f>BV1857</f>
        <v>0</v>
      </c>
      <c r="X1857" s="1">
        <f>AC1857+BZ1857</f>
        <v>0</v>
      </c>
      <c r="Y1857" s="1">
        <f>BU1857</f>
        <v>0</v>
      </c>
      <c r="Z1857" s="27"/>
      <c r="AA1857" s="1"/>
      <c r="AB1857" s="26"/>
      <c r="AC1857" s="1"/>
      <c r="AD1857" s="26"/>
      <c r="AE1857" s="1"/>
      <c r="AF1857" s="26"/>
      <c r="AG1857" s="1"/>
      <c r="AH1857" s="26"/>
      <c r="AI1857" s="1"/>
      <c r="AJ1857" s="26"/>
      <c r="AK1857" s="1"/>
      <c r="AL1857" s="26"/>
      <c r="AM1857" s="1"/>
      <c r="AN1857" s="26"/>
      <c r="AO1857" s="1"/>
      <c r="AP1857" s="26"/>
      <c r="AQ1857" s="1"/>
      <c r="AR1857" s="26"/>
      <c r="AS1857" s="1"/>
      <c r="AT1857" s="26"/>
      <c r="AU1857" s="1">
        <v>30</v>
      </c>
      <c r="AV1857" s="26">
        <v>1</v>
      </c>
      <c r="AW1857" s="1"/>
      <c r="AX1857" s="26"/>
      <c r="AY1857" s="1"/>
      <c r="AZ1857" s="26"/>
      <c r="BA1857" s="1"/>
      <c r="BB1857" s="26"/>
      <c r="BC1857" s="1"/>
      <c r="BD1857" s="26"/>
      <c r="BE1857" s="1"/>
      <c r="BF1857" s="26"/>
      <c r="BG1857" s="1"/>
      <c r="BH1857" s="26"/>
      <c r="BI1857" s="1"/>
      <c r="BJ1857" s="26"/>
      <c r="BK1857" s="1"/>
      <c r="BL1857" s="26"/>
      <c r="BM1857" s="1"/>
      <c r="BN1857" s="26"/>
      <c r="BO1857" s="1"/>
      <c r="BP1857" s="26"/>
      <c r="BQ1857" s="1"/>
      <c r="BR1857" s="26"/>
      <c r="BS1857" s="1"/>
      <c r="BT1857" s="26"/>
      <c r="BU1857" s="1"/>
      <c r="BV1857" s="1"/>
      <c r="BW1857" s="26"/>
      <c r="BX1857" s="1"/>
      <c r="BY1857" s="26"/>
      <c r="BZ1857" s="30"/>
      <c r="CA1857" s="26"/>
    </row>
    <row r="1858" spans="1:79" s="99" customFormat="1" x14ac:dyDescent="0.35">
      <c r="A1858" s="1" t="s">
        <v>74</v>
      </c>
      <c r="B1858" s="1" t="s">
        <v>58</v>
      </c>
      <c r="C1858" s="1" t="s">
        <v>647</v>
      </c>
      <c r="D1858" s="1" t="s">
        <v>648</v>
      </c>
      <c r="E1858" s="1" t="s">
        <v>77</v>
      </c>
      <c r="F1858" s="1">
        <v>999898748</v>
      </c>
      <c r="G1858" s="1">
        <f>(J1858+S1858+X1858+R1858+U1858+W1858+Y1858)-H1858</f>
        <v>30</v>
      </c>
      <c r="H1858" s="1"/>
      <c r="I1858" s="27"/>
      <c r="J1858" s="1">
        <f>SUM(AA1858)</f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27"/>
      <c r="R1858" s="1">
        <f>SUM(AS1858,BX1858)</f>
        <v>0</v>
      </c>
      <c r="S1858" s="1">
        <f>SUM(AE1858,AG1858,AI1858,AK1858,AO1858,AM1858,AQ1858,AU1858,AW1858,AY1858,BA1858,BE1858,BG1858,BI1858,BK1858,BM1858,BO1858,BC1858)</f>
        <v>30</v>
      </c>
      <c r="T1858" s="1">
        <f>COUNT(AE1858,AG1858,AI1858,AK1858,AM1858,AO1858,AQ1858,AU1858,AW1858,AY1858,BA1858,BC1858,BE1858,BG1858,BI1858,BK1858,BM1858,BO1858)</f>
        <v>1</v>
      </c>
      <c r="U1858" s="1">
        <f>BQ1858+BS1858</f>
        <v>0</v>
      </c>
      <c r="V1858" s="1"/>
      <c r="W1858" s="1">
        <f>BV1858</f>
        <v>0</v>
      </c>
      <c r="X1858" s="1">
        <f>AC1858+BZ1858</f>
        <v>0</v>
      </c>
      <c r="Y1858" s="1">
        <f>BU1858</f>
        <v>0</v>
      </c>
      <c r="Z1858" s="29"/>
      <c r="AA1858" s="1"/>
      <c r="AB1858" s="26"/>
      <c r="AC1858" s="1"/>
      <c r="AD1858" s="26"/>
      <c r="AE1858" s="1"/>
      <c r="AF1858" s="26"/>
      <c r="AG1858" s="1">
        <v>30</v>
      </c>
      <c r="AH1858" s="26">
        <v>1</v>
      </c>
      <c r="AI1858" s="1"/>
      <c r="AJ1858" s="26"/>
      <c r="AK1858" s="1"/>
      <c r="AL1858" s="26"/>
      <c r="AM1858" s="1"/>
      <c r="AN1858" s="26"/>
      <c r="AO1858" s="1"/>
      <c r="AP1858" s="26"/>
      <c r="AQ1858" s="1"/>
      <c r="AR1858" s="26"/>
      <c r="AS1858" s="1"/>
      <c r="AT1858" s="26"/>
      <c r="AU1858" s="1"/>
      <c r="AV1858" s="26"/>
      <c r="AW1858" s="1"/>
      <c r="AX1858" s="26"/>
      <c r="AY1858" s="1"/>
      <c r="AZ1858" s="26"/>
      <c r="BA1858" s="1"/>
      <c r="BB1858" s="26"/>
      <c r="BC1858" s="1"/>
      <c r="BD1858" s="26"/>
      <c r="BE1858" s="1"/>
      <c r="BF1858" s="26"/>
      <c r="BG1858" s="1"/>
      <c r="BH1858" s="26"/>
      <c r="BI1858" s="1"/>
      <c r="BJ1858" s="26"/>
      <c r="BK1858" s="1"/>
      <c r="BL1858" s="26"/>
      <c r="BM1858" s="1"/>
      <c r="BN1858" s="26"/>
      <c r="BO1858" s="1"/>
      <c r="BP1858" s="26"/>
      <c r="BQ1858" s="1"/>
      <c r="BR1858" s="26"/>
      <c r="BS1858" s="1"/>
      <c r="BT1858" s="26"/>
      <c r="BU1858" s="1"/>
      <c r="BV1858" s="1"/>
      <c r="BW1858" s="26"/>
      <c r="BX1858" s="1"/>
      <c r="BY1858" s="26"/>
      <c r="BZ1858" s="30"/>
      <c r="CA1858" s="26"/>
    </row>
    <row r="1859" spans="1:79" s="99" customFormat="1" x14ac:dyDescent="0.35">
      <c r="A1859" s="1" t="s">
        <v>74</v>
      </c>
      <c r="B1859" s="1" t="s">
        <v>58</v>
      </c>
      <c r="C1859" s="1" t="s">
        <v>724</v>
      </c>
      <c r="D1859" s="1" t="s">
        <v>725</v>
      </c>
      <c r="E1859" s="1" t="s">
        <v>77</v>
      </c>
      <c r="F1859" s="1">
        <v>999905837</v>
      </c>
      <c r="G1859" s="1">
        <f>(J1859+S1859+X1859+R1859+U1859+W1859+Y1859)-H1859</f>
        <v>30</v>
      </c>
      <c r="H1859" s="1"/>
      <c r="I1859" s="27"/>
      <c r="J1859" s="1">
        <f>SUM(AA1859)</f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27"/>
      <c r="R1859" s="1">
        <f>SUM(AS1859,BX1859)</f>
        <v>0</v>
      </c>
      <c r="S1859" s="1">
        <f>SUM(AE1859,AG1859,AI1859,AK1859,AO1859,AM1859,AQ1859,AU1859,AW1859,AY1859,BA1859,BE1859,BG1859,BI1859,BK1859,BM1859,BO1859,BC1859)</f>
        <v>30</v>
      </c>
      <c r="T1859" s="1">
        <f>COUNT(AE1859,AG1859,AI1859,AK1859,AM1859,AO1859,AQ1859,AU1859,AW1859,AY1859,BA1859,BC1859,BE1859,BG1859,BI1859,BK1859,BM1859,BO1859)</f>
        <v>1</v>
      </c>
      <c r="U1859" s="1">
        <f>BQ1859+BS1859</f>
        <v>0</v>
      </c>
      <c r="V1859" s="1"/>
      <c r="W1859" s="1">
        <f>BV1859</f>
        <v>0</v>
      </c>
      <c r="X1859" s="1">
        <f>AC1859+BZ1859</f>
        <v>0</v>
      </c>
      <c r="Y1859" s="1">
        <f>BU1859</f>
        <v>0</v>
      </c>
      <c r="Z1859" s="26"/>
      <c r="AA1859" s="1"/>
      <c r="AB1859" s="26"/>
      <c r="AC1859" s="1"/>
      <c r="AD1859" s="26"/>
      <c r="AE1859" s="1"/>
      <c r="AF1859" s="26"/>
      <c r="AG1859" s="1"/>
      <c r="AH1859" s="26"/>
      <c r="AI1859" s="1"/>
      <c r="AJ1859" s="26"/>
      <c r="AK1859" s="1"/>
      <c r="AL1859" s="26"/>
      <c r="AM1859" s="1"/>
      <c r="AN1859" s="26"/>
      <c r="AO1859" s="1"/>
      <c r="AP1859" s="26"/>
      <c r="AQ1859" s="1"/>
      <c r="AR1859" s="26"/>
      <c r="AS1859" s="1"/>
      <c r="AT1859" s="26"/>
      <c r="AU1859" s="1"/>
      <c r="AV1859" s="26"/>
      <c r="AW1859" s="1"/>
      <c r="AX1859" s="26"/>
      <c r="AY1859" s="1"/>
      <c r="AZ1859" s="26"/>
      <c r="BA1859" s="1"/>
      <c r="BB1859" s="26"/>
      <c r="BC1859" s="1"/>
      <c r="BD1859" s="26"/>
      <c r="BE1859" s="1"/>
      <c r="BF1859" s="26"/>
      <c r="BG1859" s="1"/>
      <c r="BH1859" s="26"/>
      <c r="BI1859" s="1"/>
      <c r="BJ1859" s="26"/>
      <c r="BK1859" s="1"/>
      <c r="BL1859" s="26"/>
      <c r="BM1859" s="1">
        <v>30</v>
      </c>
      <c r="BN1859" s="26">
        <v>1</v>
      </c>
      <c r="BO1859" s="1"/>
      <c r="BP1859" s="26"/>
      <c r="BQ1859" s="1"/>
      <c r="BR1859" s="26"/>
      <c r="BS1859" s="1"/>
      <c r="BT1859" s="26"/>
      <c r="BU1859" s="1"/>
      <c r="BV1859" s="1"/>
      <c r="BW1859" s="26"/>
      <c r="BX1859" s="1"/>
      <c r="BY1859" s="26"/>
      <c r="BZ1859" s="30"/>
      <c r="CA1859" s="26"/>
    </row>
    <row r="1860" spans="1:79" s="99" customFormat="1" x14ac:dyDescent="0.35">
      <c r="A1860" s="1" t="s">
        <v>101</v>
      </c>
      <c r="B1860" s="1" t="s">
        <v>58</v>
      </c>
      <c r="C1860" s="1" t="s">
        <v>153</v>
      </c>
      <c r="D1860" s="1" t="s">
        <v>154</v>
      </c>
      <c r="E1860" s="1" t="s">
        <v>77</v>
      </c>
      <c r="F1860" s="1">
        <v>999742820</v>
      </c>
      <c r="G1860" s="1">
        <f>(J1860+S1860+X1860+R1860+U1860+W1860+Y1860)-H1860</f>
        <v>950</v>
      </c>
      <c r="H1860" s="1"/>
      <c r="I1860" s="27"/>
      <c r="J1860" s="1">
        <f>SUM(AA1860)</f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27"/>
      <c r="R1860" s="1">
        <f>SUM(AS1860,BX1860)</f>
        <v>0</v>
      </c>
      <c r="S1860" s="1">
        <f>SUM(AE1860,AG1860,AI1860,AK1860,AO1860,AM1860,AQ1860,AU1860,AW1860,AY1860,BA1860,BE1860,BG1860,BI1860,BK1860,BM1860,BO1860,BC1860)</f>
        <v>0</v>
      </c>
      <c r="T1860" s="1">
        <f>COUNT(AE1860,AG1860,AI1860,AK1860,AM1860,AO1860,AQ1860,AU1860,AW1860,AY1860,BA1860,BC1860,BE1860,BG1860,BI1860,BK1860,BM1860,BO1860)</f>
        <v>0</v>
      </c>
      <c r="U1860" s="1">
        <f>BQ1860+BS1860</f>
        <v>140</v>
      </c>
      <c r="V1860" s="1"/>
      <c r="W1860" s="1">
        <f>BV1860</f>
        <v>160</v>
      </c>
      <c r="X1860" s="1">
        <f>AC1860+BZ1860</f>
        <v>400</v>
      </c>
      <c r="Y1860" s="1">
        <f>BU1860</f>
        <v>250</v>
      </c>
      <c r="Z1860" s="29"/>
      <c r="AA1860" s="1"/>
      <c r="AB1860" s="26"/>
      <c r="AC1860" s="1">
        <v>200</v>
      </c>
      <c r="AD1860" s="26">
        <v>1</v>
      </c>
      <c r="AE1860" s="1"/>
      <c r="AF1860" s="26"/>
      <c r="AG1860" s="1"/>
      <c r="AH1860" s="26"/>
      <c r="AI1860" s="1"/>
      <c r="AJ1860" s="26"/>
      <c r="AK1860" s="1"/>
      <c r="AL1860" s="26"/>
      <c r="AM1860" s="1"/>
      <c r="AN1860" s="26"/>
      <c r="AO1860" s="1"/>
      <c r="AP1860" s="26"/>
      <c r="AQ1860" s="1"/>
      <c r="AR1860" s="26"/>
      <c r="AS1860" s="1"/>
      <c r="AT1860" s="26"/>
      <c r="AU1860" s="1"/>
      <c r="AV1860" s="26"/>
      <c r="AW1860" s="1"/>
      <c r="AX1860" s="26"/>
      <c r="AY1860" s="1"/>
      <c r="AZ1860" s="26"/>
      <c r="BA1860" s="1"/>
      <c r="BB1860" s="26"/>
      <c r="BC1860" s="1"/>
      <c r="BD1860" s="26"/>
      <c r="BE1860" s="1"/>
      <c r="BF1860" s="26"/>
      <c r="BG1860" s="1"/>
      <c r="BH1860" s="26"/>
      <c r="BI1860" s="1"/>
      <c r="BJ1860" s="26"/>
      <c r="BK1860" s="1"/>
      <c r="BL1860" s="26"/>
      <c r="BM1860" s="1"/>
      <c r="BN1860" s="26"/>
      <c r="BO1860" s="1"/>
      <c r="BP1860" s="26"/>
      <c r="BQ1860" s="1"/>
      <c r="BR1860" s="26"/>
      <c r="BS1860" s="1">
        <v>140</v>
      </c>
      <c r="BT1860" s="26">
        <v>1</v>
      </c>
      <c r="BU1860" s="1">
        <v>250</v>
      </c>
      <c r="BV1860" s="1">
        <v>160</v>
      </c>
      <c r="BW1860" s="26">
        <v>1</v>
      </c>
      <c r="BX1860" s="1"/>
      <c r="BY1860" s="26"/>
      <c r="BZ1860" s="30">
        <v>200</v>
      </c>
      <c r="CA1860" s="26">
        <v>1</v>
      </c>
    </row>
    <row r="1861" spans="1:79" s="99" customFormat="1" x14ac:dyDescent="0.35">
      <c r="A1861" s="1" t="s">
        <v>101</v>
      </c>
      <c r="B1861" s="1" t="s">
        <v>58</v>
      </c>
      <c r="C1861" s="1" t="s">
        <v>543</v>
      </c>
      <c r="D1861" s="1" t="s">
        <v>117</v>
      </c>
      <c r="E1861" s="1" t="s">
        <v>77</v>
      </c>
      <c r="F1861" s="1">
        <v>999891063</v>
      </c>
      <c r="G1861" s="1">
        <f>(J1861+S1861+X1861+R1861+U1861+W1861+Y1861)-H1861</f>
        <v>475</v>
      </c>
      <c r="H1861" s="1"/>
      <c r="I1861" s="27"/>
      <c r="J1861" s="1">
        <f>SUM(AA1861)</f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27"/>
      <c r="R1861" s="1">
        <f>SUM(AS1861,BX1861)</f>
        <v>25</v>
      </c>
      <c r="S1861" s="1">
        <f>SUM(AE1861,AG1861,AI1861,AK1861,AO1861,AM1861,AQ1861,AU1861,AW1861,AY1861,BA1861,BE1861,BG1861,BI1861,BK1861,BM1861,BO1861,BC1861)</f>
        <v>60</v>
      </c>
      <c r="T1861" s="1">
        <f>COUNT(AE1861,AG1861,AI1861,AK1861,AM1861,AO1861,AQ1861,AU1861,AW1861,AY1861,BA1861,BC1861,BE1861,BG1861,BI1861,BK1861,BM1861,BO1861)</f>
        <v>1</v>
      </c>
      <c r="U1861" s="1">
        <f>BQ1861+BS1861</f>
        <v>0</v>
      </c>
      <c r="V1861" s="1"/>
      <c r="W1861" s="1">
        <f>BV1861</f>
        <v>90</v>
      </c>
      <c r="X1861" s="1">
        <f>AC1861+BZ1861</f>
        <v>300</v>
      </c>
      <c r="Y1861" s="1">
        <f>BU1861</f>
        <v>0</v>
      </c>
      <c r="Z1861" s="29"/>
      <c r="AA1861" s="1"/>
      <c r="AB1861" s="26"/>
      <c r="AC1861" s="1">
        <v>150</v>
      </c>
      <c r="AD1861" s="26">
        <v>2</v>
      </c>
      <c r="AE1861" s="1"/>
      <c r="AF1861" s="26"/>
      <c r="AG1861" s="1"/>
      <c r="AH1861" s="26"/>
      <c r="AI1861" s="1"/>
      <c r="AJ1861" s="26"/>
      <c r="AK1861" s="1">
        <v>60</v>
      </c>
      <c r="AL1861" s="26">
        <v>1</v>
      </c>
      <c r="AM1861" s="1"/>
      <c r="AN1861" s="26"/>
      <c r="AO1861" s="1"/>
      <c r="AP1861" s="26"/>
      <c r="AQ1861" s="1"/>
      <c r="AR1861" s="26"/>
      <c r="AS1861" s="1"/>
      <c r="AT1861" s="26"/>
      <c r="AU1861" s="1"/>
      <c r="AV1861" s="26"/>
      <c r="AW1861" s="1"/>
      <c r="AX1861" s="26"/>
      <c r="AY1861" s="1"/>
      <c r="AZ1861" s="26"/>
      <c r="BA1861" s="1"/>
      <c r="BB1861" s="26"/>
      <c r="BC1861" s="1"/>
      <c r="BD1861" s="26"/>
      <c r="BE1861" s="1"/>
      <c r="BF1861" s="26"/>
      <c r="BG1861" s="1"/>
      <c r="BH1861" s="26"/>
      <c r="BI1861" s="1"/>
      <c r="BJ1861" s="26"/>
      <c r="BK1861" s="1"/>
      <c r="BL1861" s="26"/>
      <c r="BM1861" s="1"/>
      <c r="BN1861" s="26"/>
      <c r="BO1861" s="1"/>
      <c r="BP1861" s="26"/>
      <c r="BQ1861" s="1"/>
      <c r="BR1861" s="26"/>
      <c r="BS1861" s="1"/>
      <c r="BT1861" s="26"/>
      <c r="BU1861" s="1"/>
      <c r="BV1861" s="1">
        <v>90</v>
      </c>
      <c r="BW1861" s="26">
        <v>3</v>
      </c>
      <c r="BX1861" s="1">
        <v>25</v>
      </c>
      <c r="BY1861" s="26">
        <v>1</v>
      </c>
      <c r="BZ1861" s="30">
        <v>150</v>
      </c>
      <c r="CA1861" s="26">
        <v>2</v>
      </c>
    </row>
    <row r="1862" spans="1:79" s="99" customFormat="1" x14ac:dyDescent="0.35">
      <c r="A1862" s="1" t="s">
        <v>101</v>
      </c>
      <c r="B1862" s="1" t="s">
        <v>58</v>
      </c>
      <c r="C1862" s="1" t="s">
        <v>246</v>
      </c>
      <c r="D1862" s="1" t="s">
        <v>119</v>
      </c>
      <c r="E1862" s="1" t="s">
        <v>77</v>
      </c>
      <c r="F1862" s="1">
        <v>999846042</v>
      </c>
      <c r="G1862" s="1">
        <f>(J1862+S1862+X1862+R1862+U1862+W1862+Y1862)-H1862</f>
        <v>474</v>
      </c>
      <c r="H1862" s="30">
        <f>(J1862+K1862+M1862+N1862+O1862+P1862)/2</f>
        <v>0</v>
      </c>
      <c r="I1862" s="27"/>
      <c r="J1862" s="1">
        <f>SUM(AA1862)</f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27"/>
      <c r="R1862" s="1">
        <f>SUM(AS1862,BX1862)</f>
        <v>0</v>
      </c>
      <c r="S1862" s="1">
        <f>SUM(AE1862,AG1862,AI1862,AK1862,AO1862,AM1862,AQ1862,AU1862,AW1862,AY1862,BA1862,BE1862,BG1862,BI1862,BK1862,BM1862,BO1862,BC1862)</f>
        <v>30</v>
      </c>
      <c r="T1862" s="1">
        <f>COUNT(AE1862,AG1862,AI1862,AK1862,AM1862,AO1862,AQ1862,AU1862,AW1862,AY1862,BA1862,BC1862,BE1862,BG1862,BI1862,BK1862,BM1862,BO1862)</f>
        <v>1</v>
      </c>
      <c r="U1862" s="1">
        <f>BQ1862+BS1862</f>
        <v>105</v>
      </c>
      <c r="V1862" s="1"/>
      <c r="W1862" s="1">
        <f>BV1862</f>
        <v>120</v>
      </c>
      <c r="X1862" s="1">
        <f>AC1862+BZ1862</f>
        <v>219</v>
      </c>
      <c r="Y1862" s="1">
        <f>BU1862</f>
        <v>0</v>
      </c>
      <c r="Z1862" s="29"/>
      <c r="AA1862" s="1"/>
      <c r="AB1862" s="26"/>
      <c r="AC1862" s="1">
        <v>106</v>
      </c>
      <c r="AD1862" s="26">
        <v>5</v>
      </c>
      <c r="AE1862" s="1"/>
      <c r="AF1862" s="26"/>
      <c r="AG1862" s="1"/>
      <c r="AH1862" s="26"/>
      <c r="AI1862" s="1"/>
      <c r="AJ1862" s="26"/>
      <c r="AK1862" s="1"/>
      <c r="AL1862" s="26"/>
      <c r="AM1862" s="1"/>
      <c r="AN1862" s="26"/>
      <c r="AO1862" s="1"/>
      <c r="AP1862" s="26"/>
      <c r="AQ1862" s="1"/>
      <c r="AR1862" s="26"/>
      <c r="AS1862" s="1"/>
      <c r="AT1862" s="26"/>
      <c r="AU1862" s="1"/>
      <c r="AV1862" s="26"/>
      <c r="AW1862" s="1"/>
      <c r="AX1862" s="26"/>
      <c r="AY1862" s="1"/>
      <c r="AZ1862" s="26"/>
      <c r="BA1862" s="1"/>
      <c r="BB1862" s="26"/>
      <c r="BC1862" s="1"/>
      <c r="BD1862" s="26"/>
      <c r="BE1862" s="1"/>
      <c r="BF1862" s="26"/>
      <c r="BG1862" s="1"/>
      <c r="BH1862" s="26"/>
      <c r="BI1862" s="1"/>
      <c r="BJ1862" s="26"/>
      <c r="BK1862" s="1"/>
      <c r="BL1862" s="26"/>
      <c r="BM1862" s="1">
        <v>30</v>
      </c>
      <c r="BN1862" s="26">
        <v>1</v>
      </c>
      <c r="BO1862" s="1"/>
      <c r="BP1862" s="26"/>
      <c r="BQ1862" s="1"/>
      <c r="BR1862" s="26"/>
      <c r="BS1862" s="1">
        <v>105</v>
      </c>
      <c r="BT1862" s="26">
        <v>2</v>
      </c>
      <c r="BU1862" s="1"/>
      <c r="BV1862" s="1">
        <v>120</v>
      </c>
      <c r="BW1862" s="26">
        <v>2</v>
      </c>
      <c r="BX1862" s="1"/>
      <c r="BY1862" s="26"/>
      <c r="BZ1862" s="30">
        <v>113</v>
      </c>
      <c r="CA1862" s="26">
        <v>3</v>
      </c>
    </row>
    <row r="1863" spans="1:79" s="99" customFormat="1" x14ac:dyDescent="0.35">
      <c r="A1863" s="1" t="s">
        <v>101</v>
      </c>
      <c r="B1863" s="1" t="s">
        <v>58</v>
      </c>
      <c r="C1863" s="1" t="s">
        <v>1090</v>
      </c>
      <c r="D1863" s="1" t="s">
        <v>667</v>
      </c>
      <c r="E1863" s="1" t="s">
        <v>77</v>
      </c>
      <c r="F1863" s="1">
        <v>999917173</v>
      </c>
      <c r="G1863" s="1">
        <f>(J1863+S1863+X1863+R1863+U1863+W1863+Y1863)-H1863</f>
        <v>427</v>
      </c>
      <c r="H1863" s="1"/>
      <c r="I1863" s="27"/>
      <c r="J1863" s="1">
        <f>SUM(AA1863)</f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27"/>
      <c r="R1863" s="1">
        <f>SUM(AS1863,BX1863)</f>
        <v>0</v>
      </c>
      <c r="S1863" s="1">
        <f>SUM(AE1863,AG1863,AI1863,AK1863,AO1863,AM1863,AQ1863,AU1863,AW1863,AY1863,BA1863,BE1863,BG1863,BI1863,BK1863,BM1863,BO1863,BC1863)</f>
        <v>60</v>
      </c>
      <c r="T1863" s="1">
        <f>COUNT(AE1863,AG1863,AI1863,AK1863,AM1863,AO1863,AQ1863,AU1863,AW1863,AY1863,BA1863,BC1863,BE1863,BG1863,BI1863,BK1863,BM1863,BO1863)</f>
        <v>1</v>
      </c>
      <c r="U1863" s="1">
        <f>BQ1863+BS1863</f>
        <v>71</v>
      </c>
      <c r="V1863" s="1"/>
      <c r="W1863" s="1">
        <f>BV1863</f>
        <v>90</v>
      </c>
      <c r="X1863" s="1">
        <f>AC1863+BZ1863</f>
        <v>206</v>
      </c>
      <c r="Y1863" s="1">
        <f>BU1863</f>
        <v>0</v>
      </c>
      <c r="Z1863" s="29"/>
      <c r="AA1863" s="1"/>
      <c r="AB1863" s="26"/>
      <c r="AC1863" s="1">
        <v>113</v>
      </c>
      <c r="AD1863" s="26">
        <v>3</v>
      </c>
      <c r="AE1863" s="1"/>
      <c r="AF1863" s="26"/>
      <c r="AG1863" s="1"/>
      <c r="AH1863" s="26"/>
      <c r="AI1863" s="1"/>
      <c r="AJ1863" s="26"/>
      <c r="AK1863" s="1"/>
      <c r="AL1863" s="26"/>
      <c r="AM1863" s="1"/>
      <c r="AN1863" s="26"/>
      <c r="AO1863" s="1"/>
      <c r="AP1863" s="26"/>
      <c r="AQ1863" s="1">
        <v>60</v>
      </c>
      <c r="AR1863" s="26">
        <v>1</v>
      </c>
      <c r="AS1863" s="1"/>
      <c r="AT1863" s="26"/>
      <c r="AU1863" s="1"/>
      <c r="AV1863" s="26"/>
      <c r="AW1863" s="1"/>
      <c r="AX1863" s="26"/>
      <c r="AY1863" s="1"/>
      <c r="AZ1863" s="26"/>
      <c r="BA1863" s="1"/>
      <c r="BB1863" s="26"/>
      <c r="BC1863" s="1"/>
      <c r="BD1863" s="26"/>
      <c r="BE1863" s="1"/>
      <c r="BF1863" s="26"/>
      <c r="BG1863" s="1"/>
      <c r="BH1863" s="26"/>
      <c r="BI1863" s="1"/>
      <c r="BJ1863" s="26"/>
      <c r="BK1863" s="1"/>
      <c r="BL1863" s="26"/>
      <c r="BM1863" s="1"/>
      <c r="BN1863" s="26"/>
      <c r="BO1863" s="1"/>
      <c r="BP1863" s="26"/>
      <c r="BQ1863" s="1">
        <v>71</v>
      </c>
      <c r="BR1863" s="26">
        <v>5</v>
      </c>
      <c r="BS1863" s="1"/>
      <c r="BT1863" s="26"/>
      <c r="BU1863" s="1"/>
      <c r="BV1863" s="1">
        <v>90</v>
      </c>
      <c r="BW1863" s="26">
        <v>4</v>
      </c>
      <c r="BX1863" s="1"/>
      <c r="BY1863" s="26"/>
      <c r="BZ1863" s="30">
        <v>93</v>
      </c>
      <c r="CA1863" s="26">
        <v>7</v>
      </c>
    </row>
    <row r="1864" spans="1:79" s="99" customFormat="1" x14ac:dyDescent="0.35">
      <c r="A1864" s="1" t="s">
        <v>101</v>
      </c>
      <c r="B1864" s="1" t="s">
        <v>58</v>
      </c>
      <c r="C1864" s="1" t="s">
        <v>491</v>
      </c>
      <c r="D1864" s="1" t="s">
        <v>154</v>
      </c>
      <c r="E1864" s="1" t="s">
        <v>77</v>
      </c>
      <c r="F1864" s="1">
        <v>999885463</v>
      </c>
      <c r="G1864" s="1">
        <f>(J1864+S1864+X1864+R1864+U1864+W1864+Y1864)-H1864</f>
        <v>421</v>
      </c>
      <c r="H1864" s="1"/>
      <c r="I1864" s="27"/>
      <c r="J1864" s="1">
        <f>SUM(AA1864)</f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27"/>
      <c r="R1864" s="1">
        <f>SUM(AS1864,BX1864)</f>
        <v>0</v>
      </c>
      <c r="S1864" s="1">
        <f>SUM(AE1864,AG1864,AI1864,AK1864,AO1864,AM1864,AQ1864,AU1864,AW1864,AY1864,BA1864,BE1864,BG1864,BI1864,BK1864,BM1864,BO1864,BC1864)</f>
        <v>120</v>
      </c>
      <c r="T1864" s="1">
        <f>COUNT(AE1864,AG1864,AI1864,AK1864,AM1864,AO1864,AQ1864,AU1864,AW1864,AY1864,BA1864,BC1864,BE1864,BG1864,BI1864,BK1864,BM1864,BO1864)</f>
        <v>1</v>
      </c>
      <c r="U1864" s="1">
        <f>BQ1864+BS1864</f>
        <v>63</v>
      </c>
      <c r="V1864" s="1"/>
      <c r="W1864" s="1">
        <f>BV1864</f>
        <v>68</v>
      </c>
      <c r="X1864" s="1">
        <f>AC1864+BZ1864</f>
        <v>170</v>
      </c>
      <c r="Y1864" s="1">
        <f>BU1864</f>
        <v>0</v>
      </c>
      <c r="Z1864" s="29"/>
      <c r="AA1864" s="1"/>
      <c r="AB1864" s="26"/>
      <c r="AC1864" s="1">
        <v>85</v>
      </c>
      <c r="AD1864" s="26">
        <v>8</v>
      </c>
      <c r="AE1864" s="1"/>
      <c r="AF1864" s="26"/>
      <c r="AG1864" s="1"/>
      <c r="AH1864" s="26"/>
      <c r="AI1864" s="1"/>
      <c r="AJ1864" s="26"/>
      <c r="AK1864" s="1"/>
      <c r="AL1864" s="26"/>
      <c r="AM1864" s="1"/>
      <c r="AN1864" s="26"/>
      <c r="AO1864" s="1"/>
      <c r="AP1864" s="26"/>
      <c r="AQ1864" s="1"/>
      <c r="AR1864" s="26"/>
      <c r="AS1864" s="1"/>
      <c r="AT1864" s="26"/>
      <c r="AU1864" s="1"/>
      <c r="AV1864" s="26"/>
      <c r="AW1864" s="1"/>
      <c r="AX1864" s="26"/>
      <c r="AY1864" s="1"/>
      <c r="AZ1864" s="26"/>
      <c r="BA1864" s="1"/>
      <c r="BB1864" s="26"/>
      <c r="BC1864" s="1"/>
      <c r="BD1864" s="26"/>
      <c r="BE1864" s="1"/>
      <c r="BF1864" s="26"/>
      <c r="BG1864" s="1">
        <v>120</v>
      </c>
      <c r="BH1864" s="26">
        <v>1</v>
      </c>
      <c r="BI1864" s="1"/>
      <c r="BJ1864" s="26"/>
      <c r="BK1864" s="1"/>
      <c r="BL1864" s="26"/>
      <c r="BM1864" s="1"/>
      <c r="BN1864" s="26"/>
      <c r="BO1864" s="1"/>
      <c r="BP1864" s="26"/>
      <c r="BQ1864" s="1"/>
      <c r="BR1864" s="26"/>
      <c r="BS1864" s="1">
        <v>63</v>
      </c>
      <c r="BT1864" s="26">
        <v>7</v>
      </c>
      <c r="BU1864" s="1"/>
      <c r="BV1864" s="1">
        <v>68</v>
      </c>
      <c r="BW1864" s="26">
        <v>8</v>
      </c>
      <c r="BX1864" s="1"/>
      <c r="BY1864" s="26"/>
      <c r="BZ1864" s="30">
        <v>85</v>
      </c>
      <c r="CA1864" s="26">
        <v>8</v>
      </c>
    </row>
    <row r="1865" spans="1:79" s="99" customFormat="1" x14ac:dyDescent="0.35">
      <c r="A1865" s="1" t="s">
        <v>101</v>
      </c>
      <c r="B1865" s="1" t="s">
        <v>58</v>
      </c>
      <c r="C1865" s="1" t="s">
        <v>591</v>
      </c>
      <c r="D1865" s="1" t="s">
        <v>640</v>
      </c>
      <c r="E1865" s="1" t="s">
        <v>77</v>
      </c>
      <c r="F1865" s="1">
        <v>999897957</v>
      </c>
      <c r="G1865" s="1">
        <f>(J1865+S1865+X1865+R1865+U1865+W1865+Y1865)-H1865</f>
        <v>383</v>
      </c>
      <c r="H1865" s="1"/>
      <c r="I1865" s="27"/>
      <c r="J1865" s="1">
        <f>SUM(AA1865)</f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27"/>
      <c r="R1865" s="1">
        <f>SUM(AS1865,BX1865)</f>
        <v>0</v>
      </c>
      <c r="S1865" s="1">
        <f>SUM(AE1865,AG1865,AI1865,AK1865,AO1865,AM1865,AQ1865,AU1865,AW1865,AY1865,BA1865,BE1865,BG1865,BI1865,BK1865,BM1865,BO1865,BC1865)</f>
        <v>98</v>
      </c>
      <c r="T1865" s="1">
        <f>COUNT(AE1865,AG1865,AI1865,AK1865,AM1865,AO1865,AQ1865,AU1865,AW1865,AY1865,BA1865,BC1865,BE1865,BG1865,BI1865,BK1865,BM1865,BO1865)</f>
        <v>2</v>
      </c>
      <c r="U1865" s="1">
        <f>BQ1865+BS1865</f>
        <v>79</v>
      </c>
      <c r="V1865" s="1"/>
      <c r="W1865" s="1">
        <f>BV1865</f>
        <v>78</v>
      </c>
      <c r="X1865" s="1">
        <f>AC1865+BZ1865</f>
        <v>128</v>
      </c>
      <c r="Y1865" s="1">
        <f>BU1865</f>
        <v>0</v>
      </c>
      <c r="Z1865" s="29"/>
      <c r="AA1865" s="1"/>
      <c r="AB1865" s="26"/>
      <c r="AC1865" s="1">
        <v>64</v>
      </c>
      <c r="AD1865" s="26"/>
      <c r="AE1865" s="1"/>
      <c r="AF1865" s="26"/>
      <c r="AG1865" s="1"/>
      <c r="AH1865" s="26"/>
      <c r="AI1865" s="1">
        <v>30</v>
      </c>
      <c r="AJ1865" s="26">
        <v>1</v>
      </c>
      <c r="AK1865" s="1"/>
      <c r="AL1865" s="26"/>
      <c r="AM1865" s="1"/>
      <c r="AN1865" s="26"/>
      <c r="AO1865" s="1"/>
      <c r="AP1865" s="26"/>
      <c r="AQ1865" s="1"/>
      <c r="AR1865" s="26"/>
      <c r="AS1865" s="1"/>
      <c r="AT1865" s="26"/>
      <c r="AU1865" s="1"/>
      <c r="AV1865" s="26"/>
      <c r="AW1865" s="1"/>
      <c r="AX1865" s="26"/>
      <c r="AY1865" s="1"/>
      <c r="AZ1865" s="26"/>
      <c r="BA1865" s="1"/>
      <c r="BB1865" s="26"/>
      <c r="BC1865" s="1"/>
      <c r="BD1865" s="26"/>
      <c r="BE1865" s="1"/>
      <c r="BF1865" s="26"/>
      <c r="BG1865" s="1">
        <v>68</v>
      </c>
      <c r="BH1865" s="26">
        <v>4</v>
      </c>
      <c r="BI1865" s="1"/>
      <c r="BJ1865" s="26"/>
      <c r="BK1865" s="1"/>
      <c r="BL1865" s="26"/>
      <c r="BM1865" s="1"/>
      <c r="BN1865" s="26"/>
      <c r="BO1865" s="1"/>
      <c r="BP1865" s="26"/>
      <c r="BQ1865" s="1">
        <v>79</v>
      </c>
      <c r="BR1865" s="26">
        <v>4</v>
      </c>
      <c r="BS1865" s="1"/>
      <c r="BT1865" s="26"/>
      <c r="BU1865" s="1"/>
      <c r="BV1865" s="1">
        <v>78</v>
      </c>
      <c r="BW1865" s="26">
        <v>6</v>
      </c>
      <c r="BX1865" s="1"/>
      <c r="BY1865" s="26"/>
      <c r="BZ1865" s="30">
        <v>64</v>
      </c>
      <c r="CA1865" s="26" t="s">
        <v>100</v>
      </c>
    </row>
    <row r="1866" spans="1:79" s="99" customFormat="1" x14ac:dyDescent="0.35">
      <c r="A1866" s="1" t="s">
        <v>101</v>
      </c>
      <c r="B1866" s="1" t="s">
        <v>58</v>
      </c>
      <c r="C1866" s="1" t="s">
        <v>271</v>
      </c>
      <c r="D1866" s="1" t="s">
        <v>272</v>
      </c>
      <c r="E1866" s="1" t="s">
        <v>77</v>
      </c>
      <c r="F1866" s="1">
        <v>999856717</v>
      </c>
      <c r="G1866" s="1">
        <f>(J1866+S1866+X1866+R1866+U1866+W1866+Y1866)-H1866</f>
        <v>310</v>
      </c>
      <c r="H1866" s="1"/>
      <c r="I1866" s="27"/>
      <c r="J1866" s="1">
        <f>SUM(AA1866)</f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27"/>
      <c r="R1866" s="1">
        <f>SUM(AS1866,BX1866)</f>
        <v>0</v>
      </c>
      <c r="S1866" s="1">
        <f>SUM(AE1866,AG1866,AI1866,AK1866,AO1866,AM1866,AQ1866,AU1866,AW1866,AY1866,BA1866,BE1866,BG1866,BI1866,BK1866,BM1866,BO1866,BC1866)</f>
        <v>60</v>
      </c>
      <c r="T1866" s="1">
        <f>COUNT(AE1866,AG1866,AI1866,AK1866,AM1866,AO1866,AQ1866,AU1866,AW1866,AY1866,BA1866,BC1866,BE1866,BG1866,BI1866,BK1866,BM1866,BO1866)</f>
        <v>1</v>
      </c>
      <c r="U1866" s="1">
        <f>BQ1866+BS1866</f>
        <v>79</v>
      </c>
      <c r="V1866" s="1"/>
      <c r="W1866" s="1">
        <f>BV1866</f>
        <v>72</v>
      </c>
      <c r="X1866" s="1">
        <f>AC1866+BZ1866</f>
        <v>99</v>
      </c>
      <c r="Y1866" s="1">
        <f>BU1866</f>
        <v>0</v>
      </c>
      <c r="Z1866" s="29"/>
      <c r="AA1866" s="1"/>
      <c r="AB1866" s="26"/>
      <c r="AC1866" s="1"/>
      <c r="AD1866" s="26"/>
      <c r="AE1866" s="1">
        <v>60</v>
      </c>
      <c r="AF1866" s="26">
        <v>1</v>
      </c>
      <c r="AG1866" s="1"/>
      <c r="AH1866" s="26"/>
      <c r="AI1866" s="1"/>
      <c r="AJ1866" s="26"/>
      <c r="AK1866" s="1"/>
      <c r="AL1866" s="26"/>
      <c r="AM1866" s="1"/>
      <c r="AN1866" s="26"/>
      <c r="AO1866" s="1"/>
      <c r="AP1866" s="26"/>
      <c r="AQ1866" s="1"/>
      <c r="AR1866" s="26"/>
      <c r="AS1866" s="1"/>
      <c r="AT1866" s="26"/>
      <c r="AU1866" s="1"/>
      <c r="AV1866" s="26"/>
      <c r="AW1866" s="1"/>
      <c r="AX1866" s="26"/>
      <c r="AY1866" s="1"/>
      <c r="AZ1866" s="26"/>
      <c r="BA1866" s="1"/>
      <c r="BB1866" s="26"/>
      <c r="BC1866" s="1"/>
      <c r="BD1866" s="26"/>
      <c r="BE1866" s="1"/>
      <c r="BF1866" s="26"/>
      <c r="BG1866" s="1"/>
      <c r="BH1866" s="26"/>
      <c r="BI1866" s="1"/>
      <c r="BJ1866" s="26"/>
      <c r="BK1866" s="1"/>
      <c r="BL1866" s="26"/>
      <c r="BM1866" s="1"/>
      <c r="BN1866" s="26"/>
      <c r="BO1866" s="1"/>
      <c r="BP1866" s="26"/>
      <c r="BQ1866" s="1">
        <v>79</v>
      </c>
      <c r="BR1866" s="26">
        <v>3</v>
      </c>
      <c r="BS1866" s="1"/>
      <c r="BT1866" s="26"/>
      <c r="BU1866" s="1"/>
      <c r="BV1866" s="1">
        <v>72</v>
      </c>
      <c r="BW1866" s="26">
        <v>7</v>
      </c>
      <c r="BX1866" s="1"/>
      <c r="BY1866" s="26"/>
      <c r="BZ1866" s="30">
        <v>99</v>
      </c>
      <c r="CA1866" s="26">
        <v>6</v>
      </c>
    </row>
    <row r="1867" spans="1:79" s="99" customFormat="1" x14ac:dyDescent="0.35">
      <c r="A1867" s="1" t="s">
        <v>101</v>
      </c>
      <c r="B1867" s="1" t="s">
        <v>58</v>
      </c>
      <c r="C1867" s="1" t="s">
        <v>294</v>
      </c>
      <c r="D1867" s="1" t="s">
        <v>295</v>
      </c>
      <c r="E1867" s="1" t="s">
        <v>77</v>
      </c>
      <c r="F1867" s="1">
        <v>999859441</v>
      </c>
      <c r="G1867" s="1">
        <f>(J1867+S1867+X1867+R1867+U1867+W1867+Y1867)-H1867</f>
        <v>310</v>
      </c>
      <c r="H1867" s="1"/>
      <c r="I1867" s="27"/>
      <c r="J1867" s="1">
        <f>SUM(AA1867)</f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27"/>
      <c r="R1867" s="1">
        <f>SUM(AS1867,BX1867)</f>
        <v>0</v>
      </c>
      <c r="S1867" s="1">
        <f>SUM(AE1867,AG1867,AI1867,AK1867,AO1867,AM1867,AQ1867,AU1867,AW1867,AY1867,BA1867,BE1867,BG1867,BI1867,BK1867,BM1867,BO1867,BC1867)</f>
        <v>0</v>
      </c>
      <c r="T1867" s="1">
        <f>COUNT(AE1867,AG1867,AI1867,AK1867,AM1867,AO1867,AQ1867,AU1867,AW1867,AY1867,BA1867,BC1867,BE1867,BG1867,BI1867,BK1867,BM1867,BO1867)</f>
        <v>0</v>
      </c>
      <c r="U1867" s="1">
        <f>BQ1867+BS1867</f>
        <v>105</v>
      </c>
      <c r="V1867" s="1"/>
      <c r="W1867" s="1">
        <f>BV1867</f>
        <v>0</v>
      </c>
      <c r="X1867" s="1">
        <f>AC1867+BZ1867</f>
        <v>205</v>
      </c>
      <c r="Y1867" s="1">
        <f>BU1867</f>
        <v>0</v>
      </c>
      <c r="Z1867" s="29"/>
      <c r="AA1867" s="1"/>
      <c r="AB1867" s="26"/>
      <c r="AC1867" s="1">
        <v>99</v>
      </c>
      <c r="AD1867" s="26">
        <v>6</v>
      </c>
      <c r="AE1867" s="1"/>
      <c r="AF1867" s="26"/>
      <c r="AG1867" s="1"/>
      <c r="AH1867" s="26"/>
      <c r="AI1867" s="1"/>
      <c r="AJ1867" s="26"/>
      <c r="AK1867" s="1"/>
      <c r="AL1867" s="26"/>
      <c r="AM1867" s="1"/>
      <c r="AN1867" s="26"/>
      <c r="AO1867" s="1"/>
      <c r="AP1867" s="26"/>
      <c r="AQ1867" s="1"/>
      <c r="AR1867" s="26"/>
      <c r="AS1867" s="1"/>
      <c r="AT1867" s="26"/>
      <c r="AU1867" s="1"/>
      <c r="AV1867" s="26"/>
      <c r="AW1867" s="1"/>
      <c r="AX1867" s="26"/>
      <c r="AY1867" s="1"/>
      <c r="AZ1867" s="26"/>
      <c r="BA1867" s="1"/>
      <c r="BB1867" s="26"/>
      <c r="BC1867" s="1"/>
      <c r="BD1867" s="26"/>
      <c r="BE1867" s="1"/>
      <c r="BF1867" s="26"/>
      <c r="BG1867" s="1"/>
      <c r="BH1867" s="26"/>
      <c r="BI1867" s="1"/>
      <c r="BJ1867" s="26"/>
      <c r="BK1867" s="1"/>
      <c r="BL1867" s="26"/>
      <c r="BM1867" s="1"/>
      <c r="BN1867" s="26"/>
      <c r="BO1867" s="1"/>
      <c r="BP1867" s="26"/>
      <c r="BQ1867" s="1">
        <v>105</v>
      </c>
      <c r="BR1867" s="26">
        <v>2</v>
      </c>
      <c r="BS1867" s="1"/>
      <c r="BT1867" s="26"/>
      <c r="BU1867" s="1"/>
      <c r="BV1867" s="1"/>
      <c r="BW1867" s="26"/>
      <c r="BX1867" s="1"/>
      <c r="BY1867" s="26"/>
      <c r="BZ1867" s="30">
        <v>106</v>
      </c>
      <c r="CA1867" s="26">
        <v>5</v>
      </c>
    </row>
    <row r="1868" spans="1:79" s="99" customFormat="1" x14ac:dyDescent="0.35">
      <c r="A1868" s="1" t="s">
        <v>101</v>
      </c>
      <c r="B1868" s="1" t="s">
        <v>58</v>
      </c>
      <c r="C1868" s="1" t="s">
        <v>591</v>
      </c>
      <c r="D1868" s="1" t="s">
        <v>592</v>
      </c>
      <c r="E1868" s="1" t="s">
        <v>77</v>
      </c>
      <c r="F1868" s="1">
        <v>999895211</v>
      </c>
      <c r="G1868" s="1">
        <f>(J1868+S1868+X1868+R1868+U1868+W1868+Y1868)-H1868</f>
        <v>288</v>
      </c>
      <c r="H1868" s="1"/>
      <c r="I1868" s="27"/>
      <c r="J1868" s="1">
        <f>SUM(AA1868)</f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27"/>
      <c r="R1868" s="1">
        <f>SUM(AS1868,BX1868)</f>
        <v>0</v>
      </c>
      <c r="S1868" s="1">
        <f>SUM(AE1868,AG1868,AI1868,AK1868,AO1868,AM1868,AQ1868,AU1868,AW1868,AY1868,BA1868,BE1868,BG1868,BI1868,BK1868,BM1868,BO1868,BC1868)</f>
        <v>45</v>
      </c>
      <c r="T1868" s="1">
        <f>COUNT(AE1868,AG1868,AI1868,AK1868,AM1868,AO1868,AQ1868,AU1868,AW1868,AY1868,BA1868,BC1868,BE1868,BG1868,BI1868,BK1868,BM1868,BO1868)</f>
        <v>1</v>
      </c>
      <c r="U1868" s="1">
        <f>BQ1868+BS1868</f>
        <v>79</v>
      </c>
      <c r="V1868" s="1"/>
      <c r="W1868" s="1">
        <f>BV1868</f>
        <v>51</v>
      </c>
      <c r="X1868" s="1">
        <f>AC1868+BZ1868</f>
        <v>113</v>
      </c>
      <c r="Y1868" s="1">
        <f>BU1868</f>
        <v>0</v>
      </c>
      <c r="Z1868" s="29"/>
      <c r="AA1868" s="1"/>
      <c r="AB1868" s="26"/>
      <c r="AC1868" s="1"/>
      <c r="AD1868" s="26"/>
      <c r="AE1868" s="1"/>
      <c r="AF1868" s="26"/>
      <c r="AG1868" s="1"/>
      <c r="AH1868" s="26"/>
      <c r="AI1868" s="1"/>
      <c r="AJ1868" s="26"/>
      <c r="AK1868" s="1"/>
      <c r="AL1868" s="26"/>
      <c r="AM1868" s="1"/>
      <c r="AN1868" s="26"/>
      <c r="AO1868" s="1">
        <v>45</v>
      </c>
      <c r="AP1868" s="26">
        <v>2</v>
      </c>
      <c r="AQ1868" s="1"/>
      <c r="AR1868" s="26"/>
      <c r="AS1868" s="1"/>
      <c r="AT1868" s="26"/>
      <c r="AU1868" s="1"/>
      <c r="AV1868" s="26"/>
      <c r="AW1868" s="1"/>
      <c r="AX1868" s="26"/>
      <c r="AY1868" s="1"/>
      <c r="AZ1868" s="26"/>
      <c r="BA1868" s="1"/>
      <c r="BB1868" s="26"/>
      <c r="BC1868" s="1"/>
      <c r="BD1868" s="26"/>
      <c r="BE1868" s="1"/>
      <c r="BF1868" s="26"/>
      <c r="BG1868" s="1"/>
      <c r="BH1868" s="26"/>
      <c r="BI1868" s="1"/>
      <c r="BJ1868" s="26"/>
      <c r="BK1868" s="1"/>
      <c r="BL1868" s="26"/>
      <c r="BM1868" s="1"/>
      <c r="BN1868" s="26"/>
      <c r="BO1868" s="1"/>
      <c r="BP1868" s="26"/>
      <c r="BQ1868" s="1"/>
      <c r="BR1868" s="26"/>
      <c r="BS1868" s="1">
        <v>79</v>
      </c>
      <c r="BT1868" s="26">
        <v>3</v>
      </c>
      <c r="BU1868" s="1"/>
      <c r="BV1868" s="1">
        <v>51</v>
      </c>
      <c r="BW1868" s="26" t="s">
        <v>100</v>
      </c>
      <c r="BX1868" s="1"/>
      <c r="BY1868" s="26"/>
      <c r="BZ1868" s="30">
        <v>113</v>
      </c>
      <c r="CA1868" s="26">
        <v>4</v>
      </c>
    </row>
    <row r="1869" spans="1:79" s="99" customFormat="1" x14ac:dyDescent="0.35">
      <c r="A1869" s="1" t="s">
        <v>101</v>
      </c>
      <c r="B1869" s="1" t="s">
        <v>58</v>
      </c>
      <c r="C1869" s="1" t="s">
        <v>636</v>
      </c>
      <c r="D1869" s="1" t="s">
        <v>248</v>
      </c>
      <c r="E1869" s="1" t="s">
        <v>77</v>
      </c>
      <c r="F1869" s="1">
        <v>999910502</v>
      </c>
      <c r="G1869" s="1">
        <f>(J1869+S1869+X1869+R1869+U1869+W1869+Y1869)-H1869</f>
        <v>284</v>
      </c>
      <c r="H1869" s="1"/>
      <c r="I1869" s="27"/>
      <c r="J1869" s="1">
        <f>SUM(AA1869)</f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27"/>
      <c r="R1869" s="1">
        <f>SUM(AS1869,BX1869)</f>
        <v>0</v>
      </c>
      <c r="S1869" s="1">
        <f>SUM(AE1869,AG1869,AI1869,AK1869,AO1869,AM1869,AQ1869,AU1869,AW1869,AY1869,BA1869,BE1869,BG1869,BI1869,BK1869,BM1869,BO1869,BC1869)</f>
        <v>90</v>
      </c>
      <c r="T1869" s="1">
        <f>COUNT(AE1869,AG1869,AI1869,AK1869,AM1869,AO1869,AQ1869,AU1869,AW1869,AY1869,BA1869,BC1869,BE1869,BG1869,BI1869,BK1869,BM1869,BO1869)</f>
        <v>1</v>
      </c>
      <c r="U1869" s="1">
        <f>BQ1869+BS1869</f>
        <v>79</v>
      </c>
      <c r="V1869" s="1"/>
      <c r="W1869" s="1">
        <f>BV1869</f>
        <v>51</v>
      </c>
      <c r="X1869" s="1">
        <f>AC1869+BZ1869</f>
        <v>64</v>
      </c>
      <c r="Y1869" s="1">
        <f>BU1869</f>
        <v>0</v>
      </c>
      <c r="Z1869" s="29"/>
      <c r="AA1869" s="1"/>
      <c r="AB1869" s="26"/>
      <c r="AC1869" s="1"/>
      <c r="AD1869" s="26"/>
      <c r="AE1869" s="1"/>
      <c r="AF1869" s="26"/>
      <c r="AG1869" s="1"/>
      <c r="AH1869" s="26"/>
      <c r="AI1869" s="1"/>
      <c r="AJ1869" s="26"/>
      <c r="AK1869" s="1"/>
      <c r="AL1869" s="26"/>
      <c r="AM1869" s="1"/>
      <c r="AN1869" s="26"/>
      <c r="AO1869" s="1"/>
      <c r="AP1869" s="26"/>
      <c r="AQ1869" s="1"/>
      <c r="AR1869" s="26"/>
      <c r="AS1869" s="1"/>
      <c r="AT1869" s="26"/>
      <c r="AU1869" s="1"/>
      <c r="AV1869" s="26"/>
      <c r="AW1869" s="1"/>
      <c r="AX1869" s="26"/>
      <c r="AY1869" s="1"/>
      <c r="AZ1869" s="26"/>
      <c r="BA1869" s="1"/>
      <c r="BB1869" s="26"/>
      <c r="BC1869" s="1"/>
      <c r="BD1869" s="26"/>
      <c r="BE1869" s="1"/>
      <c r="BF1869" s="26"/>
      <c r="BG1869" s="1">
        <v>90</v>
      </c>
      <c r="BH1869" s="26">
        <v>2</v>
      </c>
      <c r="BI1869" s="1"/>
      <c r="BJ1869" s="26"/>
      <c r="BK1869" s="1"/>
      <c r="BL1869" s="26"/>
      <c r="BM1869" s="1"/>
      <c r="BN1869" s="26"/>
      <c r="BO1869" s="1"/>
      <c r="BP1869" s="26"/>
      <c r="BQ1869" s="1"/>
      <c r="BR1869" s="26"/>
      <c r="BS1869" s="1">
        <v>79</v>
      </c>
      <c r="BT1869" s="26">
        <v>4</v>
      </c>
      <c r="BU1869" s="1"/>
      <c r="BV1869" s="1">
        <v>51</v>
      </c>
      <c r="BW1869" s="26" t="s">
        <v>100</v>
      </c>
      <c r="BX1869" s="1"/>
      <c r="BY1869" s="26"/>
      <c r="BZ1869" s="30">
        <v>64</v>
      </c>
      <c r="CA1869" s="26" t="s">
        <v>100</v>
      </c>
    </row>
    <row r="1870" spans="1:79" s="99" customFormat="1" x14ac:dyDescent="0.35">
      <c r="A1870" s="1" t="s">
        <v>101</v>
      </c>
      <c r="B1870" s="1" t="s">
        <v>58</v>
      </c>
      <c r="C1870" s="1" t="s">
        <v>458</v>
      </c>
      <c r="D1870" s="1" t="s">
        <v>459</v>
      </c>
      <c r="E1870" s="1" t="s">
        <v>77</v>
      </c>
      <c r="F1870" s="1">
        <v>999882124</v>
      </c>
      <c r="G1870" s="1">
        <f>(J1870+S1870+X1870+R1870+U1870+W1870+Y1870)-H1870</f>
        <v>269</v>
      </c>
      <c r="H1870" s="1"/>
      <c r="I1870" s="27"/>
      <c r="J1870" s="1">
        <f>SUM(AA1870)</f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27"/>
      <c r="R1870" s="1">
        <f>SUM(AS1870,BX1870)</f>
        <v>0</v>
      </c>
      <c r="S1870" s="1">
        <f>SUM(AE1870,AG1870,AI1870,AK1870,AO1870,AM1870,AQ1870,AU1870,AW1870,AY1870,BA1870,BE1870,BG1870,BI1870,BK1870,BM1870,BO1870,BC1870)</f>
        <v>45</v>
      </c>
      <c r="T1870" s="1">
        <f>COUNT(AE1870,AG1870,AI1870,AK1870,AM1870,AO1870,AQ1870,AU1870,AW1870,AY1870,BA1870,BC1870,BE1870,BG1870,BI1870,BK1870,BM1870,BO1870)</f>
        <v>1</v>
      </c>
      <c r="U1870" s="1">
        <f>BQ1870+BS1870</f>
        <v>140</v>
      </c>
      <c r="V1870" s="1"/>
      <c r="W1870" s="1">
        <f>BV1870</f>
        <v>84</v>
      </c>
      <c r="X1870" s="1">
        <f>AC1870+BZ1870</f>
        <v>0</v>
      </c>
      <c r="Y1870" s="1">
        <f>BU1870</f>
        <v>0</v>
      </c>
      <c r="Z1870" s="29"/>
      <c r="AA1870" s="1"/>
      <c r="AB1870" s="26"/>
      <c r="AC1870" s="1"/>
      <c r="AD1870" s="26"/>
      <c r="AE1870" s="1">
        <v>45</v>
      </c>
      <c r="AF1870" s="26">
        <v>2</v>
      </c>
      <c r="AG1870" s="1"/>
      <c r="AH1870" s="26"/>
      <c r="AI1870" s="1"/>
      <c r="AJ1870" s="26"/>
      <c r="AK1870" s="1"/>
      <c r="AL1870" s="26"/>
      <c r="AM1870" s="1"/>
      <c r="AN1870" s="26"/>
      <c r="AO1870" s="1"/>
      <c r="AP1870" s="26"/>
      <c r="AQ1870" s="1"/>
      <c r="AR1870" s="26"/>
      <c r="AS1870" s="1"/>
      <c r="AT1870" s="26"/>
      <c r="AU1870" s="1"/>
      <c r="AV1870" s="26"/>
      <c r="AW1870" s="1"/>
      <c r="AX1870" s="26"/>
      <c r="AY1870" s="1"/>
      <c r="AZ1870" s="26"/>
      <c r="BA1870" s="1"/>
      <c r="BB1870" s="26"/>
      <c r="BC1870" s="1"/>
      <c r="BD1870" s="26"/>
      <c r="BE1870" s="1"/>
      <c r="BF1870" s="26"/>
      <c r="BG1870" s="1"/>
      <c r="BH1870" s="26"/>
      <c r="BI1870" s="1"/>
      <c r="BJ1870" s="26"/>
      <c r="BK1870" s="1"/>
      <c r="BL1870" s="26"/>
      <c r="BM1870" s="1"/>
      <c r="BN1870" s="26"/>
      <c r="BO1870" s="1"/>
      <c r="BP1870" s="26"/>
      <c r="BQ1870" s="1">
        <v>140</v>
      </c>
      <c r="BR1870" s="26">
        <v>1</v>
      </c>
      <c r="BS1870" s="1"/>
      <c r="BT1870" s="26"/>
      <c r="BU1870" s="1"/>
      <c r="BV1870" s="1">
        <v>84</v>
      </c>
      <c r="BW1870" s="26">
        <v>5</v>
      </c>
      <c r="BX1870" s="1"/>
      <c r="BY1870" s="26"/>
      <c r="BZ1870" s="30"/>
      <c r="CA1870" s="26"/>
    </row>
    <row r="1871" spans="1:79" s="99" customFormat="1" x14ac:dyDescent="0.35">
      <c r="A1871" s="1" t="s">
        <v>101</v>
      </c>
      <c r="B1871" s="30" t="s">
        <v>58</v>
      </c>
      <c r="C1871" s="30" t="s">
        <v>158</v>
      </c>
      <c r="D1871" s="30" t="s">
        <v>278</v>
      </c>
      <c r="E1871" s="30" t="s">
        <v>77</v>
      </c>
      <c r="F1871" s="30">
        <v>999857180</v>
      </c>
      <c r="G1871" s="1">
        <f>(J1871+S1871+X1871+R1871+U1871+W1871+Y1871)-H1871</f>
        <v>250</v>
      </c>
      <c r="H1871" s="1"/>
      <c r="I1871" s="27"/>
      <c r="J1871" s="1">
        <f>SUM(AA1871)</f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27"/>
      <c r="R1871" s="1">
        <f>SUM(AS1871,BX1871)</f>
        <v>0</v>
      </c>
      <c r="S1871" s="1">
        <f>SUM(AE1871,AG1871,AI1871,AK1871,AO1871,AM1871,AQ1871,AU1871,AW1871,AY1871,BA1871,BE1871,BG1871,BI1871,BK1871,BM1871,BO1871,BC1871)</f>
        <v>68</v>
      </c>
      <c r="T1871" s="1">
        <f>COUNT(AE1871,AG1871,AI1871,AK1871,AM1871,AO1871,AQ1871,AU1871,AW1871,AY1871,BA1871,BC1871,BE1871,BG1871,BI1871,BK1871,BM1871,BO1871)</f>
        <v>1</v>
      </c>
      <c r="U1871" s="1">
        <f>BQ1871+BS1871</f>
        <v>67</v>
      </c>
      <c r="V1871" s="1"/>
      <c r="W1871" s="1">
        <f>BV1871</f>
        <v>51</v>
      </c>
      <c r="X1871" s="1">
        <f>AC1871+BZ1871</f>
        <v>64</v>
      </c>
      <c r="Y1871" s="1">
        <f>BU1871</f>
        <v>0</v>
      </c>
      <c r="Z1871" s="27"/>
      <c r="AA1871" s="1"/>
      <c r="AB1871" s="26"/>
      <c r="AC1871" s="1"/>
      <c r="AD1871" s="26"/>
      <c r="AE1871" s="1"/>
      <c r="AF1871" s="26"/>
      <c r="AG1871" s="1"/>
      <c r="AH1871" s="26"/>
      <c r="AI1871" s="1"/>
      <c r="AJ1871" s="26"/>
      <c r="AK1871" s="1"/>
      <c r="AL1871" s="26"/>
      <c r="AM1871" s="1"/>
      <c r="AN1871" s="26"/>
      <c r="AO1871" s="1"/>
      <c r="AP1871" s="26"/>
      <c r="AQ1871" s="1"/>
      <c r="AR1871" s="26"/>
      <c r="AS1871" s="1"/>
      <c r="AT1871" s="26"/>
      <c r="AU1871" s="1"/>
      <c r="AV1871" s="26"/>
      <c r="AW1871" s="1"/>
      <c r="AX1871" s="26"/>
      <c r="AY1871" s="1"/>
      <c r="AZ1871" s="26"/>
      <c r="BA1871" s="1"/>
      <c r="BB1871" s="26"/>
      <c r="BC1871" s="1"/>
      <c r="BD1871" s="26"/>
      <c r="BE1871" s="1"/>
      <c r="BF1871" s="26"/>
      <c r="BG1871" s="1">
        <v>68</v>
      </c>
      <c r="BH1871" s="26">
        <v>3</v>
      </c>
      <c r="BI1871" s="1"/>
      <c r="BJ1871" s="26"/>
      <c r="BK1871" s="1"/>
      <c r="BL1871" s="26"/>
      <c r="BM1871" s="1"/>
      <c r="BN1871" s="26"/>
      <c r="BO1871" s="1"/>
      <c r="BP1871" s="26"/>
      <c r="BQ1871" s="1"/>
      <c r="BR1871" s="26"/>
      <c r="BS1871" s="1">
        <v>67</v>
      </c>
      <c r="BT1871" s="26">
        <v>6</v>
      </c>
      <c r="BU1871" s="1"/>
      <c r="BV1871" s="1">
        <v>51</v>
      </c>
      <c r="BW1871" s="26" t="s">
        <v>100</v>
      </c>
      <c r="BX1871" s="1"/>
      <c r="BY1871" s="26"/>
      <c r="BZ1871" s="30">
        <v>64</v>
      </c>
      <c r="CA1871" s="26" t="s">
        <v>100</v>
      </c>
    </row>
    <row r="1872" spans="1:79" s="99" customFormat="1" x14ac:dyDescent="0.35">
      <c r="A1872" s="1" t="s">
        <v>101</v>
      </c>
      <c r="B1872" s="30" t="s">
        <v>58</v>
      </c>
      <c r="C1872" s="30" t="s">
        <v>1489</v>
      </c>
      <c r="D1872" s="30" t="s">
        <v>1490</v>
      </c>
      <c r="E1872" s="30" t="s">
        <v>77</v>
      </c>
      <c r="F1872" s="30">
        <v>999920484</v>
      </c>
      <c r="G1872" s="1">
        <f>(J1872+S1872+X1872+R1872+U1872+W1872+Y1872)-H1872</f>
        <v>222</v>
      </c>
      <c r="H1872" s="1"/>
      <c r="I1872" s="27"/>
      <c r="J1872" s="1">
        <f>SUM(AA1872)</f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27"/>
      <c r="R1872" s="1">
        <f>SUM(AS1872,BX1872)</f>
        <v>0</v>
      </c>
      <c r="S1872" s="1">
        <f>SUM(AE1872,AG1872,AI1872,AK1872,AO1872,AM1872,AQ1872,AU1872,AW1872,AY1872,BA1872,BE1872,BG1872,BI1872,BK1872,BM1872,BO1872,BC1872)</f>
        <v>63</v>
      </c>
      <c r="T1872" s="1">
        <f>COUNT(AE1872,AG1872,AI1872,AK1872,AM1872,AO1872,AQ1872,AU1872,AW1872,AY1872,BA1872,BC1872,BE1872,BG1872,BI1872,BK1872,BM1872,BO1872)</f>
        <v>1</v>
      </c>
      <c r="U1872" s="1">
        <f>BQ1872+BS1872</f>
        <v>44</v>
      </c>
      <c r="V1872" s="1"/>
      <c r="W1872" s="1">
        <f>BV1872</f>
        <v>51</v>
      </c>
      <c r="X1872" s="1">
        <f>AC1872+BZ1872</f>
        <v>64</v>
      </c>
      <c r="Y1872" s="1">
        <f>BU1872</f>
        <v>0</v>
      </c>
      <c r="Z1872" s="27"/>
      <c r="AA1872" s="1"/>
      <c r="AB1872" s="26"/>
      <c r="AC1872" s="1"/>
      <c r="AD1872" s="26"/>
      <c r="AE1872" s="1"/>
      <c r="AF1872" s="26"/>
      <c r="AG1872" s="1"/>
      <c r="AH1872" s="26"/>
      <c r="AI1872" s="1"/>
      <c r="AJ1872" s="26"/>
      <c r="AK1872" s="1"/>
      <c r="AL1872" s="26"/>
      <c r="AM1872" s="1"/>
      <c r="AN1872" s="26"/>
      <c r="AO1872" s="1"/>
      <c r="AP1872" s="26"/>
      <c r="AQ1872" s="1"/>
      <c r="AR1872" s="26"/>
      <c r="AS1872" s="1"/>
      <c r="AT1872" s="26"/>
      <c r="AU1872" s="1"/>
      <c r="AV1872" s="26"/>
      <c r="AW1872" s="1"/>
      <c r="AX1872" s="26"/>
      <c r="AY1872" s="1"/>
      <c r="AZ1872" s="26"/>
      <c r="BA1872" s="1"/>
      <c r="BB1872" s="26"/>
      <c r="BC1872" s="1"/>
      <c r="BD1872" s="26"/>
      <c r="BE1872" s="1"/>
      <c r="BF1872" s="26"/>
      <c r="BG1872" s="1">
        <v>63</v>
      </c>
      <c r="BH1872" s="26">
        <v>5</v>
      </c>
      <c r="BI1872" s="1"/>
      <c r="BJ1872" s="26"/>
      <c r="BK1872" s="1"/>
      <c r="BL1872" s="26"/>
      <c r="BM1872" s="1"/>
      <c r="BN1872" s="26"/>
      <c r="BO1872" s="1"/>
      <c r="BP1872" s="26"/>
      <c r="BQ1872" s="1"/>
      <c r="BR1872" s="26"/>
      <c r="BS1872" s="1">
        <v>44</v>
      </c>
      <c r="BT1872" s="26" t="s">
        <v>100</v>
      </c>
      <c r="BU1872" s="1"/>
      <c r="BV1872" s="1">
        <v>51</v>
      </c>
      <c r="BW1872" s="26" t="s">
        <v>100</v>
      </c>
      <c r="BX1872" s="1"/>
      <c r="BY1872" s="26"/>
      <c r="BZ1872" s="30">
        <v>64</v>
      </c>
      <c r="CA1872" s="26" t="s">
        <v>100</v>
      </c>
    </row>
    <row r="1873" spans="1:79" s="99" customFormat="1" x14ac:dyDescent="0.35">
      <c r="A1873" s="1" t="s">
        <v>101</v>
      </c>
      <c r="B1873" s="30" t="s">
        <v>58</v>
      </c>
      <c r="C1873" s="30" t="s">
        <v>1423</v>
      </c>
      <c r="D1873" s="30" t="s">
        <v>1424</v>
      </c>
      <c r="E1873" s="30" t="s">
        <v>77</v>
      </c>
      <c r="F1873" s="30">
        <v>999919785</v>
      </c>
      <c r="G1873" s="1">
        <f>(J1873+S1873+X1873+R1873+U1873+W1873+Y1873)-H1873</f>
        <v>219</v>
      </c>
      <c r="H1873" s="1"/>
      <c r="I1873" s="27"/>
      <c r="J1873" s="1">
        <f>SUM(AA1873)</f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27"/>
      <c r="R1873" s="1">
        <f>SUM(AS1873,BX1873)</f>
        <v>0</v>
      </c>
      <c r="S1873" s="1">
        <f>SUM(AE1873,AG1873,AI1873,AK1873,AO1873,AM1873,AQ1873,AU1873,AW1873,AY1873,BA1873,BE1873,BG1873,BI1873,BK1873,BM1873,BO1873,BC1873)</f>
        <v>45</v>
      </c>
      <c r="T1873" s="1">
        <f>COUNT(AE1873,AG1873,AI1873,AK1873,AM1873,AO1873,AQ1873,AU1873,AW1873,AY1873,BA1873,BC1873,BE1873,BG1873,BI1873,BK1873,BM1873,BO1873)</f>
        <v>1</v>
      </c>
      <c r="U1873" s="1">
        <f>BQ1873+BS1873</f>
        <v>59</v>
      </c>
      <c r="V1873" s="1"/>
      <c r="W1873" s="1">
        <f>BV1873</f>
        <v>51</v>
      </c>
      <c r="X1873" s="1">
        <f>AC1873+BZ1873</f>
        <v>64</v>
      </c>
      <c r="Y1873" s="1">
        <f>BU1873</f>
        <v>0</v>
      </c>
      <c r="Z1873" s="29"/>
      <c r="AA1873" s="1"/>
      <c r="AB1873" s="26"/>
      <c r="AC1873" s="1"/>
      <c r="AD1873" s="26"/>
      <c r="AE1873" s="1"/>
      <c r="AF1873" s="26"/>
      <c r="AG1873" s="1"/>
      <c r="AH1873" s="26"/>
      <c r="AI1873" s="1"/>
      <c r="AJ1873" s="26"/>
      <c r="AK1873" s="1">
        <v>45</v>
      </c>
      <c r="AL1873" s="26">
        <v>2</v>
      </c>
      <c r="AM1873" s="1"/>
      <c r="AN1873" s="26"/>
      <c r="AO1873" s="1"/>
      <c r="AP1873" s="26"/>
      <c r="AQ1873" s="1"/>
      <c r="AR1873" s="26"/>
      <c r="AS1873" s="1"/>
      <c r="AT1873" s="26"/>
      <c r="AU1873" s="1"/>
      <c r="AV1873" s="26"/>
      <c r="AW1873" s="1"/>
      <c r="AX1873" s="26"/>
      <c r="AY1873" s="1"/>
      <c r="AZ1873" s="26"/>
      <c r="BA1873" s="1"/>
      <c r="BB1873" s="26"/>
      <c r="BC1873" s="1"/>
      <c r="BD1873" s="26"/>
      <c r="BE1873" s="1"/>
      <c r="BF1873" s="26"/>
      <c r="BG1873" s="1"/>
      <c r="BH1873" s="26"/>
      <c r="BI1873" s="1"/>
      <c r="BJ1873" s="26"/>
      <c r="BK1873" s="1"/>
      <c r="BL1873" s="26"/>
      <c r="BM1873" s="1"/>
      <c r="BN1873" s="26"/>
      <c r="BO1873" s="1"/>
      <c r="BP1873" s="26"/>
      <c r="BQ1873" s="1"/>
      <c r="BR1873" s="26"/>
      <c r="BS1873" s="1">
        <v>59</v>
      </c>
      <c r="BT1873" s="26">
        <v>8</v>
      </c>
      <c r="BU1873" s="1"/>
      <c r="BV1873" s="1">
        <v>51</v>
      </c>
      <c r="BW1873" s="26" t="s">
        <v>100</v>
      </c>
      <c r="BX1873" s="1"/>
      <c r="BY1873" s="26"/>
      <c r="BZ1873" s="30">
        <v>64</v>
      </c>
      <c r="CA1873" s="26" t="s">
        <v>100</v>
      </c>
    </row>
    <row r="1874" spans="1:79" s="99" customFormat="1" x14ac:dyDescent="0.35">
      <c r="A1874" s="1" t="s">
        <v>101</v>
      </c>
      <c r="B1874" s="1" t="s">
        <v>58</v>
      </c>
      <c r="C1874" s="1" t="s">
        <v>589</v>
      </c>
      <c r="D1874" s="1" t="s">
        <v>590</v>
      </c>
      <c r="E1874" s="1" t="s">
        <v>77</v>
      </c>
      <c r="F1874" s="1">
        <v>999895150</v>
      </c>
      <c r="G1874" s="1">
        <f>(J1874+S1874+X1874+R1874+U1874+W1874+Y1874)-H1874</f>
        <v>159</v>
      </c>
      <c r="H1874" s="1"/>
      <c r="I1874" s="27"/>
      <c r="J1874" s="1">
        <f>SUM(AA1874)</f>
        <v>50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27"/>
      <c r="R1874" s="1">
        <f>SUM(AS1874,BX1874)</f>
        <v>0</v>
      </c>
      <c r="S1874" s="1">
        <f>SUM(AE1874,AG1874,AI1874,AK1874,AO1874,AM1874,AQ1874,AU1874,AW1874,AY1874,BA1874,BE1874,BG1874,BI1874,BK1874,BM1874,BO1874,BC1874)</f>
        <v>45</v>
      </c>
      <c r="T1874" s="1">
        <f>COUNT(AE1874,AG1874,AI1874,AK1874,AM1874,AO1874,AQ1874,AU1874,AW1874,AY1874,BA1874,BC1874,BE1874,BG1874,BI1874,BK1874,BM1874,BO1874)</f>
        <v>1</v>
      </c>
      <c r="U1874" s="1">
        <f>BQ1874+BS1874</f>
        <v>0</v>
      </c>
      <c r="V1874" s="1"/>
      <c r="W1874" s="1">
        <f>BV1874</f>
        <v>0</v>
      </c>
      <c r="X1874" s="1">
        <f>AC1874+BZ1874</f>
        <v>64</v>
      </c>
      <c r="Y1874" s="1">
        <f>BU1874</f>
        <v>0</v>
      </c>
      <c r="Z1874" s="29"/>
      <c r="AA1874" s="1">
        <v>50</v>
      </c>
      <c r="AB1874" s="26">
        <v>1</v>
      </c>
      <c r="AC1874" s="1">
        <v>64</v>
      </c>
      <c r="AD1874" s="26"/>
      <c r="AE1874" s="1"/>
      <c r="AF1874" s="26"/>
      <c r="AG1874" s="1"/>
      <c r="AH1874" s="26"/>
      <c r="AI1874" s="1"/>
      <c r="AJ1874" s="26"/>
      <c r="AK1874" s="1"/>
      <c r="AL1874" s="26"/>
      <c r="AM1874" s="1"/>
      <c r="AN1874" s="26"/>
      <c r="AO1874" s="1"/>
      <c r="AP1874" s="26"/>
      <c r="AQ1874" s="1">
        <v>45</v>
      </c>
      <c r="AR1874" s="26">
        <v>2</v>
      </c>
      <c r="AS1874" s="1"/>
      <c r="AT1874" s="26"/>
      <c r="AU1874" s="1"/>
      <c r="AV1874" s="26"/>
      <c r="AW1874" s="1"/>
      <c r="AX1874" s="26"/>
      <c r="AY1874" s="1"/>
      <c r="AZ1874" s="26"/>
      <c r="BA1874" s="1"/>
      <c r="BB1874" s="26"/>
      <c r="BC1874" s="1"/>
      <c r="BD1874" s="26"/>
      <c r="BE1874" s="1"/>
      <c r="BF1874" s="26"/>
      <c r="BG1874" s="1"/>
      <c r="BH1874" s="26"/>
      <c r="BI1874" s="1"/>
      <c r="BJ1874" s="26"/>
      <c r="BK1874" s="1"/>
      <c r="BL1874" s="26"/>
      <c r="BM1874" s="1"/>
      <c r="BN1874" s="26"/>
      <c r="BO1874" s="1"/>
      <c r="BP1874" s="26"/>
      <c r="BQ1874" s="1"/>
      <c r="BR1874" s="26"/>
      <c r="BS1874" s="1"/>
      <c r="BT1874" s="26"/>
      <c r="BU1874" s="1"/>
      <c r="BV1874" s="1"/>
      <c r="BW1874" s="26"/>
      <c r="BX1874" s="1"/>
      <c r="BY1874" s="26"/>
      <c r="BZ1874" s="30"/>
      <c r="CA1874" s="26"/>
    </row>
    <row r="1875" spans="1:79" s="99" customFormat="1" x14ac:dyDescent="0.35">
      <c r="A1875" s="1" t="s">
        <v>101</v>
      </c>
      <c r="B1875" s="1" t="s">
        <v>58</v>
      </c>
      <c r="C1875" s="1" t="s">
        <v>125</v>
      </c>
      <c r="D1875" s="1" t="s">
        <v>126</v>
      </c>
      <c r="E1875" s="1" t="s">
        <v>77</v>
      </c>
      <c r="F1875" s="1">
        <v>999718964</v>
      </c>
      <c r="G1875" s="1">
        <f>(J1875+S1875+X1875+R1875+U1875+W1875+Y1875)-H1875</f>
        <v>131</v>
      </c>
      <c r="H1875" s="1"/>
      <c r="I1875" s="27"/>
      <c r="J1875" s="1">
        <f>SUM(AA1875)</f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27"/>
      <c r="R1875" s="1">
        <f>SUM(AS1875,BX1875)</f>
        <v>0</v>
      </c>
      <c r="S1875" s="1">
        <f>SUM(AE1875,AG1875,AI1875,AK1875,AO1875,AM1875,AQ1875,AU1875,AW1875,AY1875,BA1875,BE1875,BG1875,BI1875,BK1875,BM1875,BO1875,BC1875)</f>
        <v>60</v>
      </c>
      <c r="T1875" s="1">
        <f>COUNT(AE1875,AG1875,AI1875,AK1875,AM1875,AO1875,AQ1875,AU1875,AW1875,AY1875,BA1875,BC1875,BE1875,BG1875,BI1875,BK1875,BM1875,BO1875)</f>
        <v>1</v>
      </c>
      <c r="U1875" s="1">
        <f>BQ1875+BS1875</f>
        <v>71</v>
      </c>
      <c r="V1875" s="1"/>
      <c r="W1875" s="1">
        <f>BV1875</f>
        <v>0</v>
      </c>
      <c r="X1875" s="1">
        <f>AC1875+BZ1875</f>
        <v>0</v>
      </c>
      <c r="Y1875" s="1">
        <f>BU1875</f>
        <v>0</v>
      </c>
      <c r="Z1875" s="26"/>
      <c r="AA1875" s="1"/>
      <c r="AB1875" s="26"/>
      <c r="AC1875" s="1"/>
      <c r="AD1875" s="26"/>
      <c r="AE1875" s="1"/>
      <c r="AF1875" s="26"/>
      <c r="AG1875" s="1"/>
      <c r="AH1875" s="26"/>
      <c r="AI1875" s="1"/>
      <c r="AJ1875" s="26"/>
      <c r="AK1875" s="1"/>
      <c r="AL1875" s="26"/>
      <c r="AM1875" s="1"/>
      <c r="AN1875" s="26"/>
      <c r="AO1875" s="1">
        <v>60</v>
      </c>
      <c r="AP1875" s="26">
        <v>1</v>
      </c>
      <c r="AQ1875" s="1"/>
      <c r="AR1875" s="26"/>
      <c r="AS1875" s="1"/>
      <c r="AT1875" s="26"/>
      <c r="AU1875" s="1"/>
      <c r="AV1875" s="26"/>
      <c r="AW1875" s="1"/>
      <c r="AX1875" s="26"/>
      <c r="AY1875" s="1"/>
      <c r="AZ1875" s="26"/>
      <c r="BA1875" s="1"/>
      <c r="BB1875" s="26"/>
      <c r="BC1875" s="1"/>
      <c r="BD1875" s="26"/>
      <c r="BE1875" s="1"/>
      <c r="BF1875" s="26"/>
      <c r="BG1875" s="1"/>
      <c r="BH1875" s="26"/>
      <c r="BI1875" s="1"/>
      <c r="BJ1875" s="26"/>
      <c r="BK1875" s="1"/>
      <c r="BL1875" s="26"/>
      <c r="BM1875" s="1"/>
      <c r="BN1875" s="26"/>
      <c r="BO1875" s="1"/>
      <c r="BP1875" s="26"/>
      <c r="BQ1875" s="1"/>
      <c r="BR1875" s="26"/>
      <c r="BS1875" s="1">
        <v>71</v>
      </c>
      <c r="BT1875" s="26">
        <v>5</v>
      </c>
      <c r="BU1875" s="1"/>
      <c r="BV1875" s="1"/>
      <c r="BW1875" s="26"/>
      <c r="BX1875" s="1"/>
      <c r="BY1875" s="26"/>
      <c r="BZ1875" s="30"/>
      <c r="CA1875" s="26"/>
    </row>
    <row r="1876" spans="1:79" s="99" customFormat="1" x14ac:dyDescent="0.35">
      <c r="A1876" s="1" t="s">
        <v>101</v>
      </c>
      <c r="B1876" s="1" t="s">
        <v>58</v>
      </c>
      <c r="C1876" s="30" t="s">
        <v>98</v>
      </c>
      <c r="D1876" s="30" t="s">
        <v>99</v>
      </c>
      <c r="E1876" s="30" t="s">
        <v>77</v>
      </c>
      <c r="F1876" s="1">
        <v>999917353</v>
      </c>
      <c r="G1876" s="1">
        <f>(J1876+S1876+X1876+R1876+U1876+W1876+Y1876)-H1876</f>
        <v>111</v>
      </c>
      <c r="H1876" s="1"/>
      <c r="I1876" s="27"/>
      <c r="J1876" s="1">
        <f>SUM(AA1876)</f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27"/>
      <c r="R1876" s="1">
        <f>SUM(AS1876,BX1876)</f>
        <v>0</v>
      </c>
      <c r="S1876" s="1">
        <f>SUM(AE1876,AG1876,AI1876,AK1876,AO1876,AM1876,AQ1876,AU1876,AW1876,AY1876,BA1876,BE1876,BG1876,BI1876,BK1876,BM1876,BO1876,BC1876)</f>
        <v>60</v>
      </c>
      <c r="T1876" s="1">
        <f>COUNT(AE1876,AG1876,AI1876,AK1876,AM1876,AO1876,AQ1876,AU1876,AW1876,AY1876,BA1876,BC1876,BE1876,BG1876,BI1876,BK1876,BM1876,BO1876)</f>
        <v>1</v>
      </c>
      <c r="U1876" s="1">
        <f>BQ1876+BS1876</f>
        <v>0</v>
      </c>
      <c r="V1876" s="1"/>
      <c r="W1876" s="1">
        <f>BV1876</f>
        <v>51</v>
      </c>
      <c r="X1876" s="1">
        <f>AC1876+BZ1876</f>
        <v>0</v>
      </c>
      <c r="Y1876" s="1">
        <f>BU1876</f>
        <v>0</v>
      </c>
      <c r="Z1876" s="29"/>
      <c r="AA1876" s="1"/>
      <c r="AB1876" s="26"/>
      <c r="AC1876" s="1"/>
      <c r="AD1876" s="26"/>
      <c r="AE1876" s="1"/>
      <c r="AF1876" s="26"/>
      <c r="AG1876" s="1"/>
      <c r="AH1876" s="26"/>
      <c r="AI1876" s="1"/>
      <c r="AJ1876" s="26"/>
      <c r="AK1876" s="1"/>
      <c r="AL1876" s="26"/>
      <c r="AM1876" s="1">
        <v>60</v>
      </c>
      <c r="AN1876" s="26">
        <v>1</v>
      </c>
      <c r="AO1876" s="1"/>
      <c r="AP1876" s="26"/>
      <c r="AQ1876" s="1"/>
      <c r="AR1876" s="26"/>
      <c r="AS1876" s="1"/>
      <c r="AT1876" s="26"/>
      <c r="AU1876" s="1"/>
      <c r="AV1876" s="26"/>
      <c r="AW1876" s="1"/>
      <c r="AX1876" s="26"/>
      <c r="AY1876" s="1"/>
      <c r="AZ1876" s="26"/>
      <c r="BA1876" s="1"/>
      <c r="BB1876" s="26"/>
      <c r="BC1876" s="1"/>
      <c r="BD1876" s="26"/>
      <c r="BE1876" s="1"/>
      <c r="BF1876" s="26"/>
      <c r="BG1876" s="1"/>
      <c r="BH1876" s="26"/>
      <c r="BI1876" s="1"/>
      <c r="BJ1876" s="26"/>
      <c r="BK1876" s="1"/>
      <c r="BL1876" s="26"/>
      <c r="BM1876" s="1"/>
      <c r="BN1876" s="26"/>
      <c r="BO1876" s="1"/>
      <c r="BP1876" s="26"/>
      <c r="BQ1876" s="1"/>
      <c r="BR1876" s="26"/>
      <c r="BS1876" s="1"/>
      <c r="BT1876" s="26"/>
      <c r="BU1876" s="1"/>
      <c r="BV1876" s="1">
        <v>51</v>
      </c>
      <c r="BW1876" s="26" t="s">
        <v>100</v>
      </c>
      <c r="BX1876" s="1"/>
      <c r="BY1876" s="26"/>
      <c r="BZ1876" s="30"/>
      <c r="CA1876" s="26"/>
    </row>
    <row r="1877" spans="1:79" s="99" customFormat="1" x14ac:dyDescent="0.35">
      <c r="A1877" s="1" t="s">
        <v>101</v>
      </c>
      <c r="B1877" s="1" t="s">
        <v>58</v>
      </c>
      <c r="C1877" s="1" t="s">
        <v>1200</v>
      </c>
      <c r="D1877" s="1" t="s">
        <v>1201</v>
      </c>
      <c r="E1877" s="1" t="s">
        <v>77</v>
      </c>
      <c r="F1877" s="1">
        <v>999918201</v>
      </c>
      <c r="G1877" s="1">
        <f>(J1877+S1877+X1877+R1877+U1877+W1877+Y1877)-H1877</f>
        <v>111</v>
      </c>
      <c r="H1877" s="1"/>
      <c r="I1877" s="27"/>
      <c r="J1877" s="1">
        <f>SUM(AA1877)</f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27"/>
      <c r="R1877" s="1">
        <f>SUM(AS1877,BX1877)</f>
        <v>0</v>
      </c>
      <c r="S1877" s="1">
        <f>SUM(AE1877,AG1877,AI1877,AK1877,AO1877,AM1877,AQ1877,AU1877,AW1877,AY1877,BA1877,BE1877,BG1877,BI1877,BK1877,BM1877,BO1877,BC1877)</f>
        <v>60</v>
      </c>
      <c r="T1877" s="1">
        <f>COUNT(AE1877,AG1877,AI1877,AK1877,AM1877,AO1877,AQ1877,AU1877,AW1877,AY1877,BA1877,BC1877,BE1877,BG1877,BI1877,BK1877,BM1877,BO1877)</f>
        <v>1</v>
      </c>
      <c r="U1877" s="1">
        <f>BQ1877+BS1877</f>
        <v>0</v>
      </c>
      <c r="V1877" s="1"/>
      <c r="W1877" s="1">
        <f>BV1877</f>
        <v>51</v>
      </c>
      <c r="X1877" s="1">
        <f>AC1877+BZ1877</f>
        <v>0</v>
      </c>
      <c r="Y1877" s="1">
        <f>BU1877</f>
        <v>0</v>
      </c>
      <c r="Z1877" s="29"/>
      <c r="AA1877" s="1"/>
      <c r="AB1877" s="26"/>
      <c r="AC1877" s="1"/>
      <c r="AD1877" s="26"/>
      <c r="AE1877" s="1"/>
      <c r="AF1877" s="26"/>
      <c r="AG1877" s="1"/>
      <c r="AH1877" s="26"/>
      <c r="AI1877" s="1"/>
      <c r="AJ1877" s="26"/>
      <c r="AK1877" s="1"/>
      <c r="AL1877" s="26"/>
      <c r="AM1877" s="1"/>
      <c r="AN1877" s="26"/>
      <c r="AO1877" s="1"/>
      <c r="AP1877" s="26"/>
      <c r="AQ1877" s="1"/>
      <c r="AR1877" s="26"/>
      <c r="AS1877" s="1"/>
      <c r="AT1877" s="26"/>
      <c r="AU1877" s="1"/>
      <c r="AV1877" s="26"/>
      <c r="AW1877" s="1"/>
      <c r="AX1877" s="26"/>
      <c r="AY1877" s="1"/>
      <c r="AZ1877" s="26"/>
      <c r="BA1877" s="1"/>
      <c r="BB1877" s="26"/>
      <c r="BC1877" s="1">
        <v>60</v>
      </c>
      <c r="BD1877" s="26"/>
      <c r="BE1877" s="1"/>
      <c r="BF1877" s="26"/>
      <c r="BG1877" s="1"/>
      <c r="BH1877" s="26"/>
      <c r="BI1877" s="1"/>
      <c r="BJ1877" s="26"/>
      <c r="BK1877" s="1"/>
      <c r="BL1877" s="26"/>
      <c r="BM1877" s="1"/>
      <c r="BN1877" s="26"/>
      <c r="BO1877" s="1"/>
      <c r="BP1877" s="26"/>
      <c r="BQ1877" s="1"/>
      <c r="BR1877" s="26"/>
      <c r="BS1877" s="1"/>
      <c r="BT1877" s="26"/>
      <c r="BU1877" s="1"/>
      <c r="BV1877" s="1">
        <v>51</v>
      </c>
      <c r="BW1877" s="26" t="s">
        <v>100</v>
      </c>
      <c r="BX1877" s="1"/>
      <c r="BY1877" s="26"/>
      <c r="BZ1877" s="30"/>
      <c r="CA1877" s="26"/>
    </row>
    <row r="1878" spans="1:79" s="99" customFormat="1" x14ac:dyDescent="0.35">
      <c r="A1878" s="1" t="s">
        <v>101</v>
      </c>
      <c r="B1878" s="1" t="s">
        <v>58</v>
      </c>
      <c r="C1878" s="1" t="s">
        <v>166</v>
      </c>
      <c r="D1878" s="1" t="s">
        <v>213</v>
      </c>
      <c r="E1878" s="1" t="s">
        <v>77</v>
      </c>
      <c r="F1878" s="1">
        <v>999856766</v>
      </c>
      <c r="G1878" s="1">
        <f>(J1878+S1878+X1878+R1878+U1878+W1878+Y1878)-H1878</f>
        <v>93</v>
      </c>
      <c r="H1878" s="1"/>
      <c r="I1878" s="27"/>
      <c r="J1878" s="1">
        <f>SUM(AA1878)</f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27"/>
      <c r="R1878" s="1">
        <f>SUM(AS1878,BX1878)</f>
        <v>0</v>
      </c>
      <c r="S1878" s="1">
        <f>SUM(AE1878,AG1878,AI1878,AK1878,AO1878,AM1878,AQ1878,AU1878,AW1878,AY1878,BA1878,BE1878,BG1878,BI1878,BK1878,BM1878,BO1878,BC1878)</f>
        <v>0</v>
      </c>
      <c r="T1878" s="1">
        <f>COUNT(AE1878,AG1878,AI1878,AK1878,AM1878,AO1878,AQ1878,AU1878,AW1878,AY1878,BA1878,BC1878,BE1878,BG1878,BI1878,BK1878,BM1878,BO1878)</f>
        <v>0</v>
      </c>
      <c r="U1878" s="1">
        <f>BQ1878+BS1878</f>
        <v>0</v>
      </c>
      <c r="V1878" s="1"/>
      <c r="W1878" s="1">
        <f>BV1878</f>
        <v>0</v>
      </c>
      <c r="X1878" s="1">
        <f>AC1878+BZ1878</f>
        <v>93</v>
      </c>
      <c r="Y1878" s="1">
        <f>BU1878</f>
        <v>0</v>
      </c>
      <c r="Z1878" s="27"/>
      <c r="AA1878" s="1"/>
      <c r="AB1878" s="26"/>
      <c r="AC1878" s="1">
        <v>93</v>
      </c>
      <c r="AD1878" s="26">
        <v>7</v>
      </c>
      <c r="AE1878" s="1"/>
      <c r="AF1878" s="26"/>
      <c r="AG1878" s="1"/>
      <c r="AH1878" s="26"/>
      <c r="AI1878" s="1"/>
      <c r="AJ1878" s="26"/>
      <c r="AK1878" s="1"/>
      <c r="AL1878" s="26"/>
      <c r="AM1878" s="1"/>
      <c r="AN1878" s="26"/>
      <c r="AO1878" s="1"/>
      <c r="AP1878" s="26"/>
      <c r="AQ1878" s="1"/>
      <c r="AR1878" s="26"/>
      <c r="AS1878" s="1"/>
      <c r="AT1878" s="26"/>
      <c r="AU1878" s="1"/>
      <c r="AV1878" s="26"/>
      <c r="AW1878" s="1"/>
      <c r="AX1878" s="26"/>
      <c r="AY1878" s="1"/>
      <c r="AZ1878" s="26"/>
      <c r="BA1878" s="1"/>
      <c r="BB1878" s="26"/>
      <c r="BC1878" s="1"/>
      <c r="BD1878" s="26"/>
      <c r="BE1878" s="1"/>
      <c r="BF1878" s="26"/>
      <c r="BG1878" s="1"/>
      <c r="BH1878" s="26"/>
      <c r="BI1878" s="1"/>
      <c r="BJ1878" s="26"/>
      <c r="BK1878" s="1"/>
      <c r="BL1878" s="26"/>
      <c r="BM1878" s="1"/>
      <c r="BN1878" s="26"/>
      <c r="BO1878" s="1"/>
      <c r="BP1878" s="26"/>
      <c r="BQ1878" s="1"/>
      <c r="BR1878" s="26"/>
      <c r="BS1878" s="1"/>
      <c r="BT1878" s="26"/>
      <c r="BU1878" s="1"/>
      <c r="BV1878" s="1"/>
      <c r="BW1878" s="26"/>
      <c r="BX1878" s="1"/>
      <c r="BY1878" s="26"/>
      <c r="BZ1878" s="30"/>
      <c r="CA1878" s="26"/>
    </row>
    <row r="1879" spans="1:79" s="99" customFormat="1" x14ac:dyDescent="0.35">
      <c r="A1879" s="1" t="s">
        <v>101</v>
      </c>
      <c r="B1879" s="32" t="s">
        <v>58</v>
      </c>
      <c r="C1879" s="32" t="s">
        <v>104</v>
      </c>
      <c r="D1879" s="32" t="s">
        <v>105</v>
      </c>
      <c r="E1879" s="32" t="s">
        <v>77</v>
      </c>
      <c r="F1879" s="32">
        <v>999703218</v>
      </c>
      <c r="G1879" s="1">
        <f>(J1879+S1879+X1879+R1879+U1879+W1879+Y1879)-H1879</f>
        <v>90</v>
      </c>
      <c r="H1879" s="1"/>
      <c r="I1879" s="27"/>
      <c r="J1879" s="1">
        <f>SUM(AA1879)</f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27"/>
      <c r="R1879" s="1">
        <f>SUM(AS1879,BX1879)</f>
        <v>0</v>
      </c>
      <c r="S1879" s="1">
        <f>SUM(AE1879,AG1879,AI1879,AK1879,AO1879,AM1879,AQ1879,AU1879,AW1879,AY1879,BA1879,BE1879,BG1879,BI1879,BK1879,BM1879,BO1879,BC1879)</f>
        <v>90</v>
      </c>
      <c r="T1879" s="1">
        <f>COUNT(AE1879,AG1879,AI1879,AK1879,AM1879,AO1879,AQ1879,AU1879,AW1879,AY1879,BA1879,BC1879,BE1879,BG1879,BI1879,BK1879,BM1879,BO1879)</f>
        <v>1</v>
      </c>
      <c r="U1879" s="1">
        <f>BQ1879+BS1879</f>
        <v>0</v>
      </c>
      <c r="V1879" s="1"/>
      <c r="W1879" s="1">
        <f>BV1879</f>
        <v>0</v>
      </c>
      <c r="X1879" s="1">
        <f>AC1879+BZ1879</f>
        <v>0</v>
      </c>
      <c r="Y1879" s="1">
        <f>BU1879</f>
        <v>0</v>
      </c>
      <c r="Z1879" s="27"/>
      <c r="AA1879" s="1"/>
      <c r="AB1879" s="26"/>
      <c r="AC1879" s="1"/>
      <c r="AD1879" s="26"/>
      <c r="AE1879" s="1"/>
      <c r="AF1879" s="26"/>
      <c r="AG1879" s="1"/>
      <c r="AH1879" s="26"/>
      <c r="AI1879" s="1"/>
      <c r="AJ1879" s="26"/>
      <c r="AK1879" s="1"/>
      <c r="AL1879" s="26"/>
      <c r="AM1879" s="1"/>
      <c r="AN1879" s="26"/>
      <c r="AO1879" s="1"/>
      <c r="AP1879" s="26"/>
      <c r="AQ1879" s="1"/>
      <c r="AR1879" s="26"/>
      <c r="AS1879" s="1"/>
      <c r="AT1879" s="26"/>
      <c r="AU1879" s="1"/>
      <c r="AV1879" s="26"/>
      <c r="AW1879" s="1"/>
      <c r="AX1879" s="26"/>
      <c r="AY1879" s="1"/>
      <c r="AZ1879" s="26"/>
      <c r="BA1879" s="1"/>
      <c r="BB1879" s="26"/>
      <c r="BC1879" s="1"/>
      <c r="BD1879" s="26"/>
      <c r="BE1879" s="1"/>
      <c r="BF1879" s="26"/>
      <c r="BG1879" s="1"/>
      <c r="BH1879" s="26"/>
      <c r="BI1879" s="1">
        <v>90</v>
      </c>
      <c r="BJ1879" s="26">
        <v>2</v>
      </c>
      <c r="BK1879" s="1"/>
      <c r="BL1879" s="26"/>
      <c r="BM1879" s="1"/>
      <c r="BN1879" s="26"/>
      <c r="BO1879" s="1"/>
      <c r="BP1879" s="26"/>
      <c r="BQ1879" s="1"/>
      <c r="BR1879" s="26"/>
      <c r="BS1879" s="1"/>
      <c r="BT1879" s="26"/>
      <c r="BU1879" s="1"/>
      <c r="BV1879" s="1"/>
      <c r="BW1879" s="26"/>
      <c r="BX1879" s="1"/>
      <c r="BY1879" s="26"/>
      <c r="BZ1879" s="30"/>
      <c r="CA1879" s="26"/>
    </row>
    <row r="1880" spans="1:79" s="99" customFormat="1" x14ac:dyDescent="0.35">
      <c r="A1880" s="1" t="s">
        <v>101</v>
      </c>
      <c r="B1880" s="1" t="s">
        <v>58</v>
      </c>
      <c r="C1880" s="1" t="s">
        <v>679</v>
      </c>
      <c r="D1880" s="1" t="s">
        <v>680</v>
      </c>
      <c r="E1880" s="1" t="s">
        <v>77</v>
      </c>
      <c r="F1880" s="1">
        <v>999901969</v>
      </c>
      <c r="G1880" s="1">
        <f>(J1880+S1880+X1880+R1880+U1880+W1880+Y1880)-H1880</f>
        <v>85</v>
      </c>
      <c r="H1880" s="1"/>
      <c r="I1880" s="27"/>
      <c r="J1880" s="1">
        <f>SUM(AA1880)</f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27"/>
      <c r="R1880" s="1">
        <f>SUM(AS1880,BX1880)</f>
        <v>0</v>
      </c>
      <c r="S1880" s="1">
        <f>SUM(AE1880,AG1880,AI1880,AK1880,AO1880,AM1880,AQ1880,AU1880,AW1880,AY1880,BA1880,BE1880,BG1880,BI1880,BK1880,BM1880,BO1880,BC1880)</f>
        <v>34</v>
      </c>
      <c r="T1880" s="1">
        <f>COUNT(AE1880,AG1880,AI1880,AK1880,AM1880,AO1880,AQ1880,AU1880,AW1880,AY1880,BA1880,BC1880,BE1880,BG1880,BI1880,BK1880,BM1880,BO1880)</f>
        <v>1</v>
      </c>
      <c r="U1880" s="1">
        <f>BQ1880+BS1880</f>
        <v>0</v>
      </c>
      <c r="V1880" s="1"/>
      <c r="W1880" s="1">
        <f>BV1880</f>
        <v>51</v>
      </c>
      <c r="X1880" s="1">
        <f>AC1880+BZ1880</f>
        <v>0</v>
      </c>
      <c r="Y1880" s="1">
        <f>BU1880</f>
        <v>0</v>
      </c>
      <c r="Z1880" s="27"/>
      <c r="AA1880" s="1"/>
      <c r="AB1880" s="26"/>
      <c r="AC1880" s="1"/>
      <c r="AD1880" s="26"/>
      <c r="AE1880" s="1"/>
      <c r="AF1880" s="26"/>
      <c r="AG1880" s="1"/>
      <c r="AH1880" s="26"/>
      <c r="AI1880" s="1"/>
      <c r="AJ1880" s="26"/>
      <c r="AK1880" s="1"/>
      <c r="AL1880" s="26"/>
      <c r="AM1880" s="1"/>
      <c r="AN1880" s="26"/>
      <c r="AO1880" s="1"/>
      <c r="AP1880" s="26"/>
      <c r="AQ1880" s="1">
        <v>34</v>
      </c>
      <c r="AR1880" s="26">
        <v>3</v>
      </c>
      <c r="AS1880" s="1"/>
      <c r="AT1880" s="26"/>
      <c r="AU1880" s="1"/>
      <c r="AV1880" s="26"/>
      <c r="AW1880" s="1"/>
      <c r="AX1880" s="26"/>
      <c r="AY1880" s="1"/>
      <c r="AZ1880" s="26"/>
      <c r="BA1880" s="1"/>
      <c r="BB1880" s="26"/>
      <c r="BC1880" s="1"/>
      <c r="BD1880" s="26"/>
      <c r="BE1880" s="1"/>
      <c r="BF1880" s="26"/>
      <c r="BG1880" s="1"/>
      <c r="BH1880" s="26"/>
      <c r="BI1880" s="1"/>
      <c r="BJ1880" s="26"/>
      <c r="BK1880" s="1"/>
      <c r="BL1880" s="26"/>
      <c r="BM1880" s="1"/>
      <c r="BN1880" s="26"/>
      <c r="BO1880" s="1"/>
      <c r="BP1880" s="26"/>
      <c r="BQ1880" s="1"/>
      <c r="BR1880" s="26"/>
      <c r="BS1880" s="1"/>
      <c r="BT1880" s="26"/>
      <c r="BU1880" s="1"/>
      <c r="BV1880" s="1">
        <v>51</v>
      </c>
      <c r="BW1880" s="26" t="s">
        <v>100</v>
      </c>
      <c r="BX1880" s="1"/>
      <c r="BY1880" s="26"/>
      <c r="BZ1880" s="30"/>
      <c r="CA1880" s="26"/>
    </row>
    <row r="1881" spans="1:79" s="99" customFormat="1" x14ac:dyDescent="0.35">
      <c r="A1881" s="1" t="s">
        <v>101</v>
      </c>
      <c r="B1881" s="31" t="s">
        <v>58</v>
      </c>
      <c r="C1881" s="31" t="s">
        <v>831</v>
      </c>
      <c r="D1881" s="31" t="s">
        <v>832</v>
      </c>
      <c r="E1881" s="31" t="s">
        <v>77</v>
      </c>
      <c r="F1881" s="1">
        <v>999909827</v>
      </c>
      <c r="G1881" s="1">
        <f>(J1881+S1881+X1881+R1881+U1881+W1881+Y1881)-H1881</f>
        <v>81</v>
      </c>
      <c r="H1881" s="1"/>
      <c r="I1881" s="27"/>
      <c r="J1881" s="1">
        <f>SUM(AA1881)</f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27"/>
      <c r="R1881" s="1">
        <f>SUM(AS1881,BX1881)</f>
        <v>0</v>
      </c>
      <c r="S1881" s="1">
        <f>SUM(AE1881,AG1881,AI1881,AK1881,AO1881,AM1881,AQ1881,AU1881,AW1881,AY1881,BA1881,BE1881,BG1881,BI1881,BK1881,BM1881,BO1881,BC1881)</f>
        <v>30</v>
      </c>
      <c r="T1881" s="1">
        <f>COUNT(AE1881,AG1881,AI1881,AK1881,AM1881,AO1881,AQ1881,AU1881,AW1881,AY1881,BA1881,BC1881,BE1881,BG1881,BI1881,BK1881,BM1881,BO1881)</f>
        <v>1</v>
      </c>
      <c r="U1881" s="1">
        <f>BQ1881+BS1881</f>
        <v>0</v>
      </c>
      <c r="V1881" s="1"/>
      <c r="W1881" s="1">
        <f>BV1881</f>
        <v>51</v>
      </c>
      <c r="X1881" s="1">
        <f>AC1881+BZ1881</f>
        <v>0</v>
      </c>
      <c r="Y1881" s="1">
        <f>BU1881</f>
        <v>0</v>
      </c>
      <c r="Z1881" s="27"/>
      <c r="AA1881" s="1"/>
      <c r="AB1881" s="26"/>
      <c r="AC1881" s="1"/>
      <c r="AD1881" s="26"/>
      <c r="AE1881" s="1"/>
      <c r="AF1881" s="26"/>
      <c r="AG1881" s="1"/>
      <c r="AH1881" s="26"/>
      <c r="AI1881" s="1"/>
      <c r="AJ1881" s="26"/>
      <c r="AK1881" s="1"/>
      <c r="AL1881" s="26"/>
      <c r="AM1881" s="1"/>
      <c r="AN1881" s="26"/>
      <c r="AO1881" s="1"/>
      <c r="AP1881" s="26"/>
      <c r="AQ1881" s="1"/>
      <c r="AR1881" s="26"/>
      <c r="AS1881" s="1"/>
      <c r="AT1881" s="26"/>
      <c r="AU1881" s="1">
        <v>30</v>
      </c>
      <c r="AV1881" s="26">
        <v>1</v>
      </c>
      <c r="AW1881" s="1"/>
      <c r="AX1881" s="26"/>
      <c r="AY1881" s="1"/>
      <c r="AZ1881" s="26"/>
      <c r="BA1881" s="1"/>
      <c r="BB1881" s="26"/>
      <c r="BC1881" s="1"/>
      <c r="BD1881" s="26"/>
      <c r="BE1881" s="1"/>
      <c r="BF1881" s="26"/>
      <c r="BG1881" s="1"/>
      <c r="BH1881" s="26"/>
      <c r="BI1881" s="1"/>
      <c r="BJ1881" s="26"/>
      <c r="BK1881" s="1"/>
      <c r="BL1881" s="26"/>
      <c r="BM1881" s="1"/>
      <c r="BN1881" s="26"/>
      <c r="BO1881" s="1"/>
      <c r="BP1881" s="26"/>
      <c r="BQ1881" s="1"/>
      <c r="BR1881" s="26"/>
      <c r="BS1881" s="1"/>
      <c r="BT1881" s="26"/>
      <c r="BU1881" s="1"/>
      <c r="BV1881" s="1">
        <v>51</v>
      </c>
      <c r="BW1881" s="26" t="s">
        <v>100</v>
      </c>
      <c r="BX1881" s="1"/>
      <c r="BY1881" s="26"/>
      <c r="BZ1881" s="30"/>
      <c r="CA1881" s="26"/>
    </row>
    <row r="1882" spans="1:79" s="99" customFormat="1" x14ac:dyDescent="0.35">
      <c r="A1882" s="1" t="s">
        <v>101</v>
      </c>
      <c r="B1882" s="1" t="s">
        <v>58</v>
      </c>
      <c r="C1882" s="1" t="s">
        <v>791</v>
      </c>
      <c r="D1882" s="1" t="s">
        <v>69</v>
      </c>
      <c r="E1882" s="1" t="s">
        <v>77</v>
      </c>
      <c r="F1882" s="1">
        <v>999919500</v>
      </c>
      <c r="G1882" s="1">
        <f>(J1882+S1882+X1882+R1882+U1882+W1882+Y1882)-H1882</f>
        <v>68</v>
      </c>
      <c r="H1882" s="1"/>
      <c r="I1882" s="27"/>
      <c r="J1882" s="1">
        <f>SUM(AA1882)</f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27"/>
      <c r="R1882" s="1">
        <f>SUM(AS1882,BX1882)</f>
        <v>0</v>
      </c>
      <c r="S1882" s="1">
        <f>SUM(AE1882,AG1882,AI1882,AK1882,AO1882,AM1882,AQ1882,AU1882,AW1882,AY1882,BA1882,BE1882,BG1882,BI1882,BK1882,BM1882,BO1882,BC1882)</f>
        <v>68</v>
      </c>
      <c r="T1882" s="1">
        <f>COUNT(AE1882,AG1882,AI1882,AK1882,AM1882,AO1882,AQ1882,AU1882,AW1882,AY1882,BA1882,BC1882,BE1882,BG1882,BI1882,BK1882,BM1882,BO1882)</f>
        <v>1</v>
      </c>
      <c r="U1882" s="1">
        <f>BQ1882+BS1882</f>
        <v>0</v>
      </c>
      <c r="V1882" s="1"/>
      <c r="W1882" s="1">
        <f>BV1882</f>
        <v>0</v>
      </c>
      <c r="X1882" s="1">
        <f>AC1882+BZ1882</f>
        <v>0</v>
      </c>
      <c r="Y1882" s="1">
        <f>BU1882</f>
        <v>0</v>
      </c>
      <c r="Z1882" s="27"/>
      <c r="AA1882" s="1"/>
      <c r="AB1882" s="26"/>
      <c r="AC1882" s="1"/>
      <c r="AD1882" s="26"/>
      <c r="AE1882" s="1"/>
      <c r="AF1882" s="26"/>
      <c r="AG1882" s="1"/>
      <c r="AH1882" s="26"/>
      <c r="AI1882" s="1"/>
      <c r="AJ1882" s="26"/>
      <c r="AK1882" s="1"/>
      <c r="AL1882" s="26"/>
      <c r="AM1882" s="1"/>
      <c r="AN1882" s="26"/>
      <c r="AO1882" s="1"/>
      <c r="AP1882" s="26"/>
      <c r="AQ1882" s="1"/>
      <c r="AR1882" s="26"/>
      <c r="AS1882" s="1"/>
      <c r="AT1882" s="26"/>
      <c r="AU1882" s="1"/>
      <c r="AV1882" s="26"/>
      <c r="AW1882" s="1"/>
      <c r="AX1882" s="26"/>
      <c r="AY1882" s="1"/>
      <c r="AZ1882" s="26"/>
      <c r="BA1882" s="1"/>
      <c r="BB1882" s="26"/>
      <c r="BC1882" s="1"/>
      <c r="BD1882" s="26"/>
      <c r="BE1882" s="1"/>
      <c r="BF1882" s="26"/>
      <c r="BG1882" s="1"/>
      <c r="BH1882" s="26"/>
      <c r="BI1882" s="1"/>
      <c r="BJ1882" s="26"/>
      <c r="BK1882" s="1"/>
      <c r="BL1882" s="26"/>
      <c r="BM1882" s="1">
        <v>68</v>
      </c>
      <c r="BN1882" s="26">
        <v>3</v>
      </c>
      <c r="BO1882" s="1"/>
      <c r="BP1882" s="26"/>
      <c r="BQ1882" s="1"/>
      <c r="BR1882" s="26"/>
      <c r="BS1882" s="1"/>
      <c r="BT1882" s="26"/>
      <c r="BU1882" s="1"/>
      <c r="BV1882" s="1"/>
      <c r="BW1882" s="26"/>
      <c r="BX1882" s="1"/>
      <c r="BY1882" s="26"/>
      <c r="BZ1882" s="30"/>
      <c r="CA1882" s="26"/>
    </row>
    <row r="1883" spans="1:79" s="99" customFormat="1" x14ac:dyDescent="0.35">
      <c r="A1883" s="1" t="s">
        <v>101</v>
      </c>
      <c r="B1883" s="1" t="s">
        <v>58</v>
      </c>
      <c r="C1883" s="1" t="s">
        <v>443</v>
      </c>
      <c r="D1883" s="1" t="s">
        <v>444</v>
      </c>
      <c r="E1883" s="1" t="s">
        <v>77</v>
      </c>
      <c r="F1883" s="1">
        <v>999880821</v>
      </c>
      <c r="G1883" s="1">
        <f>(J1883+S1883+X1883+R1883+U1883+W1883+Y1883)-H1883</f>
        <v>45</v>
      </c>
      <c r="H1883" s="1"/>
      <c r="I1883" s="27"/>
      <c r="J1883" s="1">
        <f>SUM(AA1883)</f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27"/>
      <c r="R1883" s="1">
        <f>SUM(AS1883,BX1883)</f>
        <v>0</v>
      </c>
      <c r="S1883" s="1">
        <f>SUM(AE1883,AG1883,AI1883,AK1883,AO1883,AM1883,AQ1883,AU1883,AW1883,AY1883,BA1883,BE1883,BG1883,BI1883,BK1883,BM1883,BO1883,BC1883)</f>
        <v>45</v>
      </c>
      <c r="T1883" s="1">
        <f>COUNT(AE1883,AG1883,AI1883,AK1883,AM1883,AO1883,AQ1883,AU1883,AW1883,AY1883,BA1883,BC1883,BE1883,BG1883,BI1883,BK1883,BM1883,BO1883)</f>
        <v>1</v>
      </c>
      <c r="U1883" s="1">
        <f>BQ1883+BS1883</f>
        <v>0</v>
      </c>
      <c r="V1883" s="1"/>
      <c r="W1883" s="1">
        <f>BV1883</f>
        <v>0</v>
      </c>
      <c r="X1883" s="1">
        <f>AC1883+BZ1883</f>
        <v>0</v>
      </c>
      <c r="Y1883" s="1">
        <f>BU1883</f>
        <v>0</v>
      </c>
      <c r="Z1883" s="27"/>
      <c r="AA1883" s="1"/>
      <c r="AB1883" s="26"/>
      <c r="AC1883" s="1"/>
      <c r="AD1883" s="26"/>
      <c r="AE1883" s="1"/>
      <c r="AF1883" s="26"/>
      <c r="AG1883" s="1"/>
      <c r="AH1883" s="26"/>
      <c r="AI1883" s="1"/>
      <c r="AJ1883" s="26"/>
      <c r="AK1883" s="1"/>
      <c r="AL1883" s="26"/>
      <c r="AM1883" s="1">
        <v>45</v>
      </c>
      <c r="AN1883" s="26">
        <v>2</v>
      </c>
      <c r="AO1883" s="1"/>
      <c r="AP1883" s="26"/>
      <c r="AQ1883" s="1"/>
      <c r="AR1883" s="26"/>
      <c r="AS1883" s="1"/>
      <c r="AT1883" s="26"/>
      <c r="AU1883" s="1"/>
      <c r="AV1883" s="26"/>
      <c r="AW1883" s="1"/>
      <c r="AX1883" s="26"/>
      <c r="AY1883" s="1"/>
      <c r="AZ1883" s="26"/>
      <c r="BA1883" s="1"/>
      <c r="BB1883" s="26"/>
      <c r="BC1883" s="1"/>
      <c r="BD1883" s="26"/>
      <c r="BE1883" s="1"/>
      <c r="BF1883" s="26"/>
      <c r="BG1883" s="1"/>
      <c r="BH1883" s="26"/>
      <c r="BI1883" s="1"/>
      <c r="BJ1883" s="26"/>
      <c r="BK1883" s="1"/>
      <c r="BL1883" s="26"/>
      <c r="BM1883" s="1"/>
      <c r="BN1883" s="26"/>
      <c r="BO1883" s="1"/>
      <c r="BP1883" s="26"/>
      <c r="BQ1883" s="1"/>
      <c r="BR1883" s="26"/>
      <c r="BS1883" s="1"/>
      <c r="BT1883" s="26"/>
      <c r="BU1883" s="1"/>
      <c r="BV1883" s="1"/>
      <c r="BW1883" s="26"/>
      <c r="BX1883" s="1"/>
      <c r="BY1883" s="26"/>
      <c r="BZ1883" s="30"/>
      <c r="CA1883" s="26"/>
    </row>
    <row r="1884" spans="1:79" s="99" customFormat="1" x14ac:dyDescent="0.35">
      <c r="A1884" s="31" t="s">
        <v>101</v>
      </c>
      <c r="B1884" s="31" t="s">
        <v>58</v>
      </c>
      <c r="C1884" s="31" t="s">
        <v>2654</v>
      </c>
      <c r="D1884" s="31" t="s">
        <v>2655</v>
      </c>
      <c r="E1884" s="31" t="s">
        <v>77</v>
      </c>
      <c r="F1884" s="1">
        <v>999925759</v>
      </c>
      <c r="G1884" s="1">
        <f>(J1884+S1884+X1884+R1884+U1884+W1884+Y1884)-H1884</f>
        <v>45</v>
      </c>
      <c r="H1884" s="1"/>
      <c r="I1884" s="27"/>
      <c r="J1884" s="1">
        <f>SUM(AA1884)</f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27"/>
      <c r="R1884" s="1">
        <f>SUM(AS1884,BX1884)</f>
        <v>0</v>
      </c>
      <c r="S1884" s="1">
        <f>SUM(AE1884,AG1884,AI1884,AK1884,AO1884,AM1884,AQ1884,AU1884,AW1884,AY1884,BA1884,BE1884,BG1884,BI1884,BK1884,BM1884,BO1884,BC1884)</f>
        <v>45</v>
      </c>
      <c r="T1884" s="1">
        <f>COUNT(AE1884,AG1884,AI1884,AK1884,AM1884,AO1884,AQ1884,AU1884,AW1884,AY1884,BA1884,BC1884,BE1884,BG1884,BI1884,BK1884,BM1884,BO1884)</f>
        <v>1</v>
      </c>
      <c r="U1884" s="1">
        <f>BQ1884+BS1884</f>
        <v>0</v>
      </c>
      <c r="V1884" s="1"/>
      <c r="W1884" s="1">
        <f>BV1884</f>
        <v>0</v>
      </c>
      <c r="X1884" s="1">
        <f>AC1884+BZ1884</f>
        <v>0</v>
      </c>
      <c r="Y1884" s="1">
        <f>BU1884</f>
        <v>0</v>
      </c>
      <c r="Z1884" s="27"/>
      <c r="AA1884" s="1"/>
      <c r="AB1884" s="26"/>
      <c r="AC1884" s="1"/>
      <c r="AD1884" s="26"/>
      <c r="AE1884" s="1"/>
      <c r="AF1884" s="26"/>
      <c r="AG1884" s="1"/>
      <c r="AH1884" s="26"/>
      <c r="AI1884" s="1"/>
      <c r="AJ1884" s="26"/>
      <c r="AK1884" s="1"/>
      <c r="AL1884" s="26"/>
      <c r="AM1884" s="1"/>
      <c r="AN1884" s="26"/>
      <c r="AO1884" s="1"/>
      <c r="AP1884" s="26"/>
      <c r="AQ1884" s="1"/>
      <c r="AR1884" s="26"/>
      <c r="AS1884" s="1"/>
      <c r="AT1884" s="26"/>
      <c r="AU1884" s="1"/>
      <c r="AV1884" s="26"/>
      <c r="AW1884" s="1"/>
      <c r="AX1884" s="26"/>
      <c r="AY1884" s="1"/>
      <c r="AZ1884" s="26"/>
      <c r="BA1884" s="1"/>
      <c r="BB1884" s="27"/>
      <c r="BC1884" s="1">
        <v>45</v>
      </c>
      <c r="BD1884" s="26"/>
      <c r="BE1884" s="1"/>
      <c r="BF1884" s="27"/>
      <c r="BG1884" s="1"/>
      <c r="BH1884" s="26"/>
      <c r="BI1884" s="1"/>
      <c r="BJ1884" s="26"/>
      <c r="BK1884" s="1"/>
      <c r="BL1884" s="26"/>
      <c r="BM1884" s="1"/>
      <c r="BN1884" s="26"/>
      <c r="BO1884" s="1"/>
      <c r="BP1884" s="26"/>
      <c r="BQ1884" s="1"/>
      <c r="BR1884" s="26"/>
      <c r="BS1884" s="1"/>
      <c r="BT1884" s="26"/>
      <c r="BU1884" s="1"/>
      <c r="BV1884" s="1"/>
      <c r="BW1884" s="26"/>
      <c r="BX1884" s="1"/>
      <c r="BY1884" s="26"/>
      <c r="BZ1884" s="30"/>
      <c r="CA1884" s="26"/>
    </row>
    <row r="1885" spans="1:79" s="99" customFormat="1" x14ac:dyDescent="0.35">
      <c r="A1885" s="31" t="s">
        <v>101</v>
      </c>
      <c r="B1885" s="31" t="s">
        <v>58</v>
      </c>
      <c r="C1885" s="31" t="s">
        <v>3223</v>
      </c>
      <c r="D1885" s="31" t="s">
        <v>3224</v>
      </c>
      <c r="E1885" s="31" t="s">
        <v>77</v>
      </c>
      <c r="F1885" s="1">
        <v>999927125</v>
      </c>
      <c r="G1885" s="1">
        <f>(J1885+S1885+X1885+R1885+U1885+W1885+Y1885)-H1885</f>
        <v>34</v>
      </c>
      <c r="H1885" s="1"/>
      <c r="I1885" s="27"/>
      <c r="J1885" s="1">
        <f>SUM(AA1885)</f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27"/>
      <c r="R1885" s="1">
        <f>SUM(AS1885,BX1885)</f>
        <v>0</v>
      </c>
      <c r="S1885" s="1">
        <f>SUM(AE1885,AG1885,AI1885,AK1885,AO1885,AM1885,AQ1885,AU1885,AW1885,AY1885,BA1885,BE1885,BG1885,BI1885,BK1885,BM1885,BO1885,BC1885)</f>
        <v>34</v>
      </c>
      <c r="T1885" s="1">
        <f>COUNT(AE1885,AG1885,AI1885,AK1885,AM1885,AO1885,AQ1885,AU1885,AW1885,AY1885,BA1885,BC1885,BE1885,BG1885,BI1885,BK1885,BM1885,BO1885)</f>
        <v>1</v>
      </c>
      <c r="U1885" s="1">
        <f>BQ1885+BS1885</f>
        <v>0</v>
      </c>
      <c r="V1885" s="1"/>
      <c r="W1885" s="1">
        <f>BV1885</f>
        <v>0</v>
      </c>
      <c r="X1885" s="1">
        <f>AC1885+BZ1885</f>
        <v>0</v>
      </c>
      <c r="Y1885" s="1">
        <f>BU1885</f>
        <v>0</v>
      </c>
      <c r="Z1885" s="27"/>
      <c r="AA1885" s="1"/>
      <c r="AB1885" s="26"/>
      <c r="AC1885" s="1"/>
      <c r="AD1885" s="26"/>
      <c r="AE1885" s="1"/>
      <c r="AF1885" s="26"/>
      <c r="AG1885" s="1"/>
      <c r="AH1885" s="26"/>
      <c r="AI1885" s="1"/>
      <c r="AJ1885" s="26"/>
      <c r="AK1885" s="1"/>
      <c r="AL1885" s="26"/>
      <c r="AM1885" s="1"/>
      <c r="AN1885" s="26"/>
      <c r="AO1885" s="1"/>
      <c r="AP1885" s="26"/>
      <c r="AQ1885" s="1"/>
      <c r="AR1885" s="26"/>
      <c r="AS1885" s="1"/>
      <c r="AT1885" s="26"/>
      <c r="AU1885" s="1"/>
      <c r="AV1885" s="26"/>
      <c r="AW1885" s="1"/>
      <c r="AX1885" s="26"/>
      <c r="AY1885" s="1"/>
      <c r="AZ1885" s="26"/>
      <c r="BA1885" s="1"/>
      <c r="BB1885" s="27"/>
      <c r="BC1885" s="1">
        <v>34</v>
      </c>
      <c r="BD1885" s="26"/>
      <c r="BE1885" s="1"/>
      <c r="BF1885" s="27"/>
      <c r="BG1885" s="1"/>
      <c r="BH1885" s="26"/>
      <c r="BI1885" s="1"/>
      <c r="BJ1885" s="26"/>
      <c r="BK1885" s="1"/>
      <c r="BL1885" s="26"/>
      <c r="BM1885" s="1"/>
      <c r="BN1885" s="26"/>
      <c r="BO1885" s="1"/>
      <c r="BP1885" s="26"/>
      <c r="BQ1885" s="1"/>
      <c r="BR1885" s="26"/>
      <c r="BS1885" s="1"/>
      <c r="BT1885" s="26"/>
      <c r="BU1885" s="1"/>
      <c r="BV1885" s="1"/>
      <c r="BW1885" s="26"/>
      <c r="BX1885" s="1"/>
      <c r="BY1885" s="26"/>
      <c r="BZ1885" s="30"/>
      <c r="CA1885" s="26"/>
    </row>
    <row r="1886" spans="1:79" s="99" customFormat="1" x14ac:dyDescent="0.35">
      <c r="A1886" s="1" t="s">
        <v>78</v>
      </c>
      <c r="B1886" s="1" t="s">
        <v>58</v>
      </c>
      <c r="C1886" s="1" t="s">
        <v>83</v>
      </c>
      <c r="D1886" s="1" t="s">
        <v>84</v>
      </c>
      <c r="E1886" s="1" t="s">
        <v>77</v>
      </c>
      <c r="F1886" s="1">
        <v>999015822</v>
      </c>
      <c r="G1886" s="1">
        <f>(J1886+S1886+X1886+R1886+U1886+W1886+Y1886)-H1886</f>
        <v>650</v>
      </c>
      <c r="H1886" s="1"/>
      <c r="I1886" s="27"/>
      <c r="J1886" s="1">
        <f>SUM(AA1886)</f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27"/>
      <c r="R1886" s="1">
        <f>SUM(AS1886,BX1886)</f>
        <v>0</v>
      </c>
      <c r="S1886" s="1">
        <f>SUM(AE1886,AG1886,AI1886,AK1886,AO1886,AM1886,AQ1886,AU1886,AW1886,AY1886,BA1886,BE1886,BG1886,BI1886,BK1886,BM1886,BO1886,BC1886)</f>
        <v>0</v>
      </c>
      <c r="T1886" s="1">
        <f>COUNT(AE1886,AG1886,AI1886,AK1886,AM1886,AO1886,AQ1886,AU1886,AW1886,AY1886,BA1886,BC1886,BE1886,BG1886,BI1886,BK1886,BM1886,BO1886)</f>
        <v>0</v>
      </c>
      <c r="U1886" s="1">
        <f>BQ1886+BS1886</f>
        <v>0</v>
      </c>
      <c r="V1886" s="1"/>
      <c r="W1886" s="1">
        <f>BV1886</f>
        <v>0</v>
      </c>
      <c r="X1886" s="1">
        <f>AC1886+BZ1886</f>
        <v>400</v>
      </c>
      <c r="Y1886" s="1">
        <f>BU1886</f>
        <v>250</v>
      </c>
      <c r="Z1886" s="29"/>
      <c r="AA1886" s="1"/>
      <c r="AB1886" s="26"/>
      <c r="AC1886" s="1">
        <v>200</v>
      </c>
      <c r="AD1886" s="26">
        <v>1</v>
      </c>
      <c r="AE1886" s="1"/>
      <c r="AF1886" s="26"/>
      <c r="AG1886" s="1"/>
      <c r="AH1886" s="26"/>
      <c r="AI1886" s="1"/>
      <c r="AJ1886" s="26"/>
      <c r="AK1886" s="1"/>
      <c r="AL1886" s="26"/>
      <c r="AM1886" s="1"/>
      <c r="AN1886" s="26"/>
      <c r="AO1886" s="1"/>
      <c r="AP1886" s="26"/>
      <c r="AQ1886" s="1"/>
      <c r="AR1886" s="26"/>
      <c r="AS1886" s="1"/>
      <c r="AT1886" s="26"/>
      <c r="AU1886" s="1"/>
      <c r="AV1886" s="26"/>
      <c r="AW1886" s="1"/>
      <c r="AX1886" s="26"/>
      <c r="AY1886" s="1"/>
      <c r="AZ1886" s="26"/>
      <c r="BA1886" s="1"/>
      <c r="BB1886" s="26"/>
      <c r="BC1886" s="1"/>
      <c r="BD1886" s="26"/>
      <c r="BE1886" s="1"/>
      <c r="BF1886" s="26"/>
      <c r="BG1886" s="1"/>
      <c r="BH1886" s="26"/>
      <c r="BI1886" s="1"/>
      <c r="BJ1886" s="26"/>
      <c r="BK1886" s="1"/>
      <c r="BL1886" s="26"/>
      <c r="BM1886" s="1"/>
      <c r="BN1886" s="26"/>
      <c r="BO1886" s="1"/>
      <c r="BP1886" s="26"/>
      <c r="BQ1886" s="1"/>
      <c r="BR1886" s="26"/>
      <c r="BS1886" s="1"/>
      <c r="BT1886" s="26"/>
      <c r="BU1886" s="1">
        <v>250</v>
      </c>
      <c r="BV1886" s="1"/>
      <c r="BW1886" s="26"/>
      <c r="BX1886" s="1"/>
      <c r="BY1886" s="26"/>
      <c r="BZ1886" s="30">
        <v>200</v>
      </c>
      <c r="CA1886" s="26">
        <v>1</v>
      </c>
    </row>
    <row r="1887" spans="1:79" s="99" customFormat="1" x14ac:dyDescent="0.35">
      <c r="A1887" s="1" t="s">
        <v>78</v>
      </c>
      <c r="B1887" s="1" t="s">
        <v>58</v>
      </c>
      <c r="C1887" s="1" t="s">
        <v>753</v>
      </c>
      <c r="D1887" s="1" t="s">
        <v>754</v>
      </c>
      <c r="E1887" s="1" t="s">
        <v>77</v>
      </c>
      <c r="F1887" s="1">
        <v>999906996</v>
      </c>
      <c r="G1887" s="1">
        <f>(J1887+S1887+X1887+R1887+U1887+W1887+Y1887)-H1887</f>
        <v>512</v>
      </c>
      <c r="H1887" s="1"/>
      <c r="I1887" s="27"/>
      <c r="J1887" s="1">
        <f>SUM(AA1887)</f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27"/>
      <c r="R1887" s="1">
        <f>SUM(AS1887,BX1887)</f>
        <v>0</v>
      </c>
      <c r="S1887" s="1">
        <f>SUM(AE1887,AG1887,AI1887,AK1887,AO1887,AM1887,AQ1887,AU1887,AW1887,AY1887,BA1887,BE1887,BG1887,BI1887,BK1887,BM1887,BO1887,BC1887)</f>
        <v>60</v>
      </c>
      <c r="T1887" s="1">
        <f>COUNT(AE1887,AG1887,AI1887,AK1887,AM1887,AO1887,AQ1887,AU1887,AW1887,AY1887,BA1887,BC1887,BE1887,BG1887,BI1887,BK1887,BM1887,BO1887)</f>
        <v>1</v>
      </c>
      <c r="U1887" s="1">
        <f>BQ1887+BS1887</f>
        <v>105</v>
      </c>
      <c r="V1887" s="1"/>
      <c r="W1887" s="1">
        <f>BV1887</f>
        <v>84</v>
      </c>
      <c r="X1887" s="1">
        <f>AC1887+BZ1887</f>
        <v>263</v>
      </c>
      <c r="Y1887" s="1">
        <f>BU1887</f>
        <v>0</v>
      </c>
      <c r="Z1887" s="29"/>
      <c r="AA1887" s="1"/>
      <c r="AB1887" s="26"/>
      <c r="AC1887" s="1">
        <v>113</v>
      </c>
      <c r="AD1887" s="26">
        <v>3</v>
      </c>
      <c r="AE1887" s="1"/>
      <c r="AF1887" s="26"/>
      <c r="AG1887" s="1">
        <v>60</v>
      </c>
      <c r="AH1887" s="26">
        <v>1</v>
      </c>
      <c r="AI1887" s="1"/>
      <c r="AJ1887" s="26"/>
      <c r="AK1887" s="1"/>
      <c r="AL1887" s="26"/>
      <c r="AM1887" s="1"/>
      <c r="AN1887" s="26"/>
      <c r="AO1887" s="1"/>
      <c r="AP1887" s="26"/>
      <c r="AQ1887" s="1"/>
      <c r="AR1887" s="26"/>
      <c r="AS1887" s="1"/>
      <c r="AT1887" s="26"/>
      <c r="AU1887" s="1"/>
      <c r="AV1887" s="26"/>
      <c r="AW1887" s="1"/>
      <c r="AX1887" s="26"/>
      <c r="AY1887" s="1"/>
      <c r="AZ1887" s="26"/>
      <c r="BA1887" s="1"/>
      <c r="BB1887" s="26"/>
      <c r="BC1887" s="1"/>
      <c r="BD1887" s="26"/>
      <c r="BE1887" s="1"/>
      <c r="BF1887" s="26"/>
      <c r="BG1887" s="1"/>
      <c r="BH1887" s="26"/>
      <c r="BI1887" s="1"/>
      <c r="BJ1887" s="26"/>
      <c r="BK1887" s="1"/>
      <c r="BL1887" s="26"/>
      <c r="BM1887" s="1"/>
      <c r="BN1887" s="26"/>
      <c r="BO1887" s="1"/>
      <c r="BP1887" s="26"/>
      <c r="BQ1887" s="1"/>
      <c r="BR1887" s="26"/>
      <c r="BS1887" s="1">
        <v>105</v>
      </c>
      <c r="BT1887" s="26">
        <v>2</v>
      </c>
      <c r="BU1887" s="1"/>
      <c r="BV1887" s="1">
        <v>84</v>
      </c>
      <c r="BW1887" s="26">
        <v>5</v>
      </c>
      <c r="BX1887" s="1"/>
      <c r="BY1887" s="26"/>
      <c r="BZ1887" s="30">
        <v>150</v>
      </c>
      <c r="CA1887" s="26">
        <v>2</v>
      </c>
    </row>
    <row r="1888" spans="1:79" s="99" customFormat="1" x14ac:dyDescent="0.35">
      <c r="A1888" s="1" t="s">
        <v>78</v>
      </c>
      <c r="B1888" s="1" t="s">
        <v>58</v>
      </c>
      <c r="C1888" s="1" t="s">
        <v>134</v>
      </c>
      <c r="D1888" s="1" t="s">
        <v>135</v>
      </c>
      <c r="E1888" s="1" t="s">
        <v>77</v>
      </c>
      <c r="F1888" s="1">
        <v>999730680</v>
      </c>
      <c r="G1888" s="1">
        <f>(J1888+S1888+X1888+R1888+U1888+W1888+Y1888)-H1888</f>
        <v>498</v>
      </c>
      <c r="H1888" s="1"/>
      <c r="I1888" s="27"/>
      <c r="J1888" s="1">
        <f>SUM(AA1888)</f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27"/>
      <c r="R1888" s="1">
        <f>SUM(AS1888,BX1888)</f>
        <v>0</v>
      </c>
      <c r="S1888" s="1">
        <f>SUM(AE1888,AG1888,AI1888,AK1888,AO1888,AM1888,AQ1888,AU1888,AW1888,AY1888,BA1888,BE1888,BG1888,BI1888,BK1888,BM1888,BO1888,BC1888)</f>
        <v>75</v>
      </c>
      <c r="T1888" s="1">
        <f>COUNT(AE1888,AG1888,AI1888,AK1888,AM1888,AO1888,AQ1888,AU1888,AW1888,AY1888,BA1888,BC1888,BE1888,BG1888,BI1888,BK1888,BM1888,BO1888)</f>
        <v>2</v>
      </c>
      <c r="U1888" s="1">
        <f>BQ1888+BS1888</f>
        <v>70</v>
      </c>
      <c r="V1888" s="1"/>
      <c r="W1888" s="1">
        <f>BV1888</f>
        <v>90</v>
      </c>
      <c r="X1888" s="1">
        <f>AC1888+BZ1888</f>
        <v>263</v>
      </c>
      <c r="Y1888" s="1">
        <f>BU1888</f>
        <v>0</v>
      </c>
      <c r="Z1888" s="29"/>
      <c r="AA1888" s="1"/>
      <c r="AB1888" s="26"/>
      <c r="AC1888" s="1">
        <v>150</v>
      </c>
      <c r="AD1888" s="26">
        <v>2</v>
      </c>
      <c r="AE1888" s="1"/>
      <c r="AF1888" s="26"/>
      <c r="AG1888" s="1"/>
      <c r="AH1888" s="26"/>
      <c r="AI1888" s="1"/>
      <c r="AJ1888" s="26"/>
      <c r="AK1888" s="1">
        <v>45</v>
      </c>
      <c r="AL1888" s="26">
        <v>2</v>
      </c>
      <c r="AM1888" s="1"/>
      <c r="AN1888" s="26"/>
      <c r="AO1888" s="1"/>
      <c r="AP1888" s="26"/>
      <c r="AQ1888" s="1"/>
      <c r="AR1888" s="26"/>
      <c r="AS1888" s="1"/>
      <c r="AT1888" s="26"/>
      <c r="AU1888" s="1"/>
      <c r="AV1888" s="26"/>
      <c r="AW1888" s="1"/>
      <c r="AX1888" s="26"/>
      <c r="AY1888" s="1"/>
      <c r="AZ1888" s="26"/>
      <c r="BA1888" s="1"/>
      <c r="BB1888" s="26"/>
      <c r="BC1888" s="1"/>
      <c r="BD1888" s="26"/>
      <c r="BE1888" s="1">
        <v>30</v>
      </c>
      <c r="BF1888" s="26">
        <v>1</v>
      </c>
      <c r="BG1888" s="1"/>
      <c r="BH1888" s="26"/>
      <c r="BI1888" s="1"/>
      <c r="BJ1888" s="26"/>
      <c r="BK1888" s="1"/>
      <c r="BL1888" s="26"/>
      <c r="BM1888" s="1"/>
      <c r="BN1888" s="26"/>
      <c r="BO1888" s="1"/>
      <c r="BP1888" s="26"/>
      <c r="BQ1888" s="1">
        <v>70</v>
      </c>
      <c r="BR1888" s="26">
        <v>1</v>
      </c>
      <c r="BS1888" s="1"/>
      <c r="BT1888" s="26"/>
      <c r="BU1888" s="1"/>
      <c r="BV1888" s="1">
        <v>90</v>
      </c>
      <c r="BW1888" s="26">
        <v>3</v>
      </c>
      <c r="BX1888" s="1"/>
      <c r="BY1888" s="26"/>
      <c r="BZ1888" s="30">
        <v>113</v>
      </c>
      <c r="CA1888" s="26">
        <v>3</v>
      </c>
    </row>
    <row r="1889" spans="1:79" s="99" customFormat="1" x14ac:dyDescent="0.35">
      <c r="A1889" s="1" t="s">
        <v>78</v>
      </c>
      <c r="B1889" s="1" t="s">
        <v>58</v>
      </c>
      <c r="C1889" s="1" t="s">
        <v>222</v>
      </c>
      <c r="D1889" s="1" t="s">
        <v>223</v>
      </c>
      <c r="E1889" s="1" t="s">
        <v>77</v>
      </c>
      <c r="F1889" s="1">
        <v>999829178</v>
      </c>
      <c r="G1889" s="1">
        <f>(J1889+S1889+X1889+R1889+U1889+W1889+Y1889)-H1889</f>
        <v>403</v>
      </c>
      <c r="H1889" s="1"/>
      <c r="I1889" s="27"/>
      <c r="J1889" s="1">
        <f>SUM(AA1889)</f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27"/>
      <c r="R1889" s="1">
        <f>SUM(AS1889,BX1889)</f>
        <v>0</v>
      </c>
      <c r="S1889" s="1">
        <f>SUM(AE1889,AG1889,AI1889,AK1889,AO1889,AM1889,AQ1889,AU1889,AW1889,AY1889,BA1889,BE1889,BG1889,BI1889,BK1889,BM1889,BO1889,BC1889)</f>
        <v>30</v>
      </c>
      <c r="T1889" s="1">
        <f>COUNT(AE1889,AG1889,AI1889,AK1889,AM1889,AO1889,AQ1889,AU1889,AW1889,AY1889,BA1889,BC1889,BE1889,BG1889,BI1889,BK1889,BM1889,BO1889)</f>
        <v>1</v>
      </c>
      <c r="U1889" s="1">
        <f>BQ1889+BS1889</f>
        <v>140</v>
      </c>
      <c r="V1889" s="1"/>
      <c r="W1889" s="1">
        <f>BV1889</f>
        <v>120</v>
      </c>
      <c r="X1889" s="1">
        <f>AC1889+BZ1889</f>
        <v>113</v>
      </c>
      <c r="Y1889" s="1">
        <f>BU1889</f>
        <v>0</v>
      </c>
      <c r="Z1889" s="29"/>
      <c r="AA1889" s="1"/>
      <c r="AB1889" s="26"/>
      <c r="AC1889" s="1"/>
      <c r="AD1889" s="26"/>
      <c r="AE1889" s="1"/>
      <c r="AF1889" s="26"/>
      <c r="AG1889" s="1"/>
      <c r="AH1889" s="26"/>
      <c r="AI1889" s="1"/>
      <c r="AJ1889" s="26"/>
      <c r="AK1889" s="1"/>
      <c r="AL1889" s="26"/>
      <c r="AM1889" s="1"/>
      <c r="AN1889" s="26"/>
      <c r="AO1889" s="1">
        <v>30</v>
      </c>
      <c r="AP1889" s="26">
        <v>1</v>
      </c>
      <c r="AQ1889" s="1"/>
      <c r="AR1889" s="26"/>
      <c r="AS1889" s="1"/>
      <c r="AT1889" s="26"/>
      <c r="AU1889" s="1"/>
      <c r="AV1889" s="26"/>
      <c r="AW1889" s="1"/>
      <c r="AX1889" s="26"/>
      <c r="AY1889" s="1"/>
      <c r="AZ1889" s="26"/>
      <c r="BA1889" s="1"/>
      <c r="BB1889" s="26"/>
      <c r="BC1889" s="1"/>
      <c r="BD1889" s="26"/>
      <c r="BE1889" s="1"/>
      <c r="BF1889" s="26"/>
      <c r="BG1889" s="1"/>
      <c r="BH1889" s="26"/>
      <c r="BI1889" s="1"/>
      <c r="BJ1889" s="26"/>
      <c r="BK1889" s="1"/>
      <c r="BL1889" s="26"/>
      <c r="BM1889" s="1"/>
      <c r="BN1889" s="26"/>
      <c r="BO1889" s="1"/>
      <c r="BP1889" s="26"/>
      <c r="BQ1889" s="1"/>
      <c r="BR1889" s="26"/>
      <c r="BS1889" s="1">
        <v>140</v>
      </c>
      <c r="BT1889" s="26">
        <v>1</v>
      </c>
      <c r="BU1889" s="1"/>
      <c r="BV1889" s="1">
        <v>120</v>
      </c>
      <c r="BW1889" s="26">
        <v>2</v>
      </c>
      <c r="BX1889" s="1"/>
      <c r="BY1889" s="26"/>
      <c r="BZ1889" s="30">
        <v>113</v>
      </c>
      <c r="CA1889" s="26">
        <v>4</v>
      </c>
    </row>
    <row r="1890" spans="1:79" s="99" customFormat="1" x14ac:dyDescent="0.35">
      <c r="A1890" s="1" t="s">
        <v>78</v>
      </c>
      <c r="B1890" s="1" t="s">
        <v>58</v>
      </c>
      <c r="C1890" s="1" t="s">
        <v>447</v>
      </c>
      <c r="D1890" s="1" t="s">
        <v>119</v>
      </c>
      <c r="E1890" s="1" t="s">
        <v>77</v>
      </c>
      <c r="F1890" s="1">
        <v>999881211</v>
      </c>
      <c r="G1890" s="1">
        <f>(J1890+S1890+X1890+R1890+U1890+W1890+Y1890)-H1890</f>
        <v>356</v>
      </c>
      <c r="H1890" s="1"/>
      <c r="I1890" s="27"/>
      <c r="J1890" s="1">
        <f>SUM(AA1890)</f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27"/>
      <c r="R1890" s="1">
        <f>SUM(AS1890,BX1890)</f>
        <v>0</v>
      </c>
      <c r="S1890" s="1">
        <f>SUM(AE1890,AG1890,AI1890,AK1890,AO1890,AM1890,AQ1890,AU1890,AW1890,AY1890,BA1890,BE1890,BG1890,BI1890,BK1890,BM1890,BO1890,BC1890)</f>
        <v>0</v>
      </c>
      <c r="T1890" s="1">
        <f>COUNT(AE1890,AG1890,AI1890,AK1890,AM1890,AO1890,AQ1890,AU1890,AW1890,AY1890,BA1890,BC1890,BE1890,BG1890,BI1890,BK1890,BM1890,BO1890)</f>
        <v>0</v>
      </c>
      <c r="U1890" s="1">
        <f>BQ1890+BS1890</f>
        <v>79</v>
      </c>
      <c r="V1890" s="1"/>
      <c r="W1890" s="1">
        <f>BV1890</f>
        <v>78</v>
      </c>
      <c r="X1890" s="1">
        <f>AC1890+BZ1890</f>
        <v>199</v>
      </c>
      <c r="Y1890" s="1">
        <f>BU1890</f>
        <v>0</v>
      </c>
      <c r="Z1890" s="29"/>
      <c r="AA1890" s="1"/>
      <c r="AB1890" s="26"/>
      <c r="AC1890" s="1">
        <v>93</v>
      </c>
      <c r="AD1890" s="26">
        <v>7</v>
      </c>
      <c r="AE1890" s="1"/>
      <c r="AF1890" s="26"/>
      <c r="AG1890" s="1"/>
      <c r="AH1890" s="26"/>
      <c r="AI1890" s="1"/>
      <c r="AJ1890" s="26"/>
      <c r="AK1890" s="1"/>
      <c r="AL1890" s="26"/>
      <c r="AM1890" s="1"/>
      <c r="AN1890" s="26"/>
      <c r="AO1890" s="1"/>
      <c r="AP1890" s="26"/>
      <c r="AQ1890" s="1"/>
      <c r="AR1890" s="26"/>
      <c r="AS1890" s="1"/>
      <c r="AT1890" s="26"/>
      <c r="AU1890" s="1"/>
      <c r="AV1890" s="26"/>
      <c r="AW1890" s="1"/>
      <c r="AX1890" s="26"/>
      <c r="AY1890" s="1"/>
      <c r="AZ1890" s="26"/>
      <c r="BA1890" s="1"/>
      <c r="BB1890" s="26"/>
      <c r="BC1890" s="1"/>
      <c r="BD1890" s="26"/>
      <c r="BE1890" s="1"/>
      <c r="BF1890" s="26"/>
      <c r="BG1890" s="1"/>
      <c r="BH1890" s="26"/>
      <c r="BI1890" s="1"/>
      <c r="BJ1890" s="26"/>
      <c r="BK1890" s="1"/>
      <c r="BL1890" s="26"/>
      <c r="BM1890" s="1"/>
      <c r="BN1890" s="26"/>
      <c r="BO1890" s="1"/>
      <c r="BP1890" s="26"/>
      <c r="BQ1890" s="1"/>
      <c r="BR1890" s="26"/>
      <c r="BS1890" s="1">
        <v>79</v>
      </c>
      <c r="BT1890" s="26">
        <v>3</v>
      </c>
      <c r="BU1890" s="1"/>
      <c r="BV1890" s="1">
        <v>78</v>
      </c>
      <c r="BW1890" s="26">
        <v>6</v>
      </c>
      <c r="BX1890" s="1"/>
      <c r="BY1890" s="26"/>
      <c r="BZ1890" s="30">
        <v>106</v>
      </c>
      <c r="CA1890" s="26">
        <v>5</v>
      </c>
    </row>
    <row r="1891" spans="1:79" s="99" customFormat="1" x14ac:dyDescent="0.35">
      <c r="A1891" s="1" t="s">
        <v>78</v>
      </c>
      <c r="B1891" s="1" t="s">
        <v>58</v>
      </c>
      <c r="C1891" s="1" t="s">
        <v>214</v>
      </c>
      <c r="D1891" s="1" t="s">
        <v>215</v>
      </c>
      <c r="E1891" s="1" t="s">
        <v>77</v>
      </c>
      <c r="F1891" s="1">
        <v>999827297</v>
      </c>
      <c r="G1891" s="1">
        <f>(J1891+S1891+X1891+R1891+U1891+W1891+Y1891)-H1891</f>
        <v>220</v>
      </c>
      <c r="H1891" s="1"/>
      <c r="I1891" s="27"/>
      <c r="J1891" s="1">
        <f>SUM(AA1891)</f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27"/>
      <c r="R1891" s="1">
        <f>SUM(AS1891,BX1891)</f>
        <v>0</v>
      </c>
      <c r="S1891" s="1">
        <f>SUM(AE1891,AG1891,AI1891,AK1891,AO1891,AM1891,AQ1891,AU1891,AW1891,AY1891,BA1891,BE1891,BG1891,BI1891,BK1891,BM1891,BO1891,BC1891)</f>
        <v>60</v>
      </c>
      <c r="T1891" s="1">
        <f>COUNT(AE1891,AG1891,AI1891,AK1891,AM1891,AO1891,AQ1891,AU1891,AW1891,AY1891,BA1891,BC1891,BE1891,BG1891,BI1891,BK1891,BM1891,BO1891)</f>
        <v>1</v>
      </c>
      <c r="U1891" s="1">
        <f>BQ1891+BS1891</f>
        <v>0</v>
      </c>
      <c r="V1891" s="1"/>
      <c r="W1891" s="1">
        <f>BV1891</f>
        <v>160</v>
      </c>
      <c r="X1891" s="1">
        <f>AC1891+BZ1891</f>
        <v>0</v>
      </c>
      <c r="Y1891" s="1">
        <f>BU1891</f>
        <v>0</v>
      </c>
      <c r="Z1891" s="29"/>
      <c r="AA1891" s="1"/>
      <c r="AB1891" s="26"/>
      <c r="AC1891" s="1"/>
      <c r="AD1891" s="26"/>
      <c r="AE1891" s="1"/>
      <c r="AF1891" s="26"/>
      <c r="AG1891" s="1"/>
      <c r="AH1891" s="26"/>
      <c r="AI1891" s="1"/>
      <c r="AJ1891" s="26"/>
      <c r="AK1891" s="1">
        <v>60</v>
      </c>
      <c r="AL1891" s="26">
        <v>1</v>
      </c>
      <c r="AM1891" s="1"/>
      <c r="AN1891" s="26"/>
      <c r="AO1891" s="1"/>
      <c r="AP1891" s="26"/>
      <c r="AQ1891" s="1"/>
      <c r="AR1891" s="26"/>
      <c r="AS1891" s="1"/>
      <c r="AT1891" s="26"/>
      <c r="AU1891" s="1"/>
      <c r="AV1891" s="26"/>
      <c r="AW1891" s="1"/>
      <c r="AX1891" s="26"/>
      <c r="AY1891" s="1"/>
      <c r="AZ1891" s="26"/>
      <c r="BA1891" s="1"/>
      <c r="BB1891" s="26"/>
      <c r="BC1891" s="1"/>
      <c r="BD1891" s="26"/>
      <c r="BE1891" s="1"/>
      <c r="BF1891" s="26"/>
      <c r="BG1891" s="1"/>
      <c r="BH1891" s="26"/>
      <c r="BI1891" s="1"/>
      <c r="BJ1891" s="26"/>
      <c r="BK1891" s="1"/>
      <c r="BL1891" s="26"/>
      <c r="BM1891" s="1"/>
      <c r="BN1891" s="26"/>
      <c r="BO1891" s="1"/>
      <c r="BP1891" s="26"/>
      <c r="BQ1891" s="1"/>
      <c r="BR1891" s="26"/>
      <c r="BS1891" s="1"/>
      <c r="BT1891" s="26"/>
      <c r="BU1891" s="1"/>
      <c r="BV1891" s="1">
        <v>160</v>
      </c>
      <c r="BW1891" s="26">
        <v>1</v>
      </c>
      <c r="BX1891" s="1"/>
      <c r="BY1891" s="26"/>
      <c r="BZ1891" s="30"/>
      <c r="CA1891" s="26"/>
    </row>
    <row r="1892" spans="1:79" s="99" customFormat="1" x14ac:dyDescent="0.35">
      <c r="A1892" s="1" t="s">
        <v>78</v>
      </c>
      <c r="B1892" s="1" t="s">
        <v>58</v>
      </c>
      <c r="C1892" s="1" t="s">
        <v>1686</v>
      </c>
      <c r="D1892" s="1" t="s">
        <v>1687</v>
      </c>
      <c r="E1892" s="1" t="s">
        <v>77</v>
      </c>
      <c r="F1892" s="1">
        <v>999921657</v>
      </c>
      <c r="G1892" s="1">
        <f>(J1892+S1892+X1892+R1892+U1892+W1892+Y1892)-H1892</f>
        <v>187.5</v>
      </c>
      <c r="H1892" s="1"/>
      <c r="I1892" s="27"/>
      <c r="J1892" s="1">
        <f>SUM(AA1892)</f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27"/>
      <c r="R1892" s="1">
        <f>SUM(AS1892,BX1892)</f>
        <v>0</v>
      </c>
      <c r="S1892" s="1">
        <f>SUM(AE1892,AG1892,AI1892,AK1892,AO1892,AM1892,AQ1892,AU1892,AW1892,AY1892,BA1892,BE1892,BG1892,BI1892,BK1892,BM1892,BO1892,BC1892)</f>
        <v>45</v>
      </c>
      <c r="T1892" s="1">
        <f>COUNT(AE1892,AG1892,AI1892,AK1892,AM1892,AO1892,AQ1892,AU1892,AW1892,AY1892,BA1892,BC1892,BE1892,BG1892,BI1892,BK1892,BM1892,BO1892)</f>
        <v>1</v>
      </c>
      <c r="U1892" s="1">
        <f>BQ1892+BS1892</f>
        <v>52.5</v>
      </c>
      <c r="V1892" s="1"/>
      <c r="W1892" s="1">
        <f>BV1892</f>
        <v>90</v>
      </c>
      <c r="X1892" s="1">
        <f>AC1892+BZ1892</f>
        <v>0</v>
      </c>
      <c r="Y1892" s="1">
        <f>BU1892</f>
        <v>0</v>
      </c>
      <c r="Z1892" s="29"/>
      <c r="AA1892" s="1"/>
      <c r="AB1892" s="26"/>
      <c r="AC1892" s="1"/>
      <c r="AD1892" s="26"/>
      <c r="AE1892" s="1"/>
      <c r="AF1892" s="26"/>
      <c r="AG1892" s="1">
        <v>45</v>
      </c>
      <c r="AH1892" s="26">
        <v>2</v>
      </c>
      <c r="AI1892" s="1"/>
      <c r="AJ1892" s="26"/>
      <c r="AK1892" s="1"/>
      <c r="AL1892" s="26"/>
      <c r="AM1892" s="1"/>
      <c r="AN1892" s="26"/>
      <c r="AO1892" s="1"/>
      <c r="AP1892" s="26"/>
      <c r="AQ1892" s="1"/>
      <c r="AR1892" s="26"/>
      <c r="AS1892" s="1"/>
      <c r="AT1892" s="26"/>
      <c r="AU1892" s="1"/>
      <c r="AV1892" s="26"/>
      <c r="AW1892" s="1"/>
      <c r="AX1892" s="26"/>
      <c r="AY1892" s="1"/>
      <c r="AZ1892" s="26"/>
      <c r="BA1892" s="1"/>
      <c r="BB1892" s="26"/>
      <c r="BC1892" s="1"/>
      <c r="BD1892" s="26"/>
      <c r="BE1892" s="1"/>
      <c r="BF1892" s="26"/>
      <c r="BG1892" s="1"/>
      <c r="BH1892" s="26"/>
      <c r="BI1892" s="1"/>
      <c r="BJ1892" s="26"/>
      <c r="BK1892" s="1"/>
      <c r="BL1892" s="26"/>
      <c r="BM1892" s="1"/>
      <c r="BN1892" s="26"/>
      <c r="BO1892" s="1"/>
      <c r="BP1892" s="26"/>
      <c r="BQ1892" s="1">
        <v>52.5</v>
      </c>
      <c r="BR1892" s="26">
        <v>2</v>
      </c>
      <c r="BS1892" s="1"/>
      <c r="BT1892" s="26"/>
      <c r="BU1892" s="1"/>
      <c r="BV1892" s="1">
        <v>90</v>
      </c>
      <c r="BW1892" s="26">
        <v>4</v>
      </c>
      <c r="BX1892" s="1"/>
      <c r="BY1892" s="26"/>
      <c r="BZ1892" s="30"/>
      <c r="CA1892" s="26"/>
    </row>
    <row r="1893" spans="1:79" s="99" customFormat="1" x14ac:dyDescent="0.35">
      <c r="A1893" s="1" t="s">
        <v>78</v>
      </c>
      <c r="B1893" s="1" t="s">
        <v>58</v>
      </c>
      <c r="C1893" s="1" t="s">
        <v>1098</v>
      </c>
      <c r="D1893" s="1" t="s">
        <v>1000</v>
      </c>
      <c r="E1893" s="1" t="s">
        <v>77</v>
      </c>
      <c r="F1893" s="1">
        <v>999917226</v>
      </c>
      <c r="G1893" s="1">
        <f>(J1893+S1893+X1893+R1893+U1893+W1893+Y1893)-H1893</f>
        <v>173.25</v>
      </c>
      <c r="H1893" s="30">
        <f>(J1893+K1893+M1893+N1893+O1893+P1893)/2</f>
        <v>18.75</v>
      </c>
      <c r="I1893" s="27"/>
      <c r="J1893" s="1">
        <f>SUM(AA1893)</f>
        <v>37.5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27"/>
      <c r="R1893" s="1">
        <f>SUM(AS1893,BX1893)</f>
        <v>0</v>
      </c>
      <c r="S1893" s="1">
        <f>SUM(AE1893,AG1893,AI1893,AK1893,AO1893,AM1893,AQ1893,AU1893,AW1893,AY1893,BA1893,BE1893,BG1893,BI1893,BK1893,BM1893,BO1893,BC1893)</f>
        <v>30</v>
      </c>
      <c r="T1893" s="1">
        <f>COUNT(AE1893,AG1893,AI1893,AK1893,AM1893,AO1893,AQ1893,AU1893,AW1893,AY1893,BA1893,BC1893,BE1893,BG1893,BI1893,BK1893,BM1893,BO1893)</f>
        <v>1</v>
      </c>
      <c r="U1893" s="1">
        <f>BQ1893+BS1893</f>
        <v>39.5</v>
      </c>
      <c r="V1893" s="1"/>
      <c r="W1893" s="1">
        <f>BV1893</f>
        <v>0</v>
      </c>
      <c r="X1893" s="1">
        <f>AC1893+BZ1893</f>
        <v>85</v>
      </c>
      <c r="Y1893" s="1">
        <f>BU1893</f>
        <v>0</v>
      </c>
      <c r="Z1893" s="29"/>
      <c r="AA1893" s="1">
        <v>37.5</v>
      </c>
      <c r="AB1893" s="26">
        <v>2</v>
      </c>
      <c r="AC1893" s="1">
        <v>85</v>
      </c>
      <c r="AD1893" s="26">
        <v>8</v>
      </c>
      <c r="AE1893" s="1"/>
      <c r="AF1893" s="26"/>
      <c r="AG1893" s="1"/>
      <c r="AH1893" s="26"/>
      <c r="AI1893" s="1"/>
      <c r="AJ1893" s="26"/>
      <c r="AK1893" s="1"/>
      <c r="AL1893" s="26"/>
      <c r="AM1893" s="1"/>
      <c r="AN1893" s="26"/>
      <c r="AO1893" s="1"/>
      <c r="AP1893" s="26"/>
      <c r="AQ1893" s="1">
        <v>30</v>
      </c>
      <c r="AR1893" s="26">
        <v>1</v>
      </c>
      <c r="AS1893" s="1"/>
      <c r="AT1893" s="26"/>
      <c r="AU1893" s="1"/>
      <c r="AV1893" s="26"/>
      <c r="AW1893" s="1"/>
      <c r="AX1893" s="26"/>
      <c r="AY1893" s="1"/>
      <c r="AZ1893" s="26"/>
      <c r="BA1893" s="1"/>
      <c r="BB1893" s="26"/>
      <c r="BC1893" s="1"/>
      <c r="BD1893" s="26"/>
      <c r="BE1893" s="1"/>
      <c r="BF1893" s="26"/>
      <c r="BG1893" s="1"/>
      <c r="BH1893" s="26"/>
      <c r="BI1893" s="1"/>
      <c r="BJ1893" s="26"/>
      <c r="BK1893" s="1"/>
      <c r="BL1893" s="26"/>
      <c r="BM1893" s="1"/>
      <c r="BN1893" s="26"/>
      <c r="BO1893" s="1"/>
      <c r="BP1893" s="26"/>
      <c r="BQ1893" s="1">
        <v>39.5</v>
      </c>
      <c r="BR1893" s="26">
        <v>3</v>
      </c>
      <c r="BS1893" s="1"/>
      <c r="BT1893" s="26"/>
      <c r="BU1893" s="1"/>
      <c r="BV1893" s="1"/>
      <c r="BW1893" s="26"/>
      <c r="BX1893" s="1"/>
      <c r="BY1893" s="26"/>
      <c r="BZ1893" s="30"/>
      <c r="CA1893" s="26"/>
    </row>
    <row r="1894" spans="1:79" s="99" customFormat="1" x14ac:dyDescent="0.35">
      <c r="A1894" s="1" t="s">
        <v>78</v>
      </c>
      <c r="B1894" s="1" t="s">
        <v>58</v>
      </c>
      <c r="C1894" s="1" t="s">
        <v>290</v>
      </c>
      <c r="D1894" s="1" t="s">
        <v>291</v>
      </c>
      <c r="E1894" s="1" t="s">
        <v>77</v>
      </c>
      <c r="F1894" s="1">
        <v>999858847</v>
      </c>
      <c r="G1894" s="1">
        <f>(J1894+S1894+X1894+R1894+U1894+W1894+Y1894)-H1894</f>
        <v>151</v>
      </c>
      <c r="H1894" s="1"/>
      <c r="I1894" s="27"/>
      <c r="J1894" s="1">
        <f>SUM(AA1894)</f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27"/>
      <c r="R1894" s="1">
        <f>SUM(AS1894,BX1894)</f>
        <v>0</v>
      </c>
      <c r="S1894" s="1">
        <f>SUM(AE1894,AG1894,AI1894,AK1894,AO1894,AM1894,AQ1894,AU1894,AW1894,AY1894,BA1894,BE1894,BG1894,BI1894,BK1894,BM1894,BO1894,BC1894)</f>
        <v>0</v>
      </c>
      <c r="T1894" s="1">
        <f>COUNT(AE1894,AG1894,AI1894,AK1894,AM1894,AO1894,AQ1894,AU1894,AW1894,AY1894,BA1894,BC1894,BE1894,BG1894,BI1894,BK1894,BM1894,BO1894)</f>
        <v>0</v>
      </c>
      <c r="U1894" s="1">
        <f>BQ1894+BS1894</f>
        <v>79</v>
      </c>
      <c r="V1894" s="1"/>
      <c r="W1894" s="1">
        <f>BV1894</f>
        <v>72</v>
      </c>
      <c r="X1894" s="1">
        <f>AC1894+BZ1894</f>
        <v>0</v>
      </c>
      <c r="Y1894" s="1">
        <f>BU1894</f>
        <v>0</v>
      </c>
      <c r="Z1894" s="29"/>
      <c r="AA1894" s="1"/>
      <c r="AB1894" s="26"/>
      <c r="AC1894" s="1"/>
      <c r="AD1894" s="26"/>
      <c r="AE1894" s="1"/>
      <c r="AF1894" s="26"/>
      <c r="AG1894" s="1"/>
      <c r="AH1894" s="26"/>
      <c r="AI1894" s="1"/>
      <c r="AJ1894" s="26"/>
      <c r="AK1894" s="1"/>
      <c r="AL1894" s="26"/>
      <c r="AM1894" s="1"/>
      <c r="AN1894" s="26"/>
      <c r="AO1894" s="1"/>
      <c r="AP1894" s="26"/>
      <c r="AQ1894" s="1"/>
      <c r="AR1894" s="26"/>
      <c r="AS1894" s="1"/>
      <c r="AT1894" s="26"/>
      <c r="AU1894" s="1"/>
      <c r="AV1894" s="26"/>
      <c r="AW1894" s="1"/>
      <c r="AX1894" s="26"/>
      <c r="AY1894" s="1"/>
      <c r="AZ1894" s="26"/>
      <c r="BA1894" s="1"/>
      <c r="BB1894" s="26"/>
      <c r="BC1894" s="1"/>
      <c r="BD1894" s="26"/>
      <c r="BE1894" s="1"/>
      <c r="BF1894" s="26"/>
      <c r="BG1894" s="1"/>
      <c r="BH1894" s="26"/>
      <c r="BI1894" s="1"/>
      <c r="BJ1894" s="26"/>
      <c r="BK1894" s="1"/>
      <c r="BL1894" s="26"/>
      <c r="BM1894" s="1"/>
      <c r="BN1894" s="26"/>
      <c r="BO1894" s="1"/>
      <c r="BP1894" s="26"/>
      <c r="BQ1894" s="1"/>
      <c r="BR1894" s="26"/>
      <c r="BS1894" s="1">
        <v>79</v>
      </c>
      <c r="BT1894" s="26">
        <v>4</v>
      </c>
      <c r="BU1894" s="1"/>
      <c r="BV1894" s="1">
        <v>72</v>
      </c>
      <c r="BW1894" s="26">
        <v>7</v>
      </c>
      <c r="BX1894" s="1"/>
      <c r="BY1894" s="26"/>
      <c r="BZ1894" s="30"/>
      <c r="CA1894" s="26"/>
    </row>
    <row r="1895" spans="1:79" s="99" customFormat="1" x14ac:dyDescent="0.35">
      <c r="A1895" s="1" t="s">
        <v>78</v>
      </c>
      <c r="B1895" s="1" t="s">
        <v>58</v>
      </c>
      <c r="C1895" s="1" t="s">
        <v>144</v>
      </c>
      <c r="D1895" s="1" t="s">
        <v>145</v>
      </c>
      <c r="E1895" s="1" t="s">
        <v>77</v>
      </c>
      <c r="F1895" s="1">
        <v>999735975</v>
      </c>
      <c r="G1895" s="1">
        <f>(J1895+S1895+X1895+R1895+U1895+W1895+Y1895)-H1895</f>
        <v>99</v>
      </c>
      <c r="H1895" s="1"/>
      <c r="I1895" s="27"/>
      <c r="J1895" s="1">
        <f>SUM(AA1895)</f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27"/>
      <c r="R1895" s="1">
        <f>SUM(AS1895,BX1895)</f>
        <v>0</v>
      </c>
      <c r="S1895" s="1">
        <f>SUM(AE1895,AG1895,AI1895,AK1895,AO1895,AM1895,AQ1895,AU1895,AW1895,AY1895,BA1895,BE1895,BG1895,BI1895,BK1895,BM1895,BO1895,BC1895)</f>
        <v>0</v>
      </c>
      <c r="T1895" s="1">
        <f>COUNT(AE1895,AG1895,AI1895,AK1895,AM1895,AO1895,AQ1895,AU1895,AW1895,AY1895,BA1895,BC1895,BE1895,BG1895,BI1895,BK1895,BM1895,BO1895)</f>
        <v>0</v>
      </c>
      <c r="U1895" s="1">
        <f>BQ1895+BS1895</f>
        <v>0</v>
      </c>
      <c r="V1895" s="1"/>
      <c r="W1895" s="1">
        <f>BV1895</f>
        <v>0</v>
      </c>
      <c r="X1895" s="1">
        <f>AC1895+BZ1895</f>
        <v>99</v>
      </c>
      <c r="Y1895" s="1">
        <f>BU1895</f>
        <v>0</v>
      </c>
      <c r="Z1895" s="29"/>
      <c r="AA1895" s="1"/>
      <c r="AB1895" s="26"/>
      <c r="AC1895" s="1">
        <v>99</v>
      </c>
      <c r="AD1895" s="26">
        <v>6</v>
      </c>
      <c r="AE1895" s="1"/>
      <c r="AF1895" s="26"/>
      <c r="AG1895" s="1"/>
      <c r="AH1895" s="26"/>
      <c r="AI1895" s="1"/>
      <c r="AJ1895" s="26"/>
      <c r="AK1895" s="1"/>
      <c r="AL1895" s="26"/>
      <c r="AM1895" s="1"/>
      <c r="AN1895" s="26"/>
      <c r="AO1895" s="1"/>
      <c r="AP1895" s="26"/>
      <c r="AQ1895" s="1"/>
      <c r="AR1895" s="26"/>
      <c r="AS1895" s="1"/>
      <c r="AT1895" s="26"/>
      <c r="AU1895" s="1"/>
      <c r="AV1895" s="26"/>
      <c r="AW1895" s="1"/>
      <c r="AX1895" s="26"/>
      <c r="AY1895" s="1"/>
      <c r="AZ1895" s="26"/>
      <c r="BA1895" s="1"/>
      <c r="BB1895" s="26"/>
      <c r="BC1895" s="1"/>
      <c r="BD1895" s="26"/>
      <c r="BE1895" s="1"/>
      <c r="BF1895" s="26"/>
      <c r="BG1895" s="1"/>
      <c r="BH1895" s="26"/>
      <c r="BI1895" s="1"/>
      <c r="BJ1895" s="26"/>
      <c r="BK1895" s="1"/>
      <c r="BL1895" s="26"/>
      <c r="BM1895" s="1"/>
      <c r="BN1895" s="26"/>
      <c r="BO1895" s="1"/>
      <c r="BP1895" s="26"/>
      <c r="BQ1895" s="1"/>
      <c r="BR1895" s="26"/>
      <c r="BS1895" s="1"/>
      <c r="BT1895" s="26"/>
      <c r="BU1895" s="1"/>
      <c r="BV1895" s="1"/>
      <c r="BW1895" s="26"/>
      <c r="BX1895" s="1"/>
      <c r="BY1895" s="26"/>
      <c r="BZ1895" s="30"/>
      <c r="CA1895" s="26"/>
    </row>
    <row r="1896" spans="1:79" s="99" customFormat="1" x14ac:dyDescent="0.35">
      <c r="A1896" s="1" t="s">
        <v>78</v>
      </c>
      <c r="B1896" s="1" t="s">
        <v>58</v>
      </c>
      <c r="C1896" s="1" t="s">
        <v>1216</v>
      </c>
      <c r="D1896" s="1" t="s">
        <v>1217</v>
      </c>
      <c r="E1896" s="1" t="s">
        <v>77</v>
      </c>
      <c r="F1896" s="1">
        <v>999918366</v>
      </c>
      <c r="G1896" s="1">
        <f>(J1896+S1896+X1896+R1896+U1896+W1896+Y1896)-H1896</f>
        <v>90</v>
      </c>
      <c r="H1896" s="1"/>
      <c r="I1896" s="27"/>
      <c r="J1896" s="1">
        <f>SUM(AA1896)</f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27"/>
      <c r="R1896" s="1">
        <f>SUM(AS1896,BX1896)</f>
        <v>0</v>
      </c>
      <c r="S1896" s="1">
        <f>SUM(AE1896,AG1896,AI1896,AK1896,AO1896,AM1896,AQ1896,AU1896,AW1896,AY1896,BA1896,BE1896,BG1896,BI1896,BK1896,BM1896,BO1896,BC1896)</f>
        <v>90</v>
      </c>
      <c r="T1896" s="1">
        <f>COUNT(AE1896,AG1896,AI1896,AK1896,AM1896,AO1896,AQ1896,AU1896,AW1896,AY1896,BA1896,BC1896,BE1896,BG1896,BI1896,BK1896,BM1896,BO1896)</f>
        <v>1</v>
      </c>
      <c r="U1896" s="1">
        <f>BQ1896+BS1896</f>
        <v>0</v>
      </c>
      <c r="V1896" s="1"/>
      <c r="W1896" s="1">
        <f>BV1896</f>
        <v>0</v>
      </c>
      <c r="X1896" s="1">
        <f>AC1896+BZ1896</f>
        <v>0</v>
      </c>
      <c r="Y1896" s="1">
        <f>BU1896</f>
        <v>0</v>
      </c>
      <c r="Z1896" s="27"/>
      <c r="AA1896" s="1"/>
      <c r="AB1896" s="26"/>
      <c r="AC1896" s="1"/>
      <c r="AD1896" s="26"/>
      <c r="AE1896" s="1"/>
      <c r="AF1896" s="26"/>
      <c r="AG1896" s="1"/>
      <c r="AH1896" s="26"/>
      <c r="AI1896" s="1"/>
      <c r="AJ1896" s="26"/>
      <c r="AK1896" s="1"/>
      <c r="AL1896" s="26"/>
      <c r="AM1896" s="1"/>
      <c r="AN1896" s="26"/>
      <c r="AO1896" s="1"/>
      <c r="AP1896" s="26"/>
      <c r="AQ1896" s="1"/>
      <c r="AR1896" s="26"/>
      <c r="AS1896" s="1"/>
      <c r="AT1896" s="26"/>
      <c r="AU1896" s="1"/>
      <c r="AV1896" s="26"/>
      <c r="AW1896" s="1"/>
      <c r="AX1896" s="26"/>
      <c r="AY1896" s="1"/>
      <c r="AZ1896" s="26"/>
      <c r="BA1896" s="1"/>
      <c r="BB1896" s="26"/>
      <c r="BC1896" s="1"/>
      <c r="BD1896" s="26"/>
      <c r="BE1896" s="1"/>
      <c r="BF1896" s="26"/>
      <c r="BG1896" s="1"/>
      <c r="BH1896" s="26"/>
      <c r="BI1896" s="1"/>
      <c r="BJ1896" s="26"/>
      <c r="BK1896" s="1"/>
      <c r="BL1896" s="26"/>
      <c r="BM1896" s="1">
        <v>90</v>
      </c>
      <c r="BN1896" s="26">
        <v>2</v>
      </c>
      <c r="BO1896" s="1"/>
      <c r="BP1896" s="26"/>
      <c r="BQ1896" s="1"/>
      <c r="BR1896" s="26"/>
      <c r="BS1896" s="1"/>
      <c r="BT1896" s="26"/>
      <c r="BU1896" s="1"/>
      <c r="BV1896" s="1"/>
      <c r="BW1896" s="26"/>
      <c r="BX1896" s="1"/>
      <c r="BY1896" s="26"/>
      <c r="BZ1896" s="30"/>
      <c r="CA1896" s="26"/>
    </row>
    <row r="1897" spans="1:79" s="99" customFormat="1" x14ac:dyDescent="0.35">
      <c r="A1897" s="1" t="s">
        <v>78</v>
      </c>
      <c r="B1897" s="32" t="s">
        <v>58</v>
      </c>
      <c r="C1897" s="32" t="s">
        <v>647</v>
      </c>
      <c r="D1897" s="32" t="s">
        <v>2977</v>
      </c>
      <c r="E1897" s="32" t="s">
        <v>77</v>
      </c>
      <c r="F1897" s="32">
        <v>999926576</v>
      </c>
      <c r="G1897" s="1">
        <f>(J1897+S1897+X1897+R1897+U1897+W1897+Y1897)-H1897</f>
        <v>68</v>
      </c>
      <c r="H1897" s="1"/>
      <c r="I1897" s="27"/>
      <c r="J1897" s="1">
        <f>SUM(AA1897)</f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27"/>
      <c r="R1897" s="1">
        <f>SUM(AS1897,BX1897)</f>
        <v>0</v>
      </c>
      <c r="S1897" s="1">
        <f>SUM(AE1897,AG1897,AI1897,AK1897,AO1897,AM1897,AQ1897,AU1897,AW1897,AY1897,BA1897,BE1897,BG1897,BI1897,BK1897,BM1897,BO1897,BC1897)</f>
        <v>68</v>
      </c>
      <c r="T1897" s="1">
        <f>COUNT(AE1897,AG1897,AI1897,AK1897,AM1897,AO1897,AQ1897,AU1897,AW1897,AY1897,BA1897,BC1897,BE1897,BG1897,BI1897,BK1897,BM1897,BO1897)</f>
        <v>1</v>
      </c>
      <c r="U1897" s="1">
        <f>BQ1897+BS1897</f>
        <v>0</v>
      </c>
      <c r="V1897" s="1"/>
      <c r="W1897" s="1">
        <f>BV1897</f>
        <v>0</v>
      </c>
      <c r="X1897" s="1">
        <f>AC1897+BZ1897</f>
        <v>0</v>
      </c>
      <c r="Y1897" s="1">
        <f>BU1897</f>
        <v>0</v>
      </c>
      <c r="Z1897" s="27"/>
      <c r="AA1897" s="1"/>
      <c r="AB1897" s="26"/>
      <c r="AC1897" s="1"/>
      <c r="AD1897" s="26"/>
      <c r="AE1897" s="1"/>
      <c r="AF1897" s="26"/>
      <c r="AG1897" s="1"/>
      <c r="AH1897" s="26"/>
      <c r="AI1897" s="1"/>
      <c r="AJ1897" s="26"/>
      <c r="AK1897" s="1"/>
      <c r="AL1897" s="26"/>
      <c r="AM1897" s="1"/>
      <c r="AN1897" s="26"/>
      <c r="AO1897" s="1"/>
      <c r="AP1897" s="26"/>
      <c r="AQ1897" s="1"/>
      <c r="AR1897" s="26"/>
      <c r="AS1897" s="1"/>
      <c r="AT1897" s="26"/>
      <c r="AU1897" s="1"/>
      <c r="AV1897" s="26"/>
      <c r="AW1897" s="1"/>
      <c r="AX1897" s="26"/>
      <c r="AY1897" s="1"/>
      <c r="AZ1897" s="26"/>
      <c r="BA1897" s="1"/>
      <c r="BB1897" s="26"/>
      <c r="BC1897" s="1"/>
      <c r="BD1897" s="26"/>
      <c r="BE1897" s="1"/>
      <c r="BF1897" s="26"/>
      <c r="BG1897" s="1"/>
      <c r="BH1897" s="26"/>
      <c r="BI1897" s="1">
        <v>68</v>
      </c>
      <c r="BJ1897" s="26">
        <v>3</v>
      </c>
      <c r="BK1897" s="1"/>
      <c r="BL1897" s="26"/>
      <c r="BM1897" s="1"/>
      <c r="BN1897" s="26"/>
      <c r="BO1897" s="1"/>
      <c r="BP1897" s="26"/>
      <c r="BQ1897" s="1"/>
      <c r="BR1897" s="26"/>
      <c r="BS1897" s="1"/>
      <c r="BT1897" s="26"/>
      <c r="BU1897" s="1"/>
      <c r="BV1897" s="1"/>
      <c r="BW1897" s="26"/>
      <c r="BX1897" s="1"/>
      <c r="BY1897" s="26"/>
      <c r="BZ1897" s="30"/>
      <c r="CA1897" s="26"/>
    </row>
    <row r="1898" spans="1:79" s="99" customFormat="1" x14ac:dyDescent="0.35">
      <c r="A1898" s="1" t="s">
        <v>78</v>
      </c>
      <c r="B1898" s="30" t="s">
        <v>58</v>
      </c>
      <c r="C1898" s="30" t="s">
        <v>158</v>
      </c>
      <c r="D1898" s="30" t="s">
        <v>159</v>
      </c>
      <c r="E1898" s="30" t="s">
        <v>77</v>
      </c>
      <c r="F1898" s="30">
        <v>999748249</v>
      </c>
      <c r="G1898" s="1">
        <f>(J1898+S1898+X1898+R1898+U1898+W1898+Y1898)-H1898</f>
        <v>60</v>
      </c>
      <c r="H1898" s="1"/>
      <c r="I1898" s="27"/>
      <c r="J1898" s="1">
        <f>SUM(AA1898)</f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27"/>
      <c r="R1898" s="1">
        <f>SUM(AS1898,BX1898)</f>
        <v>0</v>
      </c>
      <c r="S1898" s="1">
        <f>SUM(AE1898,AG1898,AI1898,AK1898,AO1898,AM1898,AQ1898,AU1898,AW1898,AY1898,BA1898,BE1898,BG1898,BI1898,BK1898,BM1898,BO1898,BC1898)</f>
        <v>60</v>
      </c>
      <c r="T1898" s="1">
        <f>COUNT(AE1898,AG1898,AI1898,AK1898,AM1898,AO1898,AQ1898,AU1898,AW1898,AY1898,BA1898,BC1898,BE1898,BG1898,BI1898,BK1898,BM1898,BO1898)</f>
        <v>1</v>
      </c>
      <c r="U1898" s="1">
        <f>BQ1898+BS1898</f>
        <v>0</v>
      </c>
      <c r="V1898" s="1"/>
      <c r="W1898" s="1">
        <f>BV1898</f>
        <v>0</v>
      </c>
      <c r="X1898" s="1">
        <f>AC1898+BZ1898</f>
        <v>0</v>
      </c>
      <c r="Y1898" s="1">
        <f>BU1898</f>
        <v>0</v>
      </c>
      <c r="Z1898" s="29"/>
      <c r="AA1898" s="1"/>
      <c r="AB1898" s="26"/>
      <c r="AC1898" s="1"/>
      <c r="AD1898" s="26"/>
      <c r="AE1898" s="30"/>
      <c r="AF1898" s="26"/>
      <c r="AG1898" s="1"/>
      <c r="AH1898" s="26"/>
      <c r="AI1898" s="1"/>
      <c r="AJ1898" s="26"/>
      <c r="AK1898" s="1"/>
      <c r="AL1898" s="26"/>
      <c r="AM1898" s="1"/>
      <c r="AN1898" s="26"/>
      <c r="AO1898" s="1"/>
      <c r="AP1898" s="26"/>
      <c r="AQ1898" s="1"/>
      <c r="AR1898" s="26"/>
      <c r="AS1898" s="1"/>
      <c r="AT1898" s="26"/>
      <c r="AU1898" s="1"/>
      <c r="AV1898" s="26"/>
      <c r="AW1898" s="1"/>
      <c r="AX1898" s="26"/>
      <c r="AY1898" s="1"/>
      <c r="AZ1898" s="26"/>
      <c r="BA1898" s="1"/>
      <c r="BB1898" s="26"/>
      <c r="BC1898" s="1"/>
      <c r="BD1898" s="26"/>
      <c r="BE1898" s="1"/>
      <c r="BF1898" s="26"/>
      <c r="BG1898" s="1"/>
      <c r="BH1898" s="26"/>
      <c r="BI1898" s="1">
        <v>60</v>
      </c>
      <c r="BJ1898" s="26">
        <v>1</v>
      </c>
      <c r="BK1898" s="1"/>
      <c r="BL1898" s="26"/>
      <c r="BM1898" s="1"/>
      <c r="BN1898" s="26"/>
      <c r="BO1898" s="1"/>
      <c r="BP1898" s="26"/>
      <c r="BQ1898" s="1"/>
      <c r="BR1898" s="26"/>
      <c r="BS1898" s="1"/>
      <c r="BT1898" s="26"/>
      <c r="BU1898" s="1"/>
      <c r="BV1898" s="1"/>
      <c r="BW1898" s="26"/>
      <c r="BX1898" s="1"/>
      <c r="BY1898" s="26"/>
      <c r="BZ1898" s="30"/>
      <c r="CA1898" s="26"/>
    </row>
    <row r="1899" spans="1:79" s="99" customFormat="1" x14ac:dyDescent="0.35">
      <c r="A1899" s="1" t="s">
        <v>78</v>
      </c>
      <c r="B1899" s="30" t="s">
        <v>58</v>
      </c>
      <c r="C1899" s="30" t="s">
        <v>503</v>
      </c>
      <c r="D1899" s="30" t="s">
        <v>504</v>
      </c>
      <c r="E1899" s="30" t="s">
        <v>77</v>
      </c>
      <c r="F1899" s="30">
        <v>999887245</v>
      </c>
      <c r="G1899" s="1">
        <f>(J1899+S1899+X1899+R1899+U1899+W1899+Y1899)-H1899</f>
        <v>30</v>
      </c>
      <c r="H1899" s="1"/>
      <c r="I1899" s="27"/>
      <c r="J1899" s="1">
        <f>SUM(AA1899)</f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27"/>
      <c r="R1899" s="1">
        <f>SUM(AS1899,BX1899)</f>
        <v>0</v>
      </c>
      <c r="S1899" s="1">
        <f>SUM(AE1899,AG1899,AI1899,AK1899,AO1899,AM1899,AQ1899,AU1899,AW1899,AY1899,BA1899,BE1899,BG1899,BI1899,BK1899,BM1899,BO1899,BC1899)</f>
        <v>30</v>
      </c>
      <c r="T1899" s="1">
        <f>COUNT(AE1899,AG1899,AI1899,AK1899,AM1899,AO1899,AQ1899,AU1899,AW1899,AY1899,BA1899,BC1899,BE1899,BG1899,BI1899,BK1899,BM1899,BO1899)</f>
        <v>1</v>
      </c>
      <c r="U1899" s="1">
        <f>BQ1899+BS1899</f>
        <v>0</v>
      </c>
      <c r="V1899" s="1"/>
      <c r="W1899" s="1">
        <f>BV1899</f>
        <v>0</v>
      </c>
      <c r="X1899" s="1">
        <f>AC1899+BZ1899</f>
        <v>0</v>
      </c>
      <c r="Y1899" s="1">
        <f>BU1899</f>
        <v>0</v>
      </c>
      <c r="Z1899" s="27"/>
      <c r="AA1899" s="1"/>
      <c r="AB1899" s="26"/>
      <c r="AC1899" s="1"/>
      <c r="AD1899" s="26"/>
      <c r="AE1899" s="1"/>
      <c r="AF1899" s="26"/>
      <c r="AG1899" s="1"/>
      <c r="AH1899" s="26"/>
      <c r="AI1899" s="1"/>
      <c r="AJ1899" s="26"/>
      <c r="AK1899" s="1"/>
      <c r="AL1899" s="26"/>
      <c r="AM1899" s="1"/>
      <c r="AN1899" s="26"/>
      <c r="AO1899" s="1"/>
      <c r="AP1899" s="26"/>
      <c r="AQ1899" s="1"/>
      <c r="AR1899" s="26"/>
      <c r="AS1899" s="1"/>
      <c r="AT1899" s="26"/>
      <c r="AU1899" s="1"/>
      <c r="AV1899" s="26"/>
      <c r="AW1899" s="1"/>
      <c r="AX1899" s="26"/>
      <c r="AY1899" s="1"/>
      <c r="AZ1899" s="26"/>
      <c r="BA1899" s="1"/>
      <c r="BB1899" s="26"/>
      <c r="BC1899" s="1"/>
      <c r="BD1899" s="26"/>
      <c r="BE1899" s="1"/>
      <c r="BF1899" s="26"/>
      <c r="BG1899" s="1">
        <v>30</v>
      </c>
      <c r="BH1899" s="26">
        <v>1</v>
      </c>
      <c r="BI1899" s="1"/>
      <c r="BJ1899" s="26"/>
      <c r="BK1899" s="1"/>
      <c r="BL1899" s="26"/>
      <c r="BM1899" s="1"/>
      <c r="BN1899" s="26"/>
      <c r="BO1899" s="1"/>
      <c r="BP1899" s="26"/>
      <c r="BQ1899" s="1"/>
      <c r="BR1899" s="26"/>
      <c r="BS1899" s="1"/>
      <c r="BT1899" s="26"/>
      <c r="BU1899" s="1"/>
      <c r="BV1899" s="1"/>
      <c r="BW1899" s="26"/>
      <c r="BX1899" s="1"/>
      <c r="BY1899" s="26"/>
      <c r="BZ1899" s="30"/>
      <c r="CA1899" s="26"/>
    </row>
    <row r="1900" spans="1:79" s="99" customFormat="1" x14ac:dyDescent="0.35">
      <c r="A1900" s="1" t="s">
        <v>78</v>
      </c>
      <c r="B1900" s="1" t="s">
        <v>58</v>
      </c>
      <c r="C1900" s="1" t="s">
        <v>1392</v>
      </c>
      <c r="D1900" s="1" t="s">
        <v>1393</v>
      </c>
      <c r="E1900" s="1" t="s">
        <v>77</v>
      </c>
      <c r="F1900" s="1">
        <v>999919589</v>
      </c>
      <c r="G1900" s="1">
        <f>(J1900+S1900+X1900+R1900+U1900+W1900+Y1900)-H1900</f>
        <v>30</v>
      </c>
      <c r="H1900" s="30">
        <f>(J1900+K1900+M1900+N1900+O1900+P1900)/2</f>
        <v>0</v>
      </c>
      <c r="I1900" s="27"/>
      <c r="J1900" s="1">
        <f>SUM(AA1900)</f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27"/>
      <c r="R1900" s="1">
        <f>SUM(AS1900,BX1900)</f>
        <v>0</v>
      </c>
      <c r="S1900" s="1">
        <f>SUM(AE1900,AG1900,AI1900,AK1900,AO1900,AM1900,AQ1900,AU1900,AW1900,AY1900,BA1900,BE1900,BG1900,BI1900,BK1900,BM1900,BO1900,BC1900)</f>
        <v>30</v>
      </c>
      <c r="T1900" s="1">
        <f>COUNT(AE1900,AG1900,AI1900,AK1900,AM1900,AO1900,AQ1900,AU1900,AW1900,AY1900,BA1900,BC1900,BE1900,BG1900,BI1900,BK1900,BM1900,BO1900)</f>
        <v>1</v>
      </c>
      <c r="U1900" s="1">
        <f>BQ1900+BS1900</f>
        <v>0</v>
      </c>
      <c r="V1900" s="1"/>
      <c r="W1900" s="1">
        <f>BV1900</f>
        <v>0</v>
      </c>
      <c r="X1900" s="1">
        <f>AC1900+BZ1900</f>
        <v>0</v>
      </c>
      <c r="Y1900" s="1">
        <f>BU1900</f>
        <v>0</v>
      </c>
      <c r="Z1900" s="26"/>
      <c r="AA1900" s="1"/>
      <c r="AB1900" s="26"/>
      <c r="AC1900" s="1"/>
      <c r="AD1900" s="26"/>
      <c r="AE1900" s="1"/>
      <c r="AF1900" s="26"/>
      <c r="AG1900" s="1"/>
      <c r="AH1900" s="26"/>
      <c r="AI1900" s="1">
        <v>30</v>
      </c>
      <c r="AJ1900" s="26">
        <v>1</v>
      </c>
      <c r="AK1900" s="1"/>
      <c r="AL1900" s="26"/>
      <c r="AM1900" s="1"/>
      <c r="AN1900" s="26"/>
      <c r="AO1900" s="1"/>
      <c r="AP1900" s="26"/>
      <c r="AQ1900" s="1"/>
      <c r="AR1900" s="26"/>
      <c r="AS1900" s="1"/>
      <c r="AT1900" s="26"/>
      <c r="AU1900" s="1"/>
      <c r="AV1900" s="26"/>
      <c r="AW1900" s="1"/>
      <c r="AX1900" s="26"/>
      <c r="AY1900" s="1"/>
      <c r="AZ1900" s="26"/>
      <c r="BA1900" s="1"/>
      <c r="BB1900" s="26"/>
      <c r="BC1900" s="1"/>
      <c r="BD1900" s="26"/>
      <c r="BE1900" s="1"/>
      <c r="BF1900" s="26"/>
      <c r="BG1900" s="1"/>
      <c r="BH1900" s="26"/>
      <c r="BI1900" s="1"/>
      <c r="BJ1900" s="26"/>
      <c r="BK1900" s="1"/>
      <c r="BL1900" s="26"/>
      <c r="BM1900" s="1"/>
      <c r="BN1900" s="26"/>
      <c r="BO1900" s="1"/>
      <c r="BP1900" s="26"/>
      <c r="BQ1900" s="1"/>
      <c r="BR1900" s="26"/>
      <c r="BS1900" s="1"/>
      <c r="BT1900" s="26"/>
      <c r="BU1900" s="1"/>
      <c r="BV1900" s="1"/>
      <c r="BW1900" s="26"/>
      <c r="BX1900" s="1"/>
      <c r="BY1900" s="26"/>
      <c r="BZ1900" s="30"/>
      <c r="CA1900" s="26"/>
    </row>
    <row r="1901" spans="1:79" s="99" customFormat="1" x14ac:dyDescent="0.35">
      <c r="A1901" s="1" t="s">
        <v>57</v>
      </c>
      <c r="B1901" s="1" t="s">
        <v>58</v>
      </c>
      <c r="C1901" s="1" t="s">
        <v>174</v>
      </c>
      <c r="D1901" s="1" t="s">
        <v>175</v>
      </c>
      <c r="E1901" s="1" t="s">
        <v>77</v>
      </c>
      <c r="F1901" s="1">
        <v>999787132</v>
      </c>
      <c r="G1901" s="1">
        <f>(J1901+S1901+X1901+R1901+U1901+W1901+Y1901)-H1901</f>
        <v>615.5</v>
      </c>
      <c r="H1901" s="30">
        <f>(J1901+K1901+M1901+N1901+O1901+P1901)/2</f>
        <v>12.5</v>
      </c>
      <c r="I1901" s="27"/>
      <c r="J1901" s="1">
        <f>SUM(AA1901)</f>
        <v>25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27"/>
      <c r="R1901" s="1">
        <f>SUM(AS1901,BX1901)</f>
        <v>0</v>
      </c>
      <c r="S1901" s="1">
        <f>SUM(AE1901,AG1901,AI1901,AK1901,AO1901,AM1901,AQ1901,AU1901,AW1901,AY1901,BA1901,BE1901,BG1901,BI1901,BK1901,BM1901,BO1901,BC1901)</f>
        <v>60</v>
      </c>
      <c r="T1901" s="1">
        <f>COUNT(AE1901,AG1901,AI1901,AK1901,AM1901,AO1901,AQ1901,AU1901,AW1901,AY1901,BA1901,BC1901,BE1901,BG1901,BI1901,BK1901,BM1901,BO1901)</f>
        <v>1</v>
      </c>
      <c r="U1901" s="1">
        <f>BQ1901+BS1901</f>
        <v>70</v>
      </c>
      <c r="V1901" s="1"/>
      <c r="W1901" s="1">
        <f>BV1901</f>
        <v>160</v>
      </c>
      <c r="X1901" s="1">
        <f>AC1901+BZ1901</f>
        <v>313</v>
      </c>
      <c r="Y1901" s="1">
        <f>BU1901</f>
        <v>0</v>
      </c>
      <c r="Z1901" s="29"/>
      <c r="AA1901" s="1">
        <v>25</v>
      </c>
      <c r="AB1901" s="26">
        <v>1</v>
      </c>
      <c r="AC1901" s="1">
        <v>113</v>
      </c>
      <c r="AD1901" s="26">
        <v>4</v>
      </c>
      <c r="AE1901" s="1"/>
      <c r="AF1901" s="26"/>
      <c r="AG1901" s="1"/>
      <c r="AH1901" s="26"/>
      <c r="AI1901" s="1"/>
      <c r="AJ1901" s="26"/>
      <c r="AK1901" s="1"/>
      <c r="AL1901" s="26"/>
      <c r="AM1901" s="1"/>
      <c r="AN1901" s="26"/>
      <c r="AO1901" s="1"/>
      <c r="AP1901" s="26"/>
      <c r="AQ1901" s="1">
        <v>60</v>
      </c>
      <c r="AR1901" s="26">
        <v>1</v>
      </c>
      <c r="AS1901" s="1"/>
      <c r="AT1901" s="26"/>
      <c r="AU1901" s="1"/>
      <c r="AV1901" s="26"/>
      <c r="AW1901" s="1"/>
      <c r="AX1901" s="26"/>
      <c r="AY1901" s="1"/>
      <c r="AZ1901" s="26"/>
      <c r="BA1901" s="1"/>
      <c r="BB1901" s="26"/>
      <c r="BC1901" s="1"/>
      <c r="BD1901" s="26"/>
      <c r="BE1901" s="1"/>
      <c r="BF1901" s="26"/>
      <c r="BG1901" s="1"/>
      <c r="BH1901" s="26"/>
      <c r="BI1901" s="1"/>
      <c r="BJ1901" s="26"/>
      <c r="BK1901" s="1"/>
      <c r="BL1901" s="26"/>
      <c r="BM1901" s="1"/>
      <c r="BN1901" s="26"/>
      <c r="BO1901" s="1"/>
      <c r="BP1901" s="26"/>
      <c r="BQ1901" s="1">
        <v>70</v>
      </c>
      <c r="BR1901" s="26">
        <v>1</v>
      </c>
      <c r="BS1901" s="1"/>
      <c r="BT1901" s="26"/>
      <c r="BU1901" s="1"/>
      <c r="BV1901" s="1">
        <v>160</v>
      </c>
      <c r="BW1901" s="26">
        <v>1</v>
      </c>
      <c r="BX1901" s="1"/>
      <c r="BY1901" s="26"/>
      <c r="BZ1901" s="30">
        <v>200</v>
      </c>
      <c r="CA1901" s="26">
        <v>1</v>
      </c>
    </row>
    <row r="1902" spans="1:79" s="99" customFormat="1" x14ac:dyDescent="0.35">
      <c r="A1902" s="1" t="s">
        <v>57</v>
      </c>
      <c r="B1902" s="1" t="s">
        <v>58</v>
      </c>
      <c r="C1902" s="30" t="s">
        <v>417</v>
      </c>
      <c r="D1902" s="30" t="s">
        <v>198</v>
      </c>
      <c r="E1902" s="30" t="s">
        <v>77</v>
      </c>
      <c r="F1902" s="1">
        <v>999877150</v>
      </c>
      <c r="G1902" s="1">
        <f>(J1902+S1902+X1902+R1902+U1902+W1902+Y1902)-H1902</f>
        <v>465.5</v>
      </c>
      <c r="H1902" s="30">
        <f>(J1902+K1902+M1902+N1902+O1902+P1902)/2</f>
        <v>0</v>
      </c>
      <c r="I1902" s="27"/>
      <c r="J1902" s="1">
        <f>SUM(AA1902)</f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27"/>
      <c r="R1902" s="1">
        <f>SUM(AS1902,BX1902)</f>
        <v>0</v>
      </c>
      <c r="S1902" s="1">
        <f>SUM(AE1902,AG1902,AI1902,AK1902,AO1902,AM1902,AQ1902,AU1902,AW1902,AY1902,BA1902,BE1902,BG1902,BI1902,BK1902,BM1902,BO1902,BC1902)</f>
        <v>30</v>
      </c>
      <c r="T1902" s="1">
        <f>COUNT(AE1902,AG1902,AI1902,AK1902,AM1902,AO1902,AQ1902,AU1902,AW1902,AY1902,BA1902,BC1902,BE1902,BG1902,BI1902,BK1902,BM1902,BO1902)</f>
        <v>1</v>
      </c>
      <c r="U1902" s="1">
        <f>BQ1902+BS1902</f>
        <v>52.5</v>
      </c>
      <c r="V1902" s="1"/>
      <c r="W1902" s="1">
        <f>BV1902</f>
        <v>120</v>
      </c>
      <c r="X1902" s="1">
        <f>AC1902+BZ1902</f>
        <v>263</v>
      </c>
      <c r="Y1902" s="1">
        <f>BU1902</f>
        <v>0</v>
      </c>
      <c r="Z1902" s="29"/>
      <c r="AA1902" s="1"/>
      <c r="AB1902" s="26"/>
      <c r="AC1902" s="1">
        <v>113</v>
      </c>
      <c r="AD1902" s="26">
        <v>3</v>
      </c>
      <c r="AE1902" s="1"/>
      <c r="AF1902" s="26"/>
      <c r="AG1902" s="1">
        <v>30</v>
      </c>
      <c r="AH1902" s="26">
        <v>1</v>
      </c>
      <c r="AI1902" s="1"/>
      <c r="AJ1902" s="26"/>
      <c r="AK1902" s="1"/>
      <c r="AL1902" s="26"/>
      <c r="AM1902" s="1"/>
      <c r="AN1902" s="26"/>
      <c r="AO1902" s="1"/>
      <c r="AP1902" s="26"/>
      <c r="AQ1902" s="1"/>
      <c r="AR1902" s="26"/>
      <c r="AS1902" s="1"/>
      <c r="AT1902" s="26"/>
      <c r="AU1902" s="1"/>
      <c r="AV1902" s="26"/>
      <c r="AW1902" s="1"/>
      <c r="AX1902" s="26"/>
      <c r="AY1902" s="1"/>
      <c r="AZ1902" s="26"/>
      <c r="BA1902" s="1"/>
      <c r="BB1902" s="26"/>
      <c r="BC1902" s="1"/>
      <c r="BD1902" s="26"/>
      <c r="BE1902" s="1"/>
      <c r="BF1902" s="26"/>
      <c r="BG1902" s="1"/>
      <c r="BH1902" s="26"/>
      <c r="BI1902" s="1"/>
      <c r="BJ1902" s="26"/>
      <c r="BK1902" s="1"/>
      <c r="BL1902" s="26"/>
      <c r="BM1902" s="1"/>
      <c r="BN1902" s="26"/>
      <c r="BO1902" s="1"/>
      <c r="BP1902" s="26"/>
      <c r="BQ1902" s="1">
        <v>52.5</v>
      </c>
      <c r="BR1902" s="26">
        <v>2</v>
      </c>
      <c r="BS1902" s="1"/>
      <c r="BT1902" s="26"/>
      <c r="BU1902" s="1"/>
      <c r="BV1902" s="1">
        <v>120</v>
      </c>
      <c r="BW1902" s="26">
        <v>2</v>
      </c>
      <c r="BX1902" s="1"/>
      <c r="BY1902" s="26"/>
      <c r="BZ1902" s="30">
        <v>150</v>
      </c>
      <c r="CA1902" s="26">
        <v>2</v>
      </c>
    </row>
    <row r="1903" spans="1:79" s="99" customFormat="1" x14ac:dyDescent="0.35">
      <c r="A1903" s="1" t="s">
        <v>57</v>
      </c>
      <c r="B1903" s="1" t="s">
        <v>58</v>
      </c>
      <c r="C1903" s="1" t="s">
        <v>356</v>
      </c>
      <c r="D1903" s="1" t="s">
        <v>357</v>
      </c>
      <c r="E1903" s="1" t="s">
        <v>77</v>
      </c>
      <c r="F1903" s="1">
        <v>999869588</v>
      </c>
      <c r="G1903" s="1">
        <f>(J1903+S1903+X1903+R1903+U1903+W1903+Y1903)-H1903</f>
        <v>405.5</v>
      </c>
      <c r="H1903" s="1"/>
      <c r="I1903" s="27"/>
      <c r="J1903" s="1">
        <f>SUM(AA1903)</f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27"/>
      <c r="R1903" s="1">
        <f>SUM(AS1903,BX1903)</f>
        <v>0</v>
      </c>
      <c r="S1903" s="1">
        <f>SUM(AE1903,AG1903,AI1903,AK1903,AO1903,AM1903,AQ1903,AU1903,AW1903,AY1903,BA1903,BE1903,BG1903,BI1903,BK1903,BM1903,BO1903,BC1903)</f>
        <v>0</v>
      </c>
      <c r="T1903" s="1">
        <f>COUNT(AE1903,AG1903,AI1903,AK1903,AM1903,AO1903,AQ1903,AU1903,AW1903,AY1903,BA1903,BC1903,BE1903,BG1903,BI1903,BK1903,BM1903,BO1903)</f>
        <v>0</v>
      </c>
      <c r="U1903" s="1">
        <f>BQ1903+BS1903</f>
        <v>52.5</v>
      </c>
      <c r="V1903" s="1"/>
      <c r="W1903" s="1">
        <f>BV1903</f>
        <v>90</v>
      </c>
      <c r="X1903" s="1">
        <f>AC1903+BZ1903</f>
        <v>263</v>
      </c>
      <c r="Y1903" s="1">
        <f>BU1903</f>
        <v>0</v>
      </c>
      <c r="Z1903" s="29"/>
      <c r="AA1903" s="1"/>
      <c r="AB1903" s="26"/>
      <c r="AC1903" s="1">
        <v>150</v>
      </c>
      <c r="AD1903" s="26">
        <v>2</v>
      </c>
      <c r="AE1903" s="1"/>
      <c r="AF1903" s="26"/>
      <c r="AG1903" s="1"/>
      <c r="AH1903" s="26"/>
      <c r="AI1903" s="1"/>
      <c r="AJ1903" s="26"/>
      <c r="AK1903" s="1"/>
      <c r="AL1903" s="26"/>
      <c r="AM1903" s="1"/>
      <c r="AN1903" s="26"/>
      <c r="AO1903" s="1"/>
      <c r="AP1903" s="26"/>
      <c r="AQ1903" s="1"/>
      <c r="AR1903" s="26"/>
      <c r="AS1903" s="1"/>
      <c r="AT1903" s="26"/>
      <c r="AU1903" s="1"/>
      <c r="AV1903" s="26"/>
      <c r="AW1903" s="1"/>
      <c r="AX1903" s="26"/>
      <c r="AY1903" s="1"/>
      <c r="AZ1903" s="26"/>
      <c r="BA1903" s="1"/>
      <c r="BB1903" s="26"/>
      <c r="BC1903" s="1"/>
      <c r="BD1903" s="26"/>
      <c r="BE1903" s="1"/>
      <c r="BF1903" s="26"/>
      <c r="BG1903" s="1"/>
      <c r="BH1903" s="26"/>
      <c r="BI1903" s="1"/>
      <c r="BJ1903" s="26"/>
      <c r="BK1903" s="1"/>
      <c r="BL1903" s="26"/>
      <c r="BM1903" s="1"/>
      <c r="BN1903" s="26"/>
      <c r="BO1903" s="1"/>
      <c r="BP1903" s="26"/>
      <c r="BQ1903" s="1"/>
      <c r="BR1903" s="26"/>
      <c r="BS1903" s="1">
        <v>52.5</v>
      </c>
      <c r="BT1903" s="26">
        <v>2</v>
      </c>
      <c r="BU1903" s="1"/>
      <c r="BV1903" s="1">
        <v>90</v>
      </c>
      <c r="BW1903" s="26">
        <v>4</v>
      </c>
      <c r="BX1903" s="1"/>
      <c r="BY1903" s="26"/>
      <c r="BZ1903" s="30">
        <v>113</v>
      </c>
      <c r="CA1903" s="26">
        <v>3</v>
      </c>
    </row>
    <row r="1904" spans="1:79" s="99" customFormat="1" x14ac:dyDescent="0.35">
      <c r="A1904" s="1" t="s">
        <v>57</v>
      </c>
      <c r="B1904" s="1" t="s">
        <v>58</v>
      </c>
      <c r="C1904" s="1" t="s">
        <v>1164</v>
      </c>
      <c r="D1904" s="1" t="s">
        <v>1165</v>
      </c>
      <c r="E1904" s="1" t="s">
        <v>77</v>
      </c>
      <c r="F1904" s="1">
        <v>999917960</v>
      </c>
      <c r="G1904" s="1">
        <f>(J1904+S1904+X1904+R1904+U1904+W1904+Y1904)-H1904</f>
        <v>379</v>
      </c>
      <c r="H1904" s="1"/>
      <c r="I1904" s="27"/>
      <c r="J1904" s="1">
        <f>SUM(AA1904)</f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27"/>
      <c r="R1904" s="1">
        <f>SUM(AS1904,BX1904)</f>
        <v>0</v>
      </c>
      <c r="S1904" s="1">
        <f>SUM(AE1904,AG1904,AI1904,AK1904,AO1904,AM1904,AQ1904,AU1904,AW1904,AY1904,BA1904,BE1904,BG1904,BI1904,BK1904,BM1904,BO1904,BC1904)</f>
        <v>0</v>
      </c>
      <c r="T1904" s="1">
        <f>COUNT(AE1904,AG1904,AI1904,AK1904,AM1904,AO1904,AQ1904,AU1904,AW1904,AY1904,BA1904,BC1904,BE1904,BG1904,BI1904,BK1904,BM1904,BO1904)</f>
        <v>0</v>
      </c>
      <c r="U1904" s="1">
        <f>BQ1904+BS1904</f>
        <v>70</v>
      </c>
      <c r="V1904" s="1"/>
      <c r="W1904" s="1">
        <f>BV1904</f>
        <v>90</v>
      </c>
      <c r="X1904" s="1">
        <f>AC1904+BZ1904</f>
        <v>219</v>
      </c>
      <c r="Y1904" s="1">
        <f>BU1904</f>
        <v>0</v>
      </c>
      <c r="Z1904" s="29"/>
      <c r="AA1904" s="1"/>
      <c r="AB1904" s="26"/>
      <c r="AC1904" s="1">
        <v>106</v>
      </c>
      <c r="AD1904" s="26">
        <v>5</v>
      </c>
      <c r="AE1904" s="1"/>
      <c r="AF1904" s="26"/>
      <c r="AG1904" s="1"/>
      <c r="AH1904" s="26"/>
      <c r="AI1904" s="1"/>
      <c r="AJ1904" s="26"/>
      <c r="AK1904" s="1"/>
      <c r="AL1904" s="26"/>
      <c r="AM1904" s="1"/>
      <c r="AN1904" s="26"/>
      <c r="AO1904" s="1"/>
      <c r="AP1904" s="26"/>
      <c r="AQ1904" s="1"/>
      <c r="AR1904" s="26"/>
      <c r="AS1904" s="1"/>
      <c r="AT1904" s="26"/>
      <c r="AU1904" s="1"/>
      <c r="AV1904" s="26"/>
      <c r="AW1904" s="1"/>
      <c r="AX1904" s="26"/>
      <c r="AY1904" s="1"/>
      <c r="AZ1904" s="26"/>
      <c r="BA1904" s="1"/>
      <c r="BB1904" s="26"/>
      <c r="BC1904" s="1"/>
      <c r="BD1904" s="26"/>
      <c r="BE1904" s="1"/>
      <c r="BF1904" s="26"/>
      <c r="BG1904" s="1"/>
      <c r="BH1904" s="26"/>
      <c r="BI1904" s="1"/>
      <c r="BJ1904" s="26"/>
      <c r="BK1904" s="1"/>
      <c r="BL1904" s="26"/>
      <c r="BM1904" s="1"/>
      <c r="BN1904" s="26"/>
      <c r="BO1904" s="1"/>
      <c r="BP1904" s="26"/>
      <c r="BQ1904" s="1"/>
      <c r="BR1904" s="26"/>
      <c r="BS1904" s="1">
        <v>70</v>
      </c>
      <c r="BT1904" s="26">
        <v>1</v>
      </c>
      <c r="BU1904" s="1"/>
      <c r="BV1904" s="1">
        <v>90</v>
      </c>
      <c r="BW1904" s="26">
        <v>3</v>
      </c>
      <c r="BX1904" s="1"/>
      <c r="BY1904" s="26"/>
      <c r="BZ1904" s="30">
        <v>113</v>
      </c>
      <c r="CA1904" s="26">
        <v>4</v>
      </c>
    </row>
    <row r="1905" spans="1:79" s="99" customFormat="1" x14ac:dyDescent="0.35">
      <c r="A1905" s="1" t="s">
        <v>57</v>
      </c>
      <c r="B1905" s="1" t="s">
        <v>58</v>
      </c>
      <c r="C1905" s="1" t="s">
        <v>346</v>
      </c>
      <c r="D1905" s="1" t="s">
        <v>347</v>
      </c>
      <c r="E1905" s="1" t="s">
        <v>77</v>
      </c>
      <c r="F1905" s="1">
        <v>999866051</v>
      </c>
      <c r="G1905" s="1">
        <f>(J1905+S1905+X1905+R1905+U1905+W1905+Y1905)-H1905</f>
        <v>123</v>
      </c>
      <c r="H1905" s="1"/>
      <c r="I1905" s="27"/>
      <c r="J1905" s="1">
        <f>SUM(AA1905)</f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27"/>
      <c r="R1905" s="1">
        <f>SUM(AS1905,BX1905)</f>
        <v>0</v>
      </c>
      <c r="S1905" s="1">
        <f>SUM(AE1905,AG1905,AI1905,AK1905,AO1905,AM1905,AQ1905,AU1905,AW1905,AY1905,BA1905,BE1905,BG1905,BI1905,BK1905,BM1905,BO1905,BC1905)</f>
        <v>45</v>
      </c>
      <c r="T1905" s="1">
        <f>COUNT(AE1905,AG1905,AI1905,AK1905,AM1905,AO1905,AQ1905,AU1905,AW1905,AY1905,BA1905,BC1905,BE1905,BG1905,BI1905,BK1905,BM1905,BO1905)</f>
        <v>1</v>
      </c>
      <c r="U1905" s="1">
        <f>BQ1905+BS1905</f>
        <v>0</v>
      </c>
      <c r="V1905" s="1"/>
      <c r="W1905" s="1">
        <f>BV1905</f>
        <v>78</v>
      </c>
      <c r="X1905" s="1">
        <f>AC1905+BZ1905</f>
        <v>0</v>
      </c>
      <c r="Y1905" s="1">
        <f>BU1905</f>
        <v>0</v>
      </c>
      <c r="Z1905" s="27"/>
      <c r="AA1905" s="1"/>
      <c r="AB1905" s="26"/>
      <c r="AC1905" s="1"/>
      <c r="AD1905" s="26"/>
      <c r="AE1905" s="1"/>
      <c r="AF1905" s="26"/>
      <c r="AG1905" s="1"/>
      <c r="AH1905" s="26"/>
      <c r="AI1905" s="1"/>
      <c r="AJ1905" s="26"/>
      <c r="AK1905" s="1"/>
      <c r="AL1905" s="26"/>
      <c r="AM1905" s="1"/>
      <c r="AN1905" s="26"/>
      <c r="AO1905" s="1"/>
      <c r="AP1905" s="26"/>
      <c r="AQ1905" s="1">
        <v>45</v>
      </c>
      <c r="AR1905" s="26">
        <v>2</v>
      </c>
      <c r="AS1905" s="1"/>
      <c r="AT1905" s="26"/>
      <c r="AU1905" s="1"/>
      <c r="AV1905" s="26"/>
      <c r="AW1905" s="1"/>
      <c r="AX1905" s="26"/>
      <c r="AY1905" s="1"/>
      <c r="AZ1905" s="26"/>
      <c r="BA1905" s="1"/>
      <c r="BB1905" s="26"/>
      <c r="BC1905" s="1"/>
      <c r="BD1905" s="26"/>
      <c r="BE1905" s="1"/>
      <c r="BF1905" s="26"/>
      <c r="BG1905" s="1"/>
      <c r="BH1905" s="26"/>
      <c r="BI1905" s="1"/>
      <c r="BJ1905" s="26"/>
      <c r="BK1905" s="1"/>
      <c r="BL1905" s="26"/>
      <c r="BM1905" s="1"/>
      <c r="BN1905" s="26"/>
      <c r="BO1905" s="1"/>
      <c r="BP1905" s="26"/>
      <c r="BQ1905" s="1"/>
      <c r="BR1905" s="26"/>
      <c r="BS1905" s="1"/>
      <c r="BT1905" s="26"/>
      <c r="BU1905" s="1"/>
      <c r="BV1905" s="1">
        <v>78</v>
      </c>
      <c r="BW1905" s="26">
        <v>6</v>
      </c>
      <c r="BX1905" s="1"/>
      <c r="BY1905" s="26"/>
      <c r="BZ1905" s="30"/>
      <c r="CA1905" s="26"/>
    </row>
    <row r="1906" spans="1:79" s="99" customFormat="1" x14ac:dyDescent="0.35">
      <c r="A1906" s="1" t="s">
        <v>57</v>
      </c>
      <c r="B1906" s="1" t="s">
        <v>58</v>
      </c>
      <c r="C1906" s="1" t="s">
        <v>301</v>
      </c>
      <c r="D1906" s="1" t="s">
        <v>302</v>
      </c>
      <c r="E1906" s="1" t="s">
        <v>77</v>
      </c>
      <c r="F1906" s="1">
        <v>999860746</v>
      </c>
      <c r="G1906" s="1">
        <f>(J1906+S1906+X1906+R1906+U1906+W1906+Y1906)-H1906</f>
        <v>114</v>
      </c>
      <c r="H1906" s="1"/>
      <c r="I1906" s="27"/>
      <c r="J1906" s="1">
        <f>SUM(AA1906)</f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27"/>
      <c r="R1906" s="1">
        <f>SUM(AS1906,BX1906)</f>
        <v>0</v>
      </c>
      <c r="S1906" s="1">
        <f>SUM(AE1906,AG1906,AI1906,AK1906,AO1906,AM1906,AQ1906,AU1906,AW1906,AY1906,BA1906,BE1906,BG1906,BI1906,BK1906,BM1906,BO1906,BC1906)</f>
        <v>30</v>
      </c>
      <c r="T1906" s="1">
        <f>COUNT(AE1906,AG1906,AI1906,AK1906,AM1906,AO1906,AQ1906,AU1906,AW1906,AY1906,BA1906,BC1906,BE1906,BG1906,BI1906,BK1906,BM1906,BO1906)</f>
        <v>1</v>
      </c>
      <c r="U1906" s="1">
        <f>BQ1906+BS1906</f>
        <v>0</v>
      </c>
      <c r="V1906" s="1"/>
      <c r="W1906" s="1">
        <f>BV1906</f>
        <v>84</v>
      </c>
      <c r="X1906" s="1">
        <f>AC1906+BZ1906</f>
        <v>0</v>
      </c>
      <c r="Y1906" s="1">
        <f>BU1906</f>
        <v>0</v>
      </c>
      <c r="Z1906" s="29"/>
      <c r="AA1906" s="1"/>
      <c r="AB1906" s="26"/>
      <c r="AC1906" s="1"/>
      <c r="AD1906" s="26"/>
      <c r="AE1906" s="1">
        <v>30</v>
      </c>
      <c r="AF1906" s="26">
        <v>1</v>
      </c>
      <c r="AG1906" s="1"/>
      <c r="AH1906" s="26"/>
      <c r="AI1906" s="1"/>
      <c r="AJ1906" s="26"/>
      <c r="AK1906" s="1"/>
      <c r="AL1906" s="26"/>
      <c r="AM1906" s="1"/>
      <c r="AN1906" s="26"/>
      <c r="AO1906" s="1"/>
      <c r="AP1906" s="26"/>
      <c r="AQ1906" s="1"/>
      <c r="AR1906" s="26"/>
      <c r="AS1906" s="1"/>
      <c r="AT1906" s="26"/>
      <c r="AU1906" s="1"/>
      <c r="AV1906" s="26"/>
      <c r="AW1906" s="1"/>
      <c r="AX1906" s="26"/>
      <c r="AY1906" s="1"/>
      <c r="AZ1906" s="26"/>
      <c r="BA1906" s="1"/>
      <c r="BB1906" s="26"/>
      <c r="BC1906" s="1"/>
      <c r="BD1906" s="26"/>
      <c r="BE1906" s="1"/>
      <c r="BF1906" s="26"/>
      <c r="BG1906" s="1"/>
      <c r="BH1906" s="26"/>
      <c r="BI1906" s="1"/>
      <c r="BJ1906" s="26"/>
      <c r="BK1906" s="1"/>
      <c r="BL1906" s="26"/>
      <c r="BM1906" s="1"/>
      <c r="BN1906" s="26"/>
      <c r="BO1906" s="1"/>
      <c r="BP1906" s="26"/>
      <c r="BQ1906" s="1"/>
      <c r="BR1906" s="26"/>
      <c r="BS1906" s="1"/>
      <c r="BT1906" s="26"/>
      <c r="BU1906" s="1"/>
      <c r="BV1906" s="1">
        <v>84</v>
      </c>
      <c r="BW1906" s="26">
        <v>5</v>
      </c>
      <c r="BX1906" s="1"/>
      <c r="BY1906" s="26"/>
      <c r="BZ1906" s="30"/>
      <c r="CA1906" s="26"/>
    </row>
    <row r="1907" spans="1:79" s="99" customFormat="1" x14ac:dyDescent="0.35">
      <c r="A1907" s="1" t="s">
        <v>57</v>
      </c>
      <c r="B1907" s="30" t="s">
        <v>58</v>
      </c>
      <c r="C1907" s="30" t="s">
        <v>153</v>
      </c>
      <c r="D1907" s="30" t="s">
        <v>1769</v>
      </c>
      <c r="E1907" s="30" t="s">
        <v>77</v>
      </c>
      <c r="F1907" s="30">
        <v>999922018</v>
      </c>
      <c r="G1907" s="1">
        <f>(J1907+S1907+X1907+R1907+U1907+W1907+Y1907)-H1907</f>
        <v>30</v>
      </c>
      <c r="H1907" s="1"/>
      <c r="I1907" s="27"/>
      <c r="J1907" s="1">
        <f>SUM(AA1907)</f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27"/>
      <c r="R1907" s="1">
        <f>SUM(AS1907,BX1907)</f>
        <v>0</v>
      </c>
      <c r="S1907" s="1">
        <f>SUM(AE1907,AG1907,AI1907,AK1907,AO1907,AM1907,AQ1907,AU1907,AW1907,AY1907,BA1907,BE1907,BG1907,BI1907,BK1907,BM1907,BO1907,BC1907)</f>
        <v>30</v>
      </c>
      <c r="T1907" s="1">
        <f>COUNT(AE1907,AG1907,AI1907,AK1907,AM1907,AO1907,AQ1907,AU1907,AW1907,AY1907,BA1907,BC1907,BE1907,BG1907,BI1907,BK1907,BM1907,BO1907)</f>
        <v>1</v>
      </c>
      <c r="U1907" s="1">
        <f>BQ1907+BS1907</f>
        <v>0</v>
      </c>
      <c r="V1907" s="1"/>
      <c r="W1907" s="1">
        <f>BV1907</f>
        <v>0</v>
      </c>
      <c r="X1907" s="1">
        <f>AC1907+BZ1907</f>
        <v>0</v>
      </c>
      <c r="Y1907" s="1">
        <f>BU1907</f>
        <v>0</v>
      </c>
      <c r="Z1907" s="29"/>
      <c r="AA1907" s="1"/>
      <c r="AB1907" s="26"/>
      <c r="AC1907" s="1"/>
      <c r="AD1907" s="26"/>
      <c r="AE1907" s="30"/>
      <c r="AF1907" s="26"/>
      <c r="AG1907" s="1"/>
      <c r="AH1907" s="26"/>
      <c r="AI1907" s="1"/>
      <c r="AJ1907" s="26"/>
      <c r="AK1907" s="1">
        <v>30</v>
      </c>
      <c r="AL1907" s="26">
        <v>1</v>
      </c>
      <c r="AM1907" s="1"/>
      <c r="AN1907" s="26"/>
      <c r="AO1907" s="1"/>
      <c r="AP1907" s="26"/>
      <c r="AQ1907" s="1"/>
      <c r="AR1907" s="26"/>
      <c r="AS1907" s="1"/>
      <c r="AT1907" s="26"/>
      <c r="AU1907" s="1"/>
      <c r="AV1907" s="26"/>
      <c r="AW1907" s="1"/>
      <c r="AX1907" s="26"/>
      <c r="AY1907" s="1"/>
      <c r="AZ1907" s="26"/>
      <c r="BA1907" s="1"/>
      <c r="BB1907" s="26"/>
      <c r="BC1907" s="1"/>
      <c r="BD1907" s="26"/>
      <c r="BE1907" s="1"/>
      <c r="BF1907" s="26"/>
      <c r="BG1907" s="1"/>
      <c r="BH1907" s="26"/>
      <c r="BI1907" s="1"/>
      <c r="BJ1907" s="26"/>
      <c r="BK1907" s="1"/>
      <c r="BL1907" s="26"/>
      <c r="BM1907" s="1"/>
      <c r="BN1907" s="26"/>
      <c r="BO1907" s="1"/>
      <c r="BP1907" s="26"/>
      <c r="BQ1907" s="1"/>
      <c r="BR1907" s="26"/>
      <c r="BS1907" s="1"/>
      <c r="BT1907" s="26"/>
      <c r="BU1907" s="1"/>
      <c r="BV1907" s="1"/>
      <c r="BW1907" s="26"/>
      <c r="BX1907" s="1"/>
      <c r="BY1907" s="26"/>
      <c r="BZ1907" s="30"/>
      <c r="CA1907" s="26"/>
    </row>
    <row r="1908" spans="1:79" s="99" customFormat="1" x14ac:dyDescent="0.35">
      <c r="A1908" s="1" t="s">
        <v>354</v>
      </c>
      <c r="B1908" s="30" t="s">
        <v>58</v>
      </c>
      <c r="C1908" s="30" t="s">
        <v>376</v>
      </c>
      <c r="D1908" s="30" t="s">
        <v>304</v>
      </c>
      <c r="E1908" s="30" t="s">
        <v>77</v>
      </c>
      <c r="F1908" s="30">
        <v>999925180</v>
      </c>
      <c r="G1908" s="1">
        <f>(J1908+S1908+X1908+R1908+U1908+W1908+Y1908)-H1908</f>
        <v>726</v>
      </c>
      <c r="H1908" s="30">
        <f>(J1908+K1908+M1908+N1908+O1908+P1908)/2</f>
        <v>0</v>
      </c>
      <c r="I1908" s="27"/>
      <c r="J1908" s="1">
        <f>SUM(AA1908)</f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27"/>
      <c r="R1908" s="1">
        <f>SUM(AS1908,BX1908)</f>
        <v>0</v>
      </c>
      <c r="S1908" s="1">
        <f>SUM(AE1908,AG1908,AI1908,AK1908,AO1908,AM1908,AQ1908,AU1908,AW1908,AY1908,BA1908,BE1908,BG1908,BI1908,BK1908,BM1908,BO1908,BC1908)</f>
        <v>360</v>
      </c>
      <c r="T1908" s="1">
        <f>COUNT(AE1908,AG1908,AI1908,AK1908,AM1908,AO1908,AQ1908,AU1908,AW1908,AY1908,BA1908,BC1908,BE1908,BG1908,BI1908,BK1908,BM1908,BO1908)</f>
        <v>3</v>
      </c>
      <c r="U1908" s="1">
        <f>BQ1908+BS1908</f>
        <v>140</v>
      </c>
      <c r="V1908" s="1"/>
      <c r="W1908" s="1">
        <f>BV1908</f>
        <v>0</v>
      </c>
      <c r="X1908" s="1">
        <f>AC1908+BZ1908</f>
        <v>226</v>
      </c>
      <c r="Y1908" s="1">
        <f>BU1908</f>
        <v>0</v>
      </c>
      <c r="Z1908" s="29"/>
      <c r="AA1908" s="1"/>
      <c r="AB1908" s="26"/>
      <c r="AC1908" s="1">
        <v>113</v>
      </c>
      <c r="AD1908" s="26">
        <v>4</v>
      </c>
      <c r="AE1908" s="30"/>
      <c r="AF1908" s="26"/>
      <c r="AG1908" s="1"/>
      <c r="AH1908" s="26"/>
      <c r="AI1908" s="1"/>
      <c r="AJ1908" s="26"/>
      <c r="AK1908" s="1"/>
      <c r="AL1908" s="26"/>
      <c r="AM1908" s="1">
        <v>120</v>
      </c>
      <c r="AN1908" s="26">
        <v>1</v>
      </c>
      <c r="AO1908" s="1"/>
      <c r="AP1908" s="26"/>
      <c r="AQ1908" s="1"/>
      <c r="AR1908" s="26"/>
      <c r="AS1908" s="1"/>
      <c r="AT1908" s="26"/>
      <c r="AU1908" s="1">
        <v>120</v>
      </c>
      <c r="AV1908" s="26">
        <v>1</v>
      </c>
      <c r="AW1908" s="1"/>
      <c r="AX1908" s="26"/>
      <c r="AY1908" s="1"/>
      <c r="AZ1908" s="26"/>
      <c r="BA1908" s="1"/>
      <c r="BB1908" s="26"/>
      <c r="BC1908" s="1"/>
      <c r="BD1908" s="26"/>
      <c r="BE1908" s="1"/>
      <c r="BF1908" s="26"/>
      <c r="BG1908" s="1">
        <v>120</v>
      </c>
      <c r="BH1908" s="26">
        <v>1</v>
      </c>
      <c r="BI1908" s="1"/>
      <c r="BJ1908" s="26"/>
      <c r="BK1908" s="1"/>
      <c r="BL1908" s="26"/>
      <c r="BM1908" s="1"/>
      <c r="BN1908" s="26"/>
      <c r="BO1908" s="1"/>
      <c r="BP1908" s="26"/>
      <c r="BQ1908" s="1"/>
      <c r="BR1908" s="26"/>
      <c r="BS1908" s="1">
        <v>140</v>
      </c>
      <c r="BT1908" s="26">
        <v>1</v>
      </c>
      <c r="BU1908" s="1"/>
      <c r="BV1908" s="1"/>
      <c r="BW1908" s="26"/>
      <c r="BX1908" s="1"/>
      <c r="BY1908" s="26"/>
      <c r="BZ1908" s="30">
        <v>113</v>
      </c>
      <c r="CA1908" s="26">
        <v>4</v>
      </c>
    </row>
    <row r="1909" spans="1:79" s="99" customFormat="1" x14ac:dyDescent="0.35">
      <c r="A1909" s="30" t="s">
        <v>354</v>
      </c>
      <c r="B1909" s="1" t="s">
        <v>58</v>
      </c>
      <c r="C1909" s="1" t="s">
        <v>844</v>
      </c>
      <c r="D1909" s="1" t="s">
        <v>168</v>
      </c>
      <c r="E1909" s="1" t="s">
        <v>77</v>
      </c>
      <c r="F1909" s="1">
        <v>999916727</v>
      </c>
      <c r="G1909" s="1">
        <f>(J1909+S1909+X1909+R1909+U1909+W1909+Y1909)-H1909</f>
        <v>614</v>
      </c>
      <c r="H1909" s="30">
        <f>(J1909+K1909+M1909+N1909+O1909+P1909)/2</f>
        <v>0</v>
      </c>
      <c r="I1909" s="27"/>
      <c r="J1909" s="1">
        <f>SUM(AA1909)</f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27"/>
      <c r="R1909" s="1">
        <f>SUM(AS1909,BX1909)</f>
        <v>0</v>
      </c>
      <c r="S1909" s="1">
        <f>SUM(AE1909,AG1909,AI1909,AK1909,AO1909,AM1909,AQ1909,AU1909,AW1909,AY1909,BA1909,BE1909,BG1909,BI1909,BK1909,BM1909,BO1909,BC1909)</f>
        <v>120</v>
      </c>
      <c r="T1909" s="1">
        <f>COUNT(AE1909,AG1909,AI1909,AK1909,AM1909,AO1909,AQ1909,AU1909,AW1909,AY1909,BA1909,BC1909,BE1909,BG1909,BI1909,BK1909,BM1909,BO1909)</f>
        <v>1</v>
      </c>
      <c r="U1909" s="1">
        <f>BQ1909+BS1909</f>
        <v>140</v>
      </c>
      <c r="V1909" s="1"/>
      <c r="W1909" s="1">
        <f>BV1909</f>
        <v>90</v>
      </c>
      <c r="X1909" s="1">
        <f>AC1909+BZ1909</f>
        <v>264</v>
      </c>
      <c r="Y1909" s="1">
        <f>BU1909</f>
        <v>0</v>
      </c>
      <c r="Z1909" s="29"/>
      <c r="AA1909" s="1"/>
      <c r="AB1909" s="26"/>
      <c r="AC1909" s="1">
        <v>200</v>
      </c>
      <c r="AD1909" s="26">
        <v>1</v>
      </c>
      <c r="AE1909" s="1"/>
      <c r="AF1909" s="26"/>
      <c r="AG1909" s="1"/>
      <c r="AH1909" s="26"/>
      <c r="AI1909" s="1"/>
      <c r="AJ1909" s="26"/>
      <c r="AK1909" s="1"/>
      <c r="AL1909" s="26"/>
      <c r="AM1909" s="1"/>
      <c r="AN1909" s="26"/>
      <c r="AO1909" s="1"/>
      <c r="AP1909" s="26"/>
      <c r="AQ1909" s="1">
        <v>120</v>
      </c>
      <c r="AR1909" s="26">
        <v>1</v>
      </c>
      <c r="AS1909" s="1"/>
      <c r="AT1909" s="26"/>
      <c r="AU1909" s="1"/>
      <c r="AV1909" s="26"/>
      <c r="AW1909" s="1"/>
      <c r="AX1909" s="26"/>
      <c r="AY1909" s="1"/>
      <c r="AZ1909" s="26"/>
      <c r="BA1909" s="1"/>
      <c r="BB1909" s="26"/>
      <c r="BC1909" s="1"/>
      <c r="BD1909" s="26"/>
      <c r="BE1909" s="1"/>
      <c r="BF1909" s="26"/>
      <c r="BG1909" s="1"/>
      <c r="BH1909" s="26"/>
      <c r="BI1909" s="1"/>
      <c r="BJ1909" s="26"/>
      <c r="BK1909" s="1"/>
      <c r="BL1909" s="26"/>
      <c r="BM1909" s="1"/>
      <c r="BN1909" s="26"/>
      <c r="BO1909" s="1"/>
      <c r="BP1909" s="26"/>
      <c r="BQ1909" s="1">
        <v>140</v>
      </c>
      <c r="BR1909" s="26">
        <v>1</v>
      </c>
      <c r="BS1909" s="1"/>
      <c r="BT1909" s="26"/>
      <c r="BU1909" s="1"/>
      <c r="BV1909" s="1">
        <v>90</v>
      </c>
      <c r="BW1909" s="26">
        <v>3</v>
      </c>
      <c r="BX1909" s="1"/>
      <c r="BY1909" s="26"/>
      <c r="BZ1909" s="30">
        <v>64</v>
      </c>
      <c r="CA1909" s="26" t="s">
        <v>100</v>
      </c>
    </row>
    <row r="1910" spans="1:79" s="99" customFormat="1" x14ac:dyDescent="0.35">
      <c r="A1910" s="35" t="s">
        <v>354</v>
      </c>
      <c r="B1910" s="35" t="s">
        <v>58</v>
      </c>
      <c r="C1910" s="35" t="s">
        <v>2307</v>
      </c>
      <c r="D1910" s="35" t="s">
        <v>92</v>
      </c>
      <c r="E1910" s="35" t="s">
        <v>77</v>
      </c>
      <c r="F1910" s="35">
        <v>999924813</v>
      </c>
      <c r="G1910" s="1">
        <f>(J1910+S1910+X1910+R1910+U1910+W1910+Y1910)-H1910</f>
        <v>579</v>
      </c>
      <c r="H1910" s="1"/>
      <c r="I1910" s="27"/>
      <c r="J1910" s="1">
        <f>SUM(AA1910)</f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27"/>
      <c r="R1910" s="1">
        <f>SUM(AS1910,BX1910)</f>
        <v>0</v>
      </c>
      <c r="S1910" s="1">
        <f>SUM(AE1910,AG1910,AI1910,AK1910,AO1910,AM1910,AQ1910,AU1910,AW1910,AY1910,BA1910,BE1910,BG1910,BI1910,BK1910,BM1910,BO1910,BC1910)</f>
        <v>180</v>
      </c>
      <c r="T1910" s="1">
        <f>COUNT(AE1910,AG1910,AI1910,AK1910,AM1910,AO1910,AQ1910,AU1910,AW1910,AY1910,BA1910,BC1910,BE1910,BG1910,BI1910,BK1910,BM1910,BO1910)</f>
        <v>2</v>
      </c>
      <c r="U1910" s="1">
        <f>BQ1910+BS1910</f>
        <v>79</v>
      </c>
      <c r="V1910" s="1"/>
      <c r="W1910" s="1">
        <f>BV1910</f>
        <v>120</v>
      </c>
      <c r="X1910" s="1">
        <f>AC1910+BZ1910</f>
        <v>200</v>
      </c>
      <c r="Y1910" s="1">
        <f>BU1910</f>
        <v>0</v>
      </c>
      <c r="Z1910" s="27"/>
      <c r="AA1910" s="1"/>
      <c r="AB1910" s="26"/>
      <c r="AC1910" s="1"/>
      <c r="AD1910" s="26"/>
      <c r="AE1910" s="1"/>
      <c r="AF1910" s="26"/>
      <c r="AG1910" s="1"/>
      <c r="AH1910" s="26"/>
      <c r="AI1910" s="1"/>
      <c r="AJ1910" s="26"/>
      <c r="AK1910" s="1">
        <v>60</v>
      </c>
      <c r="AL1910" s="26">
        <v>1</v>
      </c>
      <c r="AM1910" s="1"/>
      <c r="AN1910" s="26"/>
      <c r="AO1910" s="1"/>
      <c r="AP1910" s="26"/>
      <c r="AQ1910" s="1"/>
      <c r="AR1910" s="26"/>
      <c r="AS1910" s="1"/>
      <c r="AT1910" s="26"/>
      <c r="AU1910" s="1"/>
      <c r="AV1910" s="26"/>
      <c r="AW1910" s="1"/>
      <c r="AX1910" s="26"/>
      <c r="AY1910" s="1"/>
      <c r="AZ1910" s="26"/>
      <c r="BA1910" s="1"/>
      <c r="BB1910" s="26"/>
      <c r="BC1910" s="1"/>
      <c r="BD1910" s="26"/>
      <c r="BE1910" s="1">
        <v>120</v>
      </c>
      <c r="BF1910" s="26">
        <v>1</v>
      </c>
      <c r="BG1910" s="1"/>
      <c r="BH1910" s="26"/>
      <c r="BI1910" s="1"/>
      <c r="BJ1910" s="26"/>
      <c r="BK1910" s="1"/>
      <c r="BL1910" s="26"/>
      <c r="BM1910" s="1"/>
      <c r="BN1910" s="26"/>
      <c r="BO1910" s="1"/>
      <c r="BP1910" s="26"/>
      <c r="BQ1910" s="1"/>
      <c r="BR1910" s="26"/>
      <c r="BS1910" s="1">
        <v>79</v>
      </c>
      <c r="BT1910" s="26">
        <v>3</v>
      </c>
      <c r="BU1910" s="1"/>
      <c r="BV1910" s="1">
        <v>120</v>
      </c>
      <c r="BW1910" s="26">
        <v>2</v>
      </c>
      <c r="BX1910" s="1"/>
      <c r="BY1910" s="26"/>
      <c r="BZ1910" s="30">
        <v>200</v>
      </c>
      <c r="CA1910" s="26">
        <v>1</v>
      </c>
    </row>
    <row r="1911" spans="1:79" s="99" customFormat="1" x14ac:dyDescent="0.35">
      <c r="A1911" s="1" t="s">
        <v>354</v>
      </c>
      <c r="B1911" s="1" t="s">
        <v>58</v>
      </c>
      <c r="C1911" s="1" t="s">
        <v>1627</v>
      </c>
      <c r="D1911" s="1" t="s">
        <v>211</v>
      </c>
      <c r="E1911" s="1" t="s">
        <v>77</v>
      </c>
      <c r="F1911" s="1">
        <v>999921433</v>
      </c>
      <c r="G1911" s="1">
        <f>(J1911+S1911+X1911+R1911+U1911+W1911+Y1911)-H1911</f>
        <v>462</v>
      </c>
      <c r="H1911" s="30"/>
      <c r="I1911" s="27"/>
      <c r="J1911" s="1">
        <f>SUM(AA1911)</f>
        <v>56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27"/>
      <c r="R1911" s="1">
        <f>SUM(AS1911,BX1911)</f>
        <v>0</v>
      </c>
      <c r="S1911" s="1">
        <f>SUM(AE1911,AG1911,AI1911,AK1911,AO1911,AM1911,AQ1911,AU1911,AW1911,AY1911,BA1911,BE1911,BG1911,BI1911,BK1911,BM1911,BO1911,BC1911)</f>
        <v>98</v>
      </c>
      <c r="T1911" s="1">
        <f>COUNT(AE1911,AG1911,AI1911,AK1911,AM1911,AO1911,AQ1911,AU1911,AW1911,AY1911,BA1911,BC1911,BE1911,BG1911,BI1911,BK1911,BM1911,BO1911)</f>
        <v>2</v>
      </c>
      <c r="U1911" s="1">
        <f>BQ1911+BS1911</f>
        <v>79</v>
      </c>
      <c r="V1911" s="1"/>
      <c r="W1911" s="1">
        <f>BV1911</f>
        <v>51</v>
      </c>
      <c r="X1911" s="1">
        <f>AC1911+BZ1911</f>
        <v>178</v>
      </c>
      <c r="Y1911" s="1">
        <f>BU1911</f>
        <v>0</v>
      </c>
      <c r="Z1911" s="26"/>
      <c r="AA1911" s="1">
        <v>56</v>
      </c>
      <c r="AB1911" s="26">
        <v>3</v>
      </c>
      <c r="AC1911" s="1">
        <v>85</v>
      </c>
      <c r="AD1911" s="26">
        <v>8</v>
      </c>
      <c r="AE1911" s="1"/>
      <c r="AF1911" s="26"/>
      <c r="AG1911" s="1"/>
      <c r="AH1911" s="26"/>
      <c r="AI1911" s="1"/>
      <c r="AJ1911" s="26"/>
      <c r="AK1911" s="1"/>
      <c r="AL1911" s="26"/>
      <c r="AM1911" s="1"/>
      <c r="AN1911" s="26"/>
      <c r="AO1911" s="1"/>
      <c r="AP1911" s="26"/>
      <c r="AQ1911" s="1">
        <v>68</v>
      </c>
      <c r="AR1911" s="26">
        <v>3</v>
      </c>
      <c r="AS1911" s="1"/>
      <c r="AT1911" s="26"/>
      <c r="AU1911" s="1"/>
      <c r="AV1911" s="26"/>
      <c r="AW1911" s="1"/>
      <c r="AX1911" s="26"/>
      <c r="AY1911" s="1">
        <v>30</v>
      </c>
      <c r="AZ1911" s="26">
        <v>1</v>
      </c>
      <c r="BA1911" s="1"/>
      <c r="BB1911" s="26"/>
      <c r="BC1911" s="1"/>
      <c r="BD1911" s="26"/>
      <c r="BE1911" s="1"/>
      <c r="BF1911" s="26"/>
      <c r="BG1911" s="1"/>
      <c r="BH1911" s="26"/>
      <c r="BI1911" s="1"/>
      <c r="BJ1911" s="26"/>
      <c r="BK1911" s="1"/>
      <c r="BL1911" s="26"/>
      <c r="BM1911" s="1"/>
      <c r="BN1911" s="26"/>
      <c r="BO1911" s="1"/>
      <c r="BP1911" s="26"/>
      <c r="BQ1911" s="1">
        <v>79</v>
      </c>
      <c r="BR1911" s="26">
        <v>3</v>
      </c>
      <c r="BS1911" s="1"/>
      <c r="BT1911" s="26"/>
      <c r="BU1911" s="1"/>
      <c r="BV1911" s="1">
        <v>51</v>
      </c>
      <c r="BW1911" s="26" t="s">
        <v>100</v>
      </c>
      <c r="BX1911" s="1"/>
      <c r="BY1911" s="26"/>
      <c r="BZ1911" s="30">
        <v>93</v>
      </c>
      <c r="CA1911" s="26">
        <v>7</v>
      </c>
    </row>
    <row r="1912" spans="1:79" s="99" customFormat="1" x14ac:dyDescent="0.35">
      <c r="A1912" s="1" t="s">
        <v>354</v>
      </c>
      <c r="B1912" s="1" t="s">
        <v>58</v>
      </c>
      <c r="C1912" s="1" t="s">
        <v>937</v>
      </c>
      <c r="D1912" s="1" t="s">
        <v>119</v>
      </c>
      <c r="E1912" s="1" t="s">
        <v>77</v>
      </c>
      <c r="F1912" s="1">
        <v>999914642</v>
      </c>
      <c r="G1912" s="1">
        <f>(J1912+S1912+X1912+R1912+U1912+W1912+Y1912)-H1912</f>
        <v>441</v>
      </c>
      <c r="H1912" s="1"/>
      <c r="I1912" s="27"/>
      <c r="J1912" s="1">
        <f>SUM(AA1912)</f>
        <v>56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27"/>
      <c r="R1912" s="1">
        <f>SUM(AS1912,BX1912)</f>
        <v>0</v>
      </c>
      <c r="S1912" s="1">
        <f>SUM(AE1912,AG1912,AI1912,AK1912,AO1912,AM1912,AQ1912,AU1912,AW1912,AY1912,BA1912,BE1912,BG1912,BI1912,BK1912,BM1912,BO1912,BC1912)</f>
        <v>68</v>
      </c>
      <c r="T1912" s="1">
        <f>COUNT(AE1912,AG1912,AI1912,AK1912,AM1912,AO1912,AQ1912,AU1912,AW1912,AY1912,BA1912,BC1912,BE1912,BG1912,BI1912,BK1912,BM1912,BO1912)</f>
        <v>1</v>
      </c>
      <c r="U1912" s="1">
        <f>BQ1912+BS1912</f>
        <v>67</v>
      </c>
      <c r="V1912" s="1"/>
      <c r="W1912" s="1">
        <f>BV1912</f>
        <v>38</v>
      </c>
      <c r="X1912" s="1">
        <f>AC1912+BZ1912</f>
        <v>212</v>
      </c>
      <c r="Y1912" s="1">
        <f>BU1912</f>
        <v>0</v>
      </c>
      <c r="Z1912" s="29"/>
      <c r="AA1912" s="1">
        <v>56</v>
      </c>
      <c r="AB1912" s="26">
        <v>4</v>
      </c>
      <c r="AC1912" s="1">
        <v>113</v>
      </c>
      <c r="AD1912" s="26">
        <v>3</v>
      </c>
      <c r="AE1912" s="1"/>
      <c r="AF1912" s="26"/>
      <c r="AG1912" s="1"/>
      <c r="AH1912" s="26"/>
      <c r="AI1912" s="1"/>
      <c r="AJ1912" s="26"/>
      <c r="AK1912" s="1"/>
      <c r="AL1912" s="26"/>
      <c r="AM1912" s="1"/>
      <c r="AN1912" s="26"/>
      <c r="AO1912" s="1"/>
      <c r="AP1912" s="26"/>
      <c r="AQ1912" s="1">
        <v>68</v>
      </c>
      <c r="AR1912" s="26">
        <v>4</v>
      </c>
      <c r="AS1912" s="1"/>
      <c r="AT1912" s="26"/>
      <c r="AU1912" s="1"/>
      <c r="AV1912" s="26"/>
      <c r="AW1912" s="1"/>
      <c r="AX1912" s="26"/>
      <c r="AY1912" s="1"/>
      <c r="AZ1912" s="26"/>
      <c r="BA1912" s="1"/>
      <c r="BB1912" s="26"/>
      <c r="BC1912" s="1"/>
      <c r="BD1912" s="26"/>
      <c r="BE1912" s="1"/>
      <c r="BF1912" s="26"/>
      <c r="BG1912" s="1"/>
      <c r="BH1912" s="26"/>
      <c r="BI1912" s="1"/>
      <c r="BJ1912" s="26"/>
      <c r="BK1912" s="1"/>
      <c r="BL1912" s="26"/>
      <c r="BM1912" s="1"/>
      <c r="BN1912" s="26"/>
      <c r="BO1912" s="1"/>
      <c r="BP1912" s="26"/>
      <c r="BQ1912" s="1">
        <v>67</v>
      </c>
      <c r="BR1912" s="26">
        <v>6</v>
      </c>
      <c r="BS1912" s="1"/>
      <c r="BT1912" s="26"/>
      <c r="BU1912" s="1"/>
      <c r="BV1912" s="1">
        <v>38</v>
      </c>
      <c r="BW1912" s="26" t="s">
        <v>178</v>
      </c>
      <c r="BX1912" s="1"/>
      <c r="BY1912" s="26"/>
      <c r="BZ1912" s="30">
        <v>99</v>
      </c>
      <c r="CA1912" s="26">
        <v>6</v>
      </c>
    </row>
    <row r="1913" spans="1:79" s="99" customFormat="1" x14ac:dyDescent="0.35">
      <c r="A1913" s="1" t="s">
        <v>354</v>
      </c>
      <c r="B1913" s="1" t="s">
        <v>58</v>
      </c>
      <c r="C1913" s="1" t="s">
        <v>1178</v>
      </c>
      <c r="D1913" s="1" t="s">
        <v>1179</v>
      </c>
      <c r="E1913" s="1" t="s">
        <v>77</v>
      </c>
      <c r="F1913" s="1">
        <v>999918072</v>
      </c>
      <c r="G1913" s="1">
        <f>(J1913+S1913+X1913+R1913+U1913+W1913+Y1913)-H1913</f>
        <v>441</v>
      </c>
      <c r="H1913" s="1"/>
      <c r="I1913" s="27"/>
      <c r="J1913" s="1">
        <f>SUM(AA1913)</f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27"/>
      <c r="R1913" s="1">
        <f>SUM(AS1913,BX1913)</f>
        <v>50</v>
      </c>
      <c r="S1913" s="1">
        <f>SUM(AE1913,AG1913,AI1913,AK1913,AO1913,AM1913,AQ1913,AU1913,AW1913,AY1913,BA1913,BE1913,BG1913,BI1913,BK1913,BM1913,BO1913,BC1913)</f>
        <v>188</v>
      </c>
      <c r="T1913" s="1">
        <f>COUNT(AE1913,AG1913,AI1913,AK1913,AM1913,AO1913,AQ1913,AU1913,AW1913,AY1913,BA1913,BC1913,BE1913,BG1913,BI1913,BK1913,BM1913,BO1913)</f>
        <v>2</v>
      </c>
      <c r="U1913" s="1">
        <f>BQ1913+BS1913</f>
        <v>59</v>
      </c>
      <c r="V1913" s="1"/>
      <c r="W1913" s="1">
        <f>BV1913</f>
        <v>38</v>
      </c>
      <c r="X1913" s="1">
        <f>AC1913+BZ1913</f>
        <v>106</v>
      </c>
      <c r="Y1913" s="1">
        <f>BU1913</f>
        <v>0</v>
      </c>
      <c r="Z1913" s="29"/>
      <c r="AA1913" s="1"/>
      <c r="AB1913" s="26"/>
      <c r="AC1913" s="1"/>
      <c r="AD1913" s="26"/>
      <c r="AE1913" s="1"/>
      <c r="AF1913" s="26"/>
      <c r="AG1913" s="1"/>
      <c r="AH1913" s="26"/>
      <c r="AI1913" s="1"/>
      <c r="AJ1913" s="26"/>
      <c r="AK1913" s="1">
        <v>120</v>
      </c>
      <c r="AL1913" s="26">
        <v>1</v>
      </c>
      <c r="AM1913" s="1"/>
      <c r="AN1913" s="26"/>
      <c r="AO1913" s="1"/>
      <c r="AP1913" s="26"/>
      <c r="AQ1913" s="1"/>
      <c r="AR1913" s="26"/>
      <c r="AS1913" s="1"/>
      <c r="AT1913" s="26"/>
      <c r="AU1913" s="1"/>
      <c r="AV1913" s="26"/>
      <c r="AW1913" s="1"/>
      <c r="AX1913" s="26"/>
      <c r="AY1913" s="1"/>
      <c r="AZ1913" s="26"/>
      <c r="BA1913" s="1"/>
      <c r="BB1913" s="26"/>
      <c r="BC1913" s="1"/>
      <c r="BD1913" s="26"/>
      <c r="BE1913" s="1">
        <v>68</v>
      </c>
      <c r="BF1913" s="26">
        <v>3</v>
      </c>
      <c r="BG1913" s="1"/>
      <c r="BH1913" s="26"/>
      <c r="BI1913" s="1"/>
      <c r="BJ1913" s="26"/>
      <c r="BK1913" s="1"/>
      <c r="BL1913" s="26"/>
      <c r="BM1913" s="1"/>
      <c r="BN1913" s="26"/>
      <c r="BO1913" s="1"/>
      <c r="BP1913" s="26"/>
      <c r="BQ1913" s="1">
        <v>59</v>
      </c>
      <c r="BR1913" s="26">
        <v>8</v>
      </c>
      <c r="BS1913" s="1"/>
      <c r="BT1913" s="26"/>
      <c r="BU1913" s="1"/>
      <c r="BV1913" s="1">
        <v>38</v>
      </c>
      <c r="BW1913" s="26" t="s">
        <v>178</v>
      </c>
      <c r="BX1913" s="1">
        <v>50</v>
      </c>
      <c r="BY1913" s="26">
        <v>1</v>
      </c>
      <c r="BZ1913" s="30">
        <v>106</v>
      </c>
      <c r="CA1913" s="26">
        <v>5</v>
      </c>
    </row>
    <row r="1914" spans="1:79" s="99" customFormat="1" x14ac:dyDescent="0.35">
      <c r="A1914" s="1" t="s">
        <v>354</v>
      </c>
      <c r="B1914" s="1" t="s">
        <v>58</v>
      </c>
      <c r="C1914" s="1" t="s">
        <v>857</v>
      </c>
      <c r="D1914" s="1" t="s">
        <v>1363</v>
      </c>
      <c r="E1914" s="1" t="s">
        <v>77</v>
      </c>
      <c r="F1914" s="1">
        <v>999919356</v>
      </c>
      <c r="G1914" s="1">
        <f>(J1914+S1914+X1914+R1914+U1914+W1914+Y1914)-H1914</f>
        <v>415</v>
      </c>
      <c r="H1914" s="1"/>
      <c r="I1914" s="27"/>
      <c r="J1914" s="1">
        <f>SUM(AA1914)</f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27"/>
      <c r="R1914" s="1">
        <f>SUM(AS1914,BX1914)</f>
        <v>0</v>
      </c>
      <c r="S1914" s="1">
        <f>SUM(AE1914,AG1914,AI1914,AK1914,AO1914,AM1914,AQ1914,AU1914,AW1914,AY1914,BA1914,BE1914,BG1914,BI1914,BK1914,BM1914,BO1914,BC1914)</f>
        <v>0</v>
      </c>
      <c r="T1914" s="1">
        <f>COUNT(AE1914,AG1914,AI1914,AK1914,AM1914,AO1914,AQ1914,AU1914,AW1914,AY1914,BA1914,BC1914,BE1914,BG1914,BI1914,BK1914,BM1914,BO1914)</f>
        <v>0</v>
      </c>
      <c r="U1914" s="1">
        <f>BQ1914+BS1914</f>
        <v>105</v>
      </c>
      <c r="V1914" s="1"/>
      <c r="W1914" s="1">
        <f>BV1914</f>
        <v>160</v>
      </c>
      <c r="X1914" s="1">
        <f>AC1914+BZ1914</f>
        <v>150</v>
      </c>
      <c r="Y1914" s="1">
        <f>BU1914</f>
        <v>0</v>
      </c>
      <c r="Z1914" s="29"/>
      <c r="AA1914" s="1"/>
      <c r="AB1914" s="26"/>
      <c r="AC1914" s="1">
        <v>150</v>
      </c>
      <c r="AD1914" s="26">
        <v>2</v>
      </c>
      <c r="AE1914" s="1"/>
      <c r="AF1914" s="26"/>
      <c r="AG1914" s="1"/>
      <c r="AH1914" s="26"/>
      <c r="AI1914" s="1"/>
      <c r="AJ1914" s="26"/>
      <c r="AK1914" s="1"/>
      <c r="AL1914" s="26"/>
      <c r="AM1914" s="1"/>
      <c r="AN1914" s="26"/>
      <c r="AO1914" s="1"/>
      <c r="AP1914" s="26"/>
      <c r="AQ1914" s="1"/>
      <c r="AR1914" s="26"/>
      <c r="AS1914" s="1"/>
      <c r="AT1914" s="26"/>
      <c r="AU1914" s="1"/>
      <c r="AV1914" s="26"/>
      <c r="AW1914" s="1"/>
      <c r="AX1914" s="26"/>
      <c r="AY1914" s="1"/>
      <c r="AZ1914" s="26"/>
      <c r="BA1914" s="1"/>
      <c r="BB1914" s="26"/>
      <c r="BC1914" s="1"/>
      <c r="BD1914" s="26"/>
      <c r="BE1914" s="1"/>
      <c r="BF1914" s="26"/>
      <c r="BG1914" s="1"/>
      <c r="BH1914" s="26"/>
      <c r="BI1914" s="1"/>
      <c r="BJ1914" s="26"/>
      <c r="BK1914" s="1"/>
      <c r="BL1914" s="26"/>
      <c r="BM1914" s="1"/>
      <c r="BN1914" s="26"/>
      <c r="BO1914" s="1"/>
      <c r="BP1914" s="26"/>
      <c r="BQ1914" s="1">
        <v>105</v>
      </c>
      <c r="BR1914" s="26">
        <v>2</v>
      </c>
      <c r="BS1914" s="1"/>
      <c r="BT1914" s="26"/>
      <c r="BU1914" s="1"/>
      <c r="BV1914" s="1">
        <v>160</v>
      </c>
      <c r="BW1914" s="26">
        <v>1</v>
      </c>
      <c r="BX1914" s="1"/>
      <c r="BY1914" s="26"/>
      <c r="BZ1914" s="30"/>
      <c r="CA1914" s="26"/>
    </row>
    <row r="1915" spans="1:79" s="99" customFormat="1" x14ac:dyDescent="0.35">
      <c r="A1915" s="1" t="s">
        <v>354</v>
      </c>
      <c r="B1915" s="1" t="s">
        <v>58</v>
      </c>
      <c r="C1915" s="1" t="s">
        <v>458</v>
      </c>
      <c r="D1915" s="1" t="s">
        <v>805</v>
      </c>
      <c r="E1915" s="1" t="s">
        <v>77</v>
      </c>
      <c r="F1915" s="1">
        <v>999920714</v>
      </c>
      <c r="G1915" s="1">
        <f>(J1915+S1915+X1915+R1915+U1915+W1915+Y1915)-H1915</f>
        <v>377</v>
      </c>
      <c r="H1915" s="30">
        <f>(J1915+K1915+M1915+N1915+O1915+P1915)/2</f>
        <v>0</v>
      </c>
      <c r="I1915" s="27"/>
      <c r="J1915" s="1">
        <f>SUM(AA1915)</f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27"/>
      <c r="R1915" s="1">
        <f>SUM(AS1915,BX1915)</f>
        <v>0</v>
      </c>
      <c r="S1915" s="1">
        <f>SUM(AE1915,AG1915,AI1915,AK1915,AO1915,AM1915,AQ1915,AU1915,AW1915,AY1915,BA1915,BE1915,BG1915,BI1915,BK1915,BM1915,BO1915,BC1915)</f>
        <v>278</v>
      </c>
      <c r="T1915" s="1">
        <f>COUNT(AE1915,AG1915,AI1915,AK1915,AM1915,AO1915,AQ1915,AU1915,AW1915,AY1915,BA1915,BC1915,BE1915,BG1915,BI1915,BK1915,BM1915,BO1915)</f>
        <v>3</v>
      </c>
      <c r="U1915" s="1">
        <f>BQ1915+BS1915</f>
        <v>0</v>
      </c>
      <c r="V1915" s="1"/>
      <c r="W1915" s="1">
        <f>BV1915</f>
        <v>0</v>
      </c>
      <c r="X1915" s="1">
        <f>AC1915+BZ1915</f>
        <v>99</v>
      </c>
      <c r="Y1915" s="1">
        <f>BU1915</f>
        <v>0</v>
      </c>
      <c r="Z1915" s="27"/>
      <c r="AA1915" s="1"/>
      <c r="AB1915" s="26"/>
      <c r="AC1915" s="1">
        <v>99</v>
      </c>
      <c r="AD1915" s="26">
        <v>6</v>
      </c>
      <c r="AE1915" s="1"/>
      <c r="AF1915" s="26"/>
      <c r="AG1915" s="1"/>
      <c r="AH1915" s="26"/>
      <c r="AI1915" s="1">
        <v>120</v>
      </c>
      <c r="AJ1915" s="26">
        <v>1</v>
      </c>
      <c r="AK1915" s="1"/>
      <c r="AL1915" s="26"/>
      <c r="AM1915" s="1">
        <v>68</v>
      </c>
      <c r="AN1915" s="26">
        <v>3</v>
      </c>
      <c r="AO1915" s="1"/>
      <c r="AP1915" s="26"/>
      <c r="AQ1915" s="1"/>
      <c r="AR1915" s="26"/>
      <c r="AS1915" s="1"/>
      <c r="AT1915" s="26"/>
      <c r="AU1915" s="1"/>
      <c r="AV1915" s="26"/>
      <c r="AW1915" s="1"/>
      <c r="AX1915" s="26"/>
      <c r="AY1915" s="1"/>
      <c r="AZ1915" s="26"/>
      <c r="BA1915" s="1"/>
      <c r="BB1915" s="26"/>
      <c r="BC1915" s="1">
        <v>90</v>
      </c>
      <c r="BD1915" s="26"/>
      <c r="BE1915" s="1"/>
      <c r="BF1915" s="26"/>
      <c r="BG1915" s="1"/>
      <c r="BH1915" s="26"/>
      <c r="BI1915" s="1"/>
      <c r="BJ1915" s="26"/>
      <c r="BK1915" s="1"/>
      <c r="BL1915" s="26"/>
      <c r="BM1915" s="1"/>
      <c r="BN1915" s="26"/>
      <c r="BO1915" s="1"/>
      <c r="BP1915" s="26"/>
      <c r="BQ1915" s="1"/>
      <c r="BR1915" s="26"/>
      <c r="BS1915" s="1"/>
      <c r="BT1915" s="26"/>
      <c r="BU1915" s="1"/>
      <c r="BV1915" s="1"/>
      <c r="BW1915" s="26"/>
      <c r="BX1915" s="1"/>
      <c r="BY1915" s="26"/>
      <c r="BZ1915" s="30"/>
      <c r="CA1915" s="26"/>
    </row>
    <row r="1916" spans="1:79" s="99" customFormat="1" x14ac:dyDescent="0.35">
      <c r="A1916" s="1" t="s">
        <v>354</v>
      </c>
      <c r="B1916" s="1" t="s">
        <v>58</v>
      </c>
      <c r="C1916" s="1" t="s">
        <v>2507</v>
      </c>
      <c r="D1916" s="1" t="s">
        <v>325</v>
      </c>
      <c r="E1916" s="1" t="s">
        <v>77</v>
      </c>
      <c r="F1916" s="1">
        <v>999925390</v>
      </c>
      <c r="G1916" s="1">
        <f>(J1916+S1916+X1916+R1916+U1916+W1916+Y1916)-H1916</f>
        <v>347</v>
      </c>
      <c r="H1916" s="1"/>
      <c r="I1916" s="27"/>
      <c r="J1916" s="1">
        <f>SUM(AA1916)</f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27"/>
      <c r="R1916" s="1">
        <f>SUM(AS1916,BX1916)</f>
        <v>0</v>
      </c>
      <c r="S1916" s="1">
        <f>SUM(AE1916,AG1916,AI1916,AK1916,AO1916,AM1916,AQ1916,AU1916,AW1916,AY1916,BA1916,BE1916,BG1916,BI1916,BK1916,BM1916,BO1916,BC1916)</f>
        <v>196</v>
      </c>
      <c r="T1916" s="1">
        <f>COUNT(AE1916,AG1916,AI1916,AK1916,AM1916,AO1916,AQ1916,AU1916,AW1916,AY1916,BA1916,BC1916,BE1916,BG1916,BI1916,BK1916,BM1916,BO1916)</f>
        <v>3</v>
      </c>
      <c r="U1916" s="1">
        <f>BQ1916+BS1916</f>
        <v>0</v>
      </c>
      <c r="V1916" s="1"/>
      <c r="W1916" s="1">
        <f>BV1916</f>
        <v>38</v>
      </c>
      <c r="X1916" s="1">
        <f>AC1916+BZ1916</f>
        <v>113</v>
      </c>
      <c r="Y1916" s="1">
        <f>BU1916</f>
        <v>0</v>
      </c>
      <c r="Z1916" s="27"/>
      <c r="AA1916" s="1"/>
      <c r="AB1916" s="26"/>
      <c r="AC1916" s="1"/>
      <c r="AD1916" s="26"/>
      <c r="AE1916" s="1"/>
      <c r="AF1916" s="26"/>
      <c r="AG1916" s="1"/>
      <c r="AH1916" s="26"/>
      <c r="AI1916" s="1"/>
      <c r="AJ1916" s="26"/>
      <c r="AK1916" s="1"/>
      <c r="AL1916" s="26"/>
      <c r="AM1916" s="1">
        <v>68</v>
      </c>
      <c r="AN1916" s="26">
        <v>3</v>
      </c>
      <c r="AO1916" s="1"/>
      <c r="AP1916" s="26"/>
      <c r="AQ1916" s="1"/>
      <c r="AR1916" s="26"/>
      <c r="AS1916" s="1"/>
      <c r="AT1916" s="26"/>
      <c r="AU1916" s="1">
        <v>68</v>
      </c>
      <c r="AV1916" s="26">
        <v>3</v>
      </c>
      <c r="AW1916" s="1"/>
      <c r="AX1916" s="26"/>
      <c r="AY1916" s="1"/>
      <c r="AZ1916" s="26"/>
      <c r="BA1916" s="1"/>
      <c r="BB1916" s="26"/>
      <c r="BC1916" s="1"/>
      <c r="BD1916" s="26"/>
      <c r="BE1916" s="1"/>
      <c r="BF1916" s="26"/>
      <c r="BG1916" s="1"/>
      <c r="BH1916" s="26"/>
      <c r="BI1916" s="1">
        <v>60</v>
      </c>
      <c r="BJ1916" s="26">
        <v>1</v>
      </c>
      <c r="BK1916" s="1"/>
      <c r="BL1916" s="26"/>
      <c r="BM1916" s="1"/>
      <c r="BN1916" s="26"/>
      <c r="BO1916" s="1"/>
      <c r="BP1916" s="26"/>
      <c r="BQ1916" s="1"/>
      <c r="BR1916" s="26"/>
      <c r="BS1916" s="1"/>
      <c r="BT1916" s="26"/>
      <c r="BU1916" s="1"/>
      <c r="BV1916" s="1">
        <v>38</v>
      </c>
      <c r="BW1916" s="26" t="s">
        <v>178</v>
      </c>
      <c r="BX1916" s="1"/>
      <c r="BY1916" s="26"/>
      <c r="BZ1916" s="30">
        <v>113</v>
      </c>
      <c r="CA1916" s="26">
        <v>3</v>
      </c>
    </row>
    <row r="1917" spans="1:79" s="99" customFormat="1" x14ac:dyDescent="0.35">
      <c r="A1917" s="30" t="s">
        <v>354</v>
      </c>
      <c r="B1917" s="30" t="s">
        <v>58</v>
      </c>
      <c r="C1917" s="30" t="s">
        <v>1732</v>
      </c>
      <c r="D1917" s="30" t="s">
        <v>117</v>
      </c>
      <c r="E1917" s="30" t="s">
        <v>77</v>
      </c>
      <c r="F1917" s="30">
        <v>999921850</v>
      </c>
      <c r="G1917" s="1">
        <f>(J1917+S1917+X1917+R1917+U1917+W1917+Y1917)-H1917</f>
        <v>311</v>
      </c>
      <c r="H1917" s="1"/>
      <c r="I1917" s="27"/>
      <c r="J1917" s="1">
        <f>SUM(AA1917)</f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27"/>
      <c r="R1917" s="1">
        <f>SUM(AS1917,BX1917)</f>
        <v>0</v>
      </c>
      <c r="S1917" s="1">
        <f>SUM(AE1917,AG1917,AI1917,AK1917,AO1917,AM1917,AQ1917,AU1917,AW1917,AY1917,BA1917,BE1917,BG1917,BI1917,BK1917,BM1917,BO1917,BC1917)</f>
        <v>135</v>
      </c>
      <c r="T1917" s="1">
        <f>COUNT(AE1917,AG1917,AI1917,AK1917,AM1917,AO1917,AQ1917,AU1917,AW1917,AY1917,BA1917,BC1917,BE1917,BG1917,BI1917,BK1917,BM1917,BO1917)</f>
        <v>2</v>
      </c>
      <c r="U1917" s="1">
        <f>BQ1917+BS1917</f>
        <v>44</v>
      </c>
      <c r="V1917" s="1"/>
      <c r="W1917" s="1">
        <f>BV1917</f>
        <v>68</v>
      </c>
      <c r="X1917" s="1">
        <f>AC1917+BZ1917</f>
        <v>64</v>
      </c>
      <c r="Y1917" s="1">
        <f>BU1917</f>
        <v>0</v>
      </c>
      <c r="Z1917" s="29"/>
      <c r="AA1917" s="1"/>
      <c r="AB1917" s="26"/>
      <c r="AC1917" s="1"/>
      <c r="AD1917" s="26"/>
      <c r="AE1917" s="1"/>
      <c r="AF1917" s="26"/>
      <c r="AG1917" s="1"/>
      <c r="AH1917" s="26"/>
      <c r="AI1917" s="1"/>
      <c r="AJ1917" s="26"/>
      <c r="AK1917" s="1">
        <v>45</v>
      </c>
      <c r="AL1917" s="26">
        <v>2</v>
      </c>
      <c r="AM1917" s="1"/>
      <c r="AN1917" s="26"/>
      <c r="AO1917" s="1"/>
      <c r="AP1917" s="26"/>
      <c r="AQ1917" s="1"/>
      <c r="AR1917" s="26"/>
      <c r="AS1917" s="1"/>
      <c r="AT1917" s="26"/>
      <c r="AU1917" s="1"/>
      <c r="AV1917" s="26"/>
      <c r="AW1917" s="1"/>
      <c r="AX1917" s="26"/>
      <c r="AY1917" s="1"/>
      <c r="AZ1917" s="26"/>
      <c r="BA1917" s="1"/>
      <c r="BB1917" s="26"/>
      <c r="BC1917" s="1"/>
      <c r="BD1917" s="26"/>
      <c r="BE1917" s="1">
        <v>90</v>
      </c>
      <c r="BF1917" s="26">
        <v>2</v>
      </c>
      <c r="BG1917" s="1"/>
      <c r="BH1917" s="26"/>
      <c r="BI1917" s="1"/>
      <c r="BJ1917" s="26"/>
      <c r="BK1917" s="1"/>
      <c r="BL1917" s="26"/>
      <c r="BM1917" s="1"/>
      <c r="BN1917" s="26"/>
      <c r="BO1917" s="1"/>
      <c r="BP1917" s="26"/>
      <c r="BQ1917" s="1">
        <v>44</v>
      </c>
      <c r="BR1917" s="26" t="s">
        <v>100</v>
      </c>
      <c r="BS1917" s="1"/>
      <c r="BT1917" s="26"/>
      <c r="BU1917" s="1"/>
      <c r="BV1917" s="1">
        <v>68</v>
      </c>
      <c r="BW1917" s="26">
        <v>8</v>
      </c>
      <c r="BX1917" s="1"/>
      <c r="BY1917" s="26"/>
      <c r="BZ1917" s="30">
        <v>64</v>
      </c>
      <c r="CA1917" s="26" t="s">
        <v>100</v>
      </c>
    </row>
    <row r="1918" spans="1:79" s="99" customFormat="1" x14ac:dyDescent="0.35">
      <c r="A1918" s="1" t="s">
        <v>354</v>
      </c>
      <c r="B1918" s="1" t="s">
        <v>58</v>
      </c>
      <c r="C1918" s="1" t="s">
        <v>3641</v>
      </c>
      <c r="D1918" s="1" t="s">
        <v>3642</v>
      </c>
      <c r="E1918" s="1" t="s">
        <v>77</v>
      </c>
      <c r="F1918" s="1">
        <v>999928262</v>
      </c>
      <c r="G1918" s="1">
        <f>(J1918+S1918+X1918+R1918+U1918+W1918+Y1918)-H1918</f>
        <v>306</v>
      </c>
      <c r="H1918" s="1"/>
      <c r="I1918" s="27"/>
      <c r="J1918" s="1">
        <f>SUM(AA1918)</f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27"/>
      <c r="R1918" s="1">
        <f>SUM(AS1918,BX1918)</f>
        <v>0</v>
      </c>
      <c r="S1918" s="1">
        <f>SUM(AE1918,AG1918,AI1918,AK1918,AO1918,AM1918,AQ1918,AU1918,AW1918,AY1918,BA1918,BE1918,BG1918,BI1918,BK1918,BM1918,BO1918,BC1918)</f>
        <v>0</v>
      </c>
      <c r="T1918" s="1">
        <f>COUNT(AE1918,AG1918,AI1918,AK1918,AM1918,AO1918,AQ1918,AU1918,AW1918,AY1918,BA1918,BC1918,BE1918,BG1918,BI1918,BK1918,BM1918,BO1918)</f>
        <v>0</v>
      </c>
      <c r="U1918" s="1">
        <f>BQ1918+BS1918</f>
        <v>105</v>
      </c>
      <c r="V1918" s="1"/>
      <c r="W1918" s="1">
        <f>BV1918</f>
        <v>51</v>
      </c>
      <c r="X1918" s="1">
        <f>AC1918+BZ1918</f>
        <v>150</v>
      </c>
      <c r="Y1918" s="1">
        <f>BU1918</f>
        <v>0</v>
      </c>
      <c r="Z1918" s="27"/>
      <c r="AA1918" s="1"/>
      <c r="AB1918" s="26"/>
      <c r="AC1918" s="1"/>
      <c r="AD1918" s="26"/>
      <c r="AE1918" s="1"/>
      <c r="AF1918" s="26"/>
      <c r="AG1918" s="1"/>
      <c r="AH1918" s="26"/>
      <c r="AI1918" s="1"/>
      <c r="AJ1918" s="26"/>
      <c r="AK1918" s="1"/>
      <c r="AL1918" s="26"/>
      <c r="AM1918" s="1"/>
      <c r="AN1918" s="27"/>
      <c r="AO1918" s="1"/>
      <c r="AP1918" s="26"/>
      <c r="AQ1918" s="1"/>
      <c r="AR1918" s="27"/>
      <c r="AS1918" s="1"/>
      <c r="AT1918" s="27"/>
      <c r="AU1918" s="1"/>
      <c r="AV1918" s="27"/>
      <c r="AW1918" s="1"/>
      <c r="AX1918" s="27"/>
      <c r="AY1918" s="1"/>
      <c r="AZ1918" s="27"/>
      <c r="BA1918" s="1"/>
      <c r="BB1918" s="27"/>
      <c r="BC1918" s="1"/>
      <c r="BD1918" s="26"/>
      <c r="BE1918" s="1"/>
      <c r="BF1918" s="27"/>
      <c r="BG1918" s="1"/>
      <c r="BH1918" s="27"/>
      <c r="BI1918" s="1"/>
      <c r="BJ1918" s="27"/>
      <c r="BK1918" s="1"/>
      <c r="BL1918" s="27"/>
      <c r="BM1918" s="1"/>
      <c r="BN1918" s="27"/>
      <c r="BO1918" s="1"/>
      <c r="BP1918" s="27"/>
      <c r="BQ1918" s="1"/>
      <c r="BR1918" s="26"/>
      <c r="BS1918" s="1">
        <v>105</v>
      </c>
      <c r="BT1918" s="26">
        <v>2</v>
      </c>
      <c r="BU1918" s="1"/>
      <c r="BV1918" s="1">
        <v>51</v>
      </c>
      <c r="BW1918" s="26" t="s">
        <v>100</v>
      </c>
      <c r="BX1918" s="1"/>
      <c r="BY1918" s="26"/>
      <c r="BZ1918" s="30">
        <v>150</v>
      </c>
      <c r="CA1918" s="26">
        <v>2</v>
      </c>
    </row>
    <row r="1919" spans="1:79" s="99" customFormat="1" x14ac:dyDescent="0.35">
      <c r="A1919" s="30" t="s">
        <v>354</v>
      </c>
      <c r="B1919" s="30" t="s">
        <v>58</v>
      </c>
      <c r="C1919" s="30" t="s">
        <v>1063</v>
      </c>
      <c r="D1919" s="30" t="s">
        <v>117</v>
      </c>
      <c r="E1919" s="30" t="s">
        <v>77</v>
      </c>
      <c r="F1919" s="1">
        <v>999916871</v>
      </c>
      <c r="G1919" s="1">
        <f>(J1919+S1919+X1919+R1919+U1919+W1919+Y1919)-H1919</f>
        <v>272</v>
      </c>
      <c r="H1919" s="30">
        <f>(J1919+K1919+M1919+N1919+O1919+P1919)/2</f>
        <v>0</v>
      </c>
      <c r="I1919" s="27"/>
      <c r="J1919" s="1">
        <f>SUM(AA1919)</f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27"/>
      <c r="R1919" s="1">
        <f>SUM(AS1919,BX1919)</f>
        <v>0</v>
      </c>
      <c r="S1919" s="1">
        <f>SUM(AE1919,AG1919,AI1919,AK1919,AO1919,AM1919,AQ1919,AU1919,AW1919,AY1919,BA1919,BE1919,BG1919,BI1919,BK1919,BM1919,BO1919,BC1919)</f>
        <v>190</v>
      </c>
      <c r="T1919" s="1">
        <f>COUNT(AE1919,AG1919,AI1919,AK1919,AM1919,AO1919,AQ1919,AU1919,AW1919,AY1919,BA1919,BC1919,BE1919,BG1919,BI1919,BK1919,BM1919,BO1919)</f>
        <v>3</v>
      </c>
      <c r="U1919" s="1">
        <f>BQ1919+BS1919</f>
        <v>44</v>
      </c>
      <c r="V1919" s="1"/>
      <c r="W1919" s="1">
        <f>BV1919</f>
        <v>38</v>
      </c>
      <c r="X1919" s="1">
        <f>AC1919+BZ1919</f>
        <v>0</v>
      </c>
      <c r="Y1919" s="1">
        <f>BU1919</f>
        <v>0</v>
      </c>
      <c r="Z1919" s="29"/>
      <c r="AA1919" s="1"/>
      <c r="AB1919" s="26"/>
      <c r="AC1919" s="1"/>
      <c r="AD1919" s="26"/>
      <c r="AE1919" s="1"/>
      <c r="AF1919" s="26"/>
      <c r="AG1919" s="1"/>
      <c r="AH1919" s="26"/>
      <c r="AI1919" s="1">
        <v>54</v>
      </c>
      <c r="AJ1919" s="26">
        <v>7</v>
      </c>
      <c r="AK1919" s="1"/>
      <c r="AL1919" s="26"/>
      <c r="AM1919" s="1"/>
      <c r="AN1919" s="26"/>
      <c r="AO1919" s="1"/>
      <c r="AP1919" s="26"/>
      <c r="AQ1919" s="1"/>
      <c r="AR1919" s="26"/>
      <c r="AS1919" s="1"/>
      <c r="AT1919" s="26"/>
      <c r="AU1919" s="1"/>
      <c r="AV1919" s="26"/>
      <c r="AW1919" s="1"/>
      <c r="AX1919" s="26"/>
      <c r="AY1919" s="1"/>
      <c r="AZ1919" s="26"/>
      <c r="BA1919" s="1"/>
      <c r="BB1919" s="26"/>
      <c r="BC1919" s="1">
        <v>68</v>
      </c>
      <c r="BD1919" s="26"/>
      <c r="BE1919" s="1"/>
      <c r="BF1919" s="26"/>
      <c r="BG1919" s="1">
        <v>68</v>
      </c>
      <c r="BH1919" s="26">
        <v>4</v>
      </c>
      <c r="BI1919" s="1"/>
      <c r="BJ1919" s="26"/>
      <c r="BK1919" s="1"/>
      <c r="BL1919" s="26"/>
      <c r="BM1919" s="1"/>
      <c r="BN1919" s="26"/>
      <c r="BO1919" s="1"/>
      <c r="BP1919" s="26"/>
      <c r="BQ1919" s="1"/>
      <c r="BR1919" s="26"/>
      <c r="BS1919" s="1">
        <v>44</v>
      </c>
      <c r="BT1919" s="26" t="s">
        <v>100</v>
      </c>
      <c r="BU1919" s="1"/>
      <c r="BV1919" s="1">
        <v>38</v>
      </c>
      <c r="BW1919" s="26" t="s">
        <v>178</v>
      </c>
      <c r="BX1919" s="1"/>
      <c r="BY1919" s="26"/>
      <c r="BZ1919" s="30"/>
      <c r="CA1919" s="26"/>
    </row>
    <row r="1920" spans="1:79" s="99" customFormat="1" x14ac:dyDescent="0.35">
      <c r="A1920" s="1" t="s">
        <v>354</v>
      </c>
      <c r="B1920" s="1" t="s">
        <v>58</v>
      </c>
      <c r="C1920" s="30" t="s">
        <v>321</v>
      </c>
      <c r="D1920" s="30" t="s">
        <v>277</v>
      </c>
      <c r="E1920" s="30" t="s">
        <v>77</v>
      </c>
      <c r="F1920" s="1">
        <v>999919727</v>
      </c>
      <c r="G1920" s="1">
        <f>(J1920+S1920+X1920+R1920+U1920+W1920+Y1920)-H1920</f>
        <v>268</v>
      </c>
      <c r="H1920" s="1"/>
      <c r="I1920" s="27"/>
      <c r="J1920" s="1">
        <f>SUM(AA1920)</f>
        <v>10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27"/>
      <c r="R1920" s="1">
        <f>SUM(AS1920,BX1920)</f>
        <v>0</v>
      </c>
      <c r="S1920" s="1">
        <f>SUM(AE1920,AG1920,AI1920,AK1920,AO1920,AM1920,AQ1920,AU1920,AW1920,AY1920,BA1920,BE1920,BG1920,BI1920,BK1920,BM1920,BO1920,BC1920)</f>
        <v>0</v>
      </c>
      <c r="T1920" s="1">
        <f>COUNT(AE1920,AG1920,AI1920,AK1920,AM1920,AO1920,AQ1920,AU1920,AW1920,AY1920,BA1920,BC1920,BE1920,BG1920,BI1920,BK1920,BM1920,BO1920)</f>
        <v>0</v>
      </c>
      <c r="U1920" s="1">
        <f>BQ1920+BS1920</f>
        <v>79</v>
      </c>
      <c r="V1920" s="1"/>
      <c r="W1920" s="1">
        <f>BV1920</f>
        <v>51</v>
      </c>
      <c r="X1920" s="1">
        <f>AC1920+BZ1920</f>
        <v>128</v>
      </c>
      <c r="Y1920" s="1">
        <f>BU1920</f>
        <v>0</v>
      </c>
      <c r="Z1920" s="29"/>
      <c r="AA1920" s="1">
        <f>0.4*25</f>
        <v>10</v>
      </c>
      <c r="AB1920" s="26">
        <v>1</v>
      </c>
      <c r="AC1920" s="1">
        <v>64</v>
      </c>
      <c r="AD1920" s="26"/>
      <c r="AE1920" s="1"/>
      <c r="AF1920" s="26"/>
      <c r="AG1920" s="1"/>
      <c r="AH1920" s="26"/>
      <c r="AI1920" s="1"/>
      <c r="AJ1920" s="26"/>
      <c r="AK1920" s="1"/>
      <c r="AL1920" s="26"/>
      <c r="AM1920" s="1"/>
      <c r="AN1920" s="26"/>
      <c r="AO1920" s="1"/>
      <c r="AP1920" s="26"/>
      <c r="AQ1920" s="1"/>
      <c r="AR1920" s="26"/>
      <c r="AS1920" s="1"/>
      <c r="AT1920" s="26"/>
      <c r="AU1920" s="1"/>
      <c r="AV1920" s="26"/>
      <c r="AW1920" s="1"/>
      <c r="AX1920" s="26"/>
      <c r="AY1920" s="1"/>
      <c r="AZ1920" s="26"/>
      <c r="BA1920" s="1"/>
      <c r="BB1920" s="26"/>
      <c r="BC1920" s="1"/>
      <c r="BD1920" s="26"/>
      <c r="BE1920" s="1"/>
      <c r="BF1920" s="26"/>
      <c r="BG1920" s="1"/>
      <c r="BH1920" s="26"/>
      <c r="BI1920" s="1"/>
      <c r="BJ1920" s="26"/>
      <c r="BK1920" s="1"/>
      <c r="BL1920" s="26"/>
      <c r="BM1920" s="1"/>
      <c r="BN1920" s="26"/>
      <c r="BO1920" s="1"/>
      <c r="BP1920" s="26"/>
      <c r="BQ1920" s="1">
        <v>79</v>
      </c>
      <c r="BR1920" s="26">
        <v>4</v>
      </c>
      <c r="BS1920" s="1"/>
      <c r="BT1920" s="26"/>
      <c r="BU1920" s="1"/>
      <c r="BV1920" s="1">
        <v>51</v>
      </c>
      <c r="BW1920" s="26" t="s">
        <v>100</v>
      </c>
      <c r="BX1920" s="1"/>
      <c r="BY1920" s="26"/>
      <c r="BZ1920" s="30">
        <v>64</v>
      </c>
      <c r="CA1920" s="26" t="s">
        <v>100</v>
      </c>
    </row>
    <row r="1921" spans="1:79" s="99" customFormat="1" x14ac:dyDescent="0.35">
      <c r="A1921" s="31" t="s">
        <v>354</v>
      </c>
      <c r="B1921" s="31" t="s">
        <v>58</v>
      </c>
      <c r="C1921" s="31" t="s">
        <v>75</v>
      </c>
      <c r="D1921" s="31" t="s">
        <v>2538</v>
      </c>
      <c r="E1921" s="31" t="s">
        <v>77</v>
      </c>
      <c r="F1921" s="1">
        <v>999925482</v>
      </c>
      <c r="G1921" s="1">
        <f>(J1921+S1921+X1921+R1921+U1921+W1921+Y1921)-H1921</f>
        <v>259</v>
      </c>
      <c r="H1921" s="1"/>
      <c r="I1921" s="27"/>
      <c r="J1921" s="1">
        <f>SUM(AA1921)</f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27"/>
      <c r="R1921" s="1">
        <f>SUM(AS1921,BX1921)</f>
        <v>0</v>
      </c>
      <c r="S1921" s="1">
        <f>SUM(AE1921,AG1921,AI1921,AK1921,AO1921,AM1921,AQ1921,AU1921,AW1921,AY1921,BA1921,BE1921,BG1921,BI1921,BK1921,BM1921,BO1921,BC1921)</f>
        <v>221</v>
      </c>
      <c r="T1921" s="1">
        <f>COUNT(AE1921,AG1921,AI1921,AK1921,AM1921,AO1921,AQ1921,AU1921,AW1921,AY1921,BA1921,BC1921,BE1921,BG1921,BI1921,BK1921,BM1921,BO1921)</f>
        <v>3</v>
      </c>
      <c r="U1921" s="1">
        <f>BQ1921+BS1921</f>
        <v>0</v>
      </c>
      <c r="V1921" s="1"/>
      <c r="W1921" s="1">
        <f>BV1921</f>
        <v>38</v>
      </c>
      <c r="X1921" s="1">
        <f>AC1921+BZ1921</f>
        <v>0</v>
      </c>
      <c r="Y1921" s="1">
        <f>BU1921</f>
        <v>0</v>
      </c>
      <c r="Z1921" s="27"/>
      <c r="AA1921" s="1"/>
      <c r="AB1921" s="26"/>
      <c r="AC1921" s="1"/>
      <c r="AD1921" s="26"/>
      <c r="AE1921" s="1"/>
      <c r="AF1921" s="26"/>
      <c r="AG1921" s="1"/>
      <c r="AH1921" s="26"/>
      <c r="AI1921" s="1">
        <v>68</v>
      </c>
      <c r="AJ1921" s="26">
        <v>4</v>
      </c>
      <c r="AK1921" s="1"/>
      <c r="AL1921" s="26"/>
      <c r="AM1921" s="1">
        <v>63</v>
      </c>
      <c r="AN1921" s="26">
        <v>5</v>
      </c>
      <c r="AO1921" s="1"/>
      <c r="AP1921" s="26"/>
      <c r="AQ1921" s="1"/>
      <c r="AR1921" s="26"/>
      <c r="AS1921" s="1"/>
      <c r="AT1921" s="26"/>
      <c r="AU1921" s="1">
        <v>90</v>
      </c>
      <c r="AV1921" s="26">
        <v>2</v>
      </c>
      <c r="AW1921" s="1"/>
      <c r="AX1921" s="26"/>
      <c r="AY1921" s="1"/>
      <c r="AZ1921" s="26"/>
      <c r="BA1921" s="1"/>
      <c r="BB1921" s="26"/>
      <c r="BC1921" s="1"/>
      <c r="BD1921" s="26"/>
      <c r="BE1921" s="1"/>
      <c r="BF1921" s="26"/>
      <c r="BG1921" s="1"/>
      <c r="BH1921" s="26"/>
      <c r="BI1921" s="1"/>
      <c r="BJ1921" s="26"/>
      <c r="BK1921" s="1"/>
      <c r="BL1921" s="26"/>
      <c r="BM1921" s="1"/>
      <c r="BN1921" s="26"/>
      <c r="BO1921" s="1"/>
      <c r="BP1921" s="26"/>
      <c r="BQ1921" s="1"/>
      <c r="BR1921" s="26"/>
      <c r="BS1921" s="1"/>
      <c r="BT1921" s="26"/>
      <c r="BU1921" s="1"/>
      <c r="BV1921" s="1">
        <v>38</v>
      </c>
      <c r="BW1921" s="26" t="s">
        <v>178</v>
      </c>
      <c r="BX1921" s="1"/>
      <c r="BY1921" s="26"/>
      <c r="BZ1921" s="30"/>
      <c r="CA1921" s="26"/>
    </row>
    <row r="1922" spans="1:79" s="99" customFormat="1" x14ac:dyDescent="0.35">
      <c r="A1922" s="1" t="s">
        <v>354</v>
      </c>
      <c r="B1922" s="1" t="s">
        <v>58</v>
      </c>
      <c r="C1922" s="1" t="s">
        <v>2468</v>
      </c>
      <c r="D1922" s="1" t="s">
        <v>145</v>
      </c>
      <c r="E1922" s="1" t="s">
        <v>77</v>
      </c>
      <c r="F1922" s="1">
        <v>999925300</v>
      </c>
      <c r="G1922" s="1">
        <f>(J1922+S1922+X1922+R1922+U1922+W1922+Y1922)-H1922</f>
        <v>258</v>
      </c>
      <c r="H1922" s="1"/>
      <c r="I1922" s="27"/>
      <c r="J1922" s="1">
        <f>SUM(AA1922)</f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27"/>
      <c r="R1922" s="1">
        <f>SUM(AS1922,BX1922)</f>
        <v>0</v>
      </c>
      <c r="S1922" s="1">
        <f>SUM(AE1922,AG1922,AI1922,AK1922,AO1922,AM1922,AQ1922,AU1922,AW1922,AY1922,BA1922,BE1922,BG1922,BI1922,BK1922,BM1922,BO1922,BC1922)</f>
        <v>0</v>
      </c>
      <c r="T1922" s="1">
        <f>COUNT(AE1922,AG1922,AI1922,AK1922,AM1922,AO1922,AQ1922,AU1922,AW1922,AY1922,BA1922,BC1922,BE1922,BG1922,BI1922,BK1922,BM1922,BO1922)</f>
        <v>0</v>
      </c>
      <c r="U1922" s="1">
        <f>BQ1922+BS1922</f>
        <v>79</v>
      </c>
      <c r="V1922" s="1"/>
      <c r="W1922" s="1">
        <f>BV1922</f>
        <v>51</v>
      </c>
      <c r="X1922" s="1">
        <f>AC1922+BZ1922</f>
        <v>128</v>
      </c>
      <c r="Y1922" s="1">
        <f>BU1922</f>
        <v>0</v>
      </c>
      <c r="Z1922" s="27"/>
      <c r="AA1922" s="1"/>
      <c r="AB1922" s="26"/>
      <c r="AC1922" s="1">
        <v>64</v>
      </c>
      <c r="AD1922" s="26"/>
      <c r="AE1922" s="1"/>
      <c r="AF1922" s="26"/>
      <c r="AG1922" s="1"/>
      <c r="AH1922" s="26"/>
      <c r="AI1922" s="1"/>
      <c r="AJ1922" s="26"/>
      <c r="AK1922" s="1"/>
      <c r="AL1922" s="26"/>
      <c r="AM1922" s="1"/>
      <c r="AN1922" s="26"/>
      <c r="AO1922" s="1"/>
      <c r="AP1922" s="26"/>
      <c r="AQ1922" s="1"/>
      <c r="AR1922" s="26"/>
      <c r="AS1922" s="1"/>
      <c r="AT1922" s="26"/>
      <c r="AU1922" s="1"/>
      <c r="AV1922" s="26"/>
      <c r="AW1922" s="1"/>
      <c r="AX1922" s="26"/>
      <c r="AY1922" s="1"/>
      <c r="AZ1922" s="26"/>
      <c r="BA1922" s="1"/>
      <c r="BB1922" s="26"/>
      <c r="BC1922" s="1"/>
      <c r="BD1922" s="26"/>
      <c r="BE1922" s="1"/>
      <c r="BF1922" s="26"/>
      <c r="BG1922" s="1"/>
      <c r="BH1922" s="26"/>
      <c r="BI1922" s="1"/>
      <c r="BJ1922" s="26"/>
      <c r="BK1922" s="1"/>
      <c r="BL1922" s="26"/>
      <c r="BM1922" s="1"/>
      <c r="BN1922" s="26"/>
      <c r="BO1922" s="1"/>
      <c r="BP1922" s="26"/>
      <c r="BQ1922" s="1"/>
      <c r="BR1922" s="26"/>
      <c r="BS1922" s="1">
        <v>79</v>
      </c>
      <c r="BT1922" s="26">
        <v>4</v>
      </c>
      <c r="BU1922" s="1"/>
      <c r="BV1922" s="1">
        <v>51</v>
      </c>
      <c r="BW1922" s="26" t="s">
        <v>100</v>
      </c>
      <c r="BX1922" s="1"/>
      <c r="BY1922" s="26"/>
      <c r="BZ1922" s="30">
        <v>64</v>
      </c>
      <c r="CA1922" s="26" t="s">
        <v>100</v>
      </c>
    </row>
    <row r="1923" spans="1:79" s="99" customFormat="1" x14ac:dyDescent="0.35">
      <c r="A1923" s="1" t="s">
        <v>354</v>
      </c>
      <c r="B1923" s="1" t="s">
        <v>58</v>
      </c>
      <c r="C1923" s="1" t="s">
        <v>321</v>
      </c>
      <c r="D1923" s="1" t="s">
        <v>818</v>
      </c>
      <c r="E1923" s="1" t="s">
        <v>77</v>
      </c>
      <c r="F1923" s="1">
        <v>999922546</v>
      </c>
      <c r="G1923" s="1">
        <f>(J1923+S1923+X1923+R1923+U1923+W1923+Y1923)-H1923</f>
        <v>252</v>
      </c>
      <c r="H1923" s="1"/>
      <c r="I1923" s="27"/>
      <c r="J1923" s="1">
        <f>SUM(AA1923)</f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27"/>
      <c r="R1923" s="1">
        <f>SUM(AS1923,BX1923)</f>
        <v>0</v>
      </c>
      <c r="S1923" s="1">
        <f>SUM(AE1923,AG1923,AI1923,AK1923,AO1923,AM1923,AQ1923,AU1923,AW1923,AY1923,BA1923,BE1923,BG1923,BI1923,BK1923,BM1923,BO1923,BC1923)</f>
        <v>84</v>
      </c>
      <c r="T1923" s="1">
        <f>COUNT(AE1923,AG1923,AI1923,AK1923,AM1923,AO1923,AQ1923,AU1923,AW1923,AY1923,BA1923,BC1923,BE1923,BG1923,BI1923,BK1923,BM1923,BO1923)</f>
        <v>2</v>
      </c>
      <c r="U1923" s="1">
        <f>BQ1923+BS1923</f>
        <v>56</v>
      </c>
      <c r="V1923" s="1"/>
      <c r="W1923" s="1">
        <f>BV1923</f>
        <v>48</v>
      </c>
      <c r="X1923" s="1">
        <f>AC1923+BZ1923</f>
        <v>64</v>
      </c>
      <c r="Y1923" s="1">
        <f>BU1923</f>
        <v>0</v>
      </c>
      <c r="Z1923" s="26"/>
      <c r="AA1923" s="1"/>
      <c r="AB1923" s="26"/>
      <c r="AC1923" s="1"/>
      <c r="AD1923" s="26"/>
      <c r="AE1923" s="1"/>
      <c r="AF1923" s="26"/>
      <c r="AG1923" s="1"/>
      <c r="AH1923" s="26"/>
      <c r="AI1923" s="1"/>
      <c r="AJ1923" s="26"/>
      <c r="AK1923" s="1"/>
      <c r="AL1923" s="26"/>
      <c r="AM1923" s="1">
        <v>48</v>
      </c>
      <c r="AN1923" s="26">
        <v>1</v>
      </c>
      <c r="AO1923" s="1"/>
      <c r="AP1923" s="26"/>
      <c r="AQ1923" s="1"/>
      <c r="AR1923" s="26"/>
      <c r="AS1923" s="1"/>
      <c r="AT1923" s="26"/>
      <c r="AU1923" s="1"/>
      <c r="AV1923" s="26"/>
      <c r="AW1923" s="1"/>
      <c r="AX1923" s="26"/>
      <c r="AY1923" s="1"/>
      <c r="AZ1923" s="26"/>
      <c r="BA1923" s="1"/>
      <c r="BB1923" s="26"/>
      <c r="BC1923" s="1">
        <v>36</v>
      </c>
      <c r="BD1923" s="26"/>
      <c r="BE1923" s="1"/>
      <c r="BF1923" s="26"/>
      <c r="BG1923" s="1"/>
      <c r="BH1923" s="26"/>
      <c r="BI1923" s="1"/>
      <c r="BJ1923" s="26"/>
      <c r="BK1923" s="1"/>
      <c r="BL1923" s="26"/>
      <c r="BM1923" s="1"/>
      <c r="BN1923" s="26"/>
      <c r="BO1923" s="1"/>
      <c r="BP1923" s="26"/>
      <c r="BQ1923" s="1"/>
      <c r="BR1923" s="26"/>
      <c r="BS1923" s="1">
        <v>56</v>
      </c>
      <c r="BT1923" s="26">
        <v>1</v>
      </c>
      <c r="BU1923" s="1"/>
      <c r="BV1923" s="1">
        <v>48</v>
      </c>
      <c r="BW1923" s="26">
        <v>2</v>
      </c>
      <c r="BX1923" s="1"/>
      <c r="BY1923" s="26"/>
      <c r="BZ1923" s="30">
        <v>64</v>
      </c>
      <c r="CA1923" s="26" t="s">
        <v>100</v>
      </c>
    </row>
    <row r="1924" spans="1:79" s="99" customFormat="1" x14ac:dyDescent="0.35">
      <c r="A1924" s="1" t="s">
        <v>354</v>
      </c>
      <c r="B1924" s="1" t="s">
        <v>58</v>
      </c>
      <c r="C1924" s="1" t="s">
        <v>1046</v>
      </c>
      <c r="D1924" s="1" t="s">
        <v>341</v>
      </c>
      <c r="E1924" s="1" t="s">
        <v>77</v>
      </c>
      <c r="F1924" s="1">
        <v>999916695</v>
      </c>
      <c r="G1924" s="1">
        <f>(J1924+S1924+X1924+R1924+U1924+W1924+Y1924)-H1924</f>
        <v>236</v>
      </c>
      <c r="H1924" s="1"/>
      <c r="I1924" s="27"/>
      <c r="J1924" s="1">
        <f>SUM(AA1924)</f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27"/>
      <c r="R1924" s="1">
        <f>SUM(AS1924,BX1924)</f>
        <v>0</v>
      </c>
      <c r="S1924" s="1">
        <f>SUM(AE1924,AG1924,AI1924,AK1924,AO1924,AM1924,AQ1924,AU1924,AW1924,AY1924,BA1924,BE1924,BG1924,BI1924,BK1924,BM1924,BO1924,BC1924)</f>
        <v>63</v>
      </c>
      <c r="T1924" s="1">
        <f>COUNT(AE1924,AG1924,AI1924,AK1924,AM1924,AO1924,AQ1924,AU1924,AW1924,AY1924,BA1924,BC1924,BE1924,BG1924,BI1924,BK1924,BM1924,BO1924)</f>
        <v>1</v>
      </c>
      <c r="U1924" s="1">
        <f>BQ1924+BS1924</f>
        <v>71</v>
      </c>
      <c r="V1924" s="1"/>
      <c r="W1924" s="1">
        <f>BV1924</f>
        <v>38</v>
      </c>
      <c r="X1924" s="1">
        <f>AC1924+BZ1924</f>
        <v>64</v>
      </c>
      <c r="Y1924" s="1">
        <f>BU1924</f>
        <v>0</v>
      </c>
      <c r="Z1924" s="27"/>
      <c r="AA1924" s="1"/>
      <c r="AB1924" s="26"/>
      <c r="AC1924" s="1">
        <v>64</v>
      </c>
      <c r="AD1924" s="26"/>
      <c r="AE1924" s="1"/>
      <c r="AF1924" s="26"/>
      <c r="AG1924" s="1"/>
      <c r="AH1924" s="26"/>
      <c r="AI1924" s="1"/>
      <c r="AJ1924" s="26"/>
      <c r="AK1924" s="1"/>
      <c r="AL1924" s="26"/>
      <c r="AM1924" s="1"/>
      <c r="AN1924" s="26"/>
      <c r="AO1924" s="1"/>
      <c r="AP1924" s="26"/>
      <c r="AQ1924" s="1">
        <v>63</v>
      </c>
      <c r="AR1924" s="26">
        <v>5</v>
      </c>
      <c r="AS1924" s="1"/>
      <c r="AT1924" s="26"/>
      <c r="AU1924" s="1"/>
      <c r="AV1924" s="26"/>
      <c r="AW1924" s="1"/>
      <c r="AX1924" s="26"/>
      <c r="AY1924" s="1"/>
      <c r="AZ1924" s="26"/>
      <c r="BA1924" s="1"/>
      <c r="BB1924" s="26"/>
      <c r="BC1924" s="1"/>
      <c r="BD1924" s="26"/>
      <c r="BE1924" s="1"/>
      <c r="BF1924" s="26"/>
      <c r="BG1924" s="1"/>
      <c r="BH1924" s="26"/>
      <c r="BI1924" s="1"/>
      <c r="BJ1924" s="26"/>
      <c r="BK1924" s="1"/>
      <c r="BL1924" s="26"/>
      <c r="BM1924" s="1"/>
      <c r="BN1924" s="26"/>
      <c r="BO1924" s="1"/>
      <c r="BP1924" s="26"/>
      <c r="BQ1924" s="1">
        <v>71</v>
      </c>
      <c r="BR1924" s="26">
        <v>5</v>
      </c>
      <c r="BS1924" s="1"/>
      <c r="BT1924" s="26"/>
      <c r="BU1924" s="1"/>
      <c r="BV1924" s="1">
        <v>38</v>
      </c>
      <c r="BW1924" s="26" t="s">
        <v>178</v>
      </c>
      <c r="BX1924" s="1"/>
      <c r="BY1924" s="26"/>
      <c r="BZ1924" s="30"/>
      <c r="CA1924" s="26"/>
    </row>
    <row r="1925" spans="1:79" s="99" customFormat="1" x14ac:dyDescent="0.35">
      <c r="A1925" s="1" t="s">
        <v>354</v>
      </c>
      <c r="B1925" s="30" t="s">
        <v>58</v>
      </c>
      <c r="C1925" s="30" t="s">
        <v>817</v>
      </c>
      <c r="D1925" s="30" t="s">
        <v>945</v>
      </c>
      <c r="E1925" s="30" t="s">
        <v>77</v>
      </c>
      <c r="F1925" s="1">
        <v>999914685</v>
      </c>
      <c r="G1925" s="1">
        <f>(J1925+S1925+X1925+R1925+U1925+W1925+Y1925)-H1925</f>
        <v>221</v>
      </c>
      <c r="H1925" s="1"/>
      <c r="I1925" s="27"/>
      <c r="J1925" s="1">
        <f>SUM(AA1925)</f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27"/>
      <c r="R1925" s="1">
        <f>SUM(AS1925,BX1925)</f>
        <v>0</v>
      </c>
      <c r="S1925" s="1">
        <f>SUM(AE1925,AG1925,AI1925,AK1925,AO1925,AM1925,AQ1925,AU1925,AW1925,AY1925,BA1925,BE1925,BG1925,BI1925,BK1925,BM1925,BO1925,BC1925)</f>
        <v>90</v>
      </c>
      <c r="T1925" s="1">
        <f>COUNT(AE1925,AG1925,AI1925,AK1925,AM1925,AO1925,AQ1925,AU1925,AW1925,AY1925,BA1925,BC1925,BE1925,BG1925,BI1925,BK1925,BM1925,BO1925)</f>
        <v>1</v>
      </c>
      <c r="U1925" s="1">
        <f>BQ1925+BS1925</f>
        <v>67</v>
      </c>
      <c r="V1925" s="1"/>
      <c r="W1925" s="1">
        <f>BV1925</f>
        <v>0</v>
      </c>
      <c r="X1925" s="1">
        <f>AC1925+BZ1925</f>
        <v>64</v>
      </c>
      <c r="Y1925" s="1">
        <f>BU1925</f>
        <v>0</v>
      </c>
      <c r="Z1925" s="29"/>
      <c r="AA1925" s="1"/>
      <c r="AB1925" s="26"/>
      <c r="AC1925" s="1">
        <v>64</v>
      </c>
      <c r="AD1925" s="26"/>
      <c r="AE1925" s="1"/>
      <c r="AF1925" s="26"/>
      <c r="AG1925" s="1"/>
      <c r="AH1925" s="26"/>
      <c r="AI1925" s="1"/>
      <c r="AJ1925" s="26"/>
      <c r="AK1925" s="1"/>
      <c r="AL1925" s="26"/>
      <c r="AM1925" s="1">
        <v>90</v>
      </c>
      <c r="AN1925" s="26">
        <v>2</v>
      </c>
      <c r="AO1925" s="1"/>
      <c r="AP1925" s="26"/>
      <c r="AQ1925" s="1"/>
      <c r="AR1925" s="26"/>
      <c r="AS1925" s="1"/>
      <c r="AT1925" s="26"/>
      <c r="AU1925" s="1"/>
      <c r="AV1925" s="26"/>
      <c r="AW1925" s="1"/>
      <c r="AX1925" s="26"/>
      <c r="AY1925" s="1"/>
      <c r="AZ1925" s="26"/>
      <c r="BA1925" s="1"/>
      <c r="BB1925" s="26"/>
      <c r="BC1925" s="1"/>
      <c r="BD1925" s="26"/>
      <c r="BE1925" s="1"/>
      <c r="BF1925" s="26"/>
      <c r="BG1925" s="1"/>
      <c r="BH1925" s="26"/>
      <c r="BI1925" s="1"/>
      <c r="BJ1925" s="26"/>
      <c r="BK1925" s="1"/>
      <c r="BL1925" s="26"/>
      <c r="BM1925" s="1"/>
      <c r="BN1925" s="26"/>
      <c r="BO1925" s="1"/>
      <c r="BP1925" s="26"/>
      <c r="BQ1925" s="1"/>
      <c r="BR1925" s="26"/>
      <c r="BS1925" s="1">
        <v>67</v>
      </c>
      <c r="BT1925" s="26">
        <v>6</v>
      </c>
      <c r="BU1925" s="1"/>
      <c r="BV1925" s="1"/>
      <c r="BW1925" s="26"/>
      <c r="BX1925" s="1"/>
      <c r="BY1925" s="26"/>
      <c r="BZ1925" s="30"/>
      <c r="CA1925" s="26"/>
    </row>
    <row r="1926" spans="1:79" s="99" customFormat="1" x14ac:dyDescent="0.35">
      <c r="A1926" s="30" t="s">
        <v>354</v>
      </c>
      <c r="B1926" s="1" t="s">
        <v>58</v>
      </c>
      <c r="C1926" s="1" t="s">
        <v>915</v>
      </c>
      <c r="D1926" s="1" t="s">
        <v>916</v>
      </c>
      <c r="E1926" s="1" t="s">
        <v>77</v>
      </c>
      <c r="F1926" s="1">
        <v>999914109</v>
      </c>
      <c r="G1926" s="1">
        <f>(J1926+S1926+X1926+R1926+U1926+W1926+Y1926)-H1926</f>
        <v>220</v>
      </c>
      <c r="H1926" s="30">
        <f>(J1926+K1926+M1926+N1926+O1926+P1926)/2</f>
        <v>0</v>
      </c>
      <c r="I1926" s="27"/>
      <c r="J1926" s="1">
        <f>SUM(AA1926)</f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27"/>
      <c r="R1926" s="1">
        <f>SUM(AS1926,BX1926)</f>
        <v>0</v>
      </c>
      <c r="S1926" s="1">
        <f>SUM(AE1926,AG1926,AI1926,AK1926,AO1926,AM1926,AQ1926,AU1926,AW1926,AY1926,BA1926,BE1926,BG1926,BI1926,BK1926,BM1926,BO1926,BC1926)</f>
        <v>30</v>
      </c>
      <c r="T1926" s="1">
        <f>COUNT(AE1926,AG1926,AI1926,AK1926,AM1926,AO1926,AQ1926,AU1926,AW1926,AY1926,BA1926,BC1926,BE1926,BG1926,BI1926,BK1926,BM1926,BO1926)</f>
        <v>1</v>
      </c>
      <c r="U1926" s="1">
        <f>BQ1926+BS1926</f>
        <v>0</v>
      </c>
      <c r="V1926" s="1"/>
      <c r="W1926" s="1">
        <f>BV1926</f>
        <v>84</v>
      </c>
      <c r="X1926" s="1">
        <f>AC1926+BZ1926</f>
        <v>106</v>
      </c>
      <c r="Y1926" s="1">
        <f>BU1926</f>
        <v>0</v>
      </c>
      <c r="Z1926" s="29"/>
      <c r="AA1926" s="1"/>
      <c r="AB1926" s="26"/>
      <c r="AC1926" s="1">
        <v>106</v>
      </c>
      <c r="AD1926" s="26">
        <v>5</v>
      </c>
      <c r="AE1926" s="1"/>
      <c r="AF1926" s="26"/>
      <c r="AG1926" s="1"/>
      <c r="AH1926" s="26"/>
      <c r="AI1926" s="1"/>
      <c r="AJ1926" s="26"/>
      <c r="AK1926" s="1"/>
      <c r="AL1926" s="26"/>
      <c r="AM1926" s="1"/>
      <c r="AN1926" s="26"/>
      <c r="AO1926" s="1"/>
      <c r="AP1926" s="26"/>
      <c r="AQ1926" s="1"/>
      <c r="AR1926" s="26"/>
      <c r="AS1926" s="1"/>
      <c r="AT1926" s="26"/>
      <c r="AU1926" s="1"/>
      <c r="AV1926" s="26"/>
      <c r="AW1926" s="1">
        <v>30</v>
      </c>
      <c r="AX1926" s="26">
        <v>1</v>
      </c>
      <c r="AY1926" s="1"/>
      <c r="AZ1926" s="26"/>
      <c r="BA1926" s="1"/>
      <c r="BB1926" s="26"/>
      <c r="BC1926" s="1"/>
      <c r="BD1926" s="26"/>
      <c r="BE1926" s="1"/>
      <c r="BF1926" s="26"/>
      <c r="BG1926" s="1"/>
      <c r="BH1926" s="26"/>
      <c r="BI1926" s="1"/>
      <c r="BJ1926" s="26"/>
      <c r="BK1926" s="1"/>
      <c r="BL1926" s="26"/>
      <c r="BM1926" s="1"/>
      <c r="BN1926" s="26"/>
      <c r="BO1926" s="1"/>
      <c r="BP1926" s="26"/>
      <c r="BQ1926" s="1"/>
      <c r="BR1926" s="26"/>
      <c r="BS1926" s="1"/>
      <c r="BT1926" s="26"/>
      <c r="BU1926" s="1"/>
      <c r="BV1926" s="1">
        <v>84</v>
      </c>
      <c r="BW1926" s="26">
        <v>5</v>
      </c>
      <c r="BX1926" s="1"/>
      <c r="BY1926" s="26"/>
      <c r="BZ1926" s="30"/>
      <c r="CA1926" s="26"/>
    </row>
    <row r="1927" spans="1:79" s="99" customFormat="1" x14ac:dyDescent="0.35">
      <c r="A1927" s="1" t="s">
        <v>354</v>
      </c>
      <c r="B1927" s="1" t="s">
        <v>58</v>
      </c>
      <c r="C1927" s="1" t="s">
        <v>321</v>
      </c>
      <c r="D1927" s="1" t="s">
        <v>117</v>
      </c>
      <c r="E1927" s="1" t="s">
        <v>77</v>
      </c>
      <c r="F1927" s="1">
        <v>999925079</v>
      </c>
      <c r="G1927" s="1">
        <f>(J1927+S1927+X1927+R1927+U1927+W1927+Y1927)-H1927</f>
        <v>217</v>
      </c>
      <c r="H1927" s="1"/>
      <c r="I1927" s="27"/>
      <c r="J1927" s="1">
        <f>SUM(AA1927)</f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27"/>
      <c r="R1927" s="1">
        <f>SUM(AS1927,BX1927)</f>
        <v>0</v>
      </c>
      <c r="S1927" s="1">
        <f>SUM(AE1927,AG1927,AI1927,AK1927,AO1927,AM1927,AQ1927,AU1927,AW1927,AY1927,BA1927,BE1927,BG1927,BI1927,BK1927,BM1927,BO1927,BC1927)</f>
        <v>0</v>
      </c>
      <c r="T1927" s="1">
        <f>COUNT(AE1927,AG1927,AI1927,AK1927,AM1927,AO1927,AQ1927,AU1927,AW1927,AY1927,BA1927,BC1927,BE1927,BG1927,BI1927,BK1927,BM1927,BO1927)</f>
        <v>0</v>
      </c>
      <c r="U1927" s="1">
        <f>BQ1927+BS1927</f>
        <v>63</v>
      </c>
      <c r="V1927" s="1"/>
      <c r="W1927" s="1">
        <f>BV1927</f>
        <v>90</v>
      </c>
      <c r="X1927" s="1">
        <f>AC1927+BZ1927</f>
        <v>64</v>
      </c>
      <c r="Y1927" s="1">
        <f>BU1927</f>
        <v>0</v>
      </c>
      <c r="Z1927" s="27"/>
      <c r="AA1927" s="1"/>
      <c r="AB1927" s="26"/>
      <c r="AC1927" s="1"/>
      <c r="AD1927" s="26"/>
      <c r="AE1927" s="1"/>
      <c r="AF1927" s="26"/>
      <c r="AG1927" s="1"/>
      <c r="AH1927" s="26"/>
      <c r="AI1927" s="1"/>
      <c r="AJ1927" s="26"/>
      <c r="AK1927" s="1"/>
      <c r="AL1927" s="26"/>
      <c r="AM1927" s="1"/>
      <c r="AN1927" s="27"/>
      <c r="AO1927" s="1"/>
      <c r="AP1927" s="26"/>
      <c r="AQ1927" s="1"/>
      <c r="AR1927" s="27"/>
      <c r="AS1927" s="1"/>
      <c r="AT1927" s="27"/>
      <c r="AU1927" s="1"/>
      <c r="AV1927" s="27"/>
      <c r="AW1927" s="1"/>
      <c r="AX1927" s="27"/>
      <c r="AY1927" s="1"/>
      <c r="AZ1927" s="27"/>
      <c r="BA1927" s="1"/>
      <c r="BB1927" s="27"/>
      <c r="BC1927" s="1"/>
      <c r="BD1927" s="26"/>
      <c r="BE1927" s="1"/>
      <c r="BF1927" s="27"/>
      <c r="BG1927" s="1"/>
      <c r="BH1927" s="27"/>
      <c r="BI1927" s="1"/>
      <c r="BJ1927" s="27"/>
      <c r="BK1927" s="1"/>
      <c r="BL1927" s="27"/>
      <c r="BM1927" s="1"/>
      <c r="BN1927" s="27"/>
      <c r="BO1927" s="1"/>
      <c r="BP1927" s="27"/>
      <c r="BQ1927" s="1"/>
      <c r="BR1927" s="26"/>
      <c r="BS1927" s="1">
        <v>63</v>
      </c>
      <c r="BT1927" s="26">
        <v>7</v>
      </c>
      <c r="BU1927" s="1"/>
      <c r="BV1927" s="1">
        <v>90</v>
      </c>
      <c r="BW1927" s="26">
        <v>4</v>
      </c>
      <c r="BX1927" s="1"/>
      <c r="BY1927" s="26"/>
      <c r="BZ1927" s="30">
        <v>64</v>
      </c>
      <c r="CA1927" s="26" t="s">
        <v>100</v>
      </c>
    </row>
    <row r="1928" spans="1:79" s="99" customFormat="1" x14ac:dyDescent="0.35">
      <c r="A1928" s="31" t="s">
        <v>354</v>
      </c>
      <c r="B1928" s="31" t="s">
        <v>58</v>
      </c>
      <c r="C1928" s="31" t="s">
        <v>2609</v>
      </c>
      <c r="D1928" s="31" t="s">
        <v>2608</v>
      </c>
      <c r="E1928" s="31" t="s">
        <v>77</v>
      </c>
      <c r="F1928" s="1">
        <v>999925651</v>
      </c>
      <c r="G1928" s="1">
        <f>(J1928+S1928+X1928+R1928+U1928+W1928+Y1928)-H1928</f>
        <v>211</v>
      </c>
      <c r="H1928" s="1"/>
      <c r="I1928" s="27"/>
      <c r="J1928" s="1">
        <f>SUM(AA1928)</f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27"/>
      <c r="R1928" s="1">
        <f>SUM(AS1928,BX1928)</f>
        <v>0</v>
      </c>
      <c r="S1928" s="1">
        <f>SUM(AE1928,AG1928,AI1928,AK1928,AO1928,AM1928,AQ1928,AU1928,AW1928,AY1928,BA1928,BE1928,BG1928,BI1928,BK1928,BM1928,BO1928,BC1928)</f>
        <v>173</v>
      </c>
      <c r="T1928" s="1">
        <f>COUNT(AE1928,AG1928,AI1928,AK1928,AM1928,AO1928,AQ1928,AU1928,AW1928,AY1928,BA1928,BC1928,BE1928,BG1928,BI1928,BK1928,BM1928,BO1928)</f>
        <v>3</v>
      </c>
      <c r="U1928" s="1">
        <f>BQ1928+BS1928</f>
        <v>0</v>
      </c>
      <c r="V1928" s="1"/>
      <c r="W1928" s="1">
        <f>BV1928</f>
        <v>38</v>
      </c>
      <c r="X1928" s="1">
        <f>AC1928+BZ1928</f>
        <v>0</v>
      </c>
      <c r="Y1928" s="1">
        <f>BU1928</f>
        <v>0</v>
      </c>
      <c r="Z1928" s="27"/>
      <c r="AA1928" s="1"/>
      <c r="AB1928" s="26"/>
      <c r="AC1928" s="1"/>
      <c r="AD1928" s="26"/>
      <c r="AE1928" s="1"/>
      <c r="AF1928" s="26"/>
      <c r="AG1928" s="1"/>
      <c r="AH1928" s="26"/>
      <c r="AI1928" s="1">
        <v>51</v>
      </c>
      <c r="AJ1928" s="26">
        <v>8</v>
      </c>
      <c r="AK1928" s="1"/>
      <c r="AL1928" s="26"/>
      <c r="AM1928" s="1">
        <v>54</v>
      </c>
      <c r="AN1928" s="26">
        <v>7</v>
      </c>
      <c r="AO1928" s="1"/>
      <c r="AP1928" s="26"/>
      <c r="AQ1928" s="1"/>
      <c r="AR1928" s="26"/>
      <c r="AS1928" s="1"/>
      <c r="AT1928" s="26"/>
      <c r="AU1928" s="1">
        <v>68</v>
      </c>
      <c r="AV1928" s="26">
        <v>3</v>
      </c>
      <c r="AW1928" s="1"/>
      <c r="AX1928" s="26"/>
      <c r="AY1928" s="1"/>
      <c r="AZ1928" s="26"/>
      <c r="BA1928" s="1"/>
      <c r="BB1928" s="26"/>
      <c r="BC1928" s="1"/>
      <c r="BD1928" s="26"/>
      <c r="BE1928" s="1"/>
      <c r="BF1928" s="26"/>
      <c r="BG1928" s="1"/>
      <c r="BH1928" s="26"/>
      <c r="BI1928" s="1"/>
      <c r="BJ1928" s="26"/>
      <c r="BK1928" s="1"/>
      <c r="BL1928" s="26"/>
      <c r="BM1928" s="1"/>
      <c r="BN1928" s="26"/>
      <c r="BO1928" s="1"/>
      <c r="BP1928" s="26"/>
      <c r="BQ1928" s="1"/>
      <c r="BR1928" s="26"/>
      <c r="BS1928" s="1"/>
      <c r="BT1928" s="26"/>
      <c r="BU1928" s="1"/>
      <c r="BV1928" s="1">
        <v>38</v>
      </c>
      <c r="BW1928" s="26" t="s">
        <v>178</v>
      </c>
      <c r="BX1928" s="1"/>
      <c r="BY1928" s="26"/>
      <c r="BZ1928" s="30"/>
      <c r="CA1928" s="26"/>
    </row>
    <row r="1929" spans="1:79" s="99" customFormat="1" x14ac:dyDescent="0.35">
      <c r="A1929" s="31" t="s">
        <v>354</v>
      </c>
      <c r="B1929" s="31" t="s">
        <v>58</v>
      </c>
      <c r="C1929" s="31" t="s">
        <v>2428</v>
      </c>
      <c r="D1929" s="31" t="s">
        <v>2429</v>
      </c>
      <c r="E1929" s="31" t="s">
        <v>77</v>
      </c>
      <c r="F1929" s="1">
        <v>999925241</v>
      </c>
      <c r="G1929" s="1">
        <f>(J1929+S1929+X1929+R1929+U1929+W1929+Y1929)-H1929</f>
        <v>202</v>
      </c>
      <c r="H1929" s="1"/>
      <c r="I1929" s="27"/>
      <c r="J1929" s="1">
        <f>SUM(AA1929)</f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27"/>
      <c r="R1929" s="1">
        <f>SUM(AS1929,BX1929)</f>
        <v>0</v>
      </c>
      <c r="S1929" s="1">
        <f>SUM(AE1929,AG1929,AI1929,AK1929,AO1929,AM1929,AQ1929,AU1929,AW1929,AY1929,BA1929,BE1929,BG1929,BI1929,BK1929,BM1929,BO1929,BC1929)</f>
        <v>164</v>
      </c>
      <c r="T1929" s="1">
        <f>COUNT(AE1929,AG1929,AI1929,AK1929,AM1929,AO1929,AQ1929,AU1929,AW1929,AY1929,BA1929,BC1929,BE1929,BG1929,BI1929,BK1929,BM1929,BO1929)</f>
        <v>3</v>
      </c>
      <c r="U1929" s="1">
        <f>BQ1929+BS1929</f>
        <v>0</v>
      </c>
      <c r="V1929" s="1"/>
      <c r="W1929" s="1">
        <f>BV1929</f>
        <v>38</v>
      </c>
      <c r="X1929" s="1">
        <f>AC1929+BZ1929</f>
        <v>0</v>
      </c>
      <c r="Y1929" s="1">
        <f>BU1929</f>
        <v>0</v>
      </c>
      <c r="Z1929" s="27"/>
      <c r="AA1929" s="1"/>
      <c r="AB1929" s="26"/>
      <c r="AC1929" s="1"/>
      <c r="AD1929" s="26"/>
      <c r="AE1929" s="1"/>
      <c r="AF1929" s="26"/>
      <c r="AG1929" s="1"/>
      <c r="AH1929" s="26"/>
      <c r="AI1929" s="1">
        <v>63</v>
      </c>
      <c r="AJ1929" s="26">
        <v>5</v>
      </c>
      <c r="AK1929" s="1"/>
      <c r="AL1929" s="26"/>
      <c r="AM1929" s="1">
        <v>38</v>
      </c>
      <c r="AN1929" s="26" t="s">
        <v>100</v>
      </c>
      <c r="AO1929" s="1"/>
      <c r="AP1929" s="26"/>
      <c r="AQ1929" s="1"/>
      <c r="AR1929" s="26"/>
      <c r="AS1929" s="1"/>
      <c r="AT1929" s="26"/>
      <c r="AU1929" s="1">
        <v>63</v>
      </c>
      <c r="AV1929" s="26">
        <v>5</v>
      </c>
      <c r="AW1929" s="1"/>
      <c r="AX1929" s="26"/>
      <c r="AY1929" s="1"/>
      <c r="AZ1929" s="26"/>
      <c r="BA1929" s="1"/>
      <c r="BB1929" s="26"/>
      <c r="BC1929" s="1"/>
      <c r="BD1929" s="26"/>
      <c r="BE1929" s="1"/>
      <c r="BF1929" s="26"/>
      <c r="BG1929" s="1"/>
      <c r="BH1929" s="26"/>
      <c r="BI1929" s="1"/>
      <c r="BJ1929" s="26"/>
      <c r="BK1929" s="1"/>
      <c r="BL1929" s="26"/>
      <c r="BM1929" s="1"/>
      <c r="BN1929" s="26"/>
      <c r="BO1929" s="1"/>
      <c r="BP1929" s="26"/>
      <c r="BQ1929" s="1"/>
      <c r="BR1929" s="26"/>
      <c r="BS1929" s="1"/>
      <c r="BT1929" s="26"/>
      <c r="BU1929" s="1"/>
      <c r="BV1929" s="1">
        <v>38</v>
      </c>
      <c r="BW1929" s="26" t="s">
        <v>178</v>
      </c>
      <c r="BX1929" s="1"/>
      <c r="BY1929" s="26"/>
      <c r="BZ1929" s="30"/>
      <c r="CA1929" s="26"/>
    </row>
    <row r="1930" spans="1:79" s="99" customFormat="1" x14ac:dyDescent="0.35">
      <c r="A1930" s="30" t="s">
        <v>354</v>
      </c>
      <c r="B1930" s="1" t="s">
        <v>58</v>
      </c>
      <c r="C1930" s="1" t="s">
        <v>1621</v>
      </c>
      <c r="D1930" s="1" t="s">
        <v>1622</v>
      </c>
      <c r="E1930" s="1" t="s">
        <v>77</v>
      </c>
      <c r="F1930" s="1">
        <v>999921423</v>
      </c>
      <c r="G1930" s="1">
        <f>(J1930+S1930+X1930+R1930+U1930+W1930+Y1930)-H1930</f>
        <v>196</v>
      </c>
      <c r="H1930" s="30">
        <f>(J1930+K1930+M1930+N1930+O1930+P1930)/2</f>
        <v>0</v>
      </c>
      <c r="I1930" s="27"/>
      <c r="J1930" s="1">
        <f>SUM(AA1930)</f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27"/>
      <c r="R1930" s="1">
        <f>SUM(AS1930,BX1930)</f>
        <v>0</v>
      </c>
      <c r="S1930" s="1">
        <f>SUM(AE1930,AG1930,AI1930,AK1930,AO1930,AM1930,AQ1930,AU1930,AW1930,AY1930,BA1930,BE1930,BG1930,BI1930,BK1930,BM1930,BO1930,BC1930)</f>
        <v>158</v>
      </c>
      <c r="T1930" s="1">
        <f>COUNT(AE1930,AG1930,AI1930,AK1930,AM1930,AO1930,AQ1930,AU1930,AW1930,AY1930,BA1930,BC1930,BE1930,BG1930,BI1930,BK1930,BM1930,BO1930)</f>
        <v>2</v>
      </c>
      <c r="U1930" s="1">
        <f>BQ1930+BS1930</f>
        <v>0</v>
      </c>
      <c r="V1930" s="1"/>
      <c r="W1930" s="1">
        <f>BV1930</f>
        <v>38</v>
      </c>
      <c r="X1930" s="1">
        <f>AC1930+BZ1930</f>
        <v>0</v>
      </c>
      <c r="Y1930" s="1">
        <f>BU1930</f>
        <v>0</v>
      </c>
      <c r="Z1930" s="26"/>
      <c r="AA1930" s="1"/>
      <c r="AB1930" s="26"/>
      <c r="AC1930" s="1"/>
      <c r="AD1930" s="26"/>
      <c r="AE1930" s="1"/>
      <c r="AF1930" s="26"/>
      <c r="AG1930" s="1"/>
      <c r="AH1930" s="26"/>
      <c r="AI1930" s="1">
        <v>68</v>
      </c>
      <c r="AJ1930" s="26">
        <v>3</v>
      </c>
      <c r="AK1930" s="1"/>
      <c r="AL1930" s="26"/>
      <c r="AM1930" s="1"/>
      <c r="AN1930" s="26"/>
      <c r="AO1930" s="1"/>
      <c r="AP1930" s="26"/>
      <c r="AQ1930" s="1"/>
      <c r="AR1930" s="26"/>
      <c r="AS1930" s="1"/>
      <c r="AT1930" s="26"/>
      <c r="AU1930" s="1"/>
      <c r="AV1930" s="26"/>
      <c r="AW1930" s="1"/>
      <c r="AX1930" s="26"/>
      <c r="AY1930" s="1"/>
      <c r="AZ1930" s="26"/>
      <c r="BA1930" s="1"/>
      <c r="BB1930" s="26"/>
      <c r="BC1930" s="1"/>
      <c r="BD1930" s="26"/>
      <c r="BE1930" s="1"/>
      <c r="BF1930" s="26"/>
      <c r="BG1930" s="1">
        <v>90</v>
      </c>
      <c r="BH1930" s="26">
        <v>2</v>
      </c>
      <c r="BI1930" s="1"/>
      <c r="BJ1930" s="26"/>
      <c r="BK1930" s="1"/>
      <c r="BL1930" s="26"/>
      <c r="BM1930" s="1"/>
      <c r="BN1930" s="26"/>
      <c r="BO1930" s="1"/>
      <c r="BP1930" s="26"/>
      <c r="BQ1930" s="1"/>
      <c r="BR1930" s="26"/>
      <c r="BS1930" s="1"/>
      <c r="BT1930" s="26"/>
      <c r="BU1930" s="1"/>
      <c r="BV1930" s="1">
        <v>38</v>
      </c>
      <c r="BW1930" s="26" t="s">
        <v>178</v>
      </c>
      <c r="BX1930" s="1"/>
      <c r="BY1930" s="26"/>
      <c r="BZ1930" s="30"/>
      <c r="CA1930" s="26"/>
    </row>
    <row r="1931" spans="1:79" s="99" customFormat="1" x14ac:dyDescent="0.35">
      <c r="A1931" s="35" t="s">
        <v>354</v>
      </c>
      <c r="B1931" s="35" t="s">
        <v>58</v>
      </c>
      <c r="C1931" s="35" t="s">
        <v>1731</v>
      </c>
      <c r="D1931" s="35" t="s">
        <v>119</v>
      </c>
      <c r="E1931" s="35" t="s">
        <v>77</v>
      </c>
      <c r="F1931" s="35">
        <v>999921837</v>
      </c>
      <c r="G1931" s="1">
        <f>(J1931+S1931+X1931+R1931+U1931+W1931+Y1931)-H1931</f>
        <v>184</v>
      </c>
      <c r="H1931" s="1"/>
      <c r="I1931" s="27"/>
      <c r="J1931" s="1">
        <f>SUM(AA1931)</f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27"/>
      <c r="R1931" s="1">
        <f>SUM(AS1931,BX1931)</f>
        <v>0</v>
      </c>
      <c r="S1931" s="1">
        <f>SUM(AE1931,AG1931,AI1931,AK1931,AO1931,AM1931,AQ1931,AU1931,AW1931,AY1931,BA1931,BE1931,BG1931,BI1931,BK1931,BM1931,BO1931,BC1931)</f>
        <v>102</v>
      </c>
      <c r="T1931" s="1">
        <f>COUNT(AE1931,AG1931,AI1931,AK1931,AM1931,AO1931,AQ1931,AU1931,AW1931,AY1931,BA1931,BC1931,BE1931,BG1931,BI1931,BK1931,BM1931,BO1931)</f>
        <v>2</v>
      </c>
      <c r="U1931" s="1">
        <f>BQ1931+BS1931</f>
        <v>44</v>
      </c>
      <c r="V1931" s="1"/>
      <c r="W1931" s="1">
        <f>BV1931</f>
        <v>38</v>
      </c>
      <c r="X1931" s="1">
        <f>AC1931+BZ1931</f>
        <v>0</v>
      </c>
      <c r="Y1931" s="1">
        <f>BU1931</f>
        <v>0</v>
      </c>
      <c r="Z1931" s="27"/>
      <c r="AA1931" s="1"/>
      <c r="AB1931" s="26"/>
      <c r="AC1931" s="1"/>
      <c r="AD1931" s="26"/>
      <c r="AE1931" s="1"/>
      <c r="AF1931" s="26"/>
      <c r="AG1931" s="1"/>
      <c r="AH1931" s="26"/>
      <c r="AI1931" s="1"/>
      <c r="AJ1931" s="26"/>
      <c r="AK1931" s="1">
        <v>34</v>
      </c>
      <c r="AL1931" s="26">
        <v>3</v>
      </c>
      <c r="AM1931" s="1"/>
      <c r="AN1931" s="26"/>
      <c r="AO1931" s="1"/>
      <c r="AP1931" s="26"/>
      <c r="AQ1931" s="1"/>
      <c r="AR1931" s="26"/>
      <c r="AS1931" s="1"/>
      <c r="AT1931" s="26"/>
      <c r="AU1931" s="1"/>
      <c r="AV1931" s="26"/>
      <c r="AW1931" s="1"/>
      <c r="AX1931" s="26"/>
      <c r="AY1931" s="1"/>
      <c r="AZ1931" s="26"/>
      <c r="BA1931" s="1"/>
      <c r="BB1931" s="26"/>
      <c r="BC1931" s="1"/>
      <c r="BD1931" s="26"/>
      <c r="BE1931" s="1">
        <v>68</v>
      </c>
      <c r="BF1931" s="26">
        <v>4</v>
      </c>
      <c r="BG1931" s="1"/>
      <c r="BH1931" s="26"/>
      <c r="BI1931" s="1"/>
      <c r="BJ1931" s="26"/>
      <c r="BK1931" s="1"/>
      <c r="BL1931" s="26"/>
      <c r="BM1931" s="1"/>
      <c r="BN1931" s="26"/>
      <c r="BO1931" s="1"/>
      <c r="BP1931" s="26"/>
      <c r="BQ1931" s="1"/>
      <c r="BR1931" s="26"/>
      <c r="BS1931" s="1">
        <v>44</v>
      </c>
      <c r="BT1931" s="26" t="s">
        <v>100</v>
      </c>
      <c r="BU1931" s="1"/>
      <c r="BV1931" s="1">
        <v>38</v>
      </c>
      <c r="BW1931" s="26" t="s">
        <v>178</v>
      </c>
      <c r="BX1931" s="1"/>
      <c r="BY1931" s="26"/>
      <c r="BZ1931" s="30"/>
      <c r="CA1931" s="26"/>
    </row>
    <row r="1932" spans="1:79" s="99" customFormat="1" x14ac:dyDescent="0.35">
      <c r="A1932" s="1" t="s">
        <v>354</v>
      </c>
      <c r="B1932" s="1" t="s">
        <v>58</v>
      </c>
      <c r="C1932" s="1" t="s">
        <v>1367</v>
      </c>
      <c r="D1932" s="1" t="s">
        <v>1368</v>
      </c>
      <c r="E1932" s="1" t="s">
        <v>77</v>
      </c>
      <c r="F1932" s="1">
        <v>999919367</v>
      </c>
      <c r="G1932" s="1">
        <f>(J1932+S1932+X1932+R1932+U1932+W1932+Y1932)-H1932</f>
        <v>179.8</v>
      </c>
      <c r="H1932" s="1"/>
      <c r="I1932" s="27"/>
      <c r="J1932" s="1">
        <f>SUM(AA1932)</f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27"/>
      <c r="R1932" s="1">
        <f>SUM(AS1932,BX1932)</f>
        <v>0</v>
      </c>
      <c r="S1932" s="1">
        <f>SUM(AE1932,AG1932,AI1932,AK1932,AO1932,AM1932,AQ1932,AU1932,AW1932,AY1932,BA1932,BE1932,BG1932,BI1932,BK1932,BM1932,BO1932,BC1932)</f>
        <v>27.2</v>
      </c>
      <c r="T1932" s="1">
        <f>COUNT(AE1932,AG1932,AI1932,AK1932,AM1932,AO1932,AQ1932,AU1932,AW1932,AY1932,BA1932,BC1932,BE1932,BG1932,BI1932,BK1932,BM1932,BO1932)</f>
        <v>1</v>
      </c>
      <c r="U1932" s="1">
        <f>BQ1932+BS1932</f>
        <v>31.6</v>
      </c>
      <c r="V1932" s="1"/>
      <c r="W1932" s="1">
        <f>BV1932</f>
        <v>36</v>
      </c>
      <c r="X1932" s="1">
        <f>AC1932+BZ1932</f>
        <v>85</v>
      </c>
      <c r="Y1932" s="1">
        <f>BU1932</f>
        <v>0</v>
      </c>
      <c r="Z1932" s="29"/>
      <c r="AA1932" s="1"/>
      <c r="AB1932" s="26"/>
      <c r="AC1932" s="1"/>
      <c r="AD1932" s="26"/>
      <c r="AE1932" s="1"/>
      <c r="AF1932" s="26"/>
      <c r="AG1932" s="1"/>
      <c r="AH1932" s="26"/>
      <c r="AI1932" s="1"/>
      <c r="AJ1932" s="26"/>
      <c r="AK1932" s="1"/>
      <c r="AL1932" s="26"/>
      <c r="AM1932" s="1"/>
      <c r="AN1932" s="26"/>
      <c r="AO1932" s="1"/>
      <c r="AP1932" s="26"/>
      <c r="AQ1932" s="1">
        <v>27.2</v>
      </c>
      <c r="AR1932" s="26">
        <v>3</v>
      </c>
      <c r="AS1932" s="1"/>
      <c r="AT1932" s="26"/>
      <c r="AU1932" s="1"/>
      <c r="AV1932" s="26"/>
      <c r="AW1932" s="1"/>
      <c r="AX1932" s="26"/>
      <c r="AY1932" s="1"/>
      <c r="AZ1932" s="26"/>
      <c r="BA1932" s="1"/>
      <c r="BB1932" s="26"/>
      <c r="BC1932" s="1"/>
      <c r="BD1932" s="26"/>
      <c r="BE1932" s="1"/>
      <c r="BF1932" s="26"/>
      <c r="BG1932" s="1"/>
      <c r="BH1932" s="26"/>
      <c r="BI1932" s="1"/>
      <c r="BJ1932" s="26"/>
      <c r="BK1932" s="1"/>
      <c r="BL1932" s="26"/>
      <c r="BM1932" s="1"/>
      <c r="BN1932" s="26"/>
      <c r="BO1932" s="1"/>
      <c r="BP1932" s="26"/>
      <c r="BQ1932" s="1">
        <v>31.6</v>
      </c>
      <c r="BR1932" s="26">
        <v>4</v>
      </c>
      <c r="BS1932" s="1"/>
      <c r="BT1932" s="26"/>
      <c r="BU1932" s="1"/>
      <c r="BV1932" s="1">
        <v>36</v>
      </c>
      <c r="BW1932" s="26">
        <v>4</v>
      </c>
      <c r="BX1932" s="1"/>
      <c r="BY1932" s="26"/>
      <c r="BZ1932" s="30">
        <v>85</v>
      </c>
      <c r="CA1932" s="26">
        <v>8</v>
      </c>
    </row>
    <row r="1933" spans="1:79" s="99" customFormat="1" x14ac:dyDescent="0.35">
      <c r="A1933" s="31" t="s">
        <v>354</v>
      </c>
      <c r="B1933" s="31" t="s">
        <v>58</v>
      </c>
      <c r="C1933" s="31" t="s">
        <v>1266</v>
      </c>
      <c r="D1933" s="31" t="s">
        <v>213</v>
      </c>
      <c r="E1933" s="31" t="s">
        <v>77</v>
      </c>
      <c r="F1933" s="1">
        <v>999927821</v>
      </c>
      <c r="G1933" s="1">
        <f>(J1933+S1933+X1933+R1933+U1933+W1933+Y1933)-H1933</f>
        <v>177.2</v>
      </c>
      <c r="H1933" s="1"/>
      <c r="I1933" s="27"/>
      <c r="J1933" s="1">
        <f>SUM(AA1933)</f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27"/>
      <c r="R1933" s="1">
        <f>SUM(AS1933,BX1933)</f>
        <v>0</v>
      </c>
      <c r="S1933" s="1">
        <f>SUM(AE1933,AG1933,AI1933,AK1933,AO1933,AM1933,AQ1933,AU1933,AW1933,AY1933,BA1933,BE1933,BG1933,BI1933,BK1933,BM1933,BO1933,BC1933)</f>
        <v>48</v>
      </c>
      <c r="T1933" s="1">
        <f>COUNT(AE1933,AG1933,AI1933,AK1933,AM1933,AO1933,AQ1933,AU1933,AW1933,AY1933,BA1933,BC1933,BE1933,BG1933,BI1933,BK1933,BM1933,BO1933)</f>
        <v>1</v>
      </c>
      <c r="U1933" s="1">
        <f>BQ1933+BS1933</f>
        <v>31.6</v>
      </c>
      <c r="V1933" s="1"/>
      <c r="W1933" s="1">
        <f>BV1933</f>
        <v>33.6</v>
      </c>
      <c r="X1933" s="1">
        <f>AC1933+BZ1933</f>
        <v>64</v>
      </c>
      <c r="Y1933" s="1">
        <f>BU1933</f>
        <v>0</v>
      </c>
      <c r="Z1933" s="27"/>
      <c r="AA1933" s="1"/>
      <c r="AB1933" s="26"/>
      <c r="AC1933" s="1"/>
      <c r="AD1933" s="26"/>
      <c r="AE1933" s="1"/>
      <c r="AF1933" s="26"/>
      <c r="AG1933" s="1"/>
      <c r="AH1933" s="26"/>
      <c r="AI1933" s="1"/>
      <c r="AJ1933" s="26"/>
      <c r="AK1933" s="1"/>
      <c r="AL1933" s="26"/>
      <c r="AM1933" s="1"/>
      <c r="AN1933" s="26"/>
      <c r="AO1933" s="1"/>
      <c r="AP1933" s="26"/>
      <c r="AQ1933" s="1"/>
      <c r="AR1933" s="26"/>
      <c r="AS1933" s="1"/>
      <c r="AT1933" s="26"/>
      <c r="AU1933" s="1"/>
      <c r="AV1933" s="26"/>
      <c r="AW1933" s="1"/>
      <c r="AX1933" s="26"/>
      <c r="AY1933" s="1"/>
      <c r="AZ1933" s="27"/>
      <c r="BA1933" s="1"/>
      <c r="BB1933" s="27"/>
      <c r="BC1933" s="1">
        <v>48</v>
      </c>
      <c r="BD1933" s="26"/>
      <c r="BE1933" s="1"/>
      <c r="BF1933" s="27"/>
      <c r="BG1933" s="1"/>
      <c r="BH1933" s="26"/>
      <c r="BI1933" s="1"/>
      <c r="BJ1933" s="26"/>
      <c r="BK1933" s="1"/>
      <c r="BL1933" s="26"/>
      <c r="BM1933" s="1"/>
      <c r="BN1933" s="26"/>
      <c r="BO1933" s="1"/>
      <c r="BP1933" s="26"/>
      <c r="BQ1933" s="1"/>
      <c r="BR1933" s="26"/>
      <c r="BS1933" s="1">
        <v>31.6</v>
      </c>
      <c r="BT1933" s="26">
        <v>3</v>
      </c>
      <c r="BU1933" s="1"/>
      <c r="BV1933" s="1">
        <v>33.6</v>
      </c>
      <c r="BW1933" s="26">
        <v>5</v>
      </c>
      <c r="BX1933" s="1"/>
      <c r="BY1933" s="26"/>
      <c r="BZ1933" s="30">
        <v>64</v>
      </c>
      <c r="CA1933" s="26" t="s">
        <v>100</v>
      </c>
    </row>
    <row r="1934" spans="1:79" s="99" customFormat="1" x14ac:dyDescent="0.35">
      <c r="A1934" s="31" t="s">
        <v>354</v>
      </c>
      <c r="B1934" s="31" t="s">
        <v>58</v>
      </c>
      <c r="C1934" s="31" t="s">
        <v>1312</v>
      </c>
      <c r="D1934" s="31" t="s">
        <v>1448</v>
      </c>
      <c r="E1934" s="31" t="s">
        <v>77</v>
      </c>
      <c r="F1934" s="1">
        <v>999920599</v>
      </c>
      <c r="G1934" s="1">
        <f>(J1934+S1934+X1934+R1934+U1934+W1934+Y1934)-H1934</f>
        <v>158</v>
      </c>
      <c r="H1934" s="1"/>
      <c r="I1934" s="27"/>
      <c r="J1934" s="1">
        <f>SUM(AA1934)</f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27"/>
      <c r="R1934" s="1">
        <f>SUM(AS1934,BX1934)</f>
        <v>0</v>
      </c>
      <c r="S1934" s="1">
        <f>SUM(AE1934,AG1934,AI1934,AK1934,AO1934,AM1934,AQ1934,AU1934,AW1934,AY1934,BA1934,BE1934,BG1934,BI1934,BK1934,BM1934,BO1934,BC1934)</f>
        <v>120</v>
      </c>
      <c r="T1934" s="1">
        <f>COUNT(AE1934,AG1934,AI1934,AK1934,AM1934,AO1934,AQ1934,AU1934,AW1934,AY1934,BA1934,BC1934,BE1934,BG1934,BI1934,BK1934,BM1934,BO1934)</f>
        <v>1</v>
      </c>
      <c r="U1934" s="1">
        <f>BQ1934+BS1934</f>
        <v>0</v>
      </c>
      <c r="V1934" s="1"/>
      <c r="W1934" s="1">
        <f>BV1934</f>
        <v>38</v>
      </c>
      <c r="X1934" s="1">
        <f>AC1934+BZ1934</f>
        <v>0</v>
      </c>
      <c r="Y1934" s="1">
        <f>BU1934</f>
        <v>0</v>
      </c>
      <c r="Z1934" s="27"/>
      <c r="AA1934" s="1"/>
      <c r="AB1934" s="26"/>
      <c r="AC1934" s="1"/>
      <c r="AD1934" s="26"/>
      <c r="AE1934" s="1"/>
      <c r="AF1934" s="26"/>
      <c r="AG1934" s="1"/>
      <c r="AH1934" s="26"/>
      <c r="AI1934" s="1"/>
      <c r="AJ1934" s="26"/>
      <c r="AK1934" s="1"/>
      <c r="AL1934" s="26"/>
      <c r="AM1934" s="1"/>
      <c r="AN1934" s="26"/>
      <c r="AO1934" s="1"/>
      <c r="AP1934" s="26"/>
      <c r="AQ1934" s="1"/>
      <c r="AR1934" s="26"/>
      <c r="AS1934" s="1"/>
      <c r="AT1934" s="26"/>
      <c r="AU1934" s="1"/>
      <c r="AV1934" s="26"/>
      <c r="AW1934" s="1"/>
      <c r="AX1934" s="26"/>
      <c r="AY1934" s="1"/>
      <c r="AZ1934" s="26"/>
      <c r="BA1934" s="1"/>
      <c r="BB1934" s="27"/>
      <c r="BC1934" s="1">
        <v>120</v>
      </c>
      <c r="BD1934" s="26"/>
      <c r="BE1934" s="1"/>
      <c r="BF1934" s="27"/>
      <c r="BG1934" s="1"/>
      <c r="BH1934" s="26"/>
      <c r="BI1934" s="1"/>
      <c r="BJ1934" s="26"/>
      <c r="BK1934" s="1"/>
      <c r="BL1934" s="26"/>
      <c r="BM1934" s="1"/>
      <c r="BN1934" s="26"/>
      <c r="BO1934" s="1"/>
      <c r="BP1934" s="26"/>
      <c r="BQ1934" s="1"/>
      <c r="BR1934" s="26"/>
      <c r="BS1934" s="1"/>
      <c r="BT1934" s="26"/>
      <c r="BU1934" s="1"/>
      <c r="BV1934" s="1">
        <v>38</v>
      </c>
      <c r="BW1934" s="26" t="s">
        <v>178</v>
      </c>
      <c r="BX1934" s="1"/>
      <c r="BY1934" s="26"/>
      <c r="BZ1934" s="30"/>
      <c r="CA1934" s="26"/>
    </row>
    <row r="1935" spans="1:79" s="99" customFormat="1" x14ac:dyDescent="0.35">
      <c r="A1935" s="1" t="s">
        <v>354</v>
      </c>
      <c r="B1935" s="1" t="s">
        <v>58</v>
      </c>
      <c r="C1935" s="1" t="s">
        <v>3171</v>
      </c>
      <c r="D1935" s="1" t="s">
        <v>156</v>
      </c>
      <c r="E1935" s="1" t="s">
        <v>77</v>
      </c>
      <c r="F1935" s="1">
        <v>999926986</v>
      </c>
      <c r="G1935" s="1">
        <f>(J1935+S1935+X1935+R1935+U1935+W1935+Y1935)-H1935</f>
        <v>128</v>
      </c>
      <c r="H1935" s="1"/>
      <c r="I1935" s="27"/>
      <c r="J1935" s="1">
        <f>SUM(AA1935)</f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27"/>
      <c r="R1935" s="1">
        <f>SUM(AS1935,BX1935)</f>
        <v>0</v>
      </c>
      <c r="S1935" s="1">
        <f>SUM(AE1935,AG1935,AI1935,AK1935,AO1935,AM1935,AQ1935,AU1935,AW1935,AY1935,BA1935,BE1935,BG1935,BI1935,BK1935,BM1935,BO1935,BC1935)</f>
        <v>90</v>
      </c>
      <c r="T1935" s="1">
        <f>COUNT(AE1935,AG1935,AI1935,AK1935,AM1935,AO1935,AQ1935,AU1935,AW1935,AY1935,BA1935,BC1935,BE1935,BG1935,BI1935,BK1935,BM1935,BO1935)</f>
        <v>1</v>
      </c>
      <c r="U1935" s="1">
        <f>BQ1935+BS1935</f>
        <v>0</v>
      </c>
      <c r="V1935" s="1"/>
      <c r="W1935" s="1">
        <f>BV1935</f>
        <v>38</v>
      </c>
      <c r="X1935" s="1">
        <f>AC1935+BZ1935</f>
        <v>0</v>
      </c>
      <c r="Y1935" s="1">
        <f>BU1935</f>
        <v>0</v>
      </c>
      <c r="Z1935" s="27"/>
      <c r="AA1935" s="1"/>
      <c r="AB1935" s="26"/>
      <c r="AC1935" s="1"/>
      <c r="AD1935" s="26"/>
      <c r="AE1935" s="1"/>
      <c r="AF1935" s="26"/>
      <c r="AG1935" s="1"/>
      <c r="AH1935" s="26"/>
      <c r="AI1935" s="1"/>
      <c r="AJ1935" s="26"/>
      <c r="AK1935" s="1"/>
      <c r="AL1935" s="26"/>
      <c r="AM1935" s="1"/>
      <c r="AN1935" s="26"/>
      <c r="AO1935" s="1"/>
      <c r="AP1935" s="26"/>
      <c r="AQ1935" s="1">
        <v>90</v>
      </c>
      <c r="AR1935" s="26">
        <v>2</v>
      </c>
      <c r="AS1935" s="1"/>
      <c r="AT1935" s="26"/>
      <c r="AU1935" s="1"/>
      <c r="AV1935" s="26"/>
      <c r="AW1935" s="1"/>
      <c r="AX1935" s="26"/>
      <c r="AY1935" s="1"/>
      <c r="AZ1935" s="26"/>
      <c r="BA1935" s="1"/>
      <c r="BB1935" s="26"/>
      <c r="BC1935" s="1"/>
      <c r="BD1935" s="26"/>
      <c r="BE1935" s="1"/>
      <c r="BF1935" s="26"/>
      <c r="BG1935" s="1"/>
      <c r="BH1935" s="26"/>
      <c r="BI1935" s="1"/>
      <c r="BJ1935" s="26"/>
      <c r="BK1935" s="1"/>
      <c r="BL1935" s="26"/>
      <c r="BM1935" s="1"/>
      <c r="BN1935" s="26"/>
      <c r="BO1935" s="1"/>
      <c r="BP1935" s="26"/>
      <c r="BQ1935" s="1"/>
      <c r="BR1935" s="26"/>
      <c r="BS1935" s="1"/>
      <c r="BT1935" s="26"/>
      <c r="BU1935" s="1"/>
      <c r="BV1935" s="1">
        <v>38</v>
      </c>
      <c r="BW1935" s="26" t="s">
        <v>178</v>
      </c>
      <c r="BX1935" s="1"/>
      <c r="BY1935" s="26"/>
      <c r="BZ1935" s="30"/>
      <c r="CA1935" s="26"/>
    </row>
    <row r="1936" spans="1:79" s="99" customFormat="1" x14ac:dyDescent="0.35">
      <c r="A1936" s="1" t="s">
        <v>354</v>
      </c>
      <c r="B1936" s="1" t="s">
        <v>58</v>
      </c>
      <c r="C1936" s="1" t="s">
        <v>2182</v>
      </c>
      <c r="D1936" s="1" t="s">
        <v>149</v>
      </c>
      <c r="E1936" s="1" t="s">
        <v>77</v>
      </c>
      <c r="F1936" s="1">
        <v>999924352</v>
      </c>
      <c r="G1936" s="1">
        <f>(J1936+S1936+X1936+R1936+U1936+W1936+Y1936)-H1936</f>
        <v>122</v>
      </c>
      <c r="H1936" s="1"/>
      <c r="I1936" s="27"/>
      <c r="J1936" s="1">
        <f>SUM(AA1936)</f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27"/>
      <c r="R1936" s="1">
        <f>SUM(AS1936,BX1936)</f>
        <v>0</v>
      </c>
      <c r="S1936" s="1">
        <f>SUM(AE1936,AG1936,AI1936,AK1936,AO1936,AM1936,AQ1936,AU1936,AW1936,AY1936,BA1936,BE1936,BG1936,BI1936,BK1936,BM1936,BO1936,BC1936)</f>
        <v>0</v>
      </c>
      <c r="T1936" s="1">
        <f>COUNT(AE1936,AG1936,AI1936,AK1936,AM1936,AO1936,AQ1936,AU1936,AW1936,AY1936,BA1936,BC1936,BE1936,BG1936,BI1936,BK1936,BM1936,BO1936)</f>
        <v>0</v>
      </c>
      <c r="U1936" s="1">
        <f>BQ1936+BS1936</f>
        <v>71</v>
      </c>
      <c r="V1936" s="1"/>
      <c r="W1936" s="1">
        <f>BV1936</f>
        <v>51</v>
      </c>
      <c r="X1936" s="1">
        <f>AC1936+BZ1936</f>
        <v>0</v>
      </c>
      <c r="Y1936" s="1">
        <f>BU1936</f>
        <v>0</v>
      </c>
      <c r="Z1936" s="27"/>
      <c r="AA1936" s="1"/>
      <c r="AB1936" s="26"/>
      <c r="AC1936" s="1"/>
      <c r="AD1936" s="26"/>
      <c r="AE1936" s="1"/>
      <c r="AF1936" s="26"/>
      <c r="AG1936" s="1"/>
      <c r="AH1936" s="26"/>
      <c r="AI1936" s="1"/>
      <c r="AJ1936" s="26"/>
      <c r="AK1936" s="1"/>
      <c r="AL1936" s="26"/>
      <c r="AM1936" s="1"/>
      <c r="AN1936" s="27"/>
      <c r="AO1936" s="1"/>
      <c r="AP1936" s="26"/>
      <c r="AQ1936" s="1"/>
      <c r="AR1936" s="27"/>
      <c r="AS1936" s="1"/>
      <c r="AT1936" s="27"/>
      <c r="AU1936" s="1"/>
      <c r="AV1936" s="27"/>
      <c r="AW1936" s="1"/>
      <c r="AX1936" s="27"/>
      <c r="AY1936" s="1"/>
      <c r="AZ1936" s="27"/>
      <c r="BA1936" s="1"/>
      <c r="BB1936" s="27"/>
      <c r="BC1936" s="1"/>
      <c r="BD1936" s="26"/>
      <c r="BE1936" s="1"/>
      <c r="BF1936" s="27"/>
      <c r="BG1936" s="1"/>
      <c r="BH1936" s="27"/>
      <c r="BI1936" s="1"/>
      <c r="BJ1936" s="27"/>
      <c r="BK1936" s="1"/>
      <c r="BL1936" s="27"/>
      <c r="BM1936" s="1"/>
      <c r="BN1936" s="27"/>
      <c r="BO1936" s="1"/>
      <c r="BP1936" s="27"/>
      <c r="BQ1936" s="1"/>
      <c r="BR1936" s="26"/>
      <c r="BS1936" s="1">
        <v>71</v>
      </c>
      <c r="BT1936" s="26">
        <v>5</v>
      </c>
      <c r="BU1936" s="1"/>
      <c r="BV1936" s="1">
        <v>51</v>
      </c>
      <c r="BW1936" s="26" t="s">
        <v>100</v>
      </c>
      <c r="BX1936" s="1"/>
      <c r="BY1936" s="26"/>
      <c r="BZ1936" s="30"/>
      <c r="CA1936" s="26"/>
    </row>
    <row r="1937" spans="1:79" s="99" customFormat="1" x14ac:dyDescent="0.35">
      <c r="A1937" s="1" t="s">
        <v>354</v>
      </c>
      <c r="B1937" s="1" t="s">
        <v>58</v>
      </c>
      <c r="C1937" s="1" t="s">
        <v>517</v>
      </c>
      <c r="D1937" s="1" t="s">
        <v>92</v>
      </c>
      <c r="E1937" s="1" t="s">
        <v>77</v>
      </c>
      <c r="F1937" s="1">
        <v>999924948</v>
      </c>
      <c r="G1937" s="1">
        <f>(J1937+S1937+X1937+R1937+U1937+W1937+Y1937)-H1937</f>
        <v>116</v>
      </c>
      <c r="H1937" s="1"/>
      <c r="I1937" s="27"/>
      <c r="J1937" s="1">
        <f>SUM(AA1937)</f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27"/>
      <c r="R1937" s="1">
        <f>SUM(AS1937,BX1937)</f>
        <v>0</v>
      </c>
      <c r="S1937" s="1">
        <f>SUM(AE1937,AG1937,AI1937,AK1937,AO1937,AM1937,AQ1937,AU1937,AW1937,AY1937,BA1937,BE1937,BG1937,BI1937,BK1937,BM1937,BO1937,BC1937)</f>
        <v>0</v>
      </c>
      <c r="T1937" s="1">
        <f>COUNT(AE1937,AG1937,AI1937,AK1937,AM1937,AO1937,AQ1937,AU1937,AW1937,AY1937,BA1937,BC1937,BE1937,BG1937,BI1937,BK1937,BM1937,BO1937)</f>
        <v>0</v>
      </c>
      <c r="U1937" s="1">
        <f>BQ1937+BS1937</f>
        <v>44</v>
      </c>
      <c r="V1937" s="1"/>
      <c r="W1937" s="1">
        <f>BV1937</f>
        <v>72</v>
      </c>
      <c r="X1937" s="1">
        <f>AC1937+BZ1937</f>
        <v>0</v>
      </c>
      <c r="Y1937" s="1">
        <f>BU1937</f>
        <v>0</v>
      </c>
      <c r="Z1937" s="27"/>
      <c r="AA1937" s="1"/>
      <c r="AB1937" s="26"/>
      <c r="AC1937" s="1"/>
      <c r="AD1937" s="26"/>
      <c r="AE1937" s="1"/>
      <c r="AF1937" s="26"/>
      <c r="AG1937" s="1"/>
      <c r="AH1937" s="26"/>
      <c r="AI1937" s="1"/>
      <c r="AJ1937" s="26"/>
      <c r="AK1937" s="1"/>
      <c r="AL1937" s="26"/>
      <c r="AM1937" s="1"/>
      <c r="AN1937" s="27"/>
      <c r="AO1937" s="1"/>
      <c r="AP1937" s="26"/>
      <c r="AQ1937" s="1"/>
      <c r="AR1937" s="27"/>
      <c r="AS1937" s="1"/>
      <c r="AT1937" s="27"/>
      <c r="AU1937" s="1"/>
      <c r="AV1937" s="27"/>
      <c r="AW1937" s="1"/>
      <c r="AX1937" s="27"/>
      <c r="AY1937" s="1"/>
      <c r="AZ1937" s="27"/>
      <c r="BA1937" s="1"/>
      <c r="BB1937" s="27"/>
      <c r="BC1937" s="1"/>
      <c r="BD1937" s="26"/>
      <c r="BE1937" s="1"/>
      <c r="BF1937" s="27"/>
      <c r="BG1937" s="1"/>
      <c r="BH1937" s="27"/>
      <c r="BI1937" s="1"/>
      <c r="BJ1937" s="27"/>
      <c r="BK1937" s="1"/>
      <c r="BL1937" s="27"/>
      <c r="BM1937" s="1"/>
      <c r="BN1937" s="27"/>
      <c r="BO1937" s="1"/>
      <c r="BP1937" s="27"/>
      <c r="BQ1937" s="1">
        <v>44</v>
      </c>
      <c r="BR1937" s="26" t="s">
        <v>100</v>
      </c>
      <c r="BS1937" s="1"/>
      <c r="BT1937" s="26"/>
      <c r="BU1937" s="1"/>
      <c r="BV1937" s="1">
        <v>72</v>
      </c>
      <c r="BW1937" s="26">
        <v>7</v>
      </c>
      <c r="BX1937" s="1"/>
      <c r="BY1937" s="26"/>
      <c r="BZ1937" s="30"/>
      <c r="CA1937" s="26"/>
    </row>
    <row r="1938" spans="1:79" s="99" customFormat="1" x14ac:dyDescent="0.35">
      <c r="A1938" s="30" t="s">
        <v>354</v>
      </c>
      <c r="B1938" s="1" t="s">
        <v>58</v>
      </c>
      <c r="C1938" s="1" t="s">
        <v>1181</v>
      </c>
      <c r="D1938" s="1" t="s">
        <v>474</v>
      </c>
      <c r="E1938" s="1" t="s">
        <v>77</v>
      </c>
      <c r="F1938" s="1">
        <v>999918085</v>
      </c>
      <c r="G1938" s="1">
        <f>(J1938+S1938+X1938+R1938+U1938+W1938+Y1938)-H1938</f>
        <v>109</v>
      </c>
      <c r="H1938" s="30">
        <f>(J1938+K1938+M1938+N1938+O1938+P1938)/2</f>
        <v>0</v>
      </c>
      <c r="I1938" s="27"/>
      <c r="J1938" s="1">
        <f>SUM(AA1938)</f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27"/>
      <c r="R1938" s="1">
        <f>SUM(AS1938,BX1938)</f>
        <v>0</v>
      </c>
      <c r="S1938" s="1">
        <f>SUM(AE1938,AG1938,AI1938,AK1938,AO1938,AM1938,AQ1938,AU1938,AW1938,AY1938,BA1938,BE1938,BG1938,BI1938,BK1938,BM1938,BO1938,BC1938)</f>
        <v>45</v>
      </c>
      <c r="T1938" s="1">
        <f>COUNT(AE1938,AG1938,AI1938,AK1938,AM1938,AO1938,AQ1938,AU1938,AW1938,AY1938,BA1938,BC1938,BE1938,BG1938,BI1938,BK1938,BM1938,BO1938)</f>
        <v>1</v>
      </c>
      <c r="U1938" s="1">
        <f>BQ1938+BS1938</f>
        <v>0</v>
      </c>
      <c r="V1938" s="1"/>
      <c r="W1938" s="1">
        <f>BV1938</f>
        <v>0</v>
      </c>
      <c r="X1938" s="1">
        <f>AC1938+BZ1938</f>
        <v>64</v>
      </c>
      <c r="Y1938" s="1">
        <f>BU1938</f>
        <v>0</v>
      </c>
      <c r="Z1938" s="29"/>
      <c r="AA1938" s="1"/>
      <c r="AB1938" s="26"/>
      <c r="AC1938" s="1">
        <v>64</v>
      </c>
      <c r="AD1938" s="26"/>
      <c r="AE1938" s="1">
        <v>45</v>
      </c>
      <c r="AF1938" s="26">
        <v>2</v>
      </c>
      <c r="AG1938" s="1"/>
      <c r="AH1938" s="26"/>
      <c r="AI1938" s="1"/>
      <c r="AJ1938" s="26"/>
      <c r="AK1938" s="1"/>
      <c r="AL1938" s="26"/>
      <c r="AM1938" s="1"/>
      <c r="AN1938" s="26"/>
      <c r="AO1938" s="1"/>
      <c r="AP1938" s="26"/>
      <c r="AQ1938" s="1"/>
      <c r="AR1938" s="26"/>
      <c r="AS1938" s="1"/>
      <c r="AT1938" s="26"/>
      <c r="AU1938" s="1"/>
      <c r="AV1938" s="26"/>
      <c r="AW1938" s="1"/>
      <c r="AX1938" s="26"/>
      <c r="AY1938" s="1"/>
      <c r="AZ1938" s="26"/>
      <c r="BA1938" s="1"/>
      <c r="BB1938" s="26"/>
      <c r="BC1938" s="1"/>
      <c r="BD1938" s="26"/>
      <c r="BE1938" s="1"/>
      <c r="BF1938" s="26"/>
      <c r="BG1938" s="1"/>
      <c r="BH1938" s="26"/>
      <c r="BI1938" s="1"/>
      <c r="BJ1938" s="26"/>
      <c r="BK1938" s="1"/>
      <c r="BL1938" s="26"/>
      <c r="BM1938" s="1"/>
      <c r="BN1938" s="26"/>
      <c r="BO1938" s="1"/>
      <c r="BP1938" s="26"/>
      <c r="BQ1938" s="1"/>
      <c r="BR1938" s="26"/>
      <c r="BS1938" s="1"/>
      <c r="BT1938" s="26"/>
      <c r="BU1938" s="1"/>
      <c r="BV1938" s="1"/>
      <c r="BW1938" s="26"/>
      <c r="BX1938" s="1"/>
      <c r="BY1938" s="26"/>
      <c r="BZ1938" s="30"/>
      <c r="CA1938" s="26"/>
    </row>
    <row r="1939" spans="1:79" s="99" customFormat="1" x14ac:dyDescent="0.35">
      <c r="A1939" s="1" t="s">
        <v>354</v>
      </c>
      <c r="B1939" s="1" t="s">
        <v>58</v>
      </c>
      <c r="C1939" s="1" t="s">
        <v>1598</v>
      </c>
      <c r="D1939" s="1" t="s">
        <v>198</v>
      </c>
      <c r="E1939" s="1" t="s">
        <v>77</v>
      </c>
      <c r="F1939" s="1">
        <v>999921303</v>
      </c>
      <c r="G1939" s="1">
        <f>(J1939+S1939+X1939+R1939+U1939+W1939+Y1939)-H1939</f>
        <v>102</v>
      </c>
      <c r="H1939" s="1"/>
      <c r="I1939" s="27"/>
      <c r="J1939" s="1">
        <f>SUM(AA1939)</f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27"/>
      <c r="R1939" s="1">
        <f>SUM(AS1939,BX1939)</f>
        <v>0</v>
      </c>
      <c r="S1939" s="1">
        <f>SUM(AE1939,AG1939,AI1939,AK1939,AO1939,AM1939,AQ1939,AU1939,AW1939,AY1939,BA1939,BE1939,BG1939,BI1939,BK1939,BM1939,BO1939,BC1939)</f>
        <v>38</v>
      </c>
      <c r="T1939" s="1">
        <f>COUNT(AE1939,AG1939,AI1939,AK1939,AM1939,AO1939,AQ1939,AU1939,AW1939,AY1939,BA1939,BC1939,BE1939,BG1939,BI1939,BK1939,BM1939,BO1939)</f>
        <v>1</v>
      </c>
      <c r="U1939" s="1">
        <f>BQ1939+BS1939</f>
        <v>0</v>
      </c>
      <c r="V1939" s="1"/>
      <c r="W1939" s="1">
        <f>BV1939</f>
        <v>0</v>
      </c>
      <c r="X1939" s="1">
        <f>AC1939+BZ1939</f>
        <v>64</v>
      </c>
      <c r="Y1939" s="1">
        <f>BU1939</f>
        <v>0</v>
      </c>
      <c r="Z1939" s="27"/>
      <c r="AA1939" s="1"/>
      <c r="AB1939" s="26"/>
      <c r="AC1939" s="1">
        <v>64</v>
      </c>
      <c r="AD1939" s="26"/>
      <c r="AE1939" s="1"/>
      <c r="AF1939" s="26"/>
      <c r="AG1939" s="1"/>
      <c r="AH1939" s="26"/>
      <c r="AI1939" s="1"/>
      <c r="AJ1939" s="26"/>
      <c r="AK1939" s="1"/>
      <c r="AL1939" s="26"/>
      <c r="AM1939" s="1"/>
      <c r="AN1939" s="26"/>
      <c r="AO1939" s="1"/>
      <c r="AP1939" s="26"/>
      <c r="AQ1939" s="1">
        <v>38</v>
      </c>
      <c r="AR1939" s="26" t="s">
        <v>100</v>
      </c>
      <c r="AS1939" s="1"/>
      <c r="AT1939" s="26"/>
      <c r="AU1939" s="1"/>
      <c r="AV1939" s="26"/>
      <c r="AW1939" s="1"/>
      <c r="AX1939" s="26"/>
      <c r="AY1939" s="1"/>
      <c r="AZ1939" s="26"/>
      <c r="BA1939" s="1"/>
      <c r="BB1939" s="26"/>
      <c r="BC1939" s="1"/>
      <c r="BD1939" s="26"/>
      <c r="BE1939" s="1"/>
      <c r="BF1939" s="26"/>
      <c r="BG1939" s="1"/>
      <c r="BH1939" s="26"/>
      <c r="BI1939" s="1"/>
      <c r="BJ1939" s="26"/>
      <c r="BK1939" s="1"/>
      <c r="BL1939" s="26"/>
      <c r="BM1939" s="1"/>
      <c r="BN1939" s="26"/>
      <c r="BO1939" s="1"/>
      <c r="BP1939" s="26"/>
      <c r="BQ1939" s="1"/>
      <c r="BR1939" s="26"/>
      <c r="BS1939" s="1"/>
      <c r="BT1939" s="26"/>
      <c r="BU1939" s="1"/>
      <c r="BV1939" s="1"/>
      <c r="BW1939" s="26"/>
      <c r="BX1939" s="1"/>
      <c r="BY1939" s="26"/>
      <c r="BZ1939" s="30"/>
      <c r="CA1939" s="26"/>
    </row>
    <row r="1940" spans="1:79" s="99" customFormat="1" x14ac:dyDescent="0.35">
      <c r="A1940" s="30" t="s">
        <v>354</v>
      </c>
      <c r="B1940" s="30" t="s">
        <v>58</v>
      </c>
      <c r="C1940" s="30" t="s">
        <v>1895</v>
      </c>
      <c r="D1940" s="30" t="s">
        <v>2102</v>
      </c>
      <c r="E1940" s="30" t="s">
        <v>77</v>
      </c>
      <c r="F1940" s="30">
        <v>999923823</v>
      </c>
      <c r="G1940" s="1">
        <f>(J1940+S1940+X1940+R1940+U1940+W1940+Y1940)-H1940</f>
        <v>89</v>
      </c>
      <c r="H1940" s="1"/>
      <c r="I1940" s="27"/>
      <c r="J1940" s="1">
        <f>SUM(AA1940)</f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27"/>
      <c r="R1940" s="1">
        <f>SUM(AS1940,BX1940)</f>
        <v>0</v>
      </c>
      <c r="S1940" s="1">
        <f>SUM(AE1940,AG1940,AI1940,AK1940,AO1940,AM1940,AQ1940,AU1940,AW1940,AY1940,BA1940,BE1940,BG1940,BI1940,BK1940,BM1940,BO1940,BC1940)</f>
        <v>30</v>
      </c>
      <c r="T1940" s="1">
        <f>COUNT(AE1940,AG1940,AI1940,AK1940,AM1940,AO1940,AQ1940,AU1940,AW1940,AY1940,BA1940,BC1940,BE1940,BG1940,BI1940,BK1940,BM1940,BO1940)</f>
        <v>1</v>
      </c>
      <c r="U1940" s="1">
        <f>BQ1940+BS1940</f>
        <v>59</v>
      </c>
      <c r="V1940" s="1"/>
      <c r="W1940" s="1">
        <f>BV1940</f>
        <v>0</v>
      </c>
      <c r="X1940" s="1">
        <f>AC1940+BZ1940</f>
        <v>0</v>
      </c>
      <c r="Y1940" s="1">
        <f>BU1940</f>
        <v>0</v>
      </c>
      <c r="Z1940" s="29"/>
      <c r="AA1940" s="1"/>
      <c r="AB1940" s="26"/>
      <c r="AC1940" s="1"/>
      <c r="AD1940" s="26"/>
      <c r="AE1940" s="30"/>
      <c r="AF1940" s="26"/>
      <c r="AG1940" s="1"/>
      <c r="AH1940" s="26"/>
      <c r="AI1940" s="1"/>
      <c r="AJ1940" s="26"/>
      <c r="AK1940" s="1"/>
      <c r="AL1940" s="26"/>
      <c r="AM1940" s="1"/>
      <c r="AN1940" s="26"/>
      <c r="AO1940" s="1">
        <v>30</v>
      </c>
      <c r="AP1940" s="26">
        <v>1</v>
      </c>
      <c r="AQ1940" s="1"/>
      <c r="AR1940" s="26"/>
      <c r="AS1940" s="1"/>
      <c r="AT1940" s="26"/>
      <c r="AU1940" s="1"/>
      <c r="AV1940" s="26"/>
      <c r="AW1940" s="1"/>
      <c r="AX1940" s="26"/>
      <c r="AY1940" s="1"/>
      <c r="AZ1940" s="26"/>
      <c r="BA1940" s="1"/>
      <c r="BB1940" s="26"/>
      <c r="BC1940" s="1"/>
      <c r="BD1940" s="26"/>
      <c r="BE1940" s="1"/>
      <c r="BF1940" s="26"/>
      <c r="BG1940" s="1"/>
      <c r="BH1940" s="26"/>
      <c r="BI1940" s="1"/>
      <c r="BJ1940" s="26"/>
      <c r="BK1940" s="1"/>
      <c r="BL1940" s="26"/>
      <c r="BM1940" s="1"/>
      <c r="BN1940" s="26"/>
      <c r="BO1940" s="1"/>
      <c r="BP1940" s="26"/>
      <c r="BQ1940" s="1"/>
      <c r="BR1940" s="26"/>
      <c r="BS1940" s="1">
        <v>59</v>
      </c>
      <c r="BT1940" s="26">
        <v>8</v>
      </c>
      <c r="BU1940" s="1"/>
      <c r="BV1940" s="1"/>
      <c r="BW1940" s="26"/>
      <c r="BX1940" s="1"/>
      <c r="BY1940" s="26"/>
      <c r="BZ1940" s="30"/>
      <c r="CA1940" s="26"/>
    </row>
    <row r="1941" spans="1:79" s="99" customFormat="1" x14ac:dyDescent="0.35">
      <c r="A1941" s="30" t="s">
        <v>354</v>
      </c>
      <c r="B1941" s="1" t="s">
        <v>58</v>
      </c>
      <c r="C1941" s="1" t="s">
        <v>1182</v>
      </c>
      <c r="D1941" s="1" t="s">
        <v>1183</v>
      </c>
      <c r="E1941" s="1" t="s">
        <v>77</v>
      </c>
      <c r="F1941" s="1">
        <v>999918088</v>
      </c>
      <c r="G1941" s="1">
        <f>(J1941+S1941+X1941+R1941+U1941+W1941+Y1941)-H1941</f>
        <v>88</v>
      </c>
      <c r="H1941" s="30">
        <f>(J1941+K1941+M1941+N1941+O1941+P1941)/2</f>
        <v>0</v>
      </c>
      <c r="I1941" s="27"/>
      <c r="J1941" s="1">
        <f>SUM(AA1941)</f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27"/>
      <c r="R1941" s="1">
        <f>SUM(AS1941,BX1941)</f>
        <v>28</v>
      </c>
      <c r="S1941" s="1">
        <f>SUM(AE1941,AG1941,AI1941,AK1941,AO1941,AM1941,AQ1941,AU1941,AW1941,AY1941,BA1941,BE1941,BG1941,BI1941,BK1941,BM1941,BO1941,BC1941)</f>
        <v>60</v>
      </c>
      <c r="T1941" s="1">
        <f>COUNT(AE1941,AG1941,AI1941,AK1941,AM1941,AO1941,AQ1941,AU1941,AW1941,AY1941,BA1941,BC1941,BE1941,BG1941,BI1941,BK1941,BM1941,BO1941)</f>
        <v>1</v>
      </c>
      <c r="U1941" s="1">
        <f>BQ1941+BS1941</f>
        <v>0</v>
      </c>
      <c r="V1941" s="1"/>
      <c r="W1941" s="1">
        <f>BV1941</f>
        <v>0</v>
      </c>
      <c r="X1941" s="1">
        <f>AC1941+BZ1941</f>
        <v>0</v>
      </c>
      <c r="Y1941" s="1">
        <f>BU1941</f>
        <v>0</v>
      </c>
      <c r="Z1941" s="29"/>
      <c r="AA1941" s="1"/>
      <c r="AB1941" s="26"/>
      <c r="AC1941" s="1"/>
      <c r="AD1941" s="26"/>
      <c r="AE1941" s="1">
        <v>60</v>
      </c>
      <c r="AF1941" s="26">
        <v>1</v>
      </c>
      <c r="AG1941" s="1"/>
      <c r="AH1941" s="26"/>
      <c r="AI1941" s="1"/>
      <c r="AJ1941" s="26"/>
      <c r="AK1941" s="1"/>
      <c r="AL1941" s="26"/>
      <c r="AM1941" s="1"/>
      <c r="AN1941" s="26"/>
      <c r="AO1941" s="1"/>
      <c r="AP1941" s="26"/>
      <c r="AQ1941" s="1"/>
      <c r="AR1941" s="26"/>
      <c r="AS1941" s="1"/>
      <c r="AT1941" s="26"/>
      <c r="AU1941" s="1"/>
      <c r="AV1941" s="26"/>
      <c r="AW1941" s="1"/>
      <c r="AX1941" s="26"/>
      <c r="AY1941" s="1"/>
      <c r="AZ1941" s="26"/>
      <c r="BA1941" s="1"/>
      <c r="BB1941" s="26"/>
      <c r="BC1941" s="1"/>
      <c r="BD1941" s="26"/>
      <c r="BE1941" s="1"/>
      <c r="BF1941" s="26"/>
      <c r="BG1941" s="1"/>
      <c r="BH1941" s="26"/>
      <c r="BI1941" s="1"/>
      <c r="BJ1941" s="26"/>
      <c r="BK1941" s="1"/>
      <c r="BL1941" s="26"/>
      <c r="BM1941" s="1"/>
      <c r="BN1941" s="26"/>
      <c r="BO1941" s="1"/>
      <c r="BP1941" s="26"/>
      <c r="BQ1941" s="1"/>
      <c r="BR1941" s="26"/>
      <c r="BS1941" s="1"/>
      <c r="BT1941" s="26"/>
      <c r="BU1941" s="1"/>
      <c r="BV1941" s="1"/>
      <c r="BW1941" s="26"/>
      <c r="BX1941" s="1">
        <v>28</v>
      </c>
      <c r="BY1941" s="26">
        <v>3</v>
      </c>
      <c r="BZ1941" s="30"/>
      <c r="CA1941" s="26"/>
    </row>
    <row r="1942" spans="1:79" s="99" customFormat="1" x14ac:dyDescent="0.35">
      <c r="A1942" s="1" t="s">
        <v>354</v>
      </c>
      <c r="B1942" s="1" t="s">
        <v>58</v>
      </c>
      <c r="C1942" s="1" t="s">
        <v>776</v>
      </c>
      <c r="D1942" s="1" t="s">
        <v>777</v>
      </c>
      <c r="E1942" s="1" t="s">
        <v>77</v>
      </c>
      <c r="F1942" s="1">
        <v>999907808</v>
      </c>
      <c r="G1942" s="1">
        <f>(J1942+S1942+X1942+R1942+U1942+W1942+Y1942)-H1942</f>
        <v>68</v>
      </c>
      <c r="H1942" s="1"/>
      <c r="I1942" s="27"/>
      <c r="J1942" s="1">
        <f>SUM(AA1942)</f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27"/>
      <c r="R1942" s="1">
        <f>SUM(AS1942,BX1942)</f>
        <v>0</v>
      </c>
      <c r="S1942" s="1">
        <f>SUM(AE1942,AG1942,AI1942,AK1942,AO1942,AM1942,AQ1942,AU1942,AW1942,AY1942,BA1942,BE1942,BG1942,BI1942,BK1942,BM1942,BO1942,BC1942)</f>
        <v>68</v>
      </c>
      <c r="T1942" s="1">
        <f>COUNT(AE1942,AG1942,AI1942,AK1942,AM1942,AO1942,AQ1942,AU1942,AW1942,AY1942,BA1942,BC1942,BE1942,BG1942,BI1942,BK1942,BM1942,BO1942)</f>
        <v>1</v>
      </c>
      <c r="U1942" s="1">
        <f>BQ1942+BS1942</f>
        <v>0</v>
      </c>
      <c r="V1942" s="1"/>
      <c r="W1942" s="1">
        <f>BV1942</f>
        <v>0</v>
      </c>
      <c r="X1942" s="1">
        <f>AC1942+BZ1942</f>
        <v>0</v>
      </c>
      <c r="Y1942" s="1">
        <f>BU1942</f>
        <v>0</v>
      </c>
      <c r="Z1942" s="27"/>
      <c r="AA1942" s="1"/>
      <c r="AB1942" s="26"/>
      <c r="AC1942" s="1"/>
      <c r="AD1942" s="26"/>
      <c r="AE1942" s="1"/>
      <c r="AF1942" s="26"/>
      <c r="AG1942" s="1"/>
      <c r="AH1942" s="26"/>
      <c r="AI1942" s="1"/>
      <c r="AJ1942" s="26"/>
      <c r="AK1942" s="1"/>
      <c r="AL1942" s="26"/>
      <c r="AM1942" s="1"/>
      <c r="AN1942" s="26"/>
      <c r="AO1942" s="1"/>
      <c r="AP1942" s="26"/>
      <c r="AQ1942" s="1"/>
      <c r="AR1942" s="26"/>
      <c r="AS1942" s="1"/>
      <c r="AT1942" s="26"/>
      <c r="AU1942" s="1"/>
      <c r="AV1942" s="26"/>
      <c r="AW1942" s="1"/>
      <c r="AX1942" s="26"/>
      <c r="AY1942" s="1"/>
      <c r="AZ1942" s="26"/>
      <c r="BA1942" s="1"/>
      <c r="BB1942" s="26"/>
      <c r="BC1942" s="1"/>
      <c r="BD1942" s="26"/>
      <c r="BE1942" s="1"/>
      <c r="BF1942" s="26"/>
      <c r="BG1942" s="1"/>
      <c r="BH1942" s="26"/>
      <c r="BI1942" s="1"/>
      <c r="BJ1942" s="26"/>
      <c r="BK1942" s="1"/>
      <c r="BL1942" s="26"/>
      <c r="BM1942" s="1">
        <v>68</v>
      </c>
      <c r="BN1942" s="26">
        <v>3</v>
      </c>
      <c r="BO1942" s="1"/>
      <c r="BP1942" s="26"/>
      <c r="BQ1942" s="1"/>
      <c r="BR1942" s="26"/>
      <c r="BS1942" s="1"/>
      <c r="BT1942" s="26"/>
      <c r="BU1942" s="1"/>
      <c r="BV1942" s="1"/>
      <c r="BW1942" s="26"/>
      <c r="BX1942" s="1"/>
      <c r="BY1942" s="26"/>
      <c r="BZ1942" s="30"/>
      <c r="CA1942" s="26"/>
    </row>
    <row r="1943" spans="1:79" s="99" customFormat="1" x14ac:dyDescent="0.35">
      <c r="A1943" s="31" t="s">
        <v>354</v>
      </c>
      <c r="B1943" s="31" t="s">
        <v>58</v>
      </c>
      <c r="C1943" s="31" t="s">
        <v>1124</v>
      </c>
      <c r="D1943" s="31" t="s">
        <v>1125</v>
      </c>
      <c r="E1943" s="31" t="s">
        <v>77</v>
      </c>
      <c r="F1943" s="1">
        <v>999917688</v>
      </c>
      <c r="G1943" s="1">
        <f>(J1943+S1943+X1943+R1943+U1943+W1943+Y1943)-H1943</f>
        <v>68</v>
      </c>
      <c r="H1943" s="1"/>
      <c r="I1943" s="27"/>
      <c r="J1943" s="1">
        <f>SUM(AA1943)</f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27"/>
      <c r="R1943" s="1">
        <f>SUM(AS1943,BX1943)</f>
        <v>0</v>
      </c>
      <c r="S1943" s="1">
        <f>SUM(AE1943,AG1943,AI1943,AK1943,AO1943,AM1943,AQ1943,AU1943,AW1943,AY1943,BA1943,BE1943,BG1943,BI1943,BK1943,BM1943,BO1943,BC1943)</f>
        <v>68</v>
      </c>
      <c r="T1943" s="1">
        <f>COUNT(AE1943,AG1943,AI1943,AK1943,AM1943,AO1943,AQ1943,AU1943,AW1943,AY1943,BA1943,BC1943,BE1943,BG1943,BI1943,BK1943,BM1943,BO1943)</f>
        <v>1</v>
      </c>
      <c r="U1943" s="1">
        <f>BQ1943+BS1943</f>
        <v>0</v>
      </c>
      <c r="V1943" s="1"/>
      <c r="W1943" s="1">
        <f>BV1943</f>
        <v>0</v>
      </c>
      <c r="X1943" s="1">
        <f>AC1943+BZ1943</f>
        <v>0</v>
      </c>
      <c r="Y1943" s="1">
        <f>BU1943</f>
        <v>0</v>
      </c>
      <c r="Z1943" s="27"/>
      <c r="AA1943" s="1"/>
      <c r="AB1943" s="26"/>
      <c r="AC1943" s="1"/>
      <c r="AD1943" s="26"/>
      <c r="AE1943" s="1"/>
      <c r="AF1943" s="26"/>
      <c r="AG1943" s="1"/>
      <c r="AH1943" s="26"/>
      <c r="AI1943" s="1"/>
      <c r="AJ1943" s="26"/>
      <c r="AK1943" s="1"/>
      <c r="AL1943" s="26"/>
      <c r="AM1943" s="1"/>
      <c r="AN1943" s="26"/>
      <c r="AO1943" s="1"/>
      <c r="AP1943" s="26"/>
      <c r="AQ1943" s="1"/>
      <c r="AR1943" s="26"/>
      <c r="AS1943" s="1"/>
      <c r="AT1943" s="26"/>
      <c r="AU1943" s="1"/>
      <c r="AV1943" s="26"/>
      <c r="AW1943" s="1"/>
      <c r="AX1943" s="26"/>
      <c r="AY1943" s="1"/>
      <c r="AZ1943" s="26"/>
      <c r="BA1943" s="1"/>
      <c r="BB1943" s="27"/>
      <c r="BC1943" s="1">
        <v>68</v>
      </c>
      <c r="BD1943" s="26"/>
      <c r="BE1943" s="1"/>
      <c r="BF1943" s="27"/>
      <c r="BG1943" s="1"/>
      <c r="BH1943" s="26"/>
      <c r="BI1943" s="1"/>
      <c r="BJ1943" s="26"/>
      <c r="BK1943" s="1"/>
      <c r="BL1943" s="26"/>
      <c r="BM1943" s="1"/>
      <c r="BN1943" s="26"/>
      <c r="BO1943" s="1"/>
      <c r="BP1943" s="26"/>
      <c r="BQ1943" s="1"/>
      <c r="BR1943" s="26"/>
      <c r="BS1943" s="1"/>
      <c r="BT1943" s="26"/>
      <c r="BU1943" s="1"/>
      <c r="BV1943" s="1"/>
      <c r="BW1943" s="26"/>
      <c r="BX1943" s="1"/>
      <c r="BY1943" s="26"/>
      <c r="BZ1943" s="30"/>
      <c r="CA1943" s="26"/>
    </row>
    <row r="1944" spans="1:79" s="99" customFormat="1" x14ac:dyDescent="0.35">
      <c r="A1944" s="30" t="s">
        <v>354</v>
      </c>
      <c r="B1944" s="1" t="s">
        <v>58</v>
      </c>
      <c r="C1944" s="1" t="s">
        <v>260</v>
      </c>
      <c r="D1944" s="1" t="s">
        <v>1853</v>
      </c>
      <c r="E1944" s="1" t="s">
        <v>77</v>
      </c>
      <c r="F1944" s="1">
        <v>999922443</v>
      </c>
      <c r="G1944" s="1">
        <f>(J1944+S1944+X1944+R1944+U1944+W1944+Y1944)-H1944</f>
        <v>68</v>
      </c>
      <c r="H1944" s="30">
        <f>(J1944+K1944+M1944+N1944+O1944+P1944)/2</f>
        <v>0</v>
      </c>
      <c r="I1944" s="27"/>
      <c r="J1944" s="1">
        <f>SUM(AA1944)</f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27"/>
      <c r="R1944" s="1">
        <f>SUM(AS1944,BX1944)</f>
        <v>0</v>
      </c>
      <c r="S1944" s="1">
        <f>SUM(AE1944,AG1944,AI1944,AK1944,AO1944,AM1944,AQ1944,AU1944,AW1944,AY1944,BA1944,BE1944,BG1944,BI1944,BK1944,BM1944,BO1944,BC1944)</f>
        <v>68</v>
      </c>
      <c r="T1944" s="1">
        <f>COUNT(AE1944,AG1944,AI1944,AK1944,AM1944,AO1944,AQ1944,AU1944,AW1944,AY1944,BA1944,BC1944,BE1944,BG1944,BI1944,BK1944,BM1944,BO1944)</f>
        <v>1</v>
      </c>
      <c r="U1944" s="1">
        <f>BQ1944+BS1944</f>
        <v>0</v>
      </c>
      <c r="V1944" s="1"/>
      <c r="W1944" s="1">
        <f>BV1944</f>
        <v>0</v>
      </c>
      <c r="X1944" s="1">
        <f>AC1944+BZ1944</f>
        <v>0</v>
      </c>
      <c r="Y1944" s="1">
        <f>BU1944</f>
        <v>0</v>
      </c>
      <c r="Z1944" s="26"/>
      <c r="AA1944" s="1"/>
      <c r="AB1944" s="26"/>
      <c r="AC1944" s="1"/>
      <c r="AD1944" s="26"/>
      <c r="AE1944" s="1"/>
      <c r="AF1944" s="26"/>
      <c r="AG1944" s="1"/>
      <c r="AH1944" s="26"/>
      <c r="AI1944" s="1"/>
      <c r="AJ1944" s="26"/>
      <c r="AK1944" s="1"/>
      <c r="AL1944" s="26"/>
      <c r="AM1944" s="1">
        <v>68</v>
      </c>
      <c r="AN1944" s="26">
        <v>4</v>
      </c>
      <c r="AO1944" s="1"/>
      <c r="AP1944" s="26"/>
      <c r="AQ1944" s="1"/>
      <c r="AR1944" s="26"/>
      <c r="AS1944" s="1"/>
      <c r="AT1944" s="26"/>
      <c r="AU1944" s="1"/>
      <c r="AV1944" s="26"/>
      <c r="AW1944" s="1"/>
      <c r="AX1944" s="26"/>
      <c r="AY1944" s="1"/>
      <c r="AZ1944" s="26"/>
      <c r="BA1944" s="1"/>
      <c r="BB1944" s="26"/>
      <c r="BC1944" s="1"/>
      <c r="BD1944" s="26"/>
      <c r="BE1944" s="1"/>
      <c r="BF1944" s="26"/>
      <c r="BG1944" s="1"/>
      <c r="BH1944" s="26"/>
      <c r="BI1944" s="1"/>
      <c r="BJ1944" s="26"/>
      <c r="BK1944" s="1"/>
      <c r="BL1944" s="26"/>
      <c r="BM1944" s="1"/>
      <c r="BN1944" s="26"/>
      <c r="BO1944" s="1"/>
      <c r="BP1944" s="26"/>
      <c r="BQ1944" s="1"/>
      <c r="BR1944" s="26"/>
      <c r="BS1944" s="1"/>
      <c r="BT1944" s="26"/>
      <c r="BU1944" s="1"/>
      <c r="BV1944" s="1"/>
      <c r="BW1944" s="26"/>
      <c r="BX1944" s="1"/>
      <c r="BY1944" s="26"/>
      <c r="BZ1944" s="30"/>
      <c r="CA1944" s="26"/>
    </row>
    <row r="1945" spans="1:79" s="99" customFormat="1" x14ac:dyDescent="0.35">
      <c r="A1945" s="32" t="s">
        <v>354</v>
      </c>
      <c r="B1945" s="32" t="s">
        <v>58</v>
      </c>
      <c r="C1945" s="32" t="s">
        <v>3147</v>
      </c>
      <c r="D1945" s="32" t="s">
        <v>2938</v>
      </c>
      <c r="E1945" s="32" t="s">
        <v>77</v>
      </c>
      <c r="F1945" s="32">
        <v>999926929</v>
      </c>
      <c r="G1945" s="1">
        <f>(J1945+S1945+X1945+R1945+U1945+W1945+Y1945)-H1945</f>
        <v>68</v>
      </c>
      <c r="H1945" s="1"/>
      <c r="I1945" s="27"/>
      <c r="J1945" s="1">
        <f>SUM(AA1945)</f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27"/>
      <c r="R1945" s="1">
        <f>SUM(AS1945,BX1945)</f>
        <v>0</v>
      </c>
      <c r="S1945" s="1">
        <f>SUM(AE1945,AG1945,AI1945,AK1945,AO1945,AM1945,AQ1945,AU1945,AW1945,AY1945,BA1945,BE1945,BG1945,BI1945,BK1945,BM1945,BO1945,BC1945)</f>
        <v>68</v>
      </c>
      <c r="T1945" s="1">
        <f>COUNT(AE1945,AG1945,AI1945,AK1945,AM1945,AO1945,AQ1945,AU1945,AW1945,AY1945,BA1945,BC1945,BE1945,BG1945,BI1945,BK1945,BM1945,BO1945)</f>
        <v>1</v>
      </c>
      <c r="U1945" s="1">
        <f>BQ1945+BS1945</f>
        <v>0</v>
      </c>
      <c r="V1945" s="1"/>
      <c r="W1945" s="1">
        <f>BV1945</f>
        <v>0</v>
      </c>
      <c r="X1945" s="1">
        <f>AC1945+BZ1945</f>
        <v>0</v>
      </c>
      <c r="Y1945" s="1">
        <f>BU1945</f>
        <v>0</v>
      </c>
      <c r="Z1945" s="27"/>
      <c r="AA1945" s="1"/>
      <c r="AB1945" s="26"/>
      <c r="AC1945" s="1"/>
      <c r="AD1945" s="26"/>
      <c r="AE1945" s="1"/>
      <c r="AF1945" s="26"/>
      <c r="AG1945" s="1"/>
      <c r="AH1945" s="26"/>
      <c r="AI1945" s="1"/>
      <c r="AJ1945" s="26"/>
      <c r="AK1945" s="1"/>
      <c r="AL1945" s="26"/>
      <c r="AM1945" s="1"/>
      <c r="AN1945" s="26"/>
      <c r="AO1945" s="1"/>
      <c r="AP1945" s="26"/>
      <c r="AQ1945" s="1"/>
      <c r="AR1945" s="26"/>
      <c r="AS1945" s="1"/>
      <c r="AT1945" s="26"/>
      <c r="AU1945" s="1"/>
      <c r="AV1945" s="26"/>
      <c r="AW1945" s="1"/>
      <c r="AX1945" s="26"/>
      <c r="AY1945" s="1"/>
      <c r="AZ1945" s="26"/>
      <c r="BA1945" s="1"/>
      <c r="BB1945" s="26"/>
      <c r="BC1945" s="1"/>
      <c r="BD1945" s="26"/>
      <c r="BE1945" s="1"/>
      <c r="BF1945" s="26"/>
      <c r="BG1945" s="1"/>
      <c r="BH1945" s="26"/>
      <c r="BI1945" s="1">
        <v>68</v>
      </c>
      <c r="BJ1945" s="26">
        <v>4</v>
      </c>
      <c r="BK1945" s="1"/>
      <c r="BL1945" s="26"/>
      <c r="BM1945" s="1"/>
      <c r="BN1945" s="26"/>
      <c r="BO1945" s="1"/>
      <c r="BP1945" s="26"/>
      <c r="BQ1945" s="1"/>
      <c r="BR1945" s="26"/>
      <c r="BS1945" s="1"/>
      <c r="BT1945" s="26"/>
      <c r="BU1945" s="1"/>
      <c r="BV1945" s="1"/>
      <c r="BW1945" s="26"/>
      <c r="BX1945" s="1"/>
      <c r="BY1945" s="26"/>
      <c r="BZ1945" s="30"/>
      <c r="CA1945" s="26"/>
    </row>
    <row r="1946" spans="1:79" s="99" customFormat="1" x14ac:dyDescent="0.35">
      <c r="A1946" s="1" t="s">
        <v>354</v>
      </c>
      <c r="B1946" s="1" t="s">
        <v>58</v>
      </c>
      <c r="C1946" s="1" t="s">
        <v>2463</v>
      </c>
      <c r="D1946" s="1" t="s">
        <v>2464</v>
      </c>
      <c r="E1946" s="1" t="s">
        <v>77</v>
      </c>
      <c r="F1946" s="1">
        <v>999925297</v>
      </c>
      <c r="G1946" s="1">
        <f>(J1946+S1946+X1946+R1946+U1946+W1946+Y1946)-H1946</f>
        <v>64</v>
      </c>
      <c r="H1946" s="1"/>
      <c r="I1946" s="27"/>
      <c r="J1946" s="1">
        <f>SUM(AA1946)</f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27"/>
      <c r="R1946" s="1">
        <f>SUM(AS1946,BX1946)</f>
        <v>0</v>
      </c>
      <c r="S1946" s="1">
        <f>SUM(AE1946,AG1946,AI1946,AK1946,AO1946,AM1946,AQ1946,AU1946,AW1946,AY1946,BA1946,BE1946,BG1946,BI1946,BK1946,BM1946,BO1946,BC1946)</f>
        <v>0</v>
      </c>
      <c r="T1946" s="1">
        <f>COUNT(AE1946,AG1946,AI1946,AK1946,AM1946,AO1946,AQ1946,AU1946,AW1946,AY1946,BA1946,BC1946,BE1946,BG1946,BI1946,BK1946,BM1946,BO1946)</f>
        <v>0</v>
      </c>
      <c r="U1946" s="1">
        <f>BQ1946+BS1946</f>
        <v>0</v>
      </c>
      <c r="V1946" s="1"/>
      <c r="W1946" s="1">
        <f>BV1946</f>
        <v>0</v>
      </c>
      <c r="X1946" s="1">
        <f>AC1946+BZ1946</f>
        <v>64</v>
      </c>
      <c r="Y1946" s="1">
        <f>BU1946</f>
        <v>0</v>
      </c>
      <c r="Z1946" s="27"/>
      <c r="AA1946" s="1"/>
      <c r="AB1946" s="26"/>
      <c r="AC1946" s="1">
        <v>64</v>
      </c>
      <c r="AD1946" s="26"/>
      <c r="AE1946" s="1"/>
      <c r="AF1946" s="26"/>
      <c r="AG1946" s="1"/>
      <c r="AH1946" s="26"/>
      <c r="AI1946" s="1"/>
      <c r="AJ1946" s="26"/>
      <c r="AK1946" s="1"/>
      <c r="AL1946" s="26"/>
      <c r="AM1946" s="1"/>
      <c r="AN1946" s="26"/>
      <c r="AO1946" s="1"/>
      <c r="AP1946" s="26"/>
      <c r="AQ1946" s="1"/>
      <c r="AR1946" s="26"/>
      <c r="AS1946" s="1"/>
      <c r="AT1946" s="26"/>
      <c r="AU1946" s="1"/>
      <c r="AV1946" s="26"/>
      <c r="AW1946" s="1"/>
      <c r="AX1946" s="26"/>
      <c r="AY1946" s="1"/>
      <c r="AZ1946" s="26"/>
      <c r="BA1946" s="1"/>
      <c r="BB1946" s="26"/>
      <c r="BC1946" s="1"/>
      <c r="BD1946" s="26"/>
      <c r="BE1946" s="1"/>
      <c r="BF1946" s="26"/>
      <c r="BG1946" s="1"/>
      <c r="BH1946" s="26"/>
      <c r="BI1946" s="1"/>
      <c r="BJ1946" s="26"/>
      <c r="BK1946" s="1"/>
      <c r="BL1946" s="26"/>
      <c r="BM1946" s="1"/>
      <c r="BN1946" s="26"/>
      <c r="BO1946" s="1"/>
      <c r="BP1946" s="26"/>
      <c r="BQ1946" s="1"/>
      <c r="BR1946" s="26"/>
      <c r="BS1946" s="1"/>
      <c r="BT1946" s="26"/>
      <c r="BU1946" s="1"/>
      <c r="BV1946" s="1"/>
      <c r="BW1946" s="26"/>
      <c r="BX1946" s="1"/>
      <c r="BY1946" s="26"/>
      <c r="BZ1946" s="30"/>
      <c r="CA1946" s="26"/>
    </row>
    <row r="1947" spans="1:79" s="99" customFormat="1" x14ac:dyDescent="0.35">
      <c r="A1947" s="31" t="s">
        <v>354</v>
      </c>
      <c r="B1947" s="31" t="s">
        <v>58</v>
      </c>
      <c r="C1947" s="31" t="s">
        <v>796</v>
      </c>
      <c r="D1947" s="31" t="s">
        <v>650</v>
      </c>
      <c r="E1947" s="31" t="s">
        <v>77</v>
      </c>
      <c r="F1947" s="1">
        <v>999908753</v>
      </c>
      <c r="G1947" s="1">
        <f>(J1947+S1947+X1947+R1947+U1947+W1947+Y1947)-H1947</f>
        <v>63</v>
      </c>
      <c r="H1947" s="1"/>
      <c r="I1947" s="27"/>
      <c r="J1947" s="1">
        <f>SUM(AA1947)</f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27"/>
      <c r="R1947" s="1">
        <f>SUM(AS1947,BX1947)</f>
        <v>0</v>
      </c>
      <c r="S1947" s="1">
        <f>SUM(AE1947,AG1947,AI1947,AK1947,AO1947,AM1947,AQ1947,AU1947,AW1947,AY1947,BA1947,BE1947,BG1947,BI1947,BK1947,BM1947,BO1947,BC1947)</f>
        <v>63</v>
      </c>
      <c r="T1947" s="1">
        <f>COUNT(AE1947,AG1947,AI1947,AK1947,AM1947,AO1947,AQ1947,AU1947,AW1947,AY1947,BA1947,BC1947,BE1947,BG1947,BI1947,BK1947,BM1947,BO1947)</f>
        <v>1</v>
      </c>
      <c r="U1947" s="1">
        <f>BQ1947+BS1947</f>
        <v>0</v>
      </c>
      <c r="V1947" s="1"/>
      <c r="W1947" s="1">
        <f>BV1947</f>
        <v>0</v>
      </c>
      <c r="X1947" s="1">
        <f>AC1947+BZ1947</f>
        <v>0</v>
      </c>
      <c r="Y1947" s="1">
        <f>BU1947</f>
        <v>0</v>
      </c>
      <c r="Z1947" s="27"/>
      <c r="AA1947" s="1"/>
      <c r="AB1947" s="26"/>
      <c r="AC1947" s="1"/>
      <c r="AD1947" s="26"/>
      <c r="AE1947" s="1"/>
      <c r="AF1947" s="26"/>
      <c r="AG1947" s="1"/>
      <c r="AH1947" s="26"/>
      <c r="AI1947" s="1"/>
      <c r="AJ1947" s="26"/>
      <c r="AK1947" s="1"/>
      <c r="AL1947" s="26"/>
      <c r="AM1947" s="1"/>
      <c r="AN1947" s="26"/>
      <c r="AO1947" s="1"/>
      <c r="AP1947" s="26"/>
      <c r="AQ1947" s="1"/>
      <c r="AR1947" s="26"/>
      <c r="AS1947" s="1"/>
      <c r="AT1947" s="26"/>
      <c r="AU1947" s="1"/>
      <c r="AV1947" s="26"/>
      <c r="AW1947" s="1"/>
      <c r="AX1947" s="26"/>
      <c r="AY1947" s="1"/>
      <c r="AZ1947" s="26"/>
      <c r="BA1947" s="1"/>
      <c r="BB1947" s="27"/>
      <c r="BC1947" s="1">
        <v>63</v>
      </c>
      <c r="BD1947" s="26"/>
      <c r="BE1947" s="1"/>
      <c r="BF1947" s="27"/>
      <c r="BG1947" s="1"/>
      <c r="BH1947" s="26"/>
      <c r="BI1947" s="1"/>
      <c r="BJ1947" s="26"/>
      <c r="BK1947" s="1"/>
      <c r="BL1947" s="26"/>
      <c r="BM1947" s="1"/>
      <c r="BN1947" s="26"/>
      <c r="BO1947" s="1"/>
      <c r="BP1947" s="26"/>
      <c r="BQ1947" s="1"/>
      <c r="BR1947" s="26"/>
      <c r="BS1947" s="1"/>
      <c r="BT1947" s="26"/>
      <c r="BU1947" s="1"/>
      <c r="BV1947" s="1"/>
      <c r="BW1947" s="26"/>
      <c r="BX1947" s="1"/>
      <c r="BY1947" s="26"/>
      <c r="BZ1947" s="30"/>
      <c r="CA1947" s="26"/>
    </row>
    <row r="1948" spans="1:79" s="99" customFormat="1" x14ac:dyDescent="0.35">
      <c r="A1948" s="1" t="s">
        <v>354</v>
      </c>
      <c r="B1948" s="30" t="s">
        <v>58</v>
      </c>
      <c r="C1948" s="30" t="s">
        <v>995</v>
      </c>
      <c r="D1948" s="30" t="s">
        <v>228</v>
      </c>
      <c r="E1948" s="30" t="s">
        <v>77</v>
      </c>
      <c r="F1948" s="1">
        <v>999915706</v>
      </c>
      <c r="G1948" s="1">
        <f>(J1948+S1948+X1948+R1948+U1948+W1948+Y1948)-H1948</f>
        <v>63</v>
      </c>
      <c r="H1948" s="1"/>
      <c r="I1948" s="27"/>
      <c r="J1948" s="1">
        <f>SUM(AA1948)</f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27"/>
      <c r="R1948" s="1">
        <f>SUM(AS1948,BX1948)</f>
        <v>0</v>
      </c>
      <c r="S1948" s="1">
        <f>SUM(AE1948,AG1948,AI1948,AK1948,AO1948,AM1948,AQ1948,AU1948,AW1948,AY1948,BA1948,BE1948,BG1948,BI1948,BK1948,BM1948,BO1948,BC1948)</f>
        <v>0</v>
      </c>
      <c r="T1948" s="1">
        <f>COUNT(AE1948,AG1948,AI1948,AK1948,AM1948,AO1948,AQ1948,AU1948,AW1948,AY1948,BA1948,BC1948,BE1948,BG1948,BI1948,BK1948,BM1948,BO1948)</f>
        <v>0</v>
      </c>
      <c r="U1948" s="1">
        <f>BQ1948+BS1948</f>
        <v>63</v>
      </c>
      <c r="V1948" s="1"/>
      <c r="W1948" s="1">
        <f>BV1948</f>
        <v>0</v>
      </c>
      <c r="X1948" s="1">
        <f>AC1948+BZ1948</f>
        <v>0</v>
      </c>
      <c r="Y1948" s="1">
        <f>BU1948</f>
        <v>0</v>
      </c>
      <c r="Z1948" s="29"/>
      <c r="AA1948" s="1"/>
      <c r="AB1948" s="26"/>
      <c r="AC1948" s="1"/>
      <c r="AD1948" s="26"/>
      <c r="AE1948" s="1"/>
      <c r="AF1948" s="26"/>
      <c r="AG1948" s="1"/>
      <c r="AH1948" s="26"/>
      <c r="AI1948" s="1"/>
      <c r="AJ1948" s="26"/>
      <c r="AK1948" s="1"/>
      <c r="AL1948" s="26"/>
      <c r="AM1948" s="1"/>
      <c r="AN1948" s="26"/>
      <c r="AO1948" s="1"/>
      <c r="AP1948" s="26"/>
      <c r="AQ1948" s="1"/>
      <c r="AR1948" s="26"/>
      <c r="AS1948" s="1"/>
      <c r="AT1948" s="26"/>
      <c r="AU1948" s="1"/>
      <c r="AV1948" s="26"/>
      <c r="AW1948" s="1"/>
      <c r="AX1948" s="26"/>
      <c r="AY1948" s="1"/>
      <c r="AZ1948" s="26"/>
      <c r="BA1948" s="1"/>
      <c r="BB1948" s="26"/>
      <c r="BC1948" s="1"/>
      <c r="BD1948" s="26"/>
      <c r="BE1948" s="1"/>
      <c r="BF1948" s="26"/>
      <c r="BG1948" s="1"/>
      <c r="BH1948" s="26"/>
      <c r="BI1948" s="1"/>
      <c r="BJ1948" s="26"/>
      <c r="BK1948" s="1"/>
      <c r="BL1948" s="26"/>
      <c r="BM1948" s="1"/>
      <c r="BN1948" s="26"/>
      <c r="BO1948" s="1"/>
      <c r="BP1948" s="26"/>
      <c r="BQ1948" s="1">
        <v>63</v>
      </c>
      <c r="BR1948" s="26">
        <v>7</v>
      </c>
      <c r="BS1948" s="1"/>
      <c r="BT1948" s="26"/>
      <c r="BU1948" s="1"/>
      <c r="BV1948" s="1"/>
      <c r="BW1948" s="26"/>
      <c r="BX1948" s="1"/>
      <c r="BY1948" s="26"/>
      <c r="BZ1948" s="30"/>
      <c r="CA1948" s="26"/>
    </row>
    <row r="1949" spans="1:79" s="99" customFormat="1" x14ac:dyDescent="0.35">
      <c r="A1949" s="30" t="s">
        <v>354</v>
      </c>
      <c r="B1949" s="30" t="s">
        <v>58</v>
      </c>
      <c r="C1949" s="30" t="s">
        <v>275</v>
      </c>
      <c r="D1949" s="30" t="s">
        <v>2635</v>
      </c>
      <c r="E1949" s="30" t="s">
        <v>77</v>
      </c>
      <c r="F1949" s="30">
        <v>999925712</v>
      </c>
      <c r="G1949" s="1">
        <f>(J1949+S1949+X1949+R1949+U1949+W1949+Y1949)-H1949</f>
        <v>63</v>
      </c>
      <c r="H1949" s="1"/>
      <c r="I1949" s="27"/>
      <c r="J1949" s="1">
        <f>SUM(AA1949)</f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27"/>
      <c r="R1949" s="1">
        <f>SUM(AS1949,BX1949)</f>
        <v>0</v>
      </c>
      <c r="S1949" s="1">
        <f>SUM(AE1949,AG1949,AI1949,AK1949,AO1949,AM1949,AQ1949,AU1949,AW1949,AY1949,BA1949,BE1949,BG1949,BI1949,BK1949,BM1949,BO1949,BC1949)</f>
        <v>63</v>
      </c>
      <c r="T1949" s="1">
        <f>COUNT(AE1949,AG1949,AI1949,AK1949,AM1949,AO1949,AQ1949,AU1949,AW1949,AY1949,BA1949,BC1949,BE1949,BG1949,BI1949,BK1949,BM1949,BO1949)</f>
        <v>1</v>
      </c>
      <c r="U1949" s="1">
        <f>BQ1949+BS1949</f>
        <v>0</v>
      </c>
      <c r="V1949" s="1"/>
      <c r="W1949" s="1">
        <f>BV1949</f>
        <v>0</v>
      </c>
      <c r="X1949" s="1">
        <f>AC1949+BZ1949</f>
        <v>0</v>
      </c>
      <c r="Y1949" s="1">
        <f>BU1949</f>
        <v>0</v>
      </c>
      <c r="Z1949" s="27"/>
      <c r="AA1949" s="1"/>
      <c r="AB1949" s="26"/>
      <c r="AC1949" s="1"/>
      <c r="AD1949" s="26"/>
      <c r="AE1949" s="1"/>
      <c r="AF1949" s="26"/>
      <c r="AG1949" s="1"/>
      <c r="AH1949" s="26"/>
      <c r="AI1949" s="1"/>
      <c r="AJ1949" s="26"/>
      <c r="AK1949" s="1"/>
      <c r="AL1949" s="26"/>
      <c r="AM1949" s="1"/>
      <c r="AN1949" s="26"/>
      <c r="AO1949" s="1"/>
      <c r="AP1949" s="26"/>
      <c r="AQ1949" s="1"/>
      <c r="AR1949" s="26"/>
      <c r="AS1949" s="1"/>
      <c r="AT1949" s="26"/>
      <c r="AU1949" s="1"/>
      <c r="AV1949" s="26"/>
      <c r="AW1949" s="1"/>
      <c r="AX1949" s="26"/>
      <c r="AY1949" s="1"/>
      <c r="AZ1949" s="26"/>
      <c r="BA1949" s="1"/>
      <c r="BB1949" s="26"/>
      <c r="BC1949" s="1"/>
      <c r="BD1949" s="26"/>
      <c r="BE1949" s="1"/>
      <c r="BF1949" s="26"/>
      <c r="BG1949" s="1">
        <v>63</v>
      </c>
      <c r="BH1949" s="26">
        <v>5</v>
      </c>
      <c r="BI1949" s="1"/>
      <c r="BJ1949" s="26"/>
      <c r="BK1949" s="1"/>
      <c r="BL1949" s="26"/>
      <c r="BM1949" s="1"/>
      <c r="BN1949" s="26"/>
      <c r="BO1949" s="1"/>
      <c r="BP1949" s="26"/>
      <c r="BQ1949" s="1"/>
      <c r="BR1949" s="26"/>
      <c r="BS1949" s="1"/>
      <c r="BT1949" s="26"/>
      <c r="BU1949" s="1"/>
      <c r="BV1949" s="1"/>
      <c r="BW1949" s="26"/>
      <c r="BX1949" s="1"/>
      <c r="BY1949" s="26"/>
      <c r="BZ1949" s="30"/>
      <c r="CA1949" s="26"/>
    </row>
    <row r="1950" spans="1:79" s="99" customFormat="1" x14ac:dyDescent="0.35">
      <c r="A1950" s="1" t="s">
        <v>354</v>
      </c>
      <c r="B1950" s="1" t="s">
        <v>58</v>
      </c>
      <c r="C1950" s="1" t="s">
        <v>833</v>
      </c>
      <c r="D1950" s="1" t="s">
        <v>834</v>
      </c>
      <c r="E1950" s="1" t="s">
        <v>77</v>
      </c>
      <c r="F1950" s="33">
        <v>999909843</v>
      </c>
      <c r="G1950" s="1">
        <f>(J1950+S1950+X1950+R1950+U1950+W1950+Y1950)-H1950</f>
        <v>58</v>
      </c>
      <c r="H1950" s="1"/>
      <c r="I1950" s="27"/>
      <c r="J1950" s="1">
        <f>SUM(AA1950)</f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27"/>
      <c r="R1950" s="1">
        <f>SUM(AS1950,BX1950)</f>
        <v>0</v>
      </c>
      <c r="S1950" s="1">
        <f>SUM(AE1950,AG1950,AI1950,AK1950,AO1950,AM1950,AQ1950,AU1950,AW1950,AY1950,BA1950,BE1950,BG1950,BI1950,BK1950,BM1950,BO1950,BC1950)</f>
        <v>58</v>
      </c>
      <c r="T1950" s="1">
        <f>COUNT(AE1950,AG1950,AI1950,AK1950,AM1950,AO1950,AQ1950,AU1950,AW1950,AY1950,BA1950,BC1950,BE1950,BG1950,BI1950,BK1950,BM1950,BO1950)</f>
        <v>1</v>
      </c>
      <c r="U1950" s="1">
        <f>BQ1950+BS1950</f>
        <v>0</v>
      </c>
      <c r="V1950" s="1"/>
      <c r="W1950" s="1">
        <f>BV1950</f>
        <v>0</v>
      </c>
      <c r="X1950" s="1">
        <f>AC1950+BZ1950</f>
        <v>0</v>
      </c>
      <c r="Y1950" s="1">
        <f>BU1950</f>
        <v>0</v>
      </c>
      <c r="Z1950" s="29"/>
      <c r="AA1950" s="1"/>
      <c r="AB1950" s="26"/>
      <c r="AC1950" s="1"/>
      <c r="AD1950" s="26"/>
      <c r="AE1950" s="1"/>
      <c r="AF1950" s="26"/>
      <c r="AG1950" s="1"/>
      <c r="AH1950" s="26"/>
      <c r="AI1950" s="1"/>
      <c r="AJ1950" s="26"/>
      <c r="AK1950" s="1"/>
      <c r="AL1950" s="26"/>
      <c r="AM1950" s="1"/>
      <c r="AN1950" s="26"/>
      <c r="AO1950" s="1"/>
      <c r="AP1950" s="26"/>
      <c r="AQ1950" s="1"/>
      <c r="AR1950" s="26"/>
      <c r="AS1950" s="1"/>
      <c r="AT1950" s="26"/>
      <c r="AU1950" s="1">
        <v>58</v>
      </c>
      <c r="AV1950" s="26">
        <v>6</v>
      </c>
      <c r="AW1950" s="1"/>
      <c r="AX1950" s="26"/>
      <c r="AY1950" s="1"/>
      <c r="AZ1950" s="26"/>
      <c r="BA1950" s="1"/>
      <c r="BB1950" s="26"/>
      <c r="BC1950" s="1"/>
      <c r="BD1950" s="26"/>
      <c r="BE1950" s="1"/>
      <c r="BF1950" s="26"/>
      <c r="BG1950" s="1"/>
      <c r="BH1950" s="26"/>
      <c r="BI1950" s="1"/>
      <c r="BJ1950" s="26"/>
      <c r="BK1950" s="1"/>
      <c r="BL1950" s="26"/>
      <c r="BM1950" s="1"/>
      <c r="BN1950" s="26"/>
      <c r="BO1950" s="1"/>
      <c r="BP1950" s="26"/>
      <c r="BQ1950" s="1"/>
      <c r="BR1950" s="26"/>
      <c r="BS1950" s="1"/>
      <c r="BT1950" s="26"/>
      <c r="BU1950" s="1"/>
      <c r="BV1950" s="1"/>
      <c r="BW1950" s="26"/>
      <c r="BX1950" s="1"/>
      <c r="BY1950" s="26"/>
      <c r="BZ1950" s="30"/>
      <c r="CA1950" s="26"/>
    </row>
    <row r="1951" spans="1:79" s="99" customFormat="1" x14ac:dyDescent="0.35">
      <c r="A1951" s="1" t="s">
        <v>354</v>
      </c>
      <c r="B1951" s="1" t="s">
        <v>58</v>
      </c>
      <c r="C1951" s="1" t="s">
        <v>2511</v>
      </c>
      <c r="D1951" s="1" t="s">
        <v>130</v>
      </c>
      <c r="E1951" s="1" t="s">
        <v>77</v>
      </c>
      <c r="F1951" s="1">
        <v>999925403</v>
      </c>
      <c r="G1951" s="1">
        <f>(J1951+S1951+X1951+R1951+U1951+W1951+Y1951)-H1951</f>
        <v>58</v>
      </c>
      <c r="H1951" s="1"/>
      <c r="I1951" s="27"/>
      <c r="J1951" s="1">
        <f>SUM(AA1951)</f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27"/>
      <c r="R1951" s="1">
        <f>SUM(AS1951,BX1951)</f>
        <v>0</v>
      </c>
      <c r="S1951" s="1">
        <f>SUM(AE1951,AG1951,AI1951,AK1951,AO1951,AM1951,AQ1951,AU1951,AW1951,AY1951,BA1951,BE1951,BG1951,BI1951,BK1951,BM1951,BO1951,BC1951)</f>
        <v>58</v>
      </c>
      <c r="T1951" s="1">
        <f>COUNT(AE1951,AG1951,AI1951,AK1951,AM1951,AO1951,AQ1951,AU1951,AW1951,AY1951,BA1951,BC1951,BE1951,BG1951,BI1951,BK1951,BM1951,BO1951)</f>
        <v>1</v>
      </c>
      <c r="U1951" s="1">
        <f>BQ1951+BS1951</f>
        <v>0</v>
      </c>
      <c r="V1951" s="1"/>
      <c r="W1951" s="1">
        <f>BV1951</f>
        <v>0</v>
      </c>
      <c r="X1951" s="1">
        <f>AC1951+BZ1951</f>
        <v>0</v>
      </c>
      <c r="Y1951" s="1">
        <f>BU1951</f>
        <v>0</v>
      </c>
      <c r="Z1951" s="27"/>
      <c r="AA1951" s="1"/>
      <c r="AB1951" s="26"/>
      <c r="AC1951" s="1"/>
      <c r="AD1951" s="26"/>
      <c r="AE1951" s="1"/>
      <c r="AF1951" s="26"/>
      <c r="AG1951" s="1"/>
      <c r="AH1951" s="26"/>
      <c r="AI1951" s="1"/>
      <c r="AJ1951" s="26"/>
      <c r="AK1951" s="1"/>
      <c r="AL1951" s="26"/>
      <c r="AM1951" s="1">
        <v>58</v>
      </c>
      <c r="AN1951" s="26">
        <v>6</v>
      </c>
      <c r="AO1951" s="1"/>
      <c r="AP1951" s="26"/>
      <c r="AQ1951" s="1"/>
      <c r="AR1951" s="26"/>
      <c r="AS1951" s="1"/>
      <c r="AT1951" s="26"/>
      <c r="AU1951" s="1"/>
      <c r="AV1951" s="26"/>
      <c r="AW1951" s="1"/>
      <c r="AX1951" s="26"/>
      <c r="AY1951" s="1"/>
      <c r="AZ1951" s="26"/>
      <c r="BA1951" s="1"/>
      <c r="BB1951" s="26"/>
      <c r="BC1951" s="1"/>
      <c r="BD1951" s="26"/>
      <c r="BE1951" s="1"/>
      <c r="BF1951" s="26"/>
      <c r="BG1951" s="1"/>
      <c r="BH1951" s="26"/>
      <c r="BI1951" s="1"/>
      <c r="BJ1951" s="26"/>
      <c r="BK1951" s="1"/>
      <c r="BL1951" s="26"/>
      <c r="BM1951" s="1"/>
      <c r="BN1951" s="26"/>
      <c r="BO1951" s="1"/>
      <c r="BP1951" s="26"/>
      <c r="BQ1951" s="1"/>
      <c r="BR1951" s="26"/>
      <c r="BS1951" s="1"/>
      <c r="BT1951" s="26"/>
      <c r="BU1951" s="1"/>
      <c r="BV1951" s="1"/>
      <c r="BW1951" s="26"/>
      <c r="BX1951" s="1"/>
      <c r="BY1951" s="26"/>
      <c r="BZ1951" s="30"/>
      <c r="CA1951" s="26"/>
    </row>
    <row r="1952" spans="1:79" s="99" customFormat="1" x14ac:dyDescent="0.35">
      <c r="A1952" s="31" t="s">
        <v>354</v>
      </c>
      <c r="B1952" s="31" t="s">
        <v>58</v>
      </c>
      <c r="C1952" s="31" t="s">
        <v>860</v>
      </c>
      <c r="D1952" s="31" t="s">
        <v>3042</v>
      </c>
      <c r="E1952" s="31" t="s">
        <v>77</v>
      </c>
      <c r="F1952" s="1">
        <v>999926735</v>
      </c>
      <c r="G1952" s="1">
        <f>(J1952+S1952+X1952+R1952+U1952+W1952+Y1952)-H1952</f>
        <v>58</v>
      </c>
      <c r="H1952" s="1"/>
      <c r="I1952" s="27"/>
      <c r="J1952" s="1">
        <f>SUM(AA1952)</f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27"/>
      <c r="R1952" s="1">
        <f>SUM(AS1952,BX1952)</f>
        <v>0</v>
      </c>
      <c r="S1952" s="1">
        <f>SUM(AE1952,AG1952,AI1952,AK1952,AO1952,AM1952,AQ1952,AU1952,AW1952,AY1952,BA1952,BE1952,BG1952,BI1952,BK1952,BM1952,BO1952,BC1952)</f>
        <v>58</v>
      </c>
      <c r="T1952" s="1">
        <f>COUNT(AE1952,AG1952,AI1952,AK1952,AM1952,AO1952,AQ1952,AU1952,AW1952,AY1952,BA1952,BC1952,BE1952,BG1952,BI1952,BK1952,BM1952,BO1952)</f>
        <v>1</v>
      </c>
      <c r="U1952" s="1">
        <f>BQ1952+BS1952</f>
        <v>0</v>
      </c>
      <c r="V1952" s="1"/>
      <c r="W1952" s="1">
        <f>BV1952</f>
        <v>0</v>
      </c>
      <c r="X1952" s="1">
        <f>AC1952+BZ1952</f>
        <v>0</v>
      </c>
      <c r="Y1952" s="1">
        <f>BU1952</f>
        <v>0</v>
      </c>
      <c r="Z1952" s="27"/>
      <c r="AA1952" s="1"/>
      <c r="AB1952" s="26"/>
      <c r="AC1952" s="1"/>
      <c r="AD1952" s="26"/>
      <c r="AE1952" s="1"/>
      <c r="AF1952" s="26"/>
      <c r="AG1952" s="1"/>
      <c r="AH1952" s="26"/>
      <c r="AI1952" s="1"/>
      <c r="AJ1952" s="26"/>
      <c r="AK1952" s="1"/>
      <c r="AL1952" s="26"/>
      <c r="AM1952" s="1"/>
      <c r="AN1952" s="26"/>
      <c r="AO1952" s="1"/>
      <c r="AP1952" s="26"/>
      <c r="AQ1952" s="1"/>
      <c r="AR1952" s="26"/>
      <c r="AS1952" s="1"/>
      <c r="AT1952" s="26"/>
      <c r="AU1952" s="1"/>
      <c r="AV1952" s="26"/>
      <c r="AW1952" s="1"/>
      <c r="AX1952" s="26"/>
      <c r="AY1952" s="1"/>
      <c r="AZ1952" s="26"/>
      <c r="BA1952" s="1"/>
      <c r="BB1952" s="27"/>
      <c r="BC1952" s="1">
        <v>58</v>
      </c>
      <c r="BD1952" s="26"/>
      <c r="BE1952" s="1"/>
      <c r="BF1952" s="27"/>
      <c r="BG1952" s="1"/>
      <c r="BH1952" s="26"/>
      <c r="BI1952" s="1"/>
      <c r="BJ1952" s="26"/>
      <c r="BK1952" s="1"/>
      <c r="BL1952" s="26"/>
      <c r="BM1952" s="1"/>
      <c r="BN1952" s="26"/>
      <c r="BO1952" s="1"/>
      <c r="BP1952" s="26"/>
      <c r="BQ1952" s="1"/>
      <c r="BR1952" s="26"/>
      <c r="BS1952" s="1"/>
      <c r="BT1952" s="26"/>
      <c r="BU1952" s="1"/>
      <c r="BV1952" s="1"/>
      <c r="BW1952" s="26"/>
      <c r="BX1952" s="1"/>
      <c r="BY1952" s="26"/>
      <c r="BZ1952" s="30"/>
      <c r="CA1952" s="26"/>
    </row>
    <row r="1953" spans="1:79" s="99" customFormat="1" x14ac:dyDescent="0.35">
      <c r="A1953" s="1" t="s">
        <v>354</v>
      </c>
      <c r="B1953" s="1" t="s">
        <v>58</v>
      </c>
      <c r="C1953" s="1" t="s">
        <v>2498</v>
      </c>
      <c r="D1953" s="1" t="s">
        <v>1650</v>
      </c>
      <c r="E1953" s="1" t="s">
        <v>77</v>
      </c>
      <c r="F1953" s="1">
        <v>999926879</v>
      </c>
      <c r="G1953" s="1">
        <f>(J1953+S1953+X1953+R1953+U1953+W1953+Y1953)-H1953</f>
        <v>58</v>
      </c>
      <c r="H1953" s="1"/>
      <c r="I1953" s="27"/>
      <c r="J1953" s="1">
        <f>SUM(AA1953)</f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27"/>
      <c r="R1953" s="1">
        <f>SUM(AS1953,BX1953)</f>
        <v>0</v>
      </c>
      <c r="S1953" s="1">
        <f>SUM(AE1953,AG1953,AI1953,AK1953,AO1953,AM1953,AQ1953,AU1953,AW1953,AY1953,BA1953,BE1953,BG1953,BI1953,BK1953,BM1953,BO1953,BC1953)</f>
        <v>58</v>
      </c>
      <c r="T1953" s="1">
        <f>COUNT(AE1953,AG1953,AI1953,AK1953,AM1953,AO1953,AQ1953,AU1953,AW1953,AY1953,BA1953,BC1953,BE1953,BG1953,BI1953,BK1953,BM1953,BO1953)</f>
        <v>1</v>
      </c>
      <c r="U1953" s="1">
        <f>BQ1953+BS1953</f>
        <v>0</v>
      </c>
      <c r="V1953" s="1"/>
      <c r="W1953" s="1">
        <f>BV1953</f>
        <v>0</v>
      </c>
      <c r="X1953" s="1">
        <f>AC1953+BZ1953</f>
        <v>0</v>
      </c>
      <c r="Y1953" s="1">
        <f>BU1953</f>
        <v>0</v>
      </c>
      <c r="Z1953" s="27"/>
      <c r="AA1953" s="1"/>
      <c r="AB1953" s="26"/>
      <c r="AC1953" s="1"/>
      <c r="AD1953" s="26"/>
      <c r="AE1953" s="1"/>
      <c r="AF1953" s="26"/>
      <c r="AG1953" s="1"/>
      <c r="AH1953" s="26"/>
      <c r="AI1953" s="1"/>
      <c r="AJ1953" s="26"/>
      <c r="AK1953" s="1"/>
      <c r="AL1953" s="26"/>
      <c r="AM1953" s="1"/>
      <c r="AN1953" s="26"/>
      <c r="AO1953" s="1"/>
      <c r="AP1953" s="26"/>
      <c r="AQ1953" s="1">
        <v>58</v>
      </c>
      <c r="AR1953" s="26">
        <v>6</v>
      </c>
      <c r="AS1953" s="1"/>
      <c r="AT1953" s="26"/>
      <c r="AU1953" s="1"/>
      <c r="AV1953" s="26"/>
      <c r="AW1953" s="1"/>
      <c r="AX1953" s="26"/>
      <c r="AY1953" s="1"/>
      <c r="AZ1953" s="26"/>
      <c r="BA1953" s="1"/>
      <c r="BB1953" s="26"/>
      <c r="BC1953" s="1"/>
      <c r="BD1953" s="26"/>
      <c r="BE1953" s="1"/>
      <c r="BF1953" s="26"/>
      <c r="BG1953" s="1"/>
      <c r="BH1953" s="26"/>
      <c r="BI1953" s="1"/>
      <c r="BJ1953" s="26"/>
      <c r="BK1953" s="1"/>
      <c r="BL1953" s="26"/>
      <c r="BM1953" s="1"/>
      <c r="BN1953" s="26"/>
      <c r="BO1953" s="1"/>
      <c r="BP1953" s="26"/>
      <c r="BQ1953" s="1"/>
      <c r="BR1953" s="26"/>
      <c r="BS1953" s="1"/>
      <c r="BT1953" s="26"/>
      <c r="BU1953" s="1"/>
      <c r="BV1953" s="1"/>
      <c r="BW1953" s="26"/>
      <c r="BX1953" s="1"/>
      <c r="BY1953" s="26"/>
      <c r="BZ1953" s="30"/>
      <c r="CA1953" s="26"/>
    </row>
    <row r="1954" spans="1:79" s="99" customFormat="1" x14ac:dyDescent="0.35">
      <c r="A1954" s="1" t="s">
        <v>354</v>
      </c>
      <c r="B1954" s="1" t="s">
        <v>58</v>
      </c>
      <c r="C1954" s="1" t="s">
        <v>1875</v>
      </c>
      <c r="D1954" s="1" t="s">
        <v>1876</v>
      </c>
      <c r="E1954" s="1" t="s">
        <v>77</v>
      </c>
      <c r="F1954" s="1">
        <v>999922529</v>
      </c>
      <c r="G1954" s="1">
        <f>(J1954+S1954+X1954+R1954+U1954+W1954+Y1954)-H1954</f>
        <v>54</v>
      </c>
      <c r="H1954" s="1"/>
      <c r="I1954" s="27"/>
      <c r="J1954" s="1">
        <f>SUM(AA1954)</f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27"/>
      <c r="R1954" s="1">
        <f>SUM(AS1954,BX1954)</f>
        <v>0</v>
      </c>
      <c r="S1954" s="1">
        <f>SUM(AE1954,AG1954,AI1954,AK1954,AO1954,AM1954,AQ1954,AU1954,AW1954,AY1954,BA1954,BE1954,BG1954,BI1954,BK1954,BM1954,BO1954,BC1954)</f>
        <v>54</v>
      </c>
      <c r="T1954" s="1">
        <f>COUNT(AE1954,AG1954,AI1954,AK1954,AM1954,AO1954,AQ1954,AU1954,AW1954,AY1954,BA1954,BC1954,BE1954,BG1954,BI1954,BK1954,BM1954,BO1954)</f>
        <v>1</v>
      </c>
      <c r="U1954" s="1">
        <f>BQ1954+BS1954</f>
        <v>0</v>
      </c>
      <c r="V1954" s="1"/>
      <c r="W1954" s="1">
        <f>BV1954</f>
        <v>0</v>
      </c>
      <c r="X1954" s="1">
        <f>AC1954+BZ1954</f>
        <v>0</v>
      </c>
      <c r="Y1954" s="1">
        <f>BU1954</f>
        <v>0</v>
      </c>
      <c r="Z1954" s="27"/>
      <c r="AA1954" s="1"/>
      <c r="AB1954" s="26"/>
      <c r="AC1954" s="1"/>
      <c r="AD1954" s="26"/>
      <c r="AE1954" s="1"/>
      <c r="AF1954" s="26"/>
      <c r="AG1954" s="1"/>
      <c r="AH1954" s="26"/>
      <c r="AI1954" s="1"/>
      <c r="AJ1954" s="26"/>
      <c r="AK1954" s="1"/>
      <c r="AL1954" s="26"/>
      <c r="AM1954" s="1"/>
      <c r="AN1954" s="26"/>
      <c r="AO1954" s="1"/>
      <c r="AP1954" s="26"/>
      <c r="AQ1954" s="1">
        <v>54</v>
      </c>
      <c r="AR1954" s="26">
        <v>7</v>
      </c>
      <c r="AS1954" s="1"/>
      <c r="AT1954" s="26"/>
      <c r="AU1954" s="1"/>
      <c r="AV1954" s="26"/>
      <c r="AW1954" s="1"/>
      <c r="AX1954" s="26"/>
      <c r="AY1954" s="1"/>
      <c r="AZ1954" s="26"/>
      <c r="BA1954" s="1"/>
      <c r="BB1954" s="26"/>
      <c r="BC1954" s="1"/>
      <c r="BD1954" s="26"/>
      <c r="BE1954" s="1"/>
      <c r="BF1954" s="26"/>
      <c r="BG1954" s="1"/>
      <c r="BH1954" s="26"/>
      <c r="BI1954" s="1"/>
      <c r="BJ1954" s="26"/>
      <c r="BK1954" s="1"/>
      <c r="BL1954" s="26"/>
      <c r="BM1954" s="1"/>
      <c r="BN1954" s="26"/>
      <c r="BO1954" s="1"/>
      <c r="BP1954" s="26"/>
      <c r="BQ1954" s="1"/>
      <c r="BR1954" s="26"/>
      <c r="BS1954" s="1"/>
      <c r="BT1954" s="26"/>
      <c r="BU1954" s="1"/>
      <c r="BV1954" s="1"/>
      <c r="BW1954" s="26"/>
      <c r="BX1954" s="1"/>
      <c r="BY1954" s="26"/>
      <c r="BZ1954" s="30"/>
      <c r="CA1954" s="26"/>
    </row>
    <row r="1955" spans="1:79" s="99" customFormat="1" x14ac:dyDescent="0.35">
      <c r="A1955" s="31" t="s">
        <v>354</v>
      </c>
      <c r="B1955" s="31" t="s">
        <v>58</v>
      </c>
      <c r="C1955" s="31" t="s">
        <v>3111</v>
      </c>
      <c r="D1955" s="31" t="s">
        <v>2391</v>
      </c>
      <c r="E1955" s="31" t="s">
        <v>77</v>
      </c>
      <c r="F1955" s="1">
        <v>999926873</v>
      </c>
      <c r="G1955" s="1">
        <f>(J1955+S1955+X1955+R1955+U1955+W1955+Y1955)-H1955</f>
        <v>54</v>
      </c>
      <c r="H1955" s="1"/>
      <c r="I1955" s="27"/>
      <c r="J1955" s="1">
        <f>SUM(AA1955)</f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27"/>
      <c r="R1955" s="1">
        <f>SUM(AS1955,BX1955)</f>
        <v>0</v>
      </c>
      <c r="S1955" s="1">
        <f>SUM(AE1955,AG1955,AI1955,AK1955,AO1955,AM1955,AQ1955,AU1955,AW1955,AY1955,BA1955,BE1955,BG1955,BI1955,BK1955,BM1955,BO1955,BC1955)</f>
        <v>54</v>
      </c>
      <c r="T1955" s="1">
        <f>COUNT(AE1955,AG1955,AI1955,AK1955,AM1955,AO1955,AQ1955,AU1955,AW1955,AY1955,BA1955,BC1955,BE1955,BG1955,BI1955,BK1955,BM1955,BO1955)</f>
        <v>1</v>
      </c>
      <c r="U1955" s="1">
        <f>BQ1955+BS1955</f>
        <v>0</v>
      </c>
      <c r="V1955" s="1"/>
      <c r="W1955" s="1">
        <f>BV1955</f>
        <v>0</v>
      </c>
      <c r="X1955" s="1">
        <f>AC1955+BZ1955</f>
        <v>0</v>
      </c>
      <c r="Y1955" s="1">
        <f>BU1955</f>
        <v>0</v>
      </c>
      <c r="Z1955" s="27"/>
      <c r="AA1955" s="1"/>
      <c r="AB1955" s="26"/>
      <c r="AC1955" s="1"/>
      <c r="AD1955" s="26"/>
      <c r="AE1955" s="1"/>
      <c r="AF1955" s="26"/>
      <c r="AG1955" s="1"/>
      <c r="AH1955" s="26"/>
      <c r="AI1955" s="1"/>
      <c r="AJ1955" s="26"/>
      <c r="AK1955" s="1"/>
      <c r="AL1955" s="26"/>
      <c r="AM1955" s="1"/>
      <c r="AN1955" s="26"/>
      <c r="AO1955" s="1"/>
      <c r="AP1955" s="26"/>
      <c r="AQ1955" s="1"/>
      <c r="AR1955" s="26"/>
      <c r="AS1955" s="1"/>
      <c r="AT1955" s="26"/>
      <c r="AU1955" s="1"/>
      <c r="AV1955" s="26"/>
      <c r="AW1955" s="1"/>
      <c r="AX1955" s="26"/>
      <c r="AY1955" s="1"/>
      <c r="AZ1955" s="26"/>
      <c r="BA1955" s="1"/>
      <c r="BB1955" s="27"/>
      <c r="BC1955" s="1">
        <v>54</v>
      </c>
      <c r="BD1955" s="26"/>
      <c r="BE1955" s="1"/>
      <c r="BF1955" s="27"/>
      <c r="BG1955" s="1"/>
      <c r="BH1955" s="26"/>
      <c r="BI1955" s="1"/>
      <c r="BJ1955" s="26"/>
      <c r="BK1955" s="1"/>
      <c r="BL1955" s="26"/>
      <c r="BM1955" s="1"/>
      <c r="BN1955" s="26"/>
      <c r="BO1955" s="1"/>
      <c r="BP1955" s="26"/>
      <c r="BQ1955" s="1"/>
      <c r="BR1955" s="26"/>
      <c r="BS1955" s="1"/>
      <c r="BT1955" s="26"/>
      <c r="BU1955" s="1"/>
      <c r="BV1955" s="1"/>
      <c r="BW1955" s="26"/>
      <c r="BX1955" s="1"/>
      <c r="BY1955" s="26"/>
      <c r="BZ1955" s="30"/>
      <c r="CA1955" s="26"/>
    </row>
    <row r="1956" spans="1:79" s="99" customFormat="1" x14ac:dyDescent="0.35">
      <c r="A1956" s="31" t="s">
        <v>354</v>
      </c>
      <c r="B1956" s="31" t="s">
        <v>58</v>
      </c>
      <c r="C1956" s="31" t="s">
        <v>3350</v>
      </c>
      <c r="D1956" s="31" t="s">
        <v>162</v>
      </c>
      <c r="E1956" s="31" t="s">
        <v>77</v>
      </c>
      <c r="F1956" s="1">
        <v>999927453</v>
      </c>
      <c r="G1956" s="1">
        <f>(J1956+S1956+X1956+R1956+U1956+W1956+Y1956)-H1956</f>
        <v>54</v>
      </c>
      <c r="H1956" s="1"/>
      <c r="I1956" s="27"/>
      <c r="J1956" s="1">
        <f>SUM(AA1956)</f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27"/>
      <c r="R1956" s="1">
        <f>SUM(AS1956,BX1956)</f>
        <v>0</v>
      </c>
      <c r="S1956" s="1">
        <f>SUM(AE1956,AG1956,AI1956,AK1956,AO1956,AM1956,AQ1956,AU1956,AW1956,AY1956,BA1956,BE1956,BG1956,BI1956,BK1956,BM1956,BO1956,BC1956)</f>
        <v>54</v>
      </c>
      <c r="T1956" s="1">
        <f>COUNT(AE1956,AG1956,AI1956,AK1956,AM1956,AO1956,AQ1956,AU1956,AW1956,AY1956,BA1956,BC1956,BE1956,BG1956,BI1956,BK1956,BM1956,BO1956)</f>
        <v>1</v>
      </c>
      <c r="U1956" s="1">
        <f>BQ1956+BS1956</f>
        <v>0</v>
      </c>
      <c r="V1956" s="1"/>
      <c r="W1956" s="1">
        <f>BV1956</f>
        <v>0</v>
      </c>
      <c r="X1956" s="1">
        <f>AC1956+BZ1956</f>
        <v>0</v>
      </c>
      <c r="Y1956" s="1">
        <f>BU1956</f>
        <v>0</v>
      </c>
      <c r="Z1956" s="27"/>
      <c r="AA1956" s="1"/>
      <c r="AB1956" s="26"/>
      <c r="AC1956" s="1"/>
      <c r="AD1956" s="26"/>
      <c r="AE1956" s="1"/>
      <c r="AF1956" s="26"/>
      <c r="AG1956" s="1"/>
      <c r="AH1956" s="26"/>
      <c r="AI1956" s="1"/>
      <c r="AJ1956" s="26"/>
      <c r="AK1956" s="1"/>
      <c r="AL1956" s="26"/>
      <c r="AM1956" s="1"/>
      <c r="AN1956" s="26"/>
      <c r="AO1956" s="1"/>
      <c r="AP1956" s="26"/>
      <c r="AQ1956" s="1"/>
      <c r="AR1956" s="26"/>
      <c r="AS1956" s="1"/>
      <c r="AT1956" s="26"/>
      <c r="AU1956" s="1">
        <v>54</v>
      </c>
      <c r="AV1956" s="26">
        <v>7</v>
      </c>
      <c r="AW1956" s="1"/>
      <c r="AX1956" s="26"/>
      <c r="AY1956" s="1"/>
      <c r="AZ1956" s="26"/>
      <c r="BA1956" s="1"/>
      <c r="BB1956" s="26"/>
      <c r="BC1956" s="1"/>
      <c r="BD1956" s="26"/>
      <c r="BE1956" s="1"/>
      <c r="BF1956" s="26"/>
      <c r="BG1956" s="1"/>
      <c r="BH1956" s="26"/>
      <c r="BI1956" s="1"/>
      <c r="BJ1956" s="26"/>
      <c r="BK1956" s="1"/>
      <c r="BL1956" s="26"/>
      <c r="BM1956" s="1"/>
      <c r="BN1956" s="26"/>
      <c r="BO1956" s="1"/>
      <c r="BP1956" s="26"/>
      <c r="BQ1956" s="1"/>
      <c r="BR1956" s="26"/>
      <c r="BS1956" s="1"/>
      <c r="BT1956" s="26"/>
      <c r="BU1956" s="1"/>
      <c r="BV1956" s="1"/>
      <c r="BW1956" s="26"/>
      <c r="BX1956" s="1"/>
      <c r="BY1956" s="26"/>
      <c r="BZ1956" s="30"/>
      <c r="CA1956" s="26"/>
    </row>
    <row r="1957" spans="1:79" s="99" customFormat="1" x14ac:dyDescent="0.35">
      <c r="A1957" s="1" t="s">
        <v>354</v>
      </c>
      <c r="B1957" s="1" t="s">
        <v>58</v>
      </c>
      <c r="C1957" s="1" t="s">
        <v>319</v>
      </c>
      <c r="D1957" s="1" t="s">
        <v>2269</v>
      </c>
      <c r="E1957" s="1" t="s">
        <v>77</v>
      </c>
      <c r="F1957" s="1">
        <v>999924652</v>
      </c>
      <c r="G1957" s="1">
        <f>(J1957+S1957+X1957+R1957+U1957+W1957+Y1957)-H1957</f>
        <v>52</v>
      </c>
      <c r="H1957" s="1"/>
      <c r="I1957" s="27"/>
      <c r="J1957" s="1">
        <f>SUM(AA1957)</f>
        <v>52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27"/>
      <c r="R1957" s="1">
        <f>SUM(AS1957,BX1957)</f>
        <v>0</v>
      </c>
      <c r="S1957" s="1">
        <f>SUM(AE1957,AG1957,AI1957,AK1957,AO1957,AM1957,AQ1957,AU1957,AW1957,AY1957,BA1957,BE1957,BG1957,BI1957,BK1957,BM1957,BO1957,BC1957)</f>
        <v>0</v>
      </c>
      <c r="T1957" s="1">
        <f>COUNT(AE1957,AG1957,AI1957,AK1957,AM1957,AO1957,AQ1957,AU1957,AW1957,AY1957,BA1957,BC1957,BE1957,BG1957,BI1957,BK1957,BM1957,BO1957)</f>
        <v>0</v>
      </c>
      <c r="U1957" s="1">
        <f>BQ1957+BS1957</f>
        <v>0</v>
      </c>
      <c r="V1957" s="1"/>
      <c r="W1957" s="1">
        <f>BV1957</f>
        <v>0</v>
      </c>
      <c r="X1957" s="1">
        <f>AC1957+BZ1957</f>
        <v>0</v>
      </c>
      <c r="Y1957" s="1">
        <f>BU1957</f>
        <v>0</v>
      </c>
      <c r="Z1957" s="27"/>
      <c r="AA1957" s="1">
        <v>52</v>
      </c>
      <c r="AB1957" s="26">
        <v>5</v>
      </c>
      <c r="AC1957" s="1"/>
      <c r="AD1957" s="26"/>
      <c r="AE1957" s="1"/>
      <c r="AF1957" s="26"/>
      <c r="AG1957" s="1"/>
      <c r="AH1957" s="26"/>
      <c r="AI1957" s="1"/>
      <c r="AJ1957" s="26"/>
      <c r="AK1957" s="1"/>
      <c r="AL1957" s="26"/>
      <c r="AM1957" s="1"/>
      <c r="AN1957" s="26"/>
      <c r="AO1957" s="1"/>
      <c r="AP1957" s="26"/>
      <c r="AQ1957" s="1"/>
      <c r="AR1957" s="26"/>
      <c r="AS1957" s="1"/>
      <c r="AT1957" s="26"/>
      <c r="AU1957" s="1"/>
      <c r="AV1957" s="26"/>
      <c r="AW1957" s="1"/>
      <c r="AX1957" s="26"/>
      <c r="AY1957" s="1"/>
      <c r="AZ1957" s="26"/>
      <c r="BA1957" s="1"/>
      <c r="BB1957" s="26"/>
      <c r="BC1957" s="1"/>
      <c r="BD1957" s="26"/>
      <c r="BE1957" s="1"/>
      <c r="BF1957" s="26"/>
      <c r="BG1957" s="1"/>
      <c r="BH1957" s="26"/>
      <c r="BI1957" s="1"/>
      <c r="BJ1957" s="26"/>
      <c r="BK1957" s="1"/>
      <c r="BL1957" s="26"/>
      <c r="BM1957" s="1"/>
      <c r="BN1957" s="26"/>
      <c r="BO1957" s="1"/>
      <c r="BP1957" s="26"/>
      <c r="BQ1957" s="1"/>
      <c r="BR1957" s="26"/>
      <c r="BS1957" s="1"/>
      <c r="BT1957" s="26"/>
      <c r="BU1957" s="1"/>
      <c r="BV1957" s="1"/>
      <c r="BW1957" s="26"/>
      <c r="BX1957" s="1"/>
      <c r="BY1957" s="26"/>
      <c r="BZ1957" s="30"/>
      <c r="CA1957" s="26"/>
    </row>
    <row r="1958" spans="1:79" s="99" customFormat="1" x14ac:dyDescent="0.35">
      <c r="A1958" s="30" t="s">
        <v>354</v>
      </c>
      <c r="B1958" s="30" t="s">
        <v>58</v>
      </c>
      <c r="C1958" s="30" t="s">
        <v>2529</v>
      </c>
      <c r="D1958" s="30" t="s">
        <v>168</v>
      </c>
      <c r="E1958" s="30" t="s">
        <v>77</v>
      </c>
      <c r="F1958" s="30">
        <v>999928126</v>
      </c>
      <c r="G1958" s="1">
        <f>(J1958+S1958+X1958+R1958+U1958+W1958+Y1958)-H1958</f>
        <v>51.5</v>
      </c>
      <c r="H1958" s="1"/>
      <c r="I1958" s="27"/>
      <c r="J1958" s="1">
        <f>SUM(AA1958)</f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27"/>
      <c r="R1958" s="1">
        <f>SUM(AS1958,BX1958)</f>
        <v>0</v>
      </c>
      <c r="S1958" s="1">
        <f>SUM(AE1958,AG1958,AI1958,AK1958,AO1958,AM1958,AQ1958,AU1958,AW1958,AY1958,BA1958,BE1958,BG1958,BI1958,BK1958,BM1958,BO1958,BC1958)</f>
        <v>13.5</v>
      </c>
      <c r="T1958" s="1">
        <f>COUNT(AE1958,AG1958,AI1958,AK1958,AM1958,AO1958,AQ1958,AU1958,AW1958,AY1958,BA1958,BC1958,BE1958,BG1958,BI1958,BK1958,BM1958,BO1958)</f>
        <v>1</v>
      </c>
      <c r="U1958" s="1">
        <f>BQ1958+BS1958</f>
        <v>0</v>
      </c>
      <c r="V1958" s="1"/>
      <c r="W1958" s="1">
        <f>BV1958</f>
        <v>38</v>
      </c>
      <c r="X1958" s="1">
        <f>AC1958+BZ1958</f>
        <v>0</v>
      </c>
      <c r="Y1958" s="1">
        <f>BU1958</f>
        <v>0</v>
      </c>
      <c r="Z1958" s="27"/>
      <c r="AA1958" s="1"/>
      <c r="AB1958" s="26"/>
      <c r="AC1958" s="1"/>
      <c r="AD1958" s="26"/>
      <c r="AE1958" s="1"/>
      <c r="AF1958" s="26"/>
      <c r="AG1958" s="1"/>
      <c r="AH1958" s="26"/>
      <c r="AI1958" s="1"/>
      <c r="AJ1958" s="26"/>
      <c r="AK1958" s="1"/>
      <c r="AL1958" s="27"/>
      <c r="AM1958" s="1"/>
      <c r="AN1958" s="26"/>
      <c r="AO1958" s="1"/>
      <c r="AP1958" s="26"/>
      <c r="AQ1958" s="1"/>
      <c r="AR1958" s="26"/>
      <c r="AS1958" s="1"/>
      <c r="AT1958" s="26"/>
      <c r="AU1958" s="1"/>
      <c r="AV1958" s="26"/>
      <c r="AW1958" s="1"/>
      <c r="AX1958" s="26"/>
      <c r="AY1958" s="1"/>
      <c r="AZ1958" s="26"/>
      <c r="BA1958" s="1"/>
      <c r="BB1958" s="26"/>
      <c r="BC1958" s="1"/>
      <c r="BD1958" s="26"/>
      <c r="BE1958" s="1"/>
      <c r="BF1958" s="26"/>
      <c r="BG1958" s="1">
        <v>13.5</v>
      </c>
      <c r="BH1958" s="26">
        <v>2</v>
      </c>
      <c r="BI1958" s="1"/>
      <c r="BJ1958" s="26"/>
      <c r="BK1958" s="1"/>
      <c r="BL1958" s="26"/>
      <c r="BM1958" s="1"/>
      <c r="BN1958" s="26"/>
      <c r="BO1958" s="1"/>
      <c r="BP1958" s="26"/>
      <c r="BQ1958" s="1"/>
      <c r="BR1958" s="26"/>
      <c r="BS1958" s="1"/>
      <c r="BT1958" s="26"/>
      <c r="BU1958" s="1"/>
      <c r="BV1958" s="1">
        <v>38</v>
      </c>
      <c r="BW1958" s="26" t="s">
        <v>178</v>
      </c>
      <c r="BX1958" s="1"/>
      <c r="BY1958" s="26"/>
      <c r="BZ1958" s="30"/>
      <c r="CA1958" s="26"/>
    </row>
    <row r="1959" spans="1:79" s="99" customFormat="1" x14ac:dyDescent="0.35">
      <c r="A1959" s="30" t="s">
        <v>354</v>
      </c>
      <c r="B1959" s="1" t="s">
        <v>58</v>
      </c>
      <c r="C1959" s="1" t="s">
        <v>2252</v>
      </c>
      <c r="D1959" s="1" t="s">
        <v>2253</v>
      </c>
      <c r="E1959" s="1" t="s">
        <v>77</v>
      </c>
      <c r="F1959" s="1">
        <v>999924588</v>
      </c>
      <c r="G1959" s="1">
        <f>(J1959+S1959+X1959+R1959+U1959+W1959+Y1959)-H1959</f>
        <v>51</v>
      </c>
      <c r="H1959" s="30">
        <f>(J1959+K1959+M1959+N1959+O1959+P1959)/2</f>
        <v>0</v>
      </c>
      <c r="I1959" s="27"/>
      <c r="J1959" s="1">
        <f>SUM(AA1959)</f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27"/>
      <c r="R1959" s="1">
        <f>SUM(AS1959,BX1959)</f>
        <v>0</v>
      </c>
      <c r="S1959" s="1">
        <f>SUM(AE1959,AG1959,AI1959,AK1959,AO1959,AM1959,AQ1959,AU1959,AW1959,AY1959,BA1959,BE1959,BG1959,BI1959,BK1959,BM1959,BO1959,BC1959)</f>
        <v>51</v>
      </c>
      <c r="T1959" s="1">
        <f>COUNT(AE1959,AG1959,AI1959,AK1959,AM1959,AO1959,AQ1959,AU1959,AW1959,AY1959,BA1959,BC1959,BE1959,BG1959,BI1959,BK1959,BM1959,BO1959)</f>
        <v>1</v>
      </c>
      <c r="U1959" s="1">
        <f>BQ1959+BS1959</f>
        <v>0</v>
      </c>
      <c r="V1959" s="1"/>
      <c r="W1959" s="1">
        <f>BV1959</f>
        <v>0</v>
      </c>
      <c r="X1959" s="1">
        <f>AC1959+BZ1959</f>
        <v>0</v>
      </c>
      <c r="Y1959" s="1">
        <f>BU1959</f>
        <v>0</v>
      </c>
      <c r="Z1959" s="27"/>
      <c r="AA1959" s="1"/>
      <c r="AB1959" s="26"/>
      <c r="AC1959" s="1"/>
      <c r="AD1959" s="26"/>
      <c r="AE1959" s="1"/>
      <c r="AF1959" s="26"/>
      <c r="AG1959" s="1"/>
      <c r="AH1959" s="26"/>
      <c r="AI1959" s="1"/>
      <c r="AJ1959" s="26"/>
      <c r="AK1959" s="1"/>
      <c r="AL1959" s="26"/>
      <c r="AM1959" s="1"/>
      <c r="AN1959" s="26"/>
      <c r="AO1959" s="1"/>
      <c r="AP1959" s="26"/>
      <c r="AQ1959" s="1">
        <v>51</v>
      </c>
      <c r="AR1959" s="26">
        <v>8</v>
      </c>
      <c r="AS1959" s="1"/>
      <c r="AT1959" s="26"/>
      <c r="AU1959" s="1"/>
      <c r="AV1959" s="26"/>
      <c r="AW1959" s="1"/>
      <c r="AX1959" s="26"/>
      <c r="AY1959" s="1"/>
      <c r="AZ1959" s="26"/>
      <c r="BA1959" s="1"/>
      <c r="BB1959" s="26"/>
      <c r="BC1959" s="1"/>
      <c r="BD1959" s="26"/>
      <c r="BE1959" s="1"/>
      <c r="BF1959" s="26"/>
      <c r="BG1959" s="1"/>
      <c r="BH1959" s="26"/>
      <c r="BI1959" s="1"/>
      <c r="BJ1959" s="26"/>
      <c r="BK1959" s="1"/>
      <c r="BL1959" s="26"/>
      <c r="BM1959" s="1"/>
      <c r="BN1959" s="26"/>
      <c r="BO1959" s="1"/>
      <c r="BP1959" s="26"/>
      <c r="BQ1959" s="1"/>
      <c r="BR1959" s="26"/>
      <c r="BS1959" s="1"/>
      <c r="BT1959" s="26"/>
      <c r="BU1959" s="1"/>
      <c r="BV1959" s="1"/>
      <c r="BW1959" s="26"/>
      <c r="BX1959" s="1"/>
      <c r="BY1959" s="26"/>
      <c r="BZ1959" s="30"/>
      <c r="CA1959" s="26"/>
    </row>
    <row r="1960" spans="1:79" s="99" customFormat="1" x14ac:dyDescent="0.35">
      <c r="A1960" s="1" t="s">
        <v>354</v>
      </c>
      <c r="B1960" s="1" t="s">
        <v>58</v>
      </c>
      <c r="C1960" s="1" t="s">
        <v>1003</v>
      </c>
      <c r="D1960" s="1" t="s">
        <v>92</v>
      </c>
      <c r="E1960" s="1" t="s">
        <v>77</v>
      </c>
      <c r="F1960" s="1">
        <v>999924178</v>
      </c>
      <c r="G1960" s="1">
        <f>(J1960+S1960+X1960+R1960+U1960+W1960+Y1960)-H1960</f>
        <v>45</v>
      </c>
      <c r="H1960" s="1"/>
      <c r="I1960" s="27"/>
      <c r="J1960" s="1">
        <f>SUM(AA1960)</f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27"/>
      <c r="R1960" s="1">
        <f>SUM(AS1960,BX1960)</f>
        <v>0</v>
      </c>
      <c r="S1960" s="1">
        <f>SUM(AE1960,AG1960,AI1960,AK1960,AO1960,AM1960,AQ1960,AU1960,AW1960,AY1960,BA1960,BE1960,BG1960,BI1960,BK1960,BM1960,BO1960,BC1960)</f>
        <v>45</v>
      </c>
      <c r="T1960" s="1">
        <f>COUNT(AE1960,AG1960,AI1960,AK1960,AM1960,AO1960,AQ1960,AU1960,AW1960,AY1960,BA1960,BC1960,BE1960,BG1960,BI1960,BK1960,BM1960,BO1960)</f>
        <v>1</v>
      </c>
      <c r="U1960" s="1">
        <f>BQ1960+BS1960</f>
        <v>0</v>
      </c>
      <c r="V1960" s="1"/>
      <c r="W1960" s="1">
        <f>BV1960</f>
        <v>0</v>
      </c>
      <c r="X1960" s="1">
        <f>AC1960+BZ1960</f>
        <v>0</v>
      </c>
      <c r="Y1960" s="1">
        <f>BU1960</f>
        <v>0</v>
      </c>
      <c r="Z1960" s="27"/>
      <c r="AA1960" s="1"/>
      <c r="AB1960" s="26"/>
      <c r="AC1960" s="1"/>
      <c r="AD1960" s="26"/>
      <c r="AE1960" s="1"/>
      <c r="AF1960" s="26"/>
      <c r="AG1960" s="1"/>
      <c r="AH1960" s="26"/>
      <c r="AI1960" s="1"/>
      <c r="AJ1960" s="26"/>
      <c r="AK1960" s="1"/>
      <c r="AL1960" s="26"/>
      <c r="AM1960" s="1"/>
      <c r="AN1960" s="26"/>
      <c r="AO1960" s="1"/>
      <c r="AP1960" s="26"/>
      <c r="AQ1960" s="1"/>
      <c r="AR1960" s="26"/>
      <c r="AS1960" s="1"/>
      <c r="AT1960" s="26"/>
      <c r="AU1960" s="1"/>
      <c r="AV1960" s="26"/>
      <c r="AW1960" s="1"/>
      <c r="AX1960" s="26"/>
      <c r="AY1960" s="1"/>
      <c r="AZ1960" s="26"/>
      <c r="BA1960" s="1"/>
      <c r="BB1960" s="26"/>
      <c r="BC1960" s="1"/>
      <c r="BD1960" s="26"/>
      <c r="BE1960" s="1"/>
      <c r="BF1960" s="26"/>
      <c r="BG1960" s="1"/>
      <c r="BH1960" s="26"/>
      <c r="BI1960" s="1"/>
      <c r="BJ1960" s="26"/>
      <c r="BK1960" s="1"/>
      <c r="BL1960" s="26"/>
      <c r="BM1960" s="1">
        <v>45</v>
      </c>
      <c r="BN1960" s="26">
        <v>2</v>
      </c>
      <c r="BO1960" s="1"/>
      <c r="BP1960" s="26"/>
      <c r="BQ1960" s="1"/>
      <c r="BR1960" s="26"/>
      <c r="BS1960" s="1"/>
      <c r="BT1960" s="26"/>
      <c r="BU1960" s="1"/>
      <c r="BV1960" s="1"/>
      <c r="BW1960" s="26"/>
      <c r="BX1960" s="1"/>
      <c r="BY1960" s="26"/>
      <c r="BZ1960" s="30"/>
      <c r="CA1960" s="26"/>
    </row>
    <row r="1961" spans="1:79" s="99" customFormat="1" x14ac:dyDescent="0.35">
      <c r="A1961" s="1" t="s">
        <v>354</v>
      </c>
      <c r="B1961" s="1" t="s">
        <v>58</v>
      </c>
      <c r="C1961" s="1" t="s">
        <v>1417</v>
      </c>
      <c r="D1961" s="1" t="s">
        <v>1418</v>
      </c>
      <c r="E1961" s="1" t="s">
        <v>77</v>
      </c>
      <c r="F1961" s="1">
        <v>999919719</v>
      </c>
      <c r="G1961" s="1">
        <f>(J1961+S1961+X1961+R1961+U1961+W1961+Y1961)-H1961</f>
        <v>38</v>
      </c>
      <c r="H1961" s="1"/>
      <c r="I1961" s="27"/>
      <c r="J1961" s="1">
        <f>SUM(AA1961)</f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27"/>
      <c r="R1961" s="1">
        <f>SUM(AS1961,BX1961)</f>
        <v>0</v>
      </c>
      <c r="S1961" s="1">
        <f>SUM(AE1961,AG1961,AI1961,AK1961,AO1961,AM1961,AQ1961,AU1961,AW1961,AY1961,BA1961,BE1961,BG1961,BI1961,BK1961,BM1961,BO1961,BC1961)</f>
        <v>38</v>
      </c>
      <c r="T1961" s="1">
        <f>COUNT(AE1961,AG1961,AI1961,AK1961,AM1961,AO1961,AQ1961,AU1961,AW1961,AY1961,BA1961,BC1961,BE1961,BG1961,BI1961,BK1961,BM1961,BO1961)</f>
        <v>1</v>
      </c>
      <c r="U1961" s="1">
        <f>BQ1961+BS1961</f>
        <v>0</v>
      </c>
      <c r="V1961" s="1"/>
      <c r="W1961" s="1">
        <f>BV1961</f>
        <v>0</v>
      </c>
      <c r="X1961" s="1">
        <f>AC1961+BZ1961</f>
        <v>0</v>
      </c>
      <c r="Y1961" s="1">
        <f>BU1961</f>
        <v>0</v>
      </c>
      <c r="Z1961" s="27"/>
      <c r="AA1961" s="1"/>
      <c r="AB1961" s="26"/>
      <c r="AC1961" s="1"/>
      <c r="AD1961" s="26"/>
      <c r="AE1961" s="1"/>
      <c r="AF1961" s="26"/>
      <c r="AG1961" s="1"/>
      <c r="AH1961" s="26"/>
      <c r="AI1961" s="1"/>
      <c r="AJ1961" s="26"/>
      <c r="AK1961" s="1"/>
      <c r="AL1961" s="26"/>
      <c r="AM1961" s="1">
        <v>38</v>
      </c>
      <c r="AN1961" s="26" t="s">
        <v>100</v>
      </c>
      <c r="AO1961" s="1"/>
      <c r="AP1961" s="26"/>
      <c r="AQ1961" s="1"/>
      <c r="AR1961" s="26"/>
      <c r="AS1961" s="1"/>
      <c r="AT1961" s="26"/>
      <c r="AU1961" s="1"/>
      <c r="AV1961" s="26"/>
      <c r="AW1961" s="1"/>
      <c r="AX1961" s="26"/>
      <c r="AY1961" s="1"/>
      <c r="AZ1961" s="26"/>
      <c r="BA1961" s="1"/>
      <c r="BB1961" s="26"/>
      <c r="BC1961" s="1"/>
      <c r="BD1961" s="26"/>
      <c r="BE1961" s="1"/>
      <c r="BF1961" s="26"/>
      <c r="BG1961" s="1"/>
      <c r="BH1961" s="26"/>
      <c r="BI1961" s="1"/>
      <c r="BJ1961" s="26"/>
      <c r="BK1961" s="1"/>
      <c r="BL1961" s="26"/>
      <c r="BM1961" s="1"/>
      <c r="BN1961" s="26"/>
      <c r="BO1961" s="1"/>
      <c r="BP1961" s="26"/>
      <c r="BQ1961" s="1"/>
      <c r="BR1961" s="26"/>
      <c r="BS1961" s="1"/>
      <c r="BT1961" s="26"/>
      <c r="BU1961" s="1"/>
      <c r="BV1961" s="1"/>
      <c r="BW1961" s="26"/>
      <c r="BX1961" s="1"/>
      <c r="BY1961" s="26"/>
      <c r="BZ1961" s="30"/>
      <c r="CA1961" s="26"/>
    </row>
    <row r="1962" spans="1:79" s="99" customFormat="1" x14ac:dyDescent="0.35">
      <c r="A1962" s="1" t="s">
        <v>354</v>
      </c>
      <c r="B1962" s="1" t="s">
        <v>58</v>
      </c>
      <c r="C1962" s="1" t="s">
        <v>1999</v>
      </c>
      <c r="D1962" s="1" t="s">
        <v>2000</v>
      </c>
      <c r="E1962" s="1" t="s">
        <v>77</v>
      </c>
      <c r="F1962" s="1">
        <v>999923207</v>
      </c>
      <c r="G1962" s="1">
        <f>(J1962+S1962+X1962+R1962+U1962+W1962+Y1962)-H1962</f>
        <v>38</v>
      </c>
      <c r="H1962" s="1"/>
      <c r="I1962" s="27"/>
      <c r="J1962" s="1">
        <f>SUM(AA1962)</f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27"/>
      <c r="R1962" s="1">
        <f>SUM(AS1962,BX1962)</f>
        <v>0</v>
      </c>
      <c r="S1962" s="1">
        <f>SUM(AE1962,AG1962,AI1962,AK1962,AO1962,AM1962,AQ1962,AU1962,AW1962,AY1962,BA1962,BE1962,BG1962,BI1962,BK1962,BM1962,BO1962,BC1962)</f>
        <v>38</v>
      </c>
      <c r="T1962" s="1">
        <f>COUNT(AE1962,AG1962,AI1962,AK1962,AM1962,AO1962,AQ1962,AU1962,AW1962,AY1962,BA1962,BC1962,BE1962,BG1962,BI1962,BK1962,BM1962,BO1962)</f>
        <v>1</v>
      </c>
      <c r="U1962" s="1">
        <f>BQ1962+BS1962</f>
        <v>0</v>
      </c>
      <c r="V1962" s="1"/>
      <c r="W1962" s="1">
        <f>BV1962</f>
        <v>0</v>
      </c>
      <c r="X1962" s="1">
        <f>AC1962+BZ1962</f>
        <v>0</v>
      </c>
      <c r="Y1962" s="1">
        <f>BU1962</f>
        <v>0</v>
      </c>
      <c r="Z1962" s="27"/>
      <c r="AA1962" s="1"/>
      <c r="AB1962" s="26"/>
      <c r="AC1962" s="1"/>
      <c r="AD1962" s="26"/>
      <c r="AE1962" s="1"/>
      <c r="AF1962" s="26"/>
      <c r="AG1962" s="1"/>
      <c r="AH1962" s="26"/>
      <c r="AI1962" s="1"/>
      <c r="AJ1962" s="26"/>
      <c r="AK1962" s="1"/>
      <c r="AL1962" s="26"/>
      <c r="AM1962" s="1"/>
      <c r="AN1962" s="26"/>
      <c r="AO1962" s="1"/>
      <c r="AP1962" s="26"/>
      <c r="AQ1962" s="1">
        <v>38</v>
      </c>
      <c r="AR1962" s="26" t="s">
        <v>100</v>
      </c>
      <c r="AS1962" s="1"/>
      <c r="AT1962" s="26"/>
      <c r="AU1962" s="1"/>
      <c r="AV1962" s="26"/>
      <c r="AW1962" s="1"/>
      <c r="AX1962" s="26"/>
      <c r="AY1962" s="1"/>
      <c r="AZ1962" s="26"/>
      <c r="BA1962" s="1"/>
      <c r="BB1962" s="26"/>
      <c r="BC1962" s="1"/>
      <c r="BD1962" s="26"/>
      <c r="BE1962" s="1"/>
      <c r="BF1962" s="26"/>
      <c r="BG1962" s="1"/>
      <c r="BH1962" s="26"/>
      <c r="BI1962" s="1"/>
      <c r="BJ1962" s="26"/>
      <c r="BK1962" s="1"/>
      <c r="BL1962" s="26"/>
      <c r="BM1962" s="1"/>
      <c r="BN1962" s="26"/>
      <c r="BO1962" s="1"/>
      <c r="BP1962" s="26"/>
      <c r="BQ1962" s="1"/>
      <c r="BR1962" s="26"/>
      <c r="BS1962" s="1"/>
      <c r="BT1962" s="26"/>
      <c r="BU1962" s="1"/>
      <c r="BV1962" s="1"/>
      <c r="BW1962" s="26"/>
      <c r="BX1962" s="1"/>
      <c r="BY1962" s="26"/>
      <c r="BZ1962" s="30"/>
      <c r="CA1962" s="26"/>
    </row>
    <row r="1963" spans="1:79" s="99" customFormat="1" x14ac:dyDescent="0.35">
      <c r="A1963" s="1" t="s">
        <v>354</v>
      </c>
      <c r="B1963" s="1" t="s">
        <v>58</v>
      </c>
      <c r="C1963" s="1" t="s">
        <v>2404</v>
      </c>
      <c r="D1963" s="1" t="s">
        <v>2405</v>
      </c>
      <c r="E1963" s="1" t="s">
        <v>77</v>
      </c>
      <c r="F1963" s="1">
        <v>999925182</v>
      </c>
      <c r="G1963" s="1">
        <f>(J1963+S1963+X1963+R1963+U1963+W1963+Y1963)-H1963</f>
        <v>38</v>
      </c>
      <c r="H1963" s="1"/>
      <c r="I1963" s="27"/>
      <c r="J1963" s="1">
        <f>SUM(AA1963)</f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27"/>
      <c r="R1963" s="1">
        <f>SUM(AS1963,BX1963)</f>
        <v>0</v>
      </c>
      <c r="S1963" s="1">
        <f>SUM(AE1963,AG1963,AI1963,AK1963,AO1963,AM1963,AQ1963,AU1963,AW1963,AY1963,BA1963,BE1963,BG1963,BI1963,BK1963,BM1963,BO1963,BC1963)</f>
        <v>38</v>
      </c>
      <c r="T1963" s="1">
        <f>COUNT(AE1963,AG1963,AI1963,AK1963,AM1963,AO1963,AQ1963,AU1963,AW1963,AY1963,BA1963,BC1963,BE1963,BG1963,BI1963,BK1963,BM1963,BO1963)</f>
        <v>1</v>
      </c>
      <c r="U1963" s="1">
        <f>BQ1963+BS1963</f>
        <v>0</v>
      </c>
      <c r="V1963" s="1"/>
      <c r="W1963" s="1">
        <f>BV1963</f>
        <v>0</v>
      </c>
      <c r="X1963" s="1">
        <f>AC1963+BZ1963</f>
        <v>0</v>
      </c>
      <c r="Y1963" s="1">
        <f>BU1963</f>
        <v>0</v>
      </c>
      <c r="Z1963" s="27"/>
      <c r="AA1963" s="1"/>
      <c r="AB1963" s="26"/>
      <c r="AC1963" s="1"/>
      <c r="AD1963" s="26"/>
      <c r="AE1963" s="1"/>
      <c r="AF1963" s="26"/>
      <c r="AG1963" s="1"/>
      <c r="AH1963" s="26"/>
      <c r="AI1963" s="1"/>
      <c r="AJ1963" s="26"/>
      <c r="AK1963" s="1"/>
      <c r="AL1963" s="26"/>
      <c r="AM1963" s="1"/>
      <c r="AN1963" s="26"/>
      <c r="AO1963" s="1"/>
      <c r="AP1963" s="26"/>
      <c r="AQ1963" s="1">
        <v>38</v>
      </c>
      <c r="AR1963" s="26" t="s">
        <v>100</v>
      </c>
      <c r="AS1963" s="1"/>
      <c r="AT1963" s="26"/>
      <c r="AU1963" s="1"/>
      <c r="AV1963" s="26"/>
      <c r="AW1963" s="1"/>
      <c r="AX1963" s="26"/>
      <c r="AY1963" s="1"/>
      <c r="AZ1963" s="26"/>
      <c r="BA1963" s="1"/>
      <c r="BB1963" s="26"/>
      <c r="BC1963" s="1"/>
      <c r="BD1963" s="26"/>
      <c r="BE1963" s="1"/>
      <c r="BF1963" s="26"/>
      <c r="BG1963" s="1"/>
      <c r="BH1963" s="26"/>
      <c r="BI1963" s="1"/>
      <c r="BJ1963" s="26"/>
      <c r="BK1963" s="1"/>
      <c r="BL1963" s="26"/>
      <c r="BM1963" s="1"/>
      <c r="BN1963" s="26"/>
      <c r="BO1963" s="1"/>
      <c r="BP1963" s="26"/>
      <c r="BQ1963" s="1"/>
      <c r="BR1963" s="26"/>
      <c r="BS1963" s="1"/>
      <c r="BT1963" s="26"/>
      <c r="BU1963" s="1"/>
      <c r="BV1963" s="1"/>
      <c r="BW1963" s="26"/>
      <c r="BX1963" s="1"/>
      <c r="BY1963" s="26"/>
      <c r="BZ1963" s="30"/>
      <c r="CA1963" s="26"/>
    </row>
    <row r="1964" spans="1:79" s="99" customFormat="1" x14ac:dyDescent="0.35">
      <c r="A1964" s="1" t="s">
        <v>354</v>
      </c>
      <c r="B1964" s="1" t="s">
        <v>58</v>
      </c>
      <c r="C1964" s="1" t="s">
        <v>2790</v>
      </c>
      <c r="D1964" s="1" t="s">
        <v>2791</v>
      </c>
      <c r="E1964" s="1" t="s">
        <v>77</v>
      </c>
      <c r="F1964" s="1">
        <v>999926114</v>
      </c>
      <c r="G1964" s="1">
        <f>(J1964+S1964+X1964+R1964+U1964+W1964+Y1964)-H1964</f>
        <v>38</v>
      </c>
      <c r="H1964" s="1"/>
      <c r="I1964" s="27"/>
      <c r="J1964" s="1">
        <f>SUM(AA1964)</f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27"/>
      <c r="R1964" s="1">
        <f>SUM(AS1964,BX1964)</f>
        <v>0</v>
      </c>
      <c r="S1964" s="1">
        <f>SUM(AE1964,AG1964,AI1964,AK1964,AO1964,AM1964,AQ1964,AU1964,AW1964,AY1964,BA1964,BE1964,BG1964,BI1964,BK1964,BM1964,BO1964,BC1964)</f>
        <v>38</v>
      </c>
      <c r="T1964" s="1">
        <f>COUNT(AE1964,AG1964,AI1964,AK1964,AM1964,AO1964,AQ1964,AU1964,AW1964,AY1964,BA1964,BC1964,BE1964,BG1964,BI1964,BK1964,BM1964,BO1964)</f>
        <v>1</v>
      </c>
      <c r="U1964" s="1">
        <f>BQ1964+BS1964</f>
        <v>0</v>
      </c>
      <c r="V1964" s="1"/>
      <c r="W1964" s="1">
        <f>BV1964</f>
        <v>0</v>
      </c>
      <c r="X1964" s="1">
        <f>AC1964+BZ1964</f>
        <v>0</v>
      </c>
      <c r="Y1964" s="1">
        <f>BU1964</f>
        <v>0</v>
      </c>
      <c r="Z1964" s="27"/>
      <c r="AA1964" s="1"/>
      <c r="AB1964" s="26"/>
      <c r="AC1964" s="1"/>
      <c r="AD1964" s="26"/>
      <c r="AE1964" s="1"/>
      <c r="AF1964" s="26"/>
      <c r="AG1964" s="1"/>
      <c r="AH1964" s="26"/>
      <c r="AI1964" s="1"/>
      <c r="AJ1964" s="26"/>
      <c r="AK1964" s="1"/>
      <c r="AL1964" s="26"/>
      <c r="AM1964" s="1">
        <v>38</v>
      </c>
      <c r="AN1964" s="26" t="s">
        <v>100</v>
      </c>
      <c r="AO1964" s="1"/>
      <c r="AP1964" s="26"/>
      <c r="AQ1964" s="1"/>
      <c r="AR1964" s="26"/>
      <c r="AS1964" s="1"/>
      <c r="AT1964" s="26"/>
      <c r="AU1964" s="1"/>
      <c r="AV1964" s="26"/>
      <c r="AW1964" s="1"/>
      <c r="AX1964" s="26"/>
      <c r="AY1964" s="1"/>
      <c r="AZ1964" s="26"/>
      <c r="BA1964" s="1"/>
      <c r="BB1964" s="26"/>
      <c r="BC1964" s="1"/>
      <c r="BD1964" s="26"/>
      <c r="BE1964" s="1"/>
      <c r="BF1964" s="26"/>
      <c r="BG1964" s="1"/>
      <c r="BH1964" s="26"/>
      <c r="BI1964" s="1"/>
      <c r="BJ1964" s="26"/>
      <c r="BK1964" s="1"/>
      <c r="BL1964" s="26"/>
      <c r="BM1964" s="1"/>
      <c r="BN1964" s="26"/>
      <c r="BO1964" s="1"/>
      <c r="BP1964" s="26"/>
      <c r="BQ1964" s="1"/>
      <c r="BR1964" s="26"/>
      <c r="BS1964" s="1"/>
      <c r="BT1964" s="26"/>
      <c r="BU1964" s="1"/>
      <c r="BV1964" s="1"/>
      <c r="BW1964" s="26"/>
      <c r="BX1964" s="1"/>
      <c r="BY1964" s="26"/>
      <c r="BZ1964" s="30"/>
      <c r="CA1964" s="26"/>
    </row>
    <row r="1965" spans="1:79" s="99" customFormat="1" x14ac:dyDescent="0.35">
      <c r="A1965" s="30" t="s">
        <v>354</v>
      </c>
      <c r="B1965" s="1" t="s">
        <v>58</v>
      </c>
      <c r="C1965" s="1" t="s">
        <v>2190</v>
      </c>
      <c r="D1965" s="1" t="s">
        <v>2088</v>
      </c>
      <c r="E1965" s="1" t="s">
        <v>77</v>
      </c>
      <c r="F1965" s="1">
        <v>999924373</v>
      </c>
      <c r="G1965" s="1">
        <f>(J1965+S1965+X1965+R1965+U1965+W1965+Y1965)-H1965</f>
        <v>37.5</v>
      </c>
      <c r="H1965" s="30">
        <f>(J1965+K1965+M1965+N1965+O1965+P1965)/2</f>
        <v>0</v>
      </c>
      <c r="I1965" s="27"/>
      <c r="J1965" s="1">
        <f>SUM(AA1965)</f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27"/>
      <c r="R1965" s="1">
        <f>SUM(AS1965,BX1965)</f>
        <v>37.5</v>
      </c>
      <c r="S1965" s="1">
        <f>SUM(AE1965,AG1965,AI1965,AK1965,AO1965,AM1965,AQ1965,AU1965,AW1965,AY1965,BA1965,BE1965,BG1965,BI1965,BK1965,BM1965,BO1965,BC1965)</f>
        <v>0</v>
      </c>
      <c r="T1965" s="1">
        <f>COUNT(AE1965,AG1965,AI1965,AK1965,AM1965,AO1965,AQ1965,AU1965,AW1965,AY1965,BA1965,BC1965,BE1965,BG1965,BI1965,BK1965,BM1965,BO1965)</f>
        <v>0</v>
      </c>
      <c r="U1965" s="1">
        <f>BQ1965+BS1965</f>
        <v>0</v>
      </c>
      <c r="V1965" s="1"/>
      <c r="W1965" s="1">
        <f>BV1965</f>
        <v>0</v>
      </c>
      <c r="X1965" s="1">
        <f>AC1965+BZ1965</f>
        <v>0</v>
      </c>
      <c r="Y1965" s="1">
        <f>BU1965</f>
        <v>0</v>
      </c>
      <c r="Z1965" s="27"/>
      <c r="AA1965" s="1"/>
      <c r="AB1965" s="26"/>
      <c r="AC1965" s="1"/>
      <c r="AD1965" s="26"/>
      <c r="AE1965" s="1"/>
      <c r="AF1965" s="26"/>
      <c r="AG1965" s="1"/>
      <c r="AH1965" s="26"/>
      <c r="AI1965" s="1"/>
      <c r="AJ1965" s="26"/>
      <c r="AK1965" s="1"/>
      <c r="AL1965" s="26"/>
      <c r="AM1965" s="1"/>
      <c r="AN1965" s="26"/>
      <c r="AO1965" s="1"/>
      <c r="AP1965" s="26"/>
      <c r="AQ1965" s="1"/>
      <c r="AR1965" s="26"/>
      <c r="AS1965" s="1"/>
      <c r="AT1965" s="26"/>
      <c r="AU1965" s="1"/>
      <c r="AV1965" s="26"/>
      <c r="AW1965" s="1"/>
      <c r="AX1965" s="26"/>
      <c r="AY1965" s="1"/>
      <c r="AZ1965" s="26"/>
      <c r="BA1965" s="1"/>
      <c r="BB1965" s="26"/>
      <c r="BC1965" s="1"/>
      <c r="BD1965" s="26"/>
      <c r="BE1965" s="1"/>
      <c r="BF1965" s="26"/>
      <c r="BG1965" s="1"/>
      <c r="BH1965" s="26"/>
      <c r="BI1965" s="1"/>
      <c r="BJ1965" s="26"/>
      <c r="BK1965" s="1"/>
      <c r="BL1965" s="26"/>
      <c r="BM1965" s="1"/>
      <c r="BN1965" s="26"/>
      <c r="BO1965" s="1"/>
      <c r="BP1965" s="26"/>
      <c r="BQ1965" s="1"/>
      <c r="BR1965" s="26"/>
      <c r="BS1965" s="1"/>
      <c r="BT1965" s="26"/>
      <c r="BU1965" s="1"/>
      <c r="BV1965" s="1"/>
      <c r="BW1965" s="26"/>
      <c r="BX1965" s="1">
        <v>37.5</v>
      </c>
      <c r="BY1965" s="26">
        <v>2</v>
      </c>
      <c r="BZ1965" s="30"/>
      <c r="CA1965" s="26"/>
    </row>
    <row r="1966" spans="1:79" s="99" customFormat="1" x14ac:dyDescent="0.35">
      <c r="A1966" s="1" t="s">
        <v>62</v>
      </c>
      <c r="B1966" s="1" t="s">
        <v>255</v>
      </c>
      <c r="C1966" s="1" t="s">
        <v>2354</v>
      </c>
      <c r="D1966" s="1" t="s">
        <v>2355</v>
      </c>
      <c r="E1966" s="1" t="s">
        <v>77</v>
      </c>
      <c r="F1966" s="1">
        <v>999924961</v>
      </c>
      <c r="G1966" s="1">
        <f>(J1966+S1966+X1966+R1966+U1966+W1966+Y1966)-H1966</f>
        <v>425.5</v>
      </c>
      <c r="H1966" s="1"/>
      <c r="I1966" s="27"/>
      <c r="J1966" s="1">
        <f>SUM(AA1966)</f>
        <v>37.5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27"/>
      <c r="R1966" s="1">
        <f>SUM(AS1966,BX1966)</f>
        <v>0</v>
      </c>
      <c r="S1966" s="1">
        <f>SUM(AE1966,AG1966,AI1966,AK1966,AO1966,AM1966,AQ1966,AU1966,AW1966,AY1966,BA1966,BE1966,BG1966,BI1966,BK1966,BM1966,BO1966,BC1966)</f>
        <v>188</v>
      </c>
      <c r="T1966" s="1">
        <f>COUNT(AE1966,AG1966,AI1966,AK1966,AM1966,AO1966,AQ1966,AU1966,AW1966,AY1966,BA1966,BC1966,BE1966,BG1966,BI1966,BK1966,BM1966,BO1966)</f>
        <v>2</v>
      </c>
      <c r="U1966" s="1">
        <f>BQ1966+BS1966</f>
        <v>0</v>
      </c>
      <c r="V1966" s="1"/>
      <c r="W1966" s="1">
        <f>BV1966</f>
        <v>0</v>
      </c>
      <c r="X1966" s="1">
        <f>AC1966+BZ1966</f>
        <v>200</v>
      </c>
      <c r="Y1966" s="1">
        <f>BU1966</f>
        <v>0</v>
      </c>
      <c r="Z1966" s="27"/>
      <c r="AA1966" s="1">
        <v>37.5</v>
      </c>
      <c r="AB1966" s="26">
        <v>2</v>
      </c>
      <c r="AC1966" s="1"/>
      <c r="AD1966" s="26"/>
      <c r="AE1966" s="1">
        <v>120</v>
      </c>
      <c r="AF1966" s="26">
        <v>1</v>
      </c>
      <c r="AG1966" s="1"/>
      <c r="AH1966" s="26"/>
      <c r="AI1966" s="1"/>
      <c r="AJ1966" s="26"/>
      <c r="AK1966" s="1"/>
      <c r="AL1966" s="26"/>
      <c r="AM1966" s="1"/>
      <c r="AN1966" s="26"/>
      <c r="AO1966" s="1"/>
      <c r="AP1966" s="26"/>
      <c r="AQ1966" s="1">
        <v>68</v>
      </c>
      <c r="AR1966" s="26">
        <v>3</v>
      </c>
      <c r="AS1966" s="1"/>
      <c r="AT1966" s="26"/>
      <c r="AU1966" s="1"/>
      <c r="AV1966" s="26"/>
      <c r="AW1966" s="1"/>
      <c r="AX1966" s="26"/>
      <c r="AY1966" s="1"/>
      <c r="AZ1966" s="26"/>
      <c r="BA1966" s="1"/>
      <c r="BB1966" s="26"/>
      <c r="BC1966" s="1"/>
      <c r="BD1966" s="26"/>
      <c r="BE1966" s="1"/>
      <c r="BF1966" s="26"/>
      <c r="BG1966" s="1"/>
      <c r="BH1966" s="26"/>
      <c r="BI1966" s="1"/>
      <c r="BJ1966" s="26"/>
      <c r="BK1966" s="1"/>
      <c r="BL1966" s="26"/>
      <c r="BM1966" s="1"/>
      <c r="BN1966" s="26"/>
      <c r="BO1966" s="1"/>
      <c r="BP1966" s="26"/>
      <c r="BQ1966" s="1"/>
      <c r="BR1966" s="26"/>
      <c r="BS1966" s="1"/>
      <c r="BT1966" s="26"/>
      <c r="BU1966" s="1"/>
      <c r="BV1966" s="1"/>
      <c r="BW1966" s="26"/>
      <c r="BX1966" s="1"/>
      <c r="BY1966" s="26"/>
      <c r="BZ1966" s="30">
        <v>200</v>
      </c>
      <c r="CA1966" s="26">
        <v>1</v>
      </c>
    </row>
    <row r="1967" spans="1:79" s="99" customFormat="1" x14ac:dyDescent="0.35">
      <c r="A1967" s="1" t="s">
        <v>62</v>
      </c>
      <c r="B1967" s="1" t="s">
        <v>255</v>
      </c>
      <c r="C1967" s="1" t="s">
        <v>2308</v>
      </c>
      <c r="D1967" s="1" t="s">
        <v>2309</v>
      </c>
      <c r="E1967" s="1" t="s">
        <v>77</v>
      </c>
      <c r="F1967" s="1">
        <v>999924814</v>
      </c>
      <c r="G1967" s="1">
        <f>(J1967+S1967+X1967+R1967+U1967+W1967+Y1967)-H1967</f>
        <v>376</v>
      </c>
      <c r="H1967" s="1"/>
      <c r="I1967" s="27"/>
      <c r="J1967" s="1">
        <f>SUM(AA1967)</f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27"/>
      <c r="R1967" s="1">
        <f>SUM(AS1967,BX1967)</f>
        <v>0</v>
      </c>
      <c r="S1967" s="1">
        <f>SUM(AE1967,AG1967,AI1967,AK1967,AO1967,AM1967,AQ1967,AU1967,AW1967,AY1967,BA1967,BE1967,BG1967,BI1967,BK1967,BM1967,BO1967,BC1967)</f>
        <v>68</v>
      </c>
      <c r="T1967" s="1">
        <f>COUNT(AE1967,AG1967,AI1967,AK1967,AM1967,AO1967,AQ1967,AU1967,AW1967,AY1967,BA1967,BC1967,BE1967,BG1967,BI1967,BK1967,BM1967,BO1967)</f>
        <v>1</v>
      </c>
      <c r="U1967" s="1">
        <f>BQ1967+BS1967</f>
        <v>105</v>
      </c>
      <c r="V1967" s="1"/>
      <c r="W1967" s="1">
        <f>BV1967</f>
        <v>90</v>
      </c>
      <c r="X1967" s="1">
        <f>AC1967+BZ1967</f>
        <v>113</v>
      </c>
      <c r="Y1967" s="1">
        <f>BU1967</f>
        <v>0</v>
      </c>
      <c r="Z1967" s="27"/>
      <c r="AA1967" s="1"/>
      <c r="AB1967" s="26"/>
      <c r="AC1967" s="1"/>
      <c r="AD1967" s="26"/>
      <c r="AE1967" s="1"/>
      <c r="AF1967" s="26"/>
      <c r="AG1967" s="1"/>
      <c r="AH1967" s="26"/>
      <c r="AI1967" s="1"/>
      <c r="AJ1967" s="26"/>
      <c r="AK1967" s="1"/>
      <c r="AL1967" s="26"/>
      <c r="AM1967" s="1"/>
      <c r="AN1967" s="26"/>
      <c r="AO1967" s="1"/>
      <c r="AP1967" s="26"/>
      <c r="AQ1967" s="1">
        <v>68</v>
      </c>
      <c r="AR1967" s="26">
        <v>3</v>
      </c>
      <c r="AS1967" s="1"/>
      <c r="AT1967" s="26"/>
      <c r="AU1967" s="1"/>
      <c r="AV1967" s="26"/>
      <c r="AW1967" s="1"/>
      <c r="AX1967" s="26"/>
      <c r="AY1967" s="1"/>
      <c r="AZ1967" s="26"/>
      <c r="BA1967" s="1"/>
      <c r="BB1967" s="26"/>
      <c r="BC1967" s="1"/>
      <c r="BD1967" s="26"/>
      <c r="BE1967" s="1"/>
      <c r="BF1967" s="26"/>
      <c r="BG1967" s="1"/>
      <c r="BH1967" s="26"/>
      <c r="BI1967" s="1"/>
      <c r="BJ1967" s="26"/>
      <c r="BK1967" s="1"/>
      <c r="BL1967" s="26"/>
      <c r="BM1967" s="1"/>
      <c r="BN1967" s="26"/>
      <c r="BO1967" s="1"/>
      <c r="BP1967" s="26"/>
      <c r="BQ1967" s="1">
        <v>105</v>
      </c>
      <c r="BR1967" s="26">
        <v>2</v>
      </c>
      <c r="BS1967" s="1"/>
      <c r="BT1967" s="26"/>
      <c r="BU1967" s="1"/>
      <c r="BV1967" s="1">
        <v>90</v>
      </c>
      <c r="BW1967" s="26">
        <v>4</v>
      </c>
      <c r="BX1967" s="1"/>
      <c r="BY1967" s="26"/>
      <c r="BZ1967" s="30">
        <v>113</v>
      </c>
      <c r="CA1967" s="26">
        <v>4</v>
      </c>
    </row>
    <row r="1968" spans="1:79" s="99" customFormat="1" x14ac:dyDescent="0.35">
      <c r="A1968" s="35" t="s">
        <v>62</v>
      </c>
      <c r="B1968" s="35" t="s">
        <v>255</v>
      </c>
      <c r="C1968" s="35" t="s">
        <v>1422</v>
      </c>
      <c r="D1968" s="35" t="s">
        <v>228</v>
      </c>
      <c r="E1968" s="35" t="s">
        <v>77</v>
      </c>
      <c r="F1968" s="35">
        <v>999919779</v>
      </c>
      <c r="G1968" s="1">
        <f>(J1968+S1968+X1968+R1968+U1968+W1968+Y1968)-H1968</f>
        <v>360</v>
      </c>
      <c r="H1968" s="1"/>
      <c r="I1968" s="27"/>
      <c r="J1968" s="1">
        <f>SUM(AA1968)</f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27"/>
      <c r="R1968" s="1">
        <f>SUM(AS1968,BX1968)</f>
        <v>0</v>
      </c>
      <c r="S1968" s="1">
        <f>SUM(AE1968,AG1968,AI1968,AK1968,AO1968,AM1968,AQ1968,AU1968,AW1968,AY1968,BA1968,BE1968,BG1968,BI1968,BK1968,BM1968,BO1968,BC1968)</f>
        <v>120</v>
      </c>
      <c r="T1968" s="1">
        <f>COUNT(AE1968,AG1968,AI1968,AK1968,AM1968,AO1968,AQ1968,AU1968,AW1968,AY1968,BA1968,BC1968,BE1968,BG1968,BI1968,BK1968,BM1968,BO1968)</f>
        <v>1</v>
      </c>
      <c r="U1968" s="1">
        <f>BQ1968+BS1968</f>
        <v>0</v>
      </c>
      <c r="V1968" s="1"/>
      <c r="W1968" s="1">
        <f>BV1968</f>
        <v>90</v>
      </c>
      <c r="X1968" s="1">
        <f>AC1968+BZ1968</f>
        <v>150</v>
      </c>
      <c r="Y1968" s="1">
        <f>BU1968</f>
        <v>0</v>
      </c>
      <c r="Z1968" s="27"/>
      <c r="AA1968" s="1"/>
      <c r="AB1968" s="26"/>
      <c r="AC1968" s="1"/>
      <c r="AD1968" s="26"/>
      <c r="AE1968" s="1"/>
      <c r="AF1968" s="26"/>
      <c r="AG1968" s="1"/>
      <c r="AH1968" s="26"/>
      <c r="AI1968" s="1"/>
      <c r="AJ1968" s="26"/>
      <c r="AK1968" s="1">
        <v>120</v>
      </c>
      <c r="AL1968" s="26">
        <v>1</v>
      </c>
      <c r="AM1968" s="1"/>
      <c r="AN1968" s="26"/>
      <c r="AO1968" s="1"/>
      <c r="AP1968" s="26"/>
      <c r="AQ1968" s="1"/>
      <c r="AR1968" s="26"/>
      <c r="AS1968" s="1"/>
      <c r="AT1968" s="26"/>
      <c r="AU1968" s="1"/>
      <c r="AV1968" s="26"/>
      <c r="AW1968" s="1"/>
      <c r="AX1968" s="26"/>
      <c r="AY1968" s="1"/>
      <c r="AZ1968" s="26"/>
      <c r="BA1968" s="1"/>
      <c r="BB1968" s="26"/>
      <c r="BC1968" s="1"/>
      <c r="BD1968" s="26"/>
      <c r="BE1968" s="1"/>
      <c r="BF1968" s="26"/>
      <c r="BG1968" s="1"/>
      <c r="BH1968" s="26"/>
      <c r="BI1968" s="1"/>
      <c r="BJ1968" s="26"/>
      <c r="BK1968" s="1"/>
      <c r="BL1968" s="26"/>
      <c r="BM1968" s="1"/>
      <c r="BN1968" s="26"/>
      <c r="BO1968" s="1"/>
      <c r="BP1968" s="26"/>
      <c r="BQ1968" s="1"/>
      <c r="BR1968" s="26"/>
      <c r="BS1968" s="1"/>
      <c r="BT1968" s="26"/>
      <c r="BU1968" s="1"/>
      <c r="BV1968" s="1">
        <v>90</v>
      </c>
      <c r="BW1968" s="26">
        <v>3</v>
      </c>
      <c r="BX1968" s="1"/>
      <c r="BY1968" s="26"/>
      <c r="BZ1968" s="30">
        <v>150</v>
      </c>
      <c r="CA1968" s="26">
        <v>2</v>
      </c>
    </row>
    <row r="1969" spans="1:79" s="99" customFormat="1" x14ac:dyDescent="0.35">
      <c r="A1969" s="1" t="s">
        <v>62</v>
      </c>
      <c r="B1969" s="1" t="s">
        <v>255</v>
      </c>
      <c r="C1969" s="30" t="s">
        <v>321</v>
      </c>
      <c r="D1969" s="30" t="s">
        <v>630</v>
      </c>
      <c r="E1969" s="1" t="s">
        <v>77</v>
      </c>
      <c r="F1969" s="30">
        <v>999922998</v>
      </c>
      <c r="G1969" s="1">
        <f>(J1969+S1969+X1969+R1969+U1969+W1969+Y1969)-H1969</f>
        <v>298</v>
      </c>
      <c r="H1969" s="1"/>
      <c r="I1969" s="27"/>
      <c r="J1969" s="1">
        <f>SUM(AA1969)</f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27"/>
      <c r="R1969" s="1">
        <f>SUM(AS1969,BX1969)</f>
        <v>0</v>
      </c>
      <c r="S1969" s="1">
        <f>SUM(AE1969,AG1969,AI1969,AK1969,AO1969,AM1969,AQ1969,AU1969,AW1969,AY1969,BA1969,BE1969,BG1969,BI1969,BK1969,BM1969,BO1969,BC1969)</f>
        <v>38</v>
      </c>
      <c r="T1969" s="1">
        <f>COUNT(AE1969,AG1969,AI1969,AK1969,AM1969,AO1969,AQ1969,AU1969,AW1969,AY1969,BA1969,BC1969,BE1969,BG1969,BI1969,BK1969,BM1969,BO1969)</f>
        <v>1</v>
      </c>
      <c r="U1969" s="1">
        <f>BQ1969+BS1969</f>
        <v>140</v>
      </c>
      <c r="V1969" s="1"/>
      <c r="W1969" s="1">
        <f>BV1969</f>
        <v>120</v>
      </c>
      <c r="X1969" s="1">
        <f>AC1969+BZ1969</f>
        <v>0</v>
      </c>
      <c r="Y1969" s="1">
        <f>BU1969</f>
        <v>0</v>
      </c>
      <c r="Z1969" s="26"/>
      <c r="AA1969" s="1"/>
      <c r="AB1969" s="26"/>
      <c r="AC1969" s="1"/>
      <c r="AD1969" s="26"/>
      <c r="AE1969" s="1"/>
      <c r="AF1969" s="26"/>
      <c r="AG1969" s="1"/>
      <c r="AH1969" s="26"/>
      <c r="AI1969" s="1"/>
      <c r="AJ1969" s="26"/>
      <c r="AK1969" s="1"/>
      <c r="AL1969" s="26"/>
      <c r="AM1969" s="1"/>
      <c r="AN1969" s="26"/>
      <c r="AO1969" s="1"/>
      <c r="AP1969" s="26"/>
      <c r="AQ1969" s="1">
        <v>38</v>
      </c>
      <c r="AR1969" s="26" t="s">
        <v>100</v>
      </c>
      <c r="AS1969" s="1"/>
      <c r="AT1969" s="26"/>
      <c r="AU1969" s="1"/>
      <c r="AV1969" s="26"/>
      <c r="AW1969" s="1"/>
      <c r="AX1969" s="26"/>
      <c r="AY1969" s="1"/>
      <c r="AZ1969" s="26"/>
      <c r="BA1969" s="1"/>
      <c r="BB1969" s="26"/>
      <c r="BC1969" s="1"/>
      <c r="BD1969" s="26"/>
      <c r="BE1969" s="1"/>
      <c r="BF1969" s="26"/>
      <c r="BG1969" s="1"/>
      <c r="BH1969" s="26"/>
      <c r="BI1969" s="1"/>
      <c r="BJ1969" s="26"/>
      <c r="BK1969" s="1"/>
      <c r="BL1969" s="26"/>
      <c r="BM1969" s="1"/>
      <c r="BN1969" s="26"/>
      <c r="BO1969" s="1"/>
      <c r="BP1969" s="26"/>
      <c r="BQ1969" s="1">
        <v>140</v>
      </c>
      <c r="BR1969" s="26">
        <v>1</v>
      </c>
      <c r="BS1969" s="1"/>
      <c r="BT1969" s="26"/>
      <c r="BU1969" s="1"/>
      <c r="BV1969" s="1">
        <v>120</v>
      </c>
      <c r="BW1969" s="26">
        <v>2</v>
      </c>
      <c r="BX1969" s="1"/>
      <c r="BY1969" s="26"/>
      <c r="BZ1969" s="30"/>
      <c r="CA1969" s="26"/>
    </row>
    <row r="1970" spans="1:79" s="99" customFormat="1" x14ac:dyDescent="0.35">
      <c r="A1970" s="1" t="s">
        <v>62</v>
      </c>
      <c r="B1970" s="1" t="s">
        <v>255</v>
      </c>
      <c r="C1970" s="1" t="s">
        <v>469</v>
      </c>
      <c r="D1970" s="1" t="s">
        <v>211</v>
      </c>
      <c r="E1970" s="1" t="s">
        <v>77</v>
      </c>
      <c r="F1970" s="1">
        <v>999926727</v>
      </c>
      <c r="G1970" s="1">
        <f>(J1970+S1970+X1970+R1970+U1970+W1970+Y1970)-H1970</f>
        <v>280</v>
      </c>
      <c r="H1970" s="1"/>
      <c r="I1970" s="27"/>
      <c r="J1970" s="1">
        <f>SUM(AA1970)</f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27"/>
      <c r="R1970" s="1">
        <f>SUM(AS1970,BX1970)</f>
        <v>0</v>
      </c>
      <c r="S1970" s="1">
        <f>SUM(AE1970,AG1970,AI1970,AK1970,AO1970,AM1970,AQ1970,AU1970,AW1970,AY1970,BA1970,BE1970,BG1970,BI1970,BK1970,BM1970,BO1970,BC1970)</f>
        <v>120</v>
      </c>
      <c r="T1970" s="1">
        <f>COUNT(AE1970,AG1970,AI1970,AK1970,AM1970,AO1970,AQ1970,AU1970,AW1970,AY1970,BA1970,BC1970,BE1970,BG1970,BI1970,BK1970,BM1970,BO1970)</f>
        <v>1</v>
      </c>
      <c r="U1970" s="1">
        <f>BQ1970+BS1970</f>
        <v>0</v>
      </c>
      <c r="V1970" s="1"/>
      <c r="W1970" s="1">
        <f>BV1970</f>
        <v>160</v>
      </c>
      <c r="X1970" s="1">
        <f>AC1970+BZ1970</f>
        <v>0</v>
      </c>
      <c r="Y1970" s="1">
        <f>BU1970</f>
        <v>0</v>
      </c>
      <c r="Z1970" s="27"/>
      <c r="AA1970" s="1"/>
      <c r="AB1970" s="26"/>
      <c r="AC1970" s="1"/>
      <c r="AD1970" s="26"/>
      <c r="AE1970" s="1"/>
      <c r="AF1970" s="26"/>
      <c r="AG1970" s="1"/>
      <c r="AH1970" s="26"/>
      <c r="AI1970" s="1"/>
      <c r="AJ1970" s="26"/>
      <c r="AK1970" s="1"/>
      <c r="AL1970" s="26"/>
      <c r="AM1970" s="1"/>
      <c r="AN1970" s="26"/>
      <c r="AO1970" s="1"/>
      <c r="AP1970" s="26"/>
      <c r="AQ1970" s="1">
        <v>120</v>
      </c>
      <c r="AR1970" s="26">
        <v>1</v>
      </c>
      <c r="AS1970" s="1"/>
      <c r="AT1970" s="26"/>
      <c r="AU1970" s="1"/>
      <c r="AV1970" s="26"/>
      <c r="AW1970" s="1"/>
      <c r="AX1970" s="26"/>
      <c r="AY1970" s="1"/>
      <c r="AZ1970" s="26"/>
      <c r="BA1970" s="1"/>
      <c r="BB1970" s="26"/>
      <c r="BC1970" s="1"/>
      <c r="BD1970" s="26"/>
      <c r="BE1970" s="1"/>
      <c r="BF1970" s="26"/>
      <c r="BG1970" s="1"/>
      <c r="BH1970" s="26"/>
      <c r="BI1970" s="1"/>
      <c r="BJ1970" s="26"/>
      <c r="BK1970" s="1"/>
      <c r="BL1970" s="26"/>
      <c r="BM1970" s="1"/>
      <c r="BN1970" s="26"/>
      <c r="BO1970" s="1"/>
      <c r="BP1970" s="26"/>
      <c r="BQ1970" s="1"/>
      <c r="BR1970" s="26"/>
      <c r="BS1970" s="1"/>
      <c r="BT1970" s="26"/>
      <c r="BU1970" s="1"/>
      <c r="BV1970" s="1">
        <v>160</v>
      </c>
      <c r="BW1970" s="26">
        <v>1</v>
      </c>
      <c r="BX1970" s="1"/>
      <c r="BY1970" s="26"/>
      <c r="BZ1970" s="30"/>
      <c r="CA1970" s="26"/>
    </row>
    <row r="1971" spans="1:79" s="99" customFormat="1" x14ac:dyDescent="0.35">
      <c r="A1971" s="35" t="s">
        <v>62</v>
      </c>
      <c r="B1971" s="35" t="s">
        <v>255</v>
      </c>
      <c r="C1971" s="35" t="s">
        <v>2788</v>
      </c>
      <c r="D1971" s="35" t="s">
        <v>924</v>
      </c>
      <c r="E1971" s="35" t="s">
        <v>77</v>
      </c>
      <c r="F1971" s="35">
        <v>999926099</v>
      </c>
      <c r="G1971" s="1">
        <f>(J1971+S1971+X1971+R1971+U1971+W1971+Y1971)-H1971</f>
        <v>271</v>
      </c>
      <c r="H1971" s="1"/>
      <c r="I1971" s="27"/>
      <c r="J1971" s="1">
        <f>SUM(AA1971)</f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27"/>
      <c r="R1971" s="1">
        <f>SUM(AS1971,BX1971)</f>
        <v>0</v>
      </c>
      <c r="S1971" s="1">
        <f>SUM(AE1971,AG1971,AI1971,AK1971,AO1971,AM1971,AQ1971,AU1971,AW1971,AY1971,BA1971,BE1971,BG1971,BI1971,BK1971,BM1971,BO1971,BC1971)</f>
        <v>90</v>
      </c>
      <c r="T1971" s="1">
        <f>COUNT(AE1971,AG1971,AI1971,AK1971,AM1971,AO1971,AQ1971,AU1971,AW1971,AY1971,BA1971,BC1971,BE1971,BG1971,BI1971,BK1971,BM1971,BO1971)</f>
        <v>1</v>
      </c>
      <c r="U1971" s="1">
        <f>BQ1971+BS1971</f>
        <v>0</v>
      </c>
      <c r="V1971" s="1"/>
      <c r="W1971" s="1">
        <f>BV1971</f>
        <v>68</v>
      </c>
      <c r="X1971" s="1">
        <f>AC1971+BZ1971</f>
        <v>113</v>
      </c>
      <c r="Y1971" s="1">
        <f>BU1971</f>
        <v>0</v>
      </c>
      <c r="Z1971" s="27"/>
      <c r="AA1971" s="1"/>
      <c r="AB1971" s="26"/>
      <c r="AC1971" s="1"/>
      <c r="AD1971" s="26"/>
      <c r="AE1971" s="1"/>
      <c r="AF1971" s="26"/>
      <c r="AG1971" s="1"/>
      <c r="AH1971" s="26"/>
      <c r="AI1971" s="1"/>
      <c r="AJ1971" s="26"/>
      <c r="AK1971" s="1">
        <v>90</v>
      </c>
      <c r="AL1971" s="26">
        <v>2</v>
      </c>
      <c r="AM1971" s="1"/>
      <c r="AN1971" s="26"/>
      <c r="AO1971" s="1"/>
      <c r="AP1971" s="26"/>
      <c r="AQ1971" s="1"/>
      <c r="AR1971" s="26"/>
      <c r="AS1971" s="1"/>
      <c r="AT1971" s="26"/>
      <c r="AU1971" s="1"/>
      <c r="AV1971" s="26"/>
      <c r="AW1971" s="1"/>
      <c r="AX1971" s="26"/>
      <c r="AY1971" s="1"/>
      <c r="AZ1971" s="26"/>
      <c r="BA1971" s="1"/>
      <c r="BB1971" s="26"/>
      <c r="BC1971" s="1"/>
      <c r="BD1971" s="26"/>
      <c r="BE1971" s="1"/>
      <c r="BF1971" s="26"/>
      <c r="BG1971" s="1"/>
      <c r="BH1971" s="26"/>
      <c r="BI1971" s="1"/>
      <c r="BJ1971" s="26"/>
      <c r="BK1971" s="1"/>
      <c r="BL1971" s="26"/>
      <c r="BM1971" s="1"/>
      <c r="BN1971" s="26"/>
      <c r="BO1971" s="1"/>
      <c r="BP1971" s="26"/>
      <c r="BQ1971" s="1"/>
      <c r="BR1971" s="26"/>
      <c r="BS1971" s="1"/>
      <c r="BT1971" s="26"/>
      <c r="BU1971" s="1"/>
      <c r="BV1971" s="1">
        <v>68</v>
      </c>
      <c r="BW1971" s="26">
        <v>8</v>
      </c>
      <c r="BX1971" s="1"/>
      <c r="BY1971" s="26"/>
      <c r="BZ1971" s="30">
        <v>113</v>
      </c>
      <c r="CA1971" s="26">
        <v>3</v>
      </c>
    </row>
    <row r="1972" spans="1:79" s="99" customFormat="1" x14ac:dyDescent="0.35">
      <c r="A1972" s="35" t="s">
        <v>62</v>
      </c>
      <c r="B1972" s="35" t="s">
        <v>255</v>
      </c>
      <c r="C1972" s="35" t="s">
        <v>2833</v>
      </c>
      <c r="D1972" s="35" t="s">
        <v>2834</v>
      </c>
      <c r="E1972" s="35" t="s">
        <v>77</v>
      </c>
      <c r="F1972" s="35">
        <v>999926209</v>
      </c>
      <c r="G1972" s="1">
        <f>(J1972+S1972+X1972+R1972+U1972+W1972+Y1972)-H1972</f>
        <v>200</v>
      </c>
      <c r="H1972" s="1"/>
      <c r="I1972" s="27"/>
      <c r="J1972" s="1">
        <f>SUM(AA1972)</f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27"/>
      <c r="R1972" s="1">
        <f>SUM(AS1972,BX1972)</f>
        <v>0</v>
      </c>
      <c r="S1972" s="1">
        <f>SUM(AE1972,AG1972,AI1972,AK1972,AO1972,AM1972,AQ1972,AU1972,AW1972,AY1972,BA1972,BE1972,BG1972,BI1972,BK1972,BM1972,BO1972,BC1972)</f>
        <v>128</v>
      </c>
      <c r="T1972" s="1">
        <f>COUNT(AE1972,AG1972,AI1972,AK1972,AM1972,AO1972,AQ1972,AU1972,AW1972,AY1972,BA1972,BC1972,BE1972,BG1972,BI1972,BK1972,BM1972,BO1972)</f>
        <v>2</v>
      </c>
      <c r="U1972" s="1">
        <f>BQ1972+BS1972</f>
        <v>0</v>
      </c>
      <c r="V1972" s="1"/>
      <c r="W1972" s="1">
        <f>BV1972</f>
        <v>72</v>
      </c>
      <c r="X1972" s="1">
        <f>AC1972+BZ1972</f>
        <v>0</v>
      </c>
      <c r="Y1972" s="1">
        <f>BU1972</f>
        <v>0</v>
      </c>
      <c r="Z1972" s="27"/>
      <c r="AA1972" s="1"/>
      <c r="AB1972" s="26"/>
      <c r="AC1972" s="1"/>
      <c r="AD1972" s="26"/>
      <c r="AE1972" s="1"/>
      <c r="AF1972" s="26"/>
      <c r="AG1972" s="1"/>
      <c r="AH1972" s="26"/>
      <c r="AI1972" s="1"/>
      <c r="AJ1972" s="26"/>
      <c r="AK1972" s="1">
        <v>68</v>
      </c>
      <c r="AL1972" s="26">
        <v>3</v>
      </c>
      <c r="AM1972" s="1"/>
      <c r="AN1972" s="26"/>
      <c r="AO1972" s="1"/>
      <c r="AP1972" s="26"/>
      <c r="AQ1972" s="1"/>
      <c r="AR1972" s="26"/>
      <c r="AS1972" s="1"/>
      <c r="AT1972" s="26"/>
      <c r="AU1972" s="1"/>
      <c r="AV1972" s="26"/>
      <c r="AW1972" s="1"/>
      <c r="AX1972" s="26"/>
      <c r="AY1972" s="1"/>
      <c r="AZ1972" s="26"/>
      <c r="BA1972" s="1"/>
      <c r="BB1972" s="26"/>
      <c r="BC1972" s="1"/>
      <c r="BD1972" s="26"/>
      <c r="BE1972" s="1">
        <v>60</v>
      </c>
      <c r="BF1972" s="26">
        <v>1</v>
      </c>
      <c r="BG1972" s="1"/>
      <c r="BH1972" s="26"/>
      <c r="BI1972" s="1"/>
      <c r="BJ1972" s="26"/>
      <c r="BK1972" s="1"/>
      <c r="BL1972" s="26"/>
      <c r="BM1972" s="1"/>
      <c r="BN1972" s="26"/>
      <c r="BO1972" s="1"/>
      <c r="BP1972" s="26"/>
      <c r="BQ1972" s="1"/>
      <c r="BR1972" s="26"/>
      <c r="BS1972" s="1"/>
      <c r="BT1972" s="26"/>
      <c r="BU1972" s="1"/>
      <c r="BV1972" s="1">
        <v>72</v>
      </c>
      <c r="BW1972" s="26">
        <v>7</v>
      </c>
      <c r="BX1972" s="1"/>
      <c r="BY1972" s="26"/>
      <c r="BZ1972" s="30"/>
      <c r="CA1972" s="26"/>
    </row>
    <row r="1973" spans="1:79" s="99" customFormat="1" x14ac:dyDescent="0.35">
      <c r="A1973" s="1" t="s">
        <v>62</v>
      </c>
      <c r="B1973" s="1" t="s">
        <v>255</v>
      </c>
      <c r="C1973" s="1" t="s">
        <v>2211</v>
      </c>
      <c r="D1973" s="1" t="s">
        <v>2212</v>
      </c>
      <c r="E1973" s="1" t="s">
        <v>77</v>
      </c>
      <c r="F1973" s="1">
        <v>999924417</v>
      </c>
      <c r="G1973" s="1">
        <f>(J1973+S1973+X1973+R1973+U1973+W1973+Y1973)-H1973</f>
        <v>197</v>
      </c>
      <c r="H1973" s="30">
        <f>(J1973+K1973+M1973+N1973+O1973+P1973)/2</f>
        <v>0</v>
      </c>
      <c r="I1973" s="27"/>
      <c r="J1973" s="1">
        <f>SUM(AA1973)</f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27"/>
      <c r="R1973" s="1">
        <f>SUM(AS1973,BX1973)</f>
        <v>0</v>
      </c>
      <c r="S1973" s="1">
        <f>SUM(AE1973,AG1973,AI1973,AK1973,AO1973,AM1973,AQ1973,AU1973,AW1973,AY1973,BA1973,BE1973,BG1973,BI1973,BK1973,BM1973,BO1973,BC1973)</f>
        <v>113</v>
      </c>
      <c r="T1973" s="1">
        <f>COUNT(AE1973,AG1973,AI1973,AK1973,AM1973,AO1973,AQ1973,AU1973,AW1973,AY1973,BA1973,BC1973,BE1973,BG1973,BI1973,BK1973,BM1973,BO1973)</f>
        <v>2</v>
      </c>
      <c r="U1973" s="1">
        <f>BQ1973+BS1973</f>
        <v>0</v>
      </c>
      <c r="V1973" s="1"/>
      <c r="W1973" s="1">
        <f>BV1973</f>
        <v>84</v>
      </c>
      <c r="X1973" s="1">
        <f>AC1973+BZ1973</f>
        <v>0</v>
      </c>
      <c r="Y1973" s="1">
        <f>BU1973</f>
        <v>0</v>
      </c>
      <c r="Z1973" s="27"/>
      <c r="AA1973" s="1"/>
      <c r="AB1973" s="26"/>
      <c r="AC1973" s="1"/>
      <c r="AD1973" s="26"/>
      <c r="AE1973" s="1">
        <v>68</v>
      </c>
      <c r="AF1973" s="26">
        <v>3</v>
      </c>
      <c r="AG1973" s="1"/>
      <c r="AH1973" s="26"/>
      <c r="AI1973" s="1"/>
      <c r="AJ1973" s="26"/>
      <c r="AK1973" s="1"/>
      <c r="AL1973" s="26"/>
      <c r="AM1973" s="1"/>
      <c r="AN1973" s="26"/>
      <c r="AO1973" s="1"/>
      <c r="AP1973" s="26"/>
      <c r="AQ1973" s="1"/>
      <c r="AR1973" s="26"/>
      <c r="AS1973" s="1"/>
      <c r="AT1973" s="26"/>
      <c r="AU1973" s="1"/>
      <c r="AV1973" s="26"/>
      <c r="AW1973" s="1"/>
      <c r="AX1973" s="26"/>
      <c r="AY1973" s="1">
        <v>45</v>
      </c>
      <c r="AZ1973" s="26">
        <v>2</v>
      </c>
      <c r="BA1973" s="1"/>
      <c r="BB1973" s="26"/>
      <c r="BC1973" s="1"/>
      <c r="BD1973" s="26"/>
      <c r="BE1973" s="1"/>
      <c r="BF1973" s="26"/>
      <c r="BG1973" s="1"/>
      <c r="BH1973" s="26"/>
      <c r="BI1973" s="1"/>
      <c r="BJ1973" s="26"/>
      <c r="BK1973" s="1"/>
      <c r="BL1973" s="26"/>
      <c r="BM1973" s="1"/>
      <c r="BN1973" s="26"/>
      <c r="BO1973" s="1"/>
      <c r="BP1973" s="26"/>
      <c r="BQ1973" s="1"/>
      <c r="BR1973" s="26"/>
      <c r="BS1973" s="1"/>
      <c r="BT1973" s="26"/>
      <c r="BU1973" s="1"/>
      <c r="BV1973" s="1">
        <v>84</v>
      </c>
      <c r="BW1973" s="26">
        <v>5</v>
      </c>
      <c r="BX1973" s="1"/>
      <c r="BY1973" s="26"/>
      <c r="BZ1973" s="30"/>
      <c r="CA1973" s="26"/>
    </row>
    <row r="1974" spans="1:79" s="99" customFormat="1" x14ac:dyDescent="0.35">
      <c r="A1974" s="31" t="s">
        <v>62</v>
      </c>
      <c r="B1974" s="31" t="s">
        <v>255</v>
      </c>
      <c r="C1974" s="31" t="s">
        <v>1683</v>
      </c>
      <c r="D1974" s="31" t="s">
        <v>117</v>
      </c>
      <c r="E1974" s="31" t="s">
        <v>77</v>
      </c>
      <c r="F1974" s="1">
        <v>999921641</v>
      </c>
      <c r="G1974" s="1">
        <f>(J1974+S1974+X1974+R1974+U1974+W1974+Y1974)-H1974</f>
        <v>141</v>
      </c>
      <c r="H1974" s="1"/>
      <c r="I1974" s="27"/>
      <c r="J1974" s="1">
        <f>SUM(AA1974)</f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27"/>
      <c r="R1974" s="1">
        <f>SUM(AS1974,BX1974)</f>
        <v>0</v>
      </c>
      <c r="S1974" s="1">
        <f>SUM(AE1974,AG1974,AI1974,AK1974,AO1974,AM1974,AQ1974,AU1974,AW1974,AY1974,BA1974,BE1974,BG1974,BI1974,BK1974,BM1974,BO1974,BC1974)</f>
        <v>90</v>
      </c>
      <c r="T1974" s="1">
        <f>COUNT(AE1974,AG1974,AI1974,AK1974,AM1974,AO1974,AQ1974,AU1974,AW1974,AY1974,BA1974,BC1974,BE1974,BG1974,BI1974,BK1974,BM1974,BO1974)</f>
        <v>1</v>
      </c>
      <c r="U1974" s="1">
        <f>BQ1974+BS1974</f>
        <v>0</v>
      </c>
      <c r="V1974" s="1"/>
      <c r="W1974" s="1">
        <f>BV1974</f>
        <v>51</v>
      </c>
      <c r="X1974" s="1">
        <f>AC1974+BZ1974</f>
        <v>0</v>
      </c>
      <c r="Y1974" s="1">
        <f>BU1974</f>
        <v>0</v>
      </c>
      <c r="Z1974" s="27"/>
      <c r="AA1974" s="1"/>
      <c r="AB1974" s="26"/>
      <c r="AC1974" s="1"/>
      <c r="AD1974" s="26"/>
      <c r="AE1974" s="1"/>
      <c r="AF1974" s="26"/>
      <c r="AG1974" s="1"/>
      <c r="AH1974" s="26"/>
      <c r="AI1974" s="1"/>
      <c r="AJ1974" s="26"/>
      <c r="AK1974" s="1"/>
      <c r="AL1974" s="26"/>
      <c r="AM1974" s="1"/>
      <c r="AN1974" s="26"/>
      <c r="AO1974" s="1"/>
      <c r="AP1974" s="26"/>
      <c r="AQ1974" s="1"/>
      <c r="AR1974" s="26"/>
      <c r="AS1974" s="1"/>
      <c r="AT1974" s="26"/>
      <c r="AU1974" s="1"/>
      <c r="AV1974" s="26"/>
      <c r="AW1974" s="1"/>
      <c r="AX1974" s="26"/>
      <c r="AY1974" s="1"/>
      <c r="AZ1974" s="26"/>
      <c r="BA1974" s="1"/>
      <c r="BB1974" s="27"/>
      <c r="BC1974" s="1">
        <v>90</v>
      </c>
      <c r="BD1974" s="26"/>
      <c r="BE1974" s="1"/>
      <c r="BF1974" s="27"/>
      <c r="BG1974" s="1"/>
      <c r="BH1974" s="26"/>
      <c r="BI1974" s="1"/>
      <c r="BJ1974" s="26"/>
      <c r="BK1974" s="1"/>
      <c r="BL1974" s="26"/>
      <c r="BM1974" s="1"/>
      <c r="BN1974" s="26"/>
      <c r="BO1974" s="1"/>
      <c r="BP1974" s="26"/>
      <c r="BQ1974" s="1"/>
      <c r="BR1974" s="26"/>
      <c r="BS1974" s="1"/>
      <c r="BT1974" s="26"/>
      <c r="BU1974" s="1"/>
      <c r="BV1974" s="1">
        <v>51</v>
      </c>
      <c r="BW1974" s="26" t="s">
        <v>100</v>
      </c>
      <c r="BX1974" s="1"/>
      <c r="BY1974" s="26"/>
      <c r="BZ1974" s="30"/>
      <c r="CA1974" s="26"/>
    </row>
    <row r="1975" spans="1:79" s="99" customFormat="1" x14ac:dyDescent="0.35">
      <c r="A1975" s="1" t="s">
        <v>62</v>
      </c>
      <c r="B1975" s="1" t="s">
        <v>255</v>
      </c>
      <c r="C1975" s="30" t="s">
        <v>2176</v>
      </c>
      <c r="D1975" s="30" t="s">
        <v>2177</v>
      </c>
      <c r="E1975" s="30" t="s">
        <v>77</v>
      </c>
      <c r="F1975" s="1">
        <v>999924326</v>
      </c>
      <c r="G1975" s="1">
        <f>(J1975+S1975+X1975+R1975+U1975+W1975+Y1975)-H1975</f>
        <v>130</v>
      </c>
      <c r="H1975" s="30">
        <f>(J1975+K1975+M1975+N1975+O1975+P1975)/2</f>
        <v>0</v>
      </c>
      <c r="I1975" s="27"/>
      <c r="J1975" s="1">
        <f>SUM(AA1975)</f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27"/>
      <c r="R1975" s="1">
        <f>SUM(AS1975,BX1975)</f>
        <v>0</v>
      </c>
      <c r="S1975" s="1">
        <f>SUM(AE1975,AG1975,AI1975,AK1975,AO1975,AM1975,AQ1975,AU1975,AW1975,AY1975,BA1975,BE1975,BG1975,BI1975,BK1975,BM1975,BO1975,BC1975)</f>
        <v>0</v>
      </c>
      <c r="T1975" s="1">
        <f>COUNT(AE1975,AG1975,AI1975,AK1975,AM1975,AO1975,AQ1975,AU1975,AW1975,AY1975,BA1975,BC1975,BE1975,BG1975,BI1975,BK1975,BM1975,BO1975)</f>
        <v>0</v>
      </c>
      <c r="U1975" s="1">
        <f>BQ1975+BS1975</f>
        <v>79</v>
      </c>
      <c r="V1975" s="1"/>
      <c r="W1975" s="1">
        <f>BV1975</f>
        <v>51</v>
      </c>
      <c r="X1975" s="1">
        <f>AC1975+BZ1975</f>
        <v>0</v>
      </c>
      <c r="Y1975" s="1">
        <f>BU1975</f>
        <v>0</v>
      </c>
      <c r="Z1975" s="29"/>
      <c r="AA1975" s="1"/>
      <c r="AB1975" s="26"/>
      <c r="AC1975" s="1"/>
      <c r="AD1975" s="26"/>
      <c r="AE1975" s="1"/>
      <c r="AF1975" s="26"/>
      <c r="AG1975" s="1"/>
      <c r="AH1975" s="26"/>
      <c r="AI1975" s="1"/>
      <c r="AJ1975" s="26"/>
      <c r="AK1975" s="1"/>
      <c r="AL1975" s="26"/>
      <c r="AM1975" s="1"/>
      <c r="AN1975" s="26"/>
      <c r="AO1975" s="1"/>
      <c r="AP1975" s="26"/>
      <c r="AQ1975" s="1"/>
      <c r="AR1975" s="26"/>
      <c r="AS1975" s="1"/>
      <c r="AT1975" s="26"/>
      <c r="AU1975" s="1"/>
      <c r="AV1975" s="26"/>
      <c r="AW1975" s="1"/>
      <c r="AX1975" s="26"/>
      <c r="AY1975" s="1"/>
      <c r="AZ1975" s="26"/>
      <c r="BA1975" s="1"/>
      <c r="BB1975" s="26"/>
      <c r="BC1975" s="1"/>
      <c r="BD1975" s="26"/>
      <c r="BE1975" s="1"/>
      <c r="BF1975" s="26"/>
      <c r="BG1975" s="1"/>
      <c r="BH1975" s="26"/>
      <c r="BI1975" s="1"/>
      <c r="BJ1975" s="26"/>
      <c r="BK1975" s="1"/>
      <c r="BL1975" s="26"/>
      <c r="BM1975" s="1"/>
      <c r="BN1975" s="26"/>
      <c r="BO1975" s="1"/>
      <c r="BP1975" s="26"/>
      <c r="BQ1975" s="1">
        <v>79</v>
      </c>
      <c r="BR1975" s="26">
        <v>4</v>
      </c>
      <c r="BS1975" s="1"/>
      <c r="BT1975" s="26"/>
      <c r="BU1975" s="1"/>
      <c r="BV1975" s="1">
        <v>51</v>
      </c>
      <c r="BW1975" s="26" t="s">
        <v>100</v>
      </c>
      <c r="BX1975" s="1"/>
      <c r="BY1975" s="26"/>
      <c r="BZ1975" s="30"/>
      <c r="CA1975" s="26"/>
    </row>
    <row r="1976" spans="1:79" s="99" customFormat="1" x14ac:dyDescent="0.35">
      <c r="A1976" s="32" t="s">
        <v>62</v>
      </c>
      <c r="B1976" s="32" t="s">
        <v>255</v>
      </c>
      <c r="C1976" s="32" t="s">
        <v>991</v>
      </c>
      <c r="D1976" s="32" t="s">
        <v>992</v>
      </c>
      <c r="E1976" s="32" t="s">
        <v>77</v>
      </c>
      <c r="F1976" s="32">
        <v>999915628</v>
      </c>
      <c r="G1976" s="1">
        <f>(J1976+S1976+X1976+R1976+U1976+W1976+Y1976)-H1976</f>
        <v>123</v>
      </c>
      <c r="H1976" s="1"/>
      <c r="I1976" s="27"/>
      <c r="J1976" s="1">
        <f>SUM(AA1976)</f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27"/>
      <c r="R1976" s="1">
        <f>SUM(AS1976,BX1976)</f>
        <v>0</v>
      </c>
      <c r="S1976" s="1">
        <f>SUM(AE1976,AG1976,AI1976,AK1976,AO1976,AM1976,AQ1976,AU1976,AW1976,AY1976,BA1976,BE1976,BG1976,BI1976,BK1976,BM1976,BO1976,BC1976)</f>
        <v>45</v>
      </c>
      <c r="T1976" s="1">
        <f>COUNT(AE1976,AG1976,AI1976,AK1976,AM1976,AO1976,AQ1976,AU1976,AW1976,AY1976,BA1976,BC1976,BE1976,BG1976,BI1976,BK1976,BM1976,BO1976)</f>
        <v>1</v>
      </c>
      <c r="U1976" s="1">
        <f>BQ1976+BS1976</f>
        <v>0</v>
      </c>
      <c r="V1976" s="1"/>
      <c r="W1976" s="1">
        <f>BV1976</f>
        <v>78</v>
      </c>
      <c r="X1976" s="1">
        <f>AC1976+BZ1976</f>
        <v>0</v>
      </c>
      <c r="Y1976" s="1">
        <f>BU1976</f>
        <v>0</v>
      </c>
      <c r="Z1976" s="27"/>
      <c r="AA1976" s="1"/>
      <c r="AB1976" s="26"/>
      <c r="AC1976" s="1"/>
      <c r="AD1976" s="26"/>
      <c r="AE1976" s="1"/>
      <c r="AF1976" s="26"/>
      <c r="AG1976" s="1"/>
      <c r="AH1976" s="26"/>
      <c r="AI1976" s="1"/>
      <c r="AJ1976" s="26"/>
      <c r="AK1976" s="1"/>
      <c r="AL1976" s="26"/>
      <c r="AM1976" s="1"/>
      <c r="AN1976" s="26"/>
      <c r="AO1976" s="1"/>
      <c r="AP1976" s="26"/>
      <c r="AQ1976" s="1"/>
      <c r="AR1976" s="26"/>
      <c r="AS1976" s="1"/>
      <c r="AT1976" s="26"/>
      <c r="AU1976" s="1"/>
      <c r="AV1976" s="26"/>
      <c r="AW1976" s="1"/>
      <c r="AX1976" s="26"/>
      <c r="AY1976" s="1"/>
      <c r="AZ1976" s="26"/>
      <c r="BA1976" s="1"/>
      <c r="BB1976" s="26"/>
      <c r="BC1976" s="1"/>
      <c r="BD1976" s="26"/>
      <c r="BE1976" s="1"/>
      <c r="BF1976" s="26"/>
      <c r="BG1976" s="1"/>
      <c r="BH1976" s="26"/>
      <c r="BI1976" s="1">
        <v>45</v>
      </c>
      <c r="BJ1976" s="26">
        <v>2</v>
      </c>
      <c r="BK1976" s="1"/>
      <c r="BL1976" s="26"/>
      <c r="BM1976" s="1"/>
      <c r="BN1976" s="26"/>
      <c r="BO1976" s="1"/>
      <c r="BP1976" s="26"/>
      <c r="BQ1976" s="1"/>
      <c r="BR1976" s="26"/>
      <c r="BS1976" s="1"/>
      <c r="BT1976" s="26"/>
      <c r="BU1976" s="1"/>
      <c r="BV1976" s="1">
        <v>78</v>
      </c>
      <c r="BW1976" s="26">
        <v>6</v>
      </c>
      <c r="BX1976" s="1"/>
      <c r="BY1976" s="26"/>
      <c r="BZ1976" s="30"/>
      <c r="CA1976" s="26"/>
    </row>
    <row r="1977" spans="1:79" s="99" customFormat="1" x14ac:dyDescent="0.35">
      <c r="A1977" s="31" t="s">
        <v>62</v>
      </c>
      <c r="B1977" s="31" t="s">
        <v>255</v>
      </c>
      <c r="C1977" s="31" t="s">
        <v>2095</v>
      </c>
      <c r="D1977" s="31" t="s">
        <v>2096</v>
      </c>
      <c r="E1977" s="31" t="s">
        <v>77</v>
      </c>
      <c r="F1977" s="1">
        <v>999923787</v>
      </c>
      <c r="G1977" s="1">
        <f>(J1977+S1977+X1977+R1977+U1977+W1977+Y1977)-H1977</f>
        <v>120</v>
      </c>
      <c r="H1977" s="1"/>
      <c r="I1977" s="27"/>
      <c r="J1977" s="1">
        <f>SUM(AA1977)</f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27"/>
      <c r="R1977" s="1">
        <f>SUM(AS1977,BX1977)</f>
        <v>0</v>
      </c>
      <c r="S1977" s="1">
        <f>SUM(AE1977,AG1977,AI1977,AK1977,AO1977,AM1977,AQ1977,AU1977,AW1977,AY1977,BA1977,BE1977,BG1977,BI1977,BK1977,BM1977,BO1977,BC1977)</f>
        <v>120</v>
      </c>
      <c r="T1977" s="1">
        <f>COUNT(AE1977,AG1977,AI1977,AK1977,AM1977,AO1977,AQ1977,AU1977,AW1977,AY1977,BA1977,BC1977,BE1977,BG1977,BI1977,BK1977,BM1977,BO1977)</f>
        <v>1</v>
      </c>
      <c r="U1977" s="1">
        <f>BQ1977+BS1977</f>
        <v>0</v>
      </c>
      <c r="V1977" s="1"/>
      <c r="W1977" s="1">
        <f>BV1977</f>
        <v>0</v>
      </c>
      <c r="X1977" s="1">
        <f>AC1977+BZ1977</f>
        <v>0</v>
      </c>
      <c r="Y1977" s="1">
        <f>BU1977</f>
        <v>0</v>
      </c>
      <c r="Z1977" s="27"/>
      <c r="AA1977" s="1"/>
      <c r="AB1977" s="26"/>
      <c r="AC1977" s="1"/>
      <c r="AD1977" s="26"/>
      <c r="AE1977" s="1"/>
      <c r="AF1977" s="26"/>
      <c r="AG1977" s="1"/>
      <c r="AH1977" s="26"/>
      <c r="AI1977" s="1"/>
      <c r="AJ1977" s="26"/>
      <c r="AK1977" s="1"/>
      <c r="AL1977" s="26"/>
      <c r="AM1977" s="1"/>
      <c r="AN1977" s="26"/>
      <c r="AO1977" s="1"/>
      <c r="AP1977" s="26"/>
      <c r="AQ1977" s="1"/>
      <c r="AR1977" s="26"/>
      <c r="AS1977" s="1"/>
      <c r="AT1977" s="26"/>
      <c r="AU1977" s="1">
        <v>120</v>
      </c>
      <c r="AV1977" s="26">
        <v>1</v>
      </c>
      <c r="AW1977" s="1"/>
      <c r="AX1977" s="26"/>
      <c r="AY1977" s="1"/>
      <c r="AZ1977" s="26"/>
      <c r="BA1977" s="1"/>
      <c r="BB1977" s="26"/>
      <c r="BC1977" s="1"/>
      <c r="BD1977" s="26"/>
      <c r="BE1977" s="1"/>
      <c r="BF1977" s="26"/>
      <c r="BG1977" s="1"/>
      <c r="BH1977" s="26"/>
      <c r="BI1977" s="1"/>
      <c r="BJ1977" s="26"/>
      <c r="BK1977" s="1"/>
      <c r="BL1977" s="26"/>
      <c r="BM1977" s="1"/>
      <c r="BN1977" s="26"/>
      <c r="BO1977" s="1"/>
      <c r="BP1977" s="26"/>
      <c r="BQ1977" s="1"/>
      <c r="BR1977" s="26"/>
      <c r="BS1977" s="1"/>
      <c r="BT1977" s="26"/>
      <c r="BU1977" s="1"/>
      <c r="BV1977" s="1"/>
      <c r="BW1977" s="26"/>
      <c r="BX1977" s="1"/>
      <c r="BY1977" s="26"/>
      <c r="BZ1977" s="30"/>
      <c r="CA1977" s="26"/>
    </row>
    <row r="1978" spans="1:79" s="99" customFormat="1" x14ac:dyDescent="0.35">
      <c r="A1978" s="31" t="s">
        <v>62</v>
      </c>
      <c r="B1978" s="31" t="s">
        <v>255</v>
      </c>
      <c r="C1978" s="31" t="s">
        <v>539</v>
      </c>
      <c r="D1978" s="31" t="s">
        <v>1039</v>
      </c>
      <c r="E1978" s="31" t="s">
        <v>77</v>
      </c>
      <c r="F1978" s="1">
        <v>999927248</v>
      </c>
      <c r="G1978" s="1">
        <f>(J1978+S1978+X1978+R1978+U1978+W1978+Y1978)-H1978</f>
        <v>120</v>
      </c>
      <c r="H1978" s="1"/>
      <c r="I1978" s="27"/>
      <c r="J1978" s="1">
        <f>SUM(AA1978)</f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27"/>
      <c r="R1978" s="1">
        <f>SUM(AS1978,BX1978)</f>
        <v>0</v>
      </c>
      <c r="S1978" s="1">
        <f>SUM(AE1978,AG1978,AI1978,AK1978,AO1978,AM1978,AQ1978,AU1978,AW1978,AY1978,BA1978,BE1978,BG1978,BI1978,BK1978,BM1978,BO1978,BC1978)</f>
        <v>120</v>
      </c>
      <c r="T1978" s="1">
        <f>COUNT(AE1978,AG1978,AI1978,AK1978,AM1978,AO1978,AQ1978,AU1978,AW1978,AY1978,BA1978,BC1978,BE1978,BG1978,BI1978,BK1978,BM1978,BO1978)</f>
        <v>1</v>
      </c>
      <c r="U1978" s="1">
        <f>BQ1978+BS1978</f>
        <v>0</v>
      </c>
      <c r="V1978" s="1"/>
      <c r="W1978" s="1">
        <f>BV1978</f>
        <v>0</v>
      </c>
      <c r="X1978" s="1">
        <f>AC1978+BZ1978</f>
        <v>0</v>
      </c>
      <c r="Y1978" s="1">
        <f>BU1978</f>
        <v>0</v>
      </c>
      <c r="Z1978" s="27"/>
      <c r="AA1978" s="1"/>
      <c r="AB1978" s="26"/>
      <c r="AC1978" s="1"/>
      <c r="AD1978" s="26"/>
      <c r="AE1978" s="1"/>
      <c r="AF1978" s="26"/>
      <c r="AG1978" s="1"/>
      <c r="AH1978" s="26"/>
      <c r="AI1978" s="1"/>
      <c r="AJ1978" s="26"/>
      <c r="AK1978" s="1"/>
      <c r="AL1978" s="26"/>
      <c r="AM1978" s="1"/>
      <c r="AN1978" s="26"/>
      <c r="AO1978" s="1"/>
      <c r="AP1978" s="26"/>
      <c r="AQ1978" s="1"/>
      <c r="AR1978" s="26"/>
      <c r="AS1978" s="1"/>
      <c r="AT1978" s="26"/>
      <c r="AU1978" s="1"/>
      <c r="AV1978" s="26"/>
      <c r="AW1978" s="1"/>
      <c r="AX1978" s="26"/>
      <c r="AY1978" s="1"/>
      <c r="AZ1978" s="26"/>
      <c r="BA1978" s="1"/>
      <c r="BB1978" s="27"/>
      <c r="BC1978" s="1">
        <v>120</v>
      </c>
      <c r="BD1978" s="26"/>
      <c r="BE1978" s="1"/>
      <c r="BF1978" s="27"/>
      <c r="BG1978" s="1"/>
      <c r="BH1978" s="26"/>
      <c r="BI1978" s="1"/>
      <c r="BJ1978" s="26"/>
      <c r="BK1978" s="1"/>
      <c r="BL1978" s="26"/>
      <c r="BM1978" s="1"/>
      <c r="BN1978" s="26"/>
      <c r="BO1978" s="1"/>
      <c r="BP1978" s="26"/>
      <c r="BQ1978" s="1"/>
      <c r="BR1978" s="26"/>
      <c r="BS1978" s="1"/>
      <c r="BT1978" s="26"/>
      <c r="BU1978" s="1"/>
      <c r="BV1978" s="1"/>
      <c r="BW1978" s="26"/>
      <c r="BX1978" s="1"/>
      <c r="BY1978" s="26"/>
      <c r="BZ1978" s="30"/>
      <c r="CA1978" s="26"/>
    </row>
    <row r="1979" spans="1:79" s="99" customFormat="1" x14ac:dyDescent="0.35">
      <c r="A1979" s="1" t="s">
        <v>62</v>
      </c>
      <c r="B1979" s="1" t="s">
        <v>255</v>
      </c>
      <c r="C1979" s="1" t="s">
        <v>3242</v>
      </c>
      <c r="D1979" s="1" t="s">
        <v>3243</v>
      </c>
      <c r="E1979" s="1" t="s">
        <v>77</v>
      </c>
      <c r="F1979" s="1">
        <v>999927186</v>
      </c>
      <c r="G1979" s="1">
        <f>(J1979+S1979+X1979+R1979+U1979+W1979+Y1979)-H1979</f>
        <v>117</v>
      </c>
      <c r="H1979" s="1"/>
      <c r="I1979" s="27"/>
      <c r="J1979" s="1">
        <f>SUM(AA1979)</f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27"/>
      <c r="R1979" s="1">
        <f>SUM(AS1979,BX1979)</f>
        <v>0</v>
      </c>
      <c r="S1979" s="1">
        <f>SUM(AE1979,AG1979,AI1979,AK1979,AO1979,AM1979,AQ1979,AU1979,AW1979,AY1979,BA1979,BE1979,BG1979,BI1979,BK1979,BM1979,BO1979,BC1979)</f>
        <v>38</v>
      </c>
      <c r="T1979" s="1">
        <f>COUNT(AE1979,AG1979,AI1979,AK1979,AM1979,AO1979,AQ1979,AU1979,AW1979,AY1979,BA1979,BC1979,BE1979,BG1979,BI1979,BK1979,BM1979,BO1979)</f>
        <v>1</v>
      </c>
      <c r="U1979" s="1">
        <f>BQ1979+BS1979</f>
        <v>79</v>
      </c>
      <c r="V1979" s="1"/>
      <c r="W1979" s="1">
        <f>BV1979</f>
        <v>0</v>
      </c>
      <c r="X1979" s="1">
        <f>AC1979+BZ1979</f>
        <v>0</v>
      </c>
      <c r="Y1979" s="1">
        <f>BU1979</f>
        <v>0</v>
      </c>
      <c r="Z1979" s="27"/>
      <c r="AA1979" s="1"/>
      <c r="AB1979" s="26"/>
      <c r="AC1979" s="1"/>
      <c r="AD1979" s="26"/>
      <c r="AE1979" s="1"/>
      <c r="AF1979" s="26"/>
      <c r="AG1979" s="1"/>
      <c r="AH1979" s="26"/>
      <c r="AI1979" s="1"/>
      <c r="AJ1979" s="26"/>
      <c r="AK1979" s="1"/>
      <c r="AL1979" s="26"/>
      <c r="AM1979" s="1"/>
      <c r="AN1979" s="26"/>
      <c r="AO1979" s="1"/>
      <c r="AP1979" s="26"/>
      <c r="AQ1979" s="1">
        <v>38</v>
      </c>
      <c r="AR1979" s="26" t="s">
        <v>100</v>
      </c>
      <c r="AS1979" s="1"/>
      <c r="AT1979" s="26"/>
      <c r="AU1979" s="1"/>
      <c r="AV1979" s="26"/>
      <c r="AW1979" s="1"/>
      <c r="AX1979" s="26"/>
      <c r="AY1979" s="1"/>
      <c r="AZ1979" s="26"/>
      <c r="BA1979" s="1"/>
      <c r="BB1979" s="26"/>
      <c r="BC1979" s="1"/>
      <c r="BD1979" s="26"/>
      <c r="BE1979" s="1"/>
      <c r="BF1979" s="26"/>
      <c r="BG1979" s="1"/>
      <c r="BH1979" s="26"/>
      <c r="BI1979" s="1"/>
      <c r="BJ1979" s="26"/>
      <c r="BK1979" s="1"/>
      <c r="BL1979" s="26"/>
      <c r="BM1979" s="1"/>
      <c r="BN1979" s="26"/>
      <c r="BO1979" s="1"/>
      <c r="BP1979" s="26"/>
      <c r="BQ1979" s="1">
        <v>79</v>
      </c>
      <c r="BR1979" s="26">
        <v>3</v>
      </c>
      <c r="BS1979" s="1"/>
      <c r="BT1979" s="26"/>
      <c r="BU1979" s="1"/>
      <c r="BV1979" s="1"/>
      <c r="BW1979" s="26"/>
      <c r="BX1979" s="1"/>
      <c r="BY1979" s="26"/>
      <c r="BZ1979" s="30"/>
      <c r="CA1979" s="26"/>
    </row>
    <row r="1980" spans="1:79" s="99" customFormat="1" x14ac:dyDescent="0.35">
      <c r="A1980" s="1" t="s">
        <v>62</v>
      </c>
      <c r="B1980" s="1" t="s">
        <v>255</v>
      </c>
      <c r="C1980" s="1" t="s">
        <v>127</v>
      </c>
      <c r="D1980" s="1" t="s">
        <v>119</v>
      </c>
      <c r="E1980" s="1" t="s">
        <v>77</v>
      </c>
      <c r="F1980" s="1">
        <v>999926111</v>
      </c>
      <c r="G1980" s="1">
        <f>(J1980+S1980+X1980+R1980+U1980+W1980+Y1980)-H1980</f>
        <v>111</v>
      </c>
      <c r="H1980" s="1"/>
      <c r="I1980" s="27"/>
      <c r="J1980" s="1">
        <f>SUM(AA1980)</f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27"/>
      <c r="R1980" s="1">
        <f>SUM(AS1980,BX1980)</f>
        <v>0</v>
      </c>
      <c r="S1980" s="1">
        <f>SUM(AE1980,AG1980,AI1980,AK1980,AO1980,AM1980,AQ1980,AU1980,AW1980,AY1980,BA1980,BE1980,BG1980,BI1980,BK1980,BM1980,BO1980,BC1980)</f>
        <v>60</v>
      </c>
      <c r="T1980" s="1">
        <f>COUNT(AE1980,AG1980,AI1980,AK1980,AM1980,AO1980,AQ1980,AU1980,AW1980,AY1980,BA1980,BC1980,BE1980,BG1980,BI1980,BK1980,BM1980,BO1980)</f>
        <v>1</v>
      </c>
      <c r="U1980" s="1">
        <f>BQ1980+BS1980</f>
        <v>0</v>
      </c>
      <c r="V1980" s="1"/>
      <c r="W1980" s="1">
        <f>BV1980</f>
        <v>51</v>
      </c>
      <c r="X1980" s="1">
        <f>AC1980+BZ1980</f>
        <v>0</v>
      </c>
      <c r="Y1980" s="1">
        <f>BU1980</f>
        <v>0</v>
      </c>
      <c r="Z1980" s="27"/>
      <c r="AA1980" s="1"/>
      <c r="AB1980" s="26"/>
      <c r="AC1980" s="1"/>
      <c r="AD1980" s="26"/>
      <c r="AE1980" s="1"/>
      <c r="AF1980" s="26"/>
      <c r="AG1980" s="1"/>
      <c r="AH1980" s="26"/>
      <c r="AI1980" s="1"/>
      <c r="AJ1980" s="26"/>
      <c r="AK1980" s="1"/>
      <c r="AL1980" s="26"/>
      <c r="AM1980" s="1">
        <v>60</v>
      </c>
      <c r="AN1980" s="26">
        <v>1</v>
      </c>
      <c r="AO1980" s="1"/>
      <c r="AP1980" s="26"/>
      <c r="AQ1980" s="1"/>
      <c r="AR1980" s="26"/>
      <c r="AS1980" s="1"/>
      <c r="AT1980" s="26"/>
      <c r="AU1980" s="1"/>
      <c r="AV1980" s="26"/>
      <c r="AW1980" s="1"/>
      <c r="AX1980" s="26"/>
      <c r="AY1980" s="1"/>
      <c r="AZ1980" s="26"/>
      <c r="BA1980" s="1"/>
      <c r="BB1980" s="26"/>
      <c r="BC1980" s="1"/>
      <c r="BD1980" s="26"/>
      <c r="BE1980" s="1"/>
      <c r="BF1980" s="26"/>
      <c r="BG1980" s="1"/>
      <c r="BH1980" s="26"/>
      <c r="BI1980" s="1"/>
      <c r="BJ1980" s="26"/>
      <c r="BK1980" s="1"/>
      <c r="BL1980" s="26"/>
      <c r="BM1980" s="1"/>
      <c r="BN1980" s="26"/>
      <c r="BO1980" s="1"/>
      <c r="BP1980" s="26"/>
      <c r="BQ1980" s="1"/>
      <c r="BR1980" s="26"/>
      <c r="BS1980" s="1"/>
      <c r="BT1980" s="26"/>
      <c r="BU1980" s="1"/>
      <c r="BV1980" s="1">
        <v>51</v>
      </c>
      <c r="BW1980" s="26" t="s">
        <v>100</v>
      </c>
      <c r="BX1980" s="1"/>
      <c r="BY1980" s="26"/>
      <c r="BZ1980" s="30"/>
      <c r="CA1980" s="26"/>
    </row>
    <row r="1981" spans="1:79" s="99" customFormat="1" x14ac:dyDescent="0.35">
      <c r="A1981" s="1" t="s">
        <v>62</v>
      </c>
      <c r="B1981" s="1" t="s">
        <v>255</v>
      </c>
      <c r="C1981" s="1" t="s">
        <v>2200</v>
      </c>
      <c r="D1981" s="1" t="s">
        <v>2201</v>
      </c>
      <c r="E1981" s="1" t="s">
        <v>77</v>
      </c>
      <c r="F1981" s="1">
        <v>999924406</v>
      </c>
      <c r="G1981" s="1">
        <f>(J1981+S1981+X1981+R1981+U1981+W1981+Y1981)-H1981</f>
        <v>102</v>
      </c>
      <c r="H1981" s="1"/>
      <c r="I1981" s="27"/>
      <c r="J1981" s="1">
        <f>SUM(AA1981)</f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27"/>
      <c r="R1981" s="1">
        <f>SUM(AS1981,BX1981)</f>
        <v>0</v>
      </c>
      <c r="S1981" s="1">
        <f>SUM(AE1981,AG1981,AI1981,AK1981,AO1981,AM1981,AQ1981,AU1981,AW1981,AY1981,BA1981,BE1981,BG1981,BI1981,BK1981,BM1981,BO1981,BC1981)</f>
        <v>102</v>
      </c>
      <c r="T1981" s="1">
        <f>COUNT(AE1981,AG1981,AI1981,AK1981,AM1981,AO1981,AQ1981,AU1981,AW1981,AY1981,BA1981,BC1981,BE1981,BG1981,BI1981,BK1981,BM1981,BO1981)</f>
        <v>2</v>
      </c>
      <c r="U1981" s="1">
        <f>BQ1981+BS1981</f>
        <v>0</v>
      </c>
      <c r="V1981" s="1"/>
      <c r="W1981" s="1">
        <f>BV1981</f>
        <v>0</v>
      </c>
      <c r="X1981" s="1">
        <f>AC1981+BZ1981</f>
        <v>0</v>
      </c>
      <c r="Y1981" s="1">
        <f>BU1981</f>
        <v>0</v>
      </c>
      <c r="Z1981" s="27"/>
      <c r="AA1981" s="1"/>
      <c r="AB1981" s="26"/>
      <c r="AC1981" s="1"/>
      <c r="AD1981" s="26"/>
      <c r="AE1981" s="1">
        <v>68</v>
      </c>
      <c r="AF1981" s="26">
        <v>3</v>
      </c>
      <c r="AG1981" s="1"/>
      <c r="AH1981" s="26"/>
      <c r="AI1981" s="1"/>
      <c r="AJ1981" s="26"/>
      <c r="AK1981" s="1"/>
      <c r="AL1981" s="26"/>
      <c r="AM1981" s="1"/>
      <c r="AN1981" s="26"/>
      <c r="AO1981" s="1"/>
      <c r="AP1981" s="26"/>
      <c r="AQ1981" s="1"/>
      <c r="AR1981" s="26"/>
      <c r="AS1981" s="1"/>
      <c r="AT1981" s="26"/>
      <c r="AU1981" s="1"/>
      <c r="AV1981" s="26"/>
      <c r="AW1981" s="1"/>
      <c r="AX1981" s="26"/>
      <c r="AY1981" s="1">
        <v>34</v>
      </c>
      <c r="AZ1981" s="26">
        <v>3</v>
      </c>
      <c r="BA1981" s="1"/>
      <c r="BB1981" s="26"/>
      <c r="BC1981" s="1"/>
      <c r="BD1981" s="26"/>
      <c r="BE1981" s="1"/>
      <c r="BF1981" s="26"/>
      <c r="BG1981" s="1"/>
      <c r="BH1981" s="26"/>
      <c r="BI1981" s="1"/>
      <c r="BJ1981" s="26"/>
      <c r="BK1981" s="1"/>
      <c r="BL1981" s="26"/>
      <c r="BM1981" s="1"/>
      <c r="BN1981" s="26"/>
      <c r="BO1981" s="1"/>
      <c r="BP1981" s="26"/>
      <c r="BQ1981" s="1"/>
      <c r="BR1981" s="26"/>
      <c r="BS1981" s="1"/>
      <c r="BT1981" s="26"/>
      <c r="BU1981" s="1"/>
      <c r="BV1981" s="1"/>
      <c r="BW1981" s="26"/>
      <c r="BX1981" s="1"/>
      <c r="BY1981" s="26"/>
      <c r="BZ1981" s="30"/>
      <c r="CA1981" s="26"/>
    </row>
    <row r="1982" spans="1:79" s="99" customFormat="1" x14ac:dyDescent="0.35">
      <c r="A1982" s="1" t="s">
        <v>62</v>
      </c>
      <c r="B1982" s="1" t="s">
        <v>255</v>
      </c>
      <c r="C1982" s="1" t="s">
        <v>1085</v>
      </c>
      <c r="D1982" s="1" t="s">
        <v>1086</v>
      </c>
      <c r="E1982" s="1" t="s">
        <v>77</v>
      </c>
      <c r="F1982" s="1">
        <v>999917109</v>
      </c>
      <c r="G1982" s="1">
        <f>(J1982+S1982+X1982+R1982+U1982+W1982+Y1982)-H1982</f>
        <v>98</v>
      </c>
      <c r="H1982" s="1"/>
      <c r="I1982" s="27"/>
      <c r="J1982" s="1">
        <f>SUM(AA1982)</f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27"/>
      <c r="R1982" s="1">
        <f>SUM(AS1982,BX1982)</f>
        <v>0</v>
      </c>
      <c r="S1982" s="1">
        <f>SUM(AE1982,AG1982,AI1982,AK1982,AO1982,AM1982,AQ1982,AU1982,AW1982,AY1982,BA1982,BE1982,BG1982,BI1982,BK1982,BM1982,BO1982,BC1982)</f>
        <v>98</v>
      </c>
      <c r="T1982" s="1">
        <f>COUNT(AE1982,AG1982,AI1982,AK1982,AM1982,AO1982,AQ1982,AU1982,AW1982,AY1982,BA1982,BC1982,BE1982,BG1982,BI1982,BK1982,BM1982,BO1982)</f>
        <v>2</v>
      </c>
      <c r="U1982" s="1">
        <f>BQ1982+BS1982</f>
        <v>0</v>
      </c>
      <c r="V1982" s="1"/>
      <c r="W1982" s="1">
        <f>BV1982</f>
        <v>0</v>
      </c>
      <c r="X1982" s="1">
        <f>AC1982+BZ1982</f>
        <v>0</v>
      </c>
      <c r="Y1982" s="1">
        <f>BU1982</f>
        <v>0</v>
      </c>
      <c r="Z1982" s="27"/>
      <c r="AA1982" s="1"/>
      <c r="AB1982" s="26"/>
      <c r="AC1982" s="1"/>
      <c r="AD1982" s="26"/>
      <c r="AE1982" s="1"/>
      <c r="AF1982" s="26"/>
      <c r="AG1982" s="1"/>
      <c r="AH1982" s="26"/>
      <c r="AI1982" s="1"/>
      <c r="AJ1982" s="26"/>
      <c r="AK1982" s="1"/>
      <c r="AL1982" s="26"/>
      <c r="AM1982" s="1"/>
      <c r="AN1982" s="26"/>
      <c r="AO1982" s="1"/>
      <c r="AP1982" s="26"/>
      <c r="AQ1982" s="1">
        <v>38</v>
      </c>
      <c r="AR1982" s="26" t="s">
        <v>100</v>
      </c>
      <c r="AS1982" s="1"/>
      <c r="AT1982" s="26"/>
      <c r="AU1982" s="1"/>
      <c r="AV1982" s="26"/>
      <c r="AW1982" s="1"/>
      <c r="AX1982" s="26"/>
      <c r="AY1982" s="1">
        <v>60</v>
      </c>
      <c r="AZ1982" s="26">
        <v>1</v>
      </c>
      <c r="BA1982" s="1"/>
      <c r="BB1982" s="26"/>
      <c r="BC1982" s="1"/>
      <c r="BD1982" s="26"/>
      <c r="BE1982" s="1"/>
      <c r="BF1982" s="26"/>
      <c r="BG1982" s="1"/>
      <c r="BH1982" s="26"/>
      <c r="BI1982" s="1"/>
      <c r="BJ1982" s="26"/>
      <c r="BK1982" s="1"/>
      <c r="BL1982" s="26"/>
      <c r="BM1982" s="1"/>
      <c r="BN1982" s="26"/>
      <c r="BO1982" s="1"/>
      <c r="BP1982" s="26"/>
      <c r="BQ1982" s="1"/>
      <c r="BR1982" s="26"/>
      <c r="BS1982" s="1"/>
      <c r="BT1982" s="26"/>
      <c r="BU1982" s="1"/>
      <c r="BV1982" s="1"/>
      <c r="BW1982" s="26"/>
      <c r="BX1982" s="1"/>
      <c r="BY1982" s="26"/>
      <c r="BZ1982" s="30"/>
      <c r="CA1982" s="26"/>
    </row>
    <row r="1983" spans="1:79" s="99" customFormat="1" x14ac:dyDescent="0.35">
      <c r="A1983" s="1" t="s">
        <v>62</v>
      </c>
      <c r="B1983" s="1" t="s">
        <v>255</v>
      </c>
      <c r="C1983" s="1" t="s">
        <v>1805</v>
      </c>
      <c r="D1983" s="1" t="s">
        <v>1700</v>
      </c>
      <c r="E1983" s="1" t="s">
        <v>77</v>
      </c>
      <c r="F1983" s="1">
        <v>999922228</v>
      </c>
      <c r="G1983" s="1">
        <f>(J1983+S1983+X1983+R1983+U1983+W1983+Y1983)-H1983</f>
        <v>90</v>
      </c>
      <c r="H1983" s="1"/>
      <c r="I1983" s="27"/>
      <c r="J1983" s="1">
        <f>SUM(AA1983)</f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27"/>
      <c r="R1983" s="1">
        <f>SUM(AS1983,BX1983)</f>
        <v>0</v>
      </c>
      <c r="S1983" s="1">
        <f>SUM(AE1983,AG1983,AI1983,AK1983,AO1983,AM1983,AQ1983,AU1983,AW1983,AY1983,BA1983,BE1983,BG1983,BI1983,BK1983,BM1983,BO1983,BC1983)</f>
        <v>90</v>
      </c>
      <c r="T1983" s="1">
        <f>COUNT(AE1983,AG1983,AI1983,AK1983,AM1983,AO1983,AQ1983,AU1983,AW1983,AY1983,BA1983,BC1983,BE1983,BG1983,BI1983,BK1983,BM1983,BO1983)</f>
        <v>1</v>
      </c>
      <c r="U1983" s="1">
        <f>BQ1983+BS1983</f>
        <v>0</v>
      </c>
      <c r="V1983" s="1"/>
      <c r="W1983" s="1">
        <f>BV1983</f>
        <v>0</v>
      </c>
      <c r="X1983" s="1">
        <f>AC1983+BZ1983</f>
        <v>0</v>
      </c>
      <c r="Y1983" s="1">
        <f>BU1983</f>
        <v>0</v>
      </c>
      <c r="Z1983" s="27"/>
      <c r="AA1983" s="1"/>
      <c r="AB1983" s="26"/>
      <c r="AC1983" s="1"/>
      <c r="AD1983" s="26"/>
      <c r="AE1983" s="1"/>
      <c r="AF1983" s="26"/>
      <c r="AG1983" s="1"/>
      <c r="AH1983" s="26"/>
      <c r="AI1983" s="1"/>
      <c r="AJ1983" s="26"/>
      <c r="AK1983" s="1"/>
      <c r="AL1983" s="26"/>
      <c r="AM1983" s="1"/>
      <c r="AN1983" s="26"/>
      <c r="AO1983" s="1"/>
      <c r="AP1983" s="26"/>
      <c r="AQ1983" s="1">
        <v>90</v>
      </c>
      <c r="AR1983" s="26">
        <v>2</v>
      </c>
      <c r="AS1983" s="1"/>
      <c r="AT1983" s="26"/>
      <c r="AU1983" s="1"/>
      <c r="AV1983" s="26"/>
      <c r="AW1983" s="1"/>
      <c r="AX1983" s="26"/>
      <c r="AY1983" s="1"/>
      <c r="AZ1983" s="26"/>
      <c r="BA1983" s="1"/>
      <c r="BB1983" s="26"/>
      <c r="BC1983" s="1"/>
      <c r="BD1983" s="26"/>
      <c r="BE1983" s="1"/>
      <c r="BF1983" s="26"/>
      <c r="BG1983" s="1"/>
      <c r="BH1983" s="26"/>
      <c r="BI1983" s="1"/>
      <c r="BJ1983" s="26"/>
      <c r="BK1983" s="1"/>
      <c r="BL1983" s="26"/>
      <c r="BM1983" s="1"/>
      <c r="BN1983" s="26"/>
      <c r="BO1983" s="1"/>
      <c r="BP1983" s="26"/>
      <c r="BQ1983" s="1"/>
      <c r="BR1983" s="26"/>
      <c r="BS1983" s="1"/>
      <c r="BT1983" s="26"/>
      <c r="BU1983" s="1"/>
      <c r="BV1983" s="1"/>
      <c r="BW1983" s="26"/>
      <c r="BX1983" s="1"/>
      <c r="BY1983" s="26"/>
      <c r="BZ1983" s="30"/>
      <c r="CA1983" s="26"/>
    </row>
    <row r="1984" spans="1:79" s="99" customFormat="1" x14ac:dyDescent="0.35">
      <c r="A1984" s="1" t="s">
        <v>62</v>
      </c>
      <c r="B1984" s="1" t="s">
        <v>255</v>
      </c>
      <c r="C1984" s="1" t="s">
        <v>2135</v>
      </c>
      <c r="D1984" s="1" t="s">
        <v>2136</v>
      </c>
      <c r="E1984" s="30" t="s">
        <v>77</v>
      </c>
      <c r="F1984" s="1">
        <v>999923951</v>
      </c>
      <c r="G1984" s="1">
        <f>(J1984+S1984+X1984+R1984+U1984+W1984+Y1984)-H1984</f>
        <v>90</v>
      </c>
      <c r="H1984" s="1"/>
      <c r="I1984" s="27"/>
      <c r="J1984" s="1">
        <f>SUM(AA1984)</f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27"/>
      <c r="R1984" s="1">
        <f>SUM(AS1984,BX1984)</f>
        <v>0</v>
      </c>
      <c r="S1984" s="1">
        <f>SUM(AE1984,AG1984,AI1984,AK1984,AO1984,AM1984,AQ1984,AU1984,AW1984,AY1984,BA1984,BE1984,BG1984,BI1984,BK1984,BM1984,BO1984,BC1984)</f>
        <v>90</v>
      </c>
      <c r="T1984" s="1">
        <f>COUNT(AE1984,AG1984,AI1984,AK1984,AM1984,AO1984,AQ1984,AU1984,AW1984,AY1984,BA1984,BC1984,BE1984,BG1984,BI1984,BK1984,BM1984,BO1984)</f>
        <v>1</v>
      </c>
      <c r="U1984" s="1">
        <f>BQ1984+BS1984</f>
        <v>0</v>
      </c>
      <c r="V1984" s="1"/>
      <c r="W1984" s="1">
        <f>BV1984</f>
        <v>0</v>
      </c>
      <c r="X1984" s="1">
        <f>AC1984+BZ1984</f>
        <v>0</v>
      </c>
      <c r="Y1984" s="1">
        <f>BU1984</f>
        <v>0</v>
      </c>
      <c r="Z1984" s="29"/>
      <c r="AA1984" s="1"/>
      <c r="AB1984" s="26"/>
      <c r="AC1984" s="1"/>
      <c r="AD1984" s="26"/>
      <c r="AE1984" s="1"/>
      <c r="AF1984" s="26"/>
      <c r="AG1984" s="1"/>
      <c r="AH1984" s="26"/>
      <c r="AI1984" s="1"/>
      <c r="AJ1984" s="26"/>
      <c r="AK1984" s="1"/>
      <c r="AL1984" s="26"/>
      <c r="AM1984" s="1"/>
      <c r="AN1984" s="26"/>
      <c r="AO1984" s="1"/>
      <c r="AP1984" s="26"/>
      <c r="AQ1984" s="1"/>
      <c r="AR1984" s="26"/>
      <c r="AS1984" s="1"/>
      <c r="AT1984" s="26"/>
      <c r="AU1984" s="1">
        <v>90</v>
      </c>
      <c r="AV1984" s="26">
        <v>2</v>
      </c>
      <c r="AW1984" s="1"/>
      <c r="AX1984" s="26"/>
      <c r="AY1984" s="1"/>
      <c r="AZ1984" s="26"/>
      <c r="BA1984" s="1"/>
      <c r="BB1984" s="26"/>
      <c r="BC1984" s="1"/>
      <c r="BD1984" s="26"/>
      <c r="BE1984" s="1"/>
      <c r="BF1984" s="26"/>
      <c r="BG1984" s="1"/>
      <c r="BH1984" s="26"/>
      <c r="BI1984" s="1"/>
      <c r="BJ1984" s="26"/>
      <c r="BK1984" s="1"/>
      <c r="BL1984" s="26"/>
      <c r="BM1984" s="1"/>
      <c r="BN1984" s="26"/>
      <c r="BO1984" s="1"/>
      <c r="BP1984" s="26"/>
      <c r="BQ1984" s="1"/>
      <c r="BR1984" s="26"/>
      <c r="BS1984" s="1"/>
      <c r="BT1984" s="26"/>
      <c r="BU1984" s="1"/>
      <c r="BV1984" s="1"/>
      <c r="BW1984" s="26"/>
      <c r="BX1984" s="1"/>
      <c r="BY1984" s="26"/>
      <c r="BZ1984" s="30"/>
      <c r="CA1984" s="26"/>
    </row>
    <row r="1985" spans="1:79" s="99" customFormat="1" x14ac:dyDescent="0.35">
      <c r="A1985" s="1" t="s">
        <v>62</v>
      </c>
      <c r="B1985" s="1" t="s">
        <v>255</v>
      </c>
      <c r="C1985" s="1" t="s">
        <v>2451</v>
      </c>
      <c r="D1985" s="1" t="s">
        <v>2452</v>
      </c>
      <c r="E1985" s="1" t="s">
        <v>77</v>
      </c>
      <c r="F1985" s="1">
        <v>999925276</v>
      </c>
      <c r="G1985" s="1">
        <f>(J1985+S1985+X1985+R1985+U1985+W1985+Y1985)-H1985</f>
        <v>90</v>
      </c>
      <c r="H1985" s="1"/>
      <c r="I1985" s="27"/>
      <c r="J1985" s="1">
        <f>SUM(AA1985)</f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27"/>
      <c r="R1985" s="1">
        <f>SUM(AS1985,BX1985)</f>
        <v>0</v>
      </c>
      <c r="S1985" s="1">
        <f>SUM(AE1985,AG1985,AI1985,AK1985,AO1985,AM1985,AQ1985,AU1985,AW1985,AY1985,BA1985,BE1985,BG1985,BI1985,BK1985,BM1985,BO1985,BC1985)</f>
        <v>90</v>
      </c>
      <c r="T1985" s="1">
        <f>COUNT(AE1985,AG1985,AI1985,AK1985,AM1985,AO1985,AQ1985,AU1985,AW1985,AY1985,BA1985,BC1985,BE1985,BG1985,BI1985,BK1985,BM1985,BO1985)</f>
        <v>1</v>
      </c>
      <c r="U1985" s="1">
        <f>BQ1985+BS1985</f>
        <v>0</v>
      </c>
      <c r="V1985" s="1"/>
      <c r="W1985" s="1">
        <f>BV1985</f>
        <v>0</v>
      </c>
      <c r="X1985" s="1">
        <f>AC1985+BZ1985</f>
        <v>0</v>
      </c>
      <c r="Y1985" s="1">
        <f>BU1985</f>
        <v>0</v>
      </c>
      <c r="Z1985" s="27"/>
      <c r="AA1985" s="1"/>
      <c r="AB1985" s="26"/>
      <c r="AC1985" s="1"/>
      <c r="AD1985" s="26"/>
      <c r="AE1985" s="1">
        <v>90</v>
      </c>
      <c r="AF1985" s="26">
        <v>2</v>
      </c>
      <c r="AG1985" s="1"/>
      <c r="AH1985" s="26"/>
      <c r="AI1985" s="1"/>
      <c r="AJ1985" s="26"/>
      <c r="AK1985" s="1"/>
      <c r="AL1985" s="26"/>
      <c r="AM1985" s="1"/>
      <c r="AN1985" s="26"/>
      <c r="AO1985" s="1"/>
      <c r="AP1985" s="26"/>
      <c r="AQ1985" s="1"/>
      <c r="AR1985" s="26"/>
      <c r="AS1985" s="1"/>
      <c r="AT1985" s="26"/>
      <c r="AU1985" s="1"/>
      <c r="AV1985" s="26"/>
      <c r="AW1985" s="1"/>
      <c r="AX1985" s="26"/>
      <c r="AY1985" s="1"/>
      <c r="AZ1985" s="26"/>
      <c r="BA1985" s="1"/>
      <c r="BB1985" s="26"/>
      <c r="BC1985" s="1"/>
      <c r="BD1985" s="26"/>
      <c r="BE1985" s="1"/>
      <c r="BF1985" s="26"/>
      <c r="BG1985" s="1"/>
      <c r="BH1985" s="26"/>
      <c r="BI1985" s="1"/>
      <c r="BJ1985" s="26"/>
      <c r="BK1985" s="1"/>
      <c r="BL1985" s="26"/>
      <c r="BM1985" s="1"/>
      <c r="BN1985" s="26"/>
      <c r="BO1985" s="1"/>
      <c r="BP1985" s="26"/>
      <c r="BQ1985" s="1"/>
      <c r="BR1985" s="26"/>
      <c r="BS1985" s="1"/>
      <c r="BT1985" s="26"/>
      <c r="BU1985" s="1"/>
      <c r="BV1985" s="1"/>
      <c r="BW1985" s="26"/>
      <c r="BX1985" s="1"/>
      <c r="BY1985" s="26"/>
      <c r="BZ1985" s="30"/>
      <c r="CA1985" s="26"/>
    </row>
    <row r="1986" spans="1:79" s="99" customFormat="1" x14ac:dyDescent="0.35">
      <c r="A1986" s="1" t="s">
        <v>62</v>
      </c>
      <c r="B1986" s="1" t="s">
        <v>255</v>
      </c>
      <c r="C1986" s="1" t="s">
        <v>1645</v>
      </c>
      <c r="D1986" s="1" t="s">
        <v>805</v>
      </c>
      <c r="E1986" s="30" t="s">
        <v>77</v>
      </c>
      <c r="F1986" s="1">
        <v>999921488</v>
      </c>
      <c r="G1986" s="1">
        <f>(J1986+S1986+X1986+R1986+U1986+W1986+Y1986)-H1986</f>
        <v>68</v>
      </c>
      <c r="H1986" s="1"/>
      <c r="I1986" s="27"/>
      <c r="J1986" s="1">
        <f>SUM(AA1986)</f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27"/>
      <c r="R1986" s="1">
        <f>SUM(AS1986,BX1986)</f>
        <v>0</v>
      </c>
      <c r="S1986" s="1">
        <f>SUM(AE1986,AG1986,AI1986,AK1986,AO1986,AM1986,AQ1986,AU1986,AW1986,AY1986,BA1986,BE1986,BG1986,BI1986,BK1986,BM1986,BO1986,BC1986)</f>
        <v>68</v>
      </c>
      <c r="T1986" s="1">
        <f>COUNT(AE1986,AG1986,AI1986,AK1986,AM1986,AO1986,AQ1986,AU1986,AW1986,AY1986,BA1986,BC1986,BE1986,BG1986,BI1986,BK1986,BM1986,BO1986)</f>
        <v>1</v>
      </c>
      <c r="U1986" s="1">
        <f>BQ1986+BS1986</f>
        <v>0</v>
      </c>
      <c r="V1986" s="1"/>
      <c r="W1986" s="1">
        <f>BV1986</f>
        <v>0</v>
      </c>
      <c r="X1986" s="1">
        <f>AC1986+BZ1986</f>
        <v>0</v>
      </c>
      <c r="Y1986" s="1">
        <f>BU1986</f>
        <v>0</v>
      </c>
      <c r="Z1986" s="29"/>
      <c r="AA1986" s="1"/>
      <c r="AB1986" s="26"/>
      <c r="AC1986" s="1"/>
      <c r="AD1986" s="26"/>
      <c r="AE1986" s="1"/>
      <c r="AF1986" s="26"/>
      <c r="AG1986" s="1"/>
      <c r="AH1986" s="26"/>
      <c r="AI1986" s="1"/>
      <c r="AJ1986" s="26"/>
      <c r="AK1986" s="1"/>
      <c r="AL1986" s="26"/>
      <c r="AM1986" s="1"/>
      <c r="AN1986" s="26"/>
      <c r="AO1986" s="1"/>
      <c r="AP1986" s="26"/>
      <c r="AQ1986" s="1"/>
      <c r="AR1986" s="26"/>
      <c r="AS1986" s="1"/>
      <c r="AT1986" s="26"/>
      <c r="AU1986" s="1">
        <v>68</v>
      </c>
      <c r="AV1986" s="26">
        <v>3</v>
      </c>
      <c r="AW1986" s="1"/>
      <c r="AX1986" s="26"/>
      <c r="AY1986" s="1"/>
      <c r="AZ1986" s="26"/>
      <c r="BA1986" s="1"/>
      <c r="BB1986" s="26"/>
      <c r="BC1986" s="1"/>
      <c r="BD1986" s="26"/>
      <c r="BE1986" s="1"/>
      <c r="BF1986" s="26"/>
      <c r="BG1986" s="1"/>
      <c r="BH1986" s="26"/>
      <c r="BI1986" s="1"/>
      <c r="BJ1986" s="26"/>
      <c r="BK1986" s="1"/>
      <c r="BL1986" s="26"/>
      <c r="BM1986" s="1"/>
      <c r="BN1986" s="26"/>
      <c r="BO1986" s="1"/>
      <c r="BP1986" s="26"/>
      <c r="BQ1986" s="1"/>
      <c r="BR1986" s="26"/>
      <c r="BS1986" s="1"/>
      <c r="BT1986" s="26"/>
      <c r="BU1986" s="1"/>
      <c r="BV1986" s="1"/>
      <c r="BW1986" s="26"/>
      <c r="BX1986" s="1"/>
      <c r="BY1986" s="26"/>
      <c r="BZ1986" s="30"/>
      <c r="CA1986" s="26"/>
    </row>
    <row r="1987" spans="1:79" s="99" customFormat="1" x14ac:dyDescent="0.35">
      <c r="A1987" s="1" t="s">
        <v>62</v>
      </c>
      <c r="B1987" s="1" t="s">
        <v>255</v>
      </c>
      <c r="C1987" s="1" t="s">
        <v>766</v>
      </c>
      <c r="D1987" s="1" t="s">
        <v>1797</v>
      </c>
      <c r="E1987" s="1" t="s">
        <v>77</v>
      </c>
      <c r="F1987" s="1">
        <v>999922187</v>
      </c>
      <c r="G1987" s="1">
        <f>(J1987+S1987+X1987+R1987+U1987+W1987+Y1987)-H1987</f>
        <v>68</v>
      </c>
      <c r="H1987" s="1"/>
      <c r="I1987" s="27"/>
      <c r="J1987" s="1">
        <f>SUM(AA1987)</f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27"/>
      <c r="R1987" s="1">
        <f>SUM(AS1987,BX1987)</f>
        <v>0</v>
      </c>
      <c r="S1987" s="1">
        <f>SUM(AE1987,AG1987,AI1987,AK1987,AO1987,AM1987,AQ1987,AU1987,AW1987,AY1987,BA1987,BE1987,BG1987,BI1987,BK1987,BM1987,BO1987,BC1987)</f>
        <v>68</v>
      </c>
      <c r="T1987" s="1">
        <f>COUNT(AE1987,AG1987,AI1987,AK1987,AM1987,AO1987,AQ1987,AU1987,AW1987,AY1987,BA1987,BC1987,BE1987,BG1987,BI1987,BK1987,BM1987,BO1987)</f>
        <v>1</v>
      </c>
      <c r="U1987" s="1">
        <f>BQ1987+BS1987</f>
        <v>0</v>
      </c>
      <c r="V1987" s="1"/>
      <c r="W1987" s="1">
        <f>BV1987</f>
        <v>0</v>
      </c>
      <c r="X1987" s="1">
        <f>AC1987+BZ1987</f>
        <v>0</v>
      </c>
      <c r="Y1987" s="1">
        <f>BU1987</f>
        <v>0</v>
      </c>
      <c r="Z1987" s="26"/>
      <c r="AA1987" s="1"/>
      <c r="AB1987" s="26"/>
      <c r="AC1987" s="1"/>
      <c r="AD1987" s="26"/>
      <c r="AE1987" s="1"/>
      <c r="AF1987" s="26"/>
      <c r="AG1987" s="1"/>
      <c r="AH1987" s="26"/>
      <c r="AI1987" s="1"/>
      <c r="AJ1987" s="26"/>
      <c r="AK1987" s="1"/>
      <c r="AL1987" s="26"/>
      <c r="AM1987" s="1"/>
      <c r="AN1987" s="26"/>
      <c r="AO1987" s="1"/>
      <c r="AP1987" s="26"/>
      <c r="AQ1987" s="1"/>
      <c r="AR1987" s="26"/>
      <c r="AS1987" s="1"/>
      <c r="AT1987" s="26"/>
      <c r="AU1987" s="1">
        <v>68</v>
      </c>
      <c r="AV1987" s="26">
        <v>3</v>
      </c>
      <c r="AW1987" s="1"/>
      <c r="AX1987" s="26"/>
      <c r="AY1987" s="1"/>
      <c r="AZ1987" s="26"/>
      <c r="BA1987" s="1"/>
      <c r="BB1987" s="26"/>
      <c r="BC1987" s="1"/>
      <c r="BD1987" s="26"/>
      <c r="BE1987" s="1"/>
      <c r="BF1987" s="26"/>
      <c r="BG1987" s="1"/>
      <c r="BH1987" s="26"/>
      <c r="BI1987" s="1"/>
      <c r="BJ1987" s="26"/>
      <c r="BK1987" s="1"/>
      <c r="BL1987" s="26"/>
      <c r="BM1987" s="1"/>
      <c r="BN1987" s="26"/>
      <c r="BO1987" s="1"/>
      <c r="BP1987" s="26"/>
      <c r="BQ1987" s="1"/>
      <c r="BR1987" s="26"/>
      <c r="BS1987" s="1"/>
      <c r="BT1987" s="26"/>
      <c r="BU1987" s="1"/>
      <c r="BV1987" s="1"/>
      <c r="BW1987" s="26"/>
      <c r="BX1987" s="1"/>
      <c r="BY1987" s="26"/>
      <c r="BZ1987" s="30"/>
      <c r="CA1987" s="26"/>
    </row>
    <row r="1988" spans="1:79" s="99" customFormat="1" x14ac:dyDescent="0.35">
      <c r="A1988" s="35" t="s">
        <v>62</v>
      </c>
      <c r="B1988" s="35" t="s">
        <v>255</v>
      </c>
      <c r="C1988" s="35" t="s">
        <v>2881</v>
      </c>
      <c r="D1988" s="35" t="s">
        <v>2210</v>
      </c>
      <c r="E1988" s="35" t="s">
        <v>77</v>
      </c>
      <c r="F1988" s="35">
        <v>999926342</v>
      </c>
      <c r="G1988" s="1">
        <f>(J1988+S1988+X1988+R1988+U1988+W1988+Y1988)-H1988</f>
        <v>68</v>
      </c>
      <c r="H1988" s="1"/>
      <c r="I1988" s="27"/>
      <c r="J1988" s="1">
        <f>SUM(AA1988)</f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27"/>
      <c r="R1988" s="1">
        <f>SUM(AS1988,BX1988)</f>
        <v>0</v>
      </c>
      <c r="S1988" s="1">
        <f>SUM(AE1988,AG1988,AI1988,AK1988,AO1988,AM1988,AQ1988,AU1988,AW1988,AY1988,BA1988,BE1988,BG1988,BI1988,BK1988,BM1988,BO1988,BC1988)</f>
        <v>68</v>
      </c>
      <c r="T1988" s="1">
        <f>COUNT(AE1988,AG1988,AI1988,AK1988,AM1988,AO1988,AQ1988,AU1988,AW1988,AY1988,BA1988,BC1988,BE1988,BG1988,BI1988,BK1988,BM1988,BO1988)</f>
        <v>1</v>
      </c>
      <c r="U1988" s="1">
        <f>BQ1988+BS1988</f>
        <v>0</v>
      </c>
      <c r="V1988" s="1"/>
      <c r="W1988" s="1">
        <f>BV1988</f>
        <v>0</v>
      </c>
      <c r="X1988" s="1">
        <f>AC1988+BZ1988</f>
        <v>0</v>
      </c>
      <c r="Y1988" s="1">
        <f>BU1988</f>
        <v>0</v>
      </c>
      <c r="Z1988" s="27"/>
      <c r="AA1988" s="1"/>
      <c r="AB1988" s="26"/>
      <c r="AC1988" s="1"/>
      <c r="AD1988" s="26"/>
      <c r="AE1988" s="1"/>
      <c r="AF1988" s="26"/>
      <c r="AG1988" s="1"/>
      <c r="AH1988" s="26"/>
      <c r="AI1988" s="1"/>
      <c r="AJ1988" s="26"/>
      <c r="AK1988" s="1">
        <v>68</v>
      </c>
      <c r="AL1988" s="26">
        <v>4</v>
      </c>
      <c r="AM1988" s="1"/>
      <c r="AN1988" s="26"/>
      <c r="AO1988" s="1"/>
      <c r="AP1988" s="26"/>
      <c r="AQ1988" s="1"/>
      <c r="AR1988" s="26"/>
      <c r="AS1988" s="1"/>
      <c r="AT1988" s="26"/>
      <c r="AU1988" s="1"/>
      <c r="AV1988" s="26"/>
      <c r="AW1988" s="1"/>
      <c r="AX1988" s="26"/>
      <c r="AY1988" s="1"/>
      <c r="AZ1988" s="26"/>
      <c r="BA1988" s="1"/>
      <c r="BB1988" s="26"/>
      <c r="BC1988" s="1"/>
      <c r="BD1988" s="26"/>
      <c r="BE1988" s="1"/>
      <c r="BF1988" s="26"/>
      <c r="BG1988" s="1"/>
      <c r="BH1988" s="26"/>
      <c r="BI1988" s="1"/>
      <c r="BJ1988" s="26"/>
      <c r="BK1988" s="1"/>
      <c r="BL1988" s="26"/>
      <c r="BM1988" s="1"/>
      <c r="BN1988" s="26"/>
      <c r="BO1988" s="1"/>
      <c r="BP1988" s="26"/>
      <c r="BQ1988" s="1"/>
      <c r="BR1988" s="26"/>
      <c r="BS1988" s="1"/>
      <c r="BT1988" s="26"/>
      <c r="BU1988" s="1"/>
      <c r="BV1988" s="1"/>
      <c r="BW1988" s="26"/>
      <c r="BX1988" s="1"/>
      <c r="BY1988" s="26"/>
      <c r="BZ1988" s="30"/>
      <c r="CA1988" s="26"/>
    </row>
    <row r="1989" spans="1:79" s="99" customFormat="1" x14ac:dyDescent="0.35">
      <c r="A1989" s="1" t="s">
        <v>62</v>
      </c>
      <c r="B1989" s="1" t="s">
        <v>255</v>
      </c>
      <c r="C1989" s="1" t="s">
        <v>517</v>
      </c>
      <c r="D1989" s="1" t="s">
        <v>2984</v>
      </c>
      <c r="E1989" s="1" t="s">
        <v>77</v>
      </c>
      <c r="F1989" s="1">
        <v>999926592</v>
      </c>
      <c r="G1989" s="1">
        <f>(J1989+S1989+X1989+R1989+U1989+W1989+Y1989)-H1989</f>
        <v>68</v>
      </c>
      <c r="H1989" s="1"/>
      <c r="I1989" s="27"/>
      <c r="J1989" s="1">
        <f>SUM(AA1989)</f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27"/>
      <c r="R1989" s="1">
        <f>SUM(AS1989,BX1989)</f>
        <v>0</v>
      </c>
      <c r="S1989" s="1">
        <f>SUM(AE1989,AG1989,AI1989,AK1989,AO1989,AM1989,AQ1989,AU1989,AW1989,AY1989,BA1989,BE1989,BG1989,BI1989,BK1989,BM1989,BO1989,BC1989)</f>
        <v>68</v>
      </c>
      <c r="T1989" s="1">
        <f>COUNT(AE1989,AG1989,AI1989,AK1989,AM1989,AO1989,AQ1989,AU1989,AW1989,AY1989,BA1989,BC1989,BE1989,BG1989,BI1989,BK1989,BM1989,BO1989)</f>
        <v>2</v>
      </c>
      <c r="U1989" s="1">
        <f>BQ1989+BS1989</f>
        <v>0</v>
      </c>
      <c r="V1989" s="1"/>
      <c r="W1989" s="1">
        <f>BV1989</f>
        <v>0</v>
      </c>
      <c r="X1989" s="1">
        <f>AC1989+BZ1989</f>
        <v>0</v>
      </c>
      <c r="Y1989" s="1">
        <f>BU1989</f>
        <v>0</v>
      </c>
      <c r="Z1989" s="27"/>
      <c r="AA1989" s="1"/>
      <c r="AB1989" s="26"/>
      <c r="AC1989" s="1"/>
      <c r="AD1989" s="26"/>
      <c r="AE1989" s="1"/>
      <c r="AF1989" s="26"/>
      <c r="AG1989" s="1"/>
      <c r="AH1989" s="26"/>
      <c r="AI1989" s="1"/>
      <c r="AJ1989" s="26"/>
      <c r="AK1989" s="1"/>
      <c r="AL1989" s="26"/>
      <c r="AM1989" s="1"/>
      <c r="AN1989" s="26"/>
      <c r="AO1989" s="1"/>
      <c r="AP1989" s="26"/>
      <c r="AQ1989" s="1">
        <v>38</v>
      </c>
      <c r="AR1989" s="26" t="s">
        <v>100</v>
      </c>
      <c r="AS1989" s="1"/>
      <c r="AT1989" s="26"/>
      <c r="AU1989" s="1"/>
      <c r="AV1989" s="26"/>
      <c r="AW1989" s="1"/>
      <c r="AX1989" s="26"/>
      <c r="AY1989" s="1"/>
      <c r="AZ1989" s="26"/>
      <c r="BA1989" s="1">
        <v>30</v>
      </c>
      <c r="BB1989" s="26">
        <v>1</v>
      </c>
      <c r="BC1989" s="1"/>
      <c r="BD1989" s="26"/>
      <c r="BE1989" s="1"/>
      <c r="BF1989" s="26"/>
      <c r="BG1989" s="1"/>
      <c r="BH1989" s="26"/>
      <c r="BI1989" s="1"/>
      <c r="BJ1989" s="26"/>
      <c r="BK1989" s="1"/>
      <c r="BL1989" s="26"/>
      <c r="BM1989" s="1"/>
      <c r="BN1989" s="26"/>
      <c r="BO1989" s="1"/>
      <c r="BP1989" s="26"/>
      <c r="BQ1989" s="1"/>
      <c r="BR1989" s="26"/>
      <c r="BS1989" s="1"/>
      <c r="BT1989" s="26"/>
      <c r="BU1989" s="1"/>
      <c r="BV1989" s="1"/>
      <c r="BW1989" s="26"/>
      <c r="BX1989" s="1"/>
      <c r="BY1989" s="26"/>
      <c r="BZ1989" s="30"/>
      <c r="CA1989" s="26"/>
    </row>
    <row r="1990" spans="1:79" s="99" customFormat="1" x14ac:dyDescent="0.35">
      <c r="A1990" s="31" t="s">
        <v>62</v>
      </c>
      <c r="B1990" s="31" t="s">
        <v>255</v>
      </c>
      <c r="C1990" s="31" t="s">
        <v>3486</v>
      </c>
      <c r="D1990" s="31" t="s">
        <v>2301</v>
      </c>
      <c r="E1990" s="31" t="s">
        <v>77</v>
      </c>
      <c r="F1990" s="1">
        <v>999927848</v>
      </c>
      <c r="G1990" s="1">
        <f>(J1990+S1990+X1990+R1990+U1990+W1990+Y1990)-H1990</f>
        <v>68</v>
      </c>
      <c r="H1990" s="1"/>
      <c r="I1990" s="27"/>
      <c r="J1990" s="1">
        <f>SUM(AA1990)</f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27"/>
      <c r="R1990" s="1">
        <f>SUM(AS1990,BX1990)</f>
        <v>0</v>
      </c>
      <c r="S1990" s="1">
        <f>SUM(AE1990,AG1990,AI1990,AK1990,AO1990,AM1990,AQ1990,AU1990,AW1990,AY1990,BA1990,BE1990,BG1990,BI1990,BK1990,BM1990,BO1990,BC1990)</f>
        <v>68</v>
      </c>
      <c r="T1990" s="1">
        <f>COUNT(AE1990,AG1990,AI1990,AK1990,AM1990,AO1990,AQ1990,AU1990,AW1990,AY1990,BA1990,BC1990,BE1990,BG1990,BI1990,BK1990,BM1990,BO1990)</f>
        <v>1</v>
      </c>
      <c r="U1990" s="1">
        <f>BQ1990+BS1990</f>
        <v>0</v>
      </c>
      <c r="V1990" s="1"/>
      <c r="W1990" s="1">
        <f>BV1990</f>
        <v>0</v>
      </c>
      <c r="X1990" s="1">
        <f>AC1990+BZ1990</f>
        <v>0</v>
      </c>
      <c r="Y1990" s="1">
        <f>BU1990</f>
        <v>0</v>
      </c>
      <c r="Z1990" s="27"/>
      <c r="AA1990" s="1"/>
      <c r="AB1990" s="26"/>
      <c r="AC1990" s="1"/>
      <c r="AD1990" s="26"/>
      <c r="AE1990" s="1"/>
      <c r="AF1990" s="26"/>
      <c r="AG1990" s="1"/>
      <c r="AH1990" s="26"/>
      <c r="AI1990" s="1"/>
      <c r="AJ1990" s="26"/>
      <c r="AK1990" s="1"/>
      <c r="AL1990" s="26"/>
      <c r="AM1990" s="1"/>
      <c r="AN1990" s="26"/>
      <c r="AO1990" s="1"/>
      <c r="AP1990" s="26"/>
      <c r="AQ1990" s="1"/>
      <c r="AR1990" s="26"/>
      <c r="AS1990" s="1"/>
      <c r="AT1990" s="26"/>
      <c r="AU1990" s="1"/>
      <c r="AV1990" s="26"/>
      <c r="AW1990" s="1"/>
      <c r="AX1990" s="26"/>
      <c r="AY1990" s="1"/>
      <c r="AZ1990" s="26"/>
      <c r="BA1990" s="1"/>
      <c r="BB1990" s="27"/>
      <c r="BC1990" s="1">
        <v>68</v>
      </c>
      <c r="BD1990" s="26"/>
      <c r="BE1990" s="1"/>
      <c r="BF1990" s="27"/>
      <c r="BG1990" s="1"/>
      <c r="BH1990" s="26"/>
      <c r="BI1990" s="1"/>
      <c r="BJ1990" s="26"/>
      <c r="BK1990" s="1"/>
      <c r="BL1990" s="26"/>
      <c r="BM1990" s="1"/>
      <c r="BN1990" s="26"/>
      <c r="BO1990" s="1"/>
      <c r="BP1990" s="26"/>
      <c r="BQ1990" s="1"/>
      <c r="BR1990" s="26"/>
      <c r="BS1990" s="1"/>
      <c r="BT1990" s="26"/>
      <c r="BU1990" s="1"/>
      <c r="BV1990" s="1"/>
      <c r="BW1990" s="26"/>
      <c r="BX1990" s="1"/>
      <c r="BY1990" s="26"/>
      <c r="BZ1990" s="30"/>
      <c r="CA1990" s="26"/>
    </row>
    <row r="1991" spans="1:79" s="99" customFormat="1" x14ac:dyDescent="0.35">
      <c r="A1991" s="1" t="s">
        <v>62</v>
      </c>
      <c r="B1991" s="1" t="s">
        <v>255</v>
      </c>
      <c r="C1991" s="1" t="s">
        <v>1110</v>
      </c>
      <c r="D1991" s="1" t="s">
        <v>1111</v>
      </c>
      <c r="E1991" s="1" t="s">
        <v>77</v>
      </c>
      <c r="F1991" s="1">
        <v>999917622</v>
      </c>
      <c r="G1991" s="1">
        <f>(J1991+S1991+X1991+R1991+U1991+W1991+Y1991)-H1991</f>
        <v>63</v>
      </c>
      <c r="H1991" s="1"/>
      <c r="I1991" s="27"/>
      <c r="J1991" s="1">
        <f>SUM(AA1991)</f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27"/>
      <c r="R1991" s="1">
        <f>SUM(AS1991,BX1991)</f>
        <v>0</v>
      </c>
      <c r="S1991" s="1">
        <f>SUM(AE1991,AG1991,AI1991,AK1991,AO1991,AM1991,AQ1991,AU1991,AW1991,AY1991,BA1991,BE1991,BG1991,BI1991,BK1991,BM1991,BO1991,BC1991)</f>
        <v>63</v>
      </c>
      <c r="T1991" s="1">
        <f>COUNT(AE1991,AG1991,AI1991,AK1991,AM1991,AO1991,AQ1991,AU1991,AW1991,AY1991,BA1991,BC1991,BE1991,BG1991,BI1991,BK1991,BM1991,BO1991)</f>
        <v>1</v>
      </c>
      <c r="U1991" s="1">
        <f>BQ1991+BS1991</f>
        <v>0</v>
      </c>
      <c r="V1991" s="1"/>
      <c r="W1991" s="1">
        <f>BV1991</f>
        <v>0</v>
      </c>
      <c r="X1991" s="1">
        <f>AC1991+BZ1991</f>
        <v>0</v>
      </c>
      <c r="Y1991" s="1">
        <f>BU1991</f>
        <v>0</v>
      </c>
      <c r="Z1991" s="27"/>
      <c r="AA1991" s="1"/>
      <c r="AB1991" s="26"/>
      <c r="AC1991" s="1"/>
      <c r="AD1991" s="26"/>
      <c r="AE1991" s="1"/>
      <c r="AF1991" s="26"/>
      <c r="AG1991" s="1"/>
      <c r="AH1991" s="26"/>
      <c r="AI1991" s="1"/>
      <c r="AJ1991" s="26"/>
      <c r="AK1991" s="1"/>
      <c r="AL1991" s="26"/>
      <c r="AM1991" s="1"/>
      <c r="AN1991" s="26"/>
      <c r="AO1991" s="1"/>
      <c r="AP1991" s="26"/>
      <c r="AQ1991" s="1">
        <v>63</v>
      </c>
      <c r="AR1991" s="26">
        <v>5</v>
      </c>
      <c r="AS1991" s="1"/>
      <c r="AT1991" s="26"/>
      <c r="AU1991" s="1"/>
      <c r="AV1991" s="26"/>
      <c r="AW1991" s="1"/>
      <c r="AX1991" s="26"/>
      <c r="AY1991" s="1"/>
      <c r="AZ1991" s="26"/>
      <c r="BA1991" s="1"/>
      <c r="BB1991" s="26"/>
      <c r="BC1991" s="1"/>
      <c r="BD1991" s="26"/>
      <c r="BE1991" s="1"/>
      <c r="BF1991" s="26"/>
      <c r="BG1991" s="1"/>
      <c r="BH1991" s="26"/>
      <c r="BI1991" s="1"/>
      <c r="BJ1991" s="26"/>
      <c r="BK1991" s="1"/>
      <c r="BL1991" s="26"/>
      <c r="BM1991" s="1"/>
      <c r="BN1991" s="26"/>
      <c r="BO1991" s="1"/>
      <c r="BP1991" s="26"/>
      <c r="BQ1991" s="1"/>
      <c r="BR1991" s="26"/>
      <c r="BS1991" s="1"/>
      <c r="BT1991" s="26"/>
      <c r="BU1991" s="1"/>
      <c r="BV1991" s="1"/>
      <c r="BW1991" s="26"/>
      <c r="BX1991" s="1"/>
      <c r="BY1991" s="26"/>
      <c r="BZ1991" s="30"/>
      <c r="CA1991" s="26"/>
    </row>
    <row r="1992" spans="1:79" s="99" customFormat="1" x14ac:dyDescent="0.35">
      <c r="A1992" s="31" t="s">
        <v>62</v>
      </c>
      <c r="B1992" s="31" t="s">
        <v>255</v>
      </c>
      <c r="C1992" s="31" t="s">
        <v>1698</v>
      </c>
      <c r="D1992" s="31" t="s">
        <v>1699</v>
      </c>
      <c r="E1992" s="31" t="s">
        <v>77</v>
      </c>
      <c r="F1992" s="1">
        <v>999921679</v>
      </c>
      <c r="G1992" s="1">
        <f>(J1992+S1992+X1992+R1992+U1992+W1992+Y1992)-H1992</f>
        <v>63</v>
      </c>
      <c r="H1992" s="1"/>
      <c r="I1992" s="27"/>
      <c r="J1992" s="1">
        <f>SUM(AA1992)</f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27"/>
      <c r="R1992" s="1">
        <f>SUM(AS1992,BX1992)</f>
        <v>0</v>
      </c>
      <c r="S1992" s="1">
        <f>SUM(AE1992,AG1992,AI1992,AK1992,AO1992,AM1992,AQ1992,AU1992,AW1992,AY1992,BA1992,BE1992,BG1992,BI1992,BK1992,BM1992,BO1992,BC1992)</f>
        <v>63</v>
      </c>
      <c r="T1992" s="1">
        <f>COUNT(AE1992,AG1992,AI1992,AK1992,AM1992,AO1992,AQ1992,AU1992,AW1992,AY1992,BA1992,BC1992,BE1992,BG1992,BI1992,BK1992,BM1992,BO1992)</f>
        <v>1</v>
      </c>
      <c r="U1992" s="1">
        <f>BQ1992+BS1992</f>
        <v>0</v>
      </c>
      <c r="V1992" s="1"/>
      <c r="W1992" s="1">
        <f>BV1992</f>
        <v>0</v>
      </c>
      <c r="X1992" s="1">
        <f>AC1992+BZ1992</f>
        <v>0</v>
      </c>
      <c r="Y1992" s="1">
        <f>BU1992</f>
        <v>0</v>
      </c>
      <c r="Z1992" s="27"/>
      <c r="AA1992" s="1"/>
      <c r="AB1992" s="26"/>
      <c r="AC1992" s="1"/>
      <c r="AD1992" s="26"/>
      <c r="AE1992" s="1"/>
      <c r="AF1992" s="26"/>
      <c r="AG1992" s="1"/>
      <c r="AH1992" s="26"/>
      <c r="AI1992" s="1"/>
      <c r="AJ1992" s="26"/>
      <c r="AK1992" s="1"/>
      <c r="AL1992" s="26"/>
      <c r="AM1992" s="1"/>
      <c r="AN1992" s="26"/>
      <c r="AO1992" s="1"/>
      <c r="AP1992" s="26"/>
      <c r="AQ1992" s="1"/>
      <c r="AR1992" s="26"/>
      <c r="AS1992" s="1"/>
      <c r="AT1992" s="26"/>
      <c r="AU1992" s="1"/>
      <c r="AV1992" s="26"/>
      <c r="AW1992" s="1"/>
      <c r="AX1992" s="26"/>
      <c r="AY1992" s="1"/>
      <c r="AZ1992" s="26"/>
      <c r="BA1992" s="1"/>
      <c r="BB1992" s="27"/>
      <c r="BC1992" s="1">
        <v>63</v>
      </c>
      <c r="BD1992" s="26"/>
      <c r="BE1992" s="1"/>
      <c r="BF1992" s="27"/>
      <c r="BG1992" s="1"/>
      <c r="BH1992" s="26"/>
      <c r="BI1992" s="1"/>
      <c r="BJ1992" s="26"/>
      <c r="BK1992" s="1"/>
      <c r="BL1992" s="26"/>
      <c r="BM1992" s="1"/>
      <c r="BN1992" s="26"/>
      <c r="BO1992" s="1"/>
      <c r="BP1992" s="26"/>
      <c r="BQ1992" s="1"/>
      <c r="BR1992" s="26"/>
      <c r="BS1992" s="1"/>
      <c r="BT1992" s="26"/>
      <c r="BU1992" s="1"/>
      <c r="BV1992" s="1"/>
      <c r="BW1992" s="26"/>
      <c r="BX1992" s="1"/>
      <c r="BY1992" s="26"/>
      <c r="BZ1992" s="30"/>
      <c r="CA1992" s="26"/>
    </row>
    <row r="1993" spans="1:79" s="99" customFormat="1" x14ac:dyDescent="0.35">
      <c r="A1993" s="1" t="s">
        <v>62</v>
      </c>
      <c r="B1993" s="1" t="s">
        <v>255</v>
      </c>
      <c r="C1993" s="1" t="s">
        <v>2414</v>
      </c>
      <c r="D1993" s="1" t="s">
        <v>2415</v>
      </c>
      <c r="E1993" s="1" t="s">
        <v>77</v>
      </c>
      <c r="F1993" s="1">
        <v>999925205</v>
      </c>
      <c r="G1993" s="1">
        <f>(J1993+S1993+X1993+R1993+U1993+W1993+Y1993)-H1993</f>
        <v>63</v>
      </c>
      <c r="H1993" s="1"/>
      <c r="I1993" s="27"/>
      <c r="J1993" s="1">
        <f>SUM(AA1993)</f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27"/>
      <c r="R1993" s="1">
        <f>SUM(AS1993,BX1993)</f>
        <v>0</v>
      </c>
      <c r="S1993" s="1">
        <f>SUM(AE1993,AG1993,AI1993,AK1993,AO1993,AM1993,AQ1993,AU1993,AW1993,AY1993,BA1993,BE1993,BG1993,BI1993,BK1993,BM1993,BO1993,BC1993)</f>
        <v>63</v>
      </c>
      <c r="T1993" s="1">
        <f>COUNT(AE1993,AG1993,AI1993,AK1993,AM1993,AO1993,AQ1993,AU1993,AW1993,AY1993,BA1993,BC1993,BE1993,BG1993,BI1993,BK1993,BM1993,BO1993)</f>
        <v>1</v>
      </c>
      <c r="U1993" s="1">
        <f>BQ1993+BS1993</f>
        <v>0</v>
      </c>
      <c r="V1993" s="1"/>
      <c r="W1993" s="1">
        <f>BV1993</f>
        <v>0</v>
      </c>
      <c r="X1993" s="1">
        <f>AC1993+BZ1993</f>
        <v>0</v>
      </c>
      <c r="Y1993" s="1">
        <f>BU1993</f>
        <v>0</v>
      </c>
      <c r="Z1993" s="27"/>
      <c r="AA1993" s="1"/>
      <c r="AB1993" s="26"/>
      <c r="AC1993" s="1"/>
      <c r="AD1993" s="26"/>
      <c r="AE1993" s="1">
        <v>63</v>
      </c>
      <c r="AF1993" s="26">
        <v>5</v>
      </c>
      <c r="AG1993" s="1"/>
      <c r="AH1993" s="26"/>
      <c r="AI1993" s="1"/>
      <c r="AJ1993" s="26"/>
      <c r="AK1993" s="1"/>
      <c r="AL1993" s="26"/>
      <c r="AM1993" s="1"/>
      <c r="AN1993" s="26"/>
      <c r="AO1993" s="1"/>
      <c r="AP1993" s="26"/>
      <c r="AQ1993" s="1"/>
      <c r="AR1993" s="26"/>
      <c r="AS1993" s="1"/>
      <c r="AT1993" s="26"/>
      <c r="AU1993" s="1"/>
      <c r="AV1993" s="26"/>
      <c r="AW1993" s="1"/>
      <c r="AX1993" s="26"/>
      <c r="AY1993" s="1"/>
      <c r="AZ1993" s="26"/>
      <c r="BA1993" s="1"/>
      <c r="BB1993" s="26"/>
      <c r="BC1993" s="1"/>
      <c r="BD1993" s="26"/>
      <c r="BE1993" s="1"/>
      <c r="BF1993" s="26"/>
      <c r="BG1993" s="1"/>
      <c r="BH1993" s="26"/>
      <c r="BI1993" s="1"/>
      <c r="BJ1993" s="26"/>
      <c r="BK1993" s="1"/>
      <c r="BL1993" s="26"/>
      <c r="BM1993" s="1"/>
      <c r="BN1993" s="26"/>
      <c r="BO1993" s="1"/>
      <c r="BP1993" s="26"/>
      <c r="BQ1993" s="1"/>
      <c r="BR1993" s="26"/>
      <c r="BS1993" s="1"/>
      <c r="BT1993" s="26"/>
      <c r="BU1993" s="1"/>
      <c r="BV1993" s="1"/>
      <c r="BW1993" s="26"/>
      <c r="BX1993" s="1"/>
      <c r="BY1993" s="26"/>
      <c r="BZ1993" s="30"/>
      <c r="CA1993" s="26"/>
    </row>
    <row r="1994" spans="1:79" s="99" customFormat="1" x14ac:dyDescent="0.35">
      <c r="A1994" s="1" t="s">
        <v>62</v>
      </c>
      <c r="B1994" s="1" t="s">
        <v>255</v>
      </c>
      <c r="C1994" s="1" t="s">
        <v>2810</v>
      </c>
      <c r="D1994" s="1" t="s">
        <v>2811</v>
      </c>
      <c r="E1994" s="1" t="s">
        <v>77</v>
      </c>
      <c r="F1994" s="1">
        <v>999926144</v>
      </c>
      <c r="G1994" s="1">
        <f>(J1994+S1994+X1994+R1994+U1994+W1994+Y1994)-H1994</f>
        <v>63</v>
      </c>
      <c r="H1994" s="1"/>
      <c r="I1994" s="27"/>
      <c r="J1994" s="1">
        <f>SUM(AA1994)</f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27"/>
      <c r="R1994" s="1">
        <f>SUM(AS1994,BX1994)</f>
        <v>0</v>
      </c>
      <c r="S1994" s="1">
        <f>SUM(AE1994,AG1994,AI1994,AK1994,AO1994,AM1994,AQ1994,AU1994,AW1994,AY1994,BA1994,BE1994,BG1994,BI1994,BK1994,BM1994,BO1994,BC1994)</f>
        <v>63</v>
      </c>
      <c r="T1994" s="1">
        <f>COUNT(AE1994,AG1994,AI1994,AK1994,AM1994,AO1994,AQ1994,AU1994,AW1994,AY1994,BA1994,BC1994,BE1994,BG1994,BI1994,BK1994,BM1994,BO1994)</f>
        <v>1</v>
      </c>
      <c r="U1994" s="1">
        <f>BQ1994+BS1994</f>
        <v>0</v>
      </c>
      <c r="V1994" s="1"/>
      <c r="W1994" s="1">
        <f>BV1994</f>
        <v>0</v>
      </c>
      <c r="X1994" s="1">
        <f>AC1994+BZ1994</f>
        <v>0</v>
      </c>
      <c r="Y1994" s="1">
        <f>BU1994</f>
        <v>0</v>
      </c>
      <c r="Z1994" s="27"/>
      <c r="AA1994" s="1"/>
      <c r="AB1994" s="26"/>
      <c r="AC1994" s="1"/>
      <c r="AD1994" s="26"/>
      <c r="AE1994" s="1"/>
      <c r="AF1994" s="26"/>
      <c r="AG1994" s="1"/>
      <c r="AH1994" s="26"/>
      <c r="AI1994" s="1"/>
      <c r="AJ1994" s="26"/>
      <c r="AK1994" s="1"/>
      <c r="AL1994" s="26"/>
      <c r="AM1994" s="1"/>
      <c r="AN1994" s="26"/>
      <c r="AO1994" s="1"/>
      <c r="AP1994" s="26"/>
      <c r="AQ1994" s="1">
        <v>63</v>
      </c>
      <c r="AR1994" s="26">
        <v>5</v>
      </c>
      <c r="AS1994" s="1"/>
      <c r="AT1994" s="26"/>
      <c r="AU1994" s="1"/>
      <c r="AV1994" s="26"/>
      <c r="AW1994" s="1"/>
      <c r="AX1994" s="26"/>
      <c r="AY1994" s="1"/>
      <c r="AZ1994" s="26"/>
      <c r="BA1994" s="1"/>
      <c r="BB1994" s="26"/>
      <c r="BC1994" s="1"/>
      <c r="BD1994" s="26"/>
      <c r="BE1994" s="1"/>
      <c r="BF1994" s="26"/>
      <c r="BG1994" s="1"/>
      <c r="BH1994" s="26"/>
      <c r="BI1994" s="1"/>
      <c r="BJ1994" s="26"/>
      <c r="BK1994" s="1"/>
      <c r="BL1994" s="26"/>
      <c r="BM1994" s="1"/>
      <c r="BN1994" s="26"/>
      <c r="BO1994" s="1"/>
      <c r="BP1994" s="26"/>
      <c r="BQ1994" s="1"/>
      <c r="BR1994" s="26"/>
      <c r="BS1994" s="1"/>
      <c r="BT1994" s="26"/>
      <c r="BU1994" s="1"/>
      <c r="BV1994" s="1"/>
      <c r="BW1994" s="26"/>
      <c r="BX1994" s="1"/>
      <c r="BY1994" s="26"/>
      <c r="BZ1994" s="30"/>
      <c r="CA1994" s="26"/>
    </row>
    <row r="1995" spans="1:79" s="99" customFormat="1" x14ac:dyDescent="0.35">
      <c r="A1995" s="1" t="s">
        <v>62</v>
      </c>
      <c r="B1995" s="1" t="s">
        <v>255</v>
      </c>
      <c r="C1995" s="1" t="s">
        <v>3131</v>
      </c>
      <c r="D1995" s="1" t="s">
        <v>3132</v>
      </c>
      <c r="E1995" s="1" t="s">
        <v>77</v>
      </c>
      <c r="F1995" s="1">
        <v>999926905</v>
      </c>
      <c r="G1995" s="1">
        <f>(J1995+S1995+X1995+R1995+U1995+W1995+Y1995)-H1995</f>
        <v>63</v>
      </c>
      <c r="H1995" s="1"/>
      <c r="I1995" s="27"/>
      <c r="J1995" s="1">
        <f>SUM(AA1995)</f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27"/>
      <c r="R1995" s="1">
        <f>SUM(AS1995,BX1995)</f>
        <v>0</v>
      </c>
      <c r="S1995" s="1">
        <f>SUM(AE1995,AG1995,AI1995,AK1995,AO1995,AM1995,AQ1995,AU1995,AW1995,AY1995,BA1995,BE1995,BG1995,BI1995,BK1995,BM1995,BO1995,BC1995)</f>
        <v>63</v>
      </c>
      <c r="T1995" s="1">
        <f>COUNT(AE1995,AG1995,AI1995,AK1995,AM1995,AO1995,AQ1995,AU1995,AW1995,AY1995,BA1995,BC1995,BE1995,BG1995,BI1995,BK1995,BM1995,BO1995)</f>
        <v>1</v>
      </c>
      <c r="U1995" s="1">
        <f>BQ1995+BS1995</f>
        <v>0</v>
      </c>
      <c r="V1995" s="1"/>
      <c r="W1995" s="1">
        <f>BV1995</f>
        <v>0</v>
      </c>
      <c r="X1995" s="1">
        <f>AC1995+BZ1995</f>
        <v>0</v>
      </c>
      <c r="Y1995" s="1">
        <f>BU1995</f>
        <v>0</v>
      </c>
      <c r="Z1995" s="27"/>
      <c r="AA1995" s="1"/>
      <c r="AB1995" s="26"/>
      <c r="AC1995" s="1"/>
      <c r="AD1995" s="26"/>
      <c r="AE1995" s="1"/>
      <c r="AF1995" s="26"/>
      <c r="AG1995" s="1"/>
      <c r="AH1995" s="26"/>
      <c r="AI1995" s="1"/>
      <c r="AJ1995" s="26"/>
      <c r="AK1995" s="1"/>
      <c r="AL1995" s="26"/>
      <c r="AM1995" s="1"/>
      <c r="AN1995" s="26"/>
      <c r="AO1995" s="1"/>
      <c r="AP1995" s="26"/>
      <c r="AQ1995" s="1">
        <v>63</v>
      </c>
      <c r="AR1995" s="26">
        <v>5</v>
      </c>
      <c r="AS1995" s="1"/>
      <c r="AT1995" s="26"/>
      <c r="AU1995" s="1"/>
      <c r="AV1995" s="26"/>
      <c r="AW1995" s="1"/>
      <c r="AX1995" s="26"/>
      <c r="AY1995" s="1"/>
      <c r="AZ1995" s="26"/>
      <c r="BA1995" s="1"/>
      <c r="BB1995" s="26"/>
      <c r="BC1995" s="1"/>
      <c r="BD1995" s="26"/>
      <c r="BE1995" s="1"/>
      <c r="BF1995" s="26"/>
      <c r="BG1995" s="1"/>
      <c r="BH1995" s="26"/>
      <c r="BI1995" s="1"/>
      <c r="BJ1995" s="26"/>
      <c r="BK1995" s="1"/>
      <c r="BL1995" s="26"/>
      <c r="BM1995" s="1"/>
      <c r="BN1995" s="26"/>
      <c r="BO1995" s="1"/>
      <c r="BP1995" s="26"/>
      <c r="BQ1995" s="1"/>
      <c r="BR1995" s="26"/>
      <c r="BS1995" s="1"/>
      <c r="BT1995" s="26"/>
      <c r="BU1995" s="1"/>
      <c r="BV1995" s="1"/>
      <c r="BW1995" s="26"/>
      <c r="BX1995" s="1"/>
      <c r="BY1995" s="26"/>
      <c r="BZ1995" s="30"/>
      <c r="CA1995" s="26"/>
    </row>
    <row r="1996" spans="1:79" s="99" customFormat="1" x14ac:dyDescent="0.35">
      <c r="A1996" s="1" t="s">
        <v>62</v>
      </c>
      <c r="B1996" s="1" t="s">
        <v>255</v>
      </c>
      <c r="C1996" s="1" t="s">
        <v>1739</v>
      </c>
      <c r="D1996" s="1" t="s">
        <v>1740</v>
      </c>
      <c r="E1996" s="1" t="s">
        <v>77</v>
      </c>
      <c r="F1996" s="1">
        <v>999921887</v>
      </c>
      <c r="G1996" s="1">
        <f>(J1996+S1996+X1996+R1996+U1996+W1996+Y1996)-H1996</f>
        <v>60</v>
      </c>
      <c r="H1996" s="30"/>
      <c r="I1996" s="27"/>
      <c r="J1996" s="1">
        <f>SUM(AA1996)</f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27"/>
      <c r="R1996" s="1">
        <f>SUM(AS1996,BX1996)</f>
        <v>0</v>
      </c>
      <c r="S1996" s="1">
        <f>SUM(AE1996,AG1996,AI1996,AK1996,AO1996,AM1996,AQ1996,AU1996,AW1996,AY1996,BA1996,BE1996,BG1996,BI1996,BK1996,BM1996,BO1996,BC1996)</f>
        <v>60</v>
      </c>
      <c r="T1996" s="1">
        <f>COUNT(AE1996,AG1996,AI1996,AK1996,AM1996,AO1996,AQ1996,AU1996,AW1996,AY1996,BA1996,BC1996,BE1996,BG1996,BI1996,BK1996,BM1996,BO1996)</f>
        <v>1</v>
      </c>
      <c r="U1996" s="1">
        <f>BQ1996+BS1996</f>
        <v>0</v>
      </c>
      <c r="V1996" s="1"/>
      <c r="W1996" s="1">
        <f>BV1996</f>
        <v>0</v>
      </c>
      <c r="X1996" s="1">
        <f>AC1996+BZ1996</f>
        <v>0</v>
      </c>
      <c r="Y1996" s="1">
        <f>BU1996</f>
        <v>0</v>
      </c>
      <c r="Z1996" s="26"/>
      <c r="AA1996" s="1"/>
      <c r="AB1996" s="26"/>
      <c r="AC1996" s="1"/>
      <c r="AD1996" s="26"/>
      <c r="AE1996" s="1"/>
      <c r="AF1996" s="26"/>
      <c r="AG1996" s="1"/>
      <c r="AH1996" s="26"/>
      <c r="AI1996" s="1">
        <v>60</v>
      </c>
      <c r="AJ1996" s="26">
        <v>1</v>
      </c>
      <c r="AK1996" s="1"/>
      <c r="AL1996" s="26"/>
      <c r="AM1996" s="1"/>
      <c r="AN1996" s="26"/>
      <c r="AO1996" s="1"/>
      <c r="AP1996" s="26"/>
      <c r="AQ1996" s="1"/>
      <c r="AR1996" s="26"/>
      <c r="AS1996" s="1"/>
      <c r="AT1996" s="26"/>
      <c r="AU1996" s="1"/>
      <c r="AV1996" s="26"/>
      <c r="AW1996" s="1"/>
      <c r="AX1996" s="26"/>
      <c r="AY1996" s="1"/>
      <c r="AZ1996" s="26"/>
      <c r="BA1996" s="1"/>
      <c r="BB1996" s="26"/>
      <c r="BC1996" s="1"/>
      <c r="BD1996" s="26"/>
      <c r="BE1996" s="1"/>
      <c r="BF1996" s="26"/>
      <c r="BG1996" s="1"/>
      <c r="BH1996" s="26"/>
      <c r="BI1996" s="1"/>
      <c r="BJ1996" s="26"/>
      <c r="BK1996" s="1"/>
      <c r="BL1996" s="26"/>
      <c r="BM1996" s="1"/>
      <c r="BN1996" s="26"/>
      <c r="BO1996" s="1"/>
      <c r="BP1996" s="26"/>
      <c r="BQ1996" s="1"/>
      <c r="BR1996" s="26"/>
      <c r="BS1996" s="1"/>
      <c r="BT1996" s="26"/>
      <c r="BU1996" s="1"/>
      <c r="BV1996" s="1"/>
      <c r="BW1996" s="26"/>
      <c r="BX1996" s="1"/>
      <c r="BY1996" s="26"/>
      <c r="BZ1996" s="30"/>
      <c r="CA1996" s="26"/>
    </row>
    <row r="1997" spans="1:79" s="99" customFormat="1" x14ac:dyDescent="0.35">
      <c r="A1997" s="30" t="s">
        <v>62</v>
      </c>
      <c r="B1997" s="30" t="s">
        <v>255</v>
      </c>
      <c r="C1997" s="30" t="s">
        <v>3072</v>
      </c>
      <c r="D1997" s="30" t="s">
        <v>3073</v>
      </c>
      <c r="E1997" s="34" t="s">
        <v>77</v>
      </c>
      <c r="F1997" s="30">
        <v>999926791</v>
      </c>
      <c r="G1997" s="1">
        <f>(J1997+S1997+X1997+R1997+U1997+W1997+Y1997)-H1997</f>
        <v>60</v>
      </c>
      <c r="H1997" s="1"/>
      <c r="I1997" s="27"/>
      <c r="J1997" s="1">
        <f>SUM(AA1997)</f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27"/>
      <c r="R1997" s="1">
        <f>SUM(AS1997,BX1997)</f>
        <v>0</v>
      </c>
      <c r="S1997" s="1">
        <f>SUM(AE1997,AG1997,AI1997,AK1997,AO1997,AM1997,AQ1997,AU1997,AW1997,AY1997,BA1997,BE1997,BG1997,BI1997,BK1997,BM1997,BO1997,BC1997)</f>
        <v>60</v>
      </c>
      <c r="T1997" s="1">
        <f>COUNT(AE1997,AG1997,AI1997,AK1997,AM1997,AO1997,AQ1997,AU1997,AW1997,AY1997,BA1997,BC1997,BE1997,BG1997,BI1997,BK1997,BM1997,BO1997)</f>
        <v>1</v>
      </c>
      <c r="U1997" s="1">
        <f>BQ1997+BS1997</f>
        <v>0</v>
      </c>
      <c r="V1997" s="1"/>
      <c r="W1997" s="1">
        <f>BV1997</f>
        <v>0</v>
      </c>
      <c r="X1997" s="1">
        <f>AC1997+BZ1997</f>
        <v>0</v>
      </c>
      <c r="Y1997" s="1">
        <f>BU1997</f>
        <v>0</v>
      </c>
      <c r="Z1997" s="27"/>
      <c r="AA1997" s="1"/>
      <c r="AB1997" s="26"/>
      <c r="AC1997" s="1"/>
      <c r="AD1997" s="26"/>
      <c r="AE1997" s="1"/>
      <c r="AF1997" s="26"/>
      <c r="AG1997" s="1"/>
      <c r="AH1997" s="26"/>
      <c r="AI1997" s="1"/>
      <c r="AJ1997" s="26"/>
      <c r="AK1997" s="1"/>
      <c r="AL1997" s="26"/>
      <c r="AM1997" s="1"/>
      <c r="AN1997" s="26"/>
      <c r="AO1997" s="1"/>
      <c r="AP1997" s="26"/>
      <c r="AQ1997" s="1"/>
      <c r="AR1997" s="26"/>
      <c r="AS1997" s="1"/>
      <c r="AT1997" s="26"/>
      <c r="AU1997" s="1"/>
      <c r="AV1997" s="26"/>
      <c r="AW1997" s="1">
        <v>60</v>
      </c>
      <c r="AX1997" s="26">
        <v>1</v>
      </c>
      <c r="AY1997" s="1"/>
      <c r="AZ1997" s="26"/>
      <c r="BA1997" s="1"/>
      <c r="BB1997" s="26"/>
      <c r="BC1997" s="1"/>
      <c r="BD1997" s="26"/>
      <c r="BE1997" s="1"/>
      <c r="BF1997" s="26"/>
      <c r="BG1997" s="1"/>
      <c r="BH1997" s="26"/>
      <c r="BI1997" s="1"/>
      <c r="BJ1997" s="26"/>
      <c r="BK1997" s="1"/>
      <c r="BL1997" s="26"/>
      <c r="BM1997" s="1"/>
      <c r="BN1997" s="26"/>
      <c r="BO1997" s="1"/>
      <c r="BP1997" s="26"/>
      <c r="BQ1997" s="1"/>
      <c r="BR1997" s="26"/>
      <c r="BS1997" s="1"/>
      <c r="BT1997" s="26"/>
      <c r="BU1997" s="1"/>
      <c r="BV1997" s="1"/>
      <c r="BW1997" s="26"/>
      <c r="BX1997" s="1"/>
      <c r="BY1997" s="26"/>
      <c r="BZ1997" s="30"/>
      <c r="CA1997" s="26"/>
    </row>
    <row r="1998" spans="1:79" s="99" customFormat="1" x14ac:dyDescent="0.35">
      <c r="A1998" s="31" t="s">
        <v>62</v>
      </c>
      <c r="B1998" s="31" t="s">
        <v>255</v>
      </c>
      <c r="C1998" s="31" t="s">
        <v>2174</v>
      </c>
      <c r="D1998" s="31" t="s">
        <v>3140</v>
      </c>
      <c r="E1998" s="31" t="s">
        <v>77</v>
      </c>
      <c r="F1998" s="1">
        <v>999926917</v>
      </c>
      <c r="G1998" s="1">
        <f>(J1998+S1998+X1998+R1998+U1998+W1998+Y1998)-H1998</f>
        <v>58</v>
      </c>
      <c r="H1998" s="1"/>
      <c r="I1998" s="27"/>
      <c r="J1998" s="1">
        <f>SUM(AA1998)</f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27"/>
      <c r="R1998" s="1">
        <f>SUM(AS1998,BX1998)</f>
        <v>0</v>
      </c>
      <c r="S1998" s="1">
        <f>SUM(AE1998,AG1998,AI1998,AK1998,AO1998,AM1998,AQ1998,AU1998,AW1998,AY1998,BA1998,BE1998,BG1998,BI1998,BK1998,BM1998,BO1998,BC1998)</f>
        <v>58</v>
      </c>
      <c r="T1998" s="1">
        <f>COUNT(AE1998,AG1998,AI1998,AK1998,AM1998,AO1998,AQ1998,AU1998,AW1998,AY1998,BA1998,BC1998,BE1998,BG1998,BI1998,BK1998,BM1998,BO1998)</f>
        <v>1</v>
      </c>
      <c r="U1998" s="1">
        <f>BQ1998+BS1998</f>
        <v>0</v>
      </c>
      <c r="V1998" s="1"/>
      <c r="W1998" s="1">
        <f>BV1998</f>
        <v>0</v>
      </c>
      <c r="X1998" s="1">
        <f>AC1998+BZ1998</f>
        <v>0</v>
      </c>
      <c r="Y1998" s="1">
        <f>BU1998</f>
        <v>0</v>
      </c>
      <c r="Z1998" s="27"/>
      <c r="AA1998" s="1"/>
      <c r="AB1998" s="26"/>
      <c r="AC1998" s="1"/>
      <c r="AD1998" s="26"/>
      <c r="AE1998" s="1"/>
      <c r="AF1998" s="26"/>
      <c r="AG1998" s="1"/>
      <c r="AH1998" s="26"/>
      <c r="AI1998" s="1"/>
      <c r="AJ1998" s="26"/>
      <c r="AK1998" s="1"/>
      <c r="AL1998" s="26"/>
      <c r="AM1998" s="1"/>
      <c r="AN1998" s="26"/>
      <c r="AO1998" s="1"/>
      <c r="AP1998" s="26"/>
      <c r="AQ1998" s="1"/>
      <c r="AR1998" s="26"/>
      <c r="AS1998" s="1"/>
      <c r="AT1998" s="26"/>
      <c r="AU1998" s="1"/>
      <c r="AV1998" s="26"/>
      <c r="AW1998" s="1"/>
      <c r="AX1998" s="26"/>
      <c r="AY1998" s="1"/>
      <c r="AZ1998" s="26"/>
      <c r="BA1998" s="1"/>
      <c r="BB1998" s="27"/>
      <c r="BC1998" s="1">
        <v>58</v>
      </c>
      <c r="BD1998" s="26"/>
      <c r="BE1998" s="1"/>
      <c r="BF1998" s="27"/>
      <c r="BG1998" s="1"/>
      <c r="BH1998" s="26"/>
      <c r="BI1998" s="1"/>
      <c r="BJ1998" s="26"/>
      <c r="BK1998" s="1"/>
      <c r="BL1998" s="26"/>
      <c r="BM1998" s="1"/>
      <c r="BN1998" s="26"/>
      <c r="BO1998" s="1"/>
      <c r="BP1998" s="26"/>
      <c r="BQ1998" s="1"/>
      <c r="BR1998" s="26"/>
      <c r="BS1998" s="1"/>
      <c r="BT1998" s="26"/>
      <c r="BU1998" s="1"/>
      <c r="BV1998" s="1"/>
      <c r="BW1998" s="26"/>
      <c r="BX1998" s="1"/>
      <c r="BY1998" s="26"/>
      <c r="BZ1998" s="30"/>
      <c r="CA1998" s="26"/>
    </row>
    <row r="1999" spans="1:79" s="99" customFormat="1" x14ac:dyDescent="0.35">
      <c r="A1999" s="1" t="s">
        <v>62</v>
      </c>
      <c r="B1999" s="1" t="s">
        <v>255</v>
      </c>
      <c r="C1999" s="1" t="s">
        <v>1709</v>
      </c>
      <c r="D1999" s="1" t="s">
        <v>1710</v>
      </c>
      <c r="E1999" s="1" t="s">
        <v>77</v>
      </c>
      <c r="F1999" s="1">
        <v>999921747</v>
      </c>
      <c r="G1999" s="1">
        <f>(J1999+S1999+X1999+R1999+U1999+W1999+Y1999)-H1999</f>
        <v>53</v>
      </c>
      <c r="H1999" s="30"/>
      <c r="I1999" s="27"/>
      <c r="J1999" s="1">
        <f>SUM(AA1999)</f>
        <v>15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27"/>
      <c r="R1999" s="1">
        <f>SUM(AS1999,BX1999)</f>
        <v>0</v>
      </c>
      <c r="S1999" s="1">
        <f>SUM(AE1999,AG1999,AI1999,AK1999,AO1999,AM1999,AQ1999,AU1999,AW1999,AY1999,BA1999,BE1999,BG1999,BI1999,BK1999,BM1999,BO1999,BC1999)</f>
        <v>38</v>
      </c>
      <c r="T1999" s="1">
        <f>COUNT(AE1999,AG1999,AI1999,AK1999,AM1999,AO1999,AQ1999,AU1999,AW1999,AY1999,BA1999,BC1999,BE1999,BG1999,BI1999,BK1999,BM1999,BO1999)</f>
        <v>1</v>
      </c>
      <c r="U1999" s="1">
        <f>BQ1999+BS1999</f>
        <v>0</v>
      </c>
      <c r="V1999" s="1"/>
      <c r="W1999" s="1">
        <f>BV1999</f>
        <v>0</v>
      </c>
      <c r="X1999" s="1">
        <f>AC1999+BZ1999</f>
        <v>0</v>
      </c>
      <c r="Y1999" s="1">
        <f>BU1999</f>
        <v>0</v>
      </c>
      <c r="Z1999" s="26"/>
      <c r="AA1999" s="1">
        <v>15</v>
      </c>
      <c r="AB1999" s="26">
        <v>2</v>
      </c>
      <c r="AC1999" s="1"/>
      <c r="AD1999" s="26"/>
      <c r="AE1999" s="1"/>
      <c r="AF1999" s="26"/>
      <c r="AG1999" s="1"/>
      <c r="AH1999" s="26"/>
      <c r="AI1999" s="1"/>
      <c r="AJ1999" s="26"/>
      <c r="AK1999" s="1"/>
      <c r="AL1999" s="26"/>
      <c r="AM1999" s="1"/>
      <c r="AN1999" s="26"/>
      <c r="AO1999" s="1"/>
      <c r="AP1999" s="26"/>
      <c r="AQ1999" s="1">
        <v>38</v>
      </c>
      <c r="AR1999" s="26" t="s">
        <v>100</v>
      </c>
      <c r="AS1999" s="1"/>
      <c r="AT1999" s="26"/>
      <c r="AU1999" s="1"/>
      <c r="AV1999" s="26"/>
      <c r="AW1999" s="1"/>
      <c r="AX1999" s="26"/>
      <c r="AY1999" s="1"/>
      <c r="AZ1999" s="26"/>
      <c r="BA1999" s="1"/>
      <c r="BB1999" s="26"/>
      <c r="BC1999" s="1"/>
      <c r="BD1999" s="26"/>
      <c r="BE1999" s="1"/>
      <c r="BF1999" s="26"/>
      <c r="BG1999" s="1"/>
      <c r="BH1999" s="26"/>
      <c r="BI1999" s="1"/>
      <c r="BJ1999" s="26"/>
      <c r="BK1999" s="1"/>
      <c r="BL1999" s="26"/>
      <c r="BM1999" s="1"/>
      <c r="BN1999" s="26"/>
      <c r="BO1999" s="1"/>
      <c r="BP1999" s="26"/>
      <c r="BQ1999" s="1"/>
      <c r="BR1999" s="26"/>
      <c r="BS1999" s="1"/>
      <c r="BT1999" s="26"/>
      <c r="BU1999" s="1"/>
      <c r="BV1999" s="1"/>
      <c r="BW1999" s="26"/>
      <c r="BX1999" s="1"/>
      <c r="BY1999" s="26"/>
      <c r="BZ1999" s="30"/>
      <c r="CA1999" s="26"/>
    </row>
    <row r="2000" spans="1:79" s="99" customFormat="1" x14ac:dyDescent="0.35">
      <c r="A2000" s="1" t="s">
        <v>62</v>
      </c>
      <c r="B2000" s="1" t="s">
        <v>255</v>
      </c>
      <c r="C2000" s="1" t="s">
        <v>948</v>
      </c>
      <c r="D2000" s="1" t="s">
        <v>949</v>
      </c>
      <c r="E2000" s="1" t="s">
        <v>77</v>
      </c>
      <c r="F2000" s="1">
        <v>999914737</v>
      </c>
      <c r="G2000" s="1">
        <f>(J2000+S2000+X2000+R2000+U2000+W2000+Y2000)-H2000</f>
        <v>45</v>
      </c>
      <c r="H2000" s="1"/>
      <c r="I2000" s="27"/>
      <c r="J2000" s="1">
        <f>SUM(AA2000)</f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27"/>
      <c r="R2000" s="1">
        <f>SUM(AS2000,BX2000)</f>
        <v>0</v>
      </c>
      <c r="S2000" s="1">
        <f>SUM(AE2000,AG2000,AI2000,AK2000,AO2000,AM2000,AQ2000,AU2000,AW2000,AY2000,BA2000,BE2000,BG2000,BI2000,BK2000,BM2000,BO2000,BC2000)</f>
        <v>45</v>
      </c>
      <c r="T2000" s="1">
        <f>COUNT(AE2000,AG2000,AI2000,AK2000,AM2000,AO2000,AQ2000,AU2000,AW2000,AY2000,BA2000,BC2000,BE2000,BG2000,BI2000,BK2000,BM2000,BO2000)</f>
        <v>1</v>
      </c>
      <c r="U2000" s="1">
        <f>BQ2000+BS2000</f>
        <v>0</v>
      </c>
      <c r="V2000" s="1"/>
      <c r="W2000" s="1">
        <f>BV2000</f>
        <v>0</v>
      </c>
      <c r="X2000" s="1">
        <f>AC2000+BZ2000</f>
        <v>0</v>
      </c>
      <c r="Y2000" s="1">
        <f>BU2000</f>
        <v>0</v>
      </c>
      <c r="Z2000" s="27"/>
      <c r="AA2000" s="1"/>
      <c r="AB2000" s="26"/>
      <c r="AC2000" s="1"/>
      <c r="AD2000" s="26"/>
      <c r="AE2000" s="1"/>
      <c r="AF2000" s="26"/>
      <c r="AG2000" s="1"/>
      <c r="AH2000" s="26"/>
      <c r="AI2000" s="1"/>
      <c r="AJ2000" s="26"/>
      <c r="AK2000" s="1"/>
      <c r="AL2000" s="26"/>
      <c r="AM2000" s="1">
        <v>45</v>
      </c>
      <c r="AN2000" s="26">
        <v>2</v>
      </c>
      <c r="AO2000" s="1"/>
      <c r="AP2000" s="26"/>
      <c r="AQ2000" s="1"/>
      <c r="AR2000" s="26"/>
      <c r="AS2000" s="1"/>
      <c r="AT2000" s="26"/>
      <c r="AU2000" s="1"/>
      <c r="AV2000" s="26"/>
      <c r="AW2000" s="1"/>
      <c r="AX2000" s="26"/>
      <c r="AY2000" s="1"/>
      <c r="AZ2000" s="26"/>
      <c r="BA2000" s="1"/>
      <c r="BB2000" s="26"/>
      <c r="BC2000" s="1"/>
      <c r="BD2000" s="26"/>
      <c r="BE2000" s="1"/>
      <c r="BF2000" s="26"/>
      <c r="BG2000" s="1"/>
      <c r="BH2000" s="26"/>
      <c r="BI2000" s="1"/>
      <c r="BJ2000" s="26"/>
      <c r="BK2000" s="1"/>
      <c r="BL2000" s="26"/>
      <c r="BM2000" s="1"/>
      <c r="BN2000" s="26"/>
      <c r="BO2000" s="1"/>
      <c r="BP2000" s="26"/>
      <c r="BQ2000" s="1"/>
      <c r="BR2000" s="26"/>
      <c r="BS2000" s="1"/>
      <c r="BT2000" s="26"/>
      <c r="BU2000" s="1"/>
      <c r="BV2000" s="1"/>
      <c r="BW2000" s="26"/>
      <c r="BX2000" s="1"/>
      <c r="BY2000" s="26"/>
      <c r="BZ2000" s="30"/>
      <c r="CA2000" s="26"/>
    </row>
    <row r="2001" spans="1:79" s="99" customFormat="1" x14ac:dyDescent="0.35">
      <c r="A2001" s="1" t="s">
        <v>62</v>
      </c>
      <c r="B2001" s="1" t="s">
        <v>255</v>
      </c>
      <c r="C2001" s="1" t="s">
        <v>2473</v>
      </c>
      <c r="D2001" s="1" t="s">
        <v>2474</v>
      </c>
      <c r="E2001" s="1" t="s">
        <v>77</v>
      </c>
      <c r="F2001" s="1">
        <v>999925312</v>
      </c>
      <c r="G2001" s="1">
        <f>(J2001+S2001+X2001+R2001+U2001+W2001+Y2001)-H2001</f>
        <v>45</v>
      </c>
      <c r="H2001" s="1"/>
      <c r="I2001" s="27"/>
      <c r="J2001" s="1">
        <f>SUM(AA2001)</f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27"/>
      <c r="R2001" s="1">
        <f>SUM(AS2001,BX2001)</f>
        <v>0</v>
      </c>
      <c r="S2001" s="1">
        <f>SUM(AE2001,AG2001,AI2001,AK2001,AO2001,AM2001,AQ2001,AU2001,AW2001,AY2001,BA2001,BE2001,BG2001,BI2001,BK2001,BM2001,BO2001,BC2001)</f>
        <v>45</v>
      </c>
      <c r="T2001" s="1">
        <f>COUNT(AE2001,AG2001,AI2001,AK2001,AM2001,AO2001,AQ2001,AU2001,AW2001,AY2001,BA2001,BC2001,BE2001,BG2001,BI2001,BK2001,BM2001,BO2001)</f>
        <v>1</v>
      </c>
      <c r="U2001" s="1">
        <f>BQ2001+BS2001</f>
        <v>0</v>
      </c>
      <c r="V2001" s="1"/>
      <c r="W2001" s="1">
        <f>BV2001</f>
        <v>0</v>
      </c>
      <c r="X2001" s="1">
        <f>AC2001+BZ2001</f>
        <v>0</v>
      </c>
      <c r="Y2001" s="1">
        <f>BU2001</f>
        <v>0</v>
      </c>
      <c r="Z2001" s="27"/>
      <c r="AA2001" s="1"/>
      <c r="AB2001" s="26"/>
      <c r="AC2001" s="1"/>
      <c r="AD2001" s="26"/>
      <c r="AE2001" s="1"/>
      <c r="AF2001" s="26"/>
      <c r="AG2001" s="1"/>
      <c r="AH2001" s="26"/>
      <c r="AI2001" s="1"/>
      <c r="AJ2001" s="26"/>
      <c r="AK2001" s="1"/>
      <c r="AL2001" s="26"/>
      <c r="AM2001" s="1"/>
      <c r="AN2001" s="26"/>
      <c r="AO2001" s="1"/>
      <c r="AP2001" s="26"/>
      <c r="AQ2001" s="1"/>
      <c r="AR2001" s="26"/>
      <c r="AS2001" s="1"/>
      <c r="AT2001" s="26"/>
      <c r="AU2001" s="1"/>
      <c r="AV2001" s="26"/>
      <c r="AW2001" s="1"/>
      <c r="AX2001" s="26"/>
      <c r="AY2001" s="1"/>
      <c r="AZ2001" s="26"/>
      <c r="BA2001" s="1"/>
      <c r="BB2001" s="26"/>
      <c r="BC2001" s="1"/>
      <c r="BD2001" s="26"/>
      <c r="BE2001" s="1">
        <v>45</v>
      </c>
      <c r="BF2001" s="26">
        <v>2</v>
      </c>
      <c r="BG2001" s="1"/>
      <c r="BH2001" s="26"/>
      <c r="BI2001" s="1"/>
      <c r="BJ2001" s="26"/>
      <c r="BK2001" s="1"/>
      <c r="BL2001" s="26"/>
      <c r="BM2001" s="1"/>
      <c r="BN2001" s="26"/>
      <c r="BO2001" s="1"/>
      <c r="BP2001" s="26"/>
      <c r="BQ2001" s="1"/>
      <c r="BR2001" s="26"/>
      <c r="BS2001" s="1"/>
      <c r="BT2001" s="26"/>
      <c r="BU2001" s="1"/>
      <c r="BV2001" s="1"/>
      <c r="BW2001" s="26"/>
      <c r="BX2001" s="1"/>
      <c r="BY2001" s="26"/>
      <c r="BZ2001" s="30"/>
      <c r="CA2001" s="26"/>
    </row>
    <row r="2002" spans="1:79" s="99" customFormat="1" x14ac:dyDescent="0.35">
      <c r="A2002" s="1" t="s">
        <v>62</v>
      </c>
      <c r="B2002" s="1" t="s">
        <v>255</v>
      </c>
      <c r="C2002" s="1" t="s">
        <v>1143</v>
      </c>
      <c r="D2002" s="1" t="s">
        <v>1617</v>
      </c>
      <c r="E2002" s="1" t="s">
        <v>77</v>
      </c>
      <c r="F2002" s="1">
        <v>999921406</v>
      </c>
      <c r="G2002" s="1">
        <f>(J2002+S2002+X2002+R2002+U2002+W2002+Y2002)-H2002</f>
        <v>38</v>
      </c>
      <c r="H2002" s="1"/>
      <c r="I2002" s="27"/>
      <c r="J2002" s="1">
        <f>SUM(AA2002)</f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27"/>
      <c r="R2002" s="1">
        <f>SUM(AS2002,BX2002)</f>
        <v>0</v>
      </c>
      <c r="S2002" s="1">
        <f>SUM(AE2002,AG2002,AI2002,AK2002,AO2002,AM2002,AQ2002,AU2002,AW2002,AY2002,BA2002,BE2002,BG2002,BI2002,BK2002,BM2002,BO2002,BC2002)</f>
        <v>38</v>
      </c>
      <c r="T2002" s="1">
        <f>COUNT(AE2002,AG2002,AI2002,AK2002,AM2002,AO2002,AQ2002,AU2002,AW2002,AY2002,BA2002,BC2002,BE2002,BG2002,BI2002,BK2002,BM2002,BO2002)</f>
        <v>1</v>
      </c>
      <c r="U2002" s="1">
        <f>BQ2002+BS2002</f>
        <v>0</v>
      </c>
      <c r="V2002" s="1"/>
      <c r="W2002" s="1">
        <f>BV2002</f>
        <v>0</v>
      </c>
      <c r="X2002" s="1">
        <f>AC2002+BZ2002</f>
        <v>0</v>
      </c>
      <c r="Y2002" s="1">
        <f>BU2002</f>
        <v>0</v>
      </c>
      <c r="Z2002" s="27"/>
      <c r="AA2002" s="1"/>
      <c r="AB2002" s="26"/>
      <c r="AC2002" s="1"/>
      <c r="AD2002" s="26"/>
      <c r="AE2002" s="1"/>
      <c r="AF2002" s="26"/>
      <c r="AG2002" s="1"/>
      <c r="AH2002" s="26"/>
      <c r="AI2002" s="1"/>
      <c r="AJ2002" s="26"/>
      <c r="AK2002" s="1"/>
      <c r="AL2002" s="26"/>
      <c r="AM2002" s="1"/>
      <c r="AN2002" s="26"/>
      <c r="AO2002" s="1"/>
      <c r="AP2002" s="26"/>
      <c r="AQ2002" s="1">
        <v>38</v>
      </c>
      <c r="AR2002" s="26" t="s">
        <v>100</v>
      </c>
      <c r="AS2002" s="1"/>
      <c r="AT2002" s="26"/>
      <c r="AU2002" s="1"/>
      <c r="AV2002" s="26"/>
      <c r="AW2002" s="1"/>
      <c r="AX2002" s="26"/>
      <c r="AY2002" s="1"/>
      <c r="AZ2002" s="26"/>
      <c r="BA2002" s="1"/>
      <c r="BB2002" s="26"/>
      <c r="BC2002" s="1"/>
      <c r="BD2002" s="26"/>
      <c r="BE2002" s="1"/>
      <c r="BF2002" s="26"/>
      <c r="BG2002" s="1"/>
      <c r="BH2002" s="26"/>
      <c r="BI2002" s="1"/>
      <c r="BJ2002" s="26"/>
      <c r="BK2002" s="1"/>
      <c r="BL2002" s="26"/>
      <c r="BM2002" s="1"/>
      <c r="BN2002" s="26"/>
      <c r="BO2002" s="1"/>
      <c r="BP2002" s="26"/>
      <c r="BQ2002" s="1"/>
      <c r="BR2002" s="26"/>
      <c r="BS2002" s="1"/>
      <c r="BT2002" s="26"/>
      <c r="BU2002" s="1"/>
      <c r="BV2002" s="1"/>
      <c r="BW2002" s="26"/>
      <c r="BX2002" s="1"/>
      <c r="BY2002" s="26"/>
      <c r="BZ2002" s="30"/>
      <c r="CA2002" s="26"/>
    </row>
    <row r="2003" spans="1:79" s="99" customFormat="1" x14ac:dyDescent="0.35">
      <c r="A2003" s="1" t="s">
        <v>62</v>
      </c>
      <c r="B2003" s="1" t="s">
        <v>255</v>
      </c>
      <c r="C2003" s="1" t="s">
        <v>2762</v>
      </c>
      <c r="D2003" s="1" t="s">
        <v>2763</v>
      </c>
      <c r="E2003" s="1" t="s">
        <v>77</v>
      </c>
      <c r="F2003" s="1">
        <v>999926023</v>
      </c>
      <c r="G2003" s="1">
        <f>(J2003+S2003+X2003+R2003+U2003+W2003+Y2003)-H2003</f>
        <v>38</v>
      </c>
      <c r="H2003" s="1"/>
      <c r="I2003" s="27"/>
      <c r="J2003" s="1">
        <f>SUM(AA2003)</f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27"/>
      <c r="R2003" s="1">
        <f>SUM(AS2003,BX2003)</f>
        <v>0</v>
      </c>
      <c r="S2003" s="1">
        <f>SUM(AE2003,AG2003,AI2003,AK2003,AO2003,AM2003,AQ2003,AU2003,AW2003,AY2003,BA2003,BE2003,BG2003,BI2003,BK2003,BM2003,BO2003,BC2003)</f>
        <v>38</v>
      </c>
      <c r="T2003" s="1">
        <f>COUNT(AE2003,AG2003,AI2003,AK2003,AM2003,AO2003,AQ2003,AU2003,AW2003,AY2003,BA2003,BC2003,BE2003,BG2003,BI2003,BK2003,BM2003,BO2003)</f>
        <v>1</v>
      </c>
      <c r="U2003" s="1">
        <f>BQ2003+BS2003</f>
        <v>0</v>
      </c>
      <c r="V2003" s="1"/>
      <c r="W2003" s="1">
        <f>BV2003</f>
        <v>0</v>
      </c>
      <c r="X2003" s="1">
        <f>AC2003+BZ2003</f>
        <v>0</v>
      </c>
      <c r="Y2003" s="1">
        <f>BU2003</f>
        <v>0</v>
      </c>
      <c r="Z2003" s="27"/>
      <c r="AA2003" s="1"/>
      <c r="AB2003" s="26"/>
      <c r="AC2003" s="1"/>
      <c r="AD2003" s="26"/>
      <c r="AE2003" s="1"/>
      <c r="AF2003" s="26"/>
      <c r="AG2003" s="1"/>
      <c r="AH2003" s="26"/>
      <c r="AI2003" s="1"/>
      <c r="AJ2003" s="26"/>
      <c r="AK2003" s="1"/>
      <c r="AL2003" s="26"/>
      <c r="AM2003" s="1"/>
      <c r="AN2003" s="26"/>
      <c r="AO2003" s="1"/>
      <c r="AP2003" s="26"/>
      <c r="AQ2003" s="1">
        <v>38</v>
      </c>
      <c r="AR2003" s="26" t="s">
        <v>100</v>
      </c>
      <c r="AS2003" s="1"/>
      <c r="AT2003" s="26"/>
      <c r="AU2003" s="1"/>
      <c r="AV2003" s="26"/>
      <c r="AW2003" s="1"/>
      <c r="AX2003" s="26"/>
      <c r="AY2003" s="1"/>
      <c r="AZ2003" s="26"/>
      <c r="BA2003" s="1"/>
      <c r="BB2003" s="26"/>
      <c r="BC2003" s="1"/>
      <c r="BD2003" s="26"/>
      <c r="BE2003" s="1"/>
      <c r="BF2003" s="26"/>
      <c r="BG2003" s="1"/>
      <c r="BH2003" s="26"/>
      <c r="BI2003" s="1"/>
      <c r="BJ2003" s="26"/>
      <c r="BK2003" s="1"/>
      <c r="BL2003" s="26"/>
      <c r="BM2003" s="1"/>
      <c r="BN2003" s="26"/>
      <c r="BO2003" s="1"/>
      <c r="BP2003" s="26"/>
      <c r="BQ2003" s="1"/>
      <c r="BR2003" s="26"/>
      <c r="BS2003" s="1"/>
      <c r="BT2003" s="26"/>
      <c r="BU2003" s="1"/>
      <c r="BV2003" s="1"/>
      <c r="BW2003" s="26"/>
      <c r="BX2003" s="1"/>
      <c r="BY2003" s="26"/>
      <c r="BZ2003" s="30"/>
      <c r="CA2003" s="26"/>
    </row>
    <row r="2004" spans="1:79" s="99" customFormat="1" x14ac:dyDescent="0.35">
      <c r="A2004" s="1" t="s">
        <v>62</v>
      </c>
      <c r="B2004" s="1" t="s">
        <v>255</v>
      </c>
      <c r="C2004" s="1" t="s">
        <v>2817</v>
      </c>
      <c r="D2004" s="1" t="s">
        <v>2818</v>
      </c>
      <c r="E2004" s="1" t="s">
        <v>77</v>
      </c>
      <c r="F2004" s="1">
        <v>999926169</v>
      </c>
      <c r="G2004" s="1">
        <f>(J2004+S2004+X2004+R2004+U2004+W2004+Y2004)-H2004</f>
        <v>38</v>
      </c>
      <c r="H2004" s="1"/>
      <c r="I2004" s="27"/>
      <c r="J2004" s="1">
        <f>SUM(AA2004)</f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27"/>
      <c r="R2004" s="1">
        <f>SUM(AS2004,BX2004)</f>
        <v>0</v>
      </c>
      <c r="S2004" s="1">
        <f>SUM(AE2004,AG2004,AI2004,AK2004,AO2004,AM2004,AQ2004,AU2004,AW2004,AY2004,BA2004,BE2004,BG2004,BI2004,BK2004,BM2004,BO2004,BC2004)</f>
        <v>38</v>
      </c>
      <c r="T2004" s="1">
        <f>COUNT(AE2004,AG2004,AI2004,AK2004,AM2004,AO2004,AQ2004,AU2004,AW2004,AY2004,BA2004,BC2004,BE2004,BG2004,BI2004,BK2004,BM2004,BO2004)</f>
        <v>1</v>
      </c>
      <c r="U2004" s="1">
        <f>BQ2004+BS2004</f>
        <v>0</v>
      </c>
      <c r="V2004" s="1"/>
      <c r="W2004" s="1">
        <f>BV2004</f>
        <v>0</v>
      </c>
      <c r="X2004" s="1">
        <f>AC2004+BZ2004</f>
        <v>0</v>
      </c>
      <c r="Y2004" s="1">
        <f>BU2004</f>
        <v>0</v>
      </c>
      <c r="Z2004" s="27"/>
      <c r="AA2004" s="1"/>
      <c r="AB2004" s="26"/>
      <c r="AC2004" s="1"/>
      <c r="AD2004" s="26"/>
      <c r="AE2004" s="1"/>
      <c r="AF2004" s="26"/>
      <c r="AG2004" s="1"/>
      <c r="AH2004" s="26"/>
      <c r="AI2004" s="1"/>
      <c r="AJ2004" s="26"/>
      <c r="AK2004" s="1"/>
      <c r="AL2004" s="26"/>
      <c r="AM2004" s="1"/>
      <c r="AN2004" s="26"/>
      <c r="AO2004" s="1"/>
      <c r="AP2004" s="26"/>
      <c r="AQ2004" s="1">
        <v>38</v>
      </c>
      <c r="AR2004" s="26" t="s">
        <v>100</v>
      </c>
      <c r="AS2004" s="1"/>
      <c r="AT2004" s="26"/>
      <c r="AU2004" s="1"/>
      <c r="AV2004" s="26"/>
      <c r="AW2004" s="1"/>
      <c r="AX2004" s="26"/>
      <c r="AY2004" s="1"/>
      <c r="AZ2004" s="26"/>
      <c r="BA2004" s="1"/>
      <c r="BB2004" s="26"/>
      <c r="BC2004" s="1"/>
      <c r="BD2004" s="26"/>
      <c r="BE2004" s="1"/>
      <c r="BF2004" s="26"/>
      <c r="BG2004" s="1"/>
      <c r="BH2004" s="26"/>
      <c r="BI2004" s="1"/>
      <c r="BJ2004" s="26"/>
      <c r="BK2004" s="1"/>
      <c r="BL2004" s="26"/>
      <c r="BM2004" s="1"/>
      <c r="BN2004" s="26"/>
      <c r="BO2004" s="1"/>
      <c r="BP2004" s="26"/>
      <c r="BQ2004" s="1"/>
      <c r="BR2004" s="26"/>
      <c r="BS2004" s="1"/>
      <c r="BT2004" s="26"/>
      <c r="BU2004" s="1"/>
      <c r="BV2004" s="1"/>
      <c r="BW2004" s="26"/>
      <c r="BX2004" s="1"/>
      <c r="BY2004" s="26"/>
      <c r="BZ2004" s="30"/>
      <c r="CA2004" s="26"/>
    </row>
    <row r="2005" spans="1:79" s="99" customFormat="1" x14ac:dyDescent="0.35">
      <c r="A2005" s="1" t="s">
        <v>62</v>
      </c>
      <c r="B2005" s="1" t="s">
        <v>255</v>
      </c>
      <c r="C2005" s="1" t="s">
        <v>3136</v>
      </c>
      <c r="D2005" s="1" t="s">
        <v>3137</v>
      </c>
      <c r="E2005" s="1" t="s">
        <v>77</v>
      </c>
      <c r="F2005" s="1">
        <v>999926913</v>
      </c>
      <c r="G2005" s="1">
        <f>(J2005+S2005+X2005+R2005+U2005+W2005+Y2005)-H2005</f>
        <v>38</v>
      </c>
      <c r="H2005" s="1"/>
      <c r="I2005" s="27"/>
      <c r="J2005" s="1">
        <f>SUM(AA2005)</f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27"/>
      <c r="R2005" s="1">
        <f>SUM(AS2005,BX2005)</f>
        <v>0</v>
      </c>
      <c r="S2005" s="1">
        <f>SUM(AE2005,AG2005,AI2005,AK2005,AO2005,AM2005,AQ2005,AU2005,AW2005,AY2005,BA2005,BE2005,BG2005,BI2005,BK2005,BM2005,BO2005,BC2005)</f>
        <v>38</v>
      </c>
      <c r="T2005" s="1">
        <f>COUNT(AE2005,AG2005,AI2005,AK2005,AM2005,AO2005,AQ2005,AU2005,AW2005,AY2005,BA2005,BC2005,BE2005,BG2005,BI2005,BK2005,BM2005,BO2005)</f>
        <v>1</v>
      </c>
      <c r="U2005" s="1">
        <f>BQ2005+BS2005</f>
        <v>0</v>
      </c>
      <c r="V2005" s="1"/>
      <c r="W2005" s="1">
        <f>BV2005</f>
        <v>0</v>
      </c>
      <c r="X2005" s="1">
        <f>AC2005+BZ2005</f>
        <v>0</v>
      </c>
      <c r="Y2005" s="1">
        <f>BU2005</f>
        <v>0</v>
      </c>
      <c r="Z2005" s="27"/>
      <c r="AA2005" s="1"/>
      <c r="AB2005" s="26"/>
      <c r="AC2005" s="1"/>
      <c r="AD2005" s="26"/>
      <c r="AE2005" s="1"/>
      <c r="AF2005" s="26"/>
      <c r="AG2005" s="1"/>
      <c r="AH2005" s="26"/>
      <c r="AI2005" s="1"/>
      <c r="AJ2005" s="26"/>
      <c r="AK2005" s="1"/>
      <c r="AL2005" s="26"/>
      <c r="AM2005" s="1"/>
      <c r="AN2005" s="26"/>
      <c r="AO2005" s="1"/>
      <c r="AP2005" s="26"/>
      <c r="AQ2005" s="1">
        <v>38</v>
      </c>
      <c r="AR2005" s="26" t="s">
        <v>100</v>
      </c>
      <c r="AS2005" s="1"/>
      <c r="AT2005" s="26"/>
      <c r="AU2005" s="1"/>
      <c r="AV2005" s="26"/>
      <c r="AW2005" s="1"/>
      <c r="AX2005" s="26"/>
      <c r="AY2005" s="1"/>
      <c r="AZ2005" s="26"/>
      <c r="BA2005" s="1"/>
      <c r="BB2005" s="26"/>
      <c r="BC2005" s="1"/>
      <c r="BD2005" s="26"/>
      <c r="BE2005" s="1"/>
      <c r="BF2005" s="26"/>
      <c r="BG2005" s="1"/>
      <c r="BH2005" s="26"/>
      <c r="BI2005" s="1"/>
      <c r="BJ2005" s="26"/>
      <c r="BK2005" s="1"/>
      <c r="BL2005" s="26"/>
      <c r="BM2005" s="1"/>
      <c r="BN2005" s="26"/>
      <c r="BO2005" s="1"/>
      <c r="BP2005" s="26"/>
      <c r="BQ2005" s="1"/>
      <c r="BR2005" s="26"/>
      <c r="BS2005" s="1"/>
      <c r="BT2005" s="26"/>
      <c r="BU2005" s="1"/>
      <c r="BV2005" s="1"/>
      <c r="BW2005" s="26"/>
      <c r="BX2005" s="1"/>
      <c r="BY2005" s="26"/>
      <c r="BZ2005" s="30"/>
      <c r="CA2005" s="26"/>
    </row>
    <row r="2006" spans="1:79" s="99" customFormat="1" x14ac:dyDescent="0.35">
      <c r="A2006" s="1" t="s">
        <v>62</v>
      </c>
      <c r="B2006" s="1" t="s">
        <v>255</v>
      </c>
      <c r="C2006" s="1" t="s">
        <v>3272</v>
      </c>
      <c r="D2006" s="1" t="s">
        <v>3271</v>
      </c>
      <c r="E2006" s="1" t="s">
        <v>77</v>
      </c>
      <c r="F2006" s="1">
        <v>999927269</v>
      </c>
      <c r="G2006" s="1">
        <f>(J2006+S2006+X2006+R2006+U2006+W2006+Y2006)-H2006</f>
        <v>38</v>
      </c>
      <c r="H2006" s="1"/>
      <c r="I2006" s="27"/>
      <c r="J2006" s="1">
        <f>SUM(AA2006)</f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27"/>
      <c r="R2006" s="1">
        <f>SUM(AS2006,BX2006)</f>
        <v>0</v>
      </c>
      <c r="S2006" s="1">
        <f>SUM(AE2006,AG2006,AI2006,AK2006,AO2006,AM2006,AQ2006,AU2006,AW2006,AY2006,BA2006,BE2006,BG2006,BI2006,BK2006,BM2006,BO2006,BC2006)</f>
        <v>38</v>
      </c>
      <c r="T2006" s="1">
        <f>COUNT(AE2006,AG2006,AI2006,AK2006,AM2006,AO2006,AQ2006,AU2006,AW2006,AY2006,BA2006,BC2006,BE2006,BG2006,BI2006,BK2006,BM2006,BO2006)</f>
        <v>1</v>
      </c>
      <c r="U2006" s="1">
        <f>BQ2006+BS2006</f>
        <v>0</v>
      </c>
      <c r="V2006" s="1"/>
      <c r="W2006" s="1">
        <f>BV2006</f>
        <v>0</v>
      </c>
      <c r="X2006" s="1">
        <f>AC2006+BZ2006</f>
        <v>0</v>
      </c>
      <c r="Y2006" s="1">
        <f>BU2006</f>
        <v>0</v>
      </c>
      <c r="Z2006" s="27"/>
      <c r="AA2006" s="1"/>
      <c r="AB2006" s="26"/>
      <c r="AC2006" s="1"/>
      <c r="AD2006" s="26"/>
      <c r="AE2006" s="1"/>
      <c r="AF2006" s="26"/>
      <c r="AG2006" s="1"/>
      <c r="AH2006" s="26"/>
      <c r="AI2006" s="1"/>
      <c r="AJ2006" s="26"/>
      <c r="AK2006" s="1"/>
      <c r="AL2006" s="26"/>
      <c r="AM2006" s="1"/>
      <c r="AN2006" s="26"/>
      <c r="AO2006" s="1"/>
      <c r="AP2006" s="26"/>
      <c r="AQ2006" s="1">
        <v>38</v>
      </c>
      <c r="AR2006" s="26" t="s">
        <v>100</v>
      </c>
      <c r="AS2006" s="1"/>
      <c r="AT2006" s="26"/>
      <c r="AU2006" s="1"/>
      <c r="AV2006" s="26"/>
      <c r="AW2006" s="1"/>
      <c r="AX2006" s="26"/>
      <c r="AY2006" s="1"/>
      <c r="AZ2006" s="26"/>
      <c r="BA2006" s="1"/>
      <c r="BB2006" s="26"/>
      <c r="BC2006" s="1"/>
      <c r="BD2006" s="26"/>
      <c r="BE2006" s="1"/>
      <c r="BF2006" s="26"/>
      <c r="BG2006" s="1"/>
      <c r="BH2006" s="26"/>
      <c r="BI2006" s="1"/>
      <c r="BJ2006" s="26"/>
      <c r="BK2006" s="1"/>
      <c r="BL2006" s="26"/>
      <c r="BM2006" s="1"/>
      <c r="BN2006" s="26"/>
      <c r="BO2006" s="1"/>
      <c r="BP2006" s="26"/>
      <c r="BQ2006" s="1"/>
      <c r="BR2006" s="26"/>
      <c r="BS2006" s="1"/>
      <c r="BT2006" s="26"/>
      <c r="BU2006" s="1"/>
      <c r="BV2006" s="1"/>
      <c r="BW2006" s="26"/>
      <c r="BX2006" s="1"/>
      <c r="BY2006" s="26"/>
      <c r="BZ2006" s="30"/>
      <c r="CA2006" s="26"/>
    </row>
    <row r="2007" spans="1:79" s="99" customFormat="1" x14ac:dyDescent="0.35">
      <c r="A2007" s="1" t="s">
        <v>62</v>
      </c>
      <c r="B2007" s="1" t="s">
        <v>255</v>
      </c>
      <c r="C2007" s="1" t="s">
        <v>2286</v>
      </c>
      <c r="D2007" s="1" t="s">
        <v>1032</v>
      </c>
      <c r="E2007" s="1" t="s">
        <v>77</v>
      </c>
      <c r="F2007" s="1">
        <v>999924738</v>
      </c>
      <c r="G2007" s="1">
        <f>(J2007+S2007+X2007+R2007+U2007+W2007+Y2007)-H2007</f>
        <v>37.5</v>
      </c>
      <c r="H2007" s="30">
        <f>(J2007+K2007+M2007+N2007+O2007+P2007)/2</f>
        <v>37.5</v>
      </c>
      <c r="I2007" s="27"/>
      <c r="J2007" s="1">
        <f>SUM(AA2007)</f>
        <v>75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27"/>
      <c r="R2007" s="1">
        <f>SUM(AS2007,BX2007)</f>
        <v>0</v>
      </c>
      <c r="S2007" s="1">
        <f>SUM(AE2007,AG2007,AI2007,AK2007,AO2007,AM2007,AQ2007,AU2007,AW2007,AY2007,BA2007,BE2007,BG2007,BI2007,BK2007,BM2007,BO2007,BC2007)</f>
        <v>0</v>
      </c>
      <c r="T2007" s="1">
        <f>COUNT(AE2007,AG2007,AI2007,AK2007,AM2007,AO2007,AQ2007,AU2007,AW2007,AY2007,BA2007,BC2007,BE2007,BG2007,BI2007,BK2007,BM2007,BO2007)</f>
        <v>0</v>
      </c>
      <c r="U2007" s="1">
        <f>BQ2007+BS2007</f>
        <v>0</v>
      </c>
      <c r="V2007" s="1"/>
      <c r="W2007" s="1">
        <f>BV2007</f>
        <v>0</v>
      </c>
      <c r="X2007" s="1">
        <f>AC2007+BZ2007</f>
        <v>0</v>
      </c>
      <c r="Y2007" s="1">
        <f>BU2007</f>
        <v>0</v>
      </c>
      <c r="Z2007" s="27"/>
      <c r="AA2007" s="1">
        <v>75</v>
      </c>
      <c r="AB2007" s="26">
        <v>2</v>
      </c>
      <c r="AC2007" s="1"/>
      <c r="AD2007" s="26"/>
      <c r="AE2007" s="1"/>
      <c r="AF2007" s="26"/>
      <c r="AG2007" s="1"/>
      <c r="AH2007" s="26"/>
      <c r="AI2007" s="1"/>
      <c r="AJ2007" s="26"/>
      <c r="AK2007" s="1"/>
      <c r="AL2007" s="26"/>
      <c r="AM2007" s="1"/>
      <c r="AN2007" s="26"/>
      <c r="AO2007" s="1"/>
      <c r="AP2007" s="26"/>
      <c r="AQ2007" s="1"/>
      <c r="AR2007" s="26"/>
      <c r="AS2007" s="1"/>
      <c r="AT2007" s="26"/>
      <c r="AU2007" s="1"/>
      <c r="AV2007" s="26"/>
      <c r="AW2007" s="1"/>
      <c r="AX2007" s="26"/>
      <c r="AY2007" s="1"/>
      <c r="AZ2007" s="26"/>
      <c r="BA2007" s="1"/>
      <c r="BB2007" s="26"/>
      <c r="BC2007" s="1"/>
      <c r="BD2007" s="26"/>
      <c r="BE2007" s="1"/>
      <c r="BF2007" s="26"/>
      <c r="BG2007" s="1"/>
      <c r="BH2007" s="26"/>
      <c r="BI2007" s="1"/>
      <c r="BJ2007" s="26"/>
      <c r="BK2007" s="1"/>
      <c r="BL2007" s="26"/>
      <c r="BM2007" s="1"/>
      <c r="BN2007" s="26"/>
      <c r="BO2007" s="1"/>
      <c r="BP2007" s="26"/>
      <c r="BQ2007" s="1"/>
      <c r="BR2007" s="26"/>
      <c r="BS2007" s="1"/>
      <c r="BT2007" s="26"/>
      <c r="BU2007" s="1"/>
      <c r="BV2007" s="1"/>
      <c r="BW2007" s="26"/>
      <c r="BX2007" s="1"/>
      <c r="BY2007" s="26"/>
      <c r="BZ2007" s="30"/>
      <c r="CA2007" s="26"/>
    </row>
    <row r="2008" spans="1:79" s="99" customFormat="1" x14ac:dyDescent="0.35">
      <c r="A2008" s="30" t="s">
        <v>62</v>
      </c>
      <c r="B2008" s="30" t="s">
        <v>255</v>
      </c>
      <c r="C2008" s="30" t="s">
        <v>539</v>
      </c>
      <c r="D2008" s="30" t="s">
        <v>1321</v>
      </c>
      <c r="E2008" s="30" t="s">
        <v>77</v>
      </c>
      <c r="F2008" s="30">
        <v>999919085</v>
      </c>
      <c r="G2008" s="1">
        <f>(J2008+S2008+X2008+R2008+U2008+W2008+Y2008)-H2008</f>
        <v>30</v>
      </c>
      <c r="H2008" s="1"/>
      <c r="I2008" s="27"/>
      <c r="J2008" s="1">
        <f>SUM(AA2008)</f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27"/>
      <c r="R2008" s="1">
        <f>SUM(AS2008,BX2008)</f>
        <v>0</v>
      </c>
      <c r="S2008" s="1">
        <f>SUM(AE2008,AG2008,AI2008,AK2008,AO2008,AM2008,AQ2008,AU2008,AW2008,AY2008,BA2008,BE2008,BG2008,BI2008,BK2008,BM2008,BO2008,BC2008)</f>
        <v>30</v>
      </c>
      <c r="T2008" s="1">
        <f>COUNT(AE2008,AG2008,AI2008,AK2008,AM2008,AO2008,AQ2008,AU2008,AW2008,AY2008,BA2008,BC2008,BE2008,BG2008,BI2008,BK2008,BM2008,BO2008)</f>
        <v>1</v>
      </c>
      <c r="U2008" s="1">
        <f>BQ2008+BS2008</f>
        <v>0</v>
      </c>
      <c r="V2008" s="1"/>
      <c r="W2008" s="1">
        <f>BV2008</f>
        <v>0</v>
      </c>
      <c r="X2008" s="1">
        <f>AC2008+BZ2008</f>
        <v>0</v>
      </c>
      <c r="Y2008" s="1">
        <f>BU2008</f>
        <v>0</v>
      </c>
      <c r="Z2008" s="27"/>
      <c r="AA2008" s="1"/>
      <c r="AB2008" s="26"/>
      <c r="AC2008" s="1"/>
      <c r="AD2008" s="26"/>
      <c r="AE2008" s="1"/>
      <c r="AF2008" s="26"/>
      <c r="AG2008" s="1"/>
      <c r="AH2008" s="26"/>
      <c r="AI2008" s="1"/>
      <c r="AJ2008" s="26"/>
      <c r="AK2008" s="1"/>
      <c r="AL2008" s="26"/>
      <c r="AM2008" s="1"/>
      <c r="AN2008" s="26"/>
      <c r="AO2008" s="1"/>
      <c r="AP2008" s="26"/>
      <c r="AQ2008" s="1"/>
      <c r="AR2008" s="26"/>
      <c r="AS2008" s="1"/>
      <c r="AT2008" s="26"/>
      <c r="AU2008" s="1"/>
      <c r="AV2008" s="26"/>
      <c r="AW2008" s="1"/>
      <c r="AX2008" s="26"/>
      <c r="AY2008" s="1"/>
      <c r="AZ2008" s="26"/>
      <c r="BA2008" s="1"/>
      <c r="BB2008" s="26"/>
      <c r="BC2008" s="1"/>
      <c r="BD2008" s="26"/>
      <c r="BE2008" s="1"/>
      <c r="BF2008" s="26"/>
      <c r="BG2008" s="1">
        <v>30</v>
      </c>
      <c r="BH2008" s="26">
        <v>1</v>
      </c>
      <c r="BI2008" s="1"/>
      <c r="BJ2008" s="26"/>
      <c r="BK2008" s="1"/>
      <c r="BL2008" s="26"/>
      <c r="BM2008" s="1"/>
      <c r="BN2008" s="26"/>
      <c r="BO2008" s="1"/>
      <c r="BP2008" s="26"/>
      <c r="BQ2008" s="1"/>
      <c r="BR2008" s="26"/>
      <c r="BS2008" s="1"/>
      <c r="BT2008" s="26"/>
      <c r="BU2008" s="1"/>
      <c r="BV2008" s="1"/>
      <c r="BW2008" s="26"/>
      <c r="BX2008" s="1"/>
      <c r="BY2008" s="26"/>
      <c r="BZ2008" s="30"/>
      <c r="CA2008" s="26"/>
    </row>
    <row r="2009" spans="1:79" s="99" customFormat="1" x14ac:dyDescent="0.35">
      <c r="A2009" s="31" t="s">
        <v>875</v>
      </c>
      <c r="B2009" s="31" t="s">
        <v>255</v>
      </c>
      <c r="C2009" s="31" t="s">
        <v>2790</v>
      </c>
      <c r="D2009" s="31" t="s">
        <v>3359</v>
      </c>
      <c r="E2009" s="31" t="s">
        <v>77</v>
      </c>
      <c r="F2009" s="1">
        <v>999927476</v>
      </c>
      <c r="G2009" s="1">
        <f>(J2009+S2009+X2009+R2009+U2009+W2009+Y2009)-H2009</f>
        <v>175</v>
      </c>
      <c r="H2009" s="1"/>
      <c r="I2009" s="27"/>
      <c r="J2009" s="1">
        <f>SUM(AA2009)</f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27"/>
      <c r="R2009" s="1">
        <f>SUM(AS2009,BX2009)</f>
        <v>0</v>
      </c>
      <c r="S2009" s="1">
        <f>SUM(AE2009,AG2009,AI2009,AK2009,AO2009,AM2009,AQ2009,AU2009,AW2009,AY2009,BA2009,BE2009,BG2009,BI2009,BK2009,BM2009,BO2009,BC2009)</f>
        <v>24</v>
      </c>
      <c r="T2009" s="1">
        <f>COUNT(AE2009,AG2009,AI2009,AK2009,AM2009,AO2009,AQ2009,AU2009,AW2009,AY2009,BA2009,BC2009,BE2009,BG2009,BI2009,BK2009,BM2009,BO2009)</f>
        <v>1</v>
      </c>
      <c r="U2009" s="1">
        <f>BQ2009+BS2009</f>
        <v>21</v>
      </c>
      <c r="V2009" s="1"/>
      <c r="W2009" s="1">
        <f>BV2009</f>
        <v>80</v>
      </c>
      <c r="X2009" s="1">
        <f>AC2009+BZ2009</f>
        <v>50</v>
      </c>
      <c r="Y2009" s="1">
        <f>BU2009</f>
        <v>0</v>
      </c>
      <c r="Z2009" s="27"/>
      <c r="AA2009" s="1"/>
      <c r="AB2009" s="26"/>
      <c r="AC2009" s="1"/>
      <c r="AD2009" s="26"/>
      <c r="AE2009" s="1"/>
      <c r="AF2009" s="26"/>
      <c r="AG2009" s="1"/>
      <c r="AH2009" s="26"/>
      <c r="AI2009" s="1"/>
      <c r="AJ2009" s="26"/>
      <c r="AK2009" s="1"/>
      <c r="AL2009" s="26"/>
      <c r="AM2009" s="1"/>
      <c r="AN2009" s="26"/>
      <c r="AO2009" s="1"/>
      <c r="AP2009" s="26"/>
      <c r="AQ2009" s="1"/>
      <c r="AR2009" s="26"/>
      <c r="AS2009" s="1"/>
      <c r="AT2009" s="26"/>
      <c r="AU2009" s="1"/>
      <c r="AV2009" s="26"/>
      <c r="AW2009" s="1"/>
      <c r="AX2009" s="26"/>
      <c r="AY2009" s="1"/>
      <c r="AZ2009" s="26"/>
      <c r="BA2009" s="1"/>
      <c r="BB2009" s="27"/>
      <c r="BC2009" s="1">
        <v>24</v>
      </c>
      <c r="BD2009" s="26"/>
      <c r="BE2009" s="1"/>
      <c r="BF2009" s="27"/>
      <c r="BG2009" s="1"/>
      <c r="BH2009" s="26"/>
      <c r="BI2009" s="1"/>
      <c r="BJ2009" s="26"/>
      <c r="BK2009" s="1"/>
      <c r="BL2009" s="26"/>
      <c r="BM2009" s="1"/>
      <c r="BN2009" s="26"/>
      <c r="BO2009" s="1"/>
      <c r="BP2009" s="26"/>
      <c r="BQ2009" s="1"/>
      <c r="BR2009" s="26"/>
      <c r="BS2009" s="1">
        <v>21</v>
      </c>
      <c r="BT2009" s="26">
        <v>2</v>
      </c>
      <c r="BU2009" s="1"/>
      <c r="BV2009" s="1">
        <v>80</v>
      </c>
      <c r="BW2009" s="26">
        <v>1</v>
      </c>
      <c r="BX2009" s="1"/>
      <c r="BY2009" s="26"/>
      <c r="BZ2009" s="30">
        <v>50</v>
      </c>
      <c r="CA2009" s="26">
        <v>1</v>
      </c>
    </row>
    <row r="2010" spans="1:79" s="99" customFormat="1" x14ac:dyDescent="0.35">
      <c r="A2010" s="1" t="s">
        <v>875</v>
      </c>
      <c r="B2010" s="1" t="s">
        <v>255</v>
      </c>
      <c r="C2010" s="1" t="s">
        <v>2334</v>
      </c>
      <c r="D2010" s="1" t="s">
        <v>183</v>
      </c>
      <c r="E2010" s="1" t="s">
        <v>77</v>
      </c>
      <c r="F2010" s="1">
        <v>999924882</v>
      </c>
      <c r="G2010" s="1">
        <f>(J2010+S2010+X2010+R2010+U2010+W2010+Y2010)-H2010</f>
        <v>127.5</v>
      </c>
      <c r="H2010" s="30">
        <f>(J2010+K2010+M2010+N2010+O2010+P2010)/2</f>
        <v>7.5</v>
      </c>
      <c r="I2010" s="27"/>
      <c r="J2010" s="1">
        <f>SUM(AA2010)</f>
        <v>15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27"/>
      <c r="R2010" s="1">
        <f>SUM(AS2010,BX2010)</f>
        <v>0</v>
      </c>
      <c r="S2010" s="1">
        <f>SUM(AE2010,AG2010,AI2010,AK2010,AO2010,AM2010,AQ2010,AU2010,AW2010,AY2010,BA2010,BE2010,BG2010,BI2010,BK2010,BM2010,BO2010,BC2010)</f>
        <v>60</v>
      </c>
      <c r="T2010" s="1">
        <f>COUNT(AE2010,AG2010,AI2010,AK2010,AM2010,AO2010,AQ2010,AU2010,AW2010,AY2010,BA2010,BC2010,BE2010,BG2010,BI2010,BK2010,BM2010,BO2010)</f>
        <v>1</v>
      </c>
      <c r="U2010" s="1">
        <f>BQ2010+BS2010</f>
        <v>0</v>
      </c>
      <c r="V2010" s="1"/>
      <c r="W2010" s="1">
        <f>BV2010</f>
        <v>60</v>
      </c>
      <c r="X2010" s="1">
        <f>AC2010+BZ2010</f>
        <v>0</v>
      </c>
      <c r="Y2010" s="1">
        <f>BU2010</f>
        <v>0</v>
      </c>
      <c r="Z2010" s="27"/>
      <c r="AA2010" s="1">
        <v>15</v>
      </c>
      <c r="AB2010" s="26">
        <v>2</v>
      </c>
      <c r="AC2010" s="1"/>
      <c r="AD2010" s="26"/>
      <c r="AE2010" s="1"/>
      <c r="AF2010" s="26"/>
      <c r="AG2010" s="1"/>
      <c r="AH2010" s="26"/>
      <c r="AI2010" s="1"/>
      <c r="AJ2010" s="26"/>
      <c r="AK2010" s="1"/>
      <c r="AL2010" s="26"/>
      <c r="AM2010" s="1"/>
      <c r="AN2010" s="26"/>
      <c r="AO2010" s="1"/>
      <c r="AP2010" s="26"/>
      <c r="AQ2010" s="1">
        <v>60</v>
      </c>
      <c r="AR2010" s="26">
        <v>1</v>
      </c>
      <c r="AS2010" s="1"/>
      <c r="AT2010" s="26"/>
      <c r="AU2010" s="1"/>
      <c r="AV2010" s="26"/>
      <c r="AW2010" s="1"/>
      <c r="AX2010" s="26"/>
      <c r="AY2010" s="1"/>
      <c r="AZ2010" s="26"/>
      <c r="BA2010" s="1"/>
      <c r="BB2010" s="26"/>
      <c r="BC2010" s="1"/>
      <c r="BD2010" s="26"/>
      <c r="BE2010" s="1"/>
      <c r="BF2010" s="26"/>
      <c r="BG2010" s="1"/>
      <c r="BH2010" s="26"/>
      <c r="BI2010" s="1"/>
      <c r="BJ2010" s="26"/>
      <c r="BK2010" s="1"/>
      <c r="BL2010" s="26"/>
      <c r="BM2010" s="1"/>
      <c r="BN2010" s="26"/>
      <c r="BO2010" s="1"/>
      <c r="BP2010" s="26"/>
      <c r="BQ2010" s="1"/>
      <c r="BR2010" s="26"/>
      <c r="BS2010" s="1"/>
      <c r="BT2010" s="26"/>
      <c r="BU2010" s="1"/>
      <c r="BV2010" s="1">
        <v>60</v>
      </c>
      <c r="BW2010" s="26">
        <v>2</v>
      </c>
      <c r="BX2010" s="1"/>
      <c r="BY2010" s="26"/>
      <c r="BZ2010" s="30"/>
      <c r="CA2010" s="26"/>
    </row>
    <row r="2011" spans="1:79" s="99" customFormat="1" x14ac:dyDescent="0.35">
      <c r="A2011" s="30" t="s">
        <v>875</v>
      </c>
      <c r="B2011" s="30" t="s">
        <v>255</v>
      </c>
      <c r="C2011" s="30" t="s">
        <v>1548</v>
      </c>
      <c r="D2011" s="30" t="s">
        <v>1549</v>
      </c>
      <c r="E2011" s="30" t="s">
        <v>77</v>
      </c>
      <c r="F2011" s="30">
        <v>999921112</v>
      </c>
      <c r="G2011" s="1">
        <f>(J2011+S2011+X2011+R2011+U2011+W2011+Y2011)-H2011</f>
        <v>55</v>
      </c>
      <c r="H2011" s="1"/>
      <c r="I2011" s="27"/>
      <c r="J2011" s="1">
        <f>SUM(AA2011)</f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27"/>
      <c r="R2011" s="1">
        <f>SUM(AS2011,BX2011)</f>
        <v>25</v>
      </c>
      <c r="S2011" s="1">
        <f>SUM(AE2011,AG2011,AI2011,AK2011,AO2011,AM2011,AQ2011,AU2011,AW2011,AY2011,BA2011,BE2011,BG2011,BI2011,BK2011,BM2011,BO2011,BC2011)</f>
        <v>30</v>
      </c>
      <c r="T2011" s="1">
        <f>COUNT(AE2011,AG2011,AI2011,AK2011,AM2011,AO2011,AQ2011,AU2011,AW2011,AY2011,BA2011,BC2011,BE2011,BG2011,BI2011,BK2011,BM2011,BO2011)</f>
        <v>1</v>
      </c>
      <c r="U2011" s="1">
        <f>BQ2011+BS2011</f>
        <v>0</v>
      </c>
      <c r="V2011" s="1"/>
      <c r="W2011" s="1">
        <f>BV2011</f>
        <v>0</v>
      </c>
      <c r="X2011" s="1">
        <f>AC2011+BZ2011</f>
        <v>0</v>
      </c>
      <c r="Y2011" s="1">
        <f>BU2011</f>
        <v>0</v>
      </c>
      <c r="Z2011" s="29"/>
      <c r="AA2011" s="1"/>
      <c r="AB2011" s="26"/>
      <c r="AC2011" s="1"/>
      <c r="AD2011" s="26"/>
      <c r="AE2011" s="30">
        <v>30</v>
      </c>
      <c r="AF2011" s="26">
        <v>1</v>
      </c>
      <c r="AG2011" s="1"/>
      <c r="AH2011" s="26"/>
      <c r="AI2011" s="1"/>
      <c r="AJ2011" s="26"/>
      <c r="AK2011" s="1"/>
      <c r="AL2011" s="26"/>
      <c r="AM2011" s="1"/>
      <c r="AN2011" s="26"/>
      <c r="AO2011" s="1"/>
      <c r="AP2011" s="26"/>
      <c r="AQ2011" s="1"/>
      <c r="AR2011" s="26"/>
      <c r="AS2011" s="1"/>
      <c r="AT2011" s="26"/>
      <c r="AU2011" s="1"/>
      <c r="AV2011" s="26"/>
      <c r="AW2011" s="1"/>
      <c r="AX2011" s="26"/>
      <c r="AY2011" s="1"/>
      <c r="AZ2011" s="26"/>
      <c r="BA2011" s="1"/>
      <c r="BB2011" s="26"/>
      <c r="BC2011" s="1"/>
      <c r="BD2011" s="26"/>
      <c r="BE2011" s="1"/>
      <c r="BF2011" s="26"/>
      <c r="BG2011" s="1"/>
      <c r="BH2011" s="26"/>
      <c r="BI2011" s="1"/>
      <c r="BJ2011" s="26"/>
      <c r="BK2011" s="1"/>
      <c r="BL2011" s="26"/>
      <c r="BM2011" s="1"/>
      <c r="BN2011" s="26"/>
      <c r="BO2011" s="1"/>
      <c r="BP2011" s="26"/>
      <c r="BQ2011" s="1"/>
      <c r="BR2011" s="26"/>
      <c r="BS2011" s="1"/>
      <c r="BT2011" s="26"/>
      <c r="BU2011" s="1"/>
      <c r="BV2011" s="1"/>
      <c r="BW2011" s="26"/>
      <c r="BX2011" s="1">
        <v>25</v>
      </c>
      <c r="BY2011" s="26">
        <v>1</v>
      </c>
      <c r="BZ2011" s="30"/>
      <c r="CA2011" s="26"/>
    </row>
    <row r="2012" spans="1:79" s="99" customFormat="1" x14ac:dyDescent="0.35">
      <c r="A2012" s="1" t="s">
        <v>875</v>
      </c>
      <c r="B2012" s="1" t="s">
        <v>255</v>
      </c>
      <c r="C2012" s="1" t="s">
        <v>2064</v>
      </c>
      <c r="D2012" s="1" t="s">
        <v>3561</v>
      </c>
      <c r="E2012" s="1" t="s">
        <v>77</v>
      </c>
      <c r="F2012" s="1">
        <v>999928041</v>
      </c>
      <c r="G2012" s="1">
        <f>(J2012+S2012+X2012+R2012+U2012+W2012+Y2012)-H2012</f>
        <v>30</v>
      </c>
      <c r="H2012" s="1"/>
      <c r="I2012" s="27"/>
      <c r="J2012" s="1">
        <f>SUM(AA2012)</f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27"/>
      <c r="R2012" s="1">
        <f>SUM(AS2012,BX2012)</f>
        <v>0</v>
      </c>
      <c r="S2012" s="1">
        <f>SUM(AE2012,AG2012,AI2012,AK2012,AO2012,AM2012,AQ2012,AU2012,AW2012,AY2012,BA2012,BE2012,BG2012,BI2012,BK2012,BM2012,BO2012,BC2012)</f>
        <v>30</v>
      </c>
      <c r="T2012" s="1">
        <f>COUNT(AE2012,AG2012,AI2012,AK2012,AM2012,AO2012,AQ2012,AU2012,AW2012,AY2012,BA2012,BC2012,BE2012,BG2012,BI2012,BK2012,BM2012,BO2012)</f>
        <v>1</v>
      </c>
      <c r="U2012" s="1">
        <f>BQ2012+BS2012</f>
        <v>0</v>
      </c>
      <c r="V2012" s="1"/>
      <c r="W2012" s="1">
        <f>BV2012</f>
        <v>0</v>
      </c>
      <c r="X2012" s="1">
        <f>AC2012+BZ2012</f>
        <v>0</v>
      </c>
      <c r="Y2012" s="1">
        <f>BU2012</f>
        <v>0</v>
      </c>
      <c r="Z2012" s="27"/>
      <c r="AA2012" s="1"/>
      <c r="AB2012" s="26"/>
      <c r="AC2012" s="1"/>
      <c r="AD2012" s="26"/>
      <c r="AE2012" s="1"/>
      <c r="AF2012" s="26"/>
      <c r="AG2012" s="1"/>
      <c r="AH2012" s="26"/>
      <c r="AI2012" s="1"/>
      <c r="AJ2012" s="26"/>
      <c r="AK2012" s="1"/>
      <c r="AL2012" s="26"/>
      <c r="AM2012" s="1"/>
      <c r="AN2012" s="26"/>
      <c r="AO2012" s="1"/>
      <c r="AP2012" s="26"/>
      <c r="AQ2012" s="1"/>
      <c r="AR2012" s="26"/>
      <c r="AS2012" s="1"/>
      <c r="AT2012" s="26"/>
      <c r="AU2012" s="1"/>
      <c r="AV2012" s="26"/>
      <c r="AW2012" s="1"/>
      <c r="AX2012" s="26"/>
      <c r="AY2012" s="1"/>
      <c r="AZ2012" s="26"/>
      <c r="BA2012" s="1"/>
      <c r="BB2012" s="26"/>
      <c r="BC2012" s="1"/>
      <c r="BD2012" s="26"/>
      <c r="BE2012" s="1">
        <v>30</v>
      </c>
      <c r="BF2012" s="26">
        <v>1</v>
      </c>
      <c r="BG2012" s="1"/>
      <c r="BH2012" s="26"/>
      <c r="BI2012" s="1"/>
      <c r="BJ2012" s="26"/>
      <c r="BK2012" s="1"/>
      <c r="BL2012" s="26"/>
      <c r="BM2012" s="1"/>
      <c r="BN2012" s="26"/>
      <c r="BO2012" s="1"/>
      <c r="BP2012" s="26"/>
      <c r="BQ2012" s="1"/>
      <c r="BR2012" s="26"/>
      <c r="BS2012" s="1"/>
      <c r="BT2012" s="26"/>
      <c r="BU2012" s="1"/>
      <c r="BV2012" s="1"/>
      <c r="BW2012" s="26"/>
      <c r="BX2012" s="1"/>
      <c r="BY2012" s="26"/>
      <c r="BZ2012" s="30"/>
      <c r="CA2012" s="26"/>
    </row>
    <row r="2013" spans="1:79" s="99" customFormat="1" x14ac:dyDescent="0.35">
      <c r="A2013" s="1" t="s">
        <v>176</v>
      </c>
      <c r="B2013" s="1" t="s">
        <v>255</v>
      </c>
      <c r="C2013" s="1" t="s">
        <v>2564</v>
      </c>
      <c r="D2013" s="1" t="s">
        <v>2565</v>
      </c>
      <c r="E2013" s="1" t="s">
        <v>77</v>
      </c>
      <c r="F2013" s="1">
        <v>999925558</v>
      </c>
      <c r="G2013" s="1">
        <f>(J2013+S2013+X2013+R2013+U2013+W2013+Y2013)-H2013</f>
        <v>219</v>
      </c>
      <c r="H2013" s="1"/>
      <c r="I2013" s="27"/>
      <c r="J2013" s="1">
        <f>SUM(AA2013)</f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27"/>
      <c r="R2013" s="1">
        <f>SUM(AS2013,BX2013)</f>
        <v>25</v>
      </c>
      <c r="S2013" s="1">
        <f>SUM(AE2013,AG2013,AI2013,AK2013,AO2013,AM2013,AQ2013,AU2013,AW2013,AY2013,BA2013,BE2013,BG2013,BI2013,BK2013,BM2013,BO2013,BC2013)</f>
        <v>34</v>
      </c>
      <c r="T2013" s="1">
        <f>COUNT(AE2013,AG2013,AI2013,AK2013,AM2013,AO2013,AQ2013,AU2013,AW2013,AY2013,BA2013,BC2013,BE2013,BG2013,BI2013,BK2013,BM2013,BO2013)</f>
        <v>1</v>
      </c>
      <c r="U2013" s="1">
        <f>BQ2013+BS2013</f>
        <v>70</v>
      </c>
      <c r="V2013" s="1"/>
      <c r="W2013" s="1">
        <f>BV2013</f>
        <v>90</v>
      </c>
      <c r="X2013" s="1">
        <f>AC2013+BZ2013</f>
        <v>0</v>
      </c>
      <c r="Y2013" s="1">
        <f>BU2013</f>
        <v>0</v>
      </c>
      <c r="Z2013" s="27"/>
      <c r="AA2013" s="1"/>
      <c r="AB2013" s="26"/>
      <c r="AC2013" s="1"/>
      <c r="AD2013" s="26"/>
      <c r="AE2013" s="1">
        <v>34</v>
      </c>
      <c r="AF2013" s="26">
        <v>3</v>
      </c>
      <c r="AG2013" s="1"/>
      <c r="AH2013" s="26"/>
      <c r="AI2013" s="1"/>
      <c r="AJ2013" s="26"/>
      <c r="AK2013" s="1"/>
      <c r="AL2013" s="26"/>
      <c r="AM2013" s="1"/>
      <c r="AN2013" s="26"/>
      <c r="AO2013" s="1"/>
      <c r="AP2013" s="26"/>
      <c r="AQ2013" s="1"/>
      <c r="AR2013" s="26"/>
      <c r="AS2013" s="1"/>
      <c r="AT2013" s="26"/>
      <c r="AU2013" s="1"/>
      <c r="AV2013" s="26"/>
      <c r="AW2013" s="1"/>
      <c r="AX2013" s="26"/>
      <c r="AY2013" s="1"/>
      <c r="AZ2013" s="26"/>
      <c r="BA2013" s="1"/>
      <c r="BB2013" s="26"/>
      <c r="BC2013" s="1"/>
      <c r="BD2013" s="26"/>
      <c r="BE2013" s="1"/>
      <c r="BF2013" s="26"/>
      <c r="BG2013" s="1"/>
      <c r="BH2013" s="26"/>
      <c r="BI2013" s="1"/>
      <c r="BJ2013" s="26"/>
      <c r="BK2013" s="1"/>
      <c r="BL2013" s="26"/>
      <c r="BM2013" s="1"/>
      <c r="BN2013" s="26"/>
      <c r="BO2013" s="1"/>
      <c r="BP2013" s="26"/>
      <c r="BQ2013" s="1">
        <v>70</v>
      </c>
      <c r="BR2013" s="26">
        <v>1</v>
      </c>
      <c r="BS2013" s="1"/>
      <c r="BT2013" s="26"/>
      <c r="BU2013" s="1"/>
      <c r="BV2013" s="1">
        <v>90</v>
      </c>
      <c r="BW2013" s="26">
        <v>4</v>
      </c>
      <c r="BX2013" s="1">
        <v>25</v>
      </c>
      <c r="BY2013" s="26">
        <v>1</v>
      </c>
      <c r="BZ2013" s="30"/>
      <c r="CA2013" s="26"/>
    </row>
    <row r="2014" spans="1:79" s="99" customFormat="1" x14ac:dyDescent="0.35">
      <c r="A2014" s="32" t="s">
        <v>176</v>
      </c>
      <c r="B2014" s="32" t="s">
        <v>255</v>
      </c>
      <c r="C2014" s="32" t="s">
        <v>468</v>
      </c>
      <c r="D2014" s="32" t="s">
        <v>1448</v>
      </c>
      <c r="E2014" s="32" t="s">
        <v>77</v>
      </c>
      <c r="F2014" s="32">
        <v>999920026</v>
      </c>
      <c r="G2014" s="1">
        <f>(J2014+S2014+X2014+R2014+U2014+W2014+Y2014)-H2014</f>
        <v>194</v>
      </c>
      <c r="H2014" s="1"/>
      <c r="I2014" s="27"/>
      <c r="J2014" s="1">
        <f>SUM(AA2014)</f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27"/>
      <c r="R2014" s="1">
        <f>SUM(AS2014,BX2014)</f>
        <v>0</v>
      </c>
      <c r="S2014" s="1">
        <f>SUM(AE2014,AG2014,AI2014,AK2014,AO2014,AM2014,AQ2014,AU2014,AW2014,AY2014,BA2014,BE2014,BG2014,BI2014,BK2014,BM2014,BO2014,BC2014)</f>
        <v>34</v>
      </c>
      <c r="T2014" s="1">
        <f>COUNT(AE2014,AG2014,AI2014,AK2014,AM2014,AO2014,AQ2014,AU2014,AW2014,AY2014,BA2014,BC2014,BE2014,BG2014,BI2014,BK2014,BM2014,BO2014)</f>
        <v>1</v>
      </c>
      <c r="U2014" s="1">
        <f>BQ2014+BS2014</f>
        <v>0</v>
      </c>
      <c r="V2014" s="1"/>
      <c r="W2014" s="1">
        <f>BV2014</f>
        <v>160</v>
      </c>
      <c r="X2014" s="1">
        <f>AC2014+BZ2014</f>
        <v>0</v>
      </c>
      <c r="Y2014" s="1">
        <f>BU2014</f>
        <v>0</v>
      </c>
      <c r="Z2014" s="27"/>
      <c r="AA2014" s="1"/>
      <c r="AB2014" s="26"/>
      <c r="AC2014" s="1"/>
      <c r="AD2014" s="26"/>
      <c r="AE2014" s="1"/>
      <c r="AF2014" s="26"/>
      <c r="AG2014" s="1"/>
      <c r="AH2014" s="26"/>
      <c r="AI2014" s="1"/>
      <c r="AJ2014" s="26"/>
      <c r="AK2014" s="1"/>
      <c r="AL2014" s="26"/>
      <c r="AM2014" s="1"/>
      <c r="AN2014" s="26"/>
      <c r="AO2014" s="1"/>
      <c r="AP2014" s="26"/>
      <c r="AQ2014" s="1"/>
      <c r="AR2014" s="26"/>
      <c r="AS2014" s="1"/>
      <c r="AT2014" s="26"/>
      <c r="AU2014" s="1"/>
      <c r="AV2014" s="26"/>
      <c r="AW2014" s="1"/>
      <c r="AX2014" s="26"/>
      <c r="AY2014" s="1"/>
      <c r="AZ2014" s="26"/>
      <c r="BA2014" s="1"/>
      <c r="BB2014" s="26"/>
      <c r="BC2014" s="1"/>
      <c r="BD2014" s="26"/>
      <c r="BE2014" s="1"/>
      <c r="BF2014" s="26"/>
      <c r="BG2014" s="1"/>
      <c r="BH2014" s="26"/>
      <c r="BI2014" s="1">
        <v>34</v>
      </c>
      <c r="BJ2014" s="26">
        <v>3</v>
      </c>
      <c r="BK2014" s="1"/>
      <c r="BL2014" s="26"/>
      <c r="BM2014" s="1"/>
      <c r="BN2014" s="26"/>
      <c r="BO2014" s="1"/>
      <c r="BP2014" s="26"/>
      <c r="BQ2014" s="1"/>
      <c r="BR2014" s="26"/>
      <c r="BS2014" s="1"/>
      <c r="BT2014" s="26"/>
      <c r="BU2014" s="1"/>
      <c r="BV2014" s="1">
        <v>160</v>
      </c>
      <c r="BW2014" s="26">
        <v>1</v>
      </c>
      <c r="BX2014" s="1"/>
      <c r="BY2014" s="26"/>
      <c r="BZ2014" s="30"/>
      <c r="CA2014" s="26"/>
    </row>
    <row r="2015" spans="1:79" s="99" customFormat="1" x14ac:dyDescent="0.35">
      <c r="A2015" s="1" t="s">
        <v>176</v>
      </c>
      <c r="B2015" s="1" t="s">
        <v>255</v>
      </c>
      <c r="C2015" s="1" t="s">
        <v>3069</v>
      </c>
      <c r="D2015" s="1" t="s">
        <v>3070</v>
      </c>
      <c r="E2015" s="1" t="s">
        <v>77</v>
      </c>
      <c r="F2015" s="1">
        <v>999926787</v>
      </c>
      <c r="G2015" s="1">
        <f>(J2015+S2015+X2015+R2015+U2015+W2015+Y2015)-H2015</f>
        <v>180</v>
      </c>
      <c r="H2015" s="1"/>
      <c r="I2015" s="27"/>
      <c r="J2015" s="1">
        <f>SUM(AA2015)</f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27"/>
      <c r="R2015" s="1">
        <f>SUM(AS2015,BX2015)</f>
        <v>0</v>
      </c>
      <c r="S2015" s="1">
        <f>SUM(AE2015,AG2015,AI2015,AK2015,AO2015,AM2015,AQ2015,AU2015,AW2015,AY2015,BA2015,BE2015,BG2015,BI2015,BK2015,BM2015,BO2015,BC2015)</f>
        <v>60</v>
      </c>
      <c r="T2015" s="1">
        <f>COUNT(AE2015,AG2015,AI2015,AK2015,AM2015,AO2015,AQ2015,AU2015,AW2015,AY2015,BA2015,BC2015,BE2015,BG2015,BI2015,BK2015,BM2015,BO2015)</f>
        <v>1</v>
      </c>
      <c r="U2015" s="1">
        <f>BQ2015+BS2015</f>
        <v>0</v>
      </c>
      <c r="V2015" s="1"/>
      <c r="W2015" s="1">
        <f>BV2015</f>
        <v>120</v>
      </c>
      <c r="X2015" s="1">
        <f>AC2015+BZ2015</f>
        <v>0</v>
      </c>
      <c r="Y2015" s="1">
        <f>BU2015</f>
        <v>0</v>
      </c>
      <c r="Z2015" s="27"/>
      <c r="AA2015" s="1"/>
      <c r="AB2015" s="26"/>
      <c r="AC2015" s="1"/>
      <c r="AD2015" s="26"/>
      <c r="AE2015" s="1"/>
      <c r="AF2015" s="26"/>
      <c r="AG2015" s="1"/>
      <c r="AH2015" s="26"/>
      <c r="AI2015" s="1"/>
      <c r="AJ2015" s="26"/>
      <c r="AK2015" s="1"/>
      <c r="AL2015" s="26"/>
      <c r="AM2015" s="1"/>
      <c r="AN2015" s="26"/>
      <c r="AO2015" s="1"/>
      <c r="AP2015" s="26"/>
      <c r="AQ2015" s="1">
        <v>60</v>
      </c>
      <c r="AR2015" s="26">
        <v>1</v>
      </c>
      <c r="AS2015" s="1"/>
      <c r="AT2015" s="26"/>
      <c r="AU2015" s="1"/>
      <c r="AV2015" s="26"/>
      <c r="AW2015" s="1"/>
      <c r="AX2015" s="26"/>
      <c r="AY2015" s="1"/>
      <c r="AZ2015" s="26"/>
      <c r="BA2015" s="1"/>
      <c r="BB2015" s="26"/>
      <c r="BC2015" s="1"/>
      <c r="BD2015" s="26"/>
      <c r="BE2015" s="1"/>
      <c r="BF2015" s="26"/>
      <c r="BG2015" s="1"/>
      <c r="BH2015" s="26"/>
      <c r="BI2015" s="1"/>
      <c r="BJ2015" s="26"/>
      <c r="BK2015" s="1"/>
      <c r="BL2015" s="26"/>
      <c r="BM2015" s="1"/>
      <c r="BN2015" s="26"/>
      <c r="BO2015" s="1"/>
      <c r="BP2015" s="26"/>
      <c r="BQ2015" s="1"/>
      <c r="BR2015" s="26"/>
      <c r="BS2015" s="1"/>
      <c r="BT2015" s="26"/>
      <c r="BU2015" s="1"/>
      <c r="BV2015" s="1">
        <v>120</v>
      </c>
      <c r="BW2015" s="26">
        <v>2</v>
      </c>
      <c r="BX2015" s="1"/>
      <c r="BY2015" s="26"/>
      <c r="BZ2015" s="30"/>
      <c r="CA2015" s="26"/>
    </row>
    <row r="2016" spans="1:79" s="99" customFormat="1" x14ac:dyDescent="0.35">
      <c r="A2016" s="1" t="s">
        <v>176</v>
      </c>
      <c r="B2016" s="1" t="s">
        <v>255</v>
      </c>
      <c r="C2016" s="1" t="s">
        <v>404</v>
      </c>
      <c r="D2016" s="1" t="s">
        <v>1077</v>
      </c>
      <c r="E2016" s="1" t="s">
        <v>77</v>
      </c>
      <c r="F2016" s="1">
        <v>999917023</v>
      </c>
      <c r="G2016" s="1">
        <f>(J2016+S2016+X2016+R2016+U2016+W2016+Y2016)-H2016</f>
        <v>160.5</v>
      </c>
      <c r="H2016" s="1"/>
      <c r="I2016" s="27"/>
      <c r="J2016" s="1">
        <f>SUM(AA2016)</f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27"/>
      <c r="R2016" s="1">
        <f>SUM(AS2016,BX2016)</f>
        <v>0</v>
      </c>
      <c r="S2016" s="1">
        <f>SUM(AE2016,AG2016,AI2016,AK2016,AO2016,AM2016,AQ2016,AU2016,AW2016,AY2016,BA2016,BE2016,BG2016,BI2016,BK2016,BM2016,BO2016,BC2016)</f>
        <v>30</v>
      </c>
      <c r="T2016" s="1">
        <f>COUNT(AE2016,AG2016,AI2016,AK2016,AM2016,AO2016,AQ2016,AU2016,AW2016,AY2016,BA2016,BC2016,BE2016,BG2016,BI2016,BK2016,BM2016,BO2016)</f>
        <v>1</v>
      </c>
      <c r="U2016" s="1">
        <f>BQ2016+BS2016</f>
        <v>52.5</v>
      </c>
      <c r="V2016" s="1"/>
      <c r="W2016" s="1">
        <f>BV2016</f>
        <v>78</v>
      </c>
      <c r="X2016" s="1">
        <f>AC2016+BZ2016</f>
        <v>0</v>
      </c>
      <c r="Y2016" s="1">
        <f>BU2016</f>
        <v>0</v>
      </c>
      <c r="Z2016" s="27"/>
      <c r="AA2016" s="1"/>
      <c r="AB2016" s="26"/>
      <c r="AC2016" s="1"/>
      <c r="AD2016" s="26"/>
      <c r="AE2016" s="1"/>
      <c r="AF2016" s="26"/>
      <c r="AG2016" s="1"/>
      <c r="AH2016" s="26"/>
      <c r="AI2016" s="1"/>
      <c r="AJ2016" s="26"/>
      <c r="AK2016" s="1"/>
      <c r="AL2016" s="26"/>
      <c r="AM2016" s="1"/>
      <c r="AN2016" s="26"/>
      <c r="AO2016" s="1"/>
      <c r="AP2016" s="26"/>
      <c r="AQ2016" s="1"/>
      <c r="AR2016" s="26"/>
      <c r="AS2016" s="1"/>
      <c r="AT2016" s="26"/>
      <c r="AU2016" s="1"/>
      <c r="AV2016" s="26"/>
      <c r="AW2016" s="1"/>
      <c r="AX2016" s="26"/>
      <c r="AY2016" s="1"/>
      <c r="AZ2016" s="26"/>
      <c r="BA2016" s="1"/>
      <c r="BB2016" s="26"/>
      <c r="BC2016" s="1"/>
      <c r="BD2016" s="26"/>
      <c r="BE2016" s="1">
        <v>30</v>
      </c>
      <c r="BF2016" s="26">
        <v>1</v>
      </c>
      <c r="BG2016" s="1"/>
      <c r="BH2016" s="26"/>
      <c r="BI2016" s="1"/>
      <c r="BJ2016" s="26"/>
      <c r="BK2016" s="1"/>
      <c r="BL2016" s="26"/>
      <c r="BM2016" s="1"/>
      <c r="BN2016" s="26"/>
      <c r="BO2016" s="1"/>
      <c r="BP2016" s="26"/>
      <c r="BQ2016" s="1">
        <v>52.5</v>
      </c>
      <c r="BR2016" s="26">
        <v>2</v>
      </c>
      <c r="BS2016" s="1"/>
      <c r="BT2016" s="26"/>
      <c r="BU2016" s="1"/>
      <c r="BV2016" s="1">
        <v>78</v>
      </c>
      <c r="BW2016" s="26">
        <v>6</v>
      </c>
      <c r="BX2016" s="1"/>
      <c r="BY2016" s="26"/>
      <c r="BZ2016" s="30"/>
      <c r="CA2016" s="26"/>
    </row>
    <row r="2017" spans="1:79" s="99" customFormat="1" x14ac:dyDescent="0.35">
      <c r="A2017" s="32" t="s">
        <v>176</v>
      </c>
      <c r="B2017" s="32" t="s">
        <v>255</v>
      </c>
      <c r="C2017" s="32" t="s">
        <v>485</v>
      </c>
      <c r="D2017" s="32" t="s">
        <v>486</v>
      </c>
      <c r="E2017" s="32" t="s">
        <v>77</v>
      </c>
      <c r="F2017" s="32">
        <v>999884789</v>
      </c>
      <c r="G2017" s="1">
        <f>(J2017+S2017+X2017+R2017+U2017+W2017+Y2017)-H2017</f>
        <v>144</v>
      </c>
      <c r="H2017" s="1"/>
      <c r="I2017" s="27"/>
      <c r="J2017" s="1">
        <f>SUM(AA2017)</f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27"/>
      <c r="R2017" s="1">
        <f>SUM(AS2017,BX2017)</f>
        <v>0</v>
      </c>
      <c r="S2017" s="1">
        <f>SUM(AE2017,AG2017,AI2017,AK2017,AO2017,AM2017,AQ2017,AU2017,AW2017,AY2017,BA2017,BE2017,BG2017,BI2017,BK2017,BM2017,BO2017,BC2017)</f>
        <v>60</v>
      </c>
      <c r="T2017" s="1">
        <f>COUNT(AE2017,AG2017,AI2017,AK2017,AM2017,AO2017,AQ2017,AU2017,AW2017,AY2017,BA2017,BC2017,BE2017,BG2017,BI2017,BK2017,BM2017,BO2017)</f>
        <v>1</v>
      </c>
      <c r="U2017" s="1">
        <f>BQ2017+BS2017</f>
        <v>0</v>
      </c>
      <c r="V2017" s="1"/>
      <c r="W2017" s="1">
        <f>BV2017</f>
        <v>84</v>
      </c>
      <c r="X2017" s="1">
        <f>AC2017+BZ2017</f>
        <v>0</v>
      </c>
      <c r="Y2017" s="1">
        <f>BU2017</f>
        <v>0</v>
      </c>
      <c r="Z2017" s="27"/>
      <c r="AA2017" s="1"/>
      <c r="AB2017" s="26"/>
      <c r="AC2017" s="1"/>
      <c r="AD2017" s="26"/>
      <c r="AE2017" s="1"/>
      <c r="AF2017" s="26"/>
      <c r="AG2017" s="1"/>
      <c r="AH2017" s="26"/>
      <c r="AI2017" s="1"/>
      <c r="AJ2017" s="26"/>
      <c r="AK2017" s="1"/>
      <c r="AL2017" s="26"/>
      <c r="AM2017" s="1"/>
      <c r="AN2017" s="26"/>
      <c r="AO2017" s="1"/>
      <c r="AP2017" s="26"/>
      <c r="AQ2017" s="1"/>
      <c r="AR2017" s="26"/>
      <c r="AS2017" s="1"/>
      <c r="AT2017" s="26"/>
      <c r="AU2017" s="1"/>
      <c r="AV2017" s="26"/>
      <c r="AW2017" s="1"/>
      <c r="AX2017" s="26"/>
      <c r="AY2017" s="1"/>
      <c r="AZ2017" s="26"/>
      <c r="BA2017" s="1"/>
      <c r="BB2017" s="26"/>
      <c r="BC2017" s="1"/>
      <c r="BD2017" s="26"/>
      <c r="BE2017" s="1"/>
      <c r="BF2017" s="26"/>
      <c r="BG2017" s="1"/>
      <c r="BH2017" s="26"/>
      <c r="BI2017" s="1">
        <v>60</v>
      </c>
      <c r="BJ2017" s="26">
        <v>1</v>
      </c>
      <c r="BK2017" s="1"/>
      <c r="BL2017" s="26"/>
      <c r="BM2017" s="1"/>
      <c r="BN2017" s="26"/>
      <c r="BO2017" s="1"/>
      <c r="BP2017" s="26"/>
      <c r="BQ2017" s="1"/>
      <c r="BR2017" s="26"/>
      <c r="BS2017" s="1"/>
      <c r="BT2017" s="26"/>
      <c r="BU2017" s="1"/>
      <c r="BV2017" s="1">
        <v>84</v>
      </c>
      <c r="BW2017" s="26">
        <v>5</v>
      </c>
      <c r="BX2017" s="1"/>
      <c r="BY2017" s="26"/>
      <c r="BZ2017" s="30"/>
      <c r="CA2017" s="26"/>
    </row>
    <row r="2018" spans="1:79" s="99" customFormat="1" x14ac:dyDescent="0.35">
      <c r="A2018" s="30" t="s">
        <v>176</v>
      </c>
      <c r="B2018" s="30" t="s">
        <v>255</v>
      </c>
      <c r="C2018" s="30" t="s">
        <v>118</v>
      </c>
      <c r="D2018" s="30" t="s">
        <v>117</v>
      </c>
      <c r="E2018" s="30" t="s">
        <v>77</v>
      </c>
      <c r="F2018" s="30">
        <v>999922056</v>
      </c>
      <c r="G2018" s="1">
        <f>(J2018+S2018+X2018+R2018+U2018+W2018+Y2018)-H2018</f>
        <v>144</v>
      </c>
      <c r="H2018" s="1"/>
      <c r="I2018" s="27"/>
      <c r="J2018" s="1">
        <f>SUM(AA2018)</f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27"/>
      <c r="R2018" s="1">
        <f>SUM(AS2018,BX2018)</f>
        <v>0</v>
      </c>
      <c r="S2018" s="1">
        <f>SUM(AE2018,AG2018,AI2018,AK2018,AO2018,AM2018,AQ2018,AU2018,AW2018,AY2018,BA2018,BE2018,BG2018,BI2018,BK2018,BM2018,BO2018,BC2018)</f>
        <v>24</v>
      </c>
      <c r="T2018" s="1">
        <f>COUNT(AE2018,AG2018,AI2018,AK2018,AM2018,AO2018,AQ2018,AU2018,AW2018,AY2018,BA2018,BC2018,BE2018,BG2018,BI2018,BK2018,BM2018,BO2018)</f>
        <v>1</v>
      </c>
      <c r="U2018" s="1">
        <f>BQ2018+BS2018</f>
        <v>0</v>
      </c>
      <c r="V2018" s="1"/>
      <c r="W2018" s="1">
        <f>BV2018</f>
        <v>120</v>
      </c>
      <c r="X2018" s="1">
        <f>AC2018+BZ2018</f>
        <v>0</v>
      </c>
      <c r="Y2018" s="1">
        <f>BU2018</f>
        <v>0</v>
      </c>
      <c r="Z2018" s="29"/>
      <c r="AA2018" s="1"/>
      <c r="AB2018" s="26"/>
      <c r="AC2018" s="1"/>
      <c r="AD2018" s="26"/>
      <c r="AE2018" s="1"/>
      <c r="AF2018" s="26"/>
      <c r="AG2018" s="1"/>
      <c r="AH2018" s="26"/>
      <c r="AI2018" s="1"/>
      <c r="AJ2018" s="26"/>
      <c r="AK2018" s="1">
        <v>24</v>
      </c>
      <c r="AL2018" s="26">
        <v>1</v>
      </c>
      <c r="AM2018" s="1"/>
      <c r="AN2018" s="26"/>
      <c r="AO2018" s="1"/>
      <c r="AP2018" s="26"/>
      <c r="AQ2018" s="1"/>
      <c r="AR2018" s="26"/>
      <c r="AS2018" s="1"/>
      <c r="AT2018" s="26"/>
      <c r="AU2018" s="1"/>
      <c r="AV2018" s="26"/>
      <c r="AW2018" s="1"/>
      <c r="AX2018" s="26"/>
      <c r="AY2018" s="1"/>
      <c r="AZ2018" s="26"/>
      <c r="BA2018" s="1"/>
      <c r="BB2018" s="26"/>
      <c r="BC2018" s="1"/>
      <c r="BD2018" s="26"/>
      <c r="BE2018" s="1"/>
      <c r="BF2018" s="26"/>
      <c r="BG2018" s="1"/>
      <c r="BH2018" s="26"/>
      <c r="BI2018" s="1"/>
      <c r="BJ2018" s="26"/>
      <c r="BK2018" s="1"/>
      <c r="BL2018" s="26"/>
      <c r="BM2018" s="1"/>
      <c r="BN2018" s="26"/>
      <c r="BO2018" s="1"/>
      <c r="BP2018" s="26"/>
      <c r="BQ2018" s="1"/>
      <c r="BR2018" s="26"/>
      <c r="BS2018" s="1"/>
      <c r="BT2018" s="26"/>
      <c r="BU2018" s="1"/>
      <c r="BV2018" s="1">
        <v>120</v>
      </c>
      <c r="BW2018" s="26">
        <v>2</v>
      </c>
      <c r="BX2018" s="1"/>
      <c r="BY2018" s="26"/>
      <c r="BZ2018" s="30"/>
      <c r="CA2018" s="26"/>
    </row>
    <row r="2019" spans="1:79" s="99" customFormat="1" x14ac:dyDescent="0.35">
      <c r="A2019" s="1" t="s">
        <v>176</v>
      </c>
      <c r="B2019" s="1" t="s">
        <v>255</v>
      </c>
      <c r="C2019" s="1" t="s">
        <v>2126</v>
      </c>
      <c r="D2019" s="1" t="s">
        <v>2127</v>
      </c>
      <c r="E2019" s="1" t="s">
        <v>77</v>
      </c>
      <c r="F2019" s="1">
        <v>999923905</v>
      </c>
      <c r="G2019" s="1">
        <f>(J2019+S2019+X2019+R2019+U2019+W2019+Y2019)-H2019</f>
        <v>142.5</v>
      </c>
      <c r="H2019" s="1"/>
      <c r="I2019" s="27"/>
      <c r="J2019" s="1">
        <f>SUM(AA2019)</f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27"/>
      <c r="R2019" s="1">
        <f>SUM(AS2019,BX2019)</f>
        <v>0</v>
      </c>
      <c r="S2019" s="1">
        <f>SUM(AE2019,AG2019,AI2019,AK2019,AO2019,AM2019,AQ2019,AU2019,AW2019,AY2019,BA2019,BE2019,BG2019,BI2019,BK2019,BM2019,BO2019,BC2019)</f>
        <v>0</v>
      </c>
      <c r="T2019" s="1">
        <f>COUNT(AE2019,AG2019,AI2019,AK2019,AM2019,AO2019,AQ2019,AU2019,AW2019,AY2019,BA2019,BC2019,BE2019,BG2019,BI2019,BK2019,BM2019,BO2019)</f>
        <v>0</v>
      </c>
      <c r="U2019" s="1">
        <f>BQ2019+BS2019</f>
        <v>52.5</v>
      </c>
      <c r="V2019" s="1"/>
      <c r="W2019" s="1">
        <f>BV2019</f>
        <v>90</v>
      </c>
      <c r="X2019" s="1">
        <f>AC2019+BZ2019</f>
        <v>0</v>
      </c>
      <c r="Y2019" s="1">
        <f>BU2019</f>
        <v>0</v>
      </c>
      <c r="Z2019" s="27"/>
      <c r="AA2019" s="1"/>
      <c r="AB2019" s="26"/>
      <c r="AC2019" s="1"/>
      <c r="AD2019" s="26"/>
      <c r="AE2019" s="1"/>
      <c r="AF2019" s="26"/>
      <c r="AG2019" s="1"/>
      <c r="AH2019" s="26"/>
      <c r="AI2019" s="1"/>
      <c r="AJ2019" s="26"/>
      <c r="AK2019" s="1"/>
      <c r="AL2019" s="26"/>
      <c r="AM2019" s="1"/>
      <c r="AN2019" s="27"/>
      <c r="AO2019" s="1"/>
      <c r="AP2019" s="26"/>
      <c r="AQ2019" s="1"/>
      <c r="AR2019" s="27"/>
      <c r="AS2019" s="1"/>
      <c r="AT2019" s="27"/>
      <c r="AU2019" s="1"/>
      <c r="AV2019" s="27"/>
      <c r="AW2019" s="1"/>
      <c r="AX2019" s="27"/>
      <c r="AY2019" s="1"/>
      <c r="AZ2019" s="27"/>
      <c r="BA2019" s="1"/>
      <c r="BB2019" s="27"/>
      <c r="BC2019" s="1"/>
      <c r="BD2019" s="26"/>
      <c r="BE2019" s="1"/>
      <c r="BF2019" s="27"/>
      <c r="BG2019" s="1"/>
      <c r="BH2019" s="27"/>
      <c r="BI2019" s="1"/>
      <c r="BJ2019" s="27"/>
      <c r="BK2019" s="1"/>
      <c r="BL2019" s="27"/>
      <c r="BM2019" s="1"/>
      <c r="BN2019" s="27"/>
      <c r="BO2019" s="1"/>
      <c r="BP2019" s="27"/>
      <c r="BQ2019" s="1"/>
      <c r="BR2019" s="26"/>
      <c r="BS2019" s="1">
        <v>52.5</v>
      </c>
      <c r="BT2019" s="26">
        <v>2</v>
      </c>
      <c r="BU2019" s="1"/>
      <c r="BV2019" s="1">
        <v>90</v>
      </c>
      <c r="BW2019" s="26">
        <v>3</v>
      </c>
      <c r="BX2019" s="1"/>
      <c r="BY2019" s="26"/>
      <c r="BZ2019" s="30"/>
      <c r="CA2019" s="26"/>
    </row>
    <row r="2020" spans="1:79" s="99" customFormat="1" x14ac:dyDescent="0.35">
      <c r="A2020" s="31" t="s">
        <v>176</v>
      </c>
      <c r="B2020" s="31" t="s">
        <v>255</v>
      </c>
      <c r="C2020" s="31" t="s">
        <v>2741</v>
      </c>
      <c r="D2020" s="31" t="s">
        <v>603</v>
      </c>
      <c r="E2020" s="31" t="s">
        <v>77</v>
      </c>
      <c r="F2020" s="1">
        <v>999925964</v>
      </c>
      <c r="G2020" s="1">
        <f>(J2020+S2020+X2020+R2020+U2020+W2020+Y2020)-H2020</f>
        <v>79</v>
      </c>
      <c r="H2020" s="1"/>
      <c r="I2020" s="27"/>
      <c r="J2020" s="1">
        <f>SUM(AA2020)</f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27"/>
      <c r="R2020" s="1">
        <f>SUM(AS2020,BX2020)</f>
        <v>0</v>
      </c>
      <c r="S2020" s="1">
        <f>SUM(AE2020,AG2020,AI2020,AK2020,AO2020,AM2020,AQ2020,AU2020,AW2020,AY2020,BA2020,BE2020,BG2020,BI2020,BK2020,BM2020,BO2020,BC2020)</f>
        <v>79</v>
      </c>
      <c r="T2020" s="1">
        <f>COUNT(AE2020,AG2020,AI2020,AK2020,AM2020,AO2020,AQ2020,AU2020,AW2020,AY2020,BA2020,BC2020,BE2020,BG2020,BI2020,BK2020,BM2020,BO2020)</f>
        <v>2</v>
      </c>
      <c r="U2020" s="1">
        <f>BQ2020+BS2020</f>
        <v>0</v>
      </c>
      <c r="V2020" s="1"/>
      <c r="W2020" s="1">
        <f>BV2020</f>
        <v>0</v>
      </c>
      <c r="X2020" s="1">
        <f>AC2020+BZ2020</f>
        <v>0</v>
      </c>
      <c r="Y2020" s="1">
        <f>BU2020</f>
        <v>0</v>
      </c>
      <c r="Z2020" s="27"/>
      <c r="AA2020" s="1"/>
      <c r="AB2020" s="26"/>
      <c r="AC2020" s="1"/>
      <c r="AD2020" s="26"/>
      <c r="AE2020" s="1"/>
      <c r="AF2020" s="26"/>
      <c r="AG2020" s="1"/>
      <c r="AH2020" s="26"/>
      <c r="AI2020" s="1">
        <v>45</v>
      </c>
      <c r="AJ2020" s="26">
        <v>2</v>
      </c>
      <c r="AK2020" s="1"/>
      <c r="AL2020" s="26"/>
      <c r="AM2020" s="1"/>
      <c r="AN2020" s="26"/>
      <c r="AO2020" s="1"/>
      <c r="AP2020" s="26"/>
      <c r="AQ2020" s="1"/>
      <c r="AR2020" s="26"/>
      <c r="AS2020" s="1"/>
      <c r="AT2020" s="26"/>
      <c r="AU2020" s="1"/>
      <c r="AV2020" s="26"/>
      <c r="AW2020" s="1"/>
      <c r="AX2020" s="26"/>
      <c r="AY2020" s="1"/>
      <c r="AZ2020" s="26"/>
      <c r="BA2020" s="1"/>
      <c r="BB2020" s="26"/>
      <c r="BC2020" s="1"/>
      <c r="BD2020" s="26"/>
      <c r="BE2020" s="1"/>
      <c r="BF2020" s="26"/>
      <c r="BG2020" s="1">
        <v>34</v>
      </c>
      <c r="BH2020" s="26">
        <v>3</v>
      </c>
      <c r="BI2020" s="1"/>
      <c r="BJ2020" s="26"/>
      <c r="BK2020" s="1"/>
      <c r="BL2020" s="26"/>
      <c r="BM2020" s="1"/>
      <c r="BN2020" s="26"/>
      <c r="BO2020" s="1"/>
      <c r="BP2020" s="26"/>
      <c r="BQ2020" s="1"/>
      <c r="BR2020" s="26"/>
      <c r="BS2020" s="1"/>
      <c r="BT2020" s="26"/>
      <c r="BU2020" s="1"/>
      <c r="BV2020" s="1"/>
      <c r="BW2020" s="26"/>
      <c r="BX2020" s="1"/>
      <c r="BY2020" s="26"/>
      <c r="BZ2020" s="30"/>
      <c r="CA2020" s="26"/>
    </row>
    <row r="2021" spans="1:79" s="99" customFormat="1" x14ac:dyDescent="0.35">
      <c r="A2021" s="30" t="s">
        <v>176</v>
      </c>
      <c r="B2021" s="1" t="s">
        <v>255</v>
      </c>
      <c r="C2021" s="1" t="s">
        <v>376</v>
      </c>
      <c r="D2021" s="1" t="s">
        <v>1518</v>
      </c>
      <c r="E2021" s="1" t="s">
        <v>77</v>
      </c>
      <c r="F2021" s="1">
        <v>999920939</v>
      </c>
      <c r="G2021" s="1">
        <f>(J2021+S2021+X2021+R2021+U2021+W2021+Y2021)-H2021</f>
        <v>70</v>
      </c>
      <c r="H2021" s="1"/>
      <c r="I2021" s="27"/>
      <c r="J2021" s="1">
        <f>SUM(AA2021)</f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27"/>
      <c r="R2021" s="1">
        <f>SUM(AS2021,BX2021)</f>
        <v>0</v>
      </c>
      <c r="S2021" s="1">
        <f>SUM(AE2021,AG2021,AI2021,AK2021,AO2021,AM2021,AQ2021,AU2021,AW2021,AY2021,BA2021,BE2021,BG2021,BI2021,BK2021,BM2021,BO2021,BC2021)</f>
        <v>0</v>
      </c>
      <c r="T2021" s="1">
        <f>COUNT(AE2021,AG2021,AI2021,AK2021,AM2021,AO2021,AQ2021,AU2021,AW2021,AY2021,BA2021,BC2021,BE2021,BG2021,BI2021,BK2021,BM2021,BO2021)</f>
        <v>0</v>
      </c>
      <c r="U2021" s="1">
        <f>BQ2021+BS2021</f>
        <v>70</v>
      </c>
      <c r="V2021" s="1"/>
      <c r="W2021" s="1">
        <f>BV2021</f>
        <v>0</v>
      </c>
      <c r="X2021" s="1">
        <f>AC2021+BZ2021</f>
        <v>0</v>
      </c>
      <c r="Y2021" s="1">
        <f>BU2021</f>
        <v>0</v>
      </c>
      <c r="Z2021" s="29"/>
      <c r="AA2021" s="1"/>
      <c r="AB2021" s="26"/>
      <c r="AC2021" s="1"/>
      <c r="AD2021" s="26"/>
      <c r="AE2021" s="1"/>
      <c r="AF2021" s="26"/>
      <c r="AG2021" s="1"/>
      <c r="AH2021" s="26"/>
      <c r="AI2021" s="1"/>
      <c r="AJ2021" s="26"/>
      <c r="AK2021" s="1"/>
      <c r="AL2021" s="26"/>
      <c r="AM2021" s="1"/>
      <c r="AN2021" s="26"/>
      <c r="AO2021" s="1"/>
      <c r="AP2021" s="26"/>
      <c r="AQ2021" s="1"/>
      <c r="AR2021" s="26"/>
      <c r="AS2021" s="1"/>
      <c r="AT2021" s="26"/>
      <c r="AU2021" s="1"/>
      <c r="AV2021" s="26"/>
      <c r="AW2021" s="1"/>
      <c r="AX2021" s="26"/>
      <c r="AY2021" s="1"/>
      <c r="AZ2021" s="26"/>
      <c r="BA2021" s="1"/>
      <c r="BB2021" s="26"/>
      <c r="BC2021" s="1"/>
      <c r="BD2021" s="26"/>
      <c r="BE2021" s="1"/>
      <c r="BF2021" s="26"/>
      <c r="BG2021" s="1"/>
      <c r="BH2021" s="26"/>
      <c r="BI2021" s="1"/>
      <c r="BJ2021" s="26"/>
      <c r="BK2021" s="1"/>
      <c r="BL2021" s="26"/>
      <c r="BM2021" s="1"/>
      <c r="BN2021" s="26"/>
      <c r="BO2021" s="1"/>
      <c r="BP2021" s="26"/>
      <c r="BQ2021" s="1"/>
      <c r="BR2021" s="26"/>
      <c r="BS2021" s="1">
        <v>70</v>
      </c>
      <c r="BT2021" s="26">
        <v>1</v>
      </c>
      <c r="BU2021" s="1"/>
      <c r="BV2021" s="1"/>
      <c r="BW2021" s="26"/>
      <c r="BX2021" s="1"/>
      <c r="BY2021" s="26"/>
      <c r="BZ2021" s="30"/>
      <c r="CA2021" s="26"/>
    </row>
    <row r="2022" spans="1:79" s="99" customFormat="1" x14ac:dyDescent="0.35">
      <c r="A2022" s="1" t="s">
        <v>176</v>
      </c>
      <c r="B2022" s="1" t="s">
        <v>255</v>
      </c>
      <c r="C2022" s="1" t="s">
        <v>2098</v>
      </c>
      <c r="D2022" s="1" t="s">
        <v>2099</v>
      </c>
      <c r="E2022" s="30" t="s">
        <v>77</v>
      </c>
      <c r="F2022" s="1">
        <v>999923797</v>
      </c>
      <c r="G2022" s="1">
        <f>(J2022+S2022+X2022+R2022+U2022+W2022+Y2022)-H2022</f>
        <v>60</v>
      </c>
      <c r="H2022" s="1"/>
      <c r="I2022" s="27"/>
      <c r="J2022" s="1">
        <f>SUM(AA2022)</f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27"/>
      <c r="R2022" s="1">
        <f>SUM(AS2022,BX2022)</f>
        <v>0</v>
      </c>
      <c r="S2022" s="1">
        <f>SUM(AE2022,AG2022,AI2022,AK2022,AO2022,AM2022,AQ2022,AU2022,AW2022,AY2022,BA2022,BE2022,BG2022,BI2022,BK2022,BM2022,BO2022,BC2022)</f>
        <v>60</v>
      </c>
      <c r="T2022" s="1">
        <f>COUNT(AE2022,AG2022,AI2022,AK2022,AM2022,AO2022,AQ2022,AU2022,AW2022,AY2022,BA2022,BC2022,BE2022,BG2022,BI2022,BK2022,BM2022,BO2022)</f>
        <v>1</v>
      </c>
      <c r="U2022" s="1">
        <f>BQ2022+BS2022</f>
        <v>0</v>
      </c>
      <c r="V2022" s="1"/>
      <c r="W2022" s="1">
        <f>BV2022</f>
        <v>0</v>
      </c>
      <c r="X2022" s="1">
        <f>AC2022+BZ2022</f>
        <v>0</v>
      </c>
      <c r="Y2022" s="1">
        <f>BU2022</f>
        <v>0</v>
      </c>
      <c r="Z2022" s="29"/>
      <c r="AA2022" s="1"/>
      <c r="AB2022" s="26"/>
      <c r="AC2022" s="1"/>
      <c r="AD2022" s="26"/>
      <c r="AE2022" s="1"/>
      <c r="AF2022" s="26"/>
      <c r="AG2022" s="1"/>
      <c r="AH2022" s="26"/>
      <c r="AI2022" s="1">
        <v>60</v>
      </c>
      <c r="AJ2022" s="26">
        <v>1</v>
      </c>
      <c r="AK2022" s="1"/>
      <c r="AL2022" s="26"/>
      <c r="AM2022" s="1"/>
      <c r="AN2022" s="26"/>
      <c r="AO2022" s="1"/>
      <c r="AP2022" s="26"/>
      <c r="AQ2022" s="1"/>
      <c r="AR2022" s="26"/>
      <c r="AS2022" s="1"/>
      <c r="AT2022" s="26"/>
      <c r="AU2022" s="1"/>
      <c r="AV2022" s="26"/>
      <c r="AW2022" s="1"/>
      <c r="AX2022" s="26"/>
      <c r="AY2022" s="1"/>
      <c r="AZ2022" s="26"/>
      <c r="BA2022" s="1"/>
      <c r="BB2022" s="26"/>
      <c r="BC2022" s="1"/>
      <c r="BD2022" s="26"/>
      <c r="BE2022" s="1"/>
      <c r="BF2022" s="26"/>
      <c r="BG2022" s="1"/>
      <c r="BH2022" s="26"/>
      <c r="BI2022" s="1"/>
      <c r="BJ2022" s="26"/>
      <c r="BK2022" s="1"/>
      <c r="BL2022" s="26"/>
      <c r="BM2022" s="1"/>
      <c r="BN2022" s="26"/>
      <c r="BO2022" s="1"/>
      <c r="BP2022" s="26"/>
      <c r="BQ2022" s="1"/>
      <c r="BR2022" s="26"/>
      <c r="BS2022" s="1"/>
      <c r="BT2022" s="26"/>
      <c r="BU2022" s="1"/>
      <c r="BV2022" s="1"/>
      <c r="BW2022" s="26"/>
      <c r="BX2022" s="1"/>
      <c r="BY2022" s="26"/>
      <c r="BZ2022" s="30"/>
      <c r="CA2022" s="26"/>
    </row>
    <row r="2023" spans="1:79" s="99" customFormat="1" x14ac:dyDescent="0.35">
      <c r="A2023" s="30" t="s">
        <v>176</v>
      </c>
      <c r="B2023" s="30" t="s">
        <v>255</v>
      </c>
      <c r="C2023" s="30" t="s">
        <v>2505</v>
      </c>
      <c r="D2023" s="30" t="s">
        <v>1286</v>
      </c>
      <c r="E2023" s="30" t="s">
        <v>77</v>
      </c>
      <c r="F2023" s="30">
        <v>999925385</v>
      </c>
      <c r="G2023" s="1">
        <f>(J2023+S2023+X2023+R2023+U2023+W2023+Y2023)-H2023</f>
        <v>60</v>
      </c>
      <c r="H2023" s="1"/>
      <c r="I2023" s="27"/>
      <c r="J2023" s="1">
        <f>SUM(AA2023)</f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27"/>
      <c r="R2023" s="1">
        <f>SUM(AS2023,BX2023)</f>
        <v>0</v>
      </c>
      <c r="S2023" s="1">
        <f>SUM(AE2023,AG2023,AI2023,AK2023,AO2023,AM2023,AQ2023,AU2023,AW2023,AY2023,BA2023,BE2023,BG2023,BI2023,BK2023,BM2023,BO2023,BC2023)</f>
        <v>60</v>
      </c>
      <c r="T2023" s="1">
        <f>COUNT(AE2023,AG2023,AI2023,AK2023,AM2023,AO2023,AQ2023,AU2023,AW2023,AY2023,BA2023,BC2023,BE2023,BG2023,BI2023,BK2023,BM2023,BO2023)</f>
        <v>1</v>
      </c>
      <c r="U2023" s="1">
        <f>BQ2023+BS2023</f>
        <v>0</v>
      </c>
      <c r="V2023" s="1"/>
      <c r="W2023" s="1">
        <f>BV2023</f>
        <v>0</v>
      </c>
      <c r="X2023" s="1">
        <f>AC2023+BZ2023</f>
        <v>0</v>
      </c>
      <c r="Y2023" s="1">
        <f>BU2023</f>
        <v>0</v>
      </c>
      <c r="Z2023" s="27"/>
      <c r="AA2023" s="1"/>
      <c r="AB2023" s="26"/>
      <c r="AC2023" s="1"/>
      <c r="AD2023" s="26"/>
      <c r="AE2023" s="1"/>
      <c r="AF2023" s="26"/>
      <c r="AG2023" s="1"/>
      <c r="AH2023" s="26"/>
      <c r="AI2023" s="1"/>
      <c r="AJ2023" s="26"/>
      <c r="AK2023" s="1"/>
      <c r="AL2023" s="26"/>
      <c r="AM2023" s="1"/>
      <c r="AN2023" s="26"/>
      <c r="AO2023" s="1"/>
      <c r="AP2023" s="26"/>
      <c r="AQ2023" s="1"/>
      <c r="AR2023" s="26"/>
      <c r="AS2023" s="1"/>
      <c r="AT2023" s="26"/>
      <c r="AU2023" s="1"/>
      <c r="AV2023" s="26"/>
      <c r="AW2023" s="1"/>
      <c r="AX2023" s="26"/>
      <c r="AY2023" s="1"/>
      <c r="AZ2023" s="26"/>
      <c r="BA2023" s="1"/>
      <c r="BB2023" s="26"/>
      <c r="BC2023" s="1"/>
      <c r="BD2023" s="26"/>
      <c r="BE2023" s="1"/>
      <c r="BF2023" s="26"/>
      <c r="BG2023" s="1">
        <v>60</v>
      </c>
      <c r="BH2023" s="26">
        <v>1</v>
      </c>
      <c r="BI2023" s="1"/>
      <c r="BJ2023" s="26"/>
      <c r="BK2023" s="1"/>
      <c r="BL2023" s="26"/>
      <c r="BM2023" s="1"/>
      <c r="BN2023" s="26"/>
      <c r="BO2023" s="1"/>
      <c r="BP2023" s="26"/>
      <c r="BQ2023" s="1"/>
      <c r="BR2023" s="26"/>
      <c r="BS2023" s="1"/>
      <c r="BT2023" s="26"/>
      <c r="BU2023" s="1"/>
      <c r="BV2023" s="1"/>
      <c r="BW2023" s="26"/>
      <c r="BX2023" s="1"/>
      <c r="BY2023" s="26"/>
      <c r="BZ2023" s="30"/>
      <c r="CA2023" s="26"/>
    </row>
    <row r="2024" spans="1:79" s="99" customFormat="1" x14ac:dyDescent="0.35">
      <c r="A2024" s="30" t="s">
        <v>176</v>
      </c>
      <c r="B2024" s="1" t="s">
        <v>255</v>
      </c>
      <c r="C2024" s="1" t="s">
        <v>449</v>
      </c>
      <c r="D2024" s="1" t="s">
        <v>117</v>
      </c>
      <c r="E2024" s="1" t="s">
        <v>77</v>
      </c>
      <c r="F2024" s="1">
        <v>999881595</v>
      </c>
      <c r="G2024" s="1">
        <f>(J2024+S2024+X2024+R2024+U2024+W2024+Y2024)-H2024</f>
        <v>45</v>
      </c>
      <c r="H2024" s="30">
        <f>(J2024+K2024+M2024+N2024+O2024+P2024)/2</f>
        <v>0</v>
      </c>
      <c r="I2024" s="27"/>
      <c r="J2024" s="1">
        <f>SUM(AA2024)</f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27"/>
      <c r="R2024" s="1">
        <f>SUM(AS2024,BX2024)</f>
        <v>0</v>
      </c>
      <c r="S2024" s="1">
        <f>SUM(AE2024,AG2024,AI2024,AK2024,AO2024,AM2024,AQ2024,AU2024,AW2024,AY2024,BA2024,BE2024,BG2024,BI2024,BK2024,BM2024,BO2024,BC2024)</f>
        <v>45</v>
      </c>
      <c r="T2024" s="1">
        <f>COUNT(AE2024,AG2024,AI2024,AK2024,AM2024,AO2024,AQ2024,AU2024,AW2024,AY2024,BA2024,BC2024,BE2024,BG2024,BI2024,BK2024,BM2024,BO2024)</f>
        <v>1</v>
      </c>
      <c r="U2024" s="1">
        <f>BQ2024+BS2024</f>
        <v>0</v>
      </c>
      <c r="V2024" s="1"/>
      <c r="W2024" s="1">
        <f>BV2024</f>
        <v>0</v>
      </c>
      <c r="X2024" s="1">
        <f>AC2024+BZ2024</f>
        <v>0</v>
      </c>
      <c r="Y2024" s="1">
        <f>BU2024</f>
        <v>0</v>
      </c>
      <c r="Z2024" s="27"/>
      <c r="AA2024" s="1"/>
      <c r="AB2024" s="26"/>
      <c r="AC2024" s="1"/>
      <c r="AD2024" s="26"/>
      <c r="AE2024" s="1"/>
      <c r="AF2024" s="26"/>
      <c r="AG2024" s="1"/>
      <c r="AH2024" s="26"/>
      <c r="AI2024" s="1"/>
      <c r="AJ2024" s="26"/>
      <c r="AK2024" s="1"/>
      <c r="AL2024" s="26"/>
      <c r="AM2024" s="1"/>
      <c r="AN2024" s="26"/>
      <c r="AO2024" s="1"/>
      <c r="AP2024" s="26"/>
      <c r="AQ2024" s="1"/>
      <c r="AR2024" s="26"/>
      <c r="AS2024" s="1"/>
      <c r="AT2024" s="26"/>
      <c r="AU2024" s="1"/>
      <c r="AV2024" s="26"/>
      <c r="AW2024" s="1"/>
      <c r="AX2024" s="26"/>
      <c r="AY2024" s="1">
        <v>45</v>
      </c>
      <c r="AZ2024" s="26">
        <v>2</v>
      </c>
      <c r="BA2024" s="1"/>
      <c r="BB2024" s="26"/>
      <c r="BC2024" s="1"/>
      <c r="BD2024" s="26"/>
      <c r="BE2024" s="1"/>
      <c r="BF2024" s="26"/>
      <c r="BG2024" s="1"/>
      <c r="BH2024" s="26"/>
      <c r="BI2024" s="1"/>
      <c r="BJ2024" s="26"/>
      <c r="BK2024" s="1"/>
      <c r="BL2024" s="26"/>
      <c r="BM2024" s="1"/>
      <c r="BN2024" s="26"/>
      <c r="BO2024" s="1"/>
      <c r="BP2024" s="26"/>
      <c r="BQ2024" s="1"/>
      <c r="BR2024" s="26"/>
      <c r="BS2024" s="1"/>
      <c r="BT2024" s="26"/>
      <c r="BU2024" s="1"/>
      <c r="BV2024" s="1"/>
      <c r="BW2024" s="26"/>
      <c r="BX2024" s="1"/>
      <c r="BY2024" s="26"/>
      <c r="BZ2024" s="30"/>
      <c r="CA2024" s="26"/>
    </row>
    <row r="2025" spans="1:79" s="99" customFormat="1" x14ac:dyDescent="0.35">
      <c r="A2025" s="1" t="s">
        <v>176</v>
      </c>
      <c r="B2025" s="1" t="s">
        <v>255</v>
      </c>
      <c r="C2025" s="1" t="s">
        <v>1506</v>
      </c>
      <c r="D2025" s="1" t="s">
        <v>1507</v>
      </c>
      <c r="E2025" s="1" t="s">
        <v>77</v>
      </c>
      <c r="F2025" s="1">
        <v>999920741</v>
      </c>
      <c r="G2025" s="1">
        <f>(J2025+S2025+X2025+R2025+U2025+W2025+Y2025)-H2025</f>
        <v>45</v>
      </c>
      <c r="H2025" s="1"/>
      <c r="I2025" s="27"/>
      <c r="J2025" s="1">
        <f>SUM(AA2025)</f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27"/>
      <c r="R2025" s="1">
        <f>SUM(AS2025,BX2025)</f>
        <v>0</v>
      </c>
      <c r="S2025" s="1">
        <f>SUM(AE2025,AG2025,AI2025,AK2025,AO2025,AM2025,AQ2025,AU2025,AW2025,AY2025,BA2025,BE2025,BG2025,BI2025,BK2025,BM2025,BO2025,BC2025)</f>
        <v>45</v>
      </c>
      <c r="T2025" s="1">
        <f>COUNT(AE2025,AG2025,AI2025,AK2025,AM2025,AO2025,AQ2025,AU2025,AW2025,AY2025,BA2025,BC2025,BE2025,BG2025,BI2025,BK2025,BM2025,BO2025)</f>
        <v>1</v>
      </c>
      <c r="U2025" s="1">
        <f>BQ2025+BS2025</f>
        <v>0</v>
      </c>
      <c r="V2025" s="1"/>
      <c r="W2025" s="1">
        <f>BV2025</f>
        <v>0</v>
      </c>
      <c r="X2025" s="1">
        <f>AC2025+BZ2025</f>
        <v>0</v>
      </c>
      <c r="Y2025" s="1">
        <f>BU2025</f>
        <v>0</v>
      </c>
      <c r="Z2025" s="27"/>
      <c r="AA2025" s="1"/>
      <c r="AB2025" s="26"/>
      <c r="AC2025" s="1"/>
      <c r="AD2025" s="26"/>
      <c r="AE2025" s="1"/>
      <c r="AF2025" s="26"/>
      <c r="AG2025" s="1"/>
      <c r="AH2025" s="26"/>
      <c r="AI2025" s="1"/>
      <c r="AJ2025" s="26"/>
      <c r="AK2025" s="1"/>
      <c r="AL2025" s="26"/>
      <c r="AM2025" s="1"/>
      <c r="AN2025" s="26"/>
      <c r="AO2025" s="1"/>
      <c r="AP2025" s="26"/>
      <c r="AQ2025" s="1">
        <v>45</v>
      </c>
      <c r="AR2025" s="26">
        <v>2</v>
      </c>
      <c r="AS2025" s="1"/>
      <c r="AT2025" s="26"/>
      <c r="AU2025" s="1"/>
      <c r="AV2025" s="26"/>
      <c r="AW2025" s="1"/>
      <c r="AX2025" s="26"/>
      <c r="AY2025" s="1"/>
      <c r="AZ2025" s="26"/>
      <c r="BA2025" s="1"/>
      <c r="BB2025" s="26"/>
      <c r="BC2025" s="1"/>
      <c r="BD2025" s="26"/>
      <c r="BE2025" s="1"/>
      <c r="BF2025" s="26"/>
      <c r="BG2025" s="1"/>
      <c r="BH2025" s="26"/>
      <c r="BI2025" s="1"/>
      <c r="BJ2025" s="26"/>
      <c r="BK2025" s="1"/>
      <c r="BL2025" s="26"/>
      <c r="BM2025" s="1"/>
      <c r="BN2025" s="26"/>
      <c r="BO2025" s="1"/>
      <c r="BP2025" s="26"/>
      <c r="BQ2025" s="1"/>
      <c r="BR2025" s="26"/>
      <c r="BS2025" s="1"/>
      <c r="BT2025" s="26"/>
      <c r="BU2025" s="1"/>
      <c r="BV2025" s="1"/>
      <c r="BW2025" s="26"/>
      <c r="BX2025" s="1"/>
      <c r="BY2025" s="26"/>
      <c r="BZ2025" s="30"/>
      <c r="CA2025" s="26"/>
    </row>
    <row r="2026" spans="1:79" s="99" customFormat="1" x14ac:dyDescent="0.35">
      <c r="A2026" s="35" t="s">
        <v>176</v>
      </c>
      <c r="B2026" s="35" t="s">
        <v>255</v>
      </c>
      <c r="C2026" s="35" t="s">
        <v>2850</v>
      </c>
      <c r="D2026" s="35" t="s">
        <v>213</v>
      </c>
      <c r="E2026" s="35" t="s">
        <v>77</v>
      </c>
      <c r="F2026" s="35">
        <v>999926253</v>
      </c>
      <c r="G2026" s="1">
        <f>(J2026+S2026+X2026+R2026+U2026+W2026+Y2026)-H2026</f>
        <v>45</v>
      </c>
      <c r="H2026" s="1"/>
      <c r="I2026" s="27"/>
      <c r="J2026" s="1">
        <f>SUM(AA2026)</f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27"/>
      <c r="R2026" s="1">
        <f>SUM(AS2026,BX2026)</f>
        <v>0</v>
      </c>
      <c r="S2026" s="1">
        <f>SUM(AE2026,AG2026,AI2026,AK2026,AO2026,AM2026,AQ2026,AU2026,AW2026,AY2026,BA2026,BE2026,BG2026,BI2026,BK2026,BM2026,BO2026,BC2026)</f>
        <v>45</v>
      </c>
      <c r="T2026" s="1">
        <f>COUNT(AE2026,AG2026,AI2026,AK2026,AM2026,AO2026,AQ2026,AU2026,AW2026,AY2026,BA2026,BC2026,BE2026,BG2026,BI2026,BK2026,BM2026,BO2026)</f>
        <v>1</v>
      </c>
      <c r="U2026" s="1">
        <f>BQ2026+BS2026</f>
        <v>0</v>
      </c>
      <c r="V2026" s="1"/>
      <c r="W2026" s="1">
        <f>BV2026</f>
        <v>0</v>
      </c>
      <c r="X2026" s="1">
        <f>AC2026+BZ2026</f>
        <v>0</v>
      </c>
      <c r="Y2026" s="1">
        <f>BU2026</f>
        <v>0</v>
      </c>
      <c r="Z2026" s="27"/>
      <c r="AA2026" s="1"/>
      <c r="AB2026" s="26"/>
      <c r="AC2026" s="1"/>
      <c r="AD2026" s="26"/>
      <c r="AE2026" s="1"/>
      <c r="AF2026" s="26"/>
      <c r="AG2026" s="1"/>
      <c r="AH2026" s="26"/>
      <c r="AI2026" s="1"/>
      <c r="AJ2026" s="26"/>
      <c r="AK2026" s="1">
        <v>45</v>
      </c>
      <c r="AL2026" s="26">
        <v>2</v>
      </c>
      <c r="AM2026" s="1"/>
      <c r="AN2026" s="26"/>
      <c r="AO2026" s="1"/>
      <c r="AP2026" s="26"/>
      <c r="AQ2026" s="1"/>
      <c r="AR2026" s="26"/>
      <c r="AS2026" s="1"/>
      <c r="AT2026" s="26"/>
      <c r="AU2026" s="1"/>
      <c r="AV2026" s="26"/>
      <c r="AW2026" s="1"/>
      <c r="AX2026" s="26"/>
      <c r="AY2026" s="1"/>
      <c r="AZ2026" s="26"/>
      <c r="BA2026" s="1"/>
      <c r="BB2026" s="26"/>
      <c r="BC2026" s="1"/>
      <c r="BD2026" s="26"/>
      <c r="BE2026" s="1"/>
      <c r="BF2026" s="26"/>
      <c r="BG2026" s="1"/>
      <c r="BH2026" s="26"/>
      <c r="BI2026" s="1"/>
      <c r="BJ2026" s="26"/>
      <c r="BK2026" s="1"/>
      <c r="BL2026" s="26"/>
      <c r="BM2026" s="1"/>
      <c r="BN2026" s="26"/>
      <c r="BO2026" s="1"/>
      <c r="BP2026" s="26"/>
      <c r="BQ2026" s="1"/>
      <c r="BR2026" s="26"/>
      <c r="BS2026" s="1"/>
      <c r="BT2026" s="26"/>
      <c r="BU2026" s="1"/>
      <c r="BV2026" s="1"/>
      <c r="BW2026" s="26"/>
      <c r="BX2026" s="1"/>
      <c r="BY2026" s="26"/>
      <c r="BZ2026" s="30"/>
      <c r="CA2026" s="26"/>
    </row>
    <row r="2027" spans="1:79" s="99" customFormat="1" x14ac:dyDescent="0.35">
      <c r="A2027" s="30" t="s">
        <v>176</v>
      </c>
      <c r="B2027" s="30" t="s">
        <v>255</v>
      </c>
      <c r="C2027" s="30" t="s">
        <v>3589</v>
      </c>
      <c r="D2027" s="30" t="s">
        <v>3590</v>
      </c>
      <c r="E2027" s="30" t="s">
        <v>77</v>
      </c>
      <c r="F2027" s="30">
        <v>999928125</v>
      </c>
      <c r="G2027" s="1">
        <f>(J2027+S2027+X2027+R2027+U2027+W2027+Y2027)-H2027</f>
        <v>45</v>
      </c>
      <c r="H2027" s="1"/>
      <c r="I2027" s="27"/>
      <c r="J2027" s="1">
        <f>SUM(AA2027)</f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27"/>
      <c r="R2027" s="1">
        <f>SUM(AS2027,BX2027)</f>
        <v>0</v>
      </c>
      <c r="S2027" s="1">
        <f>SUM(AE2027,AG2027,AI2027,AK2027,AO2027,AM2027,AQ2027,AU2027,AW2027,AY2027,BA2027,BE2027,BG2027,BI2027,BK2027,BM2027,BO2027,BC2027)</f>
        <v>45</v>
      </c>
      <c r="T2027" s="1">
        <f>COUNT(AE2027,AG2027,AI2027,AK2027,AM2027,AO2027,AQ2027,AU2027,AW2027,AY2027,BA2027,BC2027,BE2027,BG2027,BI2027,BK2027,BM2027,BO2027)</f>
        <v>1</v>
      </c>
      <c r="U2027" s="1">
        <f>BQ2027+BS2027</f>
        <v>0</v>
      </c>
      <c r="V2027" s="1"/>
      <c r="W2027" s="1">
        <f>BV2027</f>
        <v>0</v>
      </c>
      <c r="X2027" s="1">
        <f>AC2027+BZ2027</f>
        <v>0</v>
      </c>
      <c r="Y2027" s="1">
        <f>BU2027</f>
        <v>0</v>
      </c>
      <c r="Z2027" s="27"/>
      <c r="AA2027" s="1"/>
      <c r="AB2027" s="26"/>
      <c r="AC2027" s="1"/>
      <c r="AD2027" s="26"/>
      <c r="AE2027" s="1"/>
      <c r="AF2027" s="26"/>
      <c r="AG2027" s="1"/>
      <c r="AH2027" s="26"/>
      <c r="AI2027" s="1"/>
      <c r="AJ2027" s="26"/>
      <c r="AK2027" s="1"/>
      <c r="AL2027" s="26"/>
      <c r="AM2027" s="1"/>
      <c r="AN2027" s="26"/>
      <c r="AO2027" s="1"/>
      <c r="AP2027" s="26"/>
      <c r="AQ2027" s="1"/>
      <c r="AR2027" s="26"/>
      <c r="AS2027" s="1"/>
      <c r="AT2027" s="26"/>
      <c r="AU2027" s="1"/>
      <c r="AV2027" s="26"/>
      <c r="AW2027" s="1"/>
      <c r="AX2027" s="26"/>
      <c r="AY2027" s="1"/>
      <c r="AZ2027" s="26"/>
      <c r="BA2027" s="1"/>
      <c r="BB2027" s="26"/>
      <c r="BC2027" s="1"/>
      <c r="BD2027" s="26"/>
      <c r="BE2027" s="1"/>
      <c r="BF2027" s="26"/>
      <c r="BG2027" s="1">
        <v>45</v>
      </c>
      <c r="BH2027" s="26">
        <v>2</v>
      </c>
      <c r="BI2027" s="1"/>
      <c r="BJ2027" s="26"/>
      <c r="BK2027" s="1"/>
      <c r="BL2027" s="26"/>
      <c r="BM2027" s="1"/>
      <c r="BN2027" s="26"/>
      <c r="BO2027" s="1"/>
      <c r="BP2027" s="26"/>
      <c r="BQ2027" s="1"/>
      <c r="BR2027" s="26"/>
      <c r="BS2027" s="1"/>
      <c r="BT2027" s="26"/>
      <c r="BU2027" s="1"/>
      <c r="BV2027" s="1"/>
      <c r="BW2027" s="26"/>
      <c r="BX2027" s="1"/>
      <c r="BY2027" s="26"/>
      <c r="BZ2027" s="30"/>
      <c r="CA2027" s="26"/>
    </row>
    <row r="2028" spans="1:79" s="99" customFormat="1" x14ac:dyDescent="0.35">
      <c r="A2028" s="30" t="s">
        <v>176</v>
      </c>
      <c r="B2028" s="1" t="s">
        <v>255</v>
      </c>
      <c r="C2028" s="1" t="s">
        <v>356</v>
      </c>
      <c r="D2028" s="1" t="s">
        <v>1456</v>
      </c>
      <c r="E2028" s="1" t="s">
        <v>77</v>
      </c>
      <c r="F2028" s="1">
        <v>999920221</v>
      </c>
      <c r="G2028" s="1">
        <f>(J2028+S2028+X2028+R2028+U2028+W2028+Y2028)-H2028</f>
        <v>39.5</v>
      </c>
      <c r="H2028" s="1"/>
      <c r="I2028" s="27"/>
      <c r="J2028" s="1">
        <f>SUM(AA2028)</f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27"/>
      <c r="R2028" s="1">
        <f>SUM(AS2028,BX2028)</f>
        <v>0</v>
      </c>
      <c r="S2028" s="1">
        <f>SUM(AE2028,AG2028,AI2028,AK2028,AO2028,AM2028,AQ2028,AU2028,AW2028,AY2028,BA2028,BE2028,BG2028,BI2028,BK2028,BM2028,BO2028,BC2028)</f>
        <v>0</v>
      </c>
      <c r="T2028" s="1">
        <f>COUNT(AE2028,AG2028,AI2028,AK2028,AM2028,AO2028,AQ2028,AU2028,AW2028,AY2028,BA2028,BC2028,BE2028,BG2028,BI2028,BK2028,BM2028,BO2028)</f>
        <v>0</v>
      </c>
      <c r="U2028" s="1">
        <f>BQ2028+BS2028</f>
        <v>39.5</v>
      </c>
      <c r="V2028" s="1"/>
      <c r="W2028" s="1">
        <f>BV2028</f>
        <v>0</v>
      </c>
      <c r="X2028" s="1">
        <f>AC2028+BZ2028</f>
        <v>0</v>
      </c>
      <c r="Y2028" s="1">
        <f>BU2028</f>
        <v>0</v>
      </c>
      <c r="Z2028" s="26"/>
      <c r="AA2028" s="1"/>
      <c r="AB2028" s="26"/>
      <c r="AC2028" s="1"/>
      <c r="AD2028" s="26"/>
      <c r="AE2028" s="1"/>
      <c r="AF2028" s="26"/>
      <c r="AG2028" s="1"/>
      <c r="AH2028" s="26"/>
      <c r="AI2028" s="1"/>
      <c r="AJ2028" s="26"/>
      <c r="AK2028" s="1"/>
      <c r="AL2028" s="26"/>
      <c r="AM2028" s="1"/>
      <c r="AN2028" s="26"/>
      <c r="AO2028" s="1"/>
      <c r="AP2028" s="26"/>
      <c r="AQ2028" s="1"/>
      <c r="AR2028" s="26"/>
      <c r="AS2028" s="1"/>
      <c r="AT2028" s="26"/>
      <c r="AU2028" s="1"/>
      <c r="AV2028" s="26"/>
      <c r="AW2028" s="1"/>
      <c r="AX2028" s="26"/>
      <c r="AY2028" s="1"/>
      <c r="AZ2028" s="26"/>
      <c r="BA2028" s="1"/>
      <c r="BB2028" s="26"/>
      <c r="BC2028" s="1"/>
      <c r="BD2028" s="26"/>
      <c r="BE2028" s="1"/>
      <c r="BF2028" s="26"/>
      <c r="BG2028" s="1"/>
      <c r="BH2028" s="26"/>
      <c r="BI2028" s="1"/>
      <c r="BJ2028" s="26"/>
      <c r="BK2028" s="1"/>
      <c r="BL2028" s="26"/>
      <c r="BM2028" s="1"/>
      <c r="BN2028" s="26"/>
      <c r="BO2028" s="1"/>
      <c r="BP2028" s="26"/>
      <c r="BQ2028" s="1"/>
      <c r="BR2028" s="26"/>
      <c r="BS2028" s="1">
        <v>39.5</v>
      </c>
      <c r="BT2028" s="26">
        <v>3</v>
      </c>
      <c r="BU2028" s="1"/>
      <c r="BV2028" s="1"/>
      <c r="BW2028" s="26"/>
      <c r="BX2028" s="1"/>
      <c r="BY2028" s="26"/>
      <c r="BZ2028" s="30"/>
      <c r="CA2028" s="26"/>
    </row>
    <row r="2029" spans="1:79" s="99" customFormat="1" x14ac:dyDescent="0.35">
      <c r="A2029" s="1" t="s">
        <v>176</v>
      </c>
      <c r="B2029" s="1" t="s">
        <v>255</v>
      </c>
      <c r="C2029" s="1" t="s">
        <v>2553</v>
      </c>
      <c r="D2029" s="1" t="s">
        <v>2554</v>
      </c>
      <c r="E2029" s="1" t="s">
        <v>77</v>
      </c>
      <c r="F2029" s="1">
        <v>999925534</v>
      </c>
      <c r="G2029" s="1">
        <f>(J2029+S2029+X2029+R2029+U2029+W2029+Y2029)-H2029</f>
        <v>34</v>
      </c>
      <c r="H2029" s="1"/>
      <c r="I2029" s="27"/>
      <c r="J2029" s="1">
        <f>SUM(AA2029)</f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27"/>
      <c r="R2029" s="1">
        <f>SUM(AS2029,BX2029)</f>
        <v>0</v>
      </c>
      <c r="S2029" s="1">
        <f>SUM(AE2029,AG2029,AI2029,AK2029,AO2029,AM2029,AQ2029,AU2029,AW2029,AY2029,BA2029,BE2029,BG2029,BI2029,BK2029,BM2029,BO2029,BC2029)</f>
        <v>34</v>
      </c>
      <c r="T2029" s="1">
        <f>COUNT(AE2029,AG2029,AI2029,AK2029,AM2029,AO2029,AQ2029,AU2029,AW2029,AY2029,BA2029,BC2029,BE2029,BG2029,BI2029,BK2029,BM2029,BO2029)</f>
        <v>1</v>
      </c>
      <c r="U2029" s="1">
        <f>BQ2029+BS2029</f>
        <v>0</v>
      </c>
      <c r="V2029" s="1"/>
      <c r="W2029" s="1">
        <f>BV2029</f>
        <v>0</v>
      </c>
      <c r="X2029" s="1">
        <f>AC2029+BZ2029</f>
        <v>0</v>
      </c>
      <c r="Y2029" s="1">
        <f>BU2029</f>
        <v>0</v>
      </c>
      <c r="Z2029" s="27"/>
      <c r="AA2029" s="1"/>
      <c r="AB2029" s="26"/>
      <c r="AC2029" s="1"/>
      <c r="AD2029" s="26"/>
      <c r="AE2029" s="1"/>
      <c r="AF2029" s="26"/>
      <c r="AG2029" s="1"/>
      <c r="AH2029" s="26"/>
      <c r="AI2029" s="1"/>
      <c r="AJ2029" s="26"/>
      <c r="AK2029" s="1"/>
      <c r="AL2029" s="26"/>
      <c r="AM2029" s="1"/>
      <c r="AN2029" s="26"/>
      <c r="AO2029" s="1"/>
      <c r="AP2029" s="26"/>
      <c r="AQ2029" s="1"/>
      <c r="AR2029" s="26"/>
      <c r="AS2029" s="1"/>
      <c r="AT2029" s="26"/>
      <c r="AU2029" s="1"/>
      <c r="AV2029" s="26"/>
      <c r="AW2029" s="1"/>
      <c r="AX2029" s="26"/>
      <c r="AY2029" s="1"/>
      <c r="AZ2029" s="26"/>
      <c r="BA2029" s="1"/>
      <c r="BB2029" s="26"/>
      <c r="BC2029" s="1"/>
      <c r="BD2029" s="26"/>
      <c r="BE2029" s="1"/>
      <c r="BF2029" s="26"/>
      <c r="BG2029" s="1"/>
      <c r="BH2029" s="26"/>
      <c r="BI2029" s="1"/>
      <c r="BJ2029" s="26"/>
      <c r="BK2029" s="1"/>
      <c r="BL2029" s="26"/>
      <c r="BM2029" s="1">
        <v>34</v>
      </c>
      <c r="BN2029" s="26">
        <v>3</v>
      </c>
      <c r="BO2029" s="1"/>
      <c r="BP2029" s="26"/>
      <c r="BQ2029" s="1"/>
      <c r="BR2029" s="26"/>
      <c r="BS2029" s="1"/>
      <c r="BT2029" s="26"/>
      <c r="BU2029" s="1"/>
      <c r="BV2029" s="1"/>
      <c r="BW2029" s="26"/>
      <c r="BX2029" s="1"/>
      <c r="BY2029" s="26"/>
      <c r="BZ2029" s="30"/>
      <c r="CA2029" s="26"/>
    </row>
    <row r="2030" spans="1:79" s="99" customFormat="1" x14ac:dyDescent="0.35">
      <c r="A2030" s="35" t="s">
        <v>176</v>
      </c>
      <c r="B2030" s="35" t="s">
        <v>255</v>
      </c>
      <c r="C2030" s="35" t="s">
        <v>2829</v>
      </c>
      <c r="D2030" s="35" t="s">
        <v>2830</v>
      </c>
      <c r="E2030" s="35" t="s">
        <v>77</v>
      </c>
      <c r="F2030" s="35">
        <v>999926205</v>
      </c>
      <c r="G2030" s="1">
        <f>(J2030+S2030+X2030+R2030+U2030+W2030+Y2030)-H2030</f>
        <v>34</v>
      </c>
      <c r="H2030" s="1"/>
      <c r="I2030" s="27"/>
      <c r="J2030" s="1">
        <f>SUM(AA2030)</f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27"/>
      <c r="R2030" s="1">
        <f>SUM(AS2030,BX2030)</f>
        <v>0</v>
      </c>
      <c r="S2030" s="1">
        <f>SUM(AE2030,AG2030,AI2030,AK2030,AO2030,AM2030,AQ2030,AU2030,AW2030,AY2030,BA2030,BE2030,BG2030,BI2030,BK2030,BM2030,BO2030,BC2030)</f>
        <v>34</v>
      </c>
      <c r="T2030" s="1">
        <f>COUNT(AE2030,AG2030,AI2030,AK2030,AM2030,AO2030,AQ2030,AU2030,AW2030,AY2030,BA2030,BC2030,BE2030,BG2030,BI2030,BK2030,BM2030,BO2030)</f>
        <v>1</v>
      </c>
      <c r="U2030" s="1">
        <f>BQ2030+BS2030</f>
        <v>0</v>
      </c>
      <c r="V2030" s="1"/>
      <c r="W2030" s="1">
        <f>BV2030</f>
        <v>0</v>
      </c>
      <c r="X2030" s="1">
        <f>AC2030+BZ2030</f>
        <v>0</v>
      </c>
      <c r="Y2030" s="1">
        <f>BU2030</f>
        <v>0</v>
      </c>
      <c r="Z2030" s="27"/>
      <c r="AA2030" s="1"/>
      <c r="AB2030" s="26"/>
      <c r="AC2030" s="1"/>
      <c r="AD2030" s="26"/>
      <c r="AE2030" s="1"/>
      <c r="AF2030" s="26"/>
      <c r="AG2030" s="1"/>
      <c r="AH2030" s="26"/>
      <c r="AI2030" s="1"/>
      <c r="AJ2030" s="26"/>
      <c r="AK2030" s="1">
        <v>34</v>
      </c>
      <c r="AL2030" s="26">
        <v>3</v>
      </c>
      <c r="AM2030" s="1"/>
      <c r="AN2030" s="26"/>
      <c r="AO2030" s="1"/>
      <c r="AP2030" s="26"/>
      <c r="AQ2030" s="1"/>
      <c r="AR2030" s="26"/>
      <c r="AS2030" s="1"/>
      <c r="AT2030" s="26"/>
      <c r="AU2030" s="1"/>
      <c r="AV2030" s="26"/>
      <c r="AW2030" s="1"/>
      <c r="AX2030" s="26"/>
      <c r="AY2030" s="1"/>
      <c r="AZ2030" s="26"/>
      <c r="BA2030" s="1"/>
      <c r="BB2030" s="26"/>
      <c r="BC2030" s="1"/>
      <c r="BD2030" s="26"/>
      <c r="BE2030" s="1"/>
      <c r="BF2030" s="26"/>
      <c r="BG2030" s="1"/>
      <c r="BH2030" s="26"/>
      <c r="BI2030" s="1"/>
      <c r="BJ2030" s="26"/>
      <c r="BK2030" s="1"/>
      <c r="BL2030" s="26"/>
      <c r="BM2030" s="1"/>
      <c r="BN2030" s="26"/>
      <c r="BO2030" s="1"/>
      <c r="BP2030" s="26"/>
      <c r="BQ2030" s="1"/>
      <c r="BR2030" s="26"/>
      <c r="BS2030" s="1"/>
      <c r="BT2030" s="26"/>
      <c r="BU2030" s="1"/>
      <c r="BV2030" s="1"/>
      <c r="BW2030" s="26"/>
      <c r="BX2030" s="1"/>
      <c r="BY2030" s="26"/>
      <c r="BZ2030" s="30"/>
      <c r="CA2030" s="26"/>
    </row>
    <row r="2031" spans="1:79" s="99" customFormat="1" x14ac:dyDescent="0.35">
      <c r="A2031" s="1" t="s">
        <v>176</v>
      </c>
      <c r="B2031" s="1" t="s">
        <v>255</v>
      </c>
      <c r="C2031" s="1" t="s">
        <v>2713</v>
      </c>
      <c r="D2031" s="1" t="s">
        <v>3163</v>
      </c>
      <c r="E2031" s="1" t="s">
        <v>77</v>
      </c>
      <c r="F2031" s="1">
        <v>999926959</v>
      </c>
      <c r="G2031" s="1">
        <f>(J2031+S2031+X2031+R2031+U2031+W2031+Y2031)-H2031</f>
        <v>34</v>
      </c>
      <c r="H2031" s="1"/>
      <c r="I2031" s="27"/>
      <c r="J2031" s="1">
        <f>SUM(AA2031)</f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27"/>
      <c r="R2031" s="1">
        <f>SUM(AS2031,BX2031)</f>
        <v>0</v>
      </c>
      <c r="S2031" s="1">
        <f>SUM(AE2031,AG2031,AI2031,AK2031,AO2031,AM2031,AQ2031,AU2031,AW2031,AY2031,BA2031,BE2031,BG2031,BI2031,BK2031,BM2031,BO2031,BC2031)</f>
        <v>34</v>
      </c>
      <c r="T2031" s="1">
        <f>COUNT(AE2031,AG2031,AI2031,AK2031,AM2031,AO2031,AQ2031,AU2031,AW2031,AY2031,BA2031,BC2031,BE2031,BG2031,BI2031,BK2031,BM2031,BO2031)</f>
        <v>1</v>
      </c>
      <c r="U2031" s="1">
        <f>BQ2031+BS2031</f>
        <v>0</v>
      </c>
      <c r="V2031" s="1"/>
      <c r="W2031" s="1">
        <f>BV2031</f>
        <v>0</v>
      </c>
      <c r="X2031" s="1">
        <f>AC2031+BZ2031</f>
        <v>0</v>
      </c>
      <c r="Y2031" s="1">
        <f>BU2031</f>
        <v>0</v>
      </c>
      <c r="Z2031" s="27"/>
      <c r="AA2031" s="1"/>
      <c r="AB2031" s="26"/>
      <c r="AC2031" s="1"/>
      <c r="AD2031" s="26"/>
      <c r="AE2031" s="1"/>
      <c r="AF2031" s="26"/>
      <c r="AG2031" s="1"/>
      <c r="AH2031" s="26"/>
      <c r="AI2031" s="1"/>
      <c r="AJ2031" s="26"/>
      <c r="AK2031" s="1"/>
      <c r="AL2031" s="26"/>
      <c r="AM2031" s="1"/>
      <c r="AN2031" s="26"/>
      <c r="AO2031" s="1"/>
      <c r="AP2031" s="26"/>
      <c r="AQ2031" s="1">
        <v>34</v>
      </c>
      <c r="AR2031" s="26">
        <v>3</v>
      </c>
      <c r="AS2031" s="1"/>
      <c r="AT2031" s="26"/>
      <c r="AU2031" s="1"/>
      <c r="AV2031" s="26"/>
      <c r="AW2031" s="1"/>
      <c r="AX2031" s="26"/>
      <c r="AY2031" s="1"/>
      <c r="AZ2031" s="26"/>
      <c r="BA2031" s="1"/>
      <c r="BB2031" s="26"/>
      <c r="BC2031" s="1"/>
      <c r="BD2031" s="26"/>
      <c r="BE2031" s="1"/>
      <c r="BF2031" s="26"/>
      <c r="BG2031" s="1"/>
      <c r="BH2031" s="26"/>
      <c r="BI2031" s="1"/>
      <c r="BJ2031" s="26"/>
      <c r="BK2031" s="1"/>
      <c r="BL2031" s="26"/>
      <c r="BM2031" s="1"/>
      <c r="BN2031" s="26"/>
      <c r="BO2031" s="1"/>
      <c r="BP2031" s="26"/>
      <c r="BQ2031" s="1"/>
      <c r="BR2031" s="26"/>
      <c r="BS2031" s="1"/>
      <c r="BT2031" s="26"/>
      <c r="BU2031" s="1"/>
      <c r="BV2031" s="1"/>
      <c r="BW2031" s="26"/>
      <c r="BX2031" s="1"/>
      <c r="BY2031" s="26"/>
      <c r="BZ2031" s="30"/>
      <c r="CA2031" s="26"/>
    </row>
    <row r="2032" spans="1:79" s="99" customFormat="1" x14ac:dyDescent="0.35">
      <c r="A2032" s="31" t="s">
        <v>176</v>
      </c>
      <c r="B2032" s="31" t="s">
        <v>255</v>
      </c>
      <c r="C2032" s="31" t="s">
        <v>2840</v>
      </c>
      <c r="D2032" s="31" t="s">
        <v>2839</v>
      </c>
      <c r="E2032" s="31" t="s">
        <v>77</v>
      </c>
      <c r="F2032" s="1">
        <v>999926220</v>
      </c>
      <c r="G2032" s="1">
        <f>(J2032+S2032+X2032+R2032+U2032+W2032+Y2032)-H2032</f>
        <v>30</v>
      </c>
      <c r="H2032" s="1"/>
      <c r="I2032" s="27"/>
      <c r="J2032" s="1">
        <f>SUM(AA2032)</f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27"/>
      <c r="R2032" s="1">
        <f>SUM(AS2032,BX2032)</f>
        <v>0</v>
      </c>
      <c r="S2032" s="1">
        <f>SUM(AE2032,AG2032,AI2032,AK2032,AO2032,AM2032,AQ2032,AU2032,AW2032,AY2032,BA2032,BE2032,BG2032,BI2032,BK2032,BM2032,BO2032,BC2032)</f>
        <v>30</v>
      </c>
      <c r="T2032" s="1">
        <f>COUNT(AE2032,AG2032,AI2032,AK2032,AM2032,AO2032,AQ2032,AU2032,AW2032,AY2032,BA2032,BC2032,BE2032,BG2032,BI2032,BK2032,BM2032,BO2032)</f>
        <v>1</v>
      </c>
      <c r="U2032" s="1">
        <f>BQ2032+BS2032</f>
        <v>0</v>
      </c>
      <c r="V2032" s="1"/>
      <c r="W2032" s="1">
        <f>BV2032</f>
        <v>0</v>
      </c>
      <c r="X2032" s="1">
        <f>AC2032+BZ2032</f>
        <v>0</v>
      </c>
      <c r="Y2032" s="1">
        <f>BU2032</f>
        <v>0</v>
      </c>
      <c r="Z2032" s="27"/>
      <c r="AA2032" s="1"/>
      <c r="AB2032" s="26"/>
      <c r="AC2032" s="1"/>
      <c r="AD2032" s="26"/>
      <c r="AE2032" s="1"/>
      <c r="AF2032" s="26"/>
      <c r="AG2032" s="1"/>
      <c r="AH2032" s="26"/>
      <c r="AI2032" s="1"/>
      <c r="AJ2032" s="26"/>
      <c r="AK2032" s="1"/>
      <c r="AL2032" s="26"/>
      <c r="AM2032" s="1"/>
      <c r="AN2032" s="26"/>
      <c r="AO2032" s="1"/>
      <c r="AP2032" s="26"/>
      <c r="AQ2032" s="1"/>
      <c r="AR2032" s="26"/>
      <c r="AS2032" s="1"/>
      <c r="AT2032" s="26"/>
      <c r="AU2032" s="1"/>
      <c r="AV2032" s="26"/>
      <c r="AW2032" s="1"/>
      <c r="AX2032" s="26"/>
      <c r="AY2032" s="1"/>
      <c r="AZ2032" s="26"/>
      <c r="BA2032" s="1"/>
      <c r="BB2032" s="27"/>
      <c r="BC2032" s="1">
        <v>30</v>
      </c>
      <c r="BD2032" s="26"/>
      <c r="BE2032" s="1"/>
      <c r="BF2032" s="27"/>
      <c r="BG2032" s="1"/>
      <c r="BH2032" s="26"/>
      <c r="BI2032" s="1"/>
      <c r="BJ2032" s="26"/>
      <c r="BK2032" s="1"/>
      <c r="BL2032" s="26"/>
      <c r="BM2032" s="1"/>
      <c r="BN2032" s="26"/>
      <c r="BO2032" s="1"/>
      <c r="BP2032" s="26"/>
      <c r="BQ2032" s="1"/>
      <c r="BR2032" s="26"/>
      <c r="BS2032" s="1"/>
      <c r="BT2032" s="26"/>
      <c r="BU2032" s="1"/>
      <c r="BV2032" s="1"/>
      <c r="BW2032" s="26"/>
      <c r="BX2032" s="1"/>
      <c r="BY2032" s="26"/>
      <c r="BZ2032" s="30"/>
      <c r="CA2032" s="26"/>
    </row>
    <row r="2033" spans="1:79" s="99" customFormat="1" x14ac:dyDescent="0.35">
      <c r="A2033" s="1" t="s">
        <v>284</v>
      </c>
      <c r="B2033" s="1" t="s">
        <v>255</v>
      </c>
      <c r="C2033" s="1" t="s">
        <v>1847</v>
      </c>
      <c r="D2033" s="1" t="s">
        <v>1848</v>
      </c>
      <c r="E2033" s="1" t="s">
        <v>77</v>
      </c>
      <c r="F2033" s="1">
        <v>999922418</v>
      </c>
      <c r="G2033" s="1">
        <f>(J2033+S2033+X2033+R2033+U2033+W2033+Y2033)-H2033</f>
        <v>40</v>
      </c>
      <c r="H2033" s="1"/>
      <c r="I2033" s="27"/>
      <c r="J2033" s="1">
        <f>SUM(AA2033)</f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27"/>
      <c r="R2033" s="1">
        <f>SUM(AS2033,BX2033)</f>
        <v>0</v>
      </c>
      <c r="S2033" s="1">
        <f>SUM(AE2033,AG2033,AI2033,AK2033,AO2033,AM2033,AQ2033,AU2033,AW2033,AY2033,BA2033,BE2033,BG2033,BI2033,BK2033,BM2033,BO2033,BC2033)</f>
        <v>0</v>
      </c>
      <c r="T2033" s="1">
        <f>COUNT(AE2033,AG2033,AI2033,AK2033,AM2033,AO2033,AQ2033,AU2033,AW2033,AY2033,BA2033,BC2033,BE2033,BG2033,BI2033,BK2033,BM2033,BO2033)</f>
        <v>0</v>
      </c>
      <c r="U2033" s="1">
        <f>BQ2033+BS2033</f>
        <v>0</v>
      </c>
      <c r="V2033" s="1"/>
      <c r="W2033" s="1">
        <f>BV2033</f>
        <v>40</v>
      </c>
      <c r="X2033" s="1">
        <f>AC2033+BZ2033</f>
        <v>0</v>
      </c>
      <c r="Y2033" s="1">
        <f>BU2033</f>
        <v>0</v>
      </c>
      <c r="Z2033" s="27"/>
      <c r="AA2033" s="1"/>
      <c r="AB2033" s="26"/>
      <c r="AC2033" s="1"/>
      <c r="AD2033" s="26"/>
      <c r="AE2033" s="1"/>
      <c r="AF2033" s="26"/>
      <c r="AG2033" s="1"/>
      <c r="AH2033" s="26"/>
      <c r="AI2033" s="1"/>
      <c r="AJ2033" s="26"/>
      <c r="AK2033" s="1"/>
      <c r="AL2033" s="26"/>
      <c r="AM2033" s="1"/>
      <c r="AN2033" s="27"/>
      <c r="AO2033" s="1"/>
      <c r="AP2033" s="26"/>
      <c r="AQ2033" s="1"/>
      <c r="AR2033" s="27"/>
      <c r="AS2033" s="1"/>
      <c r="AT2033" s="27"/>
      <c r="AU2033" s="1"/>
      <c r="AV2033" s="27"/>
      <c r="AW2033" s="1"/>
      <c r="AX2033" s="27"/>
      <c r="AY2033" s="1"/>
      <c r="AZ2033" s="27"/>
      <c r="BA2033" s="1"/>
      <c r="BB2033" s="27"/>
      <c r="BC2033" s="1"/>
      <c r="BD2033" s="26"/>
      <c r="BE2033" s="1"/>
      <c r="BF2033" s="27"/>
      <c r="BG2033" s="1"/>
      <c r="BH2033" s="27"/>
      <c r="BI2033" s="1"/>
      <c r="BJ2033" s="27"/>
      <c r="BK2033" s="1"/>
      <c r="BL2033" s="27"/>
      <c r="BM2033" s="1"/>
      <c r="BN2033" s="27"/>
      <c r="BO2033" s="1"/>
      <c r="BP2033" s="27"/>
      <c r="BQ2033" s="1"/>
      <c r="BR2033" s="26"/>
      <c r="BS2033" s="1"/>
      <c r="BT2033" s="26"/>
      <c r="BU2033" s="1"/>
      <c r="BV2033" s="1">
        <v>40</v>
      </c>
      <c r="BW2033" s="26">
        <v>1</v>
      </c>
      <c r="BX2033" s="1"/>
      <c r="BY2033" s="26"/>
      <c r="BZ2033" s="30"/>
      <c r="CA2033" s="26"/>
    </row>
    <row r="2034" spans="1:79" s="99" customFormat="1" x14ac:dyDescent="0.35">
      <c r="A2034" s="35" t="s">
        <v>1849</v>
      </c>
      <c r="B2034" s="35" t="s">
        <v>255</v>
      </c>
      <c r="C2034" s="35" t="s">
        <v>1850</v>
      </c>
      <c r="D2034" s="35" t="s">
        <v>1848</v>
      </c>
      <c r="E2034" s="35" t="s">
        <v>77</v>
      </c>
      <c r="F2034" s="35">
        <v>999922418</v>
      </c>
      <c r="G2034" s="1">
        <f>(J2034+S2034+X2034+R2034+U2034+W2034+Y2034)-H2034</f>
        <v>30</v>
      </c>
      <c r="H2034" s="1"/>
      <c r="I2034" s="27"/>
      <c r="J2034" s="1">
        <f>SUM(AA2034)</f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27"/>
      <c r="R2034" s="1">
        <f>SUM(AS2034,BX2034)</f>
        <v>0</v>
      </c>
      <c r="S2034" s="1">
        <f>SUM(AE2034,AG2034,AI2034,AK2034,AO2034,AM2034,AQ2034,AU2034,AW2034,AY2034,BA2034,BE2034,BG2034,BI2034,BK2034,BM2034,BO2034,BC2034)</f>
        <v>30</v>
      </c>
      <c r="T2034" s="1">
        <f>COUNT(AE2034,AG2034,AI2034,AK2034,AM2034,AO2034,AQ2034,AU2034,AW2034,AY2034,BA2034,BC2034,BE2034,BG2034,BI2034,BK2034,BM2034,BO2034)</f>
        <v>1</v>
      </c>
      <c r="U2034" s="1">
        <f>BQ2034+BS2034</f>
        <v>0</v>
      </c>
      <c r="V2034" s="1"/>
      <c r="W2034" s="1">
        <f>BV2034</f>
        <v>0</v>
      </c>
      <c r="X2034" s="1">
        <f>AC2034+BZ2034</f>
        <v>0</v>
      </c>
      <c r="Y2034" s="1">
        <f>BU2034</f>
        <v>0</v>
      </c>
      <c r="Z2034" s="27"/>
      <c r="AA2034" s="1"/>
      <c r="AB2034" s="26"/>
      <c r="AC2034" s="1"/>
      <c r="AD2034" s="26"/>
      <c r="AE2034" s="1"/>
      <c r="AF2034" s="26"/>
      <c r="AG2034" s="1"/>
      <c r="AH2034" s="26"/>
      <c r="AI2034" s="1"/>
      <c r="AJ2034" s="26"/>
      <c r="AK2034" s="1">
        <v>30</v>
      </c>
      <c r="AL2034" s="26">
        <v>1</v>
      </c>
      <c r="AM2034" s="1"/>
      <c r="AN2034" s="26"/>
      <c r="AO2034" s="1"/>
      <c r="AP2034" s="26"/>
      <c r="AQ2034" s="1"/>
      <c r="AR2034" s="26"/>
      <c r="AS2034" s="1"/>
      <c r="AT2034" s="26"/>
      <c r="AU2034" s="1"/>
      <c r="AV2034" s="26"/>
      <c r="AW2034" s="1"/>
      <c r="AX2034" s="26"/>
      <c r="AY2034" s="1"/>
      <c r="AZ2034" s="26"/>
      <c r="BA2034" s="1"/>
      <c r="BB2034" s="26"/>
      <c r="BC2034" s="1"/>
      <c r="BD2034" s="26"/>
      <c r="BE2034" s="1"/>
      <c r="BF2034" s="26"/>
      <c r="BG2034" s="1"/>
      <c r="BH2034" s="26"/>
      <c r="BI2034" s="1"/>
      <c r="BJ2034" s="26"/>
      <c r="BK2034" s="1"/>
      <c r="BL2034" s="26"/>
      <c r="BM2034" s="1"/>
      <c r="BN2034" s="26"/>
      <c r="BO2034" s="1"/>
      <c r="BP2034" s="26"/>
      <c r="BQ2034" s="1"/>
      <c r="BR2034" s="26"/>
      <c r="BS2034" s="1"/>
      <c r="BT2034" s="26"/>
      <c r="BU2034" s="1"/>
      <c r="BV2034" s="1"/>
      <c r="BW2034" s="26"/>
      <c r="BX2034" s="1"/>
      <c r="BY2034" s="26"/>
      <c r="BZ2034" s="30"/>
      <c r="CA2034" s="26"/>
    </row>
    <row r="2035" spans="1:79" s="99" customFormat="1" x14ac:dyDescent="0.35">
      <c r="A2035" s="30" t="s">
        <v>66</v>
      </c>
      <c r="B2035" s="1" t="s">
        <v>255</v>
      </c>
      <c r="C2035" s="1" t="s">
        <v>1346</v>
      </c>
      <c r="D2035" s="1" t="s">
        <v>1347</v>
      </c>
      <c r="E2035" s="1" t="s">
        <v>77</v>
      </c>
      <c r="F2035" s="1">
        <v>999919223</v>
      </c>
      <c r="G2035" s="1">
        <f>(J2035+S2035+X2035+R2035+U2035+W2035+Y2035)-H2035</f>
        <v>373</v>
      </c>
      <c r="H2035" s="30"/>
      <c r="I2035" s="27"/>
      <c r="J2035" s="1">
        <f>SUM(AA2035)</f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27"/>
      <c r="R2035" s="1">
        <f>SUM(AS2035,BX2035)</f>
        <v>0</v>
      </c>
      <c r="S2035" s="1">
        <f>SUM(AE2035,AG2035,AI2035,AK2035,AO2035,AM2035,AQ2035,AU2035,AW2035,AY2035,BA2035,BE2035,BG2035,BI2035,BK2035,BM2035,BO2035,BC2035)</f>
        <v>225</v>
      </c>
      <c r="T2035" s="1">
        <f>COUNT(AE2035,AG2035,AI2035,AK2035,AM2035,AO2035,AQ2035,AU2035,AW2035,AY2035,BA2035,BC2035,BE2035,BG2035,BI2035,BK2035,BM2035,BO2035)</f>
        <v>3</v>
      </c>
      <c r="U2035" s="1">
        <f>BQ2035+BS2035</f>
        <v>70</v>
      </c>
      <c r="V2035" s="1"/>
      <c r="W2035" s="1">
        <f>BV2035</f>
        <v>78</v>
      </c>
      <c r="X2035" s="1">
        <f>AC2035+BZ2035</f>
        <v>0</v>
      </c>
      <c r="Y2035" s="1">
        <f>BU2035</f>
        <v>0</v>
      </c>
      <c r="Z2035" s="26"/>
      <c r="AA2035" s="1"/>
      <c r="AB2035" s="26"/>
      <c r="AC2035" s="1"/>
      <c r="AD2035" s="26"/>
      <c r="AE2035" s="1"/>
      <c r="AF2035" s="26"/>
      <c r="AG2035" s="1"/>
      <c r="AH2035" s="26"/>
      <c r="AI2035" s="1">
        <v>60</v>
      </c>
      <c r="AJ2035" s="26">
        <v>1</v>
      </c>
      <c r="AK2035" s="1"/>
      <c r="AL2035" s="26"/>
      <c r="AM2035" s="1"/>
      <c r="AN2035" s="26"/>
      <c r="AO2035" s="1"/>
      <c r="AP2035" s="26"/>
      <c r="AQ2035" s="1"/>
      <c r="AR2035" s="26"/>
      <c r="AS2035" s="1"/>
      <c r="AT2035" s="26"/>
      <c r="AU2035" s="1"/>
      <c r="AV2035" s="26"/>
      <c r="AW2035" s="1"/>
      <c r="AX2035" s="26"/>
      <c r="AY2035" s="1"/>
      <c r="AZ2035" s="26"/>
      <c r="BA2035" s="1"/>
      <c r="BB2035" s="26"/>
      <c r="BC2035" s="1">
        <v>120</v>
      </c>
      <c r="BD2035" s="26"/>
      <c r="BE2035" s="1"/>
      <c r="BF2035" s="26"/>
      <c r="BG2035" s="1">
        <v>45</v>
      </c>
      <c r="BH2035" s="26">
        <v>2</v>
      </c>
      <c r="BI2035" s="1"/>
      <c r="BJ2035" s="26"/>
      <c r="BK2035" s="1"/>
      <c r="BL2035" s="26"/>
      <c r="BM2035" s="1"/>
      <c r="BN2035" s="26"/>
      <c r="BO2035" s="1"/>
      <c r="BP2035" s="26"/>
      <c r="BQ2035" s="1"/>
      <c r="BR2035" s="26"/>
      <c r="BS2035" s="1">
        <v>70</v>
      </c>
      <c r="BT2035" s="26">
        <v>1</v>
      </c>
      <c r="BU2035" s="1"/>
      <c r="BV2035" s="1">
        <v>78</v>
      </c>
      <c r="BW2035" s="26">
        <v>6</v>
      </c>
      <c r="BX2035" s="1"/>
      <c r="BY2035" s="26"/>
      <c r="BZ2035" s="30"/>
      <c r="CA2035" s="26"/>
    </row>
    <row r="2036" spans="1:79" s="99" customFormat="1" x14ac:dyDescent="0.35">
      <c r="A2036" s="30" t="s">
        <v>66</v>
      </c>
      <c r="B2036" s="1" t="s">
        <v>255</v>
      </c>
      <c r="C2036" s="1" t="s">
        <v>557</v>
      </c>
      <c r="D2036" s="1" t="s">
        <v>1169</v>
      </c>
      <c r="E2036" s="1" t="s">
        <v>77</v>
      </c>
      <c r="F2036" s="1">
        <v>999918558</v>
      </c>
      <c r="G2036" s="1">
        <f>(J2036+S2036+X2036+R2036+U2036+W2036+Y2036)-H2036</f>
        <v>304</v>
      </c>
      <c r="H2036" s="1"/>
      <c r="I2036" s="27"/>
      <c r="J2036" s="1">
        <f>SUM(AA2036)</f>
        <v>10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27"/>
      <c r="R2036" s="1">
        <f>SUM(AS2036,BX2036)</f>
        <v>0</v>
      </c>
      <c r="S2036" s="1">
        <f>SUM(AE2036,AG2036,AI2036,AK2036,AO2036,AM2036,AQ2036,AU2036,AW2036,AY2036,BA2036,BE2036,BG2036,BI2036,BK2036,BM2036,BO2036,BC2036)</f>
        <v>243</v>
      </c>
      <c r="T2036" s="1">
        <f>COUNT(AE2036,AG2036,AI2036,AK2036,AM2036,AO2036,AQ2036,AU2036,AW2036,AY2036,BA2036,BC2036,BE2036,BG2036,BI2036,BK2036,BM2036,BO2036)</f>
        <v>3</v>
      </c>
      <c r="U2036" s="1">
        <f>BQ2036+BS2036</f>
        <v>0</v>
      </c>
      <c r="V2036" s="1"/>
      <c r="W2036" s="1">
        <f>BV2036</f>
        <v>51</v>
      </c>
      <c r="X2036" s="1">
        <f>AC2036+BZ2036</f>
        <v>0</v>
      </c>
      <c r="Y2036" s="1">
        <f>BU2036</f>
        <v>0</v>
      </c>
      <c r="Z2036" s="26"/>
      <c r="AA2036" s="1">
        <f>0.4*25</f>
        <v>10</v>
      </c>
      <c r="AB2036" s="26">
        <v>1</v>
      </c>
      <c r="AC2036" s="1"/>
      <c r="AD2036" s="26"/>
      <c r="AE2036" s="1">
        <v>60</v>
      </c>
      <c r="AF2036" s="26">
        <v>1</v>
      </c>
      <c r="AG2036" s="1"/>
      <c r="AH2036" s="26"/>
      <c r="AI2036" s="1"/>
      <c r="AJ2036" s="26"/>
      <c r="AK2036" s="1"/>
      <c r="AL2036" s="26"/>
      <c r="AM2036" s="1"/>
      <c r="AN2036" s="26"/>
      <c r="AO2036" s="1"/>
      <c r="AP2036" s="26"/>
      <c r="AQ2036" s="1">
        <v>63</v>
      </c>
      <c r="AR2036" s="26">
        <v>5</v>
      </c>
      <c r="AS2036" s="1"/>
      <c r="AT2036" s="26"/>
      <c r="AU2036" s="1"/>
      <c r="AV2036" s="26"/>
      <c r="AW2036" s="1"/>
      <c r="AX2036" s="26"/>
      <c r="AY2036" s="1">
        <v>120</v>
      </c>
      <c r="AZ2036" s="26">
        <v>1</v>
      </c>
      <c r="BA2036" s="1"/>
      <c r="BB2036" s="26"/>
      <c r="BC2036" s="1"/>
      <c r="BD2036" s="26"/>
      <c r="BE2036" s="1"/>
      <c r="BF2036" s="26"/>
      <c r="BG2036" s="1"/>
      <c r="BH2036" s="26"/>
      <c r="BI2036" s="1"/>
      <c r="BJ2036" s="26"/>
      <c r="BK2036" s="1"/>
      <c r="BL2036" s="26"/>
      <c r="BM2036" s="1"/>
      <c r="BN2036" s="26"/>
      <c r="BO2036" s="1"/>
      <c r="BP2036" s="26"/>
      <c r="BQ2036" s="1"/>
      <c r="BR2036" s="26"/>
      <c r="BS2036" s="1"/>
      <c r="BT2036" s="26"/>
      <c r="BU2036" s="1"/>
      <c r="BV2036" s="1">
        <v>51</v>
      </c>
      <c r="BW2036" s="26" t="s">
        <v>100</v>
      </c>
      <c r="BX2036" s="1"/>
      <c r="BY2036" s="26"/>
      <c r="BZ2036" s="30"/>
      <c r="CA2036" s="26"/>
    </row>
    <row r="2037" spans="1:79" s="99" customFormat="1" x14ac:dyDescent="0.35">
      <c r="A2037" s="30" t="s">
        <v>66</v>
      </c>
      <c r="B2037" s="1" t="s">
        <v>255</v>
      </c>
      <c r="C2037" s="30" t="s">
        <v>1200</v>
      </c>
      <c r="D2037" s="30" t="s">
        <v>1563</v>
      </c>
      <c r="E2037" s="1" t="s">
        <v>77</v>
      </c>
      <c r="F2037" s="30">
        <v>999921169</v>
      </c>
      <c r="G2037" s="1">
        <f>(J2037+S2037+X2037+R2037+U2037+W2037+Y2037)-H2037</f>
        <v>250</v>
      </c>
      <c r="H2037" s="30"/>
      <c r="I2037" s="27"/>
      <c r="J2037" s="1">
        <f>SUM(AA2037)</f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27"/>
      <c r="R2037" s="1">
        <f>SUM(AS2037,BX2037)</f>
        <v>0</v>
      </c>
      <c r="S2037" s="1">
        <f>SUM(AE2037,AG2037,AI2037,AK2037,AO2037,AM2037,AQ2037,AU2037,AW2037,AY2037,BA2037,BE2037,BG2037,BI2037,BK2037,BM2037,BO2037,BC2037)</f>
        <v>90</v>
      </c>
      <c r="T2037" s="1">
        <f>COUNT(AE2037,AG2037,AI2037,AK2037,AM2037,AO2037,AQ2037,AU2037,AW2037,AY2037,BA2037,BC2037,BE2037,BG2037,BI2037,BK2037,BM2037,BO2037)</f>
        <v>1</v>
      </c>
      <c r="U2037" s="1">
        <f>BQ2037+BS2037</f>
        <v>0</v>
      </c>
      <c r="V2037" s="1"/>
      <c r="W2037" s="1">
        <f>BV2037</f>
        <v>160</v>
      </c>
      <c r="X2037" s="1">
        <f>AC2037+BZ2037</f>
        <v>0</v>
      </c>
      <c r="Y2037" s="1">
        <f>BU2037</f>
        <v>0</v>
      </c>
      <c r="Z2037" s="26"/>
      <c r="AA2037" s="1"/>
      <c r="AB2037" s="26"/>
      <c r="AC2037" s="1"/>
      <c r="AD2037" s="26"/>
      <c r="AE2037" s="1"/>
      <c r="AF2037" s="26"/>
      <c r="AG2037" s="1"/>
      <c r="AH2037" s="26"/>
      <c r="AI2037" s="1"/>
      <c r="AJ2037" s="26"/>
      <c r="AK2037" s="1"/>
      <c r="AL2037" s="26"/>
      <c r="AM2037" s="1"/>
      <c r="AN2037" s="26"/>
      <c r="AO2037" s="1"/>
      <c r="AP2037" s="26"/>
      <c r="AQ2037" s="1">
        <v>90</v>
      </c>
      <c r="AR2037" s="26">
        <v>2</v>
      </c>
      <c r="AS2037" s="1"/>
      <c r="AT2037" s="26"/>
      <c r="AU2037" s="1"/>
      <c r="AV2037" s="26"/>
      <c r="AW2037" s="1"/>
      <c r="AX2037" s="26"/>
      <c r="AY2037" s="1"/>
      <c r="AZ2037" s="26"/>
      <c r="BA2037" s="1"/>
      <c r="BB2037" s="26"/>
      <c r="BC2037" s="1"/>
      <c r="BD2037" s="26"/>
      <c r="BE2037" s="1"/>
      <c r="BF2037" s="26"/>
      <c r="BG2037" s="1"/>
      <c r="BH2037" s="26"/>
      <c r="BI2037" s="1"/>
      <c r="BJ2037" s="26"/>
      <c r="BK2037" s="1"/>
      <c r="BL2037" s="26"/>
      <c r="BM2037" s="1"/>
      <c r="BN2037" s="26"/>
      <c r="BO2037" s="1"/>
      <c r="BP2037" s="26"/>
      <c r="BQ2037" s="1"/>
      <c r="BR2037" s="26"/>
      <c r="BS2037" s="1"/>
      <c r="BT2037" s="26"/>
      <c r="BU2037" s="1"/>
      <c r="BV2037" s="1">
        <v>160</v>
      </c>
      <c r="BW2037" s="26">
        <v>1</v>
      </c>
      <c r="BX2037" s="1"/>
      <c r="BY2037" s="26"/>
      <c r="BZ2037" s="30"/>
      <c r="CA2037" s="26"/>
    </row>
    <row r="2038" spans="1:79" s="99" customFormat="1" x14ac:dyDescent="0.35">
      <c r="A2038" s="30" t="s">
        <v>66</v>
      </c>
      <c r="B2038" s="1" t="s">
        <v>255</v>
      </c>
      <c r="C2038" s="1" t="s">
        <v>1668</v>
      </c>
      <c r="D2038" s="1" t="s">
        <v>675</v>
      </c>
      <c r="E2038" s="1" t="s">
        <v>77</v>
      </c>
      <c r="F2038" s="1">
        <v>999921580</v>
      </c>
      <c r="G2038" s="1">
        <f>(J2038+S2038+X2038+R2038+U2038+W2038+Y2038)-H2038</f>
        <v>240</v>
      </c>
      <c r="H2038" s="30">
        <f>(J2038+K2038+M2038+N2038+O2038+P2038)/2</f>
        <v>0</v>
      </c>
      <c r="I2038" s="27"/>
      <c r="J2038" s="1">
        <f>SUM(AA2038)</f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27"/>
      <c r="R2038" s="1">
        <f>SUM(AS2038,BX2038)</f>
        <v>0</v>
      </c>
      <c r="S2038" s="1">
        <f>SUM(AE2038,AG2038,AI2038,AK2038,AO2038,AM2038,AQ2038,AU2038,AW2038,AY2038,BA2038,BE2038,BG2038,BI2038,BK2038,BM2038,BO2038,BC2038)</f>
        <v>120</v>
      </c>
      <c r="T2038" s="1">
        <f>COUNT(AE2038,AG2038,AI2038,AK2038,AM2038,AO2038,AQ2038,AU2038,AW2038,AY2038,BA2038,BC2038,BE2038,BG2038,BI2038,BK2038,BM2038,BO2038)</f>
        <v>1</v>
      </c>
      <c r="U2038" s="1">
        <f>BQ2038+BS2038</f>
        <v>0</v>
      </c>
      <c r="V2038" s="1"/>
      <c r="W2038" s="1">
        <f>BV2038</f>
        <v>120</v>
      </c>
      <c r="X2038" s="1">
        <f>AC2038+BZ2038</f>
        <v>0</v>
      </c>
      <c r="Y2038" s="1">
        <f>BU2038</f>
        <v>0</v>
      </c>
      <c r="Z2038" s="26"/>
      <c r="AA2038" s="1"/>
      <c r="AB2038" s="26"/>
      <c r="AC2038" s="1"/>
      <c r="AD2038" s="26"/>
      <c r="AE2038" s="1"/>
      <c r="AF2038" s="26"/>
      <c r="AG2038" s="1"/>
      <c r="AH2038" s="26"/>
      <c r="AI2038" s="1"/>
      <c r="AJ2038" s="26"/>
      <c r="AK2038" s="1"/>
      <c r="AL2038" s="26"/>
      <c r="AM2038" s="1"/>
      <c r="AN2038" s="26"/>
      <c r="AO2038" s="1"/>
      <c r="AP2038" s="26"/>
      <c r="AQ2038" s="1">
        <v>120</v>
      </c>
      <c r="AR2038" s="26">
        <v>1</v>
      </c>
      <c r="AS2038" s="1"/>
      <c r="AT2038" s="26"/>
      <c r="AU2038" s="1"/>
      <c r="AV2038" s="26"/>
      <c r="AW2038" s="1"/>
      <c r="AX2038" s="26"/>
      <c r="AY2038" s="1"/>
      <c r="AZ2038" s="26"/>
      <c r="BA2038" s="1"/>
      <c r="BB2038" s="26"/>
      <c r="BC2038" s="1"/>
      <c r="BD2038" s="26"/>
      <c r="BE2038" s="1"/>
      <c r="BF2038" s="26"/>
      <c r="BG2038" s="1"/>
      <c r="BH2038" s="26"/>
      <c r="BI2038" s="1"/>
      <c r="BJ2038" s="26"/>
      <c r="BK2038" s="1"/>
      <c r="BL2038" s="26"/>
      <c r="BM2038" s="1"/>
      <c r="BN2038" s="26"/>
      <c r="BO2038" s="1"/>
      <c r="BP2038" s="26"/>
      <c r="BQ2038" s="1"/>
      <c r="BR2038" s="26"/>
      <c r="BS2038" s="1"/>
      <c r="BT2038" s="26"/>
      <c r="BU2038" s="1"/>
      <c r="BV2038" s="1">
        <v>120</v>
      </c>
      <c r="BW2038" s="26">
        <v>2</v>
      </c>
      <c r="BX2038" s="1"/>
      <c r="BY2038" s="26"/>
      <c r="BZ2038" s="30"/>
      <c r="CA2038" s="26"/>
    </row>
    <row r="2039" spans="1:79" s="99" customFormat="1" x14ac:dyDescent="0.35">
      <c r="A2039" s="30" t="s">
        <v>66</v>
      </c>
      <c r="B2039" s="1" t="s">
        <v>255</v>
      </c>
      <c r="C2039" s="1" t="s">
        <v>1482</v>
      </c>
      <c r="D2039" s="1" t="s">
        <v>1483</v>
      </c>
      <c r="E2039" s="1" t="s">
        <v>77</v>
      </c>
      <c r="F2039" s="1">
        <v>999920403</v>
      </c>
      <c r="G2039" s="1">
        <f>(J2039+S2039+X2039+R2039+U2039+W2039+Y2039)-H2039</f>
        <v>230</v>
      </c>
      <c r="H2039" s="1"/>
      <c r="I2039" s="27"/>
      <c r="J2039" s="1">
        <f>SUM(AA2039)</f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27"/>
      <c r="R2039" s="1">
        <f>SUM(AS2039,BX2039)</f>
        <v>0</v>
      </c>
      <c r="S2039" s="1">
        <f>SUM(AE2039,AG2039,AI2039,AK2039,AO2039,AM2039,AQ2039,AU2039,AW2039,AY2039,BA2039,BE2039,BG2039,BI2039,BK2039,BM2039,BO2039,BC2039)</f>
        <v>0</v>
      </c>
      <c r="T2039" s="1">
        <f>COUNT(AE2039,AG2039,AI2039,AK2039,AM2039,AO2039,AQ2039,AU2039,AW2039,AY2039,BA2039,BC2039,BE2039,BG2039,BI2039,BK2039,BM2039,BO2039)</f>
        <v>0</v>
      </c>
      <c r="U2039" s="1">
        <f>BQ2039+BS2039</f>
        <v>140</v>
      </c>
      <c r="V2039" s="1"/>
      <c r="W2039" s="1">
        <f>BV2039</f>
        <v>90</v>
      </c>
      <c r="X2039" s="1">
        <f>AC2039+BZ2039</f>
        <v>0</v>
      </c>
      <c r="Y2039" s="1">
        <f>BU2039</f>
        <v>0</v>
      </c>
      <c r="Z2039" s="27"/>
      <c r="AA2039" s="1"/>
      <c r="AB2039" s="26"/>
      <c r="AC2039" s="1"/>
      <c r="AD2039" s="26"/>
      <c r="AE2039" s="1"/>
      <c r="AF2039" s="26"/>
      <c r="AG2039" s="1"/>
      <c r="AH2039" s="26"/>
      <c r="AI2039" s="1"/>
      <c r="AJ2039" s="26"/>
      <c r="AK2039" s="1"/>
      <c r="AL2039" s="26"/>
      <c r="AM2039" s="1"/>
      <c r="AN2039" s="27"/>
      <c r="AO2039" s="1"/>
      <c r="AP2039" s="26"/>
      <c r="AQ2039" s="1"/>
      <c r="AR2039" s="27"/>
      <c r="AS2039" s="1"/>
      <c r="AT2039" s="27"/>
      <c r="AU2039" s="1"/>
      <c r="AV2039" s="27"/>
      <c r="AW2039" s="1"/>
      <c r="AX2039" s="27"/>
      <c r="AY2039" s="1"/>
      <c r="AZ2039" s="27"/>
      <c r="BA2039" s="1"/>
      <c r="BB2039" s="27"/>
      <c r="BC2039" s="1"/>
      <c r="BD2039" s="26"/>
      <c r="BE2039" s="1"/>
      <c r="BF2039" s="27"/>
      <c r="BG2039" s="1"/>
      <c r="BH2039" s="27"/>
      <c r="BI2039" s="1"/>
      <c r="BJ2039" s="27"/>
      <c r="BK2039" s="1"/>
      <c r="BL2039" s="27"/>
      <c r="BM2039" s="1"/>
      <c r="BN2039" s="27"/>
      <c r="BO2039" s="1"/>
      <c r="BP2039" s="27"/>
      <c r="BQ2039" s="1">
        <v>140</v>
      </c>
      <c r="BR2039" s="26">
        <v>1</v>
      </c>
      <c r="BS2039" s="1"/>
      <c r="BT2039" s="26"/>
      <c r="BU2039" s="1"/>
      <c r="BV2039" s="1">
        <v>90</v>
      </c>
      <c r="BW2039" s="26">
        <v>4</v>
      </c>
      <c r="BX2039" s="1"/>
      <c r="BY2039" s="26"/>
      <c r="BZ2039" s="30"/>
      <c r="CA2039" s="26"/>
    </row>
    <row r="2040" spans="1:79" s="99" customFormat="1" x14ac:dyDescent="0.35">
      <c r="A2040" s="30" t="s">
        <v>66</v>
      </c>
      <c r="B2040" s="1" t="s">
        <v>255</v>
      </c>
      <c r="C2040" s="30" t="s">
        <v>563</v>
      </c>
      <c r="D2040" s="30" t="s">
        <v>338</v>
      </c>
      <c r="E2040" s="1" t="s">
        <v>77</v>
      </c>
      <c r="F2040" s="30">
        <v>999921408</v>
      </c>
      <c r="G2040" s="1">
        <f>(J2040+S2040+X2040+R2040+U2040+W2040+Y2040)-H2040</f>
        <v>224</v>
      </c>
      <c r="H2040" s="30">
        <f>(J2040+K2040+M2040+N2040+O2040+P2040)/2</f>
        <v>0</v>
      </c>
      <c r="I2040" s="27"/>
      <c r="J2040" s="1">
        <f>SUM(AA2040)</f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27"/>
      <c r="R2040" s="1">
        <f>SUM(AS2040,BX2040)</f>
        <v>0</v>
      </c>
      <c r="S2040" s="1">
        <f>SUM(AE2040,AG2040,AI2040,AK2040,AO2040,AM2040,AQ2040,AU2040,AW2040,AY2040,BA2040,BE2040,BG2040,BI2040,BK2040,BM2040,BO2040,BC2040)</f>
        <v>68</v>
      </c>
      <c r="T2040" s="1">
        <f>COUNT(AE2040,AG2040,AI2040,AK2040,AM2040,AO2040,AQ2040,AU2040,AW2040,AY2040,BA2040,BC2040,BE2040,BG2040,BI2040,BK2040,BM2040,BO2040)</f>
        <v>1</v>
      </c>
      <c r="U2040" s="1">
        <f>BQ2040+BS2040</f>
        <v>105</v>
      </c>
      <c r="V2040" s="1"/>
      <c r="W2040" s="1">
        <f>BV2040</f>
        <v>51</v>
      </c>
      <c r="X2040" s="1">
        <f>AC2040+BZ2040</f>
        <v>0</v>
      </c>
      <c r="Y2040" s="1">
        <f>BU2040</f>
        <v>0</v>
      </c>
      <c r="Z2040" s="26"/>
      <c r="AA2040" s="1"/>
      <c r="AB2040" s="26"/>
      <c r="AC2040" s="1"/>
      <c r="AD2040" s="26"/>
      <c r="AE2040" s="1"/>
      <c r="AF2040" s="26"/>
      <c r="AG2040" s="1"/>
      <c r="AH2040" s="26"/>
      <c r="AI2040" s="1"/>
      <c r="AJ2040" s="26"/>
      <c r="AK2040" s="1"/>
      <c r="AL2040" s="26"/>
      <c r="AM2040" s="1"/>
      <c r="AN2040" s="26"/>
      <c r="AO2040" s="1"/>
      <c r="AP2040" s="26"/>
      <c r="AQ2040" s="1">
        <v>68</v>
      </c>
      <c r="AR2040" s="26">
        <v>3</v>
      </c>
      <c r="AS2040" s="1"/>
      <c r="AT2040" s="26"/>
      <c r="AU2040" s="1"/>
      <c r="AV2040" s="26"/>
      <c r="AW2040" s="1"/>
      <c r="AX2040" s="26"/>
      <c r="AY2040" s="1"/>
      <c r="AZ2040" s="26"/>
      <c r="BA2040" s="1"/>
      <c r="BB2040" s="26"/>
      <c r="BC2040" s="1"/>
      <c r="BD2040" s="26"/>
      <c r="BE2040" s="1"/>
      <c r="BF2040" s="26"/>
      <c r="BG2040" s="1"/>
      <c r="BH2040" s="26"/>
      <c r="BI2040" s="1"/>
      <c r="BJ2040" s="26"/>
      <c r="BK2040" s="1"/>
      <c r="BL2040" s="26"/>
      <c r="BM2040" s="1"/>
      <c r="BN2040" s="26"/>
      <c r="BO2040" s="1"/>
      <c r="BP2040" s="26"/>
      <c r="BQ2040" s="1">
        <v>105</v>
      </c>
      <c r="BR2040" s="26">
        <v>2</v>
      </c>
      <c r="BS2040" s="1"/>
      <c r="BT2040" s="26"/>
      <c r="BU2040" s="1"/>
      <c r="BV2040" s="1">
        <v>51</v>
      </c>
      <c r="BW2040" s="26" t="s">
        <v>100</v>
      </c>
      <c r="BX2040" s="1"/>
      <c r="BY2040" s="26"/>
      <c r="BZ2040" s="30"/>
      <c r="CA2040" s="26"/>
    </row>
    <row r="2041" spans="1:79" s="99" customFormat="1" x14ac:dyDescent="0.35">
      <c r="A2041" s="30" t="s">
        <v>66</v>
      </c>
      <c r="B2041" s="31" t="s">
        <v>255</v>
      </c>
      <c r="C2041" s="31" t="s">
        <v>563</v>
      </c>
      <c r="D2041" s="31" t="s">
        <v>250</v>
      </c>
      <c r="E2041" s="31" t="s">
        <v>77</v>
      </c>
      <c r="F2041" s="1">
        <v>999926030</v>
      </c>
      <c r="G2041" s="1">
        <f>(J2041+S2041+X2041+R2041+U2041+W2041+Y2041)-H2041</f>
        <v>202.5</v>
      </c>
      <c r="H2041" s="1"/>
      <c r="I2041" s="27"/>
      <c r="J2041" s="1">
        <f>SUM(AA2041)</f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27"/>
      <c r="R2041" s="1">
        <f>SUM(AS2041,BX2041)</f>
        <v>0</v>
      </c>
      <c r="S2041" s="1">
        <f>SUM(AE2041,AG2041,AI2041,AK2041,AO2041,AM2041,AQ2041,AU2041,AW2041,AY2041,BA2041,BE2041,BG2041,BI2041,BK2041,BM2041,BO2041,BC2041)</f>
        <v>150</v>
      </c>
      <c r="T2041" s="1">
        <f>COUNT(AE2041,AG2041,AI2041,AK2041,AM2041,AO2041,AQ2041,AU2041,AW2041,AY2041,BA2041,BC2041,BE2041,BG2041,BI2041,BK2041,BM2041,BO2041)</f>
        <v>2</v>
      </c>
      <c r="U2041" s="1">
        <f>BQ2041+BS2041</f>
        <v>52.5</v>
      </c>
      <c r="V2041" s="1"/>
      <c r="W2041" s="1">
        <f>BV2041</f>
        <v>0</v>
      </c>
      <c r="X2041" s="1">
        <f>AC2041+BZ2041</f>
        <v>0</v>
      </c>
      <c r="Y2041" s="1">
        <f>BU2041</f>
        <v>0</v>
      </c>
      <c r="Z2041" s="27"/>
      <c r="AA2041" s="1"/>
      <c r="AB2041" s="26"/>
      <c r="AC2041" s="1"/>
      <c r="AD2041" s="26"/>
      <c r="AE2041" s="1"/>
      <c r="AF2041" s="26"/>
      <c r="AG2041" s="1"/>
      <c r="AH2041" s="26"/>
      <c r="AI2041" s="1">
        <v>60</v>
      </c>
      <c r="AJ2041" s="26">
        <v>1</v>
      </c>
      <c r="AK2041" s="1"/>
      <c r="AL2041" s="26"/>
      <c r="AM2041" s="1"/>
      <c r="AN2041" s="26"/>
      <c r="AO2041" s="1"/>
      <c r="AP2041" s="26"/>
      <c r="AQ2041" s="1"/>
      <c r="AR2041" s="26"/>
      <c r="AS2041" s="1"/>
      <c r="AT2041" s="26"/>
      <c r="AU2041" s="1"/>
      <c r="AV2041" s="26"/>
      <c r="AW2041" s="1"/>
      <c r="AX2041" s="26"/>
      <c r="AY2041" s="1"/>
      <c r="AZ2041" s="26"/>
      <c r="BA2041" s="1"/>
      <c r="BB2041" s="26"/>
      <c r="BC2041" s="1">
        <v>90</v>
      </c>
      <c r="BD2041" s="26"/>
      <c r="BE2041" s="1"/>
      <c r="BF2041" s="26"/>
      <c r="BG2041" s="1"/>
      <c r="BH2041" s="26"/>
      <c r="BI2041" s="1"/>
      <c r="BJ2041" s="26"/>
      <c r="BK2041" s="1"/>
      <c r="BL2041" s="26"/>
      <c r="BM2041" s="1"/>
      <c r="BN2041" s="26"/>
      <c r="BO2041" s="1"/>
      <c r="BP2041" s="26"/>
      <c r="BQ2041" s="1"/>
      <c r="BR2041" s="26"/>
      <c r="BS2041" s="1">
        <v>52.5</v>
      </c>
      <c r="BT2041" s="26">
        <v>2</v>
      </c>
      <c r="BU2041" s="1"/>
      <c r="BV2041" s="1"/>
      <c r="BW2041" s="26"/>
      <c r="BX2041" s="1"/>
      <c r="BY2041" s="26"/>
      <c r="BZ2041" s="30"/>
      <c r="CA2041" s="26"/>
    </row>
    <row r="2042" spans="1:79" s="99" customFormat="1" x14ac:dyDescent="0.35">
      <c r="A2042" s="30" t="s">
        <v>66</v>
      </c>
      <c r="B2042" s="1" t="s">
        <v>255</v>
      </c>
      <c r="C2042" s="1" t="s">
        <v>2085</v>
      </c>
      <c r="D2042" s="1" t="s">
        <v>2084</v>
      </c>
      <c r="E2042" s="30" t="s">
        <v>77</v>
      </c>
      <c r="F2042" s="1">
        <v>999923738</v>
      </c>
      <c r="G2042" s="1">
        <f>(J2042+S2042+X2042+R2042+U2042+W2042+Y2042)-H2042</f>
        <v>173</v>
      </c>
      <c r="H2042" s="1"/>
      <c r="I2042" s="27"/>
      <c r="J2042" s="1">
        <f>SUM(AA2042)</f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27"/>
      <c r="R2042" s="1">
        <f>SUM(AS2042,BX2042)</f>
        <v>0</v>
      </c>
      <c r="S2042" s="1">
        <f>SUM(AE2042,AG2042,AI2042,AK2042,AO2042,AM2042,AQ2042,AU2042,AW2042,AY2042,BA2042,BE2042,BG2042,BI2042,BK2042,BM2042,BO2042,BC2042)</f>
        <v>105</v>
      </c>
      <c r="T2042" s="1">
        <f>COUNT(AE2042,AG2042,AI2042,AK2042,AM2042,AO2042,AQ2042,AU2042,AW2042,AY2042,BA2042,BC2042,BE2042,BG2042,BI2042,BK2042,BM2042,BO2042)</f>
        <v>3</v>
      </c>
      <c r="U2042" s="1">
        <f>BQ2042+BS2042</f>
        <v>0</v>
      </c>
      <c r="V2042" s="1"/>
      <c r="W2042" s="1">
        <f>BV2042</f>
        <v>68</v>
      </c>
      <c r="X2042" s="1">
        <f>AC2042+BZ2042</f>
        <v>0</v>
      </c>
      <c r="Y2042" s="1">
        <f>BU2042</f>
        <v>0</v>
      </c>
      <c r="Z2042" s="29"/>
      <c r="AA2042" s="1"/>
      <c r="AB2042" s="26"/>
      <c r="AC2042" s="1"/>
      <c r="AD2042" s="26"/>
      <c r="AE2042" s="1"/>
      <c r="AF2042" s="26"/>
      <c r="AG2042" s="1"/>
      <c r="AH2042" s="26"/>
      <c r="AI2042" s="1">
        <v>45</v>
      </c>
      <c r="AJ2042" s="26">
        <v>2</v>
      </c>
      <c r="AK2042" s="1"/>
      <c r="AL2042" s="26"/>
      <c r="AM2042" s="1">
        <v>30</v>
      </c>
      <c r="AN2042" s="26">
        <v>1</v>
      </c>
      <c r="AO2042" s="1"/>
      <c r="AP2042" s="26"/>
      <c r="AQ2042" s="1"/>
      <c r="AR2042" s="26"/>
      <c r="AS2042" s="1"/>
      <c r="AT2042" s="26"/>
      <c r="AU2042" s="1">
        <v>30</v>
      </c>
      <c r="AV2042" s="26">
        <v>1</v>
      </c>
      <c r="AW2042" s="1"/>
      <c r="AX2042" s="26"/>
      <c r="AY2042" s="1"/>
      <c r="AZ2042" s="26"/>
      <c r="BA2042" s="1"/>
      <c r="BB2042" s="26"/>
      <c r="BC2042" s="1"/>
      <c r="BD2042" s="26"/>
      <c r="BE2042" s="1"/>
      <c r="BF2042" s="26"/>
      <c r="BG2042" s="1"/>
      <c r="BH2042" s="26"/>
      <c r="BI2042" s="1"/>
      <c r="BJ2042" s="26"/>
      <c r="BK2042" s="1"/>
      <c r="BL2042" s="26"/>
      <c r="BM2042" s="1"/>
      <c r="BN2042" s="26"/>
      <c r="BO2042" s="1"/>
      <c r="BP2042" s="26"/>
      <c r="BQ2042" s="1"/>
      <c r="BR2042" s="26"/>
      <c r="BS2042" s="1"/>
      <c r="BT2042" s="26"/>
      <c r="BU2042" s="1"/>
      <c r="BV2042" s="1">
        <v>68</v>
      </c>
      <c r="BW2042" s="26">
        <v>8</v>
      </c>
      <c r="BX2042" s="1"/>
      <c r="BY2042" s="26"/>
      <c r="BZ2042" s="30"/>
      <c r="CA2042" s="26"/>
    </row>
    <row r="2043" spans="1:79" s="99" customFormat="1" x14ac:dyDescent="0.35">
      <c r="A2043" s="30" t="s">
        <v>66</v>
      </c>
      <c r="B2043" s="30" t="s">
        <v>255</v>
      </c>
      <c r="C2043" s="30" t="s">
        <v>344</v>
      </c>
      <c r="D2043" s="30" t="s">
        <v>1553</v>
      </c>
      <c r="E2043" s="30" t="s">
        <v>77</v>
      </c>
      <c r="F2043" s="30">
        <v>999921127</v>
      </c>
      <c r="G2043" s="1">
        <f>(J2043+S2043+X2043+R2043+U2043+W2043+Y2043)-H2043</f>
        <v>167</v>
      </c>
      <c r="H2043" s="30">
        <f>(J2043+K2043+M2043+N2043+O2043+P2043)/2</f>
        <v>0</v>
      </c>
      <c r="I2043" s="27"/>
      <c r="J2043" s="1">
        <f>SUM(AA2043)</f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27"/>
      <c r="R2043" s="1">
        <f>SUM(AS2043,BX2043)</f>
        <v>50</v>
      </c>
      <c r="S2043" s="1">
        <f>SUM(AE2043,AG2043,AI2043,AK2043,AO2043,AM2043,AQ2043,AU2043,AW2043,AY2043,BA2043,BE2043,BG2043,BI2043,BK2043,BM2043,BO2043,BC2043)</f>
        <v>45</v>
      </c>
      <c r="T2043" s="1">
        <f>COUNT(AE2043,AG2043,AI2043,AK2043,AM2043,AO2043,AQ2043,AU2043,AW2043,AY2043,BA2043,BC2043,BE2043,BG2043,BI2043,BK2043,BM2043,BO2043)</f>
        <v>1</v>
      </c>
      <c r="U2043" s="1">
        <f>BQ2043+BS2043</f>
        <v>0</v>
      </c>
      <c r="V2043" s="1"/>
      <c r="W2043" s="1">
        <f>BV2043</f>
        <v>72</v>
      </c>
      <c r="X2043" s="1">
        <f>AC2043+BZ2043</f>
        <v>0</v>
      </c>
      <c r="Y2043" s="1">
        <f>BU2043</f>
        <v>0</v>
      </c>
      <c r="Z2043" s="29"/>
      <c r="AA2043" s="1"/>
      <c r="AB2043" s="26"/>
      <c r="AC2043" s="1"/>
      <c r="AD2043" s="26"/>
      <c r="AE2043" s="30">
        <v>45</v>
      </c>
      <c r="AF2043" s="26">
        <v>2</v>
      </c>
      <c r="AG2043" s="1"/>
      <c r="AH2043" s="26"/>
      <c r="AI2043" s="1"/>
      <c r="AJ2043" s="26"/>
      <c r="AK2043" s="1"/>
      <c r="AL2043" s="26"/>
      <c r="AM2043" s="1"/>
      <c r="AN2043" s="26"/>
      <c r="AO2043" s="1"/>
      <c r="AP2043" s="26"/>
      <c r="AQ2043" s="1"/>
      <c r="AR2043" s="26"/>
      <c r="AS2043" s="1"/>
      <c r="AT2043" s="26"/>
      <c r="AU2043" s="1"/>
      <c r="AV2043" s="26"/>
      <c r="AW2043" s="1"/>
      <c r="AX2043" s="26"/>
      <c r="AY2043" s="1"/>
      <c r="AZ2043" s="26"/>
      <c r="BA2043" s="1"/>
      <c r="BB2043" s="26"/>
      <c r="BC2043" s="1"/>
      <c r="BD2043" s="26"/>
      <c r="BE2043" s="1"/>
      <c r="BF2043" s="26"/>
      <c r="BG2043" s="1"/>
      <c r="BH2043" s="26"/>
      <c r="BI2043" s="1"/>
      <c r="BJ2043" s="26"/>
      <c r="BK2043" s="1"/>
      <c r="BL2043" s="26"/>
      <c r="BM2043" s="1"/>
      <c r="BN2043" s="26"/>
      <c r="BO2043" s="1"/>
      <c r="BP2043" s="26"/>
      <c r="BQ2043" s="1"/>
      <c r="BR2043" s="26"/>
      <c r="BS2043" s="1"/>
      <c r="BT2043" s="26"/>
      <c r="BU2043" s="1"/>
      <c r="BV2043" s="1">
        <v>72</v>
      </c>
      <c r="BW2043" s="26">
        <v>7</v>
      </c>
      <c r="BX2043" s="1">
        <v>50</v>
      </c>
      <c r="BY2043" s="26">
        <v>1</v>
      </c>
      <c r="BZ2043" s="30"/>
      <c r="CA2043" s="26"/>
    </row>
    <row r="2044" spans="1:79" s="99" customFormat="1" x14ac:dyDescent="0.35">
      <c r="A2044" s="30" t="s">
        <v>66</v>
      </c>
      <c r="B2044" s="1" t="s">
        <v>255</v>
      </c>
      <c r="C2044" s="1" t="s">
        <v>589</v>
      </c>
      <c r="D2044" s="1" t="s">
        <v>1475</v>
      </c>
      <c r="E2044" s="1" t="s">
        <v>77</v>
      </c>
      <c r="F2044" s="1">
        <v>999920315</v>
      </c>
      <c r="G2044" s="1">
        <f>(J2044+S2044+X2044+R2044+U2044+W2044+Y2044)-H2044</f>
        <v>152</v>
      </c>
      <c r="H2044" s="1"/>
      <c r="I2044" s="27"/>
      <c r="J2044" s="1">
        <f>SUM(AA2044)</f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27"/>
      <c r="R2044" s="1">
        <f>SUM(AS2044,BX2044)</f>
        <v>0</v>
      </c>
      <c r="S2044" s="1">
        <f>SUM(AE2044,AG2044,AI2044,AK2044,AO2044,AM2044,AQ2044,AU2044,AW2044,AY2044,BA2044,BE2044,BG2044,BI2044,BK2044,BM2044,BO2044,BC2044)</f>
        <v>68</v>
      </c>
      <c r="T2044" s="1">
        <f>COUNT(AE2044,AG2044,AI2044,AK2044,AM2044,AO2044,AQ2044,AU2044,AW2044,AY2044,BA2044,BC2044,BE2044,BG2044,BI2044,BK2044,BM2044,BO2044)</f>
        <v>1</v>
      </c>
      <c r="U2044" s="1">
        <f>BQ2044+BS2044</f>
        <v>0</v>
      </c>
      <c r="V2044" s="1"/>
      <c r="W2044" s="1">
        <f>BV2044</f>
        <v>84</v>
      </c>
      <c r="X2044" s="1">
        <f>AC2044+BZ2044</f>
        <v>0</v>
      </c>
      <c r="Y2044" s="1">
        <f>BU2044</f>
        <v>0</v>
      </c>
      <c r="Z2044" s="27"/>
      <c r="AA2044" s="1"/>
      <c r="AB2044" s="26"/>
      <c r="AC2044" s="1"/>
      <c r="AD2044" s="26"/>
      <c r="AE2044" s="1"/>
      <c r="AF2044" s="26"/>
      <c r="AG2044" s="1"/>
      <c r="AH2044" s="26"/>
      <c r="AI2044" s="1"/>
      <c r="AJ2044" s="26"/>
      <c r="AK2044" s="1"/>
      <c r="AL2044" s="26"/>
      <c r="AM2044" s="1"/>
      <c r="AN2044" s="26"/>
      <c r="AO2044" s="1"/>
      <c r="AP2044" s="26"/>
      <c r="AQ2044" s="1">
        <v>68</v>
      </c>
      <c r="AR2044" s="26">
        <v>3</v>
      </c>
      <c r="AS2044" s="1"/>
      <c r="AT2044" s="26"/>
      <c r="AU2044" s="1"/>
      <c r="AV2044" s="26"/>
      <c r="AW2044" s="1"/>
      <c r="AX2044" s="26"/>
      <c r="AY2044" s="1"/>
      <c r="AZ2044" s="26"/>
      <c r="BA2044" s="1"/>
      <c r="BB2044" s="26"/>
      <c r="BC2044" s="1"/>
      <c r="BD2044" s="26"/>
      <c r="BE2044" s="1"/>
      <c r="BF2044" s="26"/>
      <c r="BG2044" s="1"/>
      <c r="BH2044" s="26"/>
      <c r="BI2044" s="1"/>
      <c r="BJ2044" s="26"/>
      <c r="BK2044" s="1"/>
      <c r="BL2044" s="26"/>
      <c r="BM2044" s="1"/>
      <c r="BN2044" s="26"/>
      <c r="BO2044" s="1"/>
      <c r="BP2044" s="26"/>
      <c r="BQ2044" s="1"/>
      <c r="BR2044" s="26"/>
      <c r="BS2044" s="1"/>
      <c r="BT2044" s="26"/>
      <c r="BU2044" s="1"/>
      <c r="BV2044" s="1">
        <v>84</v>
      </c>
      <c r="BW2044" s="26">
        <v>5</v>
      </c>
      <c r="BX2044" s="1"/>
      <c r="BY2044" s="26"/>
      <c r="BZ2044" s="30"/>
      <c r="CA2044" s="26"/>
    </row>
    <row r="2045" spans="1:79" s="99" customFormat="1" x14ac:dyDescent="0.35">
      <c r="A2045" s="30" t="s">
        <v>66</v>
      </c>
      <c r="B2045" s="1" t="s">
        <v>255</v>
      </c>
      <c r="C2045" s="1" t="s">
        <v>2207</v>
      </c>
      <c r="D2045" s="1" t="s">
        <v>2208</v>
      </c>
      <c r="E2045" s="1" t="s">
        <v>77</v>
      </c>
      <c r="F2045" s="1">
        <v>999924413</v>
      </c>
      <c r="G2045" s="1">
        <f>(J2045+S2045+X2045+R2045+U2045+W2045+Y2045)-H2045</f>
        <v>141</v>
      </c>
      <c r="H2045" s="1"/>
      <c r="I2045" s="27"/>
      <c r="J2045" s="1">
        <f>SUM(AA2045)</f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27"/>
      <c r="R2045" s="1">
        <f>SUM(AS2045,BX2045)</f>
        <v>0</v>
      </c>
      <c r="S2045" s="1">
        <f>SUM(AE2045,AG2045,AI2045,AK2045,AO2045,AM2045,AQ2045,AU2045,AW2045,AY2045,BA2045,BE2045,BG2045,BI2045,BK2045,BM2045,BO2045,BC2045)</f>
        <v>90</v>
      </c>
      <c r="T2045" s="1">
        <f>COUNT(AE2045,AG2045,AI2045,AK2045,AM2045,AO2045,AQ2045,AU2045,AW2045,AY2045,BA2045,BC2045,BE2045,BG2045,BI2045,BK2045,BM2045,BO2045)</f>
        <v>1</v>
      </c>
      <c r="U2045" s="1">
        <f>BQ2045+BS2045</f>
        <v>0</v>
      </c>
      <c r="V2045" s="1"/>
      <c r="W2045" s="1">
        <f>BV2045</f>
        <v>51</v>
      </c>
      <c r="X2045" s="1">
        <f>AC2045+BZ2045</f>
        <v>0</v>
      </c>
      <c r="Y2045" s="1">
        <f>BU2045</f>
        <v>0</v>
      </c>
      <c r="Z2045" s="27"/>
      <c r="AA2045" s="1"/>
      <c r="AB2045" s="26"/>
      <c r="AC2045" s="1"/>
      <c r="AD2045" s="26"/>
      <c r="AE2045" s="1"/>
      <c r="AF2045" s="26"/>
      <c r="AG2045" s="1"/>
      <c r="AH2045" s="26"/>
      <c r="AI2045" s="1"/>
      <c r="AJ2045" s="26"/>
      <c r="AK2045" s="1"/>
      <c r="AL2045" s="26"/>
      <c r="AM2045" s="1"/>
      <c r="AN2045" s="26"/>
      <c r="AO2045" s="1"/>
      <c r="AP2045" s="26"/>
      <c r="AQ2045" s="1"/>
      <c r="AR2045" s="26"/>
      <c r="AS2045" s="1"/>
      <c r="AT2045" s="26"/>
      <c r="AU2045" s="1"/>
      <c r="AV2045" s="26"/>
      <c r="AW2045" s="1"/>
      <c r="AX2045" s="26"/>
      <c r="AY2045" s="1">
        <v>90</v>
      </c>
      <c r="AZ2045" s="26">
        <v>2</v>
      </c>
      <c r="BA2045" s="1"/>
      <c r="BB2045" s="26"/>
      <c r="BC2045" s="1"/>
      <c r="BD2045" s="26"/>
      <c r="BE2045" s="1"/>
      <c r="BF2045" s="26"/>
      <c r="BG2045" s="1"/>
      <c r="BH2045" s="26"/>
      <c r="BI2045" s="1"/>
      <c r="BJ2045" s="26"/>
      <c r="BK2045" s="1"/>
      <c r="BL2045" s="26"/>
      <c r="BM2045" s="1"/>
      <c r="BN2045" s="26"/>
      <c r="BO2045" s="1"/>
      <c r="BP2045" s="26"/>
      <c r="BQ2045" s="1"/>
      <c r="BR2045" s="26"/>
      <c r="BS2045" s="1"/>
      <c r="BT2045" s="26"/>
      <c r="BU2045" s="1"/>
      <c r="BV2045" s="1">
        <v>51</v>
      </c>
      <c r="BW2045" s="26" t="s">
        <v>100</v>
      </c>
      <c r="BX2045" s="1"/>
      <c r="BY2045" s="26"/>
      <c r="BZ2045" s="30"/>
      <c r="CA2045" s="26"/>
    </row>
    <row r="2046" spans="1:79" s="99" customFormat="1" x14ac:dyDescent="0.35">
      <c r="A2046" s="30" t="s">
        <v>66</v>
      </c>
      <c r="B2046" s="1" t="s">
        <v>255</v>
      </c>
      <c r="C2046" s="1" t="s">
        <v>950</v>
      </c>
      <c r="D2046" s="1" t="s">
        <v>1400</v>
      </c>
      <c r="E2046" s="1" t="s">
        <v>77</v>
      </c>
      <c r="F2046" s="1">
        <v>999919650</v>
      </c>
      <c r="G2046" s="1">
        <f>(J2046+S2046+X2046+R2046+U2046+W2046+Y2046)-H2046</f>
        <v>130</v>
      </c>
      <c r="H2046" s="1"/>
      <c r="I2046" s="27"/>
      <c r="J2046" s="1">
        <f>SUM(AA2046)</f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27"/>
      <c r="R2046" s="1">
        <f>SUM(AS2046,BX2046)</f>
        <v>0</v>
      </c>
      <c r="S2046" s="1">
        <f>SUM(AE2046,AG2046,AI2046,AK2046,AO2046,AM2046,AQ2046,AU2046,AW2046,AY2046,BA2046,BE2046,BG2046,BI2046,BK2046,BM2046,BO2046,BC2046)</f>
        <v>0</v>
      </c>
      <c r="T2046" s="1">
        <f>COUNT(AE2046,AG2046,AI2046,AK2046,AM2046,AO2046,AQ2046,AU2046,AW2046,AY2046,BA2046,BC2046,BE2046,BG2046,BI2046,BK2046,BM2046,BO2046)</f>
        <v>0</v>
      </c>
      <c r="U2046" s="1">
        <f>BQ2046+BS2046</f>
        <v>79</v>
      </c>
      <c r="V2046" s="1"/>
      <c r="W2046" s="1">
        <f>BV2046</f>
        <v>51</v>
      </c>
      <c r="X2046" s="1">
        <f>AC2046+BZ2046</f>
        <v>0</v>
      </c>
      <c r="Y2046" s="1">
        <f>BU2046</f>
        <v>0</v>
      </c>
      <c r="Z2046" s="27"/>
      <c r="AA2046" s="1"/>
      <c r="AB2046" s="26"/>
      <c r="AC2046" s="1"/>
      <c r="AD2046" s="26"/>
      <c r="AE2046" s="1"/>
      <c r="AF2046" s="26"/>
      <c r="AG2046" s="1"/>
      <c r="AH2046" s="26"/>
      <c r="AI2046" s="1"/>
      <c r="AJ2046" s="26"/>
      <c r="AK2046" s="1"/>
      <c r="AL2046" s="26"/>
      <c r="AM2046" s="1"/>
      <c r="AN2046" s="27"/>
      <c r="AO2046" s="1"/>
      <c r="AP2046" s="26"/>
      <c r="AQ2046" s="1"/>
      <c r="AR2046" s="27"/>
      <c r="AS2046" s="1"/>
      <c r="AT2046" s="27"/>
      <c r="AU2046" s="1"/>
      <c r="AV2046" s="27"/>
      <c r="AW2046" s="1"/>
      <c r="AX2046" s="27"/>
      <c r="AY2046" s="1"/>
      <c r="AZ2046" s="27"/>
      <c r="BA2046" s="1"/>
      <c r="BB2046" s="27"/>
      <c r="BC2046" s="1"/>
      <c r="BD2046" s="26"/>
      <c r="BE2046" s="1"/>
      <c r="BF2046" s="27"/>
      <c r="BG2046" s="1"/>
      <c r="BH2046" s="27"/>
      <c r="BI2046" s="1"/>
      <c r="BJ2046" s="27"/>
      <c r="BK2046" s="1"/>
      <c r="BL2046" s="27"/>
      <c r="BM2046" s="1"/>
      <c r="BN2046" s="27"/>
      <c r="BO2046" s="1"/>
      <c r="BP2046" s="27"/>
      <c r="BQ2046" s="1">
        <v>79</v>
      </c>
      <c r="BR2046" s="26">
        <v>3</v>
      </c>
      <c r="BS2046" s="1"/>
      <c r="BT2046" s="26"/>
      <c r="BU2046" s="1"/>
      <c r="BV2046" s="1">
        <v>51</v>
      </c>
      <c r="BW2046" s="26" t="s">
        <v>100</v>
      </c>
      <c r="BX2046" s="1"/>
      <c r="BY2046" s="26"/>
      <c r="BZ2046" s="30"/>
      <c r="CA2046" s="26"/>
    </row>
    <row r="2047" spans="1:79" s="99" customFormat="1" x14ac:dyDescent="0.35">
      <c r="A2047" s="30" t="s">
        <v>66</v>
      </c>
      <c r="B2047" s="1" t="s">
        <v>255</v>
      </c>
      <c r="C2047" s="1" t="s">
        <v>1104</v>
      </c>
      <c r="D2047" s="1" t="s">
        <v>1105</v>
      </c>
      <c r="E2047" s="1" t="s">
        <v>77</v>
      </c>
      <c r="F2047" s="1">
        <v>999917462</v>
      </c>
      <c r="G2047" s="1">
        <f>(J2047+S2047+X2047+R2047+U2047+W2047+Y2047)-H2047</f>
        <v>116.5</v>
      </c>
      <c r="H2047" s="1"/>
      <c r="I2047" s="27"/>
      <c r="J2047" s="1">
        <f>SUM(AA2047)</f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27"/>
      <c r="R2047" s="1">
        <f>SUM(AS2047,BX2047)</f>
        <v>37.5</v>
      </c>
      <c r="S2047" s="1">
        <f>SUM(AE2047,AG2047,AI2047,AK2047,AO2047,AM2047,AQ2047,AU2047,AW2047,AY2047,BA2047,BE2047,BG2047,BI2047,BK2047,BM2047,BO2047,BC2047)</f>
        <v>0</v>
      </c>
      <c r="T2047" s="1">
        <f>COUNT(AE2047,AG2047,AI2047,AK2047,AM2047,AO2047,AQ2047,AU2047,AW2047,AY2047,BA2047,BC2047,BE2047,BG2047,BI2047,BK2047,BM2047,BO2047)</f>
        <v>0</v>
      </c>
      <c r="U2047" s="1">
        <f>BQ2047+BS2047</f>
        <v>79</v>
      </c>
      <c r="V2047" s="1"/>
      <c r="W2047" s="1">
        <f>BV2047</f>
        <v>0</v>
      </c>
      <c r="X2047" s="1">
        <f>AC2047+BZ2047</f>
        <v>0</v>
      </c>
      <c r="Y2047" s="1">
        <f>BU2047</f>
        <v>0</v>
      </c>
      <c r="Z2047" s="27"/>
      <c r="AA2047" s="1"/>
      <c r="AB2047" s="26"/>
      <c r="AC2047" s="1"/>
      <c r="AD2047" s="26"/>
      <c r="AE2047" s="1"/>
      <c r="AF2047" s="26"/>
      <c r="AG2047" s="1"/>
      <c r="AH2047" s="26"/>
      <c r="AI2047" s="1"/>
      <c r="AJ2047" s="26"/>
      <c r="AK2047" s="1"/>
      <c r="AL2047" s="26"/>
      <c r="AM2047" s="1"/>
      <c r="AN2047" s="27"/>
      <c r="AO2047" s="1"/>
      <c r="AP2047" s="26"/>
      <c r="AQ2047" s="1"/>
      <c r="AR2047" s="27"/>
      <c r="AS2047" s="1"/>
      <c r="AT2047" s="27"/>
      <c r="AU2047" s="1"/>
      <c r="AV2047" s="27"/>
      <c r="AW2047" s="1"/>
      <c r="AX2047" s="27"/>
      <c r="AY2047" s="1"/>
      <c r="AZ2047" s="27"/>
      <c r="BA2047" s="1"/>
      <c r="BB2047" s="27"/>
      <c r="BC2047" s="1"/>
      <c r="BD2047" s="26"/>
      <c r="BE2047" s="1"/>
      <c r="BF2047" s="27"/>
      <c r="BG2047" s="1"/>
      <c r="BH2047" s="27"/>
      <c r="BI2047" s="1"/>
      <c r="BJ2047" s="27"/>
      <c r="BK2047" s="1"/>
      <c r="BL2047" s="27"/>
      <c r="BM2047" s="1"/>
      <c r="BN2047" s="27"/>
      <c r="BO2047" s="1"/>
      <c r="BP2047" s="27"/>
      <c r="BQ2047" s="1">
        <v>79</v>
      </c>
      <c r="BR2047" s="26">
        <v>4</v>
      </c>
      <c r="BS2047" s="1"/>
      <c r="BT2047" s="26"/>
      <c r="BU2047" s="1"/>
      <c r="BV2047" s="1"/>
      <c r="BW2047" s="26"/>
      <c r="BX2047" s="1">
        <v>37.5</v>
      </c>
      <c r="BY2047" s="26">
        <v>2</v>
      </c>
      <c r="BZ2047" s="30"/>
      <c r="CA2047" s="26"/>
    </row>
    <row r="2048" spans="1:79" s="99" customFormat="1" x14ac:dyDescent="0.35">
      <c r="A2048" s="30" t="s">
        <v>66</v>
      </c>
      <c r="B2048" s="35" t="s">
        <v>255</v>
      </c>
      <c r="C2048" s="35" t="s">
        <v>2946</v>
      </c>
      <c r="D2048" s="35" t="s">
        <v>2947</v>
      </c>
      <c r="E2048" s="35" t="s">
        <v>77</v>
      </c>
      <c r="F2048" s="35">
        <v>999926504</v>
      </c>
      <c r="G2048" s="1">
        <f>(J2048+S2048+X2048+R2048+U2048+W2048+Y2048)-H2048</f>
        <v>111</v>
      </c>
      <c r="H2048" s="1"/>
      <c r="I2048" s="27"/>
      <c r="J2048" s="1">
        <f>SUM(AA2048)</f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27"/>
      <c r="R2048" s="1">
        <f>SUM(AS2048,BX2048)</f>
        <v>0</v>
      </c>
      <c r="S2048" s="1">
        <f>SUM(AE2048,AG2048,AI2048,AK2048,AO2048,AM2048,AQ2048,AU2048,AW2048,AY2048,BA2048,BE2048,BG2048,BI2048,BK2048,BM2048,BO2048,BC2048)</f>
        <v>60</v>
      </c>
      <c r="T2048" s="1">
        <f>COUNT(AE2048,AG2048,AI2048,AK2048,AM2048,AO2048,AQ2048,AU2048,AW2048,AY2048,BA2048,BC2048,BE2048,BG2048,BI2048,BK2048,BM2048,BO2048)</f>
        <v>1</v>
      </c>
      <c r="U2048" s="1">
        <f>BQ2048+BS2048</f>
        <v>0</v>
      </c>
      <c r="V2048" s="1"/>
      <c r="W2048" s="1">
        <f>BV2048</f>
        <v>51</v>
      </c>
      <c r="X2048" s="1">
        <f>AC2048+BZ2048</f>
        <v>0</v>
      </c>
      <c r="Y2048" s="1">
        <f>BU2048</f>
        <v>0</v>
      </c>
      <c r="Z2048" s="27"/>
      <c r="AA2048" s="1"/>
      <c r="AB2048" s="26"/>
      <c r="AC2048" s="1"/>
      <c r="AD2048" s="26"/>
      <c r="AE2048" s="1"/>
      <c r="AF2048" s="26"/>
      <c r="AG2048" s="1"/>
      <c r="AH2048" s="26"/>
      <c r="AI2048" s="1"/>
      <c r="AJ2048" s="26"/>
      <c r="AK2048" s="1">
        <v>60</v>
      </c>
      <c r="AL2048" s="26">
        <v>1</v>
      </c>
      <c r="AM2048" s="1"/>
      <c r="AN2048" s="26"/>
      <c r="AO2048" s="1"/>
      <c r="AP2048" s="26"/>
      <c r="AQ2048" s="1"/>
      <c r="AR2048" s="26"/>
      <c r="AS2048" s="1"/>
      <c r="AT2048" s="26"/>
      <c r="AU2048" s="1"/>
      <c r="AV2048" s="26"/>
      <c r="AW2048" s="1"/>
      <c r="AX2048" s="26"/>
      <c r="AY2048" s="1"/>
      <c r="AZ2048" s="26"/>
      <c r="BA2048" s="1"/>
      <c r="BB2048" s="26"/>
      <c r="BC2048" s="1"/>
      <c r="BD2048" s="26"/>
      <c r="BE2048" s="1"/>
      <c r="BF2048" s="26"/>
      <c r="BG2048" s="1"/>
      <c r="BH2048" s="26"/>
      <c r="BI2048" s="1"/>
      <c r="BJ2048" s="26"/>
      <c r="BK2048" s="1"/>
      <c r="BL2048" s="26"/>
      <c r="BM2048" s="1"/>
      <c r="BN2048" s="26"/>
      <c r="BO2048" s="1"/>
      <c r="BP2048" s="26"/>
      <c r="BQ2048" s="1"/>
      <c r="BR2048" s="26"/>
      <c r="BS2048" s="1"/>
      <c r="BT2048" s="26"/>
      <c r="BU2048" s="1"/>
      <c r="BV2048" s="1">
        <v>51</v>
      </c>
      <c r="BW2048" s="26" t="s">
        <v>100</v>
      </c>
      <c r="BX2048" s="1"/>
      <c r="BY2048" s="26"/>
      <c r="BZ2048" s="30"/>
      <c r="CA2048" s="26"/>
    </row>
    <row r="2049" spans="1:79" s="99" customFormat="1" x14ac:dyDescent="0.35">
      <c r="A2049" s="30" t="s">
        <v>66</v>
      </c>
      <c r="B2049" s="30" t="s">
        <v>255</v>
      </c>
      <c r="C2049" s="30" t="s">
        <v>950</v>
      </c>
      <c r="D2049" s="30" t="s">
        <v>1400</v>
      </c>
      <c r="E2049" s="30" t="s">
        <v>77</v>
      </c>
      <c r="F2049" s="30">
        <v>999919650</v>
      </c>
      <c r="G2049" s="1">
        <f>(J2049+S2049+X2049+R2049+U2049+W2049+Y2049)-H2049</f>
        <v>100</v>
      </c>
      <c r="H2049" s="30"/>
      <c r="I2049" s="130"/>
      <c r="J2049" s="1">
        <f>SUM(AA2049)</f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30"/>
      <c r="R2049" s="1">
        <f>SUM(AS2049,BX2049)</f>
        <v>0</v>
      </c>
      <c r="S2049" s="1">
        <f>SUM(AE2049,AG2049,AI2049,AK2049,AO2049,AM2049,AQ2049,AU2049,AW2049,AY2049,BA2049,BE2049,BG2049,BI2049,BK2049,BM2049,BO2049,BC2049)</f>
        <v>0</v>
      </c>
      <c r="T2049" s="1">
        <f>COUNT(AE2049,AG2049,AI2049,AK2049,AM2049,AO2049,AQ2049,AU2049,AW2049,AY2049,BA2049,BC2049,BE2049,BG2049,BI2049,BK2049,BM2049,BO2049)</f>
        <v>0</v>
      </c>
      <c r="U2049" s="1">
        <f>BQ2049+BS2049</f>
        <v>0</v>
      </c>
      <c r="V2049" s="1"/>
      <c r="W2049" s="1">
        <f>BV2049</f>
        <v>0</v>
      </c>
      <c r="X2049" s="1">
        <f>AC2049+BZ2049</f>
        <v>100</v>
      </c>
      <c r="Y2049" s="1">
        <f>BU2049</f>
        <v>0</v>
      </c>
      <c r="Z2049" s="130"/>
      <c r="AA2049" s="30"/>
      <c r="AB2049" s="130"/>
      <c r="AC2049" s="30"/>
      <c r="AD2049" s="130"/>
      <c r="AE2049" s="30"/>
      <c r="AF2049" s="130"/>
      <c r="AG2049" s="30"/>
      <c r="AH2049" s="130"/>
      <c r="AI2049" s="30"/>
      <c r="AJ2049" s="130"/>
      <c r="AK2049" s="30"/>
      <c r="AL2049" s="130"/>
      <c r="AM2049" s="30"/>
      <c r="AN2049" s="130"/>
      <c r="AO2049" s="30"/>
      <c r="AP2049" s="130"/>
      <c r="AQ2049" s="30"/>
      <c r="AR2049" s="130"/>
      <c r="AS2049" s="30"/>
      <c r="AT2049" s="130"/>
      <c r="AU2049" s="30"/>
      <c r="AV2049" s="130"/>
      <c r="AW2049" s="30"/>
      <c r="AX2049" s="130"/>
      <c r="AY2049" s="30"/>
      <c r="AZ2049" s="130"/>
      <c r="BA2049" s="30"/>
      <c r="BB2049" s="130"/>
      <c r="BC2049" s="30"/>
      <c r="BD2049" s="130"/>
      <c r="BE2049" s="30"/>
      <c r="BF2049" s="130"/>
      <c r="BG2049" s="30"/>
      <c r="BH2049" s="130"/>
      <c r="BI2049" s="30"/>
      <c r="BJ2049" s="130"/>
      <c r="BK2049" s="30"/>
      <c r="BL2049" s="130"/>
      <c r="BM2049" s="30"/>
      <c r="BN2049" s="130"/>
      <c r="BO2049" s="30"/>
      <c r="BP2049" s="130"/>
      <c r="BQ2049" s="30"/>
      <c r="BR2049" s="130"/>
      <c r="BS2049" s="30"/>
      <c r="BT2049" s="130"/>
      <c r="BU2049" s="30"/>
      <c r="BV2049" s="30"/>
      <c r="BW2049" s="130"/>
      <c r="BX2049" s="30"/>
      <c r="BY2049" s="130"/>
      <c r="BZ2049" s="30">
        <v>100</v>
      </c>
      <c r="CA2049" s="26">
        <v>1</v>
      </c>
    </row>
    <row r="2050" spans="1:79" s="99" customFormat="1" x14ac:dyDescent="0.35">
      <c r="A2050" s="30" t="s">
        <v>66</v>
      </c>
      <c r="B2050" s="35" t="s">
        <v>255</v>
      </c>
      <c r="C2050" s="35" t="s">
        <v>1827</v>
      </c>
      <c r="D2050" s="35" t="s">
        <v>1828</v>
      </c>
      <c r="E2050" s="35" t="s">
        <v>77</v>
      </c>
      <c r="F2050" s="35">
        <v>999922311</v>
      </c>
      <c r="G2050" s="1">
        <f>(J2050+S2050+X2050+R2050+U2050+W2050+Y2050)-H2050</f>
        <v>96</v>
      </c>
      <c r="H2050" s="1"/>
      <c r="I2050" s="27"/>
      <c r="J2050" s="1">
        <f>SUM(AA2050)</f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27"/>
      <c r="R2050" s="1">
        <f>SUM(AS2050,BX2050)</f>
        <v>0</v>
      </c>
      <c r="S2050" s="1">
        <f>SUM(AE2050,AG2050,AI2050,AK2050,AO2050,AM2050,AQ2050,AU2050,AW2050,AY2050,BA2050,BE2050,BG2050,BI2050,BK2050,BM2050,BO2050,BC2050)</f>
        <v>45</v>
      </c>
      <c r="T2050" s="1">
        <f>COUNT(AE2050,AG2050,AI2050,AK2050,AM2050,AO2050,AQ2050,AU2050,AW2050,AY2050,BA2050,BC2050,BE2050,BG2050,BI2050,BK2050,BM2050,BO2050)</f>
        <v>1</v>
      </c>
      <c r="U2050" s="1">
        <f>BQ2050+BS2050</f>
        <v>0</v>
      </c>
      <c r="V2050" s="1"/>
      <c r="W2050" s="1">
        <f>BV2050</f>
        <v>51</v>
      </c>
      <c r="X2050" s="1">
        <f>AC2050+BZ2050</f>
        <v>0</v>
      </c>
      <c r="Y2050" s="1">
        <f>BU2050</f>
        <v>0</v>
      </c>
      <c r="Z2050" s="27"/>
      <c r="AA2050" s="1"/>
      <c r="AB2050" s="26"/>
      <c r="AC2050" s="1"/>
      <c r="AD2050" s="26"/>
      <c r="AE2050" s="1"/>
      <c r="AF2050" s="26"/>
      <c r="AG2050" s="1"/>
      <c r="AH2050" s="26"/>
      <c r="AI2050" s="1"/>
      <c r="AJ2050" s="26"/>
      <c r="AK2050" s="1">
        <v>45</v>
      </c>
      <c r="AL2050" s="26">
        <v>2</v>
      </c>
      <c r="AM2050" s="1"/>
      <c r="AN2050" s="26"/>
      <c r="AO2050" s="1"/>
      <c r="AP2050" s="26"/>
      <c r="AQ2050" s="1"/>
      <c r="AR2050" s="26"/>
      <c r="AS2050" s="1"/>
      <c r="AT2050" s="26"/>
      <c r="AU2050" s="1"/>
      <c r="AV2050" s="26"/>
      <c r="AW2050" s="1"/>
      <c r="AX2050" s="26"/>
      <c r="AY2050" s="1"/>
      <c r="AZ2050" s="26"/>
      <c r="BA2050" s="1"/>
      <c r="BB2050" s="26"/>
      <c r="BC2050" s="1"/>
      <c r="BD2050" s="26"/>
      <c r="BE2050" s="1"/>
      <c r="BF2050" s="26"/>
      <c r="BG2050" s="1"/>
      <c r="BH2050" s="26"/>
      <c r="BI2050" s="1"/>
      <c r="BJ2050" s="26"/>
      <c r="BK2050" s="1"/>
      <c r="BL2050" s="26"/>
      <c r="BM2050" s="1"/>
      <c r="BN2050" s="26"/>
      <c r="BO2050" s="1"/>
      <c r="BP2050" s="26"/>
      <c r="BQ2050" s="1"/>
      <c r="BR2050" s="26"/>
      <c r="BS2050" s="1"/>
      <c r="BT2050" s="26"/>
      <c r="BU2050" s="1"/>
      <c r="BV2050" s="1">
        <v>51</v>
      </c>
      <c r="BW2050" s="26" t="s">
        <v>100</v>
      </c>
      <c r="BX2050" s="1"/>
      <c r="BY2050" s="26"/>
      <c r="BZ2050" s="30"/>
      <c r="CA2050" s="26"/>
    </row>
    <row r="2051" spans="1:79" s="99" customFormat="1" x14ac:dyDescent="0.35">
      <c r="A2051" s="30" t="s">
        <v>66</v>
      </c>
      <c r="B2051" s="1" t="s">
        <v>255</v>
      </c>
      <c r="C2051" s="1" t="s">
        <v>1378</v>
      </c>
      <c r="D2051" s="1" t="s">
        <v>1379</v>
      </c>
      <c r="E2051" s="1" t="s">
        <v>77</v>
      </c>
      <c r="F2051" s="1">
        <v>999919499</v>
      </c>
      <c r="G2051" s="1">
        <f>(J2051+S2051+X2051+R2051+U2051+W2051+Y2051)-H2051</f>
        <v>81</v>
      </c>
      <c r="H2051" s="30">
        <f>(J2051+K2051+M2051+N2051+O2051+P2051)/2</f>
        <v>0</v>
      </c>
      <c r="I2051" s="27"/>
      <c r="J2051" s="1">
        <f>SUM(AA2051)</f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27"/>
      <c r="R2051" s="1">
        <f>SUM(AS2051,BX2051)</f>
        <v>0</v>
      </c>
      <c r="S2051" s="1">
        <f>SUM(AE2051,AG2051,AI2051,AK2051,AO2051,AM2051,AQ2051,AU2051,AW2051,AY2051,BA2051,BE2051,BG2051,BI2051,BK2051,BM2051,BO2051,BC2051)</f>
        <v>30</v>
      </c>
      <c r="T2051" s="1">
        <f>COUNT(AE2051,AG2051,AI2051,AK2051,AM2051,AO2051,AQ2051,AU2051,AW2051,AY2051,BA2051,BC2051,BE2051,BG2051,BI2051,BK2051,BM2051,BO2051)</f>
        <v>1</v>
      </c>
      <c r="U2051" s="1">
        <f>BQ2051+BS2051</f>
        <v>0</v>
      </c>
      <c r="V2051" s="1"/>
      <c r="W2051" s="1">
        <f>BV2051</f>
        <v>51</v>
      </c>
      <c r="X2051" s="1">
        <f>AC2051+BZ2051</f>
        <v>0</v>
      </c>
      <c r="Y2051" s="1">
        <f>BU2051</f>
        <v>0</v>
      </c>
      <c r="Z2051" s="26"/>
      <c r="AA2051" s="1"/>
      <c r="AB2051" s="26"/>
      <c r="AC2051" s="1"/>
      <c r="AD2051" s="26"/>
      <c r="AE2051" s="1"/>
      <c r="AF2051" s="26"/>
      <c r="AG2051" s="1"/>
      <c r="AH2051" s="26"/>
      <c r="AI2051" s="1"/>
      <c r="AJ2051" s="26"/>
      <c r="AK2051" s="1"/>
      <c r="AL2051" s="26"/>
      <c r="AM2051" s="1"/>
      <c r="AN2051" s="26"/>
      <c r="AO2051" s="1"/>
      <c r="AP2051" s="26"/>
      <c r="AQ2051" s="1"/>
      <c r="AR2051" s="26"/>
      <c r="AS2051" s="1"/>
      <c r="AT2051" s="26"/>
      <c r="AU2051" s="1"/>
      <c r="AV2051" s="26"/>
      <c r="AW2051" s="1"/>
      <c r="AX2051" s="26"/>
      <c r="AY2051" s="1"/>
      <c r="AZ2051" s="26"/>
      <c r="BA2051" s="1"/>
      <c r="BB2051" s="26"/>
      <c r="BC2051" s="1"/>
      <c r="BD2051" s="26"/>
      <c r="BE2051" s="1"/>
      <c r="BF2051" s="26"/>
      <c r="BG2051" s="1"/>
      <c r="BH2051" s="26"/>
      <c r="BI2051" s="1"/>
      <c r="BJ2051" s="26"/>
      <c r="BK2051" s="1"/>
      <c r="BL2051" s="26"/>
      <c r="BM2051" s="1"/>
      <c r="BN2051" s="26"/>
      <c r="BO2051" s="1">
        <v>30</v>
      </c>
      <c r="BP2051" s="26">
        <v>1</v>
      </c>
      <c r="BQ2051" s="1"/>
      <c r="BR2051" s="26"/>
      <c r="BS2051" s="1"/>
      <c r="BT2051" s="26"/>
      <c r="BU2051" s="1"/>
      <c r="BV2051" s="1">
        <v>51</v>
      </c>
      <c r="BW2051" s="26" t="s">
        <v>100</v>
      </c>
      <c r="BX2051" s="1"/>
      <c r="BY2051" s="26"/>
      <c r="BZ2051" s="30"/>
      <c r="CA2051" s="26"/>
    </row>
    <row r="2052" spans="1:79" s="99" customFormat="1" x14ac:dyDescent="0.35">
      <c r="A2052" s="30" t="s">
        <v>66</v>
      </c>
      <c r="B2052" s="1" t="s">
        <v>255</v>
      </c>
      <c r="C2052" s="1" t="s">
        <v>2346</v>
      </c>
      <c r="D2052" s="1" t="s">
        <v>2347</v>
      </c>
      <c r="E2052" s="1" t="s">
        <v>77</v>
      </c>
      <c r="F2052" s="1">
        <v>999924922</v>
      </c>
      <c r="G2052" s="1">
        <f>(J2052+S2052+X2052+R2052+U2052+W2052+Y2052)-H2052</f>
        <v>75.5</v>
      </c>
      <c r="H2052" s="30">
        <f>(J2052+K2052+M2052+N2052+O2052+P2052)/2</f>
        <v>12.5</v>
      </c>
      <c r="I2052" s="27"/>
      <c r="J2052" s="1">
        <f>SUM(AA2052)</f>
        <v>25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27"/>
      <c r="R2052" s="1">
        <f>SUM(AS2052,BX2052)</f>
        <v>0</v>
      </c>
      <c r="S2052" s="1">
        <f>SUM(AE2052,AG2052,AI2052,AK2052,AO2052,AM2052,AQ2052,AU2052,AW2052,AY2052,BA2052,BE2052,BG2052,BI2052,BK2052,BM2052,BO2052,BC2052)</f>
        <v>63</v>
      </c>
      <c r="T2052" s="1">
        <f>COUNT(AE2052,AG2052,AI2052,AK2052,AM2052,AO2052,AQ2052,AU2052,AW2052,AY2052,BA2052,BC2052,BE2052,BG2052,BI2052,BK2052,BM2052,BO2052)</f>
        <v>1</v>
      </c>
      <c r="U2052" s="1">
        <f>BQ2052+BS2052</f>
        <v>0</v>
      </c>
      <c r="V2052" s="1"/>
      <c r="W2052" s="1">
        <f>BV2052</f>
        <v>0</v>
      </c>
      <c r="X2052" s="1">
        <f>AC2052+BZ2052</f>
        <v>0</v>
      </c>
      <c r="Y2052" s="1">
        <f>BU2052</f>
        <v>0</v>
      </c>
      <c r="Z2052" s="27"/>
      <c r="AA2052" s="1">
        <v>25</v>
      </c>
      <c r="AB2052" s="26">
        <v>1</v>
      </c>
      <c r="AC2052" s="1"/>
      <c r="AD2052" s="26"/>
      <c r="AE2052" s="1"/>
      <c r="AF2052" s="26"/>
      <c r="AG2052" s="1"/>
      <c r="AH2052" s="26"/>
      <c r="AI2052" s="1"/>
      <c r="AJ2052" s="26"/>
      <c r="AK2052" s="1"/>
      <c r="AL2052" s="26"/>
      <c r="AM2052" s="1"/>
      <c r="AN2052" s="26"/>
      <c r="AO2052" s="1"/>
      <c r="AP2052" s="26"/>
      <c r="AQ2052" s="1">
        <v>63</v>
      </c>
      <c r="AR2052" s="26">
        <v>5</v>
      </c>
      <c r="AS2052" s="1"/>
      <c r="AT2052" s="26"/>
      <c r="AU2052" s="1"/>
      <c r="AV2052" s="26"/>
      <c r="AW2052" s="1"/>
      <c r="AX2052" s="26"/>
      <c r="AY2052" s="1"/>
      <c r="AZ2052" s="26"/>
      <c r="BA2052" s="1"/>
      <c r="BB2052" s="26"/>
      <c r="BC2052" s="1"/>
      <c r="BD2052" s="26"/>
      <c r="BE2052" s="1"/>
      <c r="BF2052" s="26"/>
      <c r="BG2052" s="1"/>
      <c r="BH2052" s="26"/>
      <c r="BI2052" s="1"/>
      <c r="BJ2052" s="26"/>
      <c r="BK2052" s="1"/>
      <c r="BL2052" s="26"/>
      <c r="BM2052" s="1"/>
      <c r="BN2052" s="26"/>
      <c r="BO2052" s="1"/>
      <c r="BP2052" s="26"/>
      <c r="BQ2052" s="1"/>
      <c r="BR2052" s="26"/>
      <c r="BS2052" s="1"/>
      <c r="BT2052" s="26"/>
      <c r="BU2052" s="1"/>
      <c r="BV2052" s="1"/>
      <c r="BW2052" s="26"/>
      <c r="BX2052" s="1"/>
      <c r="BY2052" s="26"/>
      <c r="BZ2052" s="30"/>
      <c r="CA2052" s="26"/>
    </row>
    <row r="2053" spans="1:79" s="99" customFormat="1" x14ac:dyDescent="0.35">
      <c r="A2053" s="30" t="s">
        <v>66</v>
      </c>
      <c r="B2053" s="30" t="s">
        <v>255</v>
      </c>
      <c r="C2053" s="30" t="s">
        <v>127</v>
      </c>
      <c r="D2053" s="30" t="s">
        <v>2947</v>
      </c>
      <c r="E2053" s="30" t="s">
        <v>77</v>
      </c>
      <c r="F2053" s="30">
        <v>999926504</v>
      </c>
      <c r="G2053" s="1">
        <f>(J2053+S2053+X2053+R2053+U2053+W2053+Y2053)-H2053</f>
        <v>75</v>
      </c>
      <c r="H2053" s="30"/>
      <c r="I2053" s="130"/>
      <c r="J2053" s="1">
        <f>SUM(AA2053)</f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30"/>
      <c r="R2053" s="1">
        <f>SUM(AS2053,BX2053)</f>
        <v>0</v>
      </c>
      <c r="S2053" s="1">
        <f>SUM(AE2053,AG2053,AI2053,AK2053,AO2053,AM2053,AQ2053,AU2053,AW2053,AY2053,BA2053,BE2053,BG2053,BI2053,BK2053,BM2053,BO2053,BC2053)</f>
        <v>0</v>
      </c>
      <c r="T2053" s="1">
        <f>COUNT(AE2053,AG2053,AI2053,AK2053,AM2053,AO2053,AQ2053,AU2053,AW2053,AY2053,BA2053,BC2053,BE2053,BG2053,BI2053,BK2053,BM2053,BO2053)</f>
        <v>0</v>
      </c>
      <c r="U2053" s="1">
        <f>BQ2053+BS2053</f>
        <v>0</v>
      </c>
      <c r="V2053" s="1"/>
      <c r="W2053" s="1">
        <f>BV2053</f>
        <v>0</v>
      </c>
      <c r="X2053" s="1">
        <f>AC2053+BZ2053</f>
        <v>75</v>
      </c>
      <c r="Y2053" s="1">
        <f>BU2053</f>
        <v>0</v>
      </c>
      <c r="Z2053" s="130"/>
      <c r="AA2053" s="30"/>
      <c r="AB2053" s="130"/>
      <c r="AC2053" s="30"/>
      <c r="AD2053" s="130"/>
      <c r="AE2053" s="30"/>
      <c r="AF2053" s="130"/>
      <c r="AG2053" s="30"/>
      <c r="AH2053" s="130"/>
      <c r="AI2053" s="30"/>
      <c r="AJ2053" s="130"/>
      <c r="AK2053" s="30"/>
      <c r="AL2053" s="130"/>
      <c r="AM2053" s="30"/>
      <c r="AN2053" s="130"/>
      <c r="AO2053" s="30"/>
      <c r="AP2053" s="130"/>
      <c r="AQ2053" s="30"/>
      <c r="AR2053" s="130"/>
      <c r="AS2053" s="30"/>
      <c r="AT2053" s="130"/>
      <c r="AU2053" s="30"/>
      <c r="AV2053" s="130"/>
      <c r="AW2053" s="30"/>
      <c r="AX2053" s="130"/>
      <c r="AY2053" s="30"/>
      <c r="AZ2053" s="130"/>
      <c r="BA2053" s="30"/>
      <c r="BB2053" s="130"/>
      <c r="BC2053" s="30"/>
      <c r="BD2053" s="130"/>
      <c r="BE2053" s="30"/>
      <c r="BF2053" s="130"/>
      <c r="BG2053" s="30"/>
      <c r="BH2053" s="130"/>
      <c r="BI2053" s="30"/>
      <c r="BJ2053" s="130"/>
      <c r="BK2053" s="30"/>
      <c r="BL2053" s="130"/>
      <c r="BM2053" s="30"/>
      <c r="BN2053" s="130"/>
      <c r="BO2053" s="30"/>
      <c r="BP2053" s="130"/>
      <c r="BQ2053" s="30"/>
      <c r="BR2053" s="130"/>
      <c r="BS2053" s="30"/>
      <c r="BT2053" s="130"/>
      <c r="BU2053" s="30"/>
      <c r="BV2053" s="30"/>
      <c r="BW2053" s="130"/>
      <c r="BX2053" s="30"/>
      <c r="BY2053" s="130"/>
      <c r="BZ2053" s="30">
        <v>75</v>
      </c>
      <c r="CA2053" s="26">
        <v>2</v>
      </c>
    </row>
    <row r="2054" spans="1:79" s="99" customFormat="1" x14ac:dyDescent="0.35">
      <c r="A2054" s="30" t="s">
        <v>66</v>
      </c>
      <c r="B2054" s="1" t="s">
        <v>255</v>
      </c>
      <c r="C2054" s="1" t="s">
        <v>179</v>
      </c>
      <c r="D2054" s="1" t="s">
        <v>2195</v>
      </c>
      <c r="E2054" s="1" t="s">
        <v>77</v>
      </c>
      <c r="F2054" s="1">
        <v>999924388</v>
      </c>
      <c r="G2054" s="1">
        <f>(J2054+S2054+X2054+R2054+U2054+W2054+Y2054)-H2054</f>
        <v>68</v>
      </c>
      <c r="H2054" s="30">
        <f>(J2054+K2054+M2054+N2054+O2054+P2054)/2</f>
        <v>0</v>
      </c>
      <c r="I2054" s="27"/>
      <c r="J2054" s="1">
        <f>SUM(AA2054)</f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27"/>
      <c r="R2054" s="1">
        <f>SUM(AS2054,BX2054)</f>
        <v>0</v>
      </c>
      <c r="S2054" s="1">
        <f>SUM(AE2054,AG2054,AI2054,AK2054,AO2054,AM2054,AQ2054,AU2054,AW2054,AY2054,BA2054,BE2054,BG2054,BI2054,BK2054,BM2054,BO2054,BC2054)</f>
        <v>68</v>
      </c>
      <c r="T2054" s="1">
        <f>COUNT(AE2054,AG2054,AI2054,AK2054,AM2054,AO2054,AQ2054,AU2054,AW2054,AY2054,BA2054,BC2054,BE2054,BG2054,BI2054,BK2054,BM2054,BO2054)</f>
        <v>1</v>
      </c>
      <c r="U2054" s="1">
        <f>BQ2054+BS2054</f>
        <v>0</v>
      </c>
      <c r="V2054" s="1"/>
      <c r="W2054" s="1">
        <f>BV2054</f>
        <v>0</v>
      </c>
      <c r="X2054" s="1">
        <f>AC2054+BZ2054</f>
        <v>0</v>
      </c>
      <c r="Y2054" s="1">
        <f>BU2054</f>
        <v>0</v>
      </c>
      <c r="Z2054" s="27"/>
      <c r="AA2054" s="1"/>
      <c r="AB2054" s="26"/>
      <c r="AC2054" s="1"/>
      <c r="AD2054" s="26"/>
      <c r="AE2054" s="1"/>
      <c r="AF2054" s="26"/>
      <c r="AG2054" s="1"/>
      <c r="AH2054" s="26"/>
      <c r="AI2054" s="1"/>
      <c r="AJ2054" s="26"/>
      <c r="AK2054" s="1"/>
      <c r="AL2054" s="26"/>
      <c r="AM2054" s="1"/>
      <c r="AN2054" s="26"/>
      <c r="AO2054" s="1"/>
      <c r="AP2054" s="26"/>
      <c r="AQ2054" s="1"/>
      <c r="AR2054" s="26"/>
      <c r="AS2054" s="1"/>
      <c r="AT2054" s="26"/>
      <c r="AU2054" s="1"/>
      <c r="AV2054" s="26"/>
      <c r="AW2054" s="1"/>
      <c r="AX2054" s="26"/>
      <c r="AY2054" s="1">
        <v>68</v>
      </c>
      <c r="AZ2054" s="26">
        <v>3</v>
      </c>
      <c r="BA2054" s="1"/>
      <c r="BB2054" s="26"/>
      <c r="BC2054" s="1"/>
      <c r="BD2054" s="26"/>
      <c r="BE2054" s="1"/>
      <c r="BF2054" s="26"/>
      <c r="BG2054" s="1"/>
      <c r="BH2054" s="26"/>
      <c r="BI2054" s="1"/>
      <c r="BJ2054" s="26"/>
      <c r="BK2054" s="1"/>
      <c r="BL2054" s="26"/>
      <c r="BM2054" s="1"/>
      <c r="BN2054" s="26"/>
      <c r="BO2054" s="1"/>
      <c r="BP2054" s="26"/>
      <c r="BQ2054" s="1"/>
      <c r="BR2054" s="26"/>
      <c r="BS2054" s="1"/>
      <c r="BT2054" s="26"/>
      <c r="BU2054" s="1"/>
      <c r="BV2054" s="1"/>
      <c r="BW2054" s="26"/>
      <c r="BX2054" s="1"/>
      <c r="BY2054" s="26"/>
      <c r="BZ2054" s="30"/>
      <c r="CA2054" s="26"/>
    </row>
    <row r="2055" spans="1:79" s="99" customFormat="1" x14ac:dyDescent="0.35">
      <c r="A2055" s="30" t="s">
        <v>66</v>
      </c>
      <c r="B2055" s="31" t="s">
        <v>255</v>
      </c>
      <c r="C2055" s="31" t="s">
        <v>970</v>
      </c>
      <c r="D2055" s="31" t="s">
        <v>1300</v>
      </c>
      <c r="E2055" s="31" t="s">
        <v>77</v>
      </c>
      <c r="F2055" s="1">
        <v>999927473</v>
      </c>
      <c r="G2055" s="1">
        <f>(J2055+S2055+X2055+R2055+U2055+W2055+Y2055)-H2055</f>
        <v>68</v>
      </c>
      <c r="H2055" s="1"/>
      <c r="I2055" s="27"/>
      <c r="J2055" s="1">
        <f>SUM(AA2055)</f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27"/>
      <c r="R2055" s="1">
        <f>SUM(AS2055,BX2055)</f>
        <v>0</v>
      </c>
      <c r="S2055" s="1">
        <f>SUM(AE2055,AG2055,AI2055,AK2055,AO2055,AM2055,AQ2055,AU2055,AW2055,AY2055,BA2055,BE2055,BG2055,BI2055,BK2055,BM2055,BO2055,BC2055)</f>
        <v>68</v>
      </c>
      <c r="T2055" s="1">
        <f>COUNT(AE2055,AG2055,AI2055,AK2055,AM2055,AO2055,AQ2055,AU2055,AW2055,AY2055,BA2055,BC2055,BE2055,BG2055,BI2055,BK2055,BM2055,BO2055)</f>
        <v>1</v>
      </c>
      <c r="U2055" s="1">
        <f>BQ2055+BS2055</f>
        <v>0</v>
      </c>
      <c r="V2055" s="1"/>
      <c r="W2055" s="1">
        <f>BV2055</f>
        <v>0</v>
      </c>
      <c r="X2055" s="1">
        <f>AC2055+BZ2055</f>
        <v>0</v>
      </c>
      <c r="Y2055" s="1">
        <f>BU2055</f>
        <v>0</v>
      </c>
      <c r="Z2055" s="27"/>
      <c r="AA2055" s="1"/>
      <c r="AB2055" s="26"/>
      <c r="AC2055" s="1"/>
      <c r="AD2055" s="26"/>
      <c r="AE2055" s="1"/>
      <c r="AF2055" s="26"/>
      <c r="AG2055" s="1"/>
      <c r="AH2055" s="26"/>
      <c r="AI2055" s="1"/>
      <c r="AJ2055" s="26"/>
      <c r="AK2055" s="1"/>
      <c r="AL2055" s="26"/>
      <c r="AM2055" s="1"/>
      <c r="AN2055" s="26"/>
      <c r="AO2055" s="1"/>
      <c r="AP2055" s="26"/>
      <c r="AQ2055" s="1"/>
      <c r="AR2055" s="26"/>
      <c r="AS2055" s="1"/>
      <c r="AT2055" s="26"/>
      <c r="AU2055" s="1"/>
      <c r="AV2055" s="26"/>
      <c r="AW2055" s="1"/>
      <c r="AX2055" s="26"/>
      <c r="AY2055" s="1"/>
      <c r="AZ2055" s="26"/>
      <c r="BA2055" s="1"/>
      <c r="BB2055" s="27"/>
      <c r="BC2055" s="1">
        <v>68</v>
      </c>
      <c r="BD2055" s="26"/>
      <c r="BE2055" s="1"/>
      <c r="BF2055" s="27"/>
      <c r="BG2055" s="1"/>
      <c r="BH2055" s="26"/>
      <c r="BI2055" s="1"/>
      <c r="BJ2055" s="26"/>
      <c r="BK2055" s="1"/>
      <c r="BL2055" s="26"/>
      <c r="BM2055" s="1"/>
      <c r="BN2055" s="26"/>
      <c r="BO2055" s="1"/>
      <c r="BP2055" s="26"/>
      <c r="BQ2055" s="1"/>
      <c r="BR2055" s="26"/>
      <c r="BS2055" s="1"/>
      <c r="BT2055" s="26"/>
      <c r="BU2055" s="1"/>
      <c r="BV2055" s="1"/>
      <c r="BW2055" s="26"/>
      <c r="BX2055" s="1"/>
      <c r="BY2055" s="26"/>
      <c r="BZ2055" s="30"/>
      <c r="CA2055" s="26"/>
    </row>
    <row r="2056" spans="1:79" s="99" customFormat="1" x14ac:dyDescent="0.35">
      <c r="A2056" s="30" t="s">
        <v>66</v>
      </c>
      <c r="B2056" s="31" t="s">
        <v>255</v>
      </c>
      <c r="C2056" s="31" t="s">
        <v>3432</v>
      </c>
      <c r="D2056" s="31" t="s">
        <v>667</v>
      </c>
      <c r="E2056" s="31" t="s">
        <v>77</v>
      </c>
      <c r="F2056" s="1">
        <v>999927653</v>
      </c>
      <c r="G2056" s="1">
        <f>(J2056+S2056+X2056+R2056+U2056+W2056+Y2056)-H2056</f>
        <v>68</v>
      </c>
      <c r="H2056" s="1"/>
      <c r="I2056" s="27"/>
      <c r="J2056" s="1">
        <f>SUM(AA2056)</f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27"/>
      <c r="R2056" s="1">
        <f>SUM(AS2056,BX2056)</f>
        <v>0</v>
      </c>
      <c r="S2056" s="1">
        <f>SUM(AE2056,AG2056,AI2056,AK2056,AO2056,AM2056,AQ2056,AU2056,AW2056,AY2056,BA2056,BE2056,BG2056,BI2056,BK2056,BM2056,BO2056,BC2056)</f>
        <v>68</v>
      </c>
      <c r="T2056" s="1">
        <f>COUNT(AE2056,AG2056,AI2056,AK2056,AM2056,AO2056,AQ2056,AU2056,AW2056,AY2056,BA2056,BC2056,BE2056,BG2056,BI2056,BK2056,BM2056,BO2056)</f>
        <v>1</v>
      </c>
      <c r="U2056" s="1">
        <f>BQ2056+BS2056</f>
        <v>0</v>
      </c>
      <c r="V2056" s="1"/>
      <c r="W2056" s="1">
        <f>BV2056</f>
        <v>0</v>
      </c>
      <c r="X2056" s="1">
        <f>AC2056+BZ2056</f>
        <v>0</v>
      </c>
      <c r="Y2056" s="1">
        <f>BU2056</f>
        <v>0</v>
      </c>
      <c r="Z2056" s="27"/>
      <c r="AA2056" s="1"/>
      <c r="AB2056" s="26"/>
      <c r="AC2056" s="1"/>
      <c r="AD2056" s="26"/>
      <c r="AE2056" s="1"/>
      <c r="AF2056" s="26"/>
      <c r="AG2056" s="1"/>
      <c r="AH2056" s="26"/>
      <c r="AI2056" s="1"/>
      <c r="AJ2056" s="26"/>
      <c r="AK2056" s="1"/>
      <c r="AL2056" s="26"/>
      <c r="AM2056" s="1"/>
      <c r="AN2056" s="26"/>
      <c r="AO2056" s="1"/>
      <c r="AP2056" s="26"/>
      <c r="AQ2056" s="1"/>
      <c r="AR2056" s="26"/>
      <c r="AS2056" s="1"/>
      <c r="AT2056" s="26"/>
      <c r="AU2056" s="1"/>
      <c r="AV2056" s="26"/>
      <c r="AW2056" s="1"/>
      <c r="AX2056" s="26"/>
      <c r="AY2056" s="1"/>
      <c r="AZ2056" s="26"/>
      <c r="BA2056" s="1"/>
      <c r="BB2056" s="27"/>
      <c r="BC2056" s="1">
        <v>68</v>
      </c>
      <c r="BD2056" s="26"/>
      <c r="BE2056" s="1"/>
      <c r="BF2056" s="27"/>
      <c r="BG2056" s="1"/>
      <c r="BH2056" s="26"/>
      <c r="BI2056" s="1"/>
      <c r="BJ2056" s="26"/>
      <c r="BK2056" s="1"/>
      <c r="BL2056" s="26"/>
      <c r="BM2056" s="1"/>
      <c r="BN2056" s="26"/>
      <c r="BO2056" s="1"/>
      <c r="BP2056" s="26"/>
      <c r="BQ2056" s="1"/>
      <c r="BR2056" s="26"/>
      <c r="BS2056" s="1"/>
      <c r="BT2056" s="26"/>
      <c r="BU2056" s="1"/>
      <c r="BV2056" s="1"/>
      <c r="BW2056" s="26"/>
      <c r="BX2056" s="1"/>
      <c r="BY2056" s="26"/>
      <c r="BZ2056" s="30"/>
      <c r="CA2056" s="26"/>
    </row>
    <row r="2057" spans="1:79" s="99" customFormat="1" x14ac:dyDescent="0.35">
      <c r="A2057" s="30" t="s">
        <v>66</v>
      </c>
      <c r="B2057" s="1" t="s">
        <v>255</v>
      </c>
      <c r="C2057" s="1" t="s">
        <v>1452</v>
      </c>
      <c r="D2057" s="1" t="s">
        <v>1453</v>
      </c>
      <c r="E2057" s="1" t="s">
        <v>77</v>
      </c>
      <c r="F2057" s="1">
        <v>999920212</v>
      </c>
      <c r="G2057" s="1">
        <f>(J2057+S2057+X2057+R2057+U2057+W2057+Y2057)-H2057</f>
        <v>63</v>
      </c>
      <c r="H2057" s="1"/>
      <c r="I2057" s="27"/>
      <c r="J2057" s="1">
        <f>SUM(AA2057)</f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27"/>
      <c r="R2057" s="1">
        <f>SUM(AS2057,BX2057)</f>
        <v>0</v>
      </c>
      <c r="S2057" s="1">
        <f>SUM(AE2057,AG2057,AI2057,AK2057,AO2057,AM2057,AQ2057,AU2057,AW2057,AY2057,BA2057,BE2057,BG2057,BI2057,BK2057,BM2057,BO2057,BC2057)</f>
        <v>63</v>
      </c>
      <c r="T2057" s="1">
        <f>COUNT(AE2057,AG2057,AI2057,AK2057,AM2057,AO2057,AQ2057,AU2057,AW2057,AY2057,BA2057,BC2057,BE2057,BG2057,BI2057,BK2057,BM2057,BO2057)</f>
        <v>1</v>
      </c>
      <c r="U2057" s="1">
        <f>BQ2057+BS2057</f>
        <v>0</v>
      </c>
      <c r="V2057" s="1"/>
      <c r="W2057" s="1">
        <f>BV2057</f>
        <v>0</v>
      </c>
      <c r="X2057" s="1">
        <f>AC2057+BZ2057</f>
        <v>0</v>
      </c>
      <c r="Y2057" s="1">
        <f>BU2057</f>
        <v>0</v>
      </c>
      <c r="Z2057" s="27"/>
      <c r="AA2057" s="1"/>
      <c r="AB2057" s="26"/>
      <c r="AC2057" s="1"/>
      <c r="AD2057" s="26"/>
      <c r="AE2057" s="1"/>
      <c r="AF2057" s="26"/>
      <c r="AG2057" s="1"/>
      <c r="AH2057" s="26"/>
      <c r="AI2057" s="1"/>
      <c r="AJ2057" s="26"/>
      <c r="AK2057" s="1"/>
      <c r="AL2057" s="26"/>
      <c r="AM2057" s="1"/>
      <c r="AN2057" s="26"/>
      <c r="AO2057" s="1"/>
      <c r="AP2057" s="26"/>
      <c r="AQ2057" s="1">
        <v>63</v>
      </c>
      <c r="AR2057" s="26">
        <v>5</v>
      </c>
      <c r="AS2057" s="1"/>
      <c r="AT2057" s="26"/>
      <c r="AU2057" s="1"/>
      <c r="AV2057" s="26"/>
      <c r="AW2057" s="1"/>
      <c r="AX2057" s="26"/>
      <c r="AY2057" s="1"/>
      <c r="AZ2057" s="26"/>
      <c r="BA2057" s="1"/>
      <c r="BB2057" s="26"/>
      <c r="BC2057" s="1"/>
      <c r="BD2057" s="26"/>
      <c r="BE2057" s="1"/>
      <c r="BF2057" s="26"/>
      <c r="BG2057" s="1"/>
      <c r="BH2057" s="26"/>
      <c r="BI2057" s="1"/>
      <c r="BJ2057" s="26"/>
      <c r="BK2057" s="1"/>
      <c r="BL2057" s="26"/>
      <c r="BM2057" s="1"/>
      <c r="BN2057" s="26"/>
      <c r="BO2057" s="1"/>
      <c r="BP2057" s="26"/>
      <c r="BQ2057" s="1"/>
      <c r="BR2057" s="26"/>
      <c r="BS2057" s="1"/>
      <c r="BT2057" s="26"/>
      <c r="BU2057" s="1"/>
      <c r="BV2057" s="1"/>
      <c r="BW2057" s="26"/>
      <c r="BX2057" s="1"/>
      <c r="BY2057" s="26"/>
      <c r="BZ2057" s="30"/>
      <c r="CA2057" s="26"/>
    </row>
    <row r="2058" spans="1:79" s="99" customFormat="1" x14ac:dyDescent="0.35">
      <c r="A2058" s="30" t="s">
        <v>66</v>
      </c>
      <c r="B2058" s="1" t="s">
        <v>255</v>
      </c>
      <c r="C2058" s="1" t="s">
        <v>2539</v>
      </c>
      <c r="D2058" s="1" t="s">
        <v>2540</v>
      </c>
      <c r="E2058" s="1" t="s">
        <v>77</v>
      </c>
      <c r="F2058" s="1">
        <v>999925498</v>
      </c>
      <c r="G2058" s="1">
        <f>(J2058+S2058+X2058+R2058+U2058+W2058+Y2058)-H2058</f>
        <v>63</v>
      </c>
      <c r="H2058" s="1"/>
      <c r="I2058" s="27"/>
      <c r="J2058" s="1">
        <f>SUM(AA2058)</f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27"/>
      <c r="R2058" s="1">
        <f>SUM(AS2058,BX2058)</f>
        <v>0</v>
      </c>
      <c r="S2058" s="1">
        <f>SUM(AE2058,AG2058,AI2058,AK2058,AO2058,AM2058,AQ2058,AU2058,AW2058,AY2058,BA2058,BE2058,BG2058,BI2058,BK2058,BM2058,BO2058,BC2058)</f>
        <v>63</v>
      </c>
      <c r="T2058" s="1">
        <f>COUNT(AE2058,AG2058,AI2058,AK2058,AM2058,AO2058,AQ2058,AU2058,AW2058,AY2058,BA2058,BC2058,BE2058,BG2058,BI2058,BK2058,BM2058,BO2058)</f>
        <v>1</v>
      </c>
      <c r="U2058" s="1">
        <f>BQ2058+BS2058</f>
        <v>0</v>
      </c>
      <c r="V2058" s="1"/>
      <c r="W2058" s="1">
        <f>BV2058</f>
        <v>0</v>
      </c>
      <c r="X2058" s="1">
        <f>AC2058+BZ2058</f>
        <v>0</v>
      </c>
      <c r="Y2058" s="1">
        <f>BU2058</f>
        <v>0</v>
      </c>
      <c r="Z2058" s="27"/>
      <c r="AA2058" s="1"/>
      <c r="AB2058" s="26"/>
      <c r="AC2058" s="1"/>
      <c r="AD2058" s="26"/>
      <c r="AE2058" s="1"/>
      <c r="AF2058" s="26"/>
      <c r="AG2058" s="1"/>
      <c r="AH2058" s="26"/>
      <c r="AI2058" s="1"/>
      <c r="AJ2058" s="26"/>
      <c r="AK2058" s="1"/>
      <c r="AL2058" s="26"/>
      <c r="AM2058" s="1"/>
      <c r="AN2058" s="26"/>
      <c r="AO2058" s="1"/>
      <c r="AP2058" s="26"/>
      <c r="AQ2058" s="1">
        <v>63</v>
      </c>
      <c r="AR2058" s="26">
        <v>5</v>
      </c>
      <c r="AS2058" s="1"/>
      <c r="AT2058" s="26"/>
      <c r="AU2058" s="1"/>
      <c r="AV2058" s="26"/>
      <c r="AW2058" s="1"/>
      <c r="AX2058" s="26"/>
      <c r="AY2058" s="1"/>
      <c r="AZ2058" s="26"/>
      <c r="BA2058" s="1"/>
      <c r="BB2058" s="26"/>
      <c r="BC2058" s="1"/>
      <c r="BD2058" s="26"/>
      <c r="BE2058" s="1"/>
      <c r="BF2058" s="26"/>
      <c r="BG2058" s="1"/>
      <c r="BH2058" s="26"/>
      <c r="BI2058" s="1"/>
      <c r="BJ2058" s="26"/>
      <c r="BK2058" s="1"/>
      <c r="BL2058" s="26"/>
      <c r="BM2058" s="1"/>
      <c r="BN2058" s="26"/>
      <c r="BO2058" s="1"/>
      <c r="BP2058" s="26"/>
      <c r="BQ2058" s="1"/>
      <c r="BR2058" s="26"/>
      <c r="BS2058" s="1"/>
      <c r="BT2058" s="26"/>
      <c r="BU2058" s="1"/>
      <c r="BV2058" s="1"/>
      <c r="BW2058" s="26"/>
      <c r="BX2058" s="1"/>
      <c r="BY2058" s="26"/>
      <c r="BZ2058" s="30"/>
      <c r="CA2058" s="26"/>
    </row>
    <row r="2059" spans="1:79" s="99" customFormat="1" x14ac:dyDescent="0.35">
      <c r="A2059" s="30" t="s">
        <v>66</v>
      </c>
      <c r="B2059" s="31" t="s">
        <v>255</v>
      </c>
      <c r="C2059" s="31" t="s">
        <v>3296</v>
      </c>
      <c r="D2059" s="31" t="s">
        <v>3297</v>
      </c>
      <c r="E2059" s="31" t="s">
        <v>77</v>
      </c>
      <c r="F2059" s="1">
        <v>999927311</v>
      </c>
      <c r="G2059" s="1">
        <f>(J2059+S2059+X2059+R2059+U2059+W2059+Y2059)-H2059</f>
        <v>63</v>
      </c>
      <c r="H2059" s="1"/>
      <c r="I2059" s="27"/>
      <c r="J2059" s="1">
        <f>SUM(AA2059)</f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27"/>
      <c r="R2059" s="1">
        <f>SUM(AS2059,BX2059)</f>
        <v>0</v>
      </c>
      <c r="S2059" s="1">
        <f>SUM(AE2059,AG2059,AI2059,AK2059,AO2059,AM2059,AQ2059,AU2059,AW2059,AY2059,BA2059,BE2059,BG2059,BI2059,BK2059,BM2059,BO2059,BC2059)</f>
        <v>63</v>
      </c>
      <c r="T2059" s="1">
        <f>COUNT(AE2059,AG2059,AI2059,AK2059,AM2059,AO2059,AQ2059,AU2059,AW2059,AY2059,BA2059,BC2059,BE2059,BG2059,BI2059,BK2059,BM2059,BO2059)</f>
        <v>1</v>
      </c>
      <c r="U2059" s="1">
        <f>BQ2059+BS2059</f>
        <v>0</v>
      </c>
      <c r="V2059" s="1"/>
      <c r="W2059" s="1">
        <f>BV2059</f>
        <v>0</v>
      </c>
      <c r="X2059" s="1">
        <f>AC2059+BZ2059</f>
        <v>0</v>
      </c>
      <c r="Y2059" s="1">
        <f>BU2059</f>
        <v>0</v>
      </c>
      <c r="Z2059" s="27"/>
      <c r="AA2059" s="1"/>
      <c r="AB2059" s="26"/>
      <c r="AC2059" s="1"/>
      <c r="AD2059" s="26"/>
      <c r="AE2059" s="1"/>
      <c r="AF2059" s="26"/>
      <c r="AG2059" s="1"/>
      <c r="AH2059" s="26"/>
      <c r="AI2059" s="1"/>
      <c r="AJ2059" s="26"/>
      <c r="AK2059" s="1"/>
      <c r="AL2059" s="26"/>
      <c r="AM2059" s="1"/>
      <c r="AN2059" s="26"/>
      <c r="AO2059" s="1"/>
      <c r="AP2059" s="26"/>
      <c r="AQ2059" s="1"/>
      <c r="AR2059" s="26"/>
      <c r="AS2059" s="1"/>
      <c r="AT2059" s="26"/>
      <c r="AU2059" s="1"/>
      <c r="AV2059" s="26"/>
      <c r="AW2059" s="1"/>
      <c r="AX2059" s="26"/>
      <c r="AY2059" s="1"/>
      <c r="AZ2059" s="26"/>
      <c r="BA2059" s="1"/>
      <c r="BB2059" s="27"/>
      <c r="BC2059" s="1">
        <v>63</v>
      </c>
      <c r="BD2059" s="26"/>
      <c r="BE2059" s="1"/>
      <c r="BF2059" s="27"/>
      <c r="BG2059" s="1"/>
      <c r="BH2059" s="26"/>
      <c r="BI2059" s="1"/>
      <c r="BJ2059" s="26"/>
      <c r="BK2059" s="1"/>
      <c r="BL2059" s="26"/>
      <c r="BM2059" s="1"/>
      <c r="BN2059" s="26"/>
      <c r="BO2059" s="1"/>
      <c r="BP2059" s="26"/>
      <c r="BQ2059" s="1"/>
      <c r="BR2059" s="26"/>
      <c r="BS2059" s="1"/>
      <c r="BT2059" s="26"/>
      <c r="BU2059" s="1"/>
      <c r="BV2059" s="1"/>
      <c r="BW2059" s="26"/>
      <c r="BX2059" s="1"/>
      <c r="BY2059" s="26"/>
      <c r="BZ2059" s="30"/>
      <c r="CA2059" s="26"/>
    </row>
    <row r="2060" spans="1:79" s="99" customFormat="1" x14ac:dyDescent="0.35">
      <c r="A2060" s="30" t="s">
        <v>66</v>
      </c>
      <c r="B2060" s="30" t="s">
        <v>255</v>
      </c>
      <c r="C2060" s="30" t="s">
        <v>2034</v>
      </c>
      <c r="D2060" s="30" t="s">
        <v>2035</v>
      </c>
      <c r="E2060" s="30" t="s">
        <v>77</v>
      </c>
      <c r="F2060" s="30">
        <v>999923384</v>
      </c>
      <c r="G2060" s="1">
        <f>(J2060+S2060+X2060+R2060+U2060+W2060+Y2060)-H2060</f>
        <v>60</v>
      </c>
      <c r="H2060" s="1"/>
      <c r="I2060" s="27"/>
      <c r="J2060" s="1">
        <f>SUM(AA2060)</f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27"/>
      <c r="R2060" s="1">
        <f>SUM(AS2060,BX2060)</f>
        <v>0</v>
      </c>
      <c r="S2060" s="1">
        <f>SUM(AE2060,AG2060,AI2060,AK2060,AO2060,AM2060,AQ2060,AU2060,AW2060,AY2060,BA2060,BE2060,BG2060,BI2060,BK2060,BM2060,BO2060,BC2060)</f>
        <v>60</v>
      </c>
      <c r="T2060" s="1">
        <f>COUNT(AE2060,AG2060,AI2060,AK2060,AM2060,AO2060,AQ2060,AU2060,AW2060,AY2060,BA2060,BC2060,BE2060,BG2060,BI2060,BK2060,BM2060,BO2060)</f>
        <v>1</v>
      </c>
      <c r="U2060" s="1">
        <f>BQ2060+BS2060</f>
        <v>0</v>
      </c>
      <c r="V2060" s="1"/>
      <c r="W2060" s="1">
        <f>BV2060</f>
        <v>0</v>
      </c>
      <c r="X2060" s="1">
        <f>AC2060+BZ2060</f>
        <v>0</v>
      </c>
      <c r="Y2060" s="1">
        <f>BU2060</f>
        <v>0</v>
      </c>
      <c r="Z2060" s="27"/>
      <c r="AA2060" s="1"/>
      <c r="AB2060" s="26"/>
      <c r="AC2060" s="1"/>
      <c r="AD2060" s="26"/>
      <c r="AE2060" s="1"/>
      <c r="AF2060" s="26"/>
      <c r="AG2060" s="1"/>
      <c r="AH2060" s="26"/>
      <c r="AI2060" s="1"/>
      <c r="AJ2060" s="26"/>
      <c r="AK2060" s="1"/>
      <c r="AL2060" s="26"/>
      <c r="AM2060" s="1"/>
      <c r="AN2060" s="26"/>
      <c r="AO2060" s="1"/>
      <c r="AP2060" s="26"/>
      <c r="AQ2060" s="1"/>
      <c r="AR2060" s="26"/>
      <c r="AS2060" s="1"/>
      <c r="AT2060" s="26"/>
      <c r="AU2060" s="1"/>
      <c r="AV2060" s="26"/>
      <c r="AW2060" s="1"/>
      <c r="AX2060" s="26"/>
      <c r="AY2060" s="1"/>
      <c r="AZ2060" s="26"/>
      <c r="BA2060" s="1"/>
      <c r="BB2060" s="26"/>
      <c r="BC2060" s="1"/>
      <c r="BD2060" s="26"/>
      <c r="BE2060" s="1"/>
      <c r="BF2060" s="26"/>
      <c r="BG2060" s="1">
        <v>60</v>
      </c>
      <c r="BH2060" s="26">
        <v>1</v>
      </c>
      <c r="BI2060" s="1"/>
      <c r="BJ2060" s="26"/>
      <c r="BK2060" s="1"/>
      <c r="BL2060" s="26"/>
      <c r="BM2060" s="1"/>
      <c r="BN2060" s="26"/>
      <c r="BO2060" s="1"/>
      <c r="BP2060" s="26"/>
      <c r="BQ2060" s="1"/>
      <c r="BR2060" s="26"/>
      <c r="BS2060" s="1"/>
      <c r="BT2060" s="26"/>
      <c r="BU2060" s="1"/>
      <c r="BV2060" s="1"/>
      <c r="BW2060" s="26"/>
      <c r="BX2060" s="1"/>
      <c r="BY2060" s="26"/>
      <c r="BZ2060" s="30"/>
      <c r="CA2060" s="26"/>
    </row>
    <row r="2061" spans="1:79" s="99" customFormat="1" x14ac:dyDescent="0.35">
      <c r="A2061" s="30" t="s">
        <v>66</v>
      </c>
      <c r="B2061" s="32" t="s">
        <v>255</v>
      </c>
      <c r="C2061" s="32" t="s">
        <v>555</v>
      </c>
      <c r="D2061" s="32" t="s">
        <v>198</v>
      </c>
      <c r="E2061" s="32" t="s">
        <v>77</v>
      </c>
      <c r="F2061" s="32">
        <v>999927757</v>
      </c>
      <c r="G2061" s="1">
        <f>(J2061+S2061+X2061+R2061+U2061+W2061+Y2061)-H2061</f>
        <v>60</v>
      </c>
      <c r="H2061" s="1"/>
      <c r="I2061" s="27"/>
      <c r="J2061" s="1">
        <f>SUM(AA2061)</f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27"/>
      <c r="R2061" s="1">
        <f>SUM(AS2061,BX2061)</f>
        <v>0</v>
      </c>
      <c r="S2061" s="1">
        <f>SUM(AE2061,AG2061,AI2061,AK2061,AO2061,AM2061,AQ2061,AU2061,AW2061,AY2061,BA2061,BE2061,BG2061,BI2061,BK2061,BM2061,BO2061,BC2061)</f>
        <v>60</v>
      </c>
      <c r="T2061" s="1">
        <f>COUNT(AE2061,AG2061,AI2061,AK2061,AM2061,AO2061,AQ2061,AU2061,AW2061,AY2061,BA2061,BC2061,BE2061,BG2061,BI2061,BK2061,BM2061,BO2061)</f>
        <v>1</v>
      </c>
      <c r="U2061" s="1">
        <f>BQ2061+BS2061</f>
        <v>0</v>
      </c>
      <c r="V2061" s="1"/>
      <c r="W2061" s="1">
        <f>BV2061</f>
        <v>0</v>
      </c>
      <c r="X2061" s="1">
        <f>AC2061+BZ2061</f>
        <v>0</v>
      </c>
      <c r="Y2061" s="1">
        <f>BU2061</f>
        <v>0</v>
      </c>
      <c r="Z2061" s="27"/>
      <c r="AA2061" s="1"/>
      <c r="AB2061" s="26"/>
      <c r="AC2061" s="1"/>
      <c r="AD2061" s="26"/>
      <c r="AE2061" s="1"/>
      <c r="AF2061" s="26"/>
      <c r="AG2061" s="1"/>
      <c r="AH2061" s="26"/>
      <c r="AI2061" s="1"/>
      <c r="AJ2061" s="26"/>
      <c r="AK2061" s="1"/>
      <c r="AL2061" s="26"/>
      <c r="AM2061" s="1"/>
      <c r="AN2061" s="26"/>
      <c r="AO2061" s="1"/>
      <c r="AP2061" s="26"/>
      <c r="AQ2061" s="1"/>
      <c r="AR2061" s="26"/>
      <c r="AS2061" s="1"/>
      <c r="AT2061" s="26"/>
      <c r="AU2061" s="1"/>
      <c r="AV2061" s="26"/>
      <c r="AW2061" s="1"/>
      <c r="AX2061" s="26"/>
      <c r="AY2061" s="1"/>
      <c r="AZ2061" s="26"/>
      <c r="BA2061" s="1"/>
      <c r="BB2061" s="26"/>
      <c r="BC2061" s="1"/>
      <c r="BD2061" s="26"/>
      <c r="BE2061" s="1"/>
      <c r="BF2061" s="26"/>
      <c r="BG2061" s="1"/>
      <c r="BH2061" s="26"/>
      <c r="BI2061" s="1">
        <v>60</v>
      </c>
      <c r="BJ2061" s="26">
        <v>1</v>
      </c>
      <c r="BK2061" s="1"/>
      <c r="BL2061" s="26"/>
      <c r="BM2061" s="1"/>
      <c r="BN2061" s="26"/>
      <c r="BO2061" s="1"/>
      <c r="BP2061" s="26"/>
      <c r="BQ2061" s="1"/>
      <c r="BR2061" s="26"/>
      <c r="BS2061" s="1"/>
      <c r="BT2061" s="26"/>
      <c r="BU2061" s="1"/>
      <c r="BV2061" s="1"/>
      <c r="BW2061" s="26"/>
      <c r="BX2061" s="1"/>
      <c r="BY2061" s="26"/>
      <c r="BZ2061" s="30"/>
      <c r="CA2061" s="26"/>
    </row>
    <row r="2062" spans="1:79" s="99" customFormat="1" x14ac:dyDescent="0.35">
      <c r="A2062" s="30" t="s">
        <v>66</v>
      </c>
      <c r="B2062" s="31" t="s">
        <v>255</v>
      </c>
      <c r="C2062" s="31" t="s">
        <v>3338</v>
      </c>
      <c r="D2062" s="31" t="s">
        <v>3339</v>
      </c>
      <c r="E2062" s="31" t="s">
        <v>77</v>
      </c>
      <c r="F2062" s="1">
        <v>999927436</v>
      </c>
      <c r="G2062" s="1">
        <f>(J2062+S2062+X2062+R2062+U2062+W2062+Y2062)-H2062</f>
        <v>58</v>
      </c>
      <c r="H2062" s="1"/>
      <c r="I2062" s="27"/>
      <c r="J2062" s="1">
        <f>SUM(AA2062)</f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27"/>
      <c r="R2062" s="1">
        <f>SUM(AS2062,BX2062)</f>
        <v>0</v>
      </c>
      <c r="S2062" s="1">
        <f>SUM(AE2062,AG2062,AI2062,AK2062,AO2062,AM2062,AQ2062,AU2062,AW2062,AY2062,BA2062,BE2062,BG2062,BI2062,BK2062,BM2062,BO2062,BC2062)</f>
        <v>58</v>
      </c>
      <c r="T2062" s="1">
        <f>COUNT(AE2062,AG2062,AI2062,AK2062,AM2062,AO2062,AQ2062,AU2062,AW2062,AY2062,BA2062,BC2062,BE2062,BG2062,BI2062,BK2062,BM2062,BO2062)</f>
        <v>1</v>
      </c>
      <c r="U2062" s="1">
        <f>BQ2062+BS2062</f>
        <v>0</v>
      </c>
      <c r="V2062" s="1"/>
      <c r="W2062" s="1">
        <f>BV2062</f>
        <v>0</v>
      </c>
      <c r="X2062" s="1">
        <f>AC2062+BZ2062</f>
        <v>0</v>
      </c>
      <c r="Y2062" s="1">
        <f>BU2062</f>
        <v>0</v>
      </c>
      <c r="Z2062" s="27"/>
      <c r="AA2062" s="1"/>
      <c r="AB2062" s="26"/>
      <c r="AC2062" s="1"/>
      <c r="AD2062" s="26"/>
      <c r="AE2062" s="1"/>
      <c r="AF2062" s="26"/>
      <c r="AG2062" s="1"/>
      <c r="AH2062" s="26"/>
      <c r="AI2062" s="1"/>
      <c r="AJ2062" s="26"/>
      <c r="AK2062" s="1"/>
      <c r="AL2062" s="26"/>
      <c r="AM2062" s="1"/>
      <c r="AN2062" s="26"/>
      <c r="AO2062" s="1"/>
      <c r="AP2062" s="26"/>
      <c r="AQ2062" s="1"/>
      <c r="AR2062" s="26"/>
      <c r="AS2062" s="1"/>
      <c r="AT2062" s="26"/>
      <c r="AU2062" s="1"/>
      <c r="AV2062" s="26"/>
      <c r="AW2062" s="1"/>
      <c r="AX2062" s="26"/>
      <c r="AY2062" s="1"/>
      <c r="AZ2062" s="26"/>
      <c r="BA2062" s="1"/>
      <c r="BB2062" s="27"/>
      <c r="BC2062" s="1">
        <v>58</v>
      </c>
      <c r="BD2062" s="26"/>
      <c r="BE2062" s="1"/>
      <c r="BF2062" s="27"/>
      <c r="BG2062" s="1"/>
      <c r="BH2062" s="26"/>
      <c r="BI2062" s="1"/>
      <c r="BJ2062" s="26"/>
      <c r="BK2062" s="1"/>
      <c r="BL2062" s="26"/>
      <c r="BM2062" s="1"/>
      <c r="BN2062" s="26"/>
      <c r="BO2062" s="1"/>
      <c r="BP2062" s="26"/>
      <c r="BQ2062" s="1"/>
      <c r="BR2062" s="26"/>
      <c r="BS2062" s="1"/>
      <c r="BT2062" s="26"/>
      <c r="BU2062" s="1"/>
      <c r="BV2062" s="1"/>
      <c r="BW2062" s="26"/>
      <c r="BX2062" s="1"/>
      <c r="BY2062" s="26"/>
      <c r="BZ2062" s="30"/>
      <c r="CA2062" s="26"/>
    </row>
    <row r="2063" spans="1:79" s="99" customFormat="1" x14ac:dyDescent="0.35">
      <c r="A2063" s="30" t="s">
        <v>66</v>
      </c>
      <c r="B2063" s="1" t="s">
        <v>255</v>
      </c>
      <c r="C2063" s="1" t="s">
        <v>2359</v>
      </c>
      <c r="D2063" s="1" t="s">
        <v>119</v>
      </c>
      <c r="E2063" s="1" t="s">
        <v>77</v>
      </c>
      <c r="F2063" s="1">
        <v>999925010</v>
      </c>
      <c r="G2063" s="1">
        <f>(J2063+S2063+X2063+R2063+U2063+W2063+Y2063)-H2063</f>
        <v>56</v>
      </c>
      <c r="H2063" s="1"/>
      <c r="I2063" s="27"/>
      <c r="J2063" s="1">
        <f>SUM(AA2063)</f>
        <v>56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27"/>
      <c r="R2063" s="1">
        <f>SUM(AS2063,BX2063)</f>
        <v>0</v>
      </c>
      <c r="S2063" s="1">
        <f>SUM(AE2063,AG2063,AI2063,AK2063,AO2063,AM2063,AQ2063,AU2063,AW2063,AY2063,BA2063,BE2063,BG2063,BI2063,BK2063,BM2063,BO2063,BC2063)</f>
        <v>0</v>
      </c>
      <c r="T2063" s="1">
        <f>COUNT(AE2063,AG2063,AI2063,AK2063,AM2063,AO2063,AQ2063,AU2063,AW2063,AY2063,BA2063,BC2063,BE2063,BG2063,BI2063,BK2063,BM2063,BO2063)</f>
        <v>0</v>
      </c>
      <c r="U2063" s="1">
        <f>BQ2063+BS2063</f>
        <v>0</v>
      </c>
      <c r="V2063" s="1"/>
      <c r="W2063" s="1">
        <f>BV2063</f>
        <v>0</v>
      </c>
      <c r="X2063" s="1">
        <f>AC2063+BZ2063</f>
        <v>0</v>
      </c>
      <c r="Y2063" s="1">
        <f>BU2063</f>
        <v>0</v>
      </c>
      <c r="Z2063" s="27"/>
      <c r="AA2063" s="1">
        <v>56</v>
      </c>
      <c r="AB2063" s="26">
        <v>3</v>
      </c>
      <c r="AC2063" s="1"/>
      <c r="AD2063" s="26"/>
      <c r="AE2063" s="1"/>
      <c r="AF2063" s="26"/>
      <c r="AG2063" s="1"/>
      <c r="AH2063" s="26"/>
      <c r="AI2063" s="1"/>
      <c r="AJ2063" s="26"/>
      <c r="AK2063" s="1"/>
      <c r="AL2063" s="26"/>
      <c r="AM2063" s="1"/>
      <c r="AN2063" s="26"/>
      <c r="AO2063" s="1"/>
      <c r="AP2063" s="26"/>
      <c r="AQ2063" s="1"/>
      <c r="AR2063" s="26"/>
      <c r="AS2063" s="1"/>
      <c r="AT2063" s="26"/>
      <c r="AU2063" s="1"/>
      <c r="AV2063" s="26"/>
      <c r="AW2063" s="1"/>
      <c r="AX2063" s="26"/>
      <c r="AY2063" s="1"/>
      <c r="AZ2063" s="26"/>
      <c r="BA2063" s="1"/>
      <c r="BB2063" s="26"/>
      <c r="BC2063" s="1"/>
      <c r="BD2063" s="26"/>
      <c r="BE2063" s="1"/>
      <c r="BF2063" s="26"/>
      <c r="BG2063" s="1"/>
      <c r="BH2063" s="26"/>
      <c r="BI2063" s="1"/>
      <c r="BJ2063" s="26"/>
      <c r="BK2063" s="1"/>
      <c r="BL2063" s="26"/>
      <c r="BM2063" s="1"/>
      <c r="BN2063" s="26"/>
      <c r="BO2063" s="1"/>
      <c r="BP2063" s="26"/>
      <c r="BQ2063" s="1"/>
      <c r="BR2063" s="26"/>
      <c r="BS2063" s="1"/>
      <c r="BT2063" s="26"/>
      <c r="BU2063" s="1"/>
      <c r="BV2063" s="1"/>
      <c r="BW2063" s="26"/>
      <c r="BX2063" s="1"/>
      <c r="BY2063" s="26"/>
      <c r="BZ2063" s="30"/>
      <c r="CA2063" s="26"/>
    </row>
    <row r="2064" spans="1:79" s="99" customFormat="1" x14ac:dyDescent="0.35">
      <c r="A2064" s="30" t="s">
        <v>66</v>
      </c>
      <c r="B2064" s="1" t="s">
        <v>255</v>
      </c>
      <c r="C2064" s="1" t="s">
        <v>2250</v>
      </c>
      <c r="D2064" s="1" t="s">
        <v>694</v>
      </c>
      <c r="E2064" s="1" t="s">
        <v>77</v>
      </c>
      <c r="F2064" s="1">
        <v>999924561</v>
      </c>
      <c r="G2064" s="1">
        <f>(J2064+S2064+X2064+R2064+U2064+W2064+Y2064)-H2064</f>
        <v>52</v>
      </c>
      <c r="H2064" s="1"/>
      <c r="I2064" s="27"/>
      <c r="J2064" s="1">
        <f>SUM(AA2064)</f>
        <v>52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27"/>
      <c r="R2064" s="1">
        <f>SUM(AS2064,BX2064)</f>
        <v>0</v>
      </c>
      <c r="S2064" s="1">
        <f>SUM(AE2064,AG2064,AI2064,AK2064,AO2064,AM2064,AQ2064,AU2064,AW2064,AY2064,BA2064,BE2064,BG2064,BI2064,BK2064,BM2064,BO2064,BC2064)</f>
        <v>0</v>
      </c>
      <c r="T2064" s="1">
        <f>COUNT(AE2064,AG2064,AI2064,AK2064,AM2064,AO2064,AQ2064,AU2064,AW2064,AY2064,BA2064,BC2064,BE2064,BG2064,BI2064,BK2064,BM2064,BO2064)</f>
        <v>0</v>
      </c>
      <c r="U2064" s="1">
        <f>BQ2064+BS2064</f>
        <v>0</v>
      </c>
      <c r="V2064" s="1"/>
      <c r="W2064" s="1">
        <f>BV2064</f>
        <v>0</v>
      </c>
      <c r="X2064" s="1">
        <f>AC2064+BZ2064</f>
        <v>0</v>
      </c>
      <c r="Y2064" s="1">
        <f>BU2064</f>
        <v>0</v>
      </c>
      <c r="Z2064" s="27"/>
      <c r="AA2064" s="1">
        <v>52</v>
      </c>
      <c r="AB2064" s="26">
        <v>5</v>
      </c>
      <c r="AC2064" s="1"/>
      <c r="AD2064" s="26"/>
      <c r="AE2064" s="1"/>
      <c r="AF2064" s="26"/>
      <c r="AG2064" s="1"/>
      <c r="AH2064" s="26"/>
      <c r="AI2064" s="1"/>
      <c r="AJ2064" s="26"/>
      <c r="AK2064" s="1"/>
      <c r="AL2064" s="26"/>
      <c r="AM2064" s="1"/>
      <c r="AN2064" s="26"/>
      <c r="AO2064" s="1"/>
      <c r="AP2064" s="26"/>
      <c r="AQ2064" s="1"/>
      <c r="AR2064" s="26"/>
      <c r="AS2064" s="1"/>
      <c r="AT2064" s="26"/>
      <c r="AU2064" s="1"/>
      <c r="AV2064" s="26"/>
      <c r="AW2064" s="1"/>
      <c r="AX2064" s="26"/>
      <c r="AY2064" s="1"/>
      <c r="AZ2064" s="26"/>
      <c r="BA2064" s="1"/>
      <c r="BB2064" s="26"/>
      <c r="BC2064" s="1"/>
      <c r="BD2064" s="26"/>
      <c r="BE2064" s="1"/>
      <c r="BF2064" s="26"/>
      <c r="BG2064" s="1"/>
      <c r="BH2064" s="26"/>
      <c r="BI2064" s="1"/>
      <c r="BJ2064" s="26"/>
      <c r="BK2064" s="1"/>
      <c r="BL2064" s="26"/>
      <c r="BM2064" s="1"/>
      <c r="BN2064" s="26"/>
      <c r="BO2064" s="1"/>
      <c r="BP2064" s="26"/>
      <c r="BQ2064" s="1"/>
      <c r="BR2064" s="26"/>
      <c r="BS2064" s="1"/>
      <c r="BT2064" s="26"/>
      <c r="BU2064" s="1"/>
      <c r="BV2064" s="1"/>
      <c r="BW2064" s="26"/>
      <c r="BX2064" s="1"/>
      <c r="BY2064" s="26"/>
      <c r="BZ2064" s="30"/>
      <c r="CA2064" s="26"/>
    </row>
    <row r="2065" spans="1:79" s="99" customFormat="1" x14ac:dyDescent="0.35">
      <c r="A2065" s="30" t="s">
        <v>66</v>
      </c>
      <c r="B2065" s="1" t="s">
        <v>255</v>
      </c>
      <c r="C2065" s="1" t="s">
        <v>1398</v>
      </c>
      <c r="D2065" s="1" t="s">
        <v>371</v>
      </c>
      <c r="E2065" s="1" t="s">
        <v>77</v>
      </c>
      <c r="F2065" s="1">
        <v>999925008</v>
      </c>
      <c r="G2065" s="1">
        <f>(J2065+S2065+X2065+R2065+U2065+W2065+Y2065)-H2065</f>
        <v>48</v>
      </c>
      <c r="H2065" s="1"/>
      <c r="I2065" s="27"/>
      <c r="J2065" s="1">
        <f>SUM(AA2065)</f>
        <v>48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27"/>
      <c r="R2065" s="1">
        <f>SUM(AS2065,BX2065)</f>
        <v>0</v>
      </c>
      <c r="S2065" s="1">
        <f>SUM(AE2065,AG2065,AI2065,AK2065,AO2065,AM2065,AQ2065,AU2065,AW2065,AY2065,BA2065,BE2065,BG2065,BI2065,BK2065,BM2065,BO2065,BC2065)</f>
        <v>0</v>
      </c>
      <c r="T2065" s="1">
        <f>COUNT(AE2065,AG2065,AI2065,AK2065,AM2065,AO2065,AQ2065,AU2065,AW2065,AY2065,BA2065,BC2065,BE2065,BG2065,BI2065,BK2065,BM2065,BO2065)</f>
        <v>0</v>
      </c>
      <c r="U2065" s="1">
        <f>BQ2065+BS2065</f>
        <v>0</v>
      </c>
      <c r="V2065" s="1"/>
      <c r="W2065" s="1">
        <f>BV2065</f>
        <v>0</v>
      </c>
      <c r="X2065" s="1">
        <f>AC2065+BZ2065</f>
        <v>0</v>
      </c>
      <c r="Y2065" s="1">
        <f>BU2065</f>
        <v>0</v>
      </c>
      <c r="Z2065" s="27"/>
      <c r="AA2065" s="1">
        <v>48</v>
      </c>
      <c r="AB2065" s="26">
        <v>6</v>
      </c>
      <c r="AC2065" s="1"/>
      <c r="AD2065" s="26"/>
      <c r="AE2065" s="1"/>
      <c r="AF2065" s="26"/>
      <c r="AG2065" s="1"/>
      <c r="AH2065" s="26"/>
      <c r="AI2065" s="1"/>
      <c r="AJ2065" s="26"/>
      <c r="AK2065" s="1"/>
      <c r="AL2065" s="26"/>
      <c r="AM2065" s="1"/>
      <c r="AN2065" s="26"/>
      <c r="AO2065" s="1"/>
      <c r="AP2065" s="26"/>
      <c r="AQ2065" s="1"/>
      <c r="AR2065" s="26"/>
      <c r="AS2065" s="1"/>
      <c r="AT2065" s="26"/>
      <c r="AU2065" s="1"/>
      <c r="AV2065" s="26"/>
      <c r="AW2065" s="1"/>
      <c r="AX2065" s="26"/>
      <c r="AY2065" s="1"/>
      <c r="AZ2065" s="26"/>
      <c r="BA2065" s="1"/>
      <c r="BB2065" s="26"/>
      <c r="BC2065" s="1"/>
      <c r="BD2065" s="26"/>
      <c r="BE2065" s="1"/>
      <c r="BF2065" s="26"/>
      <c r="BG2065" s="1"/>
      <c r="BH2065" s="26"/>
      <c r="BI2065" s="1"/>
      <c r="BJ2065" s="26"/>
      <c r="BK2065" s="1"/>
      <c r="BL2065" s="26"/>
      <c r="BM2065" s="1"/>
      <c r="BN2065" s="26"/>
      <c r="BO2065" s="1"/>
      <c r="BP2065" s="26"/>
      <c r="BQ2065" s="1"/>
      <c r="BR2065" s="26"/>
      <c r="BS2065" s="1"/>
      <c r="BT2065" s="26"/>
      <c r="BU2065" s="1"/>
      <c r="BV2065" s="1"/>
      <c r="BW2065" s="26"/>
      <c r="BX2065" s="1"/>
      <c r="BY2065" s="26"/>
      <c r="BZ2065" s="30"/>
      <c r="CA2065" s="26"/>
    </row>
    <row r="2066" spans="1:79" s="99" customFormat="1" x14ac:dyDescent="0.35">
      <c r="A2066" s="30" t="s">
        <v>66</v>
      </c>
      <c r="B2066" s="32" t="s">
        <v>255</v>
      </c>
      <c r="C2066" s="32" t="s">
        <v>1598</v>
      </c>
      <c r="D2066" s="32" t="s">
        <v>2238</v>
      </c>
      <c r="E2066" s="32" t="s">
        <v>77</v>
      </c>
      <c r="F2066" s="32">
        <v>999927846</v>
      </c>
      <c r="G2066" s="1">
        <f>(J2066+S2066+X2066+R2066+U2066+W2066+Y2066)-H2066</f>
        <v>45</v>
      </c>
      <c r="H2066" s="1"/>
      <c r="I2066" s="27"/>
      <c r="J2066" s="1">
        <f>SUM(AA2066)</f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27"/>
      <c r="R2066" s="1">
        <f>SUM(AS2066,BX2066)</f>
        <v>0</v>
      </c>
      <c r="S2066" s="1">
        <f>SUM(AE2066,AG2066,AI2066,AK2066,AO2066,AM2066,AQ2066,AU2066,AW2066,AY2066,BA2066,BE2066,BG2066,BI2066,BK2066,BM2066,BO2066,BC2066)</f>
        <v>45</v>
      </c>
      <c r="T2066" s="1">
        <f>COUNT(AE2066,AG2066,AI2066,AK2066,AM2066,AO2066,AQ2066,AU2066,AW2066,AY2066,BA2066,BC2066,BE2066,BG2066,BI2066,BK2066,BM2066,BO2066)</f>
        <v>1</v>
      </c>
      <c r="U2066" s="1">
        <f>BQ2066+BS2066</f>
        <v>0</v>
      </c>
      <c r="V2066" s="1"/>
      <c r="W2066" s="1">
        <f>BV2066</f>
        <v>0</v>
      </c>
      <c r="X2066" s="1">
        <f>AC2066+BZ2066</f>
        <v>0</v>
      </c>
      <c r="Y2066" s="1">
        <f>BU2066</f>
        <v>0</v>
      </c>
      <c r="Z2066" s="27"/>
      <c r="AA2066" s="1"/>
      <c r="AB2066" s="26"/>
      <c r="AC2066" s="1"/>
      <c r="AD2066" s="26"/>
      <c r="AE2066" s="1"/>
      <c r="AF2066" s="26"/>
      <c r="AG2066" s="1"/>
      <c r="AH2066" s="26"/>
      <c r="AI2066" s="1"/>
      <c r="AJ2066" s="26"/>
      <c r="AK2066" s="1"/>
      <c r="AL2066" s="26"/>
      <c r="AM2066" s="1"/>
      <c r="AN2066" s="26"/>
      <c r="AO2066" s="1"/>
      <c r="AP2066" s="26"/>
      <c r="AQ2066" s="1"/>
      <c r="AR2066" s="26"/>
      <c r="AS2066" s="1"/>
      <c r="AT2066" s="26"/>
      <c r="AU2066" s="1"/>
      <c r="AV2066" s="26"/>
      <c r="AW2066" s="1"/>
      <c r="AX2066" s="26"/>
      <c r="AY2066" s="1"/>
      <c r="AZ2066" s="26"/>
      <c r="BA2066" s="1"/>
      <c r="BB2066" s="26"/>
      <c r="BC2066" s="1"/>
      <c r="BD2066" s="26"/>
      <c r="BE2066" s="1"/>
      <c r="BF2066" s="26"/>
      <c r="BG2066" s="1"/>
      <c r="BH2066" s="26"/>
      <c r="BI2066" s="1">
        <v>45</v>
      </c>
      <c r="BJ2066" s="26">
        <v>2</v>
      </c>
      <c r="BK2066" s="1"/>
      <c r="BL2066" s="26"/>
      <c r="BM2066" s="1"/>
      <c r="BN2066" s="26"/>
      <c r="BO2066" s="1"/>
      <c r="BP2066" s="26"/>
      <c r="BQ2066" s="1"/>
      <c r="BR2066" s="26"/>
      <c r="BS2066" s="1"/>
      <c r="BT2066" s="26"/>
      <c r="BU2066" s="1"/>
      <c r="BV2066" s="1"/>
      <c r="BW2066" s="26"/>
      <c r="BX2066" s="1"/>
      <c r="BY2066" s="26"/>
      <c r="BZ2066" s="30"/>
      <c r="CA2066" s="26"/>
    </row>
    <row r="2067" spans="1:79" s="99" customFormat="1" x14ac:dyDescent="0.35">
      <c r="A2067" s="30" t="s">
        <v>66</v>
      </c>
      <c r="B2067" s="30" t="s">
        <v>255</v>
      </c>
      <c r="C2067" s="30" t="s">
        <v>1246</v>
      </c>
      <c r="D2067" s="30" t="s">
        <v>1247</v>
      </c>
      <c r="E2067" s="30" t="s">
        <v>77</v>
      </c>
      <c r="F2067" s="30">
        <v>999918643</v>
      </c>
      <c r="G2067" s="1">
        <f>(J2067+S2067+X2067+R2067+U2067+W2067+Y2067)-H2067</f>
        <v>34</v>
      </c>
      <c r="H2067" s="1"/>
      <c r="I2067" s="27"/>
      <c r="J2067" s="1">
        <f>SUM(AA2067)</f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27"/>
      <c r="R2067" s="1">
        <f>SUM(AS2067,BX2067)</f>
        <v>0</v>
      </c>
      <c r="S2067" s="1">
        <f>SUM(AE2067,AG2067,AI2067,AK2067,AO2067,AM2067,AQ2067,AU2067,AW2067,AY2067,BA2067,BE2067,BG2067,BI2067,BK2067,BM2067,BO2067,BC2067)</f>
        <v>34</v>
      </c>
      <c r="T2067" s="1">
        <f>COUNT(AE2067,AG2067,AI2067,AK2067,AM2067,AO2067,AQ2067,AU2067,AW2067,AY2067,BA2067,BC2067,BE2067,BG2067,BI2067,BK2067,BM2067,BO2067)</f>
        <v>1</v>
      </c>
      <c r="U2067" s="1">
        <f>BQ2067+BS2067</f>
        <v>0</v>
      </c>
      <c r="V2067" s="1"/>
      <c r="W2067" s="1">
        <f>BV2067</f>
        <v>0</v>
      </c>
      <c r="X2067" s="1">
        <f>AC2067+BZ2067</f>
        <v>0</v>
      </c>
      <c r="Y2067" s="1">
        <f>BU2067</f>
        <v>0</v>
      </c>
      <c r="Z2067" s="27"/>
      <c r="AA2067" s="1"/>
      <c r="AB2067" s="26"/>
      <c r="AC2067" s="1"/>
      <c r="AD2067" s="26"/>
      <c r="AE2067" s="1"/>
      <c r="AF2067" s="26"/>
      <c r="AG2067" s="1"/>
      <c r="AH2067" s="26"/>
      <c r="AI2067" s="1"/>
      <c r="AJ2067" s="26"/>
      <c r="AK2067" s="1"/>
      <c r="AL2067" s="26"/>
      <c r="AM2067" s="1"/>
      <c r="AN2067" s="26"/>
      <c r="AO2067" s="1"/>
      <c r="AP2067" s="26"/>
      <c r="AQ2067" s="1"/>
      <c r="AR2067" s="26"/>
      <c r="AS2067" s="1"/>
      <c r="AT2067" s="26"/>
      <c r="AU2067" s="1"/>
      <c r="AV2067" s="26"/>
      <c r="AW2067" s="1"/>
      <c r="AX2067" s="26"/>
      <c r="AY2067" s="1"/>
      <c r="AZ2067" s="26"/>
      <c r="BA2067" s="1"/>
      <c r="BB2067" s="26"/>
      <c r="BC2067" s="1"/>
      <c r="BD2067" s="26"/>
      <c r="BE2067" s="1"/>
      <c r="BF2067" s="26"/>
      <c r="BG2067" s="1">
        <v>34</v>
      </c>
      <c r="BH2067" s="26">
        <v>3</v>
      </c>
      <c r="BI2067" s="1"/>
      <c r="BJ2067" s="26"/>
      <c r="BK2067" s="1"/>
      <c r="BL2067" s="26"/>
      <c r="BM2067" s="1"/>
      <c r="BN2067" s="26"/>
      <c r="BO2067" s="1"/>
      <c r="BP2067" s="26"/>
      <c r="BQ2067" s="1"/>
      <c r="BR2067" s="26"/>
      <c r="BS2067" s="1"/>
      <c r="BT2067" s="26"/>
      <c r="BU2067" s="1"/>
      <c r="BV2067" s="1"/>
      <c r="BW2067" s="26"/>
      <c r="BX2067" s="1"/>
      <c r="BY2067" s="26"/>
      <c r="BZ2067" s="30"/>
      <c r="CA2067" s="26"/>
    </row>
    <row r="2068" spans="1:79" s="99" customFormat="1" x14ac:dyDescent="0.35">
      <c r="A2068" s="30" t="s">
        <v>66</v>
      </c>
      <c r="B2068" s="35" t="s">
        <v>255</v>
      </c>
      <c r="C2068" s="35" t="s">
        <v>2693</v>
      </c>
      <c r="D2068" s="35" t="s">
        <v>2694</v>
      </c>
      <c r="E2068" s="35" t="s">
        <v>77</v>
      </c>
      <c r="F2068" s="35">
        <v>999925846</v>
      </c>
      <c r="G2068" s="1">
        <f>(J2068+S2068+X2068+R2068+U2068+W2068+Y2068)-H2068</f>
        <v>34</v>
      </c>
      <c r="H2068" s="1"/>
      <c r="I2068" s="27"/>
      <c r="J2068" s="1">
        <f>SUM(AA2068)</f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27"/>
      <c r="R2068" s="1">
        <f>SUM(AS2068,BX2068)</f>
        <v>0</v>
      </c>
      <c r="S2068" s="1">
        <f>SUM(AE2068,AG2068,AI2068,AK2068,AO2068,AM2068,AQ2068,AU2068,AW2068,AY2068,BA2068,BE2068,BG2068,BI2068,BK2068,BM2068,BO2068,BC2068)</f>
        <v>34</v>
      </c>
      <c r="T2068" s="1">
        <f>COUNT(AE2068,AG2068,AI2068,AK2068,AM2068,AO2068,AQ2068,AU2068,AW2068,AY2068,BA2068,BC2068,BE2068,BG2068,BI2068,BK2068,BM2068,BO2068)</f>
        <v>1</v>
      </c>
      <c r="U2068" s="1">
        <f>BQ2068+BS2068</f>
        <v>0</v>
      </c>
      <c r="V2068" s="1"/>
      <c r="W2068" s="1">
        <f>BV2068</f>
        <v>0</v>
      </c>
      <c r="X2068" s="1">
        <f>AC2068+BZ2068</f>
        <v>0</v>
      </c>
      <c r="Y2068" s="1">
        <f>BU2068</f>
        <v>0</v>
      </c>
      <c r="Z2068" s="27"/>
      <c r="AA2068" s="1"/>
      <c r="AB2068" s="26"/>
      <c r="AC2068" s="1"/>
      <c r="AD2068" s="26"/>
      <c r="AE2068" s="1"/>
      <c r="AF2068" s="26"/>
      <c r="AG2068" s="1"/>
      <c r="AH2068" s="26"/>
      <c r="AI2068" s="1"/>
      <c r="AJ2068" s="26"/>
      <c r="AK2068" s="1">
        <v>34</v>
      </c>
      <c r="AL2068" s="26">
        <v>3</v>
      </c>
      <c r="AM2068" s="1"/>
      <c r="AN2068" s="26"/>
      <c r="AO2068" s="1"/>
      <c r="AP2068" s="26"/>
      <c r="AQ2068" s="1"/>
      <c r="AR2068" s="26"/>
      <c r="AS2068" s="1"/>
      <c r="AT2068" s="26"/>
      <c r="AU2068" s="1"/>
      <c r="AV2068" s="26"/>
      <c r="AW2068" s="1"/>
      <c r="AX2068" s="26"/>
      <c r="AY2068" s="1"/>
      <c r="AZ2068" s="26"/>
      <c r="BA2068" s="1"/>
      <c r="BB2068" s="26"/>
      <c r="BC2068" s="1"/>
      <c r="BD2068" s="26"/>
      <c r="BE2068" s="1"/>
      <c r="BF2068" s="26"/>
      <c r="BG2068" s="1"/>
      <c r="BH2068" s="26"/>
      <c r="BI2068" s="1"/>
      <c r="BJ2068" s="26"/>
      <c r="BK2068" s="1"/>
      <c r="BL2068" s="26"/>
      <c r="BM2068" s="1"/>
      <c r="BN2068" s="26"/>
      <c r="BO2068" s="1"/>
      <c r="BP2068" s="26"/>
      <c r="BQ2068" s="1"/>
      <c r="BR2068" s="26"/>
      <c r="BS2068" s="1"/>
      <c r="BT2068" s="26"/>
      <c r="BU2068" s="1"/>
      <c r="BV2068" s="1"/>
      <c r="BW2068" s="26"/>
      <c r="BX2068" s="1"/>
      <c r="BY2068" s="26"/>
      <c r="BZ2068" s="30"/>
      <c r="CA2068" s="26"/>
    </row>
    <row r="2069" spans="1:79" s="99" customFormat="1" x14ac:dyDescent="0.35">
      <c r="A2069" s="30" t="s">
        <v>66</v>
      </c>
      <c r="B2069" s="32" t="s">
        <v>255</v>
      </c>
      <c r="C2069" s="32" t="s">
        <v>3458</v>
      </c>
      <c r="D2069" s="32" t="s">
        <v>3459</v>
      </c>
      <c r="E2069" s="32" t="s">
        <v>77</v>
      </c>
      <c r="F2069" s="32">
        <v>999927778</v>
      </c>
      <c r="G2069" s="1">
        <f>(J2069+S2069+X2069+R2069+U2069+W2069+Y2069)-H2069</f>
        <v>34</v>
      </c>
      <c r="H2069" s="1"/>
      <c r="I2069" s="27"/>
      <c r="J2069" s="1">
        <f>SUM(AA2069)</f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27"/>
      <c r="R2069" s="1">
        <f>SUM(AS2069,BX2069)</f>
        <v>0</v>
      </c>
      <c r="S2069" s="1">
        <f>SUM(AE2069,AG2069,AI2069,AK2069,AO2069,AM2069,AQ2069,AU2069,AW2069,AY2069,BA2069,BE2069,BG2069,BI2069,BK2069,BM2069,BO2069,BC2069)</f>
        <v>34</v>
      </c>
      <c r="T2069" s="1">
        <f>COUNT(AE2069,AG2069,AI2069,AK2069,AM2069,AO2069,AQ2069,AU2069,AW2069,AY2069,BA2069,BC2069,BE2069,BG2069,BI2069,BK2069,BM2069,BO2069)</f>
        <v>1</v>
      </c>
      <c r="U2069" s="1">
        <f>BQ2069+BS2069</f>
        <v>0</v>
      </c>
      <c r="V2069" s="1"/>
      <c r="W2069" s="1">
        <f>BV2069</f>
        <v>0</v>
      </c>
      <c r="X2069" s="1">
        <f>AC2069+BZ2069</f>
        <v>0</v>
      </c>
      <c r="Y2069" s="1">
        <f>BU2069</f>
        <v>0</v>
      </c>
      <c r="Z2069" s="27"/>
      <c r="AA2069" s="1"/>
      <c r="AB2069" s="26"/>
      <c r="AC2069" s="1"/>
      <c r="AD2069" s="26"/>
      <c r="AE2069" s="1"/>
      <c r="AF2069" s="26"/>
      <c r="AG2069" s="1"/>
      <c r="AH2069" s="26"/>
      <c r="AI2069" s="1"/>
      <c r="AJ2069" s="26"/>
      <c r="AK2069" s="1"/>
      <c r="AL2069" s="26"/>
      <c r="AM2069" s="1"/>
      <c r="AN2069" s="26"/>
      <c r="AO2069" s="1"/>
      <c r="AP2069" s="26"/>
      <c r="AQ2069" s="1"/>
      <c r="AR2069" s="26"/>
      <c r="AS2069" s="1"/>
      <c r="AT2069" s="26"/>
      <c r="AU2069" s="1"/>
      <c r="AV2069" s="26"/>
      <c r="AW2069" s="1"/>
      <c r="AX2069" s="26"/>
      <c r="AY2069" s="1"/>
      <c r="AZ2069" s="26"/>
      <c r="BA2069" s="1"/>
      <c r="BB2069" s="26"/>
      <c r="BC2069" s="1"/>
      <c r="BD2069" s="26"/>
      <c r="BE2069" s="1"/>
      <c r="BF2069" s="26"/>
      <c r="BG2069" s="1"/>
      <c r="BH2069" s="26"/>
      <c r="BI2069" s="1">
        <v>34</v>
      </c>
      <c r="BJ2069" s="26">
        <v>3</v>
      </c>
      <c r="BK2069" s="1"/>
      <c r="BL2069" s="26"/>
      <c r="BM2069" s="1"/>
      <c r="BN2069" s="26"/>
      <c r="BO2069" s="1"/>
      <c r="BP2069" s="26"/>
      <c r="BQ2069" s="1"/>
      <c r="BR2069" s="26"/>
      <c r="BS2069" s="1"/>
      <c r="BT2069" s="26"/>
      <c r="BU2069" s="1"/>
      <c r="BV2069" s="1"/>
      <c r="BW2069" s="26"/>
      <c r="BX2069" s="1"/>
      <c r="BY2069" s="26"/>
      <c r="BZ2069" s="30"/>
      <c r="CA2069" s="26"/>
    </row>
    <row r="2070" spans="1:79" s="99" customFormat="1" x14ac:dyDescent="0.35">
      <c r="A2070" s="30" t="s">
        <v>66</v>
      </c>
      <c r="B2070" s="30" t="s">
        <v>255</v>
      </c>
      <c r="C2070" s="30" t="s">
        <v>1575</v>
      </c>
      <c r="D2070" s="30" t="s">
        <v>1576</v>
      </c>
      <c r="E2070" s="30" t="s">
        <v>77</v>
      </c>
      <c r="F2070" s="30">
        <v>999921209</v>
      </c>
      <c r="G2070" s="1">
        <f>(J2070+S2070+X2070+R2070+U2070+W2070+Y2070)-H2070</f>
        <v>30</v>
      </c>
      <c r="H2070" s="30">
        <f>(J2070+K2070+M2070+N2070+O2070+P2070)/2</f>
        <v>0</v>
      </c>
      <c r="I2070" s="27"/>
      <c r="J2070" s="1">
        <f>SUM(AA2070)</f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27"/>
      <c r="R2070" s="1">
        <f>SUM(AS2070,BX2070)</f>
        <v>0</v>
      </c>
      <c r="S2070" s="1">
        <f>SUM(AE2070,AG2070,AI2070,AK2070,AO2070,AM2070,AQ2070,AU2070,AW2070,AY2070,BA2070,BE2070,BG2070,BI2070,BK2070,BM2070,BO2070,BC2070)</f>
        <v>30</v>
      </c>
      <c r="T2070" s="1">
        <f>COUNT(AE2070,AG2070,AI2070,AK2070,AM2070,AO2070,AQ2070,AU2070,AW2070,AY2070,BA2070,BC2070,BE2070,BG2070,BI2070,BK2070,BM2070,BO2070)</f>
        <v>1</v>
      </c>
      <c r="U2070" s="1">
        <f>BQ2070+BS2070</f>
        <v>0</v>
      </c>
      <c r="V2070" s="1"/>
      <c r="W2070" s="1">
        <f>BV2070</f>
        <v>0</v>
      </c>
      <c r="X2070" s="1">
        <f>AC2070+BZ2070</f>
        <v>0</v>
      </c>
      <c r="Y2070" s="1">
        <f>BU2070</f>
        <v>0</v>
      </c>
      <c r="Z2070" s="29"/>
      <c r="AA2070" s="1"/>
      <c r="AB2070" s="26"/>
      <c r="AC2070" s="1"/>
      <c r="AD2070" s="26"/>
      <c r="AE2070" s="30"/>
      <c r="AF2070" s="26"/>
      <c r="AG2070" s="1"/>
      <c r="AH2070" s="26"/>
      <c r="AI2070" s="1"/>
      <c r="AJ2070" s="26"/>
      <c r="AK2070" s="1"/>
      <c r="AL2070" s="26"/>
      <c r="AM2070" s="1"/>
      <c r="AN2070" s="26"/>
      <c r="AO2070" s="1"/>
      <c r="AP2070" s="26"/>
      <c r="AQ2070" s="1"/>
      <c r="AR2070" s="26"/>
      <c r="AS2070" s="1"/>
      <c r="AT2070" s="26"/>
      <c r="AU2070" s="1"/>
      <c r="AV2070" s="26"/>
      <c r="AW2070" s="1">
        <v>30</v>
      </c>
      <c r="AX2070" s="26">
        <v>1</v>
      </c>
      <c r="AY2070" s="1"/>
      <c r="AZ2070" s="26"/>
      <c r="BA2070" s="1"/>
      <c r="BB2070" s="26"/>
      <c r="BC2070" s="1"/>
      <c r="BD2070" s="26"/>
      <c r="BE2070" s="1"/>
      <c r="BF2070" s="26"/>
      <c r="BG2070" s="1"/>
      <c r="BH2070" s="26"/>
      <c r="BI2070" s="1"/>
      <c r="BJ2070" s="26"/>
      <c r="BK2070" s="1"/>
      <c r="BL2070" s="26"/>
      <c r="BM2070" s="1"/>
      <c r="BN2070" s="26"/>
      <c r="BO2070" s="1"/>
      <c r="BP2070" s="26"/>
      <c r="BQ2070" s="1"/>
      <c r="BR2070" s="26"/>
      <c r="BS2070" s="1"/>
      <c r="BT2070" s="26"/>
      <c r="BU2070" s="1"/>
      <c r="BV2070" s="1"/>
      <c r="BW2070" s="26"/>
      <c r="BX2070" s="1"/>
      <c r="BY2070" s="26"/>
      <c r="BZ2070" s="30"/>
      <c r="CA2070" s="26"/>
    </row>
    <row r="2071" spans="1:79" s="99" customFormat="1" x14ac:dyDescent="0.35">
      <c r="A2071" s="30" t="s">
        <v>66</v>
      </c>
      <c r="B2071" s="1" t="s">
        <v>255</v>
      </c>
      <c r="C2071" s="1" t="s">
        <v>517</v>
      </c>
      <c r="D2071" s="1" t="s">
        <v>2588</v>
      </c>
      <c r="E2071" s="1" t="s">
        <v>77</v>
      </c>
      <c r="F2071" s="1">
        <v>999925603</v>
      </c>
      <c r="G2071" s="1">
        <f>(J2071+S2071+X2071+R2071+U2071+W2071+Y2071)-H2071</f>
        <v>30</v>
      </c>
      <c r="H2071" s="1"/>
      <c r="I2071" s="27"/>
      <c r="J2071" s="1">
        <f>SUM(AA2071)</f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27"/>
      <c r="R2071" s="1">
        <f>SUM(AS2071,BX2071)</f>
        <v>0</v>
      </c>
      <c r="S2071" s="1">
        <f>SUM(AE2071,AG2071,AI2071,AK2071,AO2071,AM2071,AQ2071,AU2071,AW2071,AY2071,BA2071,BE2071,BG2071,BI2071,BK2071,BM2071,BO2071,BC2071)</f>
        <v>30</v>
      </c>
      <c r="T2071" s="1">
        <f>COUNT(AE2071,AG2071,AI2071,AK2071,AM2071,AO2071,AQ2071,AU2071,AW2071,AY2071,BA2071,BC2071,BE2071,BG2071,BI2071,BK2071,BM2071,BO2071)</f>
        <v>1</v>
      </c>
      <c r="U2071" s="1">
        <f>BQ2071+BS2071</f>
        <v>0</v>
      </c>
      <c r="V2071" s="1"/>
      <c r="W2071" s="1">
        <f>BV2071</f>
        <v>0</v>
      </c>
      <c r="X2071" s="1">
        <f>AC2071+BZ2071</f>
        <v>0</v>
      </c>
      <c r="Y2071" s="1">
        <f>BU2071</f>
        <v>0</v>
      </c>
      <c r="Z2071" s="27"/>
      <c r="AA2071" s="1"/>
      <c r="AB2071" s="26"/>
      <c r="AC2071" s="1"/>
      <c r="AD2071" s="26"/>
      <c r="AE2071" s="1">
        <v>30</v>
      </c>
      <c r="AF2071" s="26">
        <v>1</v>
      </c>
      <c r="AG2071" s="1"/>
      <c r="AH2071" s="26"/>
      <c r="AI2071" s="1"/>
      <c r="AJ2071" s="26"/>
      <c r="AK2071" s="1"/>
      <c r="AL2071" s="26"/>
      <c r="AM2071" s="1"/>
      <c r="AN2071" s="26"/>
      <c r="AO2071" s="1"/>
      <c r="AP2071" s="26"/>
      <c r="AQ2071" s="1"/>
      <c r="AR2071" s="26"/>
      <c r="AS2071" s="1"/>
      <c r="AT2071" s="26"/>
      <c r="AU2071" s="1"/>
      <c r="AV2071" s="26"/>
      <c r="AW2071" s="1"/>
      <c r="AX2071" s="26"/>
      <c r="AY2071" s="1"/>
      <c r="AZ2071" s="26"/>
      <c r="BA2071" s="1"/>
      <c r="BB2071" s="26"/>
      <c r="BC2071" s="1"/>
      <c r="BD2071" s="26"/>
      <c r="BE2071" s="1"/>
      <c r="BF2071" s="26"/>
      <c r="BG2071" s="1"/>
      <c r="BH2071" s="26"/>
      <c r="BI2071" s="1"/>
      <c r="BJ2071" s="26"/>
      <c r="BK2071" s="1"/>
      <c r="BL2071" s="26"/>
      <c r="BM2071" s="1"/>
      <c r="BN2071" s="26"/>
      <c r="BO2071" s="1"/>
      <c r="BP2071" s="26"/>
      <c r="BQ2071" s="1"/>
      <c r="BR2071" s="26"/>
      <c r="BS2071" s="1"/>
      <c r="BT2071" s="26"/>
      <c r="BU2071" s="1"/>
      <c r="BV2071" s="1"/>
      <c r="BW2071" s="26"/>
      <c r="BX2071" s="1"/>
      <c r="BY2071" s="26"/>
      <c r="BZ2071" s="30"/>
      <c r="CA2071" s="26"/>
    </row>
    <row r="2072" spans="1:79" s="99" customFormat="1" x14ac:dyDescent="0.35">
      <c r="A2072" s="1" t="s">
        <v>97</v>
      </c>
      <c r="B2072" s="35" t="s">
        <v>255</v>
      </c>
      <c r="C2072" s="35" t="s">
        <v>2697</v>
      </c>
      <c r="D2072" s="35" t="s">
        <v>2698</v>
      </c>
      <c r="E2072" s="35" t="s">
        <v>77</v>
      </c>
      <c r="F2072" s="35">
        <v>999925851</v>
      </c>
      <c r="G2072" s="1">
        <f>(J2072+S2072+X2072+R2072+U2072+W2072+Y2072)-H2072</f>
        <v>190</v>
      </c>
      <c r="H2072" s="1"/>
      <c r="I2072" s="27"/>
      <c r="J2072" s="1">
        <f>SUM(AA2072)</f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27"/>
      <c r="R2072" s="1">
        <f>SUM(AS2072,BX2072)</f>
        <v>0</v>
      </c>
      <c r="S2072" s="1">
        <f>SUM(AE2072,AG2072,AI2072,AK2072,AO2072,AM2072,AQ2072,AU2072,AW2072,AY2072,BA2072,BE2072,BG2072,BI2072,BK2072,BM2072,BO2072,BC2072)</f>
        <v>30</v>
      </c>
      <c r="T2072" s="1">
        <f>COUNT(AE2072,AG2072,AI2072,AK2072,AM2072,AO2072,AQ2072,AU2072,AW2072,AY2072,BA2072,BC2072,BE2072,BG2072,BI2072,BK2072,BM2072,BO2072)</f>
        <v>1</v>
      </c>
      <c r="U2072" s="1">
        <f>BQ2072+BS2072</f>
        <v>0</v>
      </c>
      <c r="V2072" s="1"/>
      <c r="W2072" s="1">
        <f>BV2072</f>
        <v>160</v>
      </c>
      <c r="X2072" s="1">
        <f>AC2072+BZ2072</f>
        <v>0</v>
      </c>
      <c r="Y2072" s="1">
        <f>BU2072</f>
        <v>0</v>
      </c>
      <c r="Z2072" s="27"/>
      <c r="AA2072" s="1"/>
      <c r="AB2072" s="26"/>
      <c r="AC2072" s="1"/>
      <c r="AD2072" s="26"/>
      <c r="AE2072" s="1"/>
      <c r="AF2072" s="26"/>
      <c r="AG2072" s="1"/>
      <c r="AH2072" s="26"/>
      <c r="AI2072" s="1"/>
      <c r="AJ2072" s="26"/>
      <c r="AK2072" s="1">
        <v>30</v>
      </c>
      <c r="AL2072" s="26">
        <v>1</v>
      </c>
      <c r="AM2072" s="1"/>
      <c r="AN2072" s="26"/>
      <c r="AO2072" s="1"/>
      <c r="AP2072" s="26"/>
      <c r="AQ2072" s="1"/>
      <c r="AR2072" s="26"/>
      <c r="AS2072" s="1"/>
      <c r="AT2072" s="26"/>
      <c r="AU2072" s="1"/>
      <c r="AV2072" s="26"/>
      <c r="AW2072" s="1"/>
      <c r="AX2072" s="26"/>
      <c r="AY2072" s="1"/>
      <c r="AZ2072" s="26"/>
      <c r="BA2072" s="1"/>
      <c r="BB2072" s="26"/>
      <c r="BC2072" s="1"/>
      <c r="BD2072" s="26"/>
      <c r="BE2072" s="1"/>
      <c r="BF2072" s="26"/>
      <c r="BG2072" s="1"/>
      <c r="BH2072" s="26"/>
      <c r="BI2072" s="1"/>
      <c r="BJ2072" s="26"/>
      <c r="BK2072" s="1"/>
      <c r="BL2072" s="26"/>
      <c r="BM2072" s="1"/>
      <c r="BN2072" s="26"/>
      <c r="BO2072" s="1"/>
      <c r="BP2072" s="26"/>
      <c r="BQ2072" s="1"/>
      <c r="BR2072" s="26"/>
      <c r="BS2072" s="1"/>
      <c r="BT2072" s="26"/>
      <c r="BU2072" s="1"/>
      <c r="BV2072" s="1">
        <v>160</v>
      </c>
      <c r="BW2072" s="26">
        <v>1</v>
      </c>
      <c r="BX2072" s="1"/>
      <c r="BY2072" s="26"/>
      <c r="BZ2072" s="30"/>
      <c r="CA2072" s="26"/>
    </row>
    <row r="2073" spans="1:79" s="99" customFormat="1" x14ac:dyDescent="0.35">
      <c r="A2073" s="1" t="s">
        <v>97</v>
      </c>
      <c r="B2073" s="36" t="s">
        <v>255</v>
      </c>
      <c r="C2073" s="36" t="s">
        <v>2619</v>
      </c>
      <c r="D2073" s="36" t="s">
        <v>2620</v>
      </c>
      <c r="E2073" s="36" t="s">
        <v>77</v>
      </c>
      <c r="F2073" s="36">
        <v>999925663</v>
      </c>
      <c r="G2073" s="1">
        <f>(J2073+S2073+X2073+R2073+U2073+W2073+Y2073)-H2073</f>
        <v>155</v>
      </c>
      <c r="H2073" s="1"/>
      <c r="I2073" s="27"/>
      <c r="J2073" s="1">
        <f>SUM(AA2073)</f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27"/>
      <c r="R2073" s="1">
        <f>SUM(AS2073,BX2073)</f>
        <v>0</v>
      </c>
      <c r="S2073" s="1">
        <f>SUM(AE2073,AG2073,AI2073,AK2073,AO2073,AM2073,AQ2073,AU2073,AW2073,AY2073,BA2073,BE2073,BG2073,BI2073,BK2073,BM2073,BO2073,BC2073)</f>
        <v>30</v>
      </c>
      <c r="T2073" s="1">
        <f>COUNT(AE2073,AG2073,AI2073,AK2073,AM2073,AO2073,AQ2073,AU2073,AW2073,AY2073,BA2073,BC2073,BE2073,BG2073,BI2073,BK2073,BM2073,BO2073)</f>
        <v>1</v>
      </c>
      <c r="U2073" s="1">
        <f>BQ2073+BS2073</f>
        <v>35</v>
      </c>
      <c r="V2073" s="1"/>
      <c r="W2073" s="1">
        <f>BV2073</f>
        <v>90</v>
      </c>
      <c r="X2073" s="1">
        <f>AC2073+BZ2073</f>
        <v>0</v>
      </c>
      <c r="Y2073" s="1">
        <f>BU2073</f>
        <v>0</v>
      </c>
      <c r="Z2073" s="27"/>
      <c r="AA2073" s="1"/>
      <c r="AB2073" s="26"/>
      <c r="AC2073" s="1"/>
      <c r="AD2073" s="26"/>
      <c r="AE2073" s="1"/>
      <c r="AF2073" s="26"/>
      <c r="AG2073" s="1">
        <v>30</v>
      </c>
      <c r="AH2073" s="26">
        <v>1</v>
      </c>
      <c r="AI2073" s="1"/>
      <c r="AJ2073" s="26"/>
      <c r="AK2073" s="1"/>
      <c r="AL2073" s="26"/>
      <c r="AM2073" s="1"/>
      <c r="AN2073" s="26"/>
      <c r="AO2073" s="1"/>
      <c r="AP2073" s="26"/>
      <c r="AQ2073" s="1"/>
      <c r="AR2073" s="26"/>
      <c r="AS2073" s="1"/>
      <c r="AT2073" s="26"/>
      <c r="AU2073" s="1"/>
      <c r="AV2073" s="26"/>
      <c r="AW2073" s="1"/>
      <c r="AX2073" s="26"/>
      <c r="AY2073" s="1"/>
      <c r="AZ2073" s="26"/>
      <c r="BA2073" s="1"/>
      <c r="BB2073" s="26"/>
      <c r="BC2073" s="1"/>
      <c r="BD2073" s="26"/>
      <c r="BE2073" s="1"/>
      <c r="BF2073" s="26"/>
      <c r="BG2073" s="1"/>
      <c r="BH2073" s="26"/>
      <c r="BI2073" s="1"/>
      <c r="BJ2073" s="26"/>
      <c r="BK2073" s="1"/>
      <c r="BL2073" s="26"/>
      <c r="BM2073" s="1"/>
      <c r="BN2073" s="26"/>
      <c r="BO2073" s="1"/>
      <c r="BP2073" s="26"/>
      <c r="BQ2073" s="1">
        <v>35</v>
      </c>
      <c r="BR2073" s="26">
        <v>1</v>
      </c>
      <c r="BS2073" s="1"/>
      <c r="BT2073" s="26"/>
      <c r="BU2073" s="1"/>
      <c r="BV2073" s="1">
        <v>90</v>
      </c>
      <c r="BW2073" s="26">
        <v>4</v>
      </c>
      <c r="BX2073" s="1"/>
      <c r="BY2073" s="26"/>
      <c r="BZ2073" s="30"/>
      <c r="CA2073" s="26"/>
    </row>
    <row r="2074" spans="1:79" s="99" customFormat="1" x14ac:dyDescent="0.35">
      <c r="A2074" s="1" t="s">
        <v>97</v>
      </c>
      <c r="B2074" s="1" t="s">
        <v>255</v>
      </c>
      <c r="C2074" s="1" t="s">
        <v>2963</v>
      </c>
      <c r="D2074" s="1" t="s">
        <v>2964</v>
      </c>
      <c r="E2074" s="1" t="s">
        <v>77</v>
      </c>
      <c r="F2074" s="1">
        <v>999926520</v>
      </c>
      <c r="G2074" s="1">
        <f>(J2074+S2074+X2074+R2074+U2074+W2074+Y2074)-H2074</f>
        <v>150</v>
      </c>
      <c r="H2074" s="1"/>
      <c r="I2074" s="27"/>
      <c r="J2074" s="1">
        <f>SUM(AA2074)</f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27"/>
      <c r="R2074" s="1">
        <f>SUM(AS2074,BX2074)</f>
        <v>0</v>
      </c>
      <c r="S2074" s="1">
        <f>SUM(AE2074,AG2074,AI2074,AK2074,AO2074,AM2074,AQ2074,AU2074,AW2074,AY2074,BA2074,BE2074,BG2074,BI2074,BK2074,BM2074,BO2074,BC2074)</f>
        <v>30</v>
      </c>
      <c r="T2074" s="1">
        <f>COUNT(AE2074,AG2074,AI2074,AK2074,AM2074,AO2074,AQ2074,AU2074,AW2074,AY2074,BA2074,BC2074,BE2074,BG2074,BI2074,BK2074,BM2074,BO2074)</f>
        <v>1</v>
      </c>
      <c r="U2074" s="1">
        <f>BQ2074+BS2074</f>
        <v>0</v>
      </c>
      <c r="V2074" s="1"/>
      <c r="W2074" s="1">
        <f>BV2074</f>
        <v>120</v>
      </c>
      <c r="X2074" s="1">
        <f>AC2074+BZ2074</f>
        <v>0</v>
      </c>
      <c r="Y2074" s="1">
        <f>BU2074</f>
        <v>0</v>
      </c>
      <c r="Z2074" s="27"/>
      <c r="AA2074" s="1"/>
      <c r="AB2074" s="26"/>
      <c r="AC2074" s="1"/>
      <c r="AD2074" s="26"/>
      <c r="AE2074" s="1"/>
      <c r="AF2074" s="26"/>
      <c r="AG2074" s="1"/>
      <c r="AH2074" s="26"/>
      <c r="AI2074" s="1"/>
      <c r="AJ2074" s="26"/>
      <c r="AK2074" s="1"/>
      <c r="AL2074" s="26"/>
      <c r="AM2074" s="1"/>
      <c r="AN2074" s="26"/>
      <c r="AO2074" s="1"/>
      <c r="AP2074" s="26"/>
      <c r="AQ2074" s="1"/>
      <c r="AR2074" s="26"/>
      <c r="AS2074" s="1"/>
      <c r="AT2074" s="26"/>
      <c r="AU2074" s="1"/>
      <c r="AV2074" s="26"/>
      <c r="AW2074" s="1"/>
      <c r="AX2074" s="26"/>
      <c r="AY2074" s="1"/>
      <c r="AZ2074" s="26"/>
      <c r="BA2074" s="1"/>
      <c r="BB2074" s="26"/>
      <c r="BC2074" s="1"/>
      <c r="BD2074" s="26"/>
      <c r="BE2074" s="1">
        <v>30</v>
      </c>
      <c r="BF2074" s="26">
        <v>1</v>
      </c>
      <c r="BG2074" s="1"/>
      <c r="BH2074" s="26"/>
      <c r="BI2074" s="1"/>
      <c r="BJ2074" s="26"/>
      <c r="BK2074" s="1"/>
      <c r="BL2074" s="26"/>
      <c r="BM2074" s="1"/>
      <c r="BN2074" s="26"/>
      <c r="BO2074" s="1"/>
      <c r="BP2074" s="26"/>
      <c r="BQ2074" s="1"/>
      <c r="BR2074" s="26"/>
      <c r="BS2074" s="1"/>
      <c r="BT2074" s="26"/>
      <c r="BU2074" s="1"/>
      <c r="BV2074" s="1">
        <v>120</v>
      </c>
      <c r="BW2074" s="26">
        <v>2</v>
      </c>
      <c r="BX2074" s="1"/>
      <c r="BY2074" s="26"/>
      <c r="BZ2074" s="30"/>
      <c r="CA2074" s="26"/>
    </row>
    <row r="2075" spans="1:79" s="99" customFormat="1" x14ac:dyDescent="0.35">
      <c r="A2075" s="30" t="s">
        <v>97</v>
      </c>
      <c r="B2075" s="30" t="s">
        <v>255</v>
      </c>
      <c r="C2075" s="30" t="s">
        <v>98</v>
      </c>
      <c r="D2075" s="30" t="s">
        <v>903</v>
      </c>
      <c r="E2075" s="30" t="s">
        <v>77</v>
      </c>
      <c r="F2075" s="30">
        <v>999919097</v>
      </c>
      <c r="G2075" s="1">
        <f>(J2075+S2075+X2075+R2075+U2075+W2075+Y2075)-H2075</f>
        <v>100</v>
      </c>
      <c r="H2075" s="1"/>
      <c r="I2075" s="27"/>
      <c r="J2075" s="1">
        <f>SUM(AA2075)</f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27"/>
      <c r="R2075" s="1">
        <f>SUM(AS2075,BX2075)</f>
        <v>100</v>
      </c>
      <c r="S2075" s="1">
        <f>SUM(AE2075,AG2075,AI2075,AK2075,AO2075,AM2075,AQ2075,AU2075,AW2075,AY2075,BA2075,BE2075,BG2075,BI2075,BK2075,BM2075,BO2075,BC2075)</f>
        <v>0</v>
      </c>
      <c r="T2075" s="1">
        <f>COUNT(AE2075,AG2075,AI2075,AK2075,AM2075,AO2075,AQ2075,AU2075,AW2075,AY2075,BA2075,BC2075,BE2075,BG2075,BI2075,BK2075,BM2075,BO2075)</f>
        <v>0</v>
      </c>
      <c r="U2075" s="1">
        <f>BQ2075+BS2075</f>
        <v>0</v>
      </c>
      <c r="V2075" s="1"/>
      <c r="W2075" s="1">
        <f>BV2075</f>
        <v>0</v>
      </c>
      <c r="X2075" s="1">
        <f>AC2075+BZ2075</f>
        <v>0</v>
      </c>
      <c r="Y2075" s="1">
        <f>BU2075</f>
        <v>0</v>
      </c>
      <c r="Z2075" s="27"/>
      <c r="AA2075" s="1"/>
      <c r="AB2075" s="26"/>
      <c r="AC2075" s="1"/>
      <c r="AD2075" s="26"/>
      <c r="AE2075" s="1"/>
      <c r="AF2075" s="26"/>
      <c r="AG2075" s="1"/>
      <c r="AH2075" s="26"/>
      <c r="AI2075" s="1"/>
      <c r="AJ2075" s="26"/>
      <c r="AK2075" s="1"/>
      <c r="AL2075" s="26"/>
      <c r="AM2075" s="1"/>
      <c r="AN2075" s="26"/>
      <c r="AO2075" s="1"/>
      <c r="AP2075" s="26"/>
      <c r="AQ2075" s="1"/>
      <c r="AR2075" s="26"/>
      <c r="AS2075" s="1">
        <v>100</v>
      </c>
      <c r="AT2075" s="26">
        <v>1</v>
      </c>
      <c r="AU2075" s="1"/>
      <c r="AV2075" s="26"/>
      <c r="AW2075" s="1"/>
      <c r="AX2075" s="26"/>
      <c r="AY2075" s="1"/>
      <c r="AZ2075" s="26"/>
      <c r="BA2075" s="1"/>
      <c r="BB2075" s="26"/>
      <c r="BC2075" s="1"/>
      <c r="BD2075" s="26"/>
      <c r="BE2075" s="1"/>
      <c r="BF2075" s="26"/>
      <c r="BG2075" s="1"/>
      <c r="BH2075" s="26"/>
      <c r="BI2075" s="1"/>
      <c r="BJ2075" s="26"/>
      <c r="BK2075" s="1"/>
      <c r="BL2075" s="26"/>
      <c r="BM2075" s="1"/>
      <c r="BN2075" s="26"/>
      <c r="BO2075" s="1"/>
      <c r="BP2075" s="26"/>
      <c r="BQ2075" s="1"/>
      <c r="BR2075" s="26"/>
      <c r="BS2075" s="1"/>
      <c r="BT2075" s="26"/>
      <c r="BU2075" s="1"/>
      <c r="BV2075" s="1"/>
      <c r="BW2075" s="26"/>
      <c r="BX2075" s="1"/>
      <c r="BY2075" s="26"/>
      <c r="BZ2075" s="30"/>
      <c r="CA2075" s="26"/>
    </row>
    <row r="2076" spans="1:79" s="99" customFormat="1" x14ac:dyDescent="0.35">
      <c r="A2076" s="1" t="s">
        <v>97</v>
      </c>
      <c r="B2076" s="1" t="s">
        <v>255</v>
      </c>
      <c r="C2076" s="1" t="s">
        <v>1438</v>
      </c>
      <c r="D2076" s="1" t="s">
        <v>1379</v>
      </c>
      <c r="E2076" s="1" t="s">
        <v>77</v>
      </c>
      <c r="F2076" s="1">
        <v>999925744</v>
      </c>
      <c r="G2076" s="1">
        <f>(J2076+S2076+X2076+R2076+U2076+W2076+Y2076)-H2076</f>
        <v>90</v>
      </c>
      <c r="H2076" s="1"/>
      <c r="I2076" s="27"/>
      <c r="J2076" s="1">
        <f>SUM(AA2076)</f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27"/>
      <c r="R2076" s="1">
        <f>SUM(AS2076,BX2076)</f>
        <v>0</v>
      </c>
      <c r="S2076" s="1">
        <f>SUM(AE2076,AG2076,AI2076,AK2076,AO2076,AM2076,AQ2076,AU2076,AW2076,AY2076,BA2076,BE2076,BG2076,BI2076,BK2076,BM2076,BO2076,BC2076)</f>
        <v>0</v>
      </c>
      <c r="T2076" s="1">
        <f>COUNT(AE2076,AG2076,AI2076,AK2076,AM2076,AO2076,AQ2076,AU2076,AW2076,AY2076,BA2076,BC2076,BE2076,BG2076,BI2076,BK2076,BM2076,BO2076)</f>
        <v>0</v>
      </c>
      <c r="U2076" s="1">
        <f>BQ2076+BS2076</f>
        <v>0</v>
      </c>
      <c r="V2076" s="1"/>
      <c r="W2076" s="1">
        <f>BV2076</f>
        <v>90</v>
      </c>
      <c r="X2076" s="1">
        <f>AC2076+BZ2076</f>
        <v>0</v>
      </c>
      <c r="Y2076" s="1">
        <f>BU2076</f>
        <v>0</v>
      </c>
      <c r="Z2076" s="27"/>
      <c r="AA2076" s="1"/>
      <c r="AB2076" s="26"/>
      <c r="AC2076" s="1"/>
      <c r="AD2076" s="26"/>
      <c r="AE2076" s="1"/>
      <c r="AF2076" s="26"/>
      <c r="AG2076" s="1"/>
      <c r="AH2076" s="26"/>
      <c r="AI2076" s="1"/>
      <c r="AJ2076" s="26"/>
      <c r="AK2076" s="1"/>
      <c r="AL2076" s="26"/>
      <c r="AM2076" s="1"/>
      <c r="AN2076" s="27"/>
      <c r="AO2076" s="1"/>
      <c r="AP2076" s="26"/>
      <c r="AQ2076" s="1"/>
      <c r="AR2076" s="27"/>
      <c r="AS2076" s="1"/>
      <c r="AT2076" s="27"/>
      <c r="AU2076" s="1"/>
      <c r="AV2076" s="27"/>
      <c r="AW2076" s="1"/>
      <c r="AX2076" s="27"/>
      <c r="AY2076" s="1"/>
      <c r="AZ2076" s="27"/>
      <c r="BA2076" s="1"/>
      <c r="BB2076" s="27"/>
      <c r="BC2076" s="1"/>
      <c r="BD2076" s="26"/>
      <c r="BE2076" s="1"/>
      <c r="BF2076" s="27"/>
      <c r="BG2076" s="1"/>
      <c r="BH2076" s="27"/>
      <c r="BI2076" s="1"/>
      <c r="BJ2076" s="27"/>
      <c r="BK2076" s="1"/>
      <c r="BL2076" s="27"/>
      <c r="BM2076" s="1"/>
      <c r="BN2076" s="27"/>
      <c r="BO2076" s="1"/>
      <c r="BP2076" s="27"/>
      <c r="BQ2076" s="1"/>
      <c r="BR2076" s="26"/>
      <c r="BS2076" s="1"/>
      <c r="BT2076" s="26"/>
      <c r="BU2076" s="1"/>
      <c r="BV2076" s="1">
        <v>90</v>
      </c>
      <c r="BW2076" s="26">
        <v>3</v>
      </c>
      <c r="BX2076" s="1"/>
      <c r="BY2076" s="26"/>
      <c r="BZ2076" s="30"/>
      <c r="CA2076" s="26"/>
    </row>
    <row r="2077" spans="1:79" s="99" customFormat="1" x14ac:dyDescent="0.35">
      <c r="A2077" s="30" t="s">
        <v>97</v>
      </c>
      <c r="B2077" s="30" t="s">
        <v>255</v>
      </c>
      <c r="C2077" s="30" t="s">
        <v>2015</v>
      </c>
      <c r="D2077" s="30" t="s">
        <v>889</v>
      </c>
      <c r="E2077" s="30" t="s">
        <v>77</v>
      </c>
      <c r="F2077" s="30">
        <v>999923261</v>
      </c>
      <c r="G2077" s="1">
        <f>(J2077+S2077+X2077+R2077+U2077+W2077+Y2077)-H2077</f>
        <v>75</v>
      </c>
      <c r="H2077" s="1"/>
      <c r="I2077" s="27"/>
      <c r="J2077" s="1">
        <f>SUM(AA2077)</f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27"/>
      <c r="R2077" s="1">
        <f>SUM(AS2077,BX2077)</f>
        <v>75</v>
      </c>
      <c r="S2077" s="1">
        <f>SUM(AE2077,AG2077,AI2077,AK2077,AO2077,AM2077,AQ2077,AU2077,AW2077,AY2077,BA2077,BE2077,BG2077,BI2077,BK2077,BM2077,BO2077,BC2077)</f>
        <v>0</v>
      </c>
      <c r="T2077" s="1">
        <f>COUNT(AE2077,AG2077,AI2077,AK2077,AM2077,AO2077,AQ2077,AU2077,AW2077,AY2077,BA2077,BC2077,BE2077,BG2077,BI2077,BK2077,BM2077,BO2077)</f>
        <v>0</v>
      </c>
      <c r="U2077" s="1">
        <f>BQ2077+BS2077</f>
        <v>0</v>
      </c>
      <c r="V2077" s="1"/>
      <c r="W2077" s="1">
        <f>BV2077</f>
        <v>0</v>
      </c>
      <c r="X2077" s="1">
        <f>AC2077+BZ2077</f>
        <v>0</v>
      </c>
      <c r="Y2077" s="1">
        <f>BU2077</f>
        <v>0</v>
      </c>
      <c r="Z2077" s="27"/>
      <c r="AA2077" s="1"/>
      <c r="AB2077" s="26"/>
      <c r="AC2077" s="1"/>
      <c r="AD2077" s="26"/>
      <c r="AE2077" s="1"/>
      <c r="AF2077" s="26"/>
      <c r="AG2077" s="1"/>
      <c r="AH2077" s="26"/>
      <c r="AI2077" s="1"/>
      <c r="AJ2077" s="26"/>
      <c r="AK2077" s="1"/>
      <c r="AL2077" s="26"/>
      <c r="AM2077" s="1"/>
      <c r="AN2077" s="26"/>
      <c r="AO2077" s="1"/>
      <c r="AP2077" s="26"/>
      <c r="AQ2077" s="1"/>
      <c r="AR2077" s="26"/>
      <c r="AS2077" s="1">
        <v>75</v>
      </c>
      <c r="AT2077" s="26">
        <v>2</v>
      </c>
      <c r="AU2077" s="1"/>
      <c r="AV2077" s="26"/>
      <c r="AW2077" s="1"/>
      <c r="AX2077" s="26"/>
      <c r="AY2077" s="1"/>
      <c r="AZ2077" s="26"/>
      <c r="BA2077" s="1"/>
      <c r="BB2077" s="26"/>
      <c r="BC2077" s="1"/>
      <c r="BD2077" s="26"/>
      <c r="BE2077" s="1"/>
      <c r="BF2077" s="26"/>
      <c r="BG2077" s="1"/>
      <c r="BH2077" s="26"/>
      <c r="BI2077" s="1"/>
      <c r="BJ2077" s="26"/>
      <c r="BK2077" s="1"/>
      <c r="BL2077" s="26"/>
      <c r="BM2077" s="1"/>
      <c r="BN2077" s="26"/>
      <c r="BO2077" s="1"/>
      <c r="BP2077" s="26"/>
      <c r="BQ2077" s="1"/>
      <c r="BR2077" s="26"/>
      <c r="BS2077" s="1"/>
      <c r="BT2077" s="26"/>
      <c r="BU2077" s="1"/>
      <c r="BV2077" s="1"/>
      <c r="BW2077" s="26"/>
      <c r="BX2077" s="1"/>
      <c r="BY2077" s="26"/>
      <c r="BZ2077" s="30"/>
      <c r="CA2077" s="26"/>
    </row>
    <row r="2078" spans="1:79" s="99" customFormat="1" x14ac:dyDescent="0.35">
      <c r="A2078" s="30" t="s">
        <v>97</v>
      </c>
      <c r="B2078" s="30" t="s">
        <v>255</v>
      </c>
      <c r="C2078" s="30" t="s">
        <v>1888</v>
      </c>
      <c r="D2078" s="30" t="s">
        <v>795</v>
      </c>
      <c r="E2078" s="30" t="s">
        <v>77</v>
      </c>
      <c r="F2078" s="30">
        <v>999922573</v>
      </c>
      <c r="G2078" s="1">
        <f>(J2078+S2078+X2078+R2078+U2078+W2078+Y2078)-H2078</f>
        <v>56</v>
      </c>
      <c r="H2078" s="1"/>
      <c r="I2078" s="27"/>
      <c r="J2078" s="1">
        <f>SUM(AA2078)</f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27"/>
      <c r="R2078" s="1">
        <f>SUM(AS2078,BX2078)</f>
        <v>56</v>
      </c>
      <c r="S2078" s="1">
        <f>SUM(AE2078,AG2078,AI2078,AK2078,AO2078,AM2078,AQ2078,AU2078,AW2078,AY2078,BA2078,BE2078,BG2078,BI2078,BK2078,BM2078,BO2078,BC2078)</f>
        <v>0</v>
      </c>
      <c r="T2078" s="1">
        <f>COUNT(AE2078,AG2078,AI2078,AK2078,AM2078,AO2078,AQ2078,AU2078,AW2078,AY2078,BA2078,BC2078,BE2078,BG2078,BI2078,BK2078,BM2078,BO2078)</f>
        <v>0</v>
      </c>
      <c r="U2078" s="1">
        <f>BQ2078+BS2078</f>
        <v>0</v>
      </c>
      <c r="V2078" s="1"/>
      <c r="W2078" s="1">
        <f>BV2078</f>
        <v>0</v>
      </c>
      <c r="X2078" s="1">
        <f>AC2078+BZ2078</f>
        <v>0</v>
      </c>
      <c r="Y2078" s="1">
        <f>BU2078</f>
        <v>0</v>
      </c>
      <c r="Z2078" s="27"/>
      <c r="AA2078" s="1"/>
      <c r="AB2078" s="26"/>
      <c r="AC2078" s="1"/>
      <c r="AD2078" s="26"/>
      <c r="AE2078" s="1"/>
      <c r="AF2078" s="26"/>
      <c r="AG2078" s="1"/>
      <c r="AH2078" s="26"/>
      <c r="AI2078" s="1"/>
      <c r="AJ2078" s="26"/>
      <c r="AK2078" s="1"/>
      <c r="AL2078" s="26"/>
      <c r="AM2078" s="1"/>
      <c r="AN2078" s="26"/>
      <c r="AO2078" s="1"/>
      <c r="AP2078" s="26"/>
      <c r="AQ2078" s="1"/>
      <c r="AR2078" s="26"/>
      <c r="AS2078" s="1">
        <v>56</v>
      </c>
      <c r="AT2078" s="26">
        <v>3</v>
      </c>
      <c r="AU2078" s="1"/>
      <c r="AV2078" s="26"/>
      <c r="AW2078" s="1"/>
      <c r="AX2078" s="26"/>
      <c r="AY2078" s="1"/>
      <c r="AZ2078" s="26"/>
      <c r="BA2078" s="1"/>
      <c r="BB2078" s="26"/>
      <c r="BC2078" s="1"/>
      <c r="BD2078" s="26"/>
      <c r="BE2078" s="1"/>
      <c r="BF2078" s="26"/>
      <c r="BG2078" s="1"/>
      <c r="BH2078" s="26"/>
      <c r="BI2078" s="1"/>
      <c r="BJ2078" s="26"/>
      <c r="BK2078" s="1"/>
      <c r="BL2078" s="26"/>
      <c r="BM2078" s="1"/>
      <c r="BN2078" s="26"/>
      <c r="BO2078" s="1"/>
      <c r="BP2078" s="26"/>
      <c r="BQ2078" s="1"/>
      <c r="BR2078" s="26"/>
      <c r="BS2078" s="1"/>
      <c r="BT2078" s="26"/>
      <c r="BU2078" s="1"/>
      <c r="BV2078" s="1"/>
      <c r="BW2078" s="26"/>
      <c r="BX2078" s="1"/>
      <c r="BY2078" s="26"/>
      <c r="BZ2078" s="30"/>
      <c r="CA2078" s="26"/>
    </row>
    <row r="2079" spans="1:79" s="99" customFormat="1" x14ac:dyDescent="0.35">
      <c r="A2079" s="30" t="s">
        <v>97</v>
      </c>
      <c r="B2079" s="30" t="s">
        <v>255</v>
      </c>
      <c r="C2079" s="30" t="s">
        <v>1891</v>
      </c>
      <c r="D2079" s="30" t="s">
        <v>1892</v>
      </c>
      <c r="E2079" s="30" t="s">
        <v>77</v>
      </c>
      <c r="F2079" s="30">
        <v>999922580</v>
      </c>
      <c r="G2079" s="1">
        <f>(J2079+S2079+X2079+R2079+U2079+W2079+Y2079)-H2079</f>
        <v>56</v>
      </c>
      <c r="H2079" s="1"/>
      <c r="I2079" s="27"/>
      <c r="J2079" s="1">
        <f>SUM(AA2079)</f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27"/>
      <c r="R2079" s="1">
        <f>SUM(AS2079,BX2079)</f>
        <v>56</v>
      </c>
      <c r="S2079" s="1">
        <f>SUM(AE2079,AG2079,AI2079,AK2079,AO2079,AM2079,AQ2079,AU2079,AW2079,AY2079,BA2079,BE2079,BG2079,BI2079,BK2079,BM2079,BO2079,BC2079)</f>
        <v>0</v>
      </c>
      <c r="T2079" s="1">
        <f>COUNT(AE2079,AG2079,AI2079,AK2079,AM2079,AO2079,AQ2079,AU2079,AW2079,AY2079,BA2079,BC2079,BE2079,BG2079,BI2079,BK2079,BM2079,BO2079)</f>
        <v>0</v>
      </c>
      <c r="U2079" s="1">
        <f>BQ2079+BS2079</f>
        <v>0</v>
      </c>
      <c r="V2079" s="1"/>
      <c r="W2079" s="1">
        <f>BV2079</f>
        <v>0</v>
      </c>
      <c r="X2079" s="1">
        <f>AC2079+BZ2079</f>
        <v>0</v>
      </c>
      <c r="Y2079" s="1">
        <f>BU2079</f>
        <v>0</v>
      </c>
      <c r="Z2079" s="27"/>
      <c r="AA2079" s="1"/>
      <c r="AB2079" s="26"/>
      <c r="AC2079" s="1"/>
      <c r="AD2079" s="26"/>
      <c r="AE2079" s="1"/>
      <c r="AF2079" s="26"/>
      <c r="AG2079" s="1"/>
      <c r="AH2079" s="26"/>
      <c r="AI2079" s="1"/>
      <c r="AJ2079" s="26"/>
      <c r="AK2079" s="1"/>
      <c r="AL2079" s="26"/>
      <c r="AM2079" s="1"/>
      <c r="AN2079" s="26"/>
      <c r="AO2079" s="1"/>
      <c r="AP2079" s="26"/>
      <c r="AQ2079" s="1"/>
      <c r="AR2079" s="26"/>
      <c r="AS2079" s="1">
        <v>56</v>
      </c>
      <c r="AT2079" s="26">
        <v>4</v>
      </c>
      <c r="AU2079" s="1"/>
      <c r="AV2079" s="26"/>
      <c r="AW2079" s="1"/>
      <c r="AX2079" s="26"/>
      <c r="AY2079" s="1"/>
      <c r="AZ2079" s="26"/>
      <c r="BA2079" s="1"/>
      <c r="BB2079" s="26"/>
      <c r="BC2079" s="1"/>
      <c r="BD2079" s="26"/>
      <c r="BE2079" s="1"/>
      <c r="BF2079" s="26"/>
      <c r="BG2079" s="1"/>
      <c r="BH2079" s="26"/>
      <c r="BI2079" s="1"/>
      <c r="BJ2079" s="26"/>
      <c r="BK2079" s="1"/>
      <c r="BL2079" s="26"/>
      <c r="BM2079" s="1"/>
      <c r="BN2079" s="26"/>
      <c r="BO2079" s="1"/>
      <c r="BP2079" s="26"/>
      <c r="BQ2079" s="1"/>
      <c r="BR2079" s="26"/>
      <c r="BS2079" s="1"/>
      <c r="BT2079" s="26"/>
      <c r="BU2079" s="1"/>
      <c r="BV2079" s="1"/>
      <c r="BW2079" s="26"/>
      <c r="BX2079" s="1"/>
      <c r="BY2079" s="26"/>
      <c r="BZ2079" s="30"/>
      <c r="CA2079" s="26"/>
    </row>
    <row r="2080" spans="1:79" s="99" customFormat="1" x14ac:dyDescent="0.35">
      <c r="A2080" s="30" t="s">
        <v>97</v>
      </c>
      <c r="B2080" s="30" t="s">
        <v>255</v>
      </c>
      <c r="C2080" s="30" t="s">
        <v>3334</v>
      </c>
      <c r="D2080" s="30" t="s">
        <v>3335</v>
      </c>
      <c r="E2080" s="30" t="s">
        <v>77</v>
      </c>
      <c r="F2080" s="30">
        <v>999927411</v>
      </c>
      <c r="G2080" s="1">
        <f>(J2080+S2080+X2080+R2080+U2080+W2080+Y2080)-H2080</f>
        <v>52</v>
      </c>
      <c r="H2080" s="1"/>
      <c r="I2080" s="27"/>
      <c r="J2080" s="1">
        <f>SUM(AA2080)</f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27"/>
      <c r="R2080" s="1">
        <f>SUM(AS2080,BX2080)</f>
        <v>52</v>
      </c>
      <c r="S2080" s="1">
        <f>SUM(AE2080,AG2080,AI2080,AK2080,AO2080,AM2080,AQ2080,AU2080,AW2080,AY2080,BA2080,BE2080,BG2080,BI2080,BK2080,BM2080,BO2080,BC2080)</f>
        <v>0</v>
      </c>
      <c r="T2080" s="1">
        <f>COUNT(AE2080,AG2080,AI2080,AK2080,AM2080,AO2080,AQ2080,AU2080,AW2080,AY2080,BA2080,BC2080,BE2080,BG2080,BI2080,BK2080,BM2080,BO2080)</f>
        <v>0</v>
      </c>
      <c r="U2080" s="1">
        <f>BQ2080+BS2080</f>
        <v>0</v>
      </c>
      <c r="V2080" s="1"/>
      <c r="W2080" s="1">
        <f>BV2080</f>
        <v>0</v>
      </c>
      <c r="X2080" s="1">
        <f>AC2080+BZ2080</f>
        <v>0</v>
      </c>
      <c r="Y2080" s="1">
        <f>BU2080</f>
        <v>0</v>
      </c>
      <c r="Z2080" s="27"/>
      <c r="AA2080" s="1"/>
      <c r="AB2080" s="26"/>
      <c r="AC2080" s="1"/>
      <c r="AD2080" s="26"/>
      <c r="AE2080" s="1"/>
      <c r="AF2080" s="26"/>
      <c r="AG2080" s="1"/>
      <c r="AH2080" s="26"/>
      <c r="AI2080" s="1"/>
      <c r="AJ2080" s="26"/>
      <c r="AK2080" s="1"/>
      <c r="AL2080" s="26"/>
      <c r="AM2080" s="1"/>
      <c r="AN2080" s="26"/>
      <c r="AO2080" s="1"/>
      <c r="AP2080" s="26"/>
      <c r="AQ2080" s="1"/>
      <c r="AR2080" s="26"/>
      <c r="AS2080" s="1">
        <v>52</v>
      </c>
      <c r="AT2080" s="26">
        <v>5</v>
      </c>
      <c r="AU2080" s="1"/>
      <c r="AV2080" s="26"/>
      <c r="AW2080" s="1"/>
      <c r="AX2080" s="26"/>
      <c r="AY2080" s="1"/>
      <c r="AZ2080" s="26"/>
      <c r="BA2080" s="1"/>
      <c r="BB2080" s="26"/>
      <c r="BC2080" s="1"/>
      <c r="BD2080" s="26"/>
      <c r="BE2080" s="1"/>
      <c r="BF2080" s="26"/>
      <c r="BG2080" s="1"/>
      <c r="BH2080" s="26"/>
      <c r="BI2080" s="1"/>
      <c r="BJ2080" s="26"/>
      <c r="BK2080" s="1"/>
      <c r="BL2080" s="26"/>
      <c r="BM2080" s="1"/>
      <c r="BN2080" s="26"/>
      <c r="BO2080" s="1"/>
      <c r="BP2080" s="26"/>
      <c r="BQ2080" s="1"/>
      <c r="BR2080" s="26"/>
      <c r="BS2080" s="1"/>
      <c r="BT2080" s="26"/>
      <c r="BU2080" s="1"/>
      <c r="BV2080" s="1"/>
      <c r="BW2080" s="26"/>
      <c r="BX2080" s="1"/>
      <c r="BY2080" s="26"/>
      <c r="BZ2080" s="30"/>
      <c r="CA2080" s="26"/>
    </row>
    <row r="2081" spans="1:79" s="99" customFormat="1" x14ac:dyDescent="0.35">
      <c r="A2081" s="30" t="s">
        <v>97</v>
      </c>
      <c r="B2081" s="30" t="s">
        <v>255</v>
      </c>
      <c r="C2081" s="30" t="s">
        <v>2007</v>
      </c>
      <c r="D2081" s="30" t="s">
        <v>2008</v>
      </c>
      <c r="E2081" s="30" t="s">
        <v>77</v>
      </c>
      <c r="F2081" s="30">
        <v>999923249</v>
      </c>
      <c r="G2081" s="1">
        <f>(J2081+S2081+X2081+R2081+U2081+W2081+Y2081)-H2081</f>
        <v>48</v>
      </c>
      <c r="H2081" s="1"/>
      <c r="I2081" s="27"/>
      <c r="J2081" s="1">
        <f>SUM(AA2081)</f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27"/>
      <c r="R2081" s="1">
        <f>SUM(AS2081,BX2081)</f>
        <v>48</v>
      </c>
      <c r="S2081" s="1">
        <f>SUM(AE2081,AG2081,AI2081,AK2081,AO2081,AM2081,AQ2081,AU2081,AW2081,AY2081,BA2081,BE2081,BG2081,BI2081,BK2081,BM2081,BO2081,BC2081)</f>
        <v>0</v>
      </c>
      <c r="T2081" s="1">
        <f>COUNT(AE2081,AG2081,AI2081,AK2081,AM2081,AO2081,AQ2081,AU2081,AW2081,AY2081,BA2081,BC2081,BE2081,BG2081,BI2081,BK2081,BM2081,BO2081)</f>
        <v>0</v>
      </c>
      <c r="U2081" s="1">
        <f>BQ2081+BS2081</f>
        <v>0</v>
      </c>
      <c r="V2081" s="1"/>
      <c r="W2081" s="1">
        <f>BV2081</f>
        <v>0</v>
      </c>
      <c r="X2081" s="1">
        <f>AC2081+BZ2081</f>
        <v>0</v>
      </c>
      <c r="Y2081" s="1">
        <f>BU2081</f>
        <v>0</v>
      </c>
      <c r="Z2081" s="27"/>
      <c r="AA2081" s="1"/>
      <c r="AB2081" s="26"/>
      <c r="AC2081" s="1"/>
      <c r="AD2081" s="26"/>
      <c r="AE2081" s="1"/>
      <c r="AF2081" s="26"/>
      <c r="AG2081" s="1"/>
      <c r="AH2081" s="26"/>
      <c r="AI2081" s="1"/>
      <c r="AJ2081" s="26"/>
      <c r="AK2081" s="1"/>
      <c r="AL2081" s="26"/>
      <c r="AM2081" s="1"/>
      <c r="AN2081" s="26"/>
      <c r="AO2081" s="1"/>
      <c r="AP2081" s="26"/>
      <c r="AQ2081" s="1"/>
      <c r="AR2081" s="26"/>
      <c r="AS2081" s="1">
        <v>48</v>
      </c>
      <c r="AT2081" s="26">
        <v>6</v>
      </c>
      <c r="AU2081" s="1"/>
      <c r="AV2081" s="26"/>
      <c r="AW2081" s="1"/>
      <c r="AX2081" s="26"/>
      <c r="AY2081" s="1"/>
      <c r="AZ2081" s="26"/>
      <c r="BA2081" s="1"/>
      <c r="BB2081" s="26"/>
      <c r="BC2081" s="1"/>
      <c r="BD2081" s="26"/>
      <c r="BE2081" s="1"/>
      <c r="BF2081" s="26"/>
      <c r="BG2081" s="1"/>
      <c r="BH2081" s="26"/>
      <c r="BI2081" s="1"/>
      <c r="BJ2081" s="26"/>
      <c r="BK2081" s="1"/>
      <c r="BL2081" s="26"/>
      <c r="BM2081" s="1"/>
      <c r="BN2081" s="26"/>
      <c r="BO2081" s="1"/>
      <c r="BP2081" s="26"/>
      <c r="BQ2081" s="1"/>
      <c r="BR2081" s="26"/>
      <c r="BS2081" s="1"/>
      <c r="BT2081" s="26"/>
      <c r="BU2081" s="1"/>
      <c r="BV2081" s="1"/>
      <c r="BW2081" s="26"/>
      <c r="BX2081" s="1"/>
      <c r="BY2081" s="26"/>
      <c r="BZ2081" s="30"/>
      <c r="CA2081" s="26"/>
    </row>
    <row r="2082" spans="1:79" s="99" customFormat="1" x14ac:dyDescent="0.35">
      <c r="A2082" s="30" t="s">
        <v>97</v>
      </c>
      <c r="B2082" s="30" t="s">
        <v>255</v>
      </c>
      <c r="C2082" s="30" t="s">
        <v>2420</v>
      </c>
      <c r="D2082" s="30" t="s">
        <v>2421</v>
      </c>
      <c r="E2082" s="30" t="s">
        <v>77</v>
      </c>
      <c r="F2082" s="30">
        <v>999925223</v>
      </c>
      <c r="G2082" s="1">
        <f>(J2082+S2082+X2082+R2082+U2082+W2082+Y2082)-H2082</f>
        <v>44</v>
      </c>
      <c r="H2082" s="1"/>
      <c r="I2082" s="27"/>
      <c r="J2082" s="1">
        <f>SUM(AA2082)</f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27"/>
      <c r="R2082" s="1">
        <f>SUM(AS2082,BX2082)</f>
        <v>44</v>
      </c>
      <c r="S2082" s="1">
        <f>SUM(AE2082,AG2082,AI2082,AK2082,AO2082,AM2082,AQ2082,AU2082,AW2082,AY2082,BA2082,BE2082,BG2082,BI2082,BK2082,BM2082,BO2082,BC2082)</f>
        <v>0</v>
      </c>
      <c r="T2082" s="1">
        <f>COUNT(AE2082,AG2082,AI2082,AK2082,AM2082,AO2082,AQ2082,AU2082,AW2082,AY2082,BA2082,BC2082,BE2082,BG2082,BI2082,BK2082,BM2082,BO2082)</f>
        <v>0</v>
      </c>
      <c r="U2082" s="1">
        <f>BQ2082+BS2082</f>
        <v>0</v>
      </c>
      <c r="V2082" s="1"/>
      <c r="W2082" s="1">
        <f>BV2082</f>
        <v>0</v>
      </c>
      <c r="X2082" s="1">
        <f>AC2082+BZ2082</f>
        <v>0</v>
      </c>
      <c r="Y2082" s="1">
        <f>BU2082</f>
        <v>0</v>
      </c>
      <c r="Z2082" s="27"/>
      <c r="AA2082" s="1"/>
      <c r="AB2082" s="26"/>
      <c r="AC2082" s="1"/>
      <c r="AD2082" s="26"/>
      <c r="AE2082" s="1"/>
      <c r="AF2082" s="26"/>
      <c r="AG2082" s="1"/>
      <c r="AH2082" s="26"/>
      <c r="AI2082" s="1"/>
      <c r="AJ2082" s="26"/>
      <c r="AK2082" s="1"/>
      <c r="AL2082" s="26"/>
      <c r="AM2082" s="1"/>
      <c r="AN2082" s="26"/>
      <c r="AO2082" s="1"/>
      <c r="AP2082" s="26"/>
      <c r="AQ2082" s="1"/>
      <c r="AR2082" s="26"/>
      <c r="AS2082" s="1">
        <v>44</v>
      </c>
      <c r="AT2082" s="26">
        <v>7</v>
      </c>
      <c r="AU2082" s="1"/>
      <c r="AV2082" s="26"/>
      <c r="AW2082" s="1"/>
      <c r="AX2082" s="26"/>
      <c r="AY2082" s="1"/>
      <c r="AZ2082" s="26"/>
      <c r="BA2082" s="1"/>
      <c r="BB2082" s="26"/>
      <c r="BC2082" s="1"/>
      <c r="BD2082" s="26"/>
      <c r="BE2082" s="1"/>
      <c r="BF2082" s="26"/>
      <c r="BG2082" s="1"/>
      <c r="BH2082" s="26"/>
      <c r="BI2082" s="1"/>
      <c r="BJ2082" s="26"/>
      <c r="BK2082" s="1"/>
      <c r="BL2082" s="26"/>
      <c r="BM2082" s="1"/>
      <c r="BN2082" s="26"/>
      <c r="BO2082" s="1"/>
      <c r="BP2082" s="26"/>
      <c r="BQ2082" s="1"/>
      <c r="BR2082" s="26"/>
      <c r="BS2082" s="1"/>
      <c r="BT2082" s="26"/>
      <c r="BU2082" s="1"/>
      <c r="BV2082" s="1"/>
      <c r="BW2082" s="26"/>
      <c r="BX2082" s="1"/>
      <c r="BY2082" s="26"/>
      <c r="BZ2082" s="30"/>
      <c r="CA2082" s="26"/>
    </row>
    <row r="2083" spans="1:79" s="99" customFormat="1" x14ac:dyDescent="0.35">
      <c r="A2083" s="30" t="s">
        <v>97</v>
      </c>
      <c r="B2083" s="30" t="s">
        <v>255</v>
      </c>
      <c r="C2083" s="30" t="s">
        <v>1851</v>
      </c>
      <c r="D2083" s="30" t="s">
        <v>1852</v>
      </c>
      <c r="E2083" s="30" t="s">
        <v>77</v>
      </c>
      <c r="F2083" s="30">
        <v>999922421</v>
      </c>
      <c r="G2083" s="1">
        <f>(J2083+S2083+X2083+R2083+U2083+W2083+Y2083)-H2083</f>
        <v>42</v>
      </c>
      <c r="H2083" s="1"/>
      <c r="I2083" s="27"/>
      <c r="J2083" s="1">
        <f>SUM(AA2083)</f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27"/>
      <c r="R2083" s="1">
        <f>SUM(AS2083,BX2083)</f>
        <v>42</v>
      </c>
      <c r="S2083" s="1">
        <f>SUM(AE2083,AG2083,AI2083,AK2083,AO2083,AM2083,AQ2083,AU2083,AW2083,AY2083,BA2083,BE2083,BG2083,BI2083,BK2083,BM2083,BO2083,BC2083)</f>
        <v>0</v>
      </c>
      <c r="T2083" s="1">
        <f>COUNT(AE2083,AG2083,AI2083,AK2083,AM2083,AO2083,AQ2083,AU2083,AW2083,AY2083,BA2083,BC2083,BE2083,BG2083,BI2083,BK2083,BM2083,BO2083)</f>
        <v>0</v>
      </c>
      <c r="U2083" s="1">
        <f>BQ2083+BS2083</f>
        <v>0</v>
      </c>
      <c r="V2083" s="1"/>
      <c r="W2083" s="1">
        <f>BV2083</f>
        <v>0</v>
      </c>
      <c r="X2083" s="1">
        <f>AC2083+BZ2083</f>
        <v>0</v>
      </c>
      <c r="Y2083" s="1">
        <f>BU2083</f>
        <v>0</v>
      </c>
      <c r="Z2083" s="27"/>
      <c r="AA2083" s="1"/>
      <c r="AB2083" s="26"/>
      <c r="AC2083" s="1"/>
      <c r="AD2083" s="26"/>
      <c r="AE2083" s="1"/>
      <c r="AF2083" s="26"/>
      <c r="AG2083" s="1"/>
      <c r="AH2083" s="26"/>
      <c r="AI2083" s="1"/>
      <c r="AJ2083" s="26"/>
      <c r="AK2083" s="1"/>
      <c r="AL2083" s="26"/>
      <c r="AM2083" s="1"/>
      <c r="AN2083" s="26"/>
      <c r="AO2083" s="1"/>
      <c r="AP2083" s="26"/>
      <c r="AQ2083" s="1"/>
      <c r="AR2083" s="26"/>
      <c r="AS2083" s="1">
        <v>42</v>
      </c>
      <c r="AT2083" s="26">
        <v>8</v>
      </c>
      <c r="AU2083" s="1"/>
      <c r="AV2083" s="26"/>
      <c r="AW2083" s="1"/>
      <c r="AX2083" s="26"/>
      <c r="AY2083" s="1"/>
      <c r="AZ2083" s="26"/>
      <c r="BA2083" s="1"/>
      <c r="BB2083" s="26"/>
      <c r="BC2083" s="1"/>
      <c r="BD2083" s="26"/>
      <c r="BE2083" s="1"/>
      <c r="BF2083" s="26"/>
      <c r="BG2083" s="1"/>
      <c r="BH2083" s="26"/>
      <c r="BI2083" s="1"/>
      <c r="BJ2083" s="26"/>
      <c r="BK2083" s="1"/>
      <c r="BL2083" s="26"/>
      <c r="BM2083" s="1"/>
      <c r="BN2083" s="26"/>
      <c r="BO2083" s="1"/>
      <c r="BP2083" s="26"/>
      <c r="BQ2083" s="1"/>
      <c r="BR2083" s="26"/>
      <c r="BS2083" s="1"/>
      <c r="BT2083" s="26"/>
      <c r="BU2083" s="1"/>
      <c r="BV2083" s="1"/>
      <c r="BW2083" s="26"/>
      <c r="BX2083" s="1"/>
      <c r="BY2083" s="26"/>
      <c r="BZ2083" s="30"/>
      <c r="CA2083" s="26"/>
    </row>
    <row r="2084" spans="1:79" s="99" customFormat="1" x14ac:dyDescent="0.35">
      <c r="A2084" s="30" t="s">
        <v>97</v>
      </c>
      <c r="B2084" s="30" t="s">
        <v>255</v>
      </c>
      <c r="C2084" s="30" t="s">
        <v>256</v>
      </c>
      <c r="D2084" s="30" t="s">
        <v>162</v>
      </c>
      <c r="E2084" s="30" t="s">
        <v>77</v>
      </c>
      <c r="F2084" s="30">
        <v>999851630</v>
      </c>
      <c r="G2084" s="1">
        <f>(J2084+S2084+X2084+R2084+U2084+W2084+Y2084)-H2084</f>
        <v>38</v>
      </c>
      <c r="H2084" s="1"/>
      <c r="I2084" s="27"/>
      <c r="J2084" s="1">
        <f>SUM(AA2084)</f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27"/>
      <c r="R2084" s="1">
        <f>SUM(AS2084,BX2084)</f>
        <v>38</v>
      </c>
      <c r="S2084" s="1">
        <f>SUM(AE2084,AG2084,AI2084,AK2084,AO2084,AM2084,AQ2084,AU2084,AW2084,AY2084,BA2084,BE2084,BG2084,BI2084,BK2084,BM2084,BO2084,BC2084)</f>
        <v>0</v>
      </c>
      <c r="T2084" s="1">
        <f>COUNT(AE2084,AG2084,AI2084,AK2084,AM2084,AO2084,AQ2084,AU2084,AW2084,AY2084,BA2084,BC2084,BE2084,BG2084,BI2084,BK2084,BM2084,BO2084)</f>
        <v>0</v>
      </c>
      <c r="U2084" s="1">
        <f>BQ2084+BS2084</f>
        <v>0</v>
      </c>
      <c r="V2084" s="1"/>
      <c r="W2084" s="1">
        <f>BV2084</f>
        <v>0</v>
      </c>
      <c r="X2084" s="1">
        <f>AC2084+BZ2084</f>
        <v>0</v>
      </c>
      <c r="Y2084" s="1">
        <f>BU2084</f>
        <v>0</v>
      </c>
      <c r="Z2084" s="27"/>
      <c r="AA2084" s="1"/>
      <c r="AB2084" s="26"/>
      <c r="AC2084" s="1"/>
      <c r="AD2084" s="26"/>
      <c r="AE2084" s="1"/>
      <c r="AF2084" s="26"/>
      <c r="AG2084" s="1"/>
      <c r="AH2084" s="26"/>
      <c r="AI2084" s="1"/>
      <c r="AJ2084" s="26"/>
      <c r="AK2084" s="1"/>
      <c r="AL2084" s="26"/>
      <c r="AM2084" s="1"/>
      <c r="AN2084" s="26"/>
      <c r="AO2084" s="1"/>
      <c r="AP2084" s="26"/>
      <c r="AQ2084" s="1"/>
      <c r="AR2084" s="26"/>
      <c r="AS2084" s="1">
        <v>38</v>
      </c>
      <c r="AT2084" s="26" t="s">
        <v>100</v>
      </c>
      <c r="AU2084" s="1"/>
      <c r="AV2084" s="26"/>
      <c r="AW2084" s="1"/>
      <c r="AX2084" s="26"/>
      <c r="AY2084" s="1"/>
      <c r="AZ2084" s="26"/>
      <c r="BA2084" s="1"/>
      <c r="BB2084" s="26"/>
      <c r="BC2084" s="1"/>
      <c r="BD2084" s="26"/>
      <c r="BE2084" s="1"/>
      <c r="BF2084" s="26"/>
      <c r="BG2084" s="1"/>
      <c r="BH2084" s="26"/>
      <c r="BI2084" s="1"/>
      <c r="BJ2084" s="26"/>
      <c r="BK2084" s="1"/>
      <c r="BL2084" s="26"/>
      <c r="BM2084" s="1"/>
      <c r="BN2084" s="26"/>
      <c r="BO2084" s="1"/>
      <c r="BP2084" s="26"/>
      <c r="BQ2084" s="1"/>
      <c r="BR2084" s="26"/>
      <c r="BS2084" s="1"/>
      <c r="BT2084" s="26"/>
      <c r="BU2084" s="1"/>
      <c r="BV2084" s="1"/>
      <c r="BW2084" s="26"/>
      <c r="BX2084" s="1"/>
      <c r="BY2084" s="26"/>
      <c r="BZ2084" s="30"/>
      <c r="CA2084" s="26"/>
    </row>
    <row r="2085" spans="1:79" s="99" customFormat="1" x14ac:dyDescent="0.35">
      <c r="A2085" s="30" t="s">
        <v>97</v>
      </c>
      <c r="B2085" s="30" t="s">
        <v>255</v>
      </c>
      <c r="C2085" s="30" t="s">
        <v>402</v>
      </c>
      <c r="D2085" s="30" t="s">
        <v>1282</v>
      </c>
      <c r="E2085" s="30" t="s">
        <v>77</v>
      </c>
      <c r="F2085" s="30">
        <v>999918866</v>
      </c>
      <c r="G2085" s="1">
        <f>(J2085+S2085+X2085+R2085+U2085+W2085+Y2085)-H2085</f>
        <v>38</v>
      </c>
      <c r="H2085" s="1"/>
      <c r="I2085" s="27"/>
      <c r="J2085" s="1">
        <f>SUM(AA2085)</f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27"/>
      <c r="R2085" s="1">
        <f>SUM(AS2085,BX2085)</f>
        <v>38</v>
      </c>
      <c r="S2085" s="1">
        <f>SUM(AE2085,AG2085,AI2085,AK2085,AO2085,AM2085,AQ2085,AU2085,AW2085,AY2085,BA2085,BE2085,BG2085,BI2085,BK2085,BM2085,BO2085,BC2085)</f>
        <v>0</v>
      </c>
      <c r="T2085" s="1">
        <f>COUNT(AE2085,AG2085,AI2085,AK2085,AM2085,AO2085,AQ2085,AU2085,AW2085,AY2085,BA2085,BC2085,BE2085,BG2085,BI2085,BK2085,BM2085,BO2085)</f>
        <v>0</v>
      </c>
      <c r="U2085" s="1">
        <f>BQ2085+BS2085</f>
        <v>0</v>
      </c>
      <c r="V2085" s="1"/>
      <c r="W2085" s="1">
        <f>BV2085</f>
        <v>0</v>
      </c>
      <c r="X2085" s="1">
        <f>AC2085+BZ2085</f>
        <v>0</v>
      </c>
      <c r="Y2085" s="1">
        <f>BU2085</f>
        <v>0</v>
      </c>
      <c r="Z2085" s="27"/>
      <c r="AA2085" s="1"/>
      <c r="AB2085" s="26"/>
      <c r="AC2085" s="1"/>
      <c r="AD2085" s="26"/>
      <c r="AE2085" s="1"/>
      <c r="AF2085" s="26"/>
      <c r="AG2085" s="1"/>
      <c r="AH2085" s="26"/>
      <c r="AI2085" s="1"/>
      <c r="AJ2085" s="26"/>
      <c r="AK2085" s="1"/>
      <c r="AL2085" s="26"/>
      <c r="AM2085" s="1"/>
      <c r="AN2085" s="26"/>
      <c r="AO2085" s="1"/>
      <c r="AP2085" s="26"/>
      <c r="AQ2085" s="1"/>
      <c r="AR2085" s="26"/>
      <c r="AS2085" s="1">
        <v>38</v>
      </c>
      <c r="AT2085" s="26" t="s">
        <v>100</v>
      </c>
      <c r="AU2085" s="1"/>
      <c r="AV2085" s="26"/>
      <c r="AW2085" s="1"/>
      <c r="AX2085" s="26"/>
      <c r="AY2085" s="1"/>
      <c r="AZ2085" s="26"/>
      <c r="BA2085" s="1"/>
      <c r="BB2085" s="26"/>
      <c r="BC2085" s="1"/>
      <c r="BD2085" s="26"/>
      <c r="BE2085" s="1"/>
      <c r="BF2085" s="26"/>
      <c r="BG2085" s="1"/>
      <c r="BH2085" s="26"/>
      <c r="BI2085" s="1"/>
      <c r="BJ2085" s="26"/>
      <c r="BK2085" s="1"/>
      <c r="BL2085" s="26"/>
      <c r="BM2085" s="1"/>
      <c r="BN2085" s="26"/>
      <c r="BO2085" s="1"/>
      <c r="BP2085" s="26"/>
      <c r="BQ2085" s="1"/>
      <c r="BR2085" s="26"/>
      <c r="BS2085" s="1"/>
      <c r="BT2085" s="26"/>
      <c r="BU2085" s="1"/>
      <c r="BV2085" s="1"/>
      <c r="BW2085" s="26"/>
      <c r="BX2085" s="1"/>
      <c r="BY2085" s="26"/>
      <c r="BZ2085" s="30"/>
      <c r="CA2085" s="26"/>
    </row>
    <row r="2086" spans="1:79" s="99" customFormat="1" x14ac:dyDescent="0.35">
      <c r="A2086" s="30" t="s">
        <v>97</v>
      </c>
      <c r="B2086" s="30" t="s">
        <v>255</v>
      </c>
      <c r="C2086" s="30" t="s">
        <v>376</v>
      </c>
      <c r="D2086" s="30" t="s">
        <v>1283</v>
      </c>
      <c r="E2086" s="30" t="s">
        <v>77</v>
      </c>
      <c r="F2086" s="30">
        <v>999918882</v>
      </c>
      <c r="G2086" s="1">
        <f>(J2086+S2086+X2086+R2086+U2086+W2086+Y2086)-H2086</f>
        <v>38</v>
      </c>
      <c r="H2086" s="1"/>
      <c r="I2086" s="27"/>
      <c r="J2086" s="1">
        <f>SUM(AA2086)</f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27"/>
      <c r="R2086" s="1">
        <f>SUM(AS2086,BX2086)</f>
        <v>38</v>
      </c>
      <c r="S2086" s="1">
        <f>SUM(AE2086,AG2086,AI2086,AK2086,AO2086,AM2086,AQ2086,AU2086,AW2086,AY2086,BA2086,BE2086,BG2086,BI2086,BK2086,BM2086,BO2086,BC2086)</f>
        <v>0</v>
      </c>
      <c r="T2086" s="1">
        <f>COUNT(AE2086,AG2086,AI2086,AK2086,AM2086,AO2086,AQ2086,AU2086,AW2086,AY2086,BA2086,BC2086,BE2086,BG2086,BI2086,BK2086,BM2086,BO2086)</f>
        <v>0</v>
      </c>
      <c r="U2086" s="1">
        <f>BQ2086+BS2086</f>
        <v>0</v>
      </c>
      <c r="V2086" s="1"/>
      <c r="W2086" s="1">
        <f>BV2086</f>
        <v>0</v>
      </c>
      <c r="X2086" s="1">
        <f>AC2086+BZ2086</f>
        <v>0</v>
      </c>
      <c r="Y2086" s="1">
        <f>BU2086</f>
        <v>0</v>
      </c>
      <c r="Z2086" s="27"/>
      <c r="AA2086" s="1"/>
      <c r="AB2086" s="26"/>
      <c r="AC2086" s="1"/>
      <c r="AD2086" s="26"/>
      <c r="AE2086" s="1"/>
      <c r="AF2086" s="26"/>
      <c r="AG2086" s="1"/>
      <c r="AH2086" s="26"/>
      <c r="AI2086" s="1"/>
      <c r="AJ2086" s="26"/>
      <c r="AK2086" s="1"/>
      <c r="AL2086" s="26"/>
      <c r="AM2086" s="1"/>
      <c r="AN2086" s="26"/>
      <c r="AO2086" s="1"/>
      <c r="AP2086" s="26"/>
      <c r="AQ2086" s="1"/>
      <c r="AR2086" s="26"/>
      <c r="AS2086" s="1">
        <v>38</v>
      </c>
      <c r="AT2086" s="26" t="s">
        <v>100</v>
      </c>
      <c r="AU2086" s="1"/>
      <c r="AV2086" s="26"/>
      <c r="AW2086" s="1"/>
      <c r="AX2086" s="26"/>
      <c r="AY2086" s="1"/>
      <c r="AZ2086" s="26"/>
      <c r="BA2086" s="1"/>
      <c r="BB2086" s="26"/>
      <c r="BC2086" s="1"/>
      <c r="BD2086" s="26"/>
      <c r="BE2086" s="1"/>
      <c r="BF2086" s="26"/>
      <c r="BG2086" s="1"/>
      <c r="BH2086" s="26"/>
      <c r="BI2086" s="1"/>
      <c r="BJ2086" s="26"/>
      <c r="BK2086" s="1"/>
      <c r="BL2086" s="26"/>
      <c r="BM2086" s="1"/>
      <c r="BN2086" s="26"/>
      <c r="BO2086" s="1"/>
      <c r="BP2086" s="26"/>
      <c r="BQ2086" s="1"/>
      <c r="BR2086" s="26"/>
      <c r="BS2086" s="1"/>
      <c r="BT2086" s="26"/>
      <c r="BU2086" s="1"/>
      <c r="BV2086" s="1"/>
      <c r="BW2086" s="26"/>
      <c r="BX2086" s="1"/>
      <c r="BY2086" s="26"/>
      <c r="BZ2086" s="30"/>
      <c r="CA2086" s="26"/>
    </row>
    <row r="2087" spans="1:79" s="99" customFormat="1" x14ac:dyDescent="0.35">
      <c r="A2087" s="30" t="s">
        <v>97</v>
      </c>
      <c r="B2087" s="30" t="s">
        <v>255</v>
      </c>
      <c r="C2087" s="30" t="s">
        <v>1014</v>
      </c>
      <c r="D2087" s="30" t="s">
        <v>1306</v>
      </c>
      <c r="E2087" s="30" t="s">
        <v>77</v>
      </c>
      <c r="F2087" s="30">
        <v>999918995</v>
      </c>
      <c r="G2087" s="1">
        <f>(J2087+S2087+X2087+R2087+U2087+W2087+Y2087)-H2087</f>
        <v>38</v>
      </c>
      <c r="H2087" s="1"/>
      <c r="I2087" s="27"/>
      <c r="J2087" s="1">
        <f>SUM(AA2087)</f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27"/>
      <c r="R2087" s="1">
        <f>SUM(AS2087,BX2087)</f>
        <v>38</v>
      </c>
      <c r="S2087" s="1">
        <f>SUM(AE2087,AG2087,AI2087,AK2087,AO2087,AM2087,AQ2087,AU2087,AW2087,AY2087,BA2087,BE2087,BG2087,BI2087,BK2087,BM2087,BO2087,BC2087)</f>
        <v>0</v>
      </c>
      <c r="T2087" s="1">
        <f>COUNT(AE2087,AG2087,AI2087,AK2087,AM2087,AO2087,AQ2087,AU2087,AW2087,AY2087,BA2087,BC2087,BE2087,BG2087,BI2087,BK2087,BM2087,BO2087)</f>
        <v>0</v>
      </c>
      <c r="U2087" s="1">
        <f>BQ2087+BS2087</f>
        <v>0</v>
      </c>
      <c r="V2087" s="1"/>
      <c r="W2087" s="1">
        <f>BV2087</f>
        <v>0</v>
      </c>
      <c r="X2087" s="1">
        <f>AC2087+BZ2087</f>
        <v>0</v>
      </c>
      <c r="Y2087" s="1">
        <f>BU2087</f>
        <v>0</v>
      </c>
      <c r="Z2087" s="27"/>
      <c r="AA2087" s="1"/>
      <c r="AB2087" s="26"/>
      <c r="AC2087" s="1"/>
      <c r="AD2087" s="26"/>
      <c r="AE2087" s="1"/>
      <c r="AF2087" s="26"/>
      <c r="AG2087" s="1"/>
      <c r="AH2087" s="26"/>
      <c r="AI2087" s="1"/>
      <c r="AJ2087" s="26"/>
      <c r="AK2087" s="1"/>
      <c r="AL2087" s="26"/>
      <c r="AM2087" s="1"/>
      <c r="AN2087" s="26"/>
      <c r="AO2087" s="1"/>
      <c r="AP2087" s="26"/>
      <c r="AQ2087" s="1"/>
      <c r="AR2087" s="26"/>
      <c r="AS2087" s="1">
        <v>38</v>
      </c>
      <c r="AT2087" s="26" t="s">
        <v>100</v>
      </c>
      <c r="AU2087" s="1"/>
      <c r="AV2087" s="26"/>
      <c r="AW2087" s="1"/>
      <c r="AX2087" s="26"/>
      <c r="AY2087" s="1"/>
      <c r="AZ2087" s="26"/>
      <c r="BA2087" s="1"/>
      <c r="BB2087" s="26"/>
      <c r="BC2087" s="1"/>
      <c r="BD2087" s="26"/>
      <c r="BE2087" s="1"/>
      <c r="BF2087" s="26"/>
      <c r="BG2087" s="1"/>
      <c r="BH2087" s="26"/>
      <c r="BI2087" s="1"/>
      <c r="BJ2087" s="26"/>
      <c r="BK2087" s="1"/>
      <c r="BL2087" s="26"/>
      <c r="BM2087" s="1"/>
      <c r="BN2087" s="26"/>
      <c r="BO2087" s="1"/>
      <c r="BP2087" s="26"/>
      <c r="BQ2087" s="1"/>
      <c r="BR2087" s="26"/>
      <c r="BS2087" s="1"/>
      <c r="BT2087" s="26"/>
      <c r="BU2087" s="1"/>
      <c r="BV2087" s="1"/>
      <c r="BW2087" s="26"/>
      <c r="BX2087" s="1"/>
      <c r="BY2087" s="26"/>
      <c r="BZ2087" s="30"/>
      <c r="CA2087" s="26"/>
    </row>
    <row r="2088" spans="1:79" s="99" customFormat="1" x14ac:dyDescent="0.35">
      <c r="A2088" s="30" t="s">
        <v>97</v>
      </c>
      <c r="B2088" s="30" t="s">
        <v>255</v>
      </c>
      <c r="C2088" s="30" t="s">
        <v>458</v>
      </c>
      <c r="D2088" s="30" t="s">
        <v>1307</v>
      </c>
      <c r="E2088" s="30" t="s">
        <v>77</v>
      </c>
      <c r="F2088" s="30">
        <v>999919004</v>
      </c>
      <c r="G2088" s="1">
        <f>(J2088+S2088+X2088+R2088+U2088+W2088+Y2088)-H2088</f>
        <v>38</v>
      </c>
      <c r="H2088" s="1"/>
      <c r="I2088" s="27"/>
      <c r="J2088" s="1">
        <f>SUM(AA2088)</f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27"/>
      <c r="R2088" s="1">
        <f>SUM(AS2088,BX2088)</f>
        <v>38</v>
      </c>
      <c r="S2088" s="1">
        <f>SUM(AE2088,AG2088,AI2088,AK2088,AO2088,AM2088,AQ2088,AU2088,AW2088,AY2088,BA2088,BE2088,BG2088,BI2088,BK2088,BM2088,BO2088,BC2088)</f>
        <v>0</v>
      </c>
      <c r="T2088" s="1">
        <f>COUNT(AE2088,AG2088,AI2088,AK2088,AM2088,AO2088,AQ2088,AU2088,AW2088,AY2088,BA2088,BC2088,BE2088,BG2088,BI2088,BK2088,BM2088,BO2088)</f>
        <v>0</v>
      </c>
      <c r="U2088" s="1">
        <f>BQ2088+BS2088</f>
        <v>0</v>
      </c>
      <c r="V2088" s="1"/>
      <c r="W2088" s="1">
        <f>BV2088</f>
        <v>0</v>
      </c>
      <c r="X2088" s="1">
        <f>AC2088+BZ2088</f>
        <v>0</v>
      </c>
      <c r="Y2088" s="1">
        <f>BU2088</f>
        <v>0</v>
      </c>
      <c r="Z2088" s="27"/>
      <c r="AA2088" s="1"/>
      <c r="AB2088" s="26"/>
      <c r="AC2088" s="1"/>
      <c r="AD2088" s="26"/>
      <c r="AE2088" s="1"/>
      <c r="AF2088" s="26"/>
      <c r="AG2088" s="1"/>
      <c r="AH2088" s="26"/>
      <c r="AI2088" s="1"/>
      <c r="AJ2088" s="26"/>
      <c r="AK2088" s="1"/>
      <c r="AL2088" s="26"/>
      <c r="AM2088" s="1"/>
      <c r="AN2088" s="26"/>
      <c r="AO2088" s="1"/>
      <c r="AP2088" s="26"/>
      <c r="AQ2088" s="1"/>
      <c r="AR2088" s="26"/>
      <c r="AS2088" s="1">
        <v>38</v>
      </c>
      <c r="AT2088" s="26" t="s">
        <v>100</v>
      </c>
      <c r="AU2088" s="1"/>
      <c r="AV2088" s="26"/>
      <c r="AW2088" s="1"/>
      <c r="AX2088" s="26"/>
      <c r="AY2088" s="1"/>
      <c r="AZ2088" s="26"/>
      <c r="BA2088" s="1"/>
      <c r="BB2088" s="26"/>
      <c r="BC2088" s="1"/>
      <c r="BD2088" s="26"/>
      <c r="BE2088" s="1"/>
      <c r="BF2088" s="26"/>
      <c r="BG2088" s="1"/>
      <c r="BH2088" s="26"/>
      <c r="BI2088" s="1"/>
      <c r="BJ2088" s="26"/>
      <c r="BK2088" s="1"/>
      <c r="BL2088" s="26"/>
      <c r="BM2088" s="1"/>
      <c r="BN2088" s="26"/>
      <c r="BO2088" s="1"/>
      <c r="BP2088" s="26"/>
      <c r="BQ2088" s="1"/>
      <c r="BR2088" s="26"/>
      <c r="BS2088" s="1"/>
      <c r="BT2088" s="26"/>
      <c r="BU2088" s="1"/>
      <c r="BV2088" s="1"/>
      <c r="BW2088" s="26"/>
      <c r="BX2088" s="1"/>
      <c r="BY2088" s="26"/>
      <c r="BZ2088" s="30"/>
      <c r="CA2088" s="26"/>
    </row>
    <row r="2089" spans="1:79" s="99" customFormat="1" x14ac:dyDescent="0.35">
      <c r="A2089" s="30" t="s">
        <v>97</v>
      </c>
      <c r="B2089" s="30" t="s">
        <v>255</v>
      </c>
      <c r="C2089" s="30" t="s">
        <v>1312</v>
      </c>
      <c r="D2089" s="30" t="s">
        <v>1410</v>
      </c>
      <c r="E2089" s="30" t="s">
        <v>77</v>
      </c>
      <c r="F2089" s="30">
        <v>999919690</v>
      </c>
      <c r="G2089" s="1">
        <f>(J2089+S2089+X2089+R2089+U2089+W2089+Y2089)-H2089</f>
        <v>38</v>
      </c>
      <c r="H2089" s="1"/>
      <c r="I2089" s="27"/>
      <c r="J2089" s="1">
        <f>SUM(AA2089)</f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27"/>
      <c r="R2089" s="1">
        <f>SUM(AS2089,BX2089)</f>
        <v>38</v>
      </c>
      <c r="S2089" s="1">
        <f>SUM(AE2089,AG2089,AI2089,AK2089,AO2089,AM2089,AQ2089,AU2089,AW2089,AY2089,BA2089,BE2089,BG2089,BI2089,BK2089,BM2089,BO2089,BC2089)</f>
        <v>0</v>
      </c>
      <c r="T2089" s="1">
        <f>COUNT(AE2089,AG2089,AI2089,AK2089,AM2089,AO2089,AQ2089,AU2089,AW2089,AY2089,BA2089,BC2089,BE2089,BG2089,BI2089,BK2089,BM2089,BO2089)</f>
        <v>0</v>
      </c>
      <c r="U2089" s="1">
        <f>BQ2089+BS2089</f>
        <v>0</v>
      </c>
      <c r="V2089" s="1"/>
      <c r="W2089" s="1">
        <f>BV2089</f>
        <v>0</v>
      </c>
      <c r="X2089" s="1">
        <f>AC2089+BZ2089</f>
        <v>0</v>
      </c>
      <c r="Y2089" s="1">
        <f>BU2089</f>
        <v>0</v>
      </c>
      <c r="Z2089" s="27"/>
      <c r="AA2089" s="1"/>
      <c r="AB2089" s="26"/>
      <c r="AC2089" s="1"/>
      <c r="AD2089" s="26"/>
      <c r="AE2089" s="1"/>
      <c r="AF2089" s="26"/>
      <c r="AG2089" s="1"/>
      <c r="AH2089" s="26"/>
      <c r="AI2089" s="1"/>
      <c r="AJ2089" s="26"/>
      <c r="AK2089" s="1"/>
      <c r="AL2089" s="26"/>
      <c r="AM2089" s="1"/>
      <c r="AN2089" s="26"/>
      <c r="AO2089" s="1"/>
      <c r="AP2089" s="26"/>
      <c r="AQ2089" s="1"/>
      <c r="AR2089" s="26"/>
      <c r="AS2089" s="1">
        <v>38</v>
      </c>
      <c r="AT2089" s="26" t="s">
        <v>100</v>
      </c>
      <c r="AU2089" s="1"/>
      <c r="AV2089" s="26"/>
      <c r="AW2089" s="1"/>
      <c r="AX2089" s="26"/>
      <c r="AY2089" s="1"/>
      <c r="AZ2089" s="26"/>
      <c r="BA2089" s="1"/>
      <c r="BB2089" s="26"/>
      <c r="BC2089" s="1"/>
      <c r="BD2089" s="26"/>
      <c r="BE2089" s="1"/>
      <c r="BF2089" s="26"/>
      <c r="BG2089" s="1"/>
      <c r="BH2089" s="26"/>
      <c r="BI2089" s="1"/>
      <c r="BJ2089" s="26"/>
      <c r="BK2089" s="1"/>
      <c r="BL2089" s="26"/>
      <c r="BM2089" s="1"/>
      <c r="BN2089" s="26"/>
      <c r="BO2089" s="1"/>
      <c r="BP2089" s="26"/>
      <c r="BQ2089" s="1"/>
      <c r="BR2089" s="26"/>
      <c r="BS2089" s="1"/>
      <c r="BT2089" s="26"/>
      <c r="BU2089" s="1"/>
      <c r="BV2089" s="1"/>
      <c r="BW2089" s="26"/>
      <c r="BX2089" s="1"/>
      <c r="BY2089" s="26"/>
      <c r="BZ2089" s="30"/>
      <c r="CA2089" s="26"/>
    </row>
    <row r="2090" spans="1:79" s="99" customFormat="1" x14ac:dyDescent="0.35">
      <c r="A2090" s="30" t="s">
        <v>97</v>
      </c>
      <c r="B2090" s="30" t="s">
        <v>255</v>
      </c>
      <c r="C2090" s="30" t="s">
        <v>1832</v>
      </c>
      <c r="D2090" s="30" t="s">
        <v>1833</v>
      </c>
      <c r="E2090" s="30" t="s">
        <v>77</v>
      </c>
      <c r="F2090" s="30">
        <v>999922345</v>
      </c>
      <c r="G2090" s="1">
        <f>(J2090+S2090+X2090+R2090+U2090+W2090+Y2090)-H2090</f>
        <v>38</v>
      </c>
      <c r="H2090" s="1"/>
      <c r="I2090" s="27"/>
      <c r="J2090" s="1">
        <f>SUM(AA2090)</f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27"/>
      <c r="R2090" s="1">
        <f>SUM(AS2090,BX2090)</f>
        <v>38</v>
      </c>
      <c r="S2090" s="1">
        <f>SUM(AE2090,AG2090,AI2090,AK2090,AO2090,AM2090,AQ2090,AU2090,AW2090,AY2090,BA2090,BE2090,BG2090,BI2090,BK2090,BM2090,BO2090,BC2090)</f>
        <v>0</v>
      </c>
      <c r="T2090" s="1">
        <f>COUNT(AE2090,AG2090,AI2090,AK2090,AM2090,AO2090,AQ2090,AU2090,AW2090,AY2090,BA2090,BC2090,BE2090,BG2090,BI2090,BK2090,BM2090,BO2090)</f>
        <v>0</v>
      </c>
      <c r="U2090" s="1">
        <f>BQ2090+BS2090</f>
        <v>0</v>
      </c>
      <c r="V2090" s="1"/>
      <c r="W2090" s="1">
        <f>BV2090</f>
        <v>0</v>
      </c>
      <c r="X2090" s="1">
        <f>AC2090+BZ2090</f>
        <v>0</v>
      </c>
      <c r="Y2090" s="1">
        <f>BU2090</f>
        <v>0</v>
      </c>
      <c r="Z2090" s="27"/>
      <c r="AA2090" s="1"/>
      <c r="AB2090" s="26"/>
      <c r="AC2090" s="1"/>
      <c r="AD2090" s="26"/>
      <c r="AE2090" s="1"/>
      <c r="AF2090" s="26"/>
      <c r="AG2090" s="1"/>
      <c r="AH2090" s="26"/>
      <c r="AI2090" s="1"/>
      <c r="AJ2090" s="26"/>
      <c r="AK2090" s="1"/>
      <c r="AL2090" s="26"/>
      <c r="AM2090" s="1"/>
      <c r="AN2090" s="26"/>
      <c r="AO2090" s="1"/>
      <c r="AP2090" s="26"/>
      <c r="AQ2090" s="1"/>
      <c r="AR2090" s="26"/>
      <c r="AS2090" s="1">
        <v>38</v>
      </c>
      <c r="AT2090" s="26" t="s">
        <v>100</v>
      </c>
      <c r="AU2090" s="1"/>
      <c r="AV2090" s="26"/>
      <c r="AW2090" s="1"/>
      <c r="AX2090" s="26"/>
      <c r="AY2090" s="1"/>
      <c r="AZ2090" s="26"/>
      <c r="BA2090" s="1"/>
      <c r="BB2090" s="26"/>
      <c r="BC2090" s="1"/>
      <c r="BD2090" s="26"/>
      <c r="BE2090" s="1"/>
      <c r="BF2090" s="26"/>
      <c r="BG2090" s="1"/>
      <c r="BH2090" s="26"/>
      <c r="BI2090" s="1"/>
      <c r="BJ2090" s="26"/>
      <c r="BK2090" s="1"/>
      <c r="BL2090" s="26"/>
      <c r="BM2090" s="1"/>
      <c r="BN2090" s="26"/>
      <c r="BO2090" s="1"/>
      <c r="BP2090" s="26"/>
      <c r="BQ2090" s="1"/>
      <c r="BR2090" s="26"/>
      <c r="BS2090" s="1"/>
      <c r="BT2090" s="26"/>
      <c r="BU2090" s="1"/>
      <c r="BV2090" s="1"/>
      <c r="BW2090" s="26"/>
      <c r="BX2090" s="1"/>
      <c r="BY2090" s="26"/>
      <c r="BZ2090" s="30"/>
      <c r="CA2090" s="26"/>
    </row>
    <row r="2091" spans="1:79" s="99" customFormat="1" x14ac:dyDescent="0.35">
      <c r="A2091" s="30" t="s">
        <v>97</v>
      </c>
      <c r="B2091" s="30" t="s">
        <v>255</v>
      </c>
      <c r="C2091" s="30" t="s">
        <v>1844</v>
      </c>
      <c r="D2091" s="30" t="s">
        <v>771</v>
      </c>
      <c r="E2091" s="30" t="s">
        <v>77</v>
      </c>
      <c r="F2091" s="30">
        <v>999922388</v>
      </c>
      <c r="G2091" s="1">
        <f>(J2091+S2091+X2091+R2091+U2091+W2091+Y2091)-H2091</f>
        <v>38</v>
      </c>
      <c r="H2091" s="1"/>
      <c r="I2091" s="27"/>
      <c r="J2091" s="1">
        <f>SUM(AA2091)</f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27"/>
      <c r="R2091" s="1">
        <f>SUM(AS2091,BX2091)</f>
        <v>38</v>
      </c>
      <c r="S2091" s="1">
        <f>SUM(AE2091,AG2091,AI2091,AK2091,AO2091,AM2091,AQ2091,AU2091,AW2091,AY2091,BA2091,BE2091,BG2091,BI2091,BK2091,BM2091,BO2091,BC2091)</f>
        <v>0</v>
      </c>
      <c r="T2091" s="1">
        <f>COUNT(AE2091,AG2091,AI2091,AK2091,AM2091,AO2091,AQ2091,AU2091,AW2091,AY2091,BA2091,BC2091,BE2091,BG2091,BI2091,BK2091,BM2091,BO2091)</f>
        <v>0</v>
      </c>
      <c r="U2091" s="1">
        <f>BQ2091+BS2091</f>
        <v>0</v>
      </c>
      <c r="V2091" s="1"/>
      <c r="W2091" s="1">
        <f>BV2091</f>
        <v>0</v>
      </c>
      <c r="X2091" s="1">
        <f>AC2091+BZ2091</f>
        <v>0</v>
      </c>
      <c r="Y2091" s="1">
        <f>BU2091</f>
        <v>0</v>
      </c>
      <c r="Z2091" s="27"/>
      <c r="AA2091" s="1"/>
      <c r="AB2091" s="26"/>
      <c r="AC2091" s="1"/>
      <c r="AD2091" s="26"/>
      <c r="AE2091" s="1"/>
      <c r="AF2091" s="26"/>
      <c r="AG2091" s="1"/>
      <c r="AH2091" s="26"/>
      <c r="AI2091" s="1"/>
      <c r="AJ2091" s="26"/>
      <c r="AK2091" s="1"/>
      <c r="AL2091" s="26"/>
      <c r="AM2091" s="1"/>
      <c r="AN2091" s="26"/>
      <c r="AO2091" s="1"/>
      <c r="AP2091" s="26"/>
      <c r="AQ2091" s="1"/>
      <c r="AR2091" s="26"/>
      <c r="AS2091" s="1">
        <v>38</v>
      </c>
      <c r="AT2091" s="26" t="s">
        <v>100</v>
      </c>
      <c r="AU2091" s="1"/>
      <c r="AV2091" s="26"/>
      <c r="AW2091" s="1"/>
      <c r="AX2091" s="26"/>
      <c r="AY2091" s="1"/>
      <c r="AZ2091" s="26"/>
      <c r="BA2091" s="1"/>
      <c r="BB2091" s="26"/>
      <c r="BC2091" s="1"/>
      <c r="BD2091" s="26"/>
      <c r="BE2091" s="1"/>
      <c r="BF2091" s="26"/>
      <c r="BG2091" s="1"/>
      <c r="BH2091" s="26"/>
      <c r="BI2091" s="1"/>
      <c r="BJ2091" s="26"/>
      <c r="BK2091" s="1"/>
      <c r="BL2091" s="26"/>
      <c r="BM2091" s="1"/>
      <c r="BN2091" s="26"/>
      <c r="BO2091" s="1"/>
      <c r="BP2091" s="26"/>
      <c r="BQ2091" s="1"/>
      <c r="BR2091" s="26"/>
      <c r="BS2091" s="1"/>
      <c r="BT2091" s="26"/>
      <c r="BU2091" s="1"/>
      <c r="BV2091" s="1"/>
      <c r="BW2091" s="26"/>
      <c r="BX2091" s="1"/>
      <c r="BY2091" s="26"/>
      <c r="BZ2091" s="30"/>
      <c r="CA2091" s="26"/>
    </row>
    <row r="2092" spans="1:79" s="99" customFormat="1" x14ac:dyDescent="0.35">
      <c r="A2092" s="30" t="s">
        <v>97</v>
      </c>
      <c r="B2092" s="30" t="s">
        <v>255</v>
      </c>
      <c r="C2092" s="30" t="s">
        <v>1889</v>
      </c>
      <c r="D2092" s="30" t="s">
        <v>655</v>
      </c>
      <c r="E2092" s="30" t="s">
        <v>77</v>
      </c>
      <c r="F2092" s="30">
        <v>999922575</v>
      </c>
      <c r="G2092" s="1">
        <f>(J2092+S2092+X2092+R2092+U2092+W2092+Y2092)-H2092</f>
        <v>38</v>
      </c>
      <c r="H2092" s="1"/>
      <c r="I2092" s="27"/>
      <c r="J2092" s="1">
        <f>SUM(AA2092)</f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27"/>
      <c r="R2092" s="1">
        <f>SUM(AS2092,BX2092)</f>
        <v>38</v>
      </c>
      <c r="S2092" s="1">
        <f>SUM(AE2092,AG2092,AI2092,AK2092,AO2092,AM2092,AQ2092,AU2092,AW2092,AY2092,BA2092,BE2092,BG2092,BI2092,BK2092,BM2092,BO2092,BC2092)</f>
        <v>0</v>
      </c>
      <c r="T2092" s="1">
        <f>COUNT(AE2092,AG2092,AI2092,AK2092,AM2092,AO2092,AQ2092,AU2092,AW2092,AY2092,BA2092,BC2092,BE2092,BG2092,BI2092,BK2092,BM2092,BO2092)</f>
        <v>0</v>
      </c>
      <c r="U2092" s="1">
        <f>BQ2092+BS2092</f>
        <v>0</v>
      </c>
      <c r="V2092" s="1"/>
      <c r="W2092" s="1">
        <f>BV2092</f>
        <v>0</v>
      </c>
      <c r="X2092" s="1">
        <f>AC2092+BZ2092</f>
        <v>0</v>
      </c>
      <c r="Y2092" s="1">
        <f>BU2092</f>
        <v>0</v>
      </c>
      <c r="Z2092" s="27"/>
      <c r="AA2092" s="1"/>
      <c r="AB2092" s="26"/>
      <c r="AC2092" s="1"/>
      <c r="AD2092" s="26"/>
      <c r="AE2092" s="1"/>
      <c r="AF2092" s="26"/>
      <c r="AG2092" s="1"/>
      <c r="AH2092" s="26"/>
      <c r="AI2092" s="1"/>
      <c r="AJ2092" s="26"/>
      <c r="AK2092" s="1"/>
      <c r="AL2092" s="26"/>
      <c r="AM2092" s="1"/>
      <c r="AN2092" s="26"/>
      <c r="AO2092" s="1"/>
      <c r="AP2092" s="26"/>
      <c r="AQ2092" s="1"/>
      <c r="AR2092" s="26"/>
      <c r="AS2092" s="1">
        <v>38</v>
      </c>
      <c r="AT2092" s="26" t="s">
        <v>100</v>
      </c>
      <c r="AU2092" s="1"/>
      <c r="AV2092" s="26"/>
      <c r="AW2092" s="1"/>
      <c r="AX2092" s="26"/>
      <c r="AY2092" s="1"/>
      <c r="AZ2092" s="26"/>
      <c r="BA2092" s="1"/>
      <c r="BB2092" s="26"/>
      <c r="BC2092" s="1"/>
      <c r="BD2092" s="26"/>
      <c r="BE2092" s="1"/>
      <c r="BF2092" s="26"/>
      <c r="BG2092" s="1"/>
      <c r="BH2092" s="26"/>
      <c r="BI2092" s="1"/>
      <c r="BJ2092" s="26"/>
      <c r="BK2092" s="1"/>
      <c r="BL2092" s="26"/>
      <c r="BM2092" s="1"/>
      <c r="BN2092" s="26"/>
      <c r="BO2092" s="1"/>
      <c r="BP2092" s="26"/>
      <c r="BQ2092" s="1"/>
      <c r="BR2092" s="26"/>
      <c r="BS2092" s="1"/>
      <c r="BT2092" s="26"/>
      <c r="BU2092" s="1"/>
      <c r="BV2092" s="1"/>
      <c r="BW2092" s="26"/>
      <c r="BX2092" s="1"/>
      <c r="BY2092" s="26"/>
      <c r="BZ2092" s="30"/>
      <c r="CA2092" s="26"/>
    </row>
    <row r="2093" spans="1:79" s="99" customFormat="1" x14ac:dyDescent="0.35">
      <c r="A2093" s="30" t="s">
        <v>97</v>
      </c>
      <c r="B2093" s="30" t="s">
        <v>255</v>
      </c>
      <c r="C2093" s="30" t="s">
        <v>539</v>
      </c>
      <c r="D2093" s="30" t="s">
        <v>1897</v>
      </c>
      <c r="E2093" s="30" t="s">
        <v>77</v>
      </c>
      <c r="F2093" s="30">
        <v>999922587</v>
      </c>
      <c r="G2093" s="1">
        <f>(J2093+S2093+X2093+R2093+U2093+W2093+Y2093)-H2093</f>
        <v>38</v>
      </c>
      <c r="H2093" s="1"/>
      <c r="I2093" s="27"/>
      <c r="J2093" s="1">
        <f>SUM(AA2093)</f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27"/>
      <c r="R2093" s="1">
        <f>SUM(AS2093,BX2093)</f>
        <v>38</v>
      </c>
      <c r="S2093" s="1">
        <f>SUM(AE2093,AG2093,AI2093,AK2093,AO2093,AM2093,AQ2093,AU2093,AW2093,AY2093,BA2093,BE2093,BG2093,BI2093,BK2093,BM2093,BO2093,BC2093)</f>
        <v>0</v>
      </c>
      <c r="T2093" s="1">
        <f>COUNT(AE2093,AG2093,AI2093,AK2093,AM2093,AO2093,AQ2093,AU2093,AW2093,AY2093,BA2093,BC2093,BE2093,BG2093,BI2093,BK2093,BM2093,BO2093)</f>
        <v>0</v>
      </c>
      <c r="U2093" s="1">
        <f>BQ2093+BS2093</f>
        <v>0</v>
      </c>
      <c r="V2093" s="1"/>
      <c r="W2093" s="1">
        <f>BV2093</f>
        <v>0</v>
      </c>
      <c r="X2093" s="1">
        <f>AC2093+BZ2093</f>
        <v>0</v>
      </c>
      <c r="Y2093" s="1">
        <f>BU2093</f>
        <v>0</v>
      </c>
      <c r="Z2093" s="27"/>
      <c r="AA2093" s="1"/>
      <c r="AB2093" s="26"/>
      <c r="AC2093" s="1"/>
      <c r="AD2093" s="26"/>
      <c r="AE2093" s="1"/>
      <c r="AF2093" s="26"/>
      <c r="AG2093" s="1"/>
      <c r="AH2093" s="26"/>
      <c r="AI2093" s="1"/>
      <c r="AJ2093" s="26"/>
      <c r="AK2093" s="1"/>
      <c r="AL2093" s="26"/>
      <c r="AM2093" s="1"/>
      <c r="AN2093" s="26"/>
      <c r="AO2093" s="1"/>
      <c r="AP2093" s="26"/>
      <c r="AQ2093" s="1"/>
      <c r="AR2093" s="26"/>
      <c r="AS2093" s="1">
        <v>38</v>
      </c>
      <c r="AT2093" s="26" t="s">
        <v>100</v>
      </c>
      <c r="AU2093" s="1"/>
      <c r="AV2093" s="26"/>
      <c r="AW2093" s="1"/>
      <c r="AX2093" s="26"/>
      <c r="AY2093" s="1"/>
      <c r="AZ2093" s="26"/>
      <c r="BA2093" s="1"/>
      <c r="BB2093" s="26"/>
      <c r="BC2093" s="1"/>
      <c r="BD2093" s="26"/>
      <c r="BE2093" s="1"/>
      <c r="BF2093" s="26"/>
      <c r="BG2093" s="1"/>
      <c r="BH2093" s="26"/>
      <c r="BI2093" s="1"/>
      <c r="BJ2093" s="26"/>
      <c r="BK2093" s="1"/>
      <c r="BL2093" s="26"/>
      <c r="BM2093" s="1"/>
      <c r="BN2093" s="26"/>
      <c r="BO2093" s="1"/>
      <c r="BP2093" s="26"/>
      <c r="BQ2093" s="1"/>
      <c r="BR2093" s="26"/>
      <c r="BS2093" s="1"/>
      <c r="BT2093" s="26"/>
      <c r="BU2093" s="1"/>
      <c r="BV2093" s="1"/>
      <c r="BW2093" s="26"/>
      <c r="BX2093" s="1"/>
      <c r="BY2093" s="26"/>
      <c r="BZ2093" s="30"/>
      <c r="CA2093" s="26"/>
    </row>
    <row r="2094" spans="1:79" s="99" customFormat="1" x14ac:dyDescent="0.35">
      <c r="A2094" s="30" t="s">
        <v>97</v>
      </c>
      <c r="B2094" s="30" t="s">
        <v>255</v>
      </c>
      <c r="C2094" s="30" t="s">
        <v>1904</v>
      </c>
      <c r="D2094" s="30" t="s">
        <v>1905</v>
      </c>
      <c r="E2094" s="30" t="s">
        <v>77</v>
      </c>
      <c r="F2094" s="30">
        <v>999922703</v>
      </c>
      <c r="G2094" s="1">
        <f>(J2094+S2094+X2094+R2094+U2094+W2094+Y2094)-H2094</f>
        <v>38</v>
      </c>
      <c r="H2094" s="1"/>
      <c r="I2094" s="27"/>
      <c r="J2094" s="1">
        <f>SUM(AA2094)</f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27"/>
      <c r="R2094" s="1">
        <f>SUM(AS2094,BX2094)</f>
        <v>38</v>
      </c>
      <c r="S2094" s="1">
        <f>SUM(AE2094,AG2094,AI2094,AK2094,AO2094,AM2094,AQ2094,AU2094,AW2094,AY2094,BA2094,BE2094,BG2094,BI2094,BK2094,BM2094,BO2094,BC2094)</f>
        <v>0</v>
      </c>
      <c r="T2094" s="1">
        <f>COUNT(AE2094,AG2094,AI2094,AK2094,AM2094,AO2094,AQ2094,AU2094,AW2094,AY2094,BA2094,BC2094,BE2094,BG2094,BI2094,BK2094,BM2094,BO2094)</f>
        <v>0</v>
      </c>
      <c r="U2094" s="1">
        <f>BQ2094+BS2094</f>
        <v>0</v>
      </c>
      <c r="V2094" s="1"/>
      <c r="W2094" s="1">
        <f>BV2094</f>
        <v>0</v>
      </c>
      <c r="X2094" s="1">
        <f>AC2094+BZ2094</f>
        <v>0</v>
      </c>
      <c r="Y2094" s="1">
        <f>BU2094</f>
        <v>0</v>
      </c>
      <c r="Z2094" s="27"/>
      <c r="AA2094" s="1"/>
      <c r="AB2094" s="26"/>
      <c r="AC2094" s="1"/>
      <c r="AD2094" s="26"/>
      <c r="AE2094" s="1"/>
      <c r="AF2094" s="26"/>
      <c r="AG2094" s="1"/>
      <c r="AH2094" s="26"/>
      <c r="AI2094" s="1"/>
      <c r="AJ2094" s="26"/>
      <c r="AK2094" s="1"/>
      <c r="AL2094" s="26"/>
      <c r="AM2094" s="1"/>
      <c r="AN2094" s="26"/>
      <c r="AO2094" s="1"/>
      <c r="AP2094" s="26"/>
      <c r="AQ2094" s="1"/>
      <c r="AR2094" s="26"/>
      <c r="AS2094" s="1">
        <v>38</v>
      </c>
      <c r="AT2094" s="26" t="s">
        <v>100</v>
      </c>
      <c r="AU2094" s="1"/>
      <c r="AV2094" s="26"/>
      <c r="AW2094" s="1"/>
      <c r="AX2094" s="26"/>
      <c r="AY2094" s="1"/>
      <c r="AZ2094" s="26"/>
      <c r="BA2094" s="1"/>
      <c r="BB2094" s="26"/>
      <c r="BC2094" s="1"/>
      <c r="BD2094" s="26"/>
      <c r="BE2094" s="1"/>
      <c r="BF2094" s="26"/>
      <c r="BG2094" s="1"/>
      <c r="BH2094" s="26"/>
      <c r="BI2094" s="1"/>
      <c r="BJ2094" s="26"/>
      <c r="BK2094" s="1"/>
      <c r="BL2094" s="26"/>
      <c r="BM2094" s="1"/>
      <c r="BN2094" s="26"/>
      <c r="BO2094" s="1"/>
      <c r="BP2094" s="26"/>
      <c r="BQ2094" s="1"/>
      <c r="BR2094" s="26"/>
      <c r="BS2094" s="1"/>
      <c r="BT2094" s="26"/>
      <c r="BU2094" s="1"/>
      <c r="BV2094" s="1"/>
      <c r="BW2094" s="26"/>
      <c r="BX2094" s="1"/>
      <c r="BY2094" s="26"/>
      <c r="BZ2094" s="30"/>
      <c r="CA2094" s="26"/>
    </row>
    <row r="2095" spans="1:79" s="99" customFormat="1" x14ac:dyDescent="0.35">
      <c r="A2095" s="30" t="s">
        <v>97</v>
      </c>
      <c r="B2095" s="30" t="s">
        <v>255</v>
      </c>
      <c r="C2095" s="30" t="s">
        <v>116</v>
      </c>
      <c r="D2095" s="30" t="s">
        <v>1987</v>
      </c>
      <c r="E2095" s="30" t="s">
        <v>77</v>
      </c>
      <c r="F2095" s="30">
        <v>999923116</v>
      </c>
      <c r="G2095" s="1">
        <f>(J2095+S2095+X2095+R2095+U2095+W2095+Y2095)-H2095</f>
        <v>38</v>
      </c>
      <c r="H2095" s="1"/>
      <c r="I2095" s="27"/>
      <c r="J2095" s="1">
        <f>SUM(AA2095)</f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27"/>
      <c r="R2095" s="1">
        <f>SUM(AS2095,BX2095)</f>
        <v>38</v>
      </c>
      <c r="S2095" s="1">
        <f>SUM(AE2095,AG2095,AI2095,AK2095,AO2095,AM2095,AQ2095,AU2095,AW2095,AY2095,BA2095,BE2095,BG2095,BI2095,BK2095,BM2095,BO2095,BC2095)</f>
        <v>0</v>
      </c>
      <c r="T2095" s="1">
        <f>COUNT(AE2095,AG2095,AI2095,AK2095,AM2095,AO2095,AQ2095,AU2095,AW2095,AY2095,BA2095,BC2095,BE2095,BG2095,BI2095,BK2095,BM2095,BO2095)</f>
        <v>0</v>
      </c>
      <c r="U2095" s="1">
        <f>BQ2095+BS2095</f>
        <v>0</v>
      </c>
      <c r="V2095" s="1"/>
      <c r="W2095" s="1">
        <f>BV2095</f>
        <v>0</v>
      </c>
      <c r="X2095" s="1">
        <f>AC2095+BZ2095</f>
        <v>0</v>
      </c>
      <c r="Y2095" s="1">
        <f>BU2095</f>
        <v>0</v>
      </c>
      <c r="Z2095" s="27"/>
      <c r="AA2095" s="1"/>
      <c r="AB2095" s="26"/>
      <c r="AC2095" s="1"/>
      <c r="AD2095" s="26"/>
      <c r="AE2095" s="1"/>
      <c r="AF2095" s="26"/>
      <c r="AG2095" s="1"/>
      <c r="AH2095" s="26"/>
      <c r="AI2095" s="1"/>
      <c r="AJ2095" s="26"/>
      <c r="AK2095" s="1"/>
      <c r="AL2095" s="26"/>
      <c r="AM2095" s="1"/>
      <c r="AN2095" s="26"/>
      <c r="AO2095" s="1"/>
      <c r="AP2095" s="26"/>
      <c r="AQ2095" s="1"/>
      <c r="AR2095" s="26"/>
      <c r="AS2095" s="1">
        <v>38</v>
      </c>
      <c r="AT2095" s="26" t="s">
        <v>100</v>
      </c>
      <c r="AU2095" s="1"/>
      <c r="AV2095" s="26"/>
      <c r="AW2095" s="1"/>
      <c r="AX2095" s="26"/>
      <c r="AY2095" s="1"/>
      <c r="AZ2095" s="26"/>
      <c r="BA2095" s="1"/>
      <c r="BB2095" s="26"/>
      <c r="BC2095" s="1"/>
      <c r="BD2095" s="26"/>
      <c r="BE2095" s="1"/>
      <c r="BF2095" s="26"/>
      <c r="BG2095" s="1"/>
      <c r="BH2095" s="26"/>
      <c r="BI2095" s="1"/>
      <c r="BJ2095" s="26"/>
      <c r="BK2095" s="1"/>
      <c r="BL2095" s="26"/>
      <c r="BM2095" s="1"/>
      <c r="BN2095" s="26"/>
      <c r="BO2095" s="1"/>
      <c r="BP2095" s="26"/>
      <c r="BQ2095" s="1"/>
      <c r="BR2095" s="26"/>
      <c r="BS2095" s="1"/>
      <c r="BT2095" s="26"/>
      <c r="BU2095" s="1"/>
      <c r="BV2095" s="1"/>
      <c r="BW2095" s="26"/>
      <c r="BX2095" s="1"/>
      <c r="BY2095" s="26"/>
      <c r="BZ2095" s="30"/>
      <c r="CA2095" s="26"/>
    </row>
    <row r="2096" spans="1:79" s="99" customFormat="1" x14ac:dyDescent="0.35">
      <c r="A2096" s="30" t="s">
        <v>97</v>
      </c>
      <c r="B2096" s="30" t="s">
        <v>255</v>
      </c>
      <c r="C2096" s="30" t="s">
        <v>1732</v>
      </c>
      <c r="D2096" s="30" t="s">
        <v>1989</v>
      </c>
      <c r="E2096" s="30" t="s">
        <v>77</v>
      </c>
      <c r="F2096" s="30">
        <v>999923121</v>
      </c>
      <c r="G2096" s="1">
        <f>(J2096+S2096+X2096+R2096+U2096+W2096+Y2096)-H2096</f>
        <v>38</v>
      </c>
      <c r="H2096" s="1"/>
      <c r="I2096" s="27"/>
      <c r="J2096" s="1">
        <f>SUM(AA2096)</f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27"/>
      <c r="R2096" s="1">
        <f>SUM(AS2096,BX2096)</f>
        <v>38</v>
      </c>
      <c r="S2096" s="1">
        <f>SUM(AE2096,AG2096,AI2096,AK2096,AO2096,AM2096,AQ2096,AU2096,AW2096,AY2096,BA2096,BE2096,BG2096,BI2096,BK2096,BM2096,BO2096,BC2096)</f>
        <v>0</v>
      </c>
      <c r="T2096" s="1">
        <f>COUNT(AE2096,AG2096,AI2096,AK2096,AM2096,AO2096,AQ2096,AU2096,AW2096,AY2096,BA2096,BC2096,BE2096,BG2096,BI2096,BK2096,BM2096,BO2096)</f>
        <v>0</v>
      </c>
      <c r="U2096" s="1">
        <f>BQ2096+BS2096</f>
        <v>0</v>
      </c>
      <c r="V2096" s="1"/>
      <c r="W2096" s="1">
        <f>BV2096</f>
        <v>0</v>
      </c>
      <c r="X2096" s="1">
        <f>AC2096+BZ2096</f>
        <v>0</v>
      </c>
      <c r="Y2096" s="1">
        <f>BU2096</f>
        <v>0</v>
      </c>
      <c r="Z2096" s="27"/>
      <c r="AA2096" s="1"/>
      <c r="AB2096" s="26"/>
      <c r="AC2096" s="1"/>
      <c r="AD2096" s="26"/>
      <c r="AE2096" s="1"/>
      <c r="AF2096" s="26"/>
      <c r="AG2096" s="1"/>
      <c r="AH2096" s="26"/>
      <c r="AI2096" s="1"/>
      <c r="AJ2096" s="26"/>
      <c r="AK2096" s="1"/>
      <c r="AL2096" s="26"/>
      <c r="AM2096" s="1"/>
      <c r="AN2096" s="26"/>
      <c r="AO2096" s="1"/>
      <c r="AP2096" s="26"/>
      <c r="AQ2096" s="1"/>
      <c r="AR2096" s="26"/>
      <c r="AS2096" s="1">
        <v>38</v>
      </c>
      <c r="AT2096" s="26" t="s">
        <v>100</v>
      </c>
      <c r="AU2096" s="1"/>
      <c r="AV2096" s="26"/>
      <c r="AW2096" s="1"/>
      <c r="AX2096" s="26"/>
      <c r="AY2096" s="1"/>
      <c r="AZ2096" s="26"/>
      <c r="BA2096" s="1"/>
      <c r="BB2096" s="26"/>
      <c r="BC2096" s="1"/>
      <c r="BD2096" s="26"/>
      <c r="BE2096" s="1"/>
      <c r="BF2096" s="26"/>
      <c r="BG2096" s="1"/>
      <c r="BH2096" s="26"/>
      <c r="BI2096" s="1"/>
      <c r="BJ2096" s="26"/>
      <c r="BK2096" s="1"/>
      <c r="BL2096" s="26"/>
      <c r="BM2096" s="1"/>
      <c r="BN2096" s="26"/>
      <c r="BO2096" s="1"/>
      <c r="BP2096" s="26"/>
      <c r="BQ2096" s="1"/>
      <c r="BR2096" s="26"/>
      <c r="BS2096" s="1"/>
      <c r="BT2096" s="26"/>
      <c r="BU2096" s="1"/>
      <c r="BV2096" s="1"/>
      <c r="BW2096" s="26"/>
      <c r="BX2096" s="1"/>
      <c r="BY2096" s="26"/>
      <c r="BZ2096" s="30"/>
      <c r="CA2096" s="26"/>
    </row>
    <row r="2097" spans="1:79" s="99" customFormat="1" x14ac:dyDescent="0.35">
      <c r="A2097" s="30" t="s">
        <v>97</v>
      </c>
      <c r="B2097" s="30" t="s">
        <v>255</v>
      </c>
      <c r="C2097" s="30" t="s">
        <v>2055</v>
      </c>
      <c r="D2097" s="30" t="s">
        <v>2056</v>
      </c>
      <c r="E2097" s="30" t="s">
        <v>77</v>
      </c>
      <c r="F2097" s="30">
        <v>999923520</v>
      </c>
      <c r="G2097" s="1">
        <f>(J2097+S2097+X2097+R2097+U2097+W2097+Y2097)-H2097</f>
        <v>38</v>
      </c>
      <c r="H2097" s="1"/>
      <c r="I2097" s="27"/>
      <c r="J2097" s="1">
        <f>SUM(AA2097)</f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27"/>
      <c r="R2097" s="1">
        <f>SUM(AS2097,BX2097)</f>
        <v>38</v>
      </c>
      <c r="S2097" s="1">
        <f>SUM(AE2097,AG2097,AI2097,AK2097,AO2097,AM2097,AQ2097,AU2097,AW2097,AY2097,BA2097,BE2097,BG2097,BI2097,BK2097,BM2097,BO2097,BC2097)</f>
        <v>0</v>
      </c>
      <c r="T2097" s="1">
        <f>COUNT(AE2097,AG2097,AI2097,AK2097,AM2097,AO2097,AQ2097,AU2097,AW2097,AY2097,BA2097,BC2097,BE2097,BG2097,BI2097,BK2097,BM2097,BO2097)</f>
        <v>0</v>
      </c>
      <c r="U2097" s="1">
        <f>BQ2097+BS2097</f>
        <v>0</v>
      </c>
      <c r="V2097" s="1"/>
      <c r="W2097" s="1">
        <f>BV2097</f>
        <v>0</v>
      </c>
      <c r="X2097" s="1">
        <f>AC2097+BZ2097</f>
        <v>0</v>
      </c>
      <c r="Y2097" s="1">
        <f>BU2097</f>
        <v>0</v>
      </c>
      <c r="Z2097" s="27"/>
      <c r="AA2097" s="1"/>
      <c r="AB2097" s="26"/>
      <c r="AC2097" s="1"/>
      <c r="AD2097" s="26"/>
      <c r="AE2097" s="1"/>
      <c r="AF2097" s="26"/>
      <c r="AG2097" s="1"/>
      <c r="AH2097" s="26"/>
      <c r="AI2097" s="1"/>
      <c r="AJ2097" s="26"/>
      <c r="AK2097" s="1"/>
      <c r="AL2097" s="26"/>
      <c r="AM2097" s="1"/>
      <c r="AN2097" s="26"/>
      <c r="AO2097" s="1"/>
      <c r="AP2097" s="26"/>
      <c r="AQ2097" s="1"/>
      <c r="AR2097" s="26"/>
      <c r="AS2097" s="1">
        <v>38</v>
      </c>
      <c r="AT2097" s="26" t="s">
        <v>100</v>
      </c>
      <c r="AU2097" s="1"/>
      <c r="AV2097" s="26"/>
      <c r="AW2097" s="1"/>
      <c r="AX2097" s="26"/>
      <c r="AY2097" s="1"/>
      <c r="AZ2097" s="26"/>
      <c r="BA2097" s="1"/>
      <c r="BB2097" s="26"/>
      <c r="BC2097" s="1"/>
      <c r="BD2097" s="26"/>
      <c r="BE2097" s="1"/>
      <c r="BF2097" s="26"/>
      <c r="BG2097" s="1"/>
      <c r="BH2097" s="26"/>
      <c r="BI2097" s="1"/>
      <c r="BJ2097" s="26"/>
      <c r="BK2097" s="1"/>
      <c r="BL2097" s="26"/>
      <c r="BM2097" s="1"/>
      <c r="BN2097" s="26"/>
      <c r="BO2097" s="1"/>
      <c r="BP2097" s="26"/>
      <c r="BQ2097" s="1"/>
      <c r="BR2097" s="26"/>
      <c r="BS2097" s="1"/>
      <c r="BT2097" s="26"/>
      <c r="BU2097" s="1"/>
      <c r="BV2097" s="1"/>
      <c r="BW2097" s="26"/>
      <c r="BX2097" s="1"/>
      <c r="BY2097" s="26"/>
      <c r="BZ2097" s="30"/>
      <c r="CA2097" s="26"/>
    </row>
    <row r="2098" spans="1:79" s="99" customFormat="1" x14ac:dyDescent="0.35">
      <c r="A2098" s="30" t="s">
        <v>97</v>
      </c>
      <c r="B2098" s="30" t="s">
        <v>255</v>
      </c>
      <c r="C2098" s="30" t="s">
        <v>850</v>
      </c>
      <c r="D2098" s="30" t="s">
        <v>2057</v>
      </c>
      <c r="E2098" s="30" t="s">
        <v>77</v>
      </c>
      <c r="F2098" s="30">
        <v>999923523</v>
      </c>
      <c r="G2098" s="1">
        <f>(J2098+S2098+X2098+R2098+U2098+W2098+Y2098)-H2098</f>
        <v>38</v>
      </c>
      <c r="H2098" s="1"/>
      <c r="I2098" s="27"/>
      <c r="J2098" s="1">
        <f>SUM(AA2098)</f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27"/>
      <c r="R2098" s="1">
        <f>SUM(AS2098,BX2098)</f>
        <v>38</v>
      </c>
      <c r="S2098" s="1">
        <f>SUM(AE2098,AG2098,AI2098,AK2098,AO2098,AM2098,AQ2098,AU2098,AW2098,AY2098,BA2098,BE2098,BG2098,BI2098,BK2098,BM2098,BO2098,BC2098)</f>
        <v>0</v>
      </c>
      <c r="T2098" s="1">
        <f>COUNT(AE2098,AG2098,AI2098,AK2098,AM2098,AO2098,AQ2098,AU2098,AW2098,AY2098,BA2098,BC2098,BE2098,BG2098,BI2098,BK2098,BM2098,BO2098)</f>
        <v>0</v>
      </c>
      <c r="U2098" s="1">
        <f>BQ2098+BS2098</f>
        <v>0</v>
      </c>
      <c r="V2098" s="1"/>
      <c r="W2098" s="1">
        <f>BV2098</f>
        <v>0</v>
      </c>
      <c r="X2098" s="1">
        <f>AC2098+BZ2098</f>
        <v>0</v>
      </c>
      <c r="Y2098" s="1">
        <f>BU2098</f>
        <v>0</v>
      </c>
      <c r="Z2098" s="27"/>
      <c r="AA2098" s="1"/>
      <c r="AB2098" s="26"/>
      <c r="AC2098" s="1"/>
      <c r="AD2098" s="26"/>
      <c r="AE2098" s="1"/>
      <c r="AF2098" s="26"/>
      <c r="AG2098" s="1"/>
      <c r="AH2098" s="26"/>
      <c r="AI2098" s="1"/>
      <c r="AJ2098" s="26"/>
      <c r="AK2098" s="1"/>
      <c r="AL2098" s="26"/>
      <c r="AM2098" s="1"/>
      <c r="AN2098" s="26"/>
      <c r="AO2098" s="1"/>
      <c r="AP2098" s="26"/>
      <c r="AQ2098" s="1"/>
      <c r="AR2098" s="26"/>
      <c r="AS2098" s="1">
        <v>38</v>
      </c>
      <c r="AT2098" s="26" t="s">
        <v>100</v>
      </c>
      <c r="AU2098" s="1"/>
      <c r="AV2098" s="26"/>
      <c r="AW2098" s="1"/>
      <c r="AX2098" s="26"/>
      <c r="AY2098" s="1"/>
      <c r="AZ2098" s="26"/>
      <c r="BA2098" s="1"/>
      <c r="BB2098" s="26"/>
      <c r="BC2098" s="1"/>
      <c r="BD2098" s="26"/>
      <c r="BE2098" s="1"/>
      <c r="BF2098" s="26"/>
      <c r="BG2098" s="1"/>
      <c r="BH2098" s="26"/>
      <c r="BI2098" s="1"/>
      <c r="BJ2098" s="26"/>
      <c r="BK2098" s="1"/>
      <c r="BL2098" s="26"/>
      <c r="BM2098" s="1"/>
      <c r="BN2098" s="26"/>
      <c r="BO2098" s="1"/>
      <c r="BP2098" s="26"/>
      <c r="BQ2098" s="1"/>
      <c r="BR2098" s="26"/>
      <c r="BS2098" s="1"/>
      <c r="BT2098" s="26"/>
      <c r="BU2098" s="1"/>
      <c r="BV2098" s="1"/>
      <c r="BW2098" s="26"/>
      <c r="BX2098" s="1"/>
      <c r="BY2098" s="26"/>
      <c r="BZ2098" s="30"/>
      <c r="CA2098" s="26"/>
    </row>
    <row r="2099" spans="1:79" s="99" customFormat="1" x14ac:dyDescent="0.35">
      <c r="A2099" s="30" t="s">
        <v>97</v>
      </c>
      <c r="B2099" s="30" t="s">
        <v>255</v>
      </c>
      <c r="C2099" s="30" t="s">
        <v>624</v>
      </c>
      <c r="D2099" s="30" t="s">
        <v>3043</v>
      </c>
      <c r="E2099" s="30" t="s">
        <v>77</v>
      </c>
      <c r="F2099" s="30">
        <v>999926737</v>
      </c>
      <c r="G2099" s="1">
        <f>(J2099+S2099+X2099+R2099+U2099+W2099+Y2099)-H2099</f>
        <v>38</v>
      </c>
      <c r="H2099" s="1"/>
      <c r="I2099" s="27"/>
      <c r="J2099" s="1">
        <f>SUM(AA2099)</f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27"/>
      <c r="R2099" s="1">
        <f>SUM(AS2099,BX2099)</f>
        <v>38</v>
      </c>
      <c r="S2099" s="1">
        <f>SUM(AE2099,AG2099,AI2099,AK2099,AO2099,AM2099,AQ2099,AU2099,AW2099,AY2099,BA2099,BE2099,BG2099,BI2099,BK2099,BM2099,BO2099,BC2099)</f>
        <v>0</v>
      </c>
      <c r="T2099" s="1">
        <f>COUNT(AE2099,AG2099,AI2099,AK2099,AM2099,AO2099,AQ2099,AU2099,AW2099,AY2099,BA2099,BC2099,BE2099,BG2099,BI2099,BK2099,BM2099,BO2099)</f>
        <v>0</v>
      </c>
      <c r="U2099" s="1">
        <f>BQ2099+BS2099</f>
        <v>0</v>
      </c>
      <c r="V2099" s="1"/>
      <c r="W2099" s="1">
        <f>BV2099</f>
        <v>0</v>
      </c>
      <c r="X2099" s="1">
        <f>AC2099+BZ2099</f>
        <v>0</v>
      </c>
      <c r="Y2099" s="1">
        <f>BU2099</f>
        <v>0</v>
      </c>
      <c r="Z2099" s="27"/>
      <c r="AA2099" s="1"/>
      <c r="AB2099" s="26"/>
      <c r="AC2099" s="1"/>
      <c r="AD2099" s="26"/>
      <c r="AE2099" s="1"/>
      <c r="AF2099" s="26"/>
      <c r="AG2099" s="1"/>
      <c r="AH2099" s="26"/>
      <c r="AI2099" s="1"/>
      <c r="AJ2099" s="26"/>
      <c r="AK2099" s="1"/>
      <c r="AL2099" s="26"/>
      <c r="AM2099" s="1"/>
      <c r="AN2099" s="26"/>
      <c r="AO2099" s="1"/>
      <c r="AP2099" s="26"/>
      <c r="AQ2099" s="1"/>
      <c r="AR2099" s="26"/>
      <c r="AS2099" s="1">
        <v>38</v>
      </c>
      <c r="AT2099" s="26" t="s">
        <v>100</v>
      </c>
      <c r="AU2099" s="1"/>
      <c r="AV2099" s="26"/>
      <c r="AW2099" s="1"/>
      <c r="AX2099" s="26"/>
      <c r="AY2099" s="1"/>
      <c r="AZ2099" s="26"/>
      <c r="BA2099" s="1"/>
      <c r="BB2099" s="26"/>
      <c r="BC2099" s="1"/>
      <c r="BD2099" s="26"/>
      <c r="BE2099" s="1"/>
      <c r="BF2099" s="26"/>
      <c r="BG2099" s="1"/>
      <c r="BH2099" s="26"/>
      <c r="BI2099" s="1"/>
      <c r="BJ2099" s="26"/>
      <c r="BK2099" s="1"/>
      <c r="BL2099" s="26"/>
      <c r="BM2099" s="1"/>
      <c r="BN2099" s="26"/>
      <c r="BO2099" s="1"/>
      <c r="BP2099" s="26"/>
      <c r="BQ2099" s="1"/>
      <c r="BR2099" s="26"/>
      <c r="BS2099" s="1"/>
      <c r="BT2099" s="26"/>
      <c r="BU2099" s="1"/>
      <c r="BV2099" s="1"/>
      <c r="BW2099" s="26"/>
      <c r="BX2099" s="1"/>
      <c r="BY2099" s="26"/>
      <c r="BZ2099" s="30"/>
      <c r="CA2099" s="26"/>
    </row>
    <row r="2100" spans="1:79" s="99" customFormat="1" x14ac:dyDescent="0.35">
      <c r="A2100" s="30" t="s">
        <v>97</v>
      </c>
      <c r="B2100" s="30" t="s">
        <v>255</v>
      </c>
      <c r="C2100" s="30" t="s">
        <v>3029</v>
      </c>
      <c r="D2100" s="30" t="s">
        <v>3071</v>
      </c>
      <c r="E2100" s="30" t="s">
        <v>77</v>
      </c>
      <c r="F2100" s="30">
        <v>999926790</v>
      </c>
      <c r="G2100" s="1">
        <f>(J2100+S2100+X2100+R2100+U2100+W2100+Y2100)-H2100</f>
        <v>38</v>
      </c>
      <c r="H2100" s="1"/>
      <c r="I2100" s="27"/>
      <c r="J2100" s="1">
        <f>SUM(AA2100)</f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27"/>
      <c r="R2100" s="1">
        <f>SUM(AS2100,BX2100)</f>
        <v>38</v>
      </c>
      <c r="S2100" s="1">
        <f>SUM(AE2100,AG2100,AI2100,AK2100,AO2100,AM2100,AQ2100,AU2100,AW2100,AY2100,BA2100,BE2100,BG2100,BI2100,BK2100,BM2100,BO2100,BC2100)</f>
        <v>0</v>
      </c>
      <c r="T2100" s="1">
        <f>COUNT(AE2100,AG2100,AI2100,AK2100,AM2100,AO2100,AQ2100,AU2100,AW2100,AY2100,BA2100,BC2100,BE2100,BG2100,BI2100,BK2100,BM2100,BO2100)</f>
        <v>0</v>
      </c>
      <c r="U2100" s="1">
        <f>BQ2100+BS2100</f>
        <v>0</v>
      </c>
      <c r="V2100" s="1"/>
      <c r="W2100" s="1">
        <f>BV2100</f>
        <v>0</v>
      </c>
      <c r="X2100" s="1">
        <f>AC2100+BZ2100</f>
        <v>0</v>
      </c>
      <c r="Y2100" s="1">
        <f>BU2100</f>
        <v>0</v>
      </c>
      <c r="Z2100" s="27"/>
      <c r="AA2100" s="1"/>
      <c r="AB2100" s="26"/>
      <c r="AC2100" s="1"/>
      <c r="AD2100" s="26"/>
      <c r="AE2100" s="1"/>
      <c r="AF2100" s="26"/>
      <c r="AG2100" s="1"/>
      <c r="AH2100" s="26"/>
      <c r="AI2100" s="1"/>
      <c r="AJ2100" s="26"/>
      <c r="AK2100" s="1"/>
      <c r="AL2100" s="26"/>
      <c r="AM2100" s="1"/>
      <c r="AN2100" s="26"/>
      <c r="AO2100" s="1"/>
      <c r="AP2100" s="26"/>
      <c r="AQ2100" s="1"/>
      <c r="AR2100" s="26"/>
      <c r="AS2100" s="1">
        <v>38</v>
      </c>
      <c r="AT2100" s="26" t="s">
        <v>100</v>
      </c>
      <c r="AU2100" s="1"/>
      <c r="AV2100" s="26"/>
      <c r="AW2100" s="1"/>
      <c r="AX2100" s="26"/>
      <c r="AY2100" s="1"/>
      <c r="AZ2100" s="26"/>
      <c r="BA2100" s="1"/>
      <c r="BB2100" s="26"/>
      <c r="BC2100" s="1"/>
      <c r="BD2100" s="26"/>
      <c r="BE2100" s="1"/>
      <c r="BF2100" s="26"/>
      <c r="BG2100" s="1"/>
      <c r="BH2100" s="26"/>
      <c r="BI2100" s="1"/>
      <c r="BJ2100" s="26"/>
      <c r="BK2100" s="1"/>
      <c r="BL2100" s="26"/>
      <c r="BM2100" s="1"/>
      <c r="BN2100" s="26"/>
      <c r="BO2100" s="1"/>
      <c r="BP2100" s="26"/>
      <c r="BQ2100" s="1"/>
      <c r="BR2100" s="26"/>
      <c r="BS2100" s="1"/>
      <c r="BT2100" s="26"/>
      <c r="BU2100" s="1"/>
      <c r="BV2100" s="1"/>
      <c r="BW2100" s="26"/>
      <c r="BX2100" s="1"/>
      <c r="BY2100" s="26"/>
      <c r="BZ2100" s="30"/>
      <c r="CA2100" s="26"/>
    </row>
    <row r="2101" spans="1:79" s="99" customFormat="1" x14ac:dyDescent="0.35">
      <c r="A2101" s="30" t="s">
        <v>97</v>
      </c>
      <c r="B2101" s="30" t="s">
        <v>255</v>
      </c>
      <c r="C2101" s="30" t="s">
        <v>1180</v>
      </c>
      <c r="D2101" s="30" t="s">
        <v>1916</v>
      </c>
      <c r="E2101" s="30" t="s">
        <v>77</v>
      </c>
      <c r="F2101" s="30">
        <v>999926826</v>
      </c>
      <c r="G2101" s="1">
        <f>(J2101+S2101+X2101+R2101+U2101+W2101+Y2101)-H2101</f>
        <v>38</v>
      </c>
      <c r="H2101" s="1"/>
      <c r="I2101" s="27"/>
      <c r="J2101" s="1">
        <f>SUM(AA2101)</f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27"/>
      <c r="R2101" s="1">
        <f>SUM(AS2101,BX2101)</f>
        <v>38</v>
      </c>
      <c r="S2101" s="1">
        <f>SUM(AE2101,AG2101,AI2101,AK2101,AO2101,AM2101,AQ2101,AU2101,AW2101,AY2101,BA2101,BE2101,BG2101,BI2101,BK2101,BM2101,BO2101,BC2101)</f>
        <v>0</v>
      </c>
      <c r="T2101" s="1">
        <f>COUNT(AE2101,AG2101,AI2101,AK2101,AM2101,AO2101,AQ2101,AU2101,AW2101,AY2101,BA2101,BC2101,BE2101,BG2101,BI2101,BK2101,BM2101,BO2101)</f>
        <v>0</v>
      </c>
      <c r="U2101" s="1">
        <f>BQ2101+BS2101</f>
        <v>0</v>
      </c>
      <c r="V2101" s="1"/>
      <c r="W2101" s="1">
        <f>BV2101</f>
        <v>0</v>
      </c>
      <c r="X2101" s="1">
        <f>AC2101+BZ2101</f>
        <v>0</v>
      </c>
      <c r="Y2101" s="1">
        <f>BU2101</f>
        <v>0</v>
      </c>
      <c r="Z2101" s="27"/>
      <c r="AA2101" s="1"/>
      <c r="AB2101" s="26"/>
      <c r="AC2101" s="1"/>
      <c r="AD2101" s="26"/>
      <c r="AE2101" s="1"/>
      <c r="AF2101" s="26"/>
      <c r="AG2101" s="1"/>
      <c r="AH2101" s="26"/>
      <c r="AI2101" s="1"/>
      <c r="AJ2101" s="26"/>
      <c r="AK2101" s="1"/>
      <c r="AL2101" s="26"/>
      <c r="AM2101" s="1"/>
      <c r="AN2101" s="26"/>
      <c r="AO2101" s="1"/>
      <c r="AP2101" s="26"/>
      <c r="AQ2101" s="1"/>
      <c r="AR2101" s="26"/>
      <c r="AS2101" s="1">
        <v>38</v>
      </c>
      <c r="AT2101" s="26" t="s">
        <v>100</v>
      </c>
      <c r="AU2101" s="1"/>
      <c r="AV2101" s="26"/>
      <c r="AW2101" s="1"/>
      <c r="AX2101" s="26"/>
      <c r="AY2101" s="1"/>
      <c r="AZ2101" s="26"/>
      <c r="BA2101" s="1"/>
      <c r="BB2101" s="26"/>
      <c r="BC2101" s="1"/>
      <c r="BD2101" s="26"/>
      <c r="BE2101" s="1"/>
      <c r="BF2101" s="26"/>
      <c r="BG2101" s="1"/>
      <c r="BH2101" s="26"/>
      <c r="BI2101" s="1"/>
      <c r="BJ2101" s="26"/>
      <c r="BK2101" s="1"/>
      <c r="BL2101" s="26"/>
      <c r="BM2101" s="1"/>
      <c r="BN2101" s="26"/>
      <c r="BO2101" s="1"/>
      <c r="BP2101" s="26"/>
      <c r="BQ2101" s="1"/>
      <c r="BR2101" s="26"/>
      <c r="BS2101" s="1"/>
      <c r="BT2101" s="26"/>
      <c r="BU2101" s="1"/>
      <c r="BV2101" s="1"/>
      <c r="BW2101" s="26"/>
      <c r="BX2101" s="1"/>
      <c r="BY2101" s="26"/>
      <c r="BZ2101" s="30"/>
      <c r="CA2101" s="26"/>
    </row>
    <row r="2102" spans="1:79" s="99" customFormat="1" x14ac:dyDescent="0.35">
      <c r="A2102" s="30" t="s">
        <v>97</v>
      </c>
      <c r="B2102" s="30" t="s">
        <v>255</v>
      </c>
      <c r="C2102" s="30" t="s">
        <v>517</v>
      </c>
      <c r="D2102" s="30" t="s">
        <v>3128</v>
      </c>
      <c r="E2102" s="30" t="s">
        <v>77</v>
      </c>
      <c r="F2102" s="30">
        <v>999926897</v>
      </c>
      <c r="G2102" s="1">
        <f>(J2102+S2102+X2102+R2102+U2102+W2102+Y2102)-H2102</f>
        <v>38</v>
      </c>
      <c r="H2102" s="1"/>
      <c r="I2102" s="27"/>
      <c r="J2102" s="1">
        <f>SUM(AA2102)</f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27"/>
      <c r="R2102" s="1">
        <f>SUM(AS2102,BX2102)</f>
        <v>38</v>
      </c>
      <c r="S2102" s="1">
        <f>SUM(AE2102,AG2102,AI2102,AK2102,AO2102,AM2102,AQ2102,AU2102,AW2102,AY2102,BA2102,BE2102,BG2102,BI2102,BK2102,BM2102,BO2102,BC2102)</f>
        <v>0</v>
      </c>
      <c r="T2102" s="1">
        <f>COUNT(AE2102,AG2102,AI2102,AK2102,AM2102,AO2102,AQ2102,AU2102,AW2102,AY2102,BA2102,BC2102,BE2102,BG2102,BI2102,BK2102,BM2102,BO2102)</f>
        <v>0</v>
      </c>
      <c r="U2102" s="1">
        <f>BQ2102+BS2102</f>
        <v>0</v>
      </c>
      <c r="V2102" s="1"/>
      <c r="W2102" s="1">
        <f>BV2102</f>
        <v>0</v>
      </c>
      <c r="X2102" s="1">
        <f>AC2102+BZ2102</f>
        <v>0</v>
      </c>
      <c r="Y2102" s="1">
        <f>BU2102</f>
        <v>0</v>
      </c>
      <c r="Z2102" s="27"/>
      <c r="AA2102" s="1"/>
      <c r="AB2102" s="26"/>
      <c r="AC2102" s="1"/>
      <c r="AD2102" s="26"/>
      <c r="AE2102" s="1"/>
      <c r="AF2102" s="26"/>
      <c r="AG2102" s="1"/>
      <c r="AH2102" s="26"/>
      <c r="AI2102" s="1"/>
      <c r="AJ2102" s="26"/>
      <c r="AK2102" s="1"/>
      <c r="AL2102" s="26"/>
      <c r="AM2102" s="1"/>
      <c r="AN2102" s="26"/>
      <c r="AO2102" s="1"/>
      <c r="AP2102" s="26"/>
      <c r="AQ2102" s="1"/>
      <c r="AR2102" s="26"/>
      <c r="AS2102" s="1">
        <v>38</v>
      </c>
      <c r="AT2102" s="26" t="s">
        <v>100</v>
      </c>
      <c r="AU2102" s="1"/>
      <c r="AV2102" s="26"/>
      <c r="AW2102" s="1"/>
      <c r="AX2102" s="26"/>
      <c r="AY2102" s="1"/>
      <c r="AZ2102" s="26"/>
      <c r="BA2102" s="1"/>
      <c r="BB2102" s="26"/>
      <c r="BC2102" s="1"/>
      <c r="BD2102" s="26"/>
      <c r="BE2102" s="1"/>
      <c r="BF2102" s="26"/>
      <c r="BG2102" s="1"/>
      <c r="BH2102" s="26"/>
      <c r="BI2102" s="1"/>
      <c r="BJ2102" s="26"/>
      <c r="BK2102" s="1"/>
      <c r="BL2102" s="26"/>
      <c r="BM2102" s="1"/>
      <c r="BN2102" s="26"/>
      <c r="BO2102" s="1"/>
      <c r="BP2102" s="26"/>
      <c r="BQ2102" s="1"/>
      <c r="BR2102" s="26"/>
      <c r="BS2102" s="1"/>
      <c r="BT2102" s="26"/>
      <c r="BU2102" s="1"/>
      <c r="BV2102" s="1"/>
      <c r="BW2102" s="26"/>
      <c r="BX2102" s="1"/>
      <c r="BY2102" s="26"/>
      <c r="BZ2102" s="30"/>
      <c r="CA2102" s="26"/>
    </row>
    <row r="2103" spans="1:79" s="99" customFormat="1" x14ac:dyDescent="0.35">
      <c r="A2103" s="30" t="s">
        <v>97</v>
      </c>
      <c r="B2103" s="30" t="s">
        <v>255</v>
      </c>
      <c r="C2103" s="30" t="s">
        <v>392</v>
      </c>
      <c r="D2103" s="30" t="s">
        <v>3286</v>
      </c>
      <c r="E2103" s="30" t="s">
        <v>77</v>
      </c>
      <c r="F2103" s="30">
        <v>999927294</v>
      </c>
      <c r="G2103" s="1">
        <f>(J2103+S2103+X2103+R2103+U2103+W2103+Y2103)-H2103</f>
        <v>38</v>
      </c>
      <c r="H2103" s="1"/>
      <c r="I2103" s="27"/>
      <c r="J2103" s="1">
        <f>SUM(AA2103)</f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27"/>
      <c r="R2103" s="1">
        <f>SUM(AS2103,BX2103)</f>
        <v>38</v>
      </c>
      <c r="S2103" s="1">
        <f>SUM(AE2103,AG2103,AI2103,AK2103,AO2103,AM2103,AQ2103,AU2103,AW2103,AY2103,BA2103,BE2103,BG2103,BI2103,BK2103,BM2103,BO2103,BC2103)</f>
        <v>0</v>
      </c>
      <c r="T2103" s="1">
        <f>COUNT(AE2103,AG2103,AI2103,AK2103,AM2103,AO2103,AQ2103,AU2103,AW2103,AY2103,BA2103,BC2103,BE2103,BG2103,BI2103,BK2103,BM2103,BO2103)</f>
        <v>0</v>
      </c>
      <c r="U2103" s="1">
        <f>BQ2103+BS2103</f>
        <v>0</v>
      </c>
      <c r="V2103" s="1"/>
      <c r="W2103" s="1">
        <f>BV2103</f>
        <v>0</v>
      </c>
      <c r="X2103" s="1">
        <f>AC2103+BZ2103</f>
        <v>0</v>
      </c>
      <c r="Y2103" s="1">
        <f>BU2103</f>
        <v>0</v>
      </c>
      <c r="Z2103" s="27"/>
      <c r="AA2103" s="1"/>
      <c r="AB2103" s="26"/>
      <c r="AC2103" s="1"/>
      <c r="AD2103" s="26"/>
      <c r="AE2103" s="1"/>
      <c r="AF2103" s="26"/>
      <c r="AG2103" s="1"/>
      <c r="AH2103" s="26"/>
      <c r="AI2103" s="1"/>
      <c r="AJ2103" s="26"/>
      <c r="AK2103" s="1"/>
      <c r="AL2103" s="26"/>
      <c r="AM2103" s="1"/>
      <c r="AN2103" s="26"/>
      <c r="AO2103" s="1"/>
      <c r="AP2103" s="26"/>
      <c r="AQ2103" s="1"/>
      <c r="AR2103" s="26"/>
      <c r="AS2103" s="1">
        <v>38</v>
      </c>
      <c r="AT2103" s="26" t="s">
        <v>100</v>
      </c>
      <c r="AU2103" s="1"/>
      <c r="AV2103" s="26"/>
      <c r="AW2103" s="1"/>
      <c r="AX2103" s="26"/>
      <c r="AY2103" s="1"/>
      <c r="AZ2103" s="26"/>
      <c r="BA2103" s="1"/>
      <c r="BB2103" s="26"/>
      <c r="BC2103" s="1"/>
      <c r="BD2103" s="26"/>
      <c r="BE2103" s="1"/>
      <c r="BF2103" s="26"/>
      <c r="BG2103" s="1"/>
      <c r="BH2103" s="26"/>
      <c r="BI2103" s="1"/>
      <c r="BJ2103" s="26"/>
      <c r="BK2103" s="1"/>
      <c r="BL2103" s="26"/>
      <c r="BM2103" s="1"/>
      <c r="BN2103" s="26"/>
      <c r="BO2103" s="1"/>
      <c r="BP2103" s="26"/>
      <c r="BQ2103" s="1"/>
      <c r="BR2103" s="26"/>
      <c r="BS2103" s="1"/>
      <c r="BT2103" s="26"/>
      <c r="BU2103" s="1"/>
      <c r="BV2103" s="1"/>
      <c r="BW2103" s="26"/>
      <c r="BX2103" s="1"/>
      <c r="BY2103" s="26"/>
      <c r="BZ2103" s="30"/>
      <c r="CA2103" s="26"/>
    </row>
    <row r="2104" spans="1:79" s="99" customFormat="1" x14ac:dyDescent="0.35">
      <c r="A2104" s="30" t="s">
        <v>97</v>
      </c>
      <c r="B2104" s="30" t="s">
        <v>255</v>
      </c>
      <c r="C2104" s="30" t="s">
        <v>3291</v>
      </c>
      <c r="D2104" s="30" t="s">
        <v>3292</v>
      </c>
      <c r="E2104" s="30" t="s">
        <v>77</v>
      </c>
      <c r="F2104" s="30">
        <v>999927304</v>
      </c>
      <c r="G2104" s="1">
        <f>(J2104+S2104+X2104+R2104+U2104+W2104+Y2104)-H2104</f>
        <v>38</v>
      </c>
      <c r="H2104" s="1"/>
      <c r="I2104" s="27"/>
      <c r="J2104" s="1">
        <f>SUM(AA2104)</f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27"/>
      <c r="R2104" s="1">
        <f>SUM(AS2104,BX2104)</f>
        <v>38</v>
      </c>
      <c r="S2104" s="1">
        <f>SUM(AE2104,AG2104,AI2104,AK2104,AO2104,AM2104,AQ2104,AU2104,AW2104,AY2104,BA2104,BE2104,BG2104,BI2104,BK2104,BM2104,BO2104,BC2104)</f>
        <v>0</v>
      </c>
      <c r="T2104" s="1">
        <f>COUNT(AE2104,AG2104,AI2104,AK2104,AM2104,AO2104,AQ2104,AU2104,AW2104,AY2104,BA2104,BC2104,BE2104,BG2104,BI2104,BK2104,BM2104,BO2104)</f>
        <v>0</v>
      </c>
      <c r="U2104" s="1">
        <f>BQ2104+BS2104</f>
        <v>0</v>
      </c>
      <c r="V2104" s="1"/>
      <c r="W2104" s="1">
        <f>BV2104</f>
        <v>0</v>
      </c>
      <c r="X2104" s="1">
        <f>AC2104+BZ2104</f>
        <v>0</v>
      </c>
      <c r="Y2104" s="1">
        <f>BU2104</f>
        <v>0</v>
      </c>
      <c r="Z2104" s="27"/>
      <c r="AA2104" s="1"/>
      <c r="AB2104" s="26"/>
      <c r="AC2104" s="1"/>
      <c r="AD2104" s="26"/>
      <c r="AE2104" s="1"/>
      <c r="AF2104" s="26"/>
      <c r="AG2104" s="1"/>
      <c r="AH2104" s="26"/>
      <c r="AI2104" s="1"/>
      <c r="AJ2104" s="26"/>
      <c r="AK2104" s="1"/>
      <c r="AL2104" s="26"/>
      <c r="AM2104" s="1"/>
      <c r="AN2104" s="26"/>
      <c r="AO2104" s="1"/>
      <c r="AP2104" s="26"/>
      <c r="AQ2104" s="1"/>
      <c r="AR2104" s="26"/>
      <c r="AS2104" s="1">
        <v>38</v>
      </c>
      <c r="AT2104" s="26" t="s">
        <v>100</v>
      </c>
      <c r="AU2104" s="1"/>
      <c r="AV2104" s="26"/>
      <c r="AW2104" s="1"/>
      <c r="AX2104" s="26"/>
      <c r="AY2104" s="1"/>
      <c r="AZ2104" s="26"/>
      <c r="BA2104" s="1"/>
      <c r="BB2104" s="26"/>
      <c r="BC2104" s="1"/>
      <c r="BD2104" s="26"/>
      <c r="BE2104" s="1"/>
      <c r="BF2104" s="26"/>
      <c r="BG2104" s="1"/>
      <c r="BH2104" s="26"/>
      <c r="BI2104" s="1"/>
      <c r="BJ2104" s="26"/>
      <c r="BK2104" s="1"/>
      <c r="BL2104" s="26"/>
      <c r="BM2104" s="1"/>
      <c r="BN2104" s="26"/>
      <c r="BO2104" s="1"/>
      <c r="BP2104" s="26"/>
      <c r="BQ2104" s="1"/>
      <c r="BR2104" s="26"/>
      <c r="BS2104" s="1"/>
      <c r="BT2104" s="26"/>
      <c r="BU2104" s="1"/>
      <c r="BV2104" s="1"/>
      <c r="BW2104" s="26"/>
      <c r="BX2104" s="1"/>
      <c r="BY2104" s="26"/>
      <c r="BZ2104" s="30"/>
      <c r="CA2104" s="26"/>
    </row>
    <row r="2105" spans="1:79" s="99" customFormat="1" x14ac:dyDescent="0.35">
      <c r="A2105" s="30" t="s">
        <v>97</v>
      </c>
      <c r="B2105" s="30" t="s">
        <v>255</v>
      </c>
      <c r="C2105" s="30" t="s">
        <v>3327</v>
      </c>
      <c r="D2105" s="30" t="s">
        <v>3328</v>
      </c>
      <c r="E2105" s="30" t="s">
        <v>77</v>
      </c>
      <c r="F2105" s="30">
        <v>999927394</v>
      </c>
      <c r="G2105" s="1">
        <f>(J2105+S2105+X2105+R2105+U2105+W2105+Y2105)-H2105</f>
        <v>38</v>
      </c>
      <c r="H2105" s="1"/>
      <c r="I2105" s="27"/>
      <c r="J2105" s="1">
        <f>SUM(AA2105)</f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27"/>
      <c r="R2105" s="1">
        <f>SUM(AS2105,BX2105)</f>
        <v>38</v>
      </c>
      <c r="S2105" s="1">
        <f>SUM(AE2105,AG2105,AI2105,AK2105,AO2105,AM2105,AQ2105,AU2105,AW2105,AY2105,BA2105,BE2105,BG2105,BI2105,BK2105,BM2105,BO2105,BC2105)</f>
        <v>0</v>
      </c>
      <c r="T2105" s="1">
        <f>COUNT(AE2105,AG2105,AI2105,AK2105,AM2105,AO2105,AQ2105,AU2105,AW2105,AY2105,BA2105,BC2105,BE2105,BG2105,BI2105,BK2105,BM2105,BO2105)</f>
        <v>0</v>
      </c>
      <c r="U2105" s="1">
        <f>BQ2105+BS2105</f>
        <v>0</v>
      </c>
      <c r="V2105" s="1"/>
      <c r="W2105" s="1">
        <f>BV2105</f>
        <v>0</v>
      </c>
      <c r="X2105" s="1">
        <f>AC2105+BZ2105</f>
        <v>0</v>
      </c>
      <c r="Y2105" s="1">
        <f>BU2105</f>
        <v>0</v>
      </c>
      <c r="Z2105" s="27"/>
      <c r="AA2105" s="1"/>
      <c r="AB2105" s="26"/>
      <c r="AC2105" s="1"/>
      <c r="AD2105" s="26"/>
      <c r="AE2105" s="1"/>
      <c r="AF2105" s="26"/>
      <c r="AG2105" s="1"/>
      <c r="AH2105" s="26"/>
      <c r="AI2105" s="1"/>
      <c r="AJ2105" s="26"/>
      <c r="AK2105" s="1"/>
      <c r="AL2105" s="26"/>
      <c r="AM2105" s="1"/>
      <c r="AN2105" s="26"/>
      <c r="AO2105" s="1"/>
      <c r="AP2105" s="26"/>
      <c r="AQ2105" s="1"/>
      <c r="AR2105" s="26"/>
      <c r="AS2105" s="1">
        <v>38</v>
      </c>
      <c r="AT2105" s="26" t="s">
        <v>100</v>
      </c>
      <c r="AU2105" s="1"/>
      <c r="AV2105" s="26"/>
      <c r="AW2105" s="1"/>
      <c r="AX2105" s="26"/>
      <c r="AY2105" s="1"/>
      <c r="AZ2105" s="26"/>
      <c r="BA2105" s="1"/>
      <c r="BB2105" s="26"/>
      <c r="BC2105" s="1"/>
      <c r="BD2105" s="26"/>
      <c r="BE2105" s="1"/>
      <c r="BF2105" s="26"/>
      <c r="BG2105" s="1"/>
      <c r="BH2105" s="26"/>
      <c r="BI2105" s="1"/>
      <c r="BJ2105" s="26"/>
      <c r="BK2105" s="1"/>
      <c r="BL2105" s="26"/>
      <c r="BM2105" s="1"/>
      <c r="BN2105" s="26"/>
      <c r="BO2105" s="1"/>
      <c r="BP2105" s="26"/>
      <c r="BQ2105" s="1"/>
      <c r="BR2105" s="26"/>
      <c r="BS2105" s="1"/>
      <c r="BT2105" s="26"/>
      <c r="BU2105" s="1"/>
      <c r="BV2105" s="1"/>
      <c r="BW2105" s="26"/>
      <c r="BX2105" s="1"/>
      <c r="BY2105" s="26"/>
      <c r="BZ2105" s="30"/>
      <c r="CA2105" s="26"/>
    </row>
    <row r="2106" spans="1:79" s="99" customFormat="1" x14ac:dyDescent="0.35">
      <c r="A2106" s="30" t="s">
        <v>97</v>
      </c>
      <c r="B2106" s="30" t="s">
        <v>255</v>
      </c>
      <c r="C2106" s="30" t="s">
        <v>1042</v>
      </c>
      <c r="D2106" s="30" t="s">
        <v>228</v>
      </c>
      <c r="E2106" s="30" t="s">
        <v>77</v>
      </c>
      <c r="F2106" s="30">
        <v>999927443</v>
      </c>
      <c r="G2106" s="1">
        <f>(J2106+S2106+X2106+R2106+U2106+W2106+Y2106)-H2106</f>
        <v>38</v>
      </c>
      <c r="H2106" s="1"/>
      <c r="I2106" s="27"/>
      <c r="J2106" s="1">
        <f>SUM(AA2106)</f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27"/>
      <c r="R2106" s="1">
        <f>SUM(AS2106,BX2106)</f>
        <v>38</v>
      </c>
      <c r="S2106" s="1">
        <f>SUM(AE2106,AG2106,AI2106,AK2106,AO2106,AM2106,AQ2106,AU2106,AW2106,AY2106,BA2106,BE2106,BG2106,BI2106,BK2106,BM2106,BO2106,BC2106)</f>
        <v>0</v>
      </c>
      <c r="T2106" s="1">
        <f>COUNT(AE2106,AG2106,AI2106,AK2106,AM2106,AO2106,AQ2106,AU2106,AW2106,AY2106,BA2106,BC2106,BE2106,BG2106,BI2106,BK2106,BM2106,BO2106)</f>
        <v>0</v>
      </c>
      <c r="U2106" s="1">
        <f>BQ2106+BS2106</f>
        <v>0</v>
      </c>
      <c r="V2106" s="1"/>
      <c r="W2106" s="1">
        <f>BV2106</f>
        <v>0</v>
      </c>
      <c r="X2106" s="1">
        <f>AC2106+BZ2106</f>
        <v>0</v>
      </c>
      <c r="Y2106" s="1">
        <f>BU2106</f>
        <v>0</v>
      </c>
      <c r="Z2106" s="27"/>
      <c r="AA2106" s="1"/>
      <c r="AB2106" s="26"/>
      <c r="AC2106" s="1"/>
      <c r="AD2106" s="26"/>
      <c r="AE2106" s="1"/>
      <c r="AF2106" s="26"/>
      <c r="AG2106" s="1"/>
      <c r="AH2106" s="26"/>
      <c r="AI2106" s="1"/>
      <c r="AJ2106" s="26"/>
      <c r="AK2106" s="1"/>
      <c r="AL2106" s="26"/>
      <c r="AM2106" s="1"/>
      <c r="AN2106" s="26"/>
      <c r="AO2106" s="1"/>
      <c r="AP2106" s="26"/>
      <c r="AQ2106" s="1"/>
      <c r="AR2106" s="26"/>
      <c r="AS2106" s="1">
        <v>38</v>
      </c>
      <c r="AT2106" s="26" t="s">
        <v>100</v>
      </c>
      <c r="AU2106" s="1"/>
      <c r="AV2106" s="26"/>
      <c r="AW2106" s="1"/>
      <c r="AX2106" s="26"/>
      <c r="AY2106" s="1"/>
      <c r="AZ2106" s="26"/>
      <c r="BA2106" s="1"/>
      <c r="BB2106" s="26"/>
      <c r="BC2106" s="1"/>
      <c r="BD2106" s="26"/>
      <c r="BE2106" s="1"/>
      <c r="BF2106" s="26"/>
      <c r="BG2106" s="1"/>
      <c r="BH2106" s="26"/>
      <c r="BI2106" s="1"/>
      <c r="BJ2106" s="26"/>
      <c r="BK2106" s="1"/>
      <c r="BL2106" s="26"/>
      <c r="BM2106" s="1"/>
      <c r="BN2106" s="26"/>
      <c r="BO2106" s="1"/>
      <c r="BP2106" s="26"/>
      <c r="BQ2106" s="1"/>
      <c r="BR2106" s="26"/>
      <c r="BS2106" s="1"/>
      <c r="BT2106" s="26"/>
      <c r="BU2106" s="1"/>
      <c r="BV2106" s="1"/>
      <c r="BW2106" s="26"/>
      <c r="BX2106" s="1"/>
      <c r="BY2106" s="26"/>
      <c r="BZ2106" s="30"/>
      <c r="CA2106" s="26"/>
    </row>
    <row r="2107" spans="1:79" s="99" customFormat="1" x14ac:dyDescent="0.35">
      <c r="A2107" s="1" t="s">
        <v>97</v>
      </c>
      <c r="B2107" s="1" t="s">
        <v>255</v>
      </c>
      <c r="C2107" s="1" t="s">
        <v>2013</v>
      </c>
      <c r="D2107" s="1" t="s">
        <v>2014</v>
      </c>
      <c r="E2107" s="1" t="s">
        <v>77</v>
      </c>
      <c r="F2107" s="1">
        <v>999923257</v>
      </c>
      <c r="G2107" s="1">
        <f>(J2107+S2107+X2107+R2107+U2107+W2107+Y2107)-H2107</f>
        <v>30</v>
      </c>
      <c r="H2107" s="30"/>
      <c r="I2107" s="27"/>
      <c r="J2107" s="1">
        <f>SUM(AA2107)</f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27"/>
      <c r="R2107" s="1">
        <f>SUM(AS2107,BX2107)</f>
        <v>0</v>
      </c>
      <c r="S2107" s="1">
        <f>SUM(AE2107,AG2107,AI2107,AK2107,AO2107,AM2107,AQ2107,AU2107,AW2107,AY2107,BA2107,BE2107,BG2107,BI2107,BK2107,BM2107,BO2107,BC2107)</f>
        <v>30</v>
      </c>
      <c r="T2107" s="1">
        <f>COUNT(AE2107,AG2107,AI2107,AK2107,AM2107,AO2107,AQ2107,AU2107,AW2107,AY2107,BA2107,BC2107,BE2107,BG2107,BI2107,BK2107,BM2107,BO2107)</f>
        <v>1</v>
      </c>
      <c r="U2107" s="1">
        <f>BQ2107+BS2107</f>
        <v>0</v>
      </c>
      <c r="V2107" s="1"/>
      <c r="W2107" s="1">
        <f>BV2107</f>
        <v>0</v>
      </c>
      <c r="X2107" s="1">
        <f>AC2107+BZ2107</f>
        <v>0</v>
      </c>
      <c r="Y2107" s="1">
        <f>BU2107</f>
        <v>0</v>
      </c>
      <c r="Z2107" s="26"/>
      <c r="AA2107" s="1"/>
      <c r="AB2107" s="26"/>
      <c r="AC2107" s="1"/>
      <c r="AD2107" s="26"/>
      <c r="AE2107" s="1"/>
      <c r="AF2107" s="26"/>
      <c r="AG2107" s="1"/>
      <c r="AH2107" s="26"/>
      <c r="AI2107" s="1"/>
      <c r="AJ2107" s="26"/>
      <c r="AK2107" s="1"/>
      <c r="AL2107" s="26"/>
      <c r="AM2107" s="1"/>
      <c r="AN2107" s="26"/>
      <c r="AO2107" s="1"/>
      <c r="AP2107" s="26"/>
      <c r="AQ2107" s="1"/>
      <c r="AR2107" s="26"/>
      <c r="AS2107" s="1"/>
      <c r="AT2107" s="26"/>
      <c r="AU2107" s="1"/>
      <c r="AV2107" s="26"/>
      <c r="AW2107" s="1"/>
      <c r="AX2107" s="26"/>
      <c r="AY2107" s="1"/>
      <c r="AZ2107" s="26"/>
      <c r="BA2107" s="1"/>
      <c r="BB2107" s="26"/>
      <c r="BC2107" s="1"/>
      <c r="BD2107" s="26"/>
      <c r="BE2107" s="1"/>
      <c r="BF2107" s="26"/>
      <c r="BG2107" s="1">
        <v>30</v>
      </c>
      <c r="BH2107" s="26">
        <v>1</v>
      </c>
      <c r="BI2107" s="1"/>
      <c r="BJ2107" s="26"/>
      <c r="BK2107" s="1"/>
      <c r="BL2107" s="26"/>
      <c r="BM2107" s="1"/>
      <c r="BN2107" s="26"/>
      <c r="BO2107" s="1"/>
      <c r="BP2107" s="26"/>
      <c r="BQ2107" s="1"/>
      <c r="BR2107" s="26"/>
      <c r="BS2107" s="1"/>
      <c r="BT2107" s="26"/>
      <c r="BU2107" s="1"/>
      <c r="BV2107" s="1"/>
      <c r="BW2107" s="26"/>
      <c r="BX2107" s="1"/>
      <c r="BY2107" s="26"/>
      <c r="BZ2107" s="30"/>
      <c r="CA2107" s="26"/>
    </row>
    <row r="2108" spans="1:79" s="99" customFormat="1" x14ac:dyDescent="0.35">
      <c r="A2108" s="31" t="s">
        <v>74</v>
      </c>
      <c r="B2108" s="31" t="s">
        <v>255</v>
      </c>
      <c r="C2108" s="31" t="s">
        <v>2653</v>
      </c>
      <c r="D2108" s="31" t="s">
        <v>124</v>
      </c>
      <c r="E2108" s="31" t="s">
        <v>77</v>
      </c>
      <c r="F2108" s="1">
        <v>999925754</v>
      </c>
      <c r="G2108" s="1">
        <f>(J2108+S2108+X2108+R2108+U2108+W2108+Y2108)-H2108</f>
        <v>112</v>
      </c>
      <c r="H2108" s="1"/>
      <c r="I2108" s="27"/>
      <c r="J2108" s="1">
        <f>SUM(AA2108)</f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27"/>
      <c r="R2108" s="1">
        <f>SUM(AS2108,BX2108)</f>
        <v>0</v>
      </c>
      <c r="S2108" s="1">
        <f>SUM(AE2108,AG2108,AI2108,AK2108,AO2108,AM2108,AQ2108,AU2108,AW2108,AY2108,BA2108,BE2108,BG2108,BI2108,BK2108,BM2108,BO2108,BC2108)</f>
        <v>12</v>
      </c>
      <c r="T2108" s="1">
        <f>COUNT(AE2108,AG2108,AI2108,AK2108,AM2108,AO2108,AQ2108,AU2108,AW2108,AY2108,BA2108,BC2108,BE2108,BG2108,BI2108,BK2108,BM2108,BO2108)</f>
        <v>1</v>
      </c>
      <c r="U2108" s="1">
        <f>BQ2108+BS2108</f>
        <v>14</v>
      </c>
      <c r="V2108" s="1"/>
      <c r="W2108" s="1">
        <f>BV2108</f>
        <v>36</v>
      </c>
      <c r="X2108" s="1">
        <f>AC2108+BZ2108</f>
        <v>50</v>
      </c>
      <c r="Y2108" s="1">
        <f>BU2108</f>
        <v>0</v>
      </c>
      <c r="Z2108" s="27"/>
      <c r="AA2108" s="1"/>
      <c r="AB2108" s="26"/>
      <c r="AC2108" s="1"/>
      <c r="AD2108" s="26"/>
      <c r="AE2108" s="1"/>
      <c r="AF2108" s="26"/>
      <c r="AG2108" s="1"/>
      <c r="AH2108" s="26"/>
      <c r="AI2108" s="1"/>
      <c r="AJ2108" s="26"/>
      <c r="AK2108" s="1"/>
      <c r="AL2108" s="26"/>
      <c r="AM2108" s="1"/>
      <c r="AN2108" s="26"/>
      <c r="AO2108" s="1"/>
      <c r="AP2108" s="26"/>
      <c r="AQ2108" s="1"/>
      <c r="AR2108" s="26"/>
      <c r="AS2108" s="1"/>
      <c r="AT2108" s="26"/>
      <c r="AU2108" s="1"/>
      <c r="AV2108" s="26"/>
      <c r="AW2108" s="1"/>
      <c r="AX2108" s="26"/>
      <c r="AY2108" s="1"/>
      <c r="AZ2108" s="26"/>
      <c r="BA2108" s="1"/>
      <c r="BB2108" s="27"/>
      <c r="BC2108" s="1">
        <v>12</v>
      </c>
      <c r="BD2108" s="26"/>
      <c r="BE2108" s="1"/>
      <c r="BF2108" s="27"/>
      <c r="BG2108" s="1"/>
      <c r="BH2108" s="26"/>
      <c r="BI2108" s="1"/>
      <c r="BJ2108" s="26"/>
      <c r="BK2108" s="1"/>
      <c r="BL2108" s="26"/>
      <c r="BM2108" s="1"/>
      <c r="BN2108" s="26"/>
      <c r="BO2108" s="1"/>
      <c r="BP2108" s="26"/>
      <c r="BQ2108" s="1"/>
      <c r="BR2108" s="26"/>
      <c r="BS2108" s="1">
        <v>14</v>
      </c>
      <c r="BT2108" s="26">
        <v>1</v>
      </c>
      <c r="BU2108" s="1"/>
      <c r="BV2108" s="1">
        <v>36</v>
      </c>
      <c r="BW2108" s="26">
        <v>4</v>
      </c>
      <c r="BX2108" s="1"/>
      <c r="BY2108" s="26"/>
      <c r="BZ2108" s="30">
        <v>50</v>
      </c>
      <c r="CA2108" s="26">
        <v>1</v>
      </c>
    </row>
    <row r="2109" spans="1:79" s="99" customFormat="1" x14ac:dyDescent="0.35">
      <c r="A2109" s="1" t="s">
        <v>74</v>
      </c>
      <c r="B2109" s="36" t="s">
        <v>255</v>
      </c>
      <c r="C2109" s="36" t="s">
        <v>392</v>
      </c>
      <c r="D2109" s="36" t="s">
        <v>2618</v>
      </c>
      <c r="E2109" s="36" t="s">
        <v>77</v>
      </c>
      <c r="F2109" s="36">
        <v>999925662</v>
      </c>
      <c r="G2109" s="1">
        <f>(J2109+S2109+X2109+R2109+U2109+W2109+Y2109)-H2109</f>
        <v>30</v>
      </c>
      <c r="H2109" s="1"/>
      <c r="I2109" s="27"/>
      <c r="J2109" s="1">
        <f>SUM(AA2109)</f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27"/>
      <c r="R2109" s="1">
        <f>SUM(AS2109,BX2109)</f>
        <v>0</v>
      </c>
      <c r="S2109" s="1">
        <f>SUM(AE2109,AG2109,AI2109,AK2109,AO2109,AM2109,AQ2109,AU2109,AW2109,AY2109,BA2109,BE2109,BG2109,BI2109,BK2109,BM2109,BO2109,BC2109)</f>
        <v>30</v>
      </c>
      <c r="T2109" s="1">
        <f>COUNT(AE2109,AG2109,AI2109,AK2109,AM2109,AO2109,AQ2109,AU2109,AW2109,AY2109,BA2109,BC2109,BE2109,BG2109,BI2109,BK2109,BM2109,BO2109)</f>
        <v>1</v>
      </c>
      <c r="U2109" s="1">
        <f>BQ2109+BS2109</f>
        <v>0</v>
      </c>
      <c r="V2109" s="1"/>
      <c r="W2109" s="1">
        <f>BV2109</f>
        <v>0</v>
      </c>
      <c r="X2109" s="1">
        <f>AC2109+BZ2109</f>
        <v>0</v>
      </c>
      <c r="Y2109" s="1">
        <f>BU2109</f>
        <v>0</v>
      </c>
      <c r="Z2109" s="27"/>
      <c r="AA2109" s="1"/>
      <c r="AB2109" s="26"/>
      <c r="AC2109" s="1"/>
      <c r="AD2109" s="26"/>
      <c r="AE2109" s="1"/>
      <c r="AF2109" s="26"/>
      <c r="AG2109" s="1">
        <v>30</v>
      </c>
      <c r="AH2109" s="26">
        <v>1</v>
      </c>
      <c r="AI2109" s="1"/>
      <c r="AJ2109" s="26"/>
      <c r="AK2109" s="1"/>
      <c r="AL2109" s="26"/>
      <c r="AM2109" s="1"/>
      <c r="AN2109" s="26"/>
      <c r="AO2109" s="1"/>
      <c r="AP2109" s="26"/>
      <c r="AQ2109" s="1"/>
      <c r="AR2109" s="26"/>
      <c r="AS2109" s="1"/>
      <c r="AT2109" s="26"/>
      <c r="AU2109" s="1"/>
      <c r="AV2109" s="26"/>
      <c r="AW2109" s="1"/>
      <c r="AX2109" s="26"/>
      <c r="AY2109" s="1"/>
      <c r="AZ2109" s="26"/>
      <c r="BA2109" s="1"/>
      <c r="BB2109" s="26"/>
      <c r="BC2109" s="1"/>
      <c r="BD2109" s="26"/>
      <c r="BE2109" s="1"/>
      <c r="BF2109" s="26"/>
      <c r="BG2109" s="1"/>
      <c r="BH2109" s="26"/>
      <c r="BI2109" s="1"/>
      <c r="BJ2109" s="26"/>
      <c r="BK2109" s="1"/>
      <c r="BL2109" s="26"/>
      <c r="BM2109" s="1"/>
      <c r="BN2109" s="26"/>
      <c r="BO2109" s="1"/>
      <c r="BP2109" s="26"/>
      <c r="BQ2109" s="1"/>
      <c r="BR2109" s="26"/>
      <c r="BS2109" s="1"/>
      <c r="BT2109" s="26"/>
      <c r="BU2109" s="1"/>
      <c r="BV2109" s="1"/>
      <c r="BW2109" s="26"/>
      <c r="BX2109" s="1"/>
      <c r="BY2109" s="26"/>
      <c r="BZ2109" s="30"/>
      <c r="CA2109" s="26"/>
    </row>
    <row r="2110" spans="1:79" s="99" customFormat="1" x14ac:dyDescent="0.35">
      <c r="A2110" s="1" t="s">
        <v>101</v>
      </c>
      <c r="B2110" s="1" t="s">
        <v>255</v>
      </c>
      <c r="C2110" s="1" t="s">
        <v>2108</v>
      </c>
      <c r="D2110" s="1" t="s">
        <v>2109</v>
      </c>
      <c r="E2110" s="1" t="s">
        <v>77</v>
      </c>
      <c r="F2110" s="1">
        <v>999923831</v>
      </c>
      <c r="G2110" s="1">
        <f>(J2110+S2110+X2110+R2110+U2110+W2110+Y2110)-H2110</f>
        <v>195</v>
      </c>
      <c r="H2110" s="1"/>
      <c r="I2110" s="27"/>
      <c r="J2110" s="1">
        <f>SUM(AA2110)</f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27"/>
      <c r="R2110" s="1">
        <f>SUM(AS2110,BX2110)</f>
        <v>0</v>
      </c>
      <c r="S2110" s="1">
        <f>SUM(AE2110,AG2110,AI2110,AK2110,AO2110,AM2110,AQ2110,AU2110,AW2110,AY2110,BA2110,BE2110,BG2110,BI2110,BK2110,BM2110,BO2110,BC2110)</f>
        <v>0</v>
      </c>
      <c r="T2110" s="1">
        <f>COUNT(AE2110,AG2110,AI2110,AK2110,AM2110,AO2110,AQ2110,AU2110,AW2110,AY2110,BA2110,BC2110,BE2110,BG2110,BI2110,BK2110,BM2110,BO2110)</f>
        <v>0</v>
      </c>
      <c r="U2110" s="1">
        <f>BQ2110+BS2110</f>
        <v>35</v>
      </c>
      <c r="V2110" s="1"/>
      <c r="W2110" s="1">
        <f>BV2110</f>
        <v>160</v>
      </c>
      <c r="X2110" s="1">
        <f>AC2110+BZ2110</f>
        <v>0</v>
      </c>
      <c r="Y2110" s="1">
        <f>BU2110</f>
        <v>0</v>
      </c>
      <c r="Z2110" s="29"/>
      <c r="AA2110" s="1"/>
      <c r="AB2110" s="26"/>
      <c r="AC2110" s="1"/>
      <c r="AD2110" s="26"/>
      <c r="AE2110" s="1"/>
      <c r="AF2110" s="26"/>
      <c r="AG2110" s="1"/>
      <c r="AH2110" s="26"/>
      <c r="AI2110" s="1"/>
      <c r="AJ2110" s="26"/>
      <c r="AK2110" s="1"/>
      <c r="AL2110" s="26"/>
      <c r="AM2110" s="1"/>
      <c r="AN2110" s="26"/>
      <c r="AO2110" s="1"/>
      <c r="AP2110" s="26"/>
      <c r="AQ2110" s="1"/>
      <c r="AR2110" s="26"/>
      <c r="AS2110" s="1"/>
      <c r="AT2110" s="26"/>
      <c r="AU2110" s="1"/>
      <c r="AV2110" s="26"/>
      <c r="AW2110" s="1"/>
      <c r="AX2110" s="26"/>
      <c r="AY2110" s="1"/>
      <c r="AZ2110" s="26"/>
      <c r="BA2110" s="1"/>
      <c r="BB2110" s="26"/>
      <c r="BC2110" s="1"/>
      <c r="BD2110" s="26"/>
      <c r="BE2110" s="1"/>
      <c r="BF2110" s="26"/>
      <c r="BG2110" s="1"/>
      <c r="BH2110" s="26"/>
      <c r="BI2110" s="1"/>
      <c r="BJ2110" s="26"/>
      <c r="BK2110" s="1"/>
      <c r="BL2110" s="26"/>
      <c r="BM2110" s="1"/>
      <c r="BN2110" s="26"/>
      <c r="BO2110" s="1"/>
      <c r="BP2110" s="26"/>
      <c r="BQ2110" s="1"/>
      <c r="BR2110" s="26"/>
      <c r="BS2110" s="1">
        <v>35</v>
      </c>
      <c r="BT2110" s="26">
        <v>1</v>
      </c>
      <c r="BU2110" s="1"/>
      <c r="BV2110" s="1">
        <v>160</v>
      </c>
      <c r="BW2110" s="26">
        <v>1</v>
      </c>
      <c r="BX2110" s="1"/>
      <c r="BY2110" s="26"/>
      <c r="BZ2110" s="30"/>
      <c r="CA2110" s="26"/>
    </row>
    <row r="2111" spans="1:79" s="99" customFormat="1" x14ac:dyDescent="0.35">
      <c r="A2111" s="1" t="s">
        <v>101</v>
      </c>
      <c r="B2111" s="1" t="s">
        <v>255</v>
      </c>
      <c r="C2111" s="1" t="s">
        <v>1707</v>
      </c>
      <c r="D2111" s="1" t="s">
        <v>1708</v>
      </c>
      <c r="E2111" s="1" t="s">
        <v>77</v>
      </c>
      <c r="F2111" s="1">
        <v>999921742</v>
      </c>
      <c r="G2111" s="1">
        <f>(J2111+S2111+X2111+R2111+U2111+W2111+Y2111)-H2111</f>
        <v>155</v>
      </c>
      <c r="H2111" s="30"/>
      <c r="I2111" s="27"/>
      <c r="J2111" s="1">
        <f>SUM(AA2111)</f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27"/>
      <c r="R2111" s="1">
        <f>SUM(AS2111,BX2111)</f>
        <v>0</v>
      </c>
      <c r="S2111" s="1">
        <f>SUM(AE2111,AG2111,AI2111,AK2111,AO2111,AM2111,AQ2111,AU2111,AW2111,AY2111,BA2111,BE2111,BG2111,BI2111,BK2111,BM2111,BO2111,BC2111)</f>
        <v>0</v>
      </c>
      <c r="T2111" s="1">
        <f>COUNT(AE2111,AG2111,AI2111,AK2111,AM2111,AO2111,AQ2111,AU2111,AW2111,AY2111,BA2111,BC2111,BE2111,BG2111,BI2111,BK2111,BM2111,BO2111)</f>
        <v>0</v>
      </c>
      <c r="U2111" s="1">
        <f>BQ2111+BS2111</f>
        <v>35</v>
      </c>
      <c r="V2111" s="1"/>
      <c r="W2111" s="1">
        <f>BV2111</f>
        <v>120</v>
      </c>
      <c r="X2111" s="1">
        <f>AC2111+BZ2111</f>
        <v>0</v>
      </c>
      <c r="Y2111" s="1">
        <f>BU2111</f>
        <v>0</v>
      </c>
      <c r="Z2111" s="26"/>
      <c r="AA2111" s="1"/>
      <c r="AB2111" s="26"/>
      <c r="AC2111" s="1"/>
      <c r="AD2111" s="26"/>
      <c r="AE2111" s="1"/>
      <c r="AF2111" s="26"/>
      <c r="AG2111" s="1"/>
      <c r="AH2111" s="26"/>
      <c r="AI2111" s="1"/>
      <c r="AJ2111" s="26"/>
      <c r="AK2111" s="1"/>
      <c r="AL2111" s="26"/>
      <c r="AM2111" s="1"/>
      <c r="AN2111" s="26"/>
      <c r="AO2111" s="1"/>
      <c r="AP2111" s="26"/>
      <c r="AQ2111" s="1"/>
      <c r="AR2111" s="26"/>
      <c r="AS2111" s="1"/>
      <c r="AT2111" s="26"/>
      <c r="AU2111" s="1"/>
      <c r="AV2111" s="26"/>
      <c r="AW2111" s="1"/>
      <c r="AX2111" s="26"/>
      <c r="AY2111" s="1"/>
      <c r="AZ2111" s="26"/>
      <c r="BA2111" s="1"/>
      <c r="BB2111" s="26"/>
      <c r="BC2111" s="1"/>
      <c r="BD2111" s="26"/>
      <c r="BE2111" s="1"/>
      <c r="BF2111" s="26"/>
      <c r="BG2111" s="1"/>
      <c r="BH2111" s="26"/>
      <c r="BI2111" s="1"/>
      <c r="BJ2111" s="26"/>
      <c r="BK2111" s="1"/>
      <c r="BL2111" s="26"/>
      <c r="BM2111" s="1"/>
      <c r="BN2111" s="26"/>
      <c r="BO2111" s="1"/>
      <c r="BP2111" s="26"/>
      <c r="BQ2111" s="1">
        <v>35</v>
      </c>
      <c r="BR2111" s="26">
        <v>1</v>
      </c>
      <c r="BS2111" s="1"/>
      <c r="BT2111" s="26"/>
      <c r="BU2111" s="1"/>
      <c r="BV2111" s="1">
        <v>120</v>
      </c>
      <c r="BW2111" s="26">
        <v>2</v>
      </c>
      <c r="BX2111" s="1"/>
      <c r="BY2111" s="26"/>
      <c r="BZ2111" s="30"/>
      <c r="CA2111" s="26"/>
    </row>
    <row r="2112" spans="1:79" s="99" customFormat="1" x14ac:dyDescent="0.35">
      <c r="A2112" s="1" t="s">
        <v>101</v>
      </c>
      <c r="B2112" s="1" t="s">
        <v>255</v>
      </c>
      <c r="C2112" s="1" t="s">
        <v>2003</v>
      </c>
      <c r="D2112" s="1" t="s">
        <v>2004</v>
      </c>
      <c r="E2112" s="30" t="s">
        <v>77</v>
      </c>
      <c r="F2112" s="1">
        <v>999923241</v>
      </c>
      <c r="G2112" s="1">
        <f>(J2112+S2112+X2112+R2112+U2112+W2112+Y2112)-H2112</f>
        <v>120</v>
      </c>
      <c r="H2112" s="1"/>
      <c r="I2112" s="27"/>
      <c r="J2112" s="1">
        <f>SUM(AA2112)</f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27"/>
      <c r="R2112" s="1">
        <f>SUM(AS2112,BX2112)</f>
        <v>0</v>
      </c>
      <c r="S2112" s="1">
        <f>SUM(AE2112,AG2112,AI2112,AK2112,AO2112,AM2112,AQ2112,AU2112,AW2112,AY2112,BA2112,BE2112,BG2112,BI2112,BK2112,BM2112,BO2112,BC2112)</f>
        <v>30</v>
      </c>
      <c r="T2112" s="1">
        <f>COUNT(AE2112,AG2112,AI2112,AK2112,AM2112,AO2112,AQ2112,AU2112,AW2112,AY2112,BA2112,BC2112,BE2112,BG2112,BI2112,BK2112,BM2112,BO2112)</f>
        <v>1</v>
      </c>
      <c r="U2112" s="1">
        <f>BQ2112+BS2112</f>
        <v>0</v>
      </c>
      <c r="V2112" s="1"/>
      <c r="W2112" s="1">
        <f>BV2112</f>
        <v>90</v>
      </c>
      <c r="X2112" s="1">
        <f>AC2112+BZ2112</f>
        <v>0</v>
      </c>
      <c r="Y2112" s="1">
        <f>BU2112</f>
        <v>0</v>
      </c>
      <c r="Z2112" s="29"/>
      <c r="AA2112" s="1"/>
      <c r="AB2112" s="26"/>
      <c r="AC2112" s="1"/>
      <c r="AD2112" s="26"/>
      <c r="AE2112" s="1"/>
      <c r="AF2112" s="26"/>
      <c r="AG2112" s="1"/>
      <c r="AH2112" s="26"/>
      <c r="AI2112" s="1"/>
      <c r="AJ2112" s="26"/>
      <c r="AK2112" s="1"/>
      <c r="AL2112" s="26"/>
      <c r="AM2112" s="1">
        <v>30</v>
      </c>
      <c r="AN2112" s="26">
        <v>1</v>
      </c>
      <c r="AO2112" s="1"/>
      <c r="AP2112" s="26"/>
      <c r="AQ2112" s="1"/>
      <c r="AR2112" s="26"/>
      <c r="AS2112" s="1"/>
      <c r="AT2112" s="26"/>
      <c r="AU2112" s="1"/>
      <c r="AV2112" s="26"/>
      <c r="AW2112" s="1"/>
      <c r="AX2112" s="26"/>
      <c r="AY2112" s="1"/>
      <c r="AZ2112" s="26"/>
      <c r="BA2112" s="1"/>
      <c r="BB2112" s="26"/>
      <c r="BC2112" s="1"/>
      <c r="BD2112" s="26"/>
      <c r="BE2112" s="1"/>
      <c r="BF2112" s="26"/>
      <c r="BG2112" s="1"/>
      <c r="BH2112" s="26"/>
      <c r="BI2112" s="1"/>
      <c r="BJ2112" s="26"/>
      <c r="BK2112" s="1"/>
      <c r="BL2112" s="26"/>
      <c r="BM2112" s="1"/>
      <c r="BN2112" s="26"/>
      <c r="BO2112" s="1"/>
      <c r="BP2112" s="26"/>
      <c r="BQ2112" s="1"/>
      <c r="BR2112" s="26"/>
      <c r="BS2112" s="1"/>
      <c r="BT2112" s="26"/>
      <c r="BU2112" s="1"/>
      <c r="BV2112" s="1">
        <v>90</v>
      </c>
      <c r="BW2112" s="26">
        <v>4</v>
      </c>
      <c r="BX2112" s="1"/>
      <c r="BY2112" s="26"/>
      <c r="BZ2112" s="30"/>
      <c r="CA2112" s="26"/>
    </row>
    <row r="2113" spans="1:79" s="99" customFormat="1" x14ac:dyDescent="0.35">
      <c r="A2113" s="1" t="s">
        <v>101</v>
      </c>
      <c r="B2113" s="31" t="s">
        <v>255</v>
      </c>
      <c r="C2113" s="31" t="s">
        <v>356</v>
      </c>
      <c r="D2113" s="31" t="s">
        <v>2686</v>
      </c>
      <c r="E2113" s="31" t="s">
        <v>77</v>
      </c>
      <c r="F2113" s="1">
        <v>999925827</v>
      </c>
      <c r="G2113" s="1">
        <f>(J2113+S2113+X2113+R2113+U2113+W2113+Y2113)-H2113</f>
        <v>102</v>
      </c>
      <c r="H2113" s="1"/>
      <c r="I2113" s="27"/>
      <c r="J2113" s="1">
        <f>SUM(AA2113)</f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27"/>
      <c r="R2113" s="1">
        <f>SUM(AS2113,BX2113)</f>
        <v>0</v>
      </c>
      <c r="S2113" s="1">
        <f>SUM(AE2113,AG2113,AI2113,AK2113,AO2113,AM2113,AQ2113,AU2113,AW2113,AY2113,BA2113,BE2113,BG2113,BI2113,BK2113,BM2113,BO2113,BC2113)</f>
        <v>12</v>
      </c>
      <c r="T2113" s="1">
        <f>COUNT(AE2113,AG2113,AI2113,AK2113,AM2113,AO2113,AQ2113,AU2113,AW2113,AY2113,BA2113,BC2113,BE2113,BG2113,BI2113,BK2113,BM2113,BO2113)</f>
        <v>1</v>
      </c>
      <c r="U2113" s="1">
        <f>BQ2113+BS2113</f>
        <v>0</v>
      </c>
      <c r="V2113" s="1"/>
      <c r="W2113" s="1">
        <f>BV2113</f>
        <v>90</v>
      </c>
      <c r="X2113" s="1">
        <f>AC2113+BZ2113</f>
        <v>0</v>
      </c>
      <c r="Y2113" s="1">
        <f>BU2113</f>
        <v>0</v>
      </c>
      <c r="Z2113" s="27"/>
      <c r="AA2113" s="1"/>
      <c r="AB2113" s="26"/>
      <c r="AC2113" s="1"/>
      <c r="AD2113" s="26"/>
      <c r="AE2113" s="1"/>
      <c r="AF2113" s="26"/>
      <c r="AG2113" s="1"/>
      <c r="AH2113" s="26"/>
      <c r="AI2113" s="1"/>
      <c r="AJ2113" s="26"/>
      <c r="AK2113" s="1"/>
      <c r="AL2113" s="26"/>
      <c r="AM2113" s="1"/>
      <c r="AN2113" s="26"/>
      <c r="AO2113" s="1"/>
      <c r="AP2113" s="26"/>
      <c r="AQ2113" s="1"/>
      <c r="AR2113" s="26"/>
      <c r="AS2113" s="1"/>
      <c r="AT2113" s="26"/>
      <c r="AU2113" s="1">
        <v>12</v>
      </c>
      <c r="AV2113" s="26">
        <v>1</v>
      </c>
      <c r="AW2113" s="1"/>
      <c r="AX2113" s="26"/>
      <c r="AY2113" s="1"/>
      <c r="AZ2113" s="26"/>
      <c r="BA2113" s="1"/>
      <c r="BB2113" s="26"/>
      <c r="BC2113" s="1"/>
      <c r="BD2113" s="26"/>
      <c r="BE2113" s="1"/>
      <c r="BF2113" s="26"/>
      <c r="BG2113" s="1"/>
      <c r="BH2113" s="26"/>
      <c r="BI2113" s="1"/>
      <c r="BJ2113" s="26"/>
      <c r="BK2113" s="1"/>
      <c r="BL2113" s="26"/>
      <c r="BM2113" s="1"/>
      <c r="BN2113" s="26"/>
      <c r="BO2113" s="1"/>
      <c r="BP2113" s="26"/>
      <c r="BQ2113" s="1"/>
      <c r="BR2113" s="26"/>
      <c r="BS2113" s="1"/>
      <c r="BT2113" s="26"/>
      <c r="BU2113" s="1"/>
      <c r="BV2113" s="1">
        <v>90</v>
      </c>
      <c r="BW2113" s="26">
        <v>3</v>
      </c>
      <c r="BX2113" s="1"/>
      <c r="BY2113" s="26"/>
      <c r="BZ2113" s="30"/>
      <c r="CA2113" s="26"/>
    </row>
    <row r="2114" spans="1:79" s="99" customFormat="1" x14ac:dyDescent="0.35">
      <c r="A2114" s="31" t="s">
        <v>78</v>
      </c>
      <c r="B2114" s="31" t="s">
        <v>255</v>
      </c>
      <c r="C2114" s="31" t="s">
        <v>3119</v>
      </c>
      <c r="D2114" s="31" t="s">
        <v>3120</v>
      </c>
      <c r="E2114" s="31" t="s">
        <v>77</v>
      </c>
      <c r="F2114" s="1">
        <v>999926890</v>
      </c>
      <c r="G2114" s="1">
        <f>(J2114+S2114+X2114+R2114+U2114+W2114+Y2114)-H2114</f>
        <v>30</v>
      </c>
      <c r="H2114" s="1"/>
      <c r="I2114" s="27"/>
      <c r="J2114" s="1">
        <f>SUM(AA2114)</f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27"/>
      <c r="R2114" s="1">
        <f>SUM(AS2114,BX2114)</f>
        <v>0</v>
      </c>
      <c r="S2114" s="1">
        <f>SUM(AE2114,AG2114,AI2114,AK2114,AO2114,AM2114,AQ2114,AU2114,AW2114,AY2114,BA2114,BE2114,BG2114,BI2114,BK2114,BM2114,BO2114,BC2114)</f>
        <v>30</v>
      </c>
      <c r="T2114" s="1">
        <f>COUNT(AE2114,AG2114,AI2114,AK2114,AM2114,AO2114,AQ2114,AU2114,AW2114,AY2114,BA2114,BC2114,BE2114,BG2114,BI2114,BK2114,BM2114,BO2114)</f>
        <v>1</v>
      </c>
      <c r="U2114" s="1">
        <f>BQ2114+BS2114</f>
        <v>0</v>
      </c>
      <c r="V2114" s="1"/>
      <c r="W2114" s="1">
        <f>BV2114</f>
        <v>0</v>
      </c>
      <c r="X2114" s="1">
        <f>AC2114+BZ2114</f>
        <v>0</v>
      </c>
      <c r="Y2114" s="1">
        <f>BU2114</f>
        <v>0</v>
      </c>
      <c r="Z2114" s="27"/>
      <c r="AA2114" s="1"/>
      <c r="AB2114" s="26"/>
      <c r="AC2114" s="1"/>
      <c r="AD2114" s="26"/>
      <c r="AE2114" s="1"/>
      <c r="AF2114" s="26"/>
      <c r="AG2114" s="1"/>
      <c r="AH2114" s="26"/>
      <c r="AI2114" s="1"/>
      <c r="AJ2114" s="26"/>
      <c r="AK2114" s="1"/>
      <c r="AL2114" s="26"/>
      <c r="AM2114" s="1"/>
      <c r="AN2114" s="26"/>
      <c r="AO2114" s="1"/>
      <c r="AP2114" s="26"/>
      <c r="AQ2114" s="1"/>
      <c r="AR2114" s="26"/>
      <c r="AS2114" s="1"/>
      <c r="AT2114" s="26"/>
      <c r="AU2114" s="1"/>
      <c r="AV2114" s="26"/>
      <c r="AW2114" s="1"/>
      <c r="AX2114" s="26"/>
      <c r="AY2114" s="1"/>
      <c r="AZ2114" s="26"/>
      <c r="BA2114" s="1"/>
      <c r="BB2114" s="27"/>
      <c r="BC2114" s="1">
        <v>30</v>
      </c>
      <c r="BD2114" s="26"/>
      <c r="BE2114" s="1"/>
      <c r="BF2114" s="27"/>
      <c r="BG2114" s="1"/>
      <c r="BH2114" s="26"/>
      <c r="BI2114" s="1"/>
      <c r="BJ2114" s="26"/>
      <c r="BK2114" s="1"/>
      <c r="BL2114" s="26"/>
      <c r="BM2114" s="1"/>
      <c r="BN2114" s="26"/>
      <c r="BO2114" s="1"/>
      <c r="BP2114" s="26"/>
      <c r="BQ2114" s="1"/>
      <c r="BR2114" s="26"/>
      <c r="BS2114" s="1"/>
      <c r="BT2114" s="26"/>
      <c r="BU2114" s="1"/>
      <c r="BV2114" s="1"/>
      <c r="BW2114" s="26"/>
      <c r="BX2114" s="1"/>
      <c r="BY2114" s="26"/>
      <c r="BZ2114" s="30"/>
      <c r="CA2114" s="26"/>
    </row>
    <row r="2115" spans="1:79" s="99" customFormat="1" x14ac:dyDescent="0.35">
      <c r="A2115" s="30" t="s">
        <v>354</v>
      </c>
      <c r="B2115" s="1" t="s">
        <v>255</v>
      </c>
      <c r="C2115" s="30" t="s">
        <v>2154</v>
      </c>
      <c r="D2115" s="30" t="s">
        <v>2155</v>
      </c>
      <c r="E2115" s="30" t="s">
        <v>77</v>
      </c>
      <c r="F2115" s="1">
        <v>999924160</v>
      </c>
      <c r="G2115" s="1">
        <f>(J2115+S2115+X2115+R2115+U2115+W2115+Y2115)-H2115</f>
        <v>425</v>
      </c>
      <c r="H2115" s="30">
        <f>(J2115+K2115+M2115+N2115+O2115+P2115)/2</f>
        <v>0</v>
      </c>
      <c r="I2115" s="27"/>
      <c r="J2115" s="1">
        <f>SUM(AA2115)</f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27"/>
      <c r="R2115" s="1">
        <f>SUM(AS2115,BX2115)</f>
        <v>0</v>
      </c>
      <c r="S2115" s="1">
        <f>SUM(AE2115,AG2115,AI2115,AK2115,AO2115,AM2115,AQ2115,AU2115,AW2115,AY2115,BA2115,BE2115,BG2115,BI2115,BK2115,BM2115,BO2115,BC2115)</f>
        <v>0</v>
      </c>
      <c r="T2115" s="1">
        <f>COUNT(AE2115,AG2115,AI2115,AK2115,AM2115,AO2115,AQ2115,AU2115,AW2115,AY2115,BA2115,BC2115,BE2115,BG2115,BI2115,BK2115,BM2115,BO2115)</f>
        <v>0</v>
      </c>
      <c r="U2115" s="1">
        <f>BQ2115+BS2115</f>
        <v>105</v>
      </c>
      <c r="V2115" s="1"/>
      <c r="W2115" s="1">
        <f>BV2115</f>
        <v>120</v>
      </c>
      <c r="X2115" s="1">
        <f>AC2115+BZ2115</f>
        <v>200</v>
      </c>
      <c r="Y2115" s="1">
        <f>BU2115</f>
        <v>0</v>
      </c>
      <c r="Z2115" s="29"/>
      <c r="AA2115" s="1"/>
      <c r="AB2115" s="26"/>
      <c r="AC2115" s="1"/>
      <c r="AD2115" s="26"/>
      <c r="AE2115" s="1"/>
      <c r="AF2115" s="26"/>
      <c r="AG2115" s="1"/>
      <c r="AH2115" s="26"/>
      <c r="AI2115" s="1"/>
      <c r="AJ2115" s="26"/>
      <c r="AK2115" s="1"/>
      <c r="AL2115" s="26"/>
      <c r="AM2115" s="1"/>
      <c r="AN2115" s="26"/>
      <c r="AO2115" s="1"/>
      <c r="AP2115" s="26"/>
      <c r="AQ2115" s="1"/>
      <c r="AR2115" s="26"/>
      <c r="AS2115" s="1"/>
      <c r="AT2115" s="26"/>
      <c r="AU2115" s="1"/>
      <c r="AV2115" s="26"/>
      <c r="AW2115" s="1"/>
      <c r="AX2115" s="26"/>
      <c r="AY2115" s="1"/>
      <c r="AZ2115" s="26"/>
      <c r="BA2115" s="1"/>
      <c r="BB2115" s="26"/>
      <c r="BC2115" s="1"/>
      <c r="BD2115" s="26"/>
      <c r="BE2115" s="1"/>
      <c r="BF2115" s="26"/>
      <c r="BG2115" s="1"/>
      <c r="BH2115" s="26"/>
      <c r="BI2115" s="1"/>
      <c r="BJ2115" s="26"/>
      <c r="BK2115" s="1"/>
      <c r="BL2115" s="26"/>
      <c r="BM2115" s="1"/>
      <c r="BN2115" s="26"/>
      <c r="BO2115" s="1"/>
      <c r="BP2115" s="26"/>
      <c r="BQ2115" s="1">
        <v>105</v>
      </c>
      <c r="BR2115" s="26">
        <v>2</v>
      </c>
      <c r="BS2115" s="1"/>
      <c r="BT2115" s="26"/>
      <c r="BU2115" s="1"/>
      <c r="BV2115" s="1">
        <v>120</v>
      </c>
      <c r="BW2115" s="26">
        <v>2</v>
      </c>
      <c r="BX2115" s="1"/>
      <c r="BY2115" s="26"/>
      <c r="BZ2115" s="30">
        <v>200</v>
      </c>
      <c r="CA2115" s="26">
        <v>1</v>
      </c>
    </row>
    <row r="2116" spans="1:79" s="99" customFormat="1" x14ac:dyDescent="0.35">
      <c r="A2116" s="30" t="s">
        <v>354</v>
      </c>
      <c r="B2116" s="1" t="s">
        <v>255</v>
      </c>
      <c r="C2116" s="1" t="s">
        <v>1515</v>
      </c>
      <c r="D2116" s="1" t="s">
        <v>123</v>
      </c>
      <c r="E2116" s="1" t="s">
        <v>77</v>
      </c>
      <c r="F2116" s="1">
        <v>999920832</v>
      </c>
      <c r="G2116" s="1">
        <f>(J2116+S2116+X2116+R2116+U2116+W2116+Y2116)-H2116</f>
        <v>330</v>
      </c>
      <c r="H2116" s="30">
        <f>(J2116+K2116+M2116+N2116+O2116+P2116)/2</f>
        <v>50</v>
      </c>
      <c r="I2116" s="27"/>
      <c r="J2116" s="1">
        <f>SUM(AA2116)</f>
        <v>100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27"/>
      <c r="R2116" s="1">
        <f>SUM(AS2116,BX2116)</f>
        <v>0</v>
      </c>
      <c r="S2116" s="1">
        <f>SUM(AE2116,AG2116,AI2116,AK2116,AO2116,AM2116,AQ2116,AU2116,AW2116,AY2116,BA2116,BE2116,BG2116,BI2116,BK2116,BM2116,BO2116,BC2116)</f>
        <v>120</v>
      </c>
      <c r="T2116" s="1">
        <f>COUNT(AE2116,AG2116,AI2116,AK2116,AM2116,AO2116,AQ2116,AU2116,AW2116,AY2116,BA2116,BC2116,BE2116,BG2116,BI2116,BK2116,BM2116,BO2116)</f>
        <v>1</v>
      </c>
      <c r="U2116" s="1">
        <f>BQ2116+BS2116</f>
        <v>0</v>
      </c>
      <c r="V2116" s="1"/>
      <c r="W2116" s="1">
        <f>BV2116</f>
        <v>160</v>
      </c>
      <c r="X2116" s="1">
        <f>AC2116+BZ2116</f>
        <v>0</v>
      </c>
      <c r="Y2116" s="1">
        <f>BU2116</f>
        <v>0</v>
      </c>
      <c r="Z2116" s="29"/>
      <c r="AA2116" s="1">
        <v>100</v>
      </c>
      <c r="AB2116" s="26">
        <v>1</v>
      </c>
      <c r="AC2116" s="1"/>
      <c r="AD2116" s="26"/>
      <c r="AE2116" s="1"/>
      <c r="AF2116" s="26"/>
      <c r="AG2116" s="1"/>
      <c r="AH2116" s="26"/>
      <c r="AI2116" s="1"/>
      <c r="AJ2116" s="26"/>
      <c r="AK2116" s="1"/>
      <c r="AL2116" s="26"/>
      <c r="AM2116" s="1"/>
      <c r="AN2116" s="26"/>
      <c r="AO2116" s="1"/>
      <c r="AP2116" s="26"/>
      <c r="AQ2116" s="1">
        <v>120</v>
      </c>
      <c r="AR2116" s="26">
        <v>1</v>
      </c>
      <c r="AS2116" s="1"/>
      <c r="AT2116" s="26"/>
      <c r="AU2116" s="1"/>
      <c r="AV2116" s="26"/>
      <c r="AW2116" s="1"/>
      <c r="AX2116" s="26"/>
      <c r="AY2116" s="1"/>
      <c r="AZ2116" s="26"/>
      <c r="BA2116" s="1"/>
      <c r="BB2116" s="26"/>
      <c r="BC2116" s="1"/>
      <c r="BD2116" s="26"/>
      <c r="BE2116" s="1"/>
      <c r="BF2116" s="26"/>
      <c r="BG2116" s="1"/>
      <c r="BH2116" s="26"/>
      <c r="BI2116" s="1"/>
      <c r="BJ2116" s="26"/>
      <c r="BK2116" s="1"/>
      <c r="BL2116" s="26"/>
      <c r="BM2116" s="1"/>
      <c r="BN2116" s="26"/>
      <c r="BO2116" s="1"/>
      <c r="BP2116" s="26"/>
      <c r="BQ2116" s="1"/>
      <c r="BR2116" s="26"/>
      <c r="BS2116" s="1"/>
      <c r="BT2116" s="26"/>
      <c r="BU2116" s="1"/>
      <c r="BV2116" s="1">
        <v>160</v>
      </c>
      <c r="BW2116" s="26">
        <v>1</v>
      </c>
      <c r="BX2116" s="1"/>
      <c r="BY2116" s="26"/>
      <c r="BZ2116" s="30"/>
      <c r="CA2116" s="26"/>
    </row>
    <row r="2117" spans="1:79" s="99" customFormat="1" x14ac:dyDescent="0.35">
      <c r="A2117" s="30" t="s">
        <v>354</v>
      </c>
      <c r="B2117" s="30" t="s">
        <v>255</v>
      </c>
      <c r="C2117" s="30" t="s">
        <v>857</v>
      </c>
      <c r="D2117" s="30" t="s">
        <v>1183</v>
      </c>
      <c r="E2117" s="30" t="s">
        <v>77</v>
      </c>
      <c r="F2117" s="30">
        <v>999921847</v>
      </c>
      <c r="G2117" s="1">
        <f>(J2117+S2117+X2117+R2117+U2117+W2117+Y2117)-H2117</f>
        <v>326.10000000000002</v>
      </c>
      <c r="H2117" s="1"/>
      <c r="I2117" s="27"/>
      <c r="J2117" s="1">
        <f>SUM(AA2117)</f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27"/>
      <c r="R2117" s="1">
        <f>SUM(AS2117,BX2117)</f>
        <v>37.5</v>
      </c>
      <c r="S2117" s="1">
        <f>SUM(AE2117,AG2117,AI2117,AK2117,AO2117,AM2117,AQ2117,AU2117,AW2117,AY2117,BA2117,BE2117,BG2117,BI2117,BK2117,BM2117,BO2117,BC2117)</f>
        <v>60</v>
      </c>
      <c r="T2117" s="1">
        <f>COUNT(AE2117,AG2117,AI2117,AK2117,AM2117,AO2117,AQ2117,AU2117,AW2117,AY2117,BA2117,BC2117,BE2117,BG2117,BI2117,BK2117,BM2117,BO2117)</f>
        <v>2</v>
      </c>
      <c r="U2117" s="1">
        <f>BQ2117+BS2117</f>
        <v>31.6</v>
      </c>
      <c r="V2117" s="1"/>
      <c r="W2117" s="1">
        <f>BV2117</f>
        <v>84</v>
      </c>
      <c r="X2117" s="1">
        <f>AC2117+BZ2117</f>
        <v>113</v>
      </c>
      <c r="Y2117" s="1">
        <f>BU2117</f>
        <v>0</v>
      </c>
      <c r="Z2117" s="29"/>
      <c r="AA2117" s="1"/>
      <c r="AB2117" s="26"/>
      <c r="AC2117" s="1"/>
      <c r="AD2117" s="26"/>
      <c r="AE2117" s="1"/>
      <c r="AF2117" s="26"/>
      <c r="AG2117" s="1"/>
      <c r="AH2117" s="26"/>
      <c r="AI2117" s="1"/>
      <c r="AJ2117" s="26"/>
      <c r="AK2117" s="1">
        <v>48</v>
      </c>
      <c r="AL2117" s="26">
        <v>1</v>
      </c>
      <c r="AM2117" s="1"/>
      <c r="AN2117" s="26"/>
      <c r="AO2117" s="1"/>
      <c r="AP2117" s="26"/>
      <c r="AQ2117" s="1"/>
      <c r="AR2117" s="26"/>
      <c r="AS2117" s="1"/>
      <c r="AT2117" s="26"/>
      <c r="AU2117" s="1"/>
      <c r="AV2117" s="26"/>
      <c r="AW2117" s="1"/>
      <c r="AX2117" s="26"/>
      <c r="AY2117" s="1"/>
      <c r="AZ2117" s="26"/>
      <c r="BA2117" s="1"/>
      <c r="BB2117" s="26"/>
      <c r="BC2117" s="1"/>
      <c r="BD2117" s="26"/>
      <c r="BE2117" s="1">
        <v>12</v>
      </c>
      <c r="BF2117" s="26">
        <v>1</v>
      </c>
      <c r="BG2117" s="1"/>
      <c r="BH2117" s="26"/>
      <c r="BI2117" s="1"/>
      <c r="BJ2117" s="26"/>
      <c r="BK2117" s="1"/>
      <c r="BL2117" s="26"/>
      <c r="BM2117" s="1"/>
      <c r="BN2117" s="26"/>
      <c r="BO2117" s="1"/>
      <c r="BP2117" s="26"/>
      <c r="BQ2117" s="1">
        <v>31.6</v>
      </c>
      <c r="BR2117" s="26">
        <v>4</v>
      </c>
      <c r="BS2117" s="1"/>
      <c r="BT2117" s="26"/>
      <c r="BU2117" s="1"/>
      <c r="BV2117" s="1">
        <v>84</v>
      </c>
      <c r="BW2117" s="26">
        <v>5</v>
      </c>
      <c r="BX2117" s="1">
        <v>37.5</v>
      </c>
      <c r="BY2117" s="26">
        <v>2</v>
      </c>
      <c r="BZ2117" s="30">
        <v>113</v>
      </c>
      <c r="CA2117" s="26">
        <v>3</v>
      </c>
    </row>
    <row r="2118" spans="1:79" s="99" customFormat="1" x14ac:dyDescent="0.35">
      <c r="A2118" s="1" t="s">
        <v>354</v>
      </c>
      <c r="B2118" s="1" t="s">
        <v>255</v>
      </c>
      <c r="C2118" s="1" t="s">
        <v>2036</v>
      </c>
      <c r="D2118" s="1" t="s">
        <v>2037</v>
      </c>
      <c r="E2118" s="1" t="s">
        <v>77</v>
      </c>
      <c r="F2118" s="1">
        <v>999923386</v>
      </c>
      <c r="G2118" s="1">
        <f>(J2118+S2118+X2118+R2118+U2118+W2118+Y2118)-H2118</f>
        <v>323</v>
      </c>
      <c r="H2118" s="1"/>
      <c r="I2118" s="27"/>
      <c r="J2118" s="1">
        <f>SUM(AA2118)</f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27"/>
      <c r="R2118" s="1">
        <f>SUM(AS2118,BX2118)</f>
        <v>0</v>
      </c>
      <c r="S2118" s="1">
        <f>SUM(AE2118,AG2118,AI2118,AK2118,AO2118,AM2118,AQ2118,AU2118,AW2118,AY2118,BA2118,BE2118,BG2118,BI2118,BK2118,BM2118,BO2118,BC2118)</f>
        <v>210</v>
      </c>
      <c r="T2118" s="1">
        <f>COUNT(AE2118,AG2118,AI2118,AK2118,AM2118,AO2118,AQ2118,AU2118,AW2118,AY2118,BA2118,BC2118,BE2118,BG2118,BI2118,BK2118,BM2118,BO2118)</f>
        <v>2</v>
      </c>
      <c r="U2118" s="1">
        <f>BQ2118+BS2118</f>
        <v>0</v>
      </c>
      <c r="V2118" s="1"/>
      <c r="W2118" s="1">
        <f>BV2118</f>
        <v>0</v>
      </c>
      <c r="X2118" s="1">
        <f>AC2118+BZ2118</f>
        <v>113</v>
      </c>
      <c r="Y2118" s="1">
        <f>BU2118</f>
        <v>0</v>
      </c>
      <c r="Z2118" s="26"/>
      <c r="AA2118" s="1"/>
      <c r="AB2118" s="26"/>
      <c r="AC2118" s="1"/>
      <c r="AD2118" s="26"/>
      <c r="AE2118" s="1"/>
      <c r="AF2118" s="26"/>
      <c r="AG2118" s="1"/>
      <c r="AH2118" s="26"/>
      <c r="AI2118" s="1">
        <v>90</v>
      </c>
      <c r="AJ2118" s="26">
        <v>2</v>
      </c>
      <c r="AK2118" s="1"/>
      <c r="AL2118" s="26"/>
      <c r="AM2118" s="1"/>
      <c r="AN2118" s="26"/>
      <c r="AO2118" s="1"/>
      <c r="AP2118" s="26"/>
      <c r="AQ2118" s="1"/>
      <c r="AR2118" s="26"/>
      <c r="AS2118" s="1"/>
      <c r="AT2118" s="26"/>
      <c r="AU2118" s="1"/>
      <c r="AV2118" s="26"/>
      <c r="AW2118" s="1"/>
      <c r="AX2118" s="26"/>
      <c r="AY2118" s="1"/>
      <c r="AZ2118" s="26"/>
      <c r="BA2118" s="1"/>
      <c r="BB2118" s="26"/>
      <c r="BC2118" s="1"/>
      <c r="BD2118" s="26"/>
      <c r="BE2118" s="1"/>
      <c r="BF2118" s="26"/>
      <c r="BG2118" s="1">
        <v>120</v>
      </c>
      <c r="BH2118" s="26">
        <v>1</v>
      </c>
      <c r="BI2118" s="1"/>
      <c r="BJ2118" s="26"/>
      <c r="BK2118" s="1"/>
      <c r="BL2118" s="26"/>
      <c r="BM2118" s="1"/>
      <c r="BN2118" s="26"/>
      <c r="BO2118" s="1"/>
      <c r="BP2118" s="26"/>
      <c r="BQ2118" s="1"/>
      <c r="BR2118" s="26"/>
      <c r="BS2118" s="1"/>
      <c r="BT2118" s="26"/>
      <c r="BU2118" s="1"/>
      <c r="BV2118" s="1"/>
      <c r="BW2118" s="26"/>
      <c r="BX2118" s="1"/>
      <c r="BY2118" s="26"/>
      <c r="BZ2118" s="30">
        <v>113</v>
      </c>
      <c r="CA2118" s="26">
        <v>4</v>
      </c>
    </row>
    <row r="2119" spans="1:79" s="99" customFormat="1" x14ac:dyDescent="0.35">
      <c r="A2119" s="30" t="s">
        <v>354</v>
      </c>
      <c r="B2119" s="1" t="s">
        <v>255</v>
      </c>
      <c r="C2119" s="30" t="s">
        <v>1180</v>
      </c>
      <c r="D2119" s="30" t="s">
        <v>1606</v>
      </c>
      <c r="E2119" s="1" t="s">
        <v>77</v>
      </c>
      <c r="F2119" s="30">
        <v>999921348</v>
      </c>
      <c r="G2119" s="1">
        <f>(J2119+S2119+X2119+R2119+U2119+W2119+Y2119)-H2119</f>
        <v>268</v>
      </c>
      <c r="H2119" s="30">
        <f>(J2119+K2119+M2119+N2119+O2119+P2119)/2</f>
        <v>0</v>
      </c>
      <c r="I2119" s="27"/>
      <c r="J2119" s="1">
        <f>SUM(AA2119)</f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27"/>
      <c r="R2119" s="1">
        <f>SUM(AS2119,BX2119)</f>
        <v>0</v>
      </c>
      <c r="S2119" s="1">
        <f>SUM(AE2119,AG2119,AI2119,AK2119,AO2119,AM2119,AQ2119,AU2119,AW2119,AY2119,BA2119,BE2119,BG2119,BI2119,BK2119,BM2119,BO2119,BC2119)</f>
        <v>38</v>
      </c>
      <c r="T2119" s="1">
        <f>COUNT(AE2119,AG2119,AI2119,AK2119,AM2119,AO2119,AQ2119,AU2119,AW2119,AY2119,BA2119,BC2119,BE2119,BG2119,BI2119,BK2119,BM2119,BO2119)</f>
        <v>1</v>
      </c>
      <c r="U2119" s="1">
        <f>BQ2119+BS2119</f>
        <v>140</v>
      </c>
      <c r="V2119" s="1"/>
      <c r="W2119" s="1">
        <f>BV2119</f>
        <v>90</v>
      </c>
      <c r="X2119" s="1">
        <f>AC2119+BZ2119</f>
        <v>0</v>
      </c>
      <c r="Y2119" s="1">
        <f>BU2119</f>
        <v>0</v>
      </c>
      <c r="Z2119" s="26"/>
      <c r="AA2119" s="1"/>
      <c r="AB2119" s="26"/>
      <c r="AC2119" s="1"/>
      <c r="AD2119" s="26"/>
      <c r="AE2119" s="1"/>
      <c r="AF2119" s="26"/>
      <c r="AG2119" s="1"/>
      <c r="AH2119" s="26"/>
      <c r="AI2119" s="1"/>
      <c r="AJ2119" s="26"/>
      <c r="AK2119" s="1"/>
      <c r="AL2119" s="26"/>
      <c r="AM2119" s="1"/>
      <c r="AN2119" s="26"/>
      <c r="AO2119" s="1"/>
      <c r="AP2119" s="26"/>
      <c r="AQ2119" s="1">
        <v>38</v>
      </c>
      <c r="AR2119" s="26" t="s">
        <v>100</v>
      </c>
      <c r="AS2119" s="1"/>
      <c r="AT2119" s="26"/>
      <c r="AU2119" s="1"/>
      <c r="AV2119" s="26"/>
      <c r="AW2119" s="1"/>
      <c r="AX2119" s="26"/>
      <c r="AY2119" s="1"/>
      <c r="AZ2119" s="26"/>
      <c r="BA2119" s="1"/>
      <c r="BB2119" s="26"/>
      <c r="BC2119" s="1"/>
      <c r="BD2119" s="26"/>
      <c r="BE2119" s="1"/>
      <c r="BF2119" s="26"/>
      <c r="BG2119" s="1"/>
      <c r="BH2119" s="26"/>
      <c r="BI2119" s="1"/>
      <c r="BJ2119" s="26"/>
      <c r="BK2119" s="1"/>
      <c r="BL2119" s="26"/>
      <c r="BM2119" s="1"/>
      <c r="BN2119" s="26"/>
      <c r="BO2119" s="1"/>
      <c r="BP2119" s="26"/>
      <c r="BQ2119" s="1">
        <v>140</v>
      </c>
      <c r="BR2119" s="26">
        <v>1</v>
      </c>
      <c r="BS2119" s="1"/>
      <c r="BT2119" s="26"/>
      <c r="BU2119" s="1"/>
      <c r="BV2119" s="1">
        <v>90</v>
      </c>
      <c r="BW2119" s="26">
        <v>3</v>
      </c>
      <c r="BX2119" s="1"/>
      <c r="BY2119" s="26"/>
      <c r="BZ2119" s="30"/>
      <c r="CA2119" s="26"/>
    </row>
    <row r="2120" spans="1:79" s="99" customFormat="1" x14ac:dyDescent="0.35">
      <c r="A2120" s="1" t="s">
        <v>354</v>
      </c>
      <c r="B2120" s="1" t="s">
        <v>255</v>
      </c>
      <c r="C2120" s="1" t="s">
        <v>1555</v>
      </c>
      <c r="D2120" s="1" t="s">
        <v>1556</v>
      </c>
      <c r="E2120" s="1" t="s">
        <v>77</v>
      </c>
      <c r="F2120" s="1">
        <v>999921148</v>
      </c>
      <c r="G2120" s="1">
        <f>(J2120+S2120+X2120+R2120+U2120+W2120+Y2120)-H2120</f>
        <v>229</v>
      </c>
      <c r="H2120" s="1"/>
      <c r="I2120" s="27"/>
      <c r="J2120" s="1">
        <f>SUM(AA2120)</f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27"/>
      <c r="R2120" s="1">
        <f>SUM(AS2120,BX2120)</f>
        <v>0</v>
      </c>
      <c r="S2120" s="1">
        <f>SUM(AE2120,AG2120,AI2120,AK2120,AO2120,AM2120,AQ2120,AU2120,AW2120,AY2120,BA2120,BE2120,BG2120,BI2120,BK2120,BM2120,BO2120,BC2120)</f>
        <v>0</v>
      </c>
      <c r="T2120" s="1">
        <f>COUNT(AE2120,AG2120,AI2120,AK2120,AM2120,AO2120,AQ2120,AU2120,AW2120,AY2120,BA2120,BC2120,BE2120,BG2120,BI2120,BK2120,BM2120,BO2120)</f>
        <v>0</v>
      </c>
      <c r="U2120" s="1">
        <f>BQ2120+BS2120</f>
        <v>79</v>
      </c>
      <c r="V2120" s="1"/>
      <c r="W2120" s="1">
        <f>BV2120</f>
        <v>0</v>
      </c>
      <c r="X2120" s="1">
        <f>AC2120+BZ2120</f>
        <v>150</v>
      </c>
      <c r="Y2120" s="1">
        <f>BU2120</f>
        <v>0</v>
      </c>
      <c r="Z2120" s="27"/>
      <c r="AA2120" s="1"/>
      <c r="AB2120" s="26"/>
      <c r="AC2120" s="1"/>
      <c r="AD2120" s="26"/>
      <c r="AE2120" s="1"/>
      <c r="AF2120" s="26"/>
      <c r="AG2120" s="1"/>
      <c r="AH2120" s="26"/>
      <c r="AI2120" s="1"/>
      <c r="AJ2120" s="26"/>
      <c r="AK2120" s="1"/>
      <c r="AL2120" s="26"/>
      <c r="AM2120" s="1"/>
      <c r="AN2120" s="27"/>
      <c r="AO2120" s="1"/>
      <c r="AP2120" s="26"/>
      <c r="AQ2120" s="1"/>
      <c r="AR2120" s="27"/>
      <c r="AS2120" s="1"/>
      <c r="AT2120" s="27"/>
      <c r="AU2120" s="1"/>
      <c r="AV2120" s="27"/>
      <c r="AW2120" s="1"/>
      <c r="AX2120" s="27"/>
      <c r="AY2120" s="1"/>
      <c r="AZ2120" s="27"/>
      <c r="BA2120" s="1"/>
      <c r="BB2120" s="27"/>
      <c r="BC2120" s="1"/>
      <c r="BD2120" s="26"/>
      <c r="BE2120" s="1"/>
      <c r="BF2120" s="27"/>
      <c r="BG2120" s="1"/>
      <c r="BH2120" s="27"/>
      <c r="BI2120" s="1"/>
      <c r="BJ2120" s="27"/>
      <c r="BK2120" s="1"/>
      <c r="BL2120" s="27"/>
      <c r="BM2120" s="1"/>
      <c r="BN2120" s="27"/>
      <c r="BO2120" s="1"/>
      <c r="BP2120" s="27"/>
      <c r="BQ2120" s="1">
        <v>79</v>
      </c>
      <c r="BR2120" s="26">
        <v>3</v>
      </c>
      <c r="BS2120" s="1"/>
      <c r="BT2120" s="26"/>
      <c r="BU2120" s="1"/>
      <c r="BV2120" s="1"/>
      <c r="BW2120" s="26"/>
      <c r="BX2120" s="1"/>
      <c r="BY2120" s="26"/>
      <c r="BZ2120" s="30">
        <v>150</v>
      </c>
      <c r="CA2120" s="26">
        <v>2</v>
      </c>
    </row>
    <row r="2121" spans="1:79" s="99" customFormat="1" x14ac:dyDescent="0.35">
      <c r="A2121" s="30" t="s">
        <v>354</v>
      </c>
      <c r="B2121" s="1" t="s">
        <v>255</v>
      </c>
      <c r="C2121" s="1" t="s">
        <v>923</v>
      </c>
      <c r="D2121" s="1" t="s">
        <v>1445</v>
      </c>
      <c r="E2121" s="1" t="s">
        <v>77</v>
      </c>
      <c r="F2121" s="1">
        <v>999920002</v>
      </c>
      <c r="G2121" s="1">
        <f>(J2121+S2121+X2121+R2121+U2121+W2121+Y2121)-H2121</f>
        <v>210</v>
      </c>
      <c r="H2121" s="30">
        <f>(J2121+K2121+M2121+N2121+O2121+P2121)/2</f>
        <v>0</v>
      </c>
      <c r="I2121" s="27"/>
      <c r="J2121" s="1">
        <f>SUM(AA2121)</f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27"/>
      <c r="R2121" s="1">
        <f>SUM(AS2121,BX2121)</f>
        <v>0</v>
      </c>
      <c r="S2121" s="1">
        <f>SUM(AE2121,AG2121,AI2121,AK2121,AO2121,AM2121,AQ2121,AU2121,AW2121,AY2121,BA2121,BE2121,BG2121,BI2121,BK2121,BM2121,BO2121,BC2121)</f>
        <v>120</v>
      </c>
      <c r="T2121" s="1">
        <f>COUNT(AE2121,AG2121,AI2121,AK2121,AM2121,AO2121,AQ2121,AU2121,AW2121,AY2121,BA2121,BC2121,BE2121,BG2121,BI2121,BK2121,BM2121,BO2121)</f>
        <v>1</v>
      </c>
      <c r="U2121" s="1">
        <f>BQ2121+BS2121</f>
        <v>0</v>
      </c>
      <c r="V2121" s="1"/>
      <c r="W2121" s="1">
        <f>BV2121</f>
        <v>90</v>
      </c>
      <c r="X2121" s="1">
        <f>AC2121+BZ2121</f>
        <v>0</v>
      </c>
      <c r="Y2121" s="1">
        <f>BU2121</f>
        <v>0</v>
      </c>
      <c r="Z2121" s="29"/>
      <c r="AA2121" s="1"/>
      <c r="AB2121" s="26"/>
      <c r="AC2121" s="1"/>
      <c r="AD2121" s="26"/>
      <c r="AE2121" s="1"/>
      <c r="AF2121" s="26"/>
      <c r="AG2121" s="1"/>
      <c r="AH2121" s="26"/>
      <c r="AI2121" s="1"/>
      <c r="AJ2121" s="26"/>
      <c r="AK2121" s="1"/>
      <c r="AL2121" s="26"/>
      <c r="AM2121" s="1"/>
      <c r="AN2121" s="26"/>
      <c r="AO2121" s="1"/>
      <c r="AP2121" s="26"/>
      <c r="AQ2121" s="1"/>
      <c r="AR2121" s="26"/>
      <c r="AS2121" s="1"/>
      <c r="AT2121" s="26"/>
      <c r="AU2121" s="1"/>
      <c r="AV2121" s="26"/>
      <c r="AW2121" s="1"/>
      <c r="AX2121" s="26"/>
      <c r="AY2121" s="1"/>
      <c r="AZ2121" s="26"/>
      <c r="BA2121" s="1"/>
      <c r="BB2121" s="26"/>
      <c r="BC2121" s="1"/>
      <c r="BD2121" s="26"/>
      <c r="BE2121" s="1"/>
      <c r="BF2121" s="26"/>
      <c r="BG2121" s="1"/>
      <c r="BH2121" s="26"/>
      <c r="BI2121" s="1">
        <v>120</v>
      </c>
      <c r="BJ2121" s="26">
        <v>1</v>
      </c>
      <c r="BK2121" s="1"/>
      <c r="BL2121" s="26"/>
      <c r="BM2121" s="1"/>
      <c r="BN2121" s="26"/>
      <c r="BO2121" s="1"/>
      <c r="BP2121" s="26"/>
      <c r="BQ2121" s="1"/>
      <c r="BR2121" s="26"/>
      <c r="BS2121" s="1"/>
      <c r="BT2121" s="26"/>
      <c r="BU2121" s="1"/>
      <c r="BV2121" s="1">
        <v>90</v>
      </c>
      <c r="BW2121" s="26">
        <v>4</v>
      </c>
      <c r="BX2121" s="1"/>
      <c r="BY2121" s="26"/>
      <c r="BZ2121" s="30"/>
      <c r="CA2121" s="26"/>
    </row>
    <row r="2122" spans="1:79" s="99" customFormat="1" x14ac:dyDescent="0.35">
      <c r="A2122" s="1" t="s">
        <v>354</v>
      </c>
      <c r="B2122" s="1" t="s">
        <v>255</v>
      </c>
      <c r="C2122" s="1" t="s">
        <v>1085</v>
      </c>
      <c r="D2122" s="1" t="s">
        <v>725</v>
      </c>
      <c r="E2122" s="1" t="s">
        <v>77</v>
      </c>
      <c r="F2122" s="1">
        <v>999925414</v>
      </c>
      <c r="G2122" s="1">
        <f>(J2122+S2122+X2122+R2122+U2122+W2122+Y2122)-H2122</f>
        <v>190.5</v>
      </c>
      <c r="H2122" s="1"/>
      <c r="I2122" s="27"/>
      <c r="J2122" s="1">
        <f>SUM(AA2122)</f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27"/>
      <c r="R2122" s="1">
        <f>SUM(AS2122,BX2122)</f>
        <v>0</v>
      </c>
      <c r="S2122" s="1">
        <f>SUM(AE2122,AG2122,AI2122,AK2122,AO2122,AM2122,AQ2122,AU2122,AW2122,AY2122,BA2122,BE2122,BG2122,BI2122,BK2122,BM2122,BO2122,BC2122)</f>
        <v>60</v>
      </c>
      <c r="T2122" s="1">
        <f>COUNT(AE2122,AG2122,AI2122,AK2122,AM2122,AO2122,AQ2122,AU2122,AW2122,AY2122,BA2122,BC2122,BE2122,BG2122,BI2122,BK2122,BM2122,BO2122)</f>
        <v>1</v>
      </c>
      <c r="U2122" s="1">
        <f>BQ2122+BS2122</f>
        <v>52.5</v>
      </c>
      <c r="V2122" s="1"/>
      <c r="W2122" s="1">
        <f>BV2122</f>
        <v>78</v>
      </c>
      <c r="X2122" s="1">
        <f>AC2122+BZ2122</f>
        <v>0</v>
      </c>
      <c r="Y2122" s="1">
        <f>BU2122</f>
        <v>0</v>
      </c>
      <c r="Z2122" s="27"/>
      <c r="AA2122" s="1"/>
      <c r="AB2122" s="26"/>
      <c r="AC2122" s="1"/>
      <c r="AD2122" s="26"/>
      <c r="AE2122" s="1"/>
      <c r="AF2122" s="26"/>
      <c r="AG2122" s="1"/>
      <c r="AH2122" s="26"/>
      <c r="AI2122" s="1"/>
      <c r="AJ2122" s="26"/>
      <c r="AK2122" s="1"/>
      <c r="AL2122" s="26"/>
      <c r="AM2122" s="1">
        <v>60</v>
      </c>
      <c r="AN2122" s="26">
        <v>1</v>
      </c>
      <c r="AO2122" s="1"/>
      <c r="AP2122" s="26"/>
      <c r="AQ2122" s="1"/>
      <c r="AR2122" s="26"/>
      <c r="AS2122" s="1"/>
      <c r="AT2122" s="26"/>
      <c r="AU2122" s="1"/>
      <c r="AV2122" s="26"/>
      <c r="AW2122" s="1"/>
      <c r="AX2122" s="26"/>
      <c r="AY2122" s="1"/>
      <c r="AZ2122" s="26"/>
      <c r="BA2122" s="1"/>
      <c r="BB2122" s="26"/>
      <c r="BC2122" s="1"/>
      <c r="BD2122" s="26"/>
      <c r="BE2122" s="1"/>
      <c r="BF2122" s="26"/>
      <c r="BG2122" s="1"/>
      <c r="BH2122" s="26"/>
      <c r="BI2122" s="1"/>
      <c r="BJ2122" s="26"/>
      <c r="BK2122" s="1"/>
      <c r="BL2122" s="26"/>
      <c r="BM2122" s="1"/>
      <c r="BN2122" s="26"/>
      <c r="BO2122" s="1"/>
      <c r="BP2122" s="26"/>
      <c r="BQ2122" s="1"/>
      <c r="BR2122" s="26"/>
      <c r="BS2122" s="1">
        <v>52.5</v>
      </c>
      <c r="BT2122" s="26">
        <v>2</v>
      </c>
      <c r="BU2122" s="1"/>
      <c r="BV2122" s="1">
        <v>78</v>
      </c>
      <c r="BW2122" s="26">
        <v>6</v>
      </c>
      <c r="BX2122" s="1"/>
      <c r="BY2122" s="26"/>
      <c r="BZ2122" s="30"/>
      <c r="CA2122" s="26"/>
    </row>
    <row r="2123" spans="1:79" s="99" customFormat="1" x14ac:dyDescent="0.35">
      <c r="A2123" s="1" t="s">
        <v>354</v>
      </c>
      <c r="B2123" s="1" t="s">
        <v>255</v>
      </c>
      <c r="C2123" s="1" t="s">
        <v>2245</v>
      </c>
      <c r="D2123" s="1" t="s">
        <v>2246</v>
      </c>
      <c r="E2123" s="1" t="s">
        <v>77</v>
      </c>
      <c r="F2123" s="1">
        <v>999924545</v>
      </c>
      <c r="G2123" s="1">
        <f>(J2123+S2123+X2123+R2123+U2123+W2123+Y2123)-H2123</f>
        <v>171</v>
      </c>
      <c r="H2123" s="1"/>
      <c r="I2123" s="27"/>
      <c r="J2123" s="1">
        <f>SUM(AA2123)</f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27"/>
      <c r="R2123" s="1">
        <f>SUM(AS2123,BX2123)</f>
        <v>0</v>
      </c>
      <c r="S2123" s="1">
        <f>SUM(AE2123,AG2123,AI2123,AK2123,AO2123,AM2123,AQ2123,AU2123,AW2123,AY2123,BA2123,BE2123,BG2123,BI2123,BK2123,BM2123,BO2123,BC2123)</f>
        <v>120</v>
      </c>
      <c r="T2123" s="1">
        <f>COUNT(AE2123,AG2123,AI2123,AK2123,AM2123,AO2123,AQ2123,AU2123,AW2123,AY2123,BA2123,BC2123,BE2123,BG2123,BI2123,BK2123,BM2123,BO2123)</f>
        <v>2</v>
      </c>
      <c r="U2123" s="1">
        <f>BQ2123+BS2123</f>
        <v>0</v>
      </c>
      <c r="V2123" s="1"/>
      <c r="W2123" s="1">
        <f>BV2123</f>
        <v>51</v>
      </c>
      <c r="X2123" s="1">
        <f>AC2123+BZ2123</f>
        <v>0</v>
      </c>
      <c r="Y2123" s="1">
        <f>BU2123</f>
        <v>0</v>
      </c>
      <c r="Z2123" s="27"/>
      <c r="AA2123" s="1"/>
      <c r="AB2123" s="26"/>
      <c r="AC2123" s="1"/>
      <c r="AD2123" s="26"/>
      <c r="AE2123" s="1">
        <v>60</v>
      </c>
      <c r="AF2123" s="26">
        <v>1</v>
      </c>
      <c r="AG2123" s="1"/>
      <c r="AH2123" s="26"/>
      <c r="AI2123" s="1"/>
      <c r="AJ2123" s="26"/>
      <c r="AK2123" s="1"/>
      <c r="AL2123" s="26"/>
      <c r="AM2123" s="1"/>
      <c r="AN2123" s="26"/>
      <c r="AO2123" s="1"/>
      <c r="AP2123" s="26"/>
      <c r="AQ2123" s="1"/>
      <c r="AR2123" s="26"/>
      <c r="AS2123" s="1"/>
      <c r="AT2123" s="26"/>
      <c r="AU2123" s="1"/>
      <c r="AV2123" s="26"/>
      <c r="AW2123" s="1"/>
      <c r="AX2123" s="26"/>
      <c r="AY2123" s="1">
        <v>60</v>
      </c>
      <c r="AZ2123" s="26">
        <v>1</v>
      </c>
      <c r="BA2123" s="1"/>
      <c r="BB2123" s="26"/>
      <c r="BC2123" s="1"/>
      <c r="BD2123" s="26"/>
      <c r="BE2123" s="1"/>
      <c r="BF2123" s="26"/>
      <c r="BG2123" s="1"/>
      <c r="BH2123" s="26"/>
      <c r="BI2123" s="1"/>
      <c r="BJ2123" s="26"/>
      <c r="BK2123" s="1"/>
      <c r="BL2123" s="26"/>
      <c r="BM2123" s="1"/>
      <c r="BN2123" s="26"/>
      <c r="BO2123" s="1"/>
      <c r="BP2123" s="26"/>
      <c r="BQ2123" s="1"/>
      <c r="BR2123" s="26"/>
      <c r="BS2123" s="1"/>
      <c r="BT2123" s="26"/>
      <c r="BU2123" s="1"/>
      <c r="BV2123" s="1">
        <v>51</v>
      </c>
      <c r="BW2123" s="26" t="s">
        <v>100</v>
      </c>
      <c r="BX2123" s="1"/>
      <c r="BY2123" s="26"/>
      <c r="BZ2123" s="30"/>
      <c r="CA2123" s="26"/>
    </row>
    <row r="2124" spans="1:79" s="99" customFormat="1" x14ac:dyDescent="0.35">
      <c r="A2124" s="30" t="s">
        <v>354</v>
      </c>
      <c r="B2124" s="1" t="s">
        <v>255</v>
      </c>
      <c r="C2124" s="1" t="s">
        <v>1670</v>
      </c>
      <c r="D2124" s="1" t="s">
        <v>341</v>
      </c>
      <c r="E2124" s="1" t="s">
        <v>77</v>
      </c>
      <c r="F2124" s="1">
        <v>999921595</v>
      </c>
      <c r="G2124" s="1">
        <f>(J2124+S2124+X2124+R2124+U2124+W2124+Y2124)-H2124</f>
        <v>170</v>
      </c>
      <c r="H2124" s="30">
        <f>(J2124+K2124+M2124+N2124+O2124+P2124)/2</f>
        <v>0</v>
      </c>
      <c r="I2124" s="27"/>
      <c r="J2124" s="1">
        <f>SUM(AA2124)</f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27"/>
      <c r="R2124" s="1">
        <f>SUM(AS2124,BX2124)</f>
        <v>0</v>
      </c>
      <c r="S2124" s="1">
        <f>SUM(AE2124,AG2124,AI2124,AK2124,AO2124,AM2124,AQ2124,AU2124,AW2124,AY2124,BA2124,BE2124,BG2124,BI2124,BK2124,BM2124,BO2124,BC2124)</f>
        <v>98</v>
      </c>
      <c r="T2124" s="1">
        <f>COUNT(AE2124,AG2124,AI2124,AK2124,AM2124,AO2124,AQ2124,AU2124,AW2124,AY2124,BA2124,BC2124,BE2124,BG2124,BI2124,BK2124,BM2124,BO2124)</f>
        <v>2</v>
      </c>
      <c r="U2124" s="1">
        <f>BQ2124+BS2124</f>
        <v>0</v>
      </c>
      <c r="V2124" s="1"/>
      <c r="W2124" s="1">
        <f>BV2124</f>
        <v>72</v>
      </c>
      <c r="X2124" s="1">
        <f>AC2124+BZ2124</f>
        <v>0</v>
      </c>
      <c r="Y2124" s="1">
        <f>BU2124</f>
        <v>0</v>
      </c>
      <c r="Z2124" s="26"/>
      <c r="AA2124" s="1"/>
      <c r="AB2124" s="26"/>
      <c r="AC2124" s="1"/>
      <c r="AD2124" s="26"/>
      <c r="AE2124" s="1"/>
      <c r="AF2124" s="26"/>
      <c r="AG2124" s="1"/>
      <c r="AH2124" s="26"/>
      <c r="AI2124" s="1"/>
      <c r="AJ2124" s="26"/>
      <c r="AK2124" s="1"/>
      <c r="AL2124" s="26"/>
      <c r="AM2124" s="1"/>
      <c r="AN2124" s="26"/>
      <c r="AO2124" s="1"/>
      <c r="AP2124" s="26"/>
      <c r="AQ2124" s="1"/>
      <c r="AR2124" s="26"/>
      <c r="AS2124" s="1"/>
      <c r="AT2124" s="26"/>
      <c r="AU2124" s="1"/>
      <c r="AV2124" s="26"/>
      <c r="AW2124" s="1"/>
      <c r="AX2124" s="26"/>
      <c r="AY2124" s="1"/>
      <c r="AZ2124" s="26"/>
      <c r="BA2124" s="1">
        <v>30</v>
      </c>
      <c r="BB2124" s="26">
        <v>1</v>
      </c>
      <c r="BC2124" s="1"/>
      <c r="BD2124" s="26"/>
      <c r="BE2124" s="1"/>
      <c r="BF2124" s="26"/>
      <c r="BG2124" s="1"/>
      <c r="BH2124" s="26"/>
      <c r="BI2124" s="1"/>
      <c r="BJ2124" s="26"/>
      <c r="BK2124" s="1"/>
      <c r="BL2124" s="26"/>
      <c r="BM2124" s="1">
        <v>68</v>
      </c>
      <c r="BN2124" s="26">
        <v>3</v>
      </c>
      <c r="BO2124" s="1"/>
      <c r="BP2124" s="26"/>
      <c r="BQ2124" s="1"/>
      <c r="BR2124" s="26"/>
      <c r="BS2124" s="1"/>
      <c r="BT2124" s="26"/>
      <c r="BU2124" s="1"/>
      <c r="BV2124" s="1">
        <v>72</v>
      </c>
      <c r="BW2124" s="26">
        <v>7</v>
      </c>
      <c r="BX2124" s="1"/>
      <c r="BY2124" s="26"/>
      <c r="BZ2124" s="30"/>
      <c r="CA2124" s="26"/>
    </row>
    <row r="2125" spans="1:79" s="99" customFormat="1" x14ac:dyDescent="0.35">
      <c r="A2125" s="1" t="s">
        <v>354</v>
      </c>
      <c r="B2125" s="1" t="s">
        <v>255</v>
      </c>
      <c r="C2125" s="1" t="s">
        <v>127</v>
      </c>
      <c r="D2125" s="1" t="s">
        <v>2179</v>
      </c>
      <c r="E2125" s="1" t="s">
        <v>77</v>
      </c>
      <c r="F2125" s="1">
        <v>999924620</v>
      </c>
      <c r="G2125" s="1">
        <f>(J2125+S2125+X2125+R2125+U2125+W2125+Y2125)-H2125</f>
        <v>163</v>
      </c>
      <c r="H2125" s="1"/>
      <c r="I2125" s="27"/>
      <c r="J2125" s="1">
        <f>SUM(AA2125)</f>
        <v>100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27"/>
      <c r="R2125" s="1">
        <f>SUM(AS2125,BX2125)</f>
        <v>0</v>
      </c>
      <c r="S2125" s="1">
        <f>SUM(AE2125,AG2125,AI2125,AK2125,AO2125,AM2125,AQ2125,AU2125,AW2125,AY2125,BA2125,BE2125,BG2125,BI2125,BK2125,BM2125,BO2125,BC2125)</f>
        <v>63</v>
      </c>
      <c r="T2125" s="1">
        <f>COUNT(AE2125,AG2125,AI2125,AK2125,AM2125,AO2125,AQ2125,AU2125,AW2125,AY2125,BA2125,BC2125,BE2125,BG2125,BI2125,BK2125,BM2125,BO2125)</f>
        <v>1</v>
      </c>
      <c r="U2125" s="1">
        <f>BQ2125+BS2125</f>
        <v>0</v>
      </c>
      <c r="V2125" s="1"/>
      <c r="W2125" s="1">
        <f>BV2125</f>
        <v>0</v>
      </c>
      <c r="X2125" s="1">
        <f>AC2125+BZ2125</f>
        <v>0</v>
      </c>
      <c r="Y2125" s="1">
        <f>BU2125</f>
        <v>0</v>
      </c>
      <c r="Z2125" s="27"/>
      <c r="AA2125" s="1">
        <v>100</v>
      </c>
      <c r="AB2125" s="26">
        <v>1</v>
      </c>
      <c r="AC2125" s="1"/>
      <c r="AD2125" s="26"/>
      <c r="AE2125" s="1"/>
      <c r="AF2125" s="26"/>
      <c r="AG2125" s="1"/>
      <c r="AH2125" s="26"/>
      <c r="AI2125" s="1"/>
      <c r="AJ2125" s="26"/>
      <c r="AK2125" s="1"/>
      <c r="AL2125" s="26"/>
      <c r="AM2125" s="1"/>
      <c r="AN2125" s="26"/>
      <c r="AO2125" s="1"/>
      <c r="AP2125" s="26"/>
      <c r="AQ2125" s="1">
        <v>63</v>
      </c>
      <c r="AR2125" s="26">
        <v>5</v>
      </c>
      <c r="AS2125" s="1"/>
      <c r="AT2125" s="26"/>
      <c r="AU2125" s="1"/>
      <c r="AV2125" s="26"/>
      <c r="AW2125" s="1"/>
      <c r="AX2125" s="26"/>
      <c r="AY2125" s="1"/>
      <c r="AZ2125" s="26"/>
      <c r="BA2125" s="1"/>
      <c r="BB2125" s="26"/>
      <c r="BC2125" s="1"/>
      <c r="BD2125" s="26"/>
      <c r="BE2125" s="1"/>
      <c r="BF2125" s="26"/>
      <c r="BG2125" s="1"/>
      <c r="BH2125" s="26"/>
      <c r="BI2125" s="1"/>
      <c r="BJ2125" s="26"/>
      <c r="BK2125" s="1"/>
      <c r="BL2125" s="26"/>
      <c r="BM2125" s="1"/>
      <c r="BN2125" s="26"/>
      <c r="BO2125" s="1"/>
      <c r="BP2125" s="26"/>
      <c r="BQ2125" s="1"/>
      <c r="BR2125" s="26"/>
      <c r="BS2125" s="1"/>
      <c r="BT2125" s="26"/>
      <c r="BU2125" s="1"/>
      <c r="BV2125" s="1"/>
      <c r="BW2125" s="26"/>
      <c r="BX2125" s="1"/>
      <c r="BY2125" s="26"/>
      <c r="BZ2125" s="30"/>
      <c r="CA2125" s="26"/>
    </row>
    <row r="2126" spans="1:79" s="99" customFormat="1" x14ac:dyDescent="0.35">
      <c r="A2126" s="30" t="s">
        <v>354</v>
      </c>
      <c r="B2126" s="30" t="s">
        <v>255</v>
      </c>
      <c r="C2126" s="30" t="s">
        <v>747</v>
      </c>
      <c r="D2126" s="30" t="s">
        <v>623</v>
      </c>
      <c r="E2126" s="30" t="s">
        <v>77</v>
      </c>
      <c r="F2126" s="30">
        <v>999906559</v>
      </c>
      <c r="G2126" s="1">
        <f>(J2126+S2126+X2126+R2126+U2126+W2126+Y2126)-H2126</f>
        <v>141</v>
      </c>
      <c r="H2126" s="1"/>
      <c r="I2126" s="27"/>
      <c r="J2126" s="1">
        <f>SUM(AA2126)</f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27"/>
      <c r="R2126" s="1">
        <f>SUM(AS2126,BX2126)</f>
        <v>0</v>
      </c>
      <c r="S2126" s="1">
        <f>SUM(AE2126,AG2126,AI2126,AK2126,AO2126,AM2126,AQ2126,AU2126,AW2126,AY2126,BA2126,BE2126,BG2126,BI2126,BK2126,BM2126,BO2126,BC2126)</f>
        <v>90</v>
      </c>
      <c r="T2126" s="1">
        <f>COUNT(AE2126,AG2126,AI2126,AK2126,AM2126,AO2126,AQ2126,AU2126,AW2126,AY2126,BA2126,BC2126,BE2126,BG2126,BI2126,BK2126,BM2126,BO2126)</f>
        <v>1</v>
      </c>
      <c r="U2126" s="1">
        <f>BQ2126+BS2126</f>
        <v>0</v>
      </c>
      <c r="V2126" s="1"/>
      <c r="W2126" s="1">
        <f>BV2126</f>
        <v>51</v>
      </c>
      <c r="X2126" s="1">
        <f>AC2126+BZ2126</f>
        <v>0</v>
      </c>
      <c r="Y2126" s="1">
        <f>BU2126</f>
        <v>0</v>
      </c>
      <c r="Z2126" s="29"/>
      <c r="AA2126" s="1"/>
      <c r="AB2126" s="26"/>
      <c r="AC2126" s="1"/>
      <c r="AD2126" s="26"/>
      <c r="AE2126" s="1"/>
      <c r="AF2126" s="26"/>
      <c r="AG2126" s="1"/>
      <c r="AH2126" s="26"/>
      <c r="AI2126" s="1"/>
      <c r="AJ2126" s="26"/>
      <c r="AK2126" s="1">
        <v>90</v>
      </c>
      <c r="AL2126" s="26">
        <v>2</v>
      </c>
      <c r="AM2126" s="1"/>
      <c r="AN2126" s="26"/>
      <c r="AO2126" s="1"/>
      <c r="AP2126" s="26"/>
      <c r="AQ2126" s="1"/>
      <c r="AR2126" s="26"/>
      <c r="AS2126" s="1"/>
      <c r="AT2126" s="26"/>
      <c r="AU2126" s="1"/>
      <c r="AV2126" s="26"/>
      <c r="AW2126" s="1"/>
      <c r="AX2126" s="26"/>
      <c r="AY2126" s="1"/>
      <c r="AZ2126" s="26"/>
      <c r="BA2126" s="1"/>
      <c r="BB2126" s="26"/>
      <c r="BC2126" s="1"/>
      <c r="BD2126" s="26"/>
      <c r="BE2126" s="1"/>
      <c r="BF2126" s="26"/>
      <c r="BG2126" s="1"/>
      <c r="BH2126" s="26"/>
      <c r="BI2126" s="1"/>
      <c r="BJ2126" s="26"/>
      <c r="BK2126" s="1"/>
      <c r="BL2126" s="26"/>
      <c r="BM2126" s="1"/>
      <c r="BN2126" s="26"/>
      <c r="BO2126" s="1"/>
      <c r="BP2126" s="26"/>
      <c r="BQ2126" s="1"/>
      <c r="BR2126" s="26"/>
      <c r="BS2126" s="1"/>
      <c r="BT2126" s="26"/>
      <c r="BU2126" s="1"/>
      <c r="BV2126" s="1">
        <v>51</v>
      </c>
      <c r="BW2126" s="26" t="s">
        <v>100</v>
      </c>
      <c r="BX2126" s="1"/>
      <c r="BY2126" s="26"/>
      <c r="BZ2126" s="30"/>
      <c r="CA2126" s="26"/>
    </row>
    <row r="2127" spans="1:79" s="99" customFormat="1" x14ac:dyDescent="0.35">
      <c r="A2127" s="30" t="s">
        <v>354</v>
      </c>
      <c r="B2127" s="1" t="s">
        <v>255</v>
      </c>
      <c r="C2127" s="30" t="s">
        <v>1812</v>
      </c>
      <c r="D2127" s="30" t="s">
        <v>1409</v>
      </c>
      <c r="E2127" s="1" t="s">
        <v>77</v>
      </c>
      <c r="F2127" s="30">
        <v>999922255</v>
      </c>
      <c r="G2127" s="1">
        <f>(J2127+S2127+X2127+R2127+U2127+W2127+Y2127)-H2127</f>
        <v>136</v>
      </c>
      <c r="H2127" s="30">
        <f>(J2127+K2127+M2127+N2127+O2127+P2127)/2</f>
        <v>0</v>
      </c>
      <c r="I2127" s="27"/>
      <c r="J2127" s="1">
        <f>SUM(AA2127)</f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27"/>
      <c r="R2127" s="1">
        <f>SUM(AS2127,BX2127)</f>
        <v>0</v>
      </c>
      <c r="S2127" s="1">
        <f>SUM(AE2127,AG2127,AI2127,AK2127,AO2127,AM2127,AQ2127,AU2127,AW2127,AY2127,BA2127,BE2127,BG2127,BI2127,BK2127,BM2127,BO2127,BC2127)</f>
        <v>68</v>
      </c>
      <c r="T2127" s="1">
        <f>COUNT(AE2127,AG2127,AI2127,AK2127,AM2127,AO2127,AQ2127,AU2127,AW2127,AY2127,BA2127,BC2127,BE2127,BG2127,BI2127,BK2127,BM2127,BO2127)</f>
        <v>1</v>
      </c>
      <c r="U2127" s="1">
        <f>BQ2127+BS2127</f>
        <v>0</v>
      </c>
      <c r="V2127" s="1"/>
      <c r="W2127" s="1">
        <f>BV2127</f>
        <v>68</v>
      </c>
      <c r="X2127" s="1">
        <f>AC2127+BZ2127</f>
        <v>0</v>
      </c>
      <c r="Y2127" s="1">
        <f>BU2127</f>
        <v>0</v>
      </c>
      <c r="Z2127" s="26"/>
      <c r="AA2127" s="1"/>
      <c r="AB2127" s="26"/>
      <c r="AC2127" s="1"/>
      <c r="AD2127" s="26"/>
      <c r="AE2127" s="1"/>
      <c r="AF2127" s="26"/>
      <c r="AG2127" s="1"/>
      <c r="AH2127" s="26"/>
      <c r="AI2127" s="1"/>
      <c r="AJ2127" s="26"/>
      <c r="AK2127" s="1">
        <v>68</v>
      </c>
      <c r="AL2127" s="26">
        <v>3</v>
      </c>
      <c r="AM2127" s="1"/>
      <c r="AN2127" s="26"/>
      <c r="AO2127" s="1"/>
      <c r="AP2127" s="26"/>
      <c r="AQ2127" s="1"/>
      <c r="AR2127" s="26"/>
      <c r="AS2127" s="1"/>
      <c r="AT2127" s="26"/>
      <c r="AU2127" s="1"/>
      <c r="AV2127" s="26"/>
      <c r="AW2127" s="1"/>
      <c r="AX2127" s="26"/>
      <c r="AY2127" s="1"/>
      <c r="AZ2127" s="26"/>
      <c r="BA2127" s="1"/>
      <c r="BB2127" s="26"/>
      <c r="BC2127" s="1"/>
      <c r="BD2127" s="26"/>
      <c r="BE2127" s="1"/>
      <c r="BF2127" s="26"/>
      <c r="BG2127" s="1"/>
      <c r="BH2127" s="26"/>
      <c r="BI2127" s="1"/>
      <c r="BJ2127" s="26"/>
      <c r="BK2127" s="1"/>
      <c r="BL2127" s="26"/>
      <c r="BM2127" s="1"/>
      <c r="BN2127" s="26"/>
      <c r="BO2127" s="1"/>
      <c r="BP2127" s="26"/>
      <c r="BQ2127" s="1"/>
      <c r="BR2127" s="26"/>
      <c r="BS2127" s="1"/>
      <c r="BT2127" s="26"/>
      <c r="BU2127" s="1"/>
      <c r="BV2127" s="1">
        <v>68</v>
      </c>
      <c r="BW2127" s="26">
        <v>8</v>
      </c>
      <c r="BX2127" s="1"/>
      <c r="BY2127" s="26"/>
      <c r="BZ2127" s="30"/>
      <c r="CA2127" s="26"/>
    </row>
    <row r="2128" spans="1:79" s="99" customFormat="1" x14ac:dyDescent="0.35">
      <c r="A2128" s="30" t="s">
        <v>354</v>
      </c>
      <c r="B2128" s="1" t="s">
        <v>255</v>
      </c>
      <c r="C2128" s="1" t="s">
        <v>2105</v>
      </c>
      <c r="D2128" s="1" t="s">
        <v>1885</v>
      </c>
      <c r="E2128" s="30" t="s">
        <v>77</v>
      </c>
      <c r="F2128" s="1">
        <v>999923825</v>
      </c>
      <c r="G2128" s="1">
        <f>(J2128+S2128+X2128+R2128+U2128+W2128+Y2128)-H2128</f>
        <v>130</v>
      </c>
      <c r="H2128" s="30">
        <f>(J2128+K2128+M2128+N2128+O2128+P2128)/2</f>
        <v>0</v>
      </c>
      <c r="I2128" s="27"/>
      <c r="J2128" s="1">
        <f>SUM(AA2128)</f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27"/>
      <c r="R2128" s="1">
        <f>SUM(AS2128,BX2128)</f>
        <v>50</v>
      </c>
      <c r="S2128" s="1">
        <f>SUM(AE2128,AG2128,AI2128,AK2128,AO2128,AM2128,AQ2128,AU2128,AW2128,AY2128,BA2128,BE2128,BG2128,BI2128,BK2128,BM2128,BO2128,BC2128)</f>
        <v>24</v>
      </c>
      <c r="T2128" s="1">
        <f>COUNT(AE2128,AG2128,AI2128,AK2128,AM2128,AO2128,AQ2128,AU2128,AW2128,AY2128,BA2128,BC2128,BE2128,BG2128,BI2128,BK2128,BM2128,BO2128)</f>
        <v>1</v>
      </c>
      <c r="U2128" s="1">
        <f>BQ2128+BS2128</f>
        <v>56</v>
      </c>
      <c r="V2128" s="1"/>
      <c r="W2128" s="1">
        <f>BV2128</f>
        <v>0</v>
      </c>
      <c r="X2128" s="1">
        <f>AC2128+BZ2128</f>
        <v>0</v>
      </c>
      <c r="Y2128" s="1">
        <f>BU2128</f>
        <v>0</v>
      </c>
      <c r="Z2128" s="29"/>
      <c r="AA2128" s="1"/>
      <c r="AB2128" s="26"/>
      <c r="AC2128" s="1"/>
      <c r="AD2128" s="26"/>
      <c r="AE2128" s="1">
        <v>24</v>
      </c>
      <c r="AF2128" s="26">
        <v>1</v>
      </c>
      <c r="AG2128" s="1"/>
      <c r="AH2128" s="26"/>
      <c r="AI2128" s="1"/>
      <c r="AJ2128" s="26"/>
      <c r="AK2128" s="1"/>
      <c r="AL2128" s="26"/>
      <c r="AM2128" s="1"/>
      <c r="AN2128" s="26"/>
      <c r="AO2128" s="1"/>
      <c r="AP2128" s="26"/>
      <c r="AQ2128" s="1"/>
      <c r="AR2128" s="26"/>
      <c r="AS2128" s="1"/>
      <c r="AT2128" s="26"/>
      <c r="AU2128" s="1"/>
      <c r="AV2128" s="26"/>
      <c r="AW2128" s="1"/>
      <c r="AX2128" s="26"/>
      <c r="AY2128" s="1"/>
      <c r="AZ2128" s="26"/>
      <c r="BA2128" s="1"/>
      <c r="BB2128" s="26"/>
      <c r="BC2128" s="1"/>
      <c r="BD2128" s="26"/>
      <c r="BE2128" s="1"/>
      <c r="BF2128" s="26"/>
      <c r="BG2128" s="1"/>
      <c r="BH2128" s="26"/>
      <c r="BI2128" s="1"/>
      <c r="BJ2128" s="26"/>
      <c r="BK2128" s="1"/>
      <c r="BL2128" s="26"/>
      <c r="BM2128" s="1"/>
      <c r="BN2128" s="26"/>
      <c r="BO2128" s="1"/>
      <c r="BP2128" s="26"/>
      <c r="BQ2128" s="1">
        <v>56</v>
      </c>
      <c r="BR2128" s="26">
        <v>1</v>
      </c>
      <c r="BS2128" s="1"/>
      <c r="BT2128" s="26"/>
      <c r="BU2128" s="1"/>
      <c r="BV2128" s="1"/>
      <c r="BW2128" s="26"/>
      <c r="BX2128" s="1">
        <v>50</v>
      </c>
      <c r="BY2128" s="26">
        <v>1</v>
      </c>
      <c r="BZ2128" s="30"/>
      <c r="CA2128" s="26"/>
    </row>
    <row r="2129" spans="1:79" s="99" customFormat="1" x14ac:dyDescent="0.35">
      <c r="A2129" s="1" t="s">
        <v>354</v>
      </c>
      <c r="B2129" s="1" t="s">
        <v>255</v>
      </c>
      <c r="C2129" s="30" t="s">
        <v>2178</v>
      </c>
      <c r="D2129" s="30" t="s">
        <v>2177</v>
      </c>
      <c r="E2129" s="30" t="s">
        <v>77</v>
      </c>
      <c r="F2129" s="1">
        <v>999924327</v>
      </c>
      <c r="G2129" s="1">
        <f>(J2129+S2129+X2129+R2129+U2129+W2129+Y2129)-H2129</f>
        <v>130</v>
      </c>
      <c r="H2129" s="1"/>
      <c r="I2129" s="27"/>
      <c r="J2129" s="1">
        <f>SUM(AA2129)</f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27"/>
      <c r="R2129" s="1">
        <f>SUM(AS2129,BX2129)</f>
        <v>0</v>
      </c>
      <c r="S2129" s="1">
        <f>SUM(AE2129,AG2129,AI2129,AK2129,AO2129,AM2129,AQ2129,AU2129,AW2129,AY2129,BA2129,BE2129,BG2129,BI2129,BK2129,BM2129,BO2129,BC2129)</f>
        <v>0</v>
      </c>
      <c r="T2129" s="1">
        <f>COUNT(AE2129,AG2129,AI2129,AK2129,AM2129,AO2129,AQ2129,AU2129,AW2129,AY2129,BA2129,BC2129,BE2129,BG2129,BI2129,BK2129,BM2129,BO2129)</f>
        <v>0</v>
      </c>
      <c r="U2129" s="1">
        <f>BQ2129+BS2129</f>
        <v>79</v>
      </c>
      <c r="V2129" s="1"/>
      <c r="W2129" s="1">
        <f>BV2129</f>
        <v>51</v>
      </c>
      <c r="X2129" s="1">
        <f>AC2129+BZ2129</f>
        <v>0</v>
      </c>
      <c r="Y2129" s="1">
        <f>BU2129</f>
        <v>0</v>
      </c>
      <c r="Z2129" s="29"/>
      <c r="AA2129" s="1"/>
      <c r="AB2129" s="26"/>
      <c r="AC2129" s="1"/>
      <c r="AD2129" s="26"/>
      <c r="AE2129" s="1"/>
      <c r="AF2129" s="26"/>
      <c r="AG2129" s="1"/>
      <c r="AH2129" s="26"/>
      <c r="AI2129" s="1"/>
      <c r="AJ2129" s="26"/>
      <c r="AK2129" s="1"/>
      <c r="AL2129" s="26"/>
      <c r="AM2129" s="1"/>
      <c r="AN2129" s="26"/>
      <c r="AO2129" s="1"/>
      <c r="AP2129" s="26"/>
      <c r="AQ2129" s="1"/>
      <c r="AR2129" s="26"/>
      <c r="AS2129" s="1"/>
      <c r="AT2129" s="26"/>
      <c r="AU2129" s="1"/>
      <c r="AV2129" s="26"/>
      <c r="AW2129" s="1"/>
      <c r="AX2129" s="26"/>
      <c r="AY2129" s="1"/>
      <c r="AZ2129" s="26"/>
      <c r="BA2129" s="1"/>
      <c r="BB2129" s="26"/>
      <c r="BC2129" s="1"/>
      <c r="BD2129" s="26"/>
      <c r="BE2129" s="1"/>
      <c r="BF2129" s="26"/>
      <c r="BG2129" s="1"/>
      <c r="BH2129" s="26"/>
      <c r="BI2129" s="1"/>
      <c r="BJ2129" s="26"/>
      <c r="BK2129" s="1"/>
      <c r="BL2129" s="26"/>
      <c r="BM2129" s="1"/>
      <c r="BN2129" s="26"/>
      <c r="BO2129" s="1"/>
      <c r="BP2129" s="26"/>
      <c r="BQ2129" s="1">
        <v>79</v>
      </c>
      <c r="BR2129" s="26">
        <v>4</v>
      </c>
      <c r="BS2129" s="1"/>
      <c r="BT2129" s="26"/>
      <c r="BU2129" s="1"/>
      <c r="BV2129" s="1">
        <v>51</v>
      </c>
      <c r="BW2129" s="26" t="s">
        <v>100</v>
      </c>
      <c r="BX2129" s="1"/>
      <c r="BY2129" s="26"/>
      <c r="BZ2129" s="30"/>
      <c r="CA2129" s="26"/>
    </row>
    <row r="2130" spans="1:79" s="99" customFormat="1" x14ac:dyDescent="0.35">
      <c r="A2130" s="30" t="s">
        <v>354</v>
      </c>
      <c r="B2130" s="1" t="s">
        <v>255</v>
      </c>
      <c r="C2130" s="1" t="s">
        <v>2023</v>
      </c>
      <c r="D2130" s="1" t="s">
        <v>209</v>
      </c>
      <c r="E2130" s="1" t="s">
        <v>77</v>
      </c>
      <c r="F2130" s="1">
        <v>999924531</v>
      </c>
      <c r="G2130" s="1">
        <f>(J2130+S2130+X2130+R2130+U2130+W2130+Y2130)-H2130</f>
        <v>127.5</v>
      </c>
      <c r="H2130" s="30">
        <f>(J2130+K2130+M2130+N2130+O2130+P2130)/2</f>
        <v>37.5</v>
      </c>
      <c r="I2130" s="27"/>
      <c r="J2130" s="1">
        <f>SUM(AA2130)</f>
        <v>75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27"/>
      <c r="R2130" s="1">
        <f>SUM(AS2130,BX2130)</f>
        <v>0</v>
      </c>
      <c r="S2130" s="1">
        <f>SUM(AE2130,AG2130,AI2130,AK2130,AO2130,AM2130,AQ2130,AU2130,AW2130,AY2130,BA2130,BE2130,BG2130,BI2130,BK2130,BM2130,BO2130,BC2130)</f>
        <v>90</v>
      </c>
      <c r="T2130" s="1">
        <f>COUNT(AE2130,AG2130,AI2130,AK2130,AM2130,AO2130,AQ2130,AU2130,AW2130,AY2130,BA2130,BC2130,BE2130,BG2130,BI2130,BK2130,BM2130,BO2130)</f>
        <v>1</v>
      </c>
      <c r="U2130" s="1">
        <f>BQ2130+BS2130</f>
        <v>0</v>
      </c>
      <c r="V2130" s="1"/>
      <c r="W2130" s="1">
        <f>BV2130</f>
        <v>0</v>
      </c>
      <c r="X2130" s="1">
        <f>AC2130+BZ2130</f>
        <v>0</v>
      </c>
      <c r="Y2130" s="1">
        <f>BU2130</f>
        <v>0</v>
      </c>
      <c r="Z2130" s="27"/>
      <c r="AA2130" s="1">
        <v>75</v>
      </c>
      <c r="AB2130" s="26">
        <v>2</v>
      </c>
      <c r="AC2130" s="1"/>
      <c r="AD2130" s="26"/>
      <c r="AE2130" s="1"/>
      <c r="AF2130" s="26"/>
      <c r="AG2130" s="1"/>
      <c r="AH2130" s="26"/>
      <c r="AI2130" s="1"/>
      <c r="AJ2130" s="26"/>
      <c r="AK2130" s="1"/>
      <c r="AL2130" s="26"/>
      <c r="AM2130" s="1"/>
      <c r="AN2130" s="26"/>
      <c r="AO2130" s="1"/>
      <c r="AP2130" s="26"/>
      <c r="AQ2130" s="1">
        <v>90</v>
      </c>
      <c r="AR2130" s="26">
        <v>2</v>
      </c>
      <c r="AS2130" s="1"/>
      <c r="AT2130" s="26"/>
      <c r="AU2130" s="1"/>
      <c r="AV2130" s="26"/>
      <c r="AW2130" s="1"/>
      <c r="AX2130" s="26"/>
      <c r="AY2130" s="1"/>
      <c r="AZ2130" s="26"/>
      <c r="BA2130" s="1"/>
      <c r="BB2130" s="26"/>
      <c r="BC2130" s="1"/>
      <c r="BD2130" s="26"/>
      <c r="BE2130" s="1"/>
      <c r="BF2130" s="26"/>
      <c r="BG2130" s="1"/>
      <c r="BH2130" s="26"/>
      <c r="BI2130" s="1"/>
      <c r="BJ2130" s="26"/>
      <c r="BK2130" s="1"/>
      <c r="BL2130" s="26"/>
      <c r="BM2130" s="1"/>
      <c r="BN2130" s="26"/>
      <c r="BO2130" s="1"/>
      <c r="BP2130" s="26"/>
      <c r="BQ2130" s="1"/>
      <c r="BR2130" s="26"/>
      <c r="BS2130" s="1"/>
      <c r="BT2130" s="26"/>
      <c r="BU2130" s="1"/>
      <c r="BV2130" s="1"/>
      <c r="BW2130" s="26"/>
      <c r="BX2130" s="1"/>
      <c r="BY2130" s="26"/>
      <c r="BZ2130" s="30"/>
      <c r="CA2130" s="26"/>
    </row>
    <row r="2131" spans="1:79" s="99" customFormat="1" x14ac:dyDescent="0.35">
      <c r="A2131" s="30" t="s">
        <v>354</v>
      </c>
      <c r="B2131" s="1" t="s">
        <v>255</v>
      </c>
      <c r="C2131" s="1" t="s">
        <v>517</v>
      </c>
      <c r="D2131" s="1" t="s">
        <v>1383</v>
      </c>
      <c r="E2131" s="1" t="s">
        <v>77</v>
      </c>
      <c r="F2131" s="1">
        <v>999919522</v>
      </c>
      <c r="G2131" s="1">
        <f>(J2131+S2131+X2131+R2131+U2131+W2131+Y2131)-H2131</f>
        <v>120</v>
      </c>
      <c r="H2131" s="30">
        <f>(J2131+K2131+M2131+N2131+O2131+P2131)/2</f>
        <v>0</v>
      </c>
      <c r="I2131" s="27"/>
      <c r="J2131" s="1">
        <f>SUM(AA2131)</f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27"/>
      <c r="R2131" s="1">
        <f>SUM(AS2131,BX2131)</f>
        <v>0</v>
      </c>
      <c r="S2131" s="1">
        <f>SUM(AE2131,AG2131,AI2131,AK2131,AO2131,AM2131,AQ2131,AU2131,AW2131,AY2131,BA2131,BE2131,BG2131,BI2131,BK2131,BM2131,BO2131,BC2131)</f>
        <v>120</v>
      </c>
      <c r="T2131" s="1">
        <f>COUNT(AE2131,AG2131,AI2131,AK2131,AM2131,AO2131,AQ2131,AU2131,AW2131,AY2131,BA2131,BC2131,BE2131,BG2131,BI2131,BK2131,BM2131,BO2131)</f>
        <v>1</v>
      </c>
      <c r="U2131" s="1">
        <f>BQ2131+BS2131</f>
        <v>0</v>
      </c>
      <c r="V2131" s="1"/>
      <c r="W2131" s="1">
        <f>BV2131</f>
        <v>0</v>
      </c>
      <c r="X2131" s="1">
        <f>AC2131+BZ2131</f>
        <v>0</v>
      </c>
      <c r="Y2131" s="1">
        <f>BU2131</f>
        <v>0</v>
      </c>
      <c r="Z2131" s="26"/>
      <c r="AA2131" s="1"/>
      <c r="AB2131" s="26"/>
      <c r="AC2131" s="1"/>
      <c r="AD2131" s="26"/>
      <c r="AE2131" s="1"/>
      <c r="AF2131" s="26"/>
      <c r="AG2131" s="1"/>
      <c r="AH2131" s="26"/>
      <c r="AI2131" s="1">
        <v>120</v>
      </c>
      <c r="AJ2131" s="26">
        <v>1</v>
      </c>
      <c r="AK2131" s="1"/>
      <c r="AL2131" s="26"/>
      <c r="AM2131" s="1"/>
      <c r="AN2131" s="26"/>
      <c r="AO2131" s="1"/>
      <c r="AP2131" s="26"/>
      <c r="AQ2131" s="1"/>
      <c r="AR2131" s="26"/>
      <c r="AS2131" s="1"/>
      <c r="AT2131" s="26"/>
      <c r="AU2131" s="1"/>
      <c r="AV2131" s="26"/>
      <c r="AW2131" s="1"/>
      <c r="AX2131" s="26"/>
      <c r="AY2131" s="1"/>
      <c r="AZ2131" s="26"/>
      <c r="BA2131" s="1"/>
      <c r="BB2131" s="26"/>
      <c r="BC2131" s="1"/>
      <c r="BD2131" s="26"/>
      <c r="BE2131" s="1"/>
      <c r="BF2131" s="26"/>
      <c r="BG2131" s="1"/>
      <c r="BH2131" s="26"/>
      <c r="BI2131" s="1"/>
      <c r="BJ2131" s="26"/>
      <c r="BK2131" s="1"/>
      <c r="BL2131" s="26"/>
      <c r="BM2131" s="1"/>
      <c r="BN2131" s="26"/>
      <c r="BO2131" s="1"/>
      <c r="BP2131" s="26"/>
      <c r="BQ2131" s="1"/>
      <c r="BR2131" s="26"/>
      <c r="BS2131" s="1"/>
      <c r="BT2131" s="26"/>
      <c r="BU2131" s="1"/>
      <c r="BV2131" s="1"/>
      <c r="BW2131" s="26"/>
      <c r="BX2131" s="1"/>
      <c r="BY2131" s="26"/>
      <c r="BZ2131" s="30"/>
      <c r="CA2131" s="26"/>
    </row>
    <row r="2132" spans="1:79" s="99" customFormat="1" x14ac:dyDescent="0.35">
      <c r="A2132" s="35" t="s">
        <v>354</v>
      </c>
      <c r="B2132" s="35" t="s">
        <v>255</v>
      </c>
      <c r="C2132" s="35" t="s">
        <v>2894</v>
      </c>
      <c r="D2132" s="35" t="s">
        <v>2895</v>
      </c>
      <c r="E2132" s="35" t="s">
        <v>77</v>
      </c>
      <c r="F2132" s="35">
        <v>999926380</v>
      </c>
      <c r="G2132" s="1">
        <f>(J2132+S2132+X2132+R2132+U2132+W2132+Y2132)-H2132</f>
        <v>120</v>
      </c>
      <c r="H2132" s="1"/>
      <c r="I2132" s="27"/>
      <c r="J2132" s="1">
        <f>SUM(AA2132)</f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27"/>
      <c r="R2132" s="1">
        <f>SUM(AS2132,BX2132)</f>
        <v>0</v>
      </c>
      <c r="S2132" s="1">
        <f>SUM(AE2132,AG2132,AI2132,AK2132,AO2132,AM2132,AQ2132,AU2132,AW2132,AY2132,BA2132,BE2132,BG2132,BI2132,BK2132,BM2132,BO2132,BC2132)</f>
        <v>120</v>
      </c>
      <c r="T2132" s="1">
        <f>COUNT(AE2132,AG2132,AI2132,AK2132,AM2132,AO2132,AQ2132,AU2132,AW2132,AY2132,BA2132,BC2132,BE2132,BG2132,BI2132,BK2132,BM2132,BO2132)</f>
        <v>1</v>
      </c>
      <c r="U2132" s="1">
        <f>BQ2132+BS2132</f>
        <v>0</v>
      </c>
      <c r="V2132" s="1"/>
      <c r="W2132" s="1">
        <f>BV2132</f>
        <v>0</v>
      </c>
      <c r="X2132" s="1">
        <f>AC2132+BZ2132</f>
        <v>0</v>
      </c>
      <c r="Y2132" s="1">
        <f>BU2132</f>
        <v>0</v>
      </c>
      <c r="Z2132" s="27"/>
      <c r="AA2132" s="1"/>
      <c r="AB2132" s="26"/>
      <c r="AC2132" s="1"/>
      <c r="AD2132" s="26"/>
      <c r="AE2132" s="1"/>
      <c r="AF2132" s="26"/>
      <c r="AG2132" s="1"/>
      <c r="AH2132" s="26"/>
      <c r="AI2132" s="1"/>
      <c r="AJ2132" s="26"/>
      <c r="AK2132" s="1">
        <v>120</v>
      </c>
      <c r="AL2132" s="26">
        <v>1</v>
      </c>
      <c r="AM2132" s="1"/>
      <c r="AN2132" s="26"/>
      <c r="AO2132" s="1"/>
      <c r="AP2132" s="26"/>
      <c r="AQ2132" s="1"/>
      <c r="AR2132" s="26"/>
      <c r="AS2132" s="1"/>
      <c r="AT2132" s="26"/>
      <c r="AU2132" s="1"/>
      <c r="AV2132" s="26"/>
      <c r="AW2132" s="1"/>
      <c r="AX2132" s="26"/>
      <c r="AY2132" s="1"/>
      <c r="AZ2132" s="26"/>
      <c r="BA2132" s="1"/>
      <c r="BB2132" s="26"/>
      <c r="BC2132" s="1"/>
      <c r="BD2132" s="26"/>
      <c r="BE2132" s="1"/>
      <c r="BF2132" s="26"/>
      <c r="BG2132" s="1"/>
      <c r="BH2132" s="26"/>
      <c r="BI2132" s="1"/>
      <c r="BJ2132" s="26"/>
      <c r="BK2132" s="1"/>
      <c r="BL2132" s="26"/>
      <c r="BM2132" s="1"/>
      <c r="BN2132" s="26"/>
      <c r="BO2132" s="1"/>
      <c r="BP2132" s="26"/>
      <c r="BQ2132" s="1"/>
      <c r="BR2132" s="26"/>
      <c r="BS2132" s="1"/>
      <c r="BT2132" s="26"/>
      <c r="BU2132" s="1"/>
      <c r="BV2132" s="1"/>
      <c r="BW2132" s="26"/>
      <c r="BX2132" s="1"/>
      <c r="BY2132" s="26"/>
      <c r="BZ2132" s="30"/>
      <c r="CA2132" s="26"/>
    </row>
    <row r="2133" spans="1:79" s="99" customFormat="1" x14ac:dyDescent="0.35">
      <c r="A2133" s="30" t="s">
        <v>354</v>
      </c>
      <c r="B2133" s="30" t="s">
        <v>255</v>
      </c>
      <c r="C2133" s="30" t="s">
        <v>1403</v>
      </c>
      <c r="D2133" s="30" t="s">
        <v>1720</v>
      </c>
      <c r="E2133" s="30" t="s">
        <v>77</v>
      </c>
      <c r="F2133" s="30">
        <v>999921773</v>
      </c>
      <c r="G2133" s="1">
        <f>(J2133+S2133+X2133+R2133+U2133+W2133+Y2133)-H2133</f>
        <v>119</v>
      </c>
      <c r="H2133" s="30">
        <f>(J2133+K2133+M2133+N2133+O2133+P2133)/2</f>
        <v>0</v>
      </c>
      <c r="I2133" s="27"/>
      <c r="J2133" s="1">
        <f>SUM(AA2133)</f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27"/>
      <c r="R2133" s="1">
        <f>SUM(AS2133,BX2133)</f>
        <v>0</v>
      </c>
      <c r="S2133" s="1">
        <f>SUM(AE2133,AG2133,AI2133,AK2133,AO2133,AM2133,AQ2133,AU2133,AW2133,AY2133,BA2133,BE2133,BG2133,BI2133,BK2133,BM2133,BO2133,BC2133)</f>
        <v>68</v>
      </c>
      <c r="T2133" s="1">
        <f>COUNT(AE2133,AG2133,AI2133,AK2133,AM2133,AO2133,AQ2133,AU2133,AW2133,AY2133,BA2133,BC2133,BE2133,BG2133,BI2133,BK2133,BM2133,BO2133)</f>
        <v>1</v>
      </c>
      <c r="U2133" s="1">
        <f>BQ2133+BS2133</f>
        <v>0</v>
      </c>
      <c r="V2133" s="1"/>
      <c r="W2133" s="1">
        <f>BV2133</f>
        <v>51</v>
      </c>
      <c r="X2133" s="1">
        <f>AC2133+BZ2133</f>
        <v>0</v>
      </c>
      <c r="Y2133" s="1">
        <f>BU2133</f>
        <v>0</v>
      </c>
      <c r="Z2133" s="29"/>
      <c r="AA2133" s="1"/>
      <c r="AB2133" s="26"/>
      <c r="AC2133" s="1"/>
      <c r="AD2133" s="26"/>
      <c r="AE2133" s="1"/>
      <c r="AF2133" s="26"/>
      <c r="AG2133" s="1"/>
      <c r="AH2133" s="26"/>
      <c r="AI2133" s="1"/>
      <c r="AJ2133" s="26"/>
      <c r="AK2133" s="1">
        <v>68</v>
      </c>
      <c r="AL2133" s="26">
        <v>4</v>
      </c>
      <c r="AM2133" s="1"/>
      <c r="AN2133" s="26"/>
      <c r="AO2133" s="1"/>
      <c r="AP2133" s="26"/>
      <c r="AQ2133" s="1"/>
      <c r="AR2133" s="26"/>
      <c r="AS2133" s="1"/>
      <c r="AT2133" s="26"/>
      <c r="AU2133" s="1"/>
      <c r="AV2133" s="26"/>
      <c r="AW2133" s="1"/>
      <c r="AX2133" s="26"/>
      <c r="AY2133" s="1"/>
      <c r="AZ2133" s="26"/>
      <c r="BA2133" s="1"/>
      <c r="BB2133" s="26"/>
      <c r="BC2133" s="1"/>
      <c r="BD2133" s="26"/>
      <c r="BE2133" s="1"/>
      <c r="BF2133" s="26"/>
      <c r="BG2133" s="1"/>
      <c r="BH2133" s="26"/>
      <c r="BI2133" s="1"/>
      <c r="BJ2133" s="26"/>
      <c r="BK2133" s="1"/>
      <c r="BL2133" s="26"/>
      <c r="BM2133" s="1"/>
      <c r="BN2133" s="26"/>
      <c r="BO2133" s="1"/>
      <c r="BP2133" s="26"/>
      <c r="BQ2133" s="1"/>
      <c r="BR2133" s="26"/>
      <c r="BS2133" s="1"/>
      <c r="BT2133" s="26"/>
      <c r="BU2133" s="1"/>
      <c r="BV2133" s="1">
        <v>51</v>
      </c>
      <c r="BW2133" s="26" t="s">
        <v>100</v>
      </c>
      <c r="BX2133" s="1"/>
      <c r="BY2133" s="26"/>
      <c r="BZ2133" s="30"/>
      <c r="CA2133" s="26"/>
    </row>
    <row r="2134" spans="1:79" s="99" customFormat="1" x14ac:dyDescent="0.35">
      <c r="A2134" s="30" t="s">
        <v>354</v>
      </c>
      <c r="B2134" s="1" t="s">
        <v>255</v>
      </c>
      <c r="C2134" s="1" t="s">
        <v>1250</v>
      </c>
      <c r="D2134" s="1" t="s">
        <v>1251</v>
      </c>
      <c r="E2134" s="1" t="s">
        <v>77</v>
      </c>
      <c r="F2134" s="1">
        <v>999918662</v>
      </c>
      <c r="G2134" s="1">
        <f>(J2134+S2134+X2134+R2134+U2134+W2134+Y2134)-H2134</f>
        <v>113</v>
      </c>
      <c r="H2134" s="30">
        <f>(J2134+K2134+M2134+N2134+O2134+P2134)/2</f>
        <v>0</v>
      </c>
      <c r="I2134" s="27"/>
      <c r="J2134" s="1">
        <f>SUM(AA2134)</f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27"/>
      <c r="R2134" s="1">
        <f>SUM(AS2134,BX2134)</f>
        <v>0</v>
      </c>
      <c r="S2134" s="1">
        <f>SUM(AE2134,AG2134,AI2134,AK2134,AO2134,AM2134,AQ2134,AU2134,AW2134,AY2134,BA2134,BE2134,BG2134,BI2134,BK2134,BM2134,BO2134,BC2134)</f>
        <v>113</v>
      </c>
      <c r="T2134" s="1">
        <f>COUNT(AE2134,AG2134,AI2134,AK2134,AM2134,AO2134,AQ2134,AU2134,AW2134,AY2134,BA2134,BC2134,BE2134,BG2134,BI2134,BK2134,BM2134,BO2134)</f>
        <v>2</v>
      </c>
      <c r="U2134" s="1">
        <f>BQ2134+BS2134</f>
        <v>0</v>
      </c>
      <c r="V2134" s="1"/>
      <c r="W2134" s="1">
        <f>BV2134</f>
        <v>0</v>
      </c>
      <c r="X2134" s="1">
        <f>AC2134+BZ2134</f>
        <v>0</v>
      </c>
      <c r="Y2134" s="1">
        <f>BU2134</f>
        <v>0</v>
      </c>
      <c r="Z2134" s="26"/>
      <c r="AA2134" s="1"/>
      <c r="AB2134" s="26"/>
      <c r="AC2134" s="1"/>
      <c r="AD2134" s="26"/>
      <c r="AE2134" s="1"/>
      <c r="AF2134" s="26"/>
      <c r="AG2134" s="1"/>
      <c r="AH2134" s="26"/>
      <c r="AI2134" s="1">
        <v>68</v>
      </c>
      <c r="AJ2134" s="26">
        <v>3</v>
      </c>
      <c r="AK2134" s="1"/>
      <c r="AL2134" s="26"/>
      <c r="AM2134" s="1"/>
      <c r="AN2134" s="26"/>
      <c r="AO2134" s="1"/>
      <c r="AP2134" s="26"/>
      <c r="AQ2134" s="1"/>
      <c r="AR2134" s="26"/>
      <c r="AS2134" s="1"/>
      <c r="AT2134" s="26"/>
      <c r="AU2134" s="1"/>
      <c r="AV2134" s="26"/>
      <c r="AW2134" s="1"/>
      <c r="AX2134" s="26"/>
      <c r="AY2134" s="1"/>
      <c r="AZ2134" s="26"/>
      <c r="BA2134" s="1"/>
      <c r="BB2134" s="26"/>
      <c r="BC2134" s="1">
        <v>45</v>
      </c>
      <c r="BD2134" s="26"/>
      <c r="BE2134" s="1"/>
      <c r="BF2134" s="26"/>
      <c r="BG2134" s="1"/>
      <c r="BH2134" s="26"/>
      <c r="BI2134" s="1"/>
      <c r="BJ2134" s="26"/>
      <c r="BK2134" s="1"/>
      <c r="BL2134" s="26"/>
      <c r="BM2134" s="1"/>
      <c r="BN2134" s="26"/>
      <c r="BO2134" s="1"/>
      <c r="BP2134" s="26"/>
      <c r="BQ2134" s="1"/>
      <c r="BR2134" s="26"/>
      <c r="BS2134" s="1"/>
      <c r="BT2134" s="26"/>
      <c r="BU2134" s="1"/>
      <c r="BV2134" s="1"/>
      <c r="BW2134" s="26"/>
      <c r="BX2134" s="1"/>
      <c r="BY2134" s="26"/>
      <c r="BZ2134" s="30"/>
      <c r="CA2134" s="26"/>
    </row>
    <row r="2135" spans="1:79" s="99" customFormat="1" x14ac:dyDescent="0.35">
      <c r="A2135" s="1" t="s">
        <v>354</v>
      </c>
      <c r="B2135" s="1" t="s">
        <v>255</v>
      </c>
      <c r="C2135" s="1" t="s">
        <v>2292</v>
      </c>
      <c r="D2135" s="1" t="s">
        <v>2291</v>
      </c>
      <c r="E2135" s="1" t="s">
        <v>77</v>
      </c>
      <c r="F2135" s="1">
        <v>999924747</v>
      </c>
      <c r="G2135" s="1">
        <f>(J2135+S2135+X2135+R2135+U2135+W2135+Y2135)-H2135</f>
        <v>108</v>
      </c>
      <c r="H2135" s="1"/>
      <c r="I2135" s="27"/>
      <c r="J2135" s="1">
        <f>SUM(AA2135)</f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27"/>
      <c r="R2135" s="1">
        <f>SUM(AS2135,BX2135)</f>
        <v>0</v>
      </c>
      <c r="S2135" s="1">
        <f>SUM(AE2135,AG2135,AI2135,AK2135,AO2135,AM2135,AQ2135,AU2135,AW2135,AY2135,BA2135,BE2135,BG2135,BI2135,BK2135,BM2135,BO2135,BC2135)</f>
        <v>108</v>
      </c>
      <c r="T2135" s="1">
        <f>COUNT(AE2135,AG2135,AI2135,AK2135,AM2135,AO2135,AQ2135,AU2135,AW2135,AY2135,BA2135,BC2135,BE2135,BG2135,BI2135,BK2135,BM2135,BO2135)</f>
        <v>2</v>
      </c>
      <c r="U2135" s="1">
        <f>BQ2135+BS2135</f>
        <v>0</v>
      </c>
      <c r="V2135" s="1"/>
      <c r="W2135" s="1">
        <f>BV2135</f>
        <v>0</v>
      </c>
      <c r="X2135" s="1">
        <f>AC2135+BZ2135</f>
        <v>0</v>
      </c>
      <c r="Y2135" s="1">
        <f>BU2135</f>
        <v>0</v>
      </c>
      <c r="Z2135" s="27"/>
      <c r="AA2135" s="1"/>
      <c r="AB2135" s="26"/>
      <c r="AC2135" s="1"/>
      <c r="AD2135" s="26"/>
      <c r="AE2135" s="1"/>
      <c r="AF2135" s="26"/>
      <c r="AG2135" s="1"/>
      <c r="AH2135" s="26"/>
      <c r="AI2135" s="1"/>
      <c r="AJ2135" s="26"/>
      <c r="AK2135" s="1"/>
      <c r="AL2135" s="26"/>
      <c r="AM2135" s="1"/>
      <c r="AN2135" s="26"/>
      <c r="AO2135" s="1"/>
      <c r="AP2135" s="26"/>
      <c r="AQ2135" s="1">
        <v>63</v>
      </c>
      <c r="AR2135" s="26">
        <v>5</v>
      </c>
      <c r="AS2135" s="1"/>
      <c r="AT2135" s="26"/>
      <c r="AU2135" s="1"/>
      <c r="AV2135" s="26"/>
      <c r="AW2135" s="1"/>
      <c r="AX2135" s="26"/>
      <c r="AY2135" s="1">
        <v>45</v>
      </c>
      <c r="AZ2135" s="26">
        <v>2</v>
      </c>
      <c r="BA2135" s="1"/>
      <c r="BB2135" s="26"/>
      <c r="BC2135" s="1"/>
      <c r="BD2135" s="26"/>
      <c r="BE2135" s="1"/>
      <c r="BF2135" s="26"/>
      <c r="BG2135" s="1"/>
      <c r="BH2135" s="26"/>
      <c r="BI2135" s="1"/>
      <c r="BJ2135" s="26"/>
      <c r="BK2135" s="1"/>
      <c r="BL2135" s="26"/>
      <c r="BM2135" s="1"/>
      <c r="BN2135" s="26"/>
      <c r="BO2135" s="1"/>
      <c r="BP2135" s="26"/>
      <c r="BQ2135" s="1"/>
      <c r="BR2135" s="26"/>
      <c r="BS2135" s="1"/>
      <c r="BT2135" s="26"/>
      <c r="BU2135" s="1"/>
      <c r="BV2135" s="1"/>
      <c r="BW2135" s="26"/>
      <c r="BX2135" s="1"/>
      <c r="BY2135" s="26"/>
      <c r="BZ2135" s="30"/>
      <c r="CA2135" s="26"/>
    </row>
    <row r="2136" spans="1:79" s="99" customFormat="1" x14ac:dyDescent="0.35">
      <c r="A2136" s="36" t="s">
        <v>354</v>
      </c>
      <c r="B2136" s="36" t="s">
        <v>255</v>
      </c>
      <c r="C2136" s="36" t="s">
        <v>1765</v>
      </c>
      <c r="D2136" s="36" t="s">
        <v>1766</v>
      </c>
      <c r="E2136" s="36" t="s">
        <v>77</v>
      </c>
      <c r="F2136" s="36">
        <v>999922009</v>
      </c>
      <c r="G2136" s="1">
        <f>(J2136+S2136+X2136+R2136+U2136+W2136+Y2136)-H2136</f>
        <v>96</v>
      </c>
      <c r="H2136" s="1"/>
      <c r="I2136" s="27"/>
      <c r="J2136" s="1">
        <f>SUM(AA2136)</f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27"/>
      <c r="R2136" s="1">
        <f>SUM(AS2136,BX2136)</f>
        <v>0</v>
      </c>
      <c r="S2136" s="1">
        <f>SUM(AE2136,AG2136,AI2136,AK2136,AO2136,AM2136,AQ2136,AU2136,AW2136,AY2136,BA2136,BE2136,BG2136,BI2136,BK2136,BM2136,BO2136,BC2136)</f>
        <v>45</v>
      </c>
      <c r="T2136" s="1">
        <f>COUNT(AE2136,AG2136,AI2136,AK2136,AM2136,AO2136,AQ2136,AU2136,AW2136,AY2136,BA2136,BC2136,BE2136,BG2136,BI2136,BK2136,BM2136,BO2136)</f>
        <v>1</v>
      </c>
      <c r="U2136" s="1">
        <f>BQ2136+BS2136</f>
        <v>0</v>
      </c>
      <c r="V2136" s="1"/>
      <c r="W2136" s="1">
        <f>BV2136</f>
        <v>51</v>
      </c>
      <c r="X2136" s="1">
        <f>AC2136+BZ2136</f>
        <v>0</v>
      </c>
      <c r="Y2136" s="1">
        <f>BU2136</f>
        <v>0</v>
      </c>
      <c r="Z2136" s="27"/>
      <c r="AA2136" s="1"/>
      <c r="AB2136" s="26"/>
      <c r="AC2136" s="1"/>
      <c r="AD2136" s="26"/>
      <c r="AE2136" s="1"/>
      <c r="AF2136" s="26"/>
      <c r="AG2136" s="1">
        <v>45</v>
      </c>
      <c r="AH2136" s="26">
        <v>2</v>
      </c>
      <c r="AI2136" s="1"/>
      <c r="AJ2136" s="26"/>
      <c r="AK2136" s="1"/>
      <c r="AL2136" s="26"/>
      <c r="AM2136" s="1"/>
      <c r="AN2136" s="26"/>
      <c r="AO2136" s="1"/>
      <c r="AP2136" s="26"/>
      <c r="AQ2136" s="1"/>
      <c r="AR2136" s="26"/>
      <c r="AS2136" s="1"/>
      <c r="AT2136" s="26"/>
      <c r="AU2136" s="1"/>
      <c r="AV2136" s="26"/>
      <c r="AW2136" s="1"/>
      <c r="AX2136" s="26"/>
      <c r="AY2136" s="1"/>
      <c r="AZ2136" s="26"/>
      <c r="BA2136" s="1"/>
      <c r="BB2136" s="26"/>
      <c r="BC2136" s="1"/>
      <c r="BD2136" s="26"/>
      <c r="BE2136" s="1"/>
      <c r="BF2136" s="26"/>
      <c r="BG2136" s="1"/>
      <c r="BH2136" s="26"/>
      <c r="BI2136" s="1"/>
      <c r="BJ2136" s="26"/>
      <c r="BK2136" s="1"/>
      <c r="BL2136" s="26"/>
      <c r="BM2136" s="1"/>
      <c r="BN2136" s="26"/>
      <c r="BO2136" s="1"/>
      <c r="BP2136" s="26"/>
      <c r="BQ2136" s="1"/>
      <c r="BR2136" s="26"/>
      <c r="BS2136" s="1"/>
      <c r="BT2136" s="26"/>
      <c r="BU2136" s="1"/>
      <c r="BV2136" s="1">
        <v>51</v>
      </c>
      <c r="BW2136" s="26" t="s">
        <v>100</v>
      </c>
      <c r="BX2136" s="1"/>
      <c r="BY2136" s="26"/>
      <c r="BZ2136" s="30"/>
      <c r="CA2136" s="26"/>
    </row>
    <row r="2137" spans="1:79" s="99" customFormat="1" x14ac:dyDescent="0.35">
      <c r="A2137" s="1" t="s">
        <v>354</v>
      </c>
      <c r="B2137" s="1" t="s">
        <v>255</v>
      </c>
      <c r="C2137" s="1" t="s">
        <v>923</v>
      </c>
      <c r="D2137" s="1" t="s">
        <v>3014</v>
      </c>
      <c r="E2137" s="1" t="s">
        <v>77</v>
      </c>
      <c r="F2137" s="1">
        <v>999926659</v>
      </c>
      <c r="G2137" s="1">
        <f>(J2137+S2137+X2137+R2137+U2137+W2137+Y2137)-H2137</f>
        <v>96</v>
      </c>
      <c r="H2137" s="1"/>
      <c r="I2137" s="27"/>
      <c r="J2137" s="1">
        <f>SUM(AA2137)</f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27"/>
      <c r="R2137" s="1">
        <f>SUM(AS2137,BX2137)</f>
        <v>0</v>
      </c>
      <c r="S2137" s="1">
        <f>SUM(AE2137,AG2137,AI2137,AK2137,AO2137,AM2137,AQ2137,AU2137,AW2137,AY2137,BA2137,BE2137,BG2137,BI2137,BK2137,BM2137,BO2137,BC2137)</f>
        <v>45</v>
      </c>
      <c r="T2137" s="1">
        <f>COUNT(AE2137,AG2137,AI2137,AK2137,AM2137,AO2137,AQ2137,AU2137,AW2137,AY2137,BA2137,BC2137,BE2137,BG2137,BI2137,BK2137,BM2137,BO2137)</f>
        <v>1</v>
      </c>
      <c r="U2137" s="1">
        <f>BQ2137+BS2137</f>
        <v>0</v>
      </c>
      <c r="V2137" s="1"/>
      <c r="W2137" s="1">
        <f>BV2137</f>
        <v>51</v>
      </c>
      <c r="X2137" s="1">
        <f>AC2137+BZ2137</f>
        <v>0</v>
      </c>
      <c r="Y2137" s="1">
        <f>BU2137</f>
        <v>0</v>
      </c>
      <c r="Z2137" s="27"/>
      <c r="AA2137" s="1"/>
      <c r="AB2137" s="26"/>
      <c r="AC2137" s="1"/>
      <c r="AD2137" s="26"/>
      <c r="AE2137" s="1"/>
      <c r="AF2137" s="26"/>
      <c r="AG2137" s="1"/>
      <c r="AH2137" s="26"/>
      <c r="AI2137" s="1"/>
      <c r="AJ2137" s="26"/>
      <c r="AK2137" s="1"/>
      <c r="AL2137" s="26"/>
      <c r="AM2137" s="1">
        <v>45</v>
      </c>
      <c r="AN2137" s="26">
        <v>2</v>
      </c>
      <c r="AO2137" s="1"/>
      <c r="AP2137" s="26"/>
      <c r="AQ2137" s="1"/>
      <c r="AR2137" s="26"/>
      <c r="AS2137" s="1"/>
      <c r="AT2137" s="26"/>
      <c r="AU2137" s="1"/>
      <c r="AV2137" s="26"/>
      <c r="AW2137" s="1"/>
      <c r="AX2137" s="26"/>
      <c r="AY2137" s="1"/>
      <c r="AZ2137" s="26"/>
      <c r="BA2137" s="1"/>
      <c r="BB2137" s="26"/>
      <c r="BC2137" s="1"/>
      <c r="BD2137" s="26"/>
      <c r="BE2137" s="1"/>
      <c r="BF2137" s="26"/>
      <c r="BG2137" s="1"/>
      <c r="BH2137" s="26"/>
      <c r="BI2137" s="1"/>
      <c r="BJ2137" s="26"/>
      <c r="BK2137" s="1"/>
      <c r="BL2137" s="26"/>
      <c r="BM2137" s="1"/>
      <c r="BN2137" s="26"/>
      <c r="BO2137" s="1"/>
      <c r="BP2137" s="26"/>
      <c r="BQ2137" s="1"/>
      <c r="BR2137" s="26"/>
      <c r="BS2137" s="1"/>
      <c r="BT2137" s="26"/>
      <c r="BU2137" s="1"/>
      <c r="BV2137" s="1">
        <v>51</v>
      </c>
      <c r="BW2137" s="26" t="s">
        <v>100</v>
      </c>
      <c r="BX2137" s="1"/>
      <c r="BY2137" s="26"/>
      <c r="BZ2137" s="30"/>
      <c r="CA2137" s="26"/>
    </row>
    <row r="2138" spans="1:79" s="99" customFormat="1" x14ac:dyDescent="0.35">
      <c r="A2138" s="30" t="s">
        <v>354</v>
      </c>
      <c r="B2138" s="30" t="s">
        <v>255</v>
      </c>
      <c r="C2138" s="30" t="s">
        <v>381</v>
      </c>
      <c r="D2138" s="30" t="s">
        <v>1411</v>
      </c>
      <c r="E2138" s="30" t="s">
        <v>77</v>
      </c>
      <c r="F2138" s="30">
        <v>999919691</v>
      </c>
      <c r="G2138" s="1">
        <f>(J2138+S2138+X2138+R2138+U2138+W2138+Y2138)-H2138</f>
        <v>90</v>
      </c>
      <c r="H2138" s="1"/>
      <c r="I2138" s="27"/>
      <c r="J2138" s="1">
        <f>SUM(AA2138)</f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27"/>
      <c r="R2138" s="1">
        <f>SUM(AS2138,BX2138)</f>
        <v>0</v>
      </c>
      <c r="S2138" s="1">
        <f>SUM(AE2138,AG2138,AI2138,AK2138,AO2138,AM2138,AQ2138,AU2138,AW2138,AY2138,BA2138,BE2138,BG2138,BI2138,BK2138,BM2138,BO2138,BC2138)</f>
        <v>90</v>
      </c>
      <c r="T2138" s="1">
        <f>COUNT(AE2138,AG2138,AI2138,AK2138,AM2138,AO2138,AQ2138,AU2138,AW2138,AY2138,BA2138,BC2138,BE2138,BG2138,BI2138,BK2138,BM2138,BO2138)</f>
        <v>1</v>
      </c>
      <c r="U2138" s="1">
        <f>BQ2138+BS2138</f>
        <v>0</v>
      </c>
      <c r="V2138" s="1"/>
      <c r="W2138" s="1">
        <f>BV2138</f>
        <v>0</v>
      </c>
      <c r="X2138" s="1">
        <f>AC2138+BZ2138</f>
        <v>0</v>
      </c>
      <c r="Y2138" s="1">
        <f>BU2138</f>
        <v>0</v>
      </c>
      <c r="Z2138" s="27"/>
      <c r="AA2138" s="1"/>
      <c r="AB2138" s="26"/>
      <c r="AC2138" s="1"/>
      <c r="AD2138" s="26"/>
      <c r="AE2138" s="1"/>
      <c r="AF2138" s="26"/>
      <c r="AG2138" s="1"/>
      <c r="AH2138" s="26"/>
      <c r="AI2138" s="1"/>
      <c r="AJ2138" s="26"/>
      <c r="AK2138" s="1"/>
      <c r="AL2138" s="26"/>
      <c r="AM2138" s="1"/>
      <c r="AN2138" s="26"/>
      <c r="AO2138" s="1"/>
      <c r="AP2138" s="26"/>
      <c r="AQ2138" s="1"/>
      <c r="AR2138" s="26"/>
      <c r="AS2138" s="1"/>
      <c r="AT2138" s="26"/>
      <c r="AU2138" s="1"/>
      <c r="AV2138" s="26"/>
      <c r="AW2138" s="1"/>
      <c r="AX2138" s="26"/>
      <c r="AY2138" s="1"/>
      <c r="AZ2138" s="26"/>
      <c r="BA2138" s="1"/>
      <c r="BB2138" s="26"/>
      <c r="BC2138" s="1"/>
      <c r="BD2138" s="26"/>
      <c r="BE2138" s="1"/>
      <c r="BF2138" s="26"/>
      <c r="BG2138" s="1">
        <v>90</v>
      </c>
      <c r="BH2138" s="26">
        <v>2</v>
      </c>
      <c r="BI2138" s="1"/>
      <c r="BJ2138" s="26"/>
      <c r="BK2138" s="1"/>
      <c r="BL2138" s="26"/>
      <c r="BM2138" s="1"/>
      <c r="BN2138" s="26"/>
      <c r="BO2138" s="1"/>
      <c r="BP2138" s="26"/>
      <c r="BQ2138" s="1"/>
      <c r="BR2138" s="26"/>
      <c r="BS2138" s="1"/>
      <c r="BT2138" s="26"/>
      <c r="BU2138" s="1"/>
      <c r="BV2138" s="1"/>
      <c r="BW2138" s="26"/>
      <c r="BX2138" s="1"/>
      <c r="BY2138" s="26"/>
      <c r="BZ2138" s="30"/>
      <c r="CA2138" s="26"/>
    </row>
    <row r="2139" spans="1:79" s="99" customFormat="1" x14ac:dyDescent="0.35">
      <c r="A2139" s="1" t="s">
        <v>354</v>
      </c>
      <c r="B2139" s="1" t="s">
        <v>255</v>
      </c>
      <c r="C2139" s="30" t="s">
        <v>1085</v>
      </c>
      <c r="D2139" s="30" t="s">
        <v>1648</v>
      </c>
      <c r="E2139" s="1" t="s">
        <v>77</v>
      </c>
      <c r="F2139" s="30">
        <v>999921499</v>
      </c>
      <c r="G2139" s="1">
        <f>(J2139+S2139+X2139+R2139+U2139+W2139+Y2139)-H2139</f>
        <v>90</v>
      </c>
      <c r="H2139" s="30"/>
      <c r="I2139" s="27"/>
      <c r="J2139" s="1">
        <f>SUM(AA2139)</f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27"/>
      <c r="R2139" s="1">
        <f>SUM(AS2139,BX2139)</f>
        <v>0</v>
      </c>
      <c r="S2139" s="1">
        <f>SUM(AE2139,AG2139,AI2139,AK2139,AO2139,AM2139,AQ2139,AU2139,AW2139,AY2139,BA2139,BE2139,BG2139,BI2139,BK2139,BM2139,BO2139,BC2139)</f>
        <v>90</v>
      </c>
      <c r="T2139" s="1">
        <f>COUNT(AE2139,AG2139,AI2139,AK2139,AM2139,AO2139,AQ2139,AU2139,AW2139,AY2139,BA2139,BC2139,BE2139,BG2139,BI2139,BK2139,BM2139,BO2139)</f>
        <v>1</v>
      </c>
      <c r="U2139" s="1">
        <f>BQ2139+BS2139</f>
        <v>0</v>
      </c>
      <c r="V2139" s="1"/>
      <c r="W2139" s="1">
        <f>BV2139</f>
        <v>0</v>
      </c>
      <c r="X2139" s="1">
        <f>AC2139+BZ2139</f>
        <v>0</v>
      </c>
      <c r="Y2139" s="1">
        <f>BU2139</f>
        <v>0</v>
      </c>
      <c r="Z2139" s="26"/>
      <c r="AA2139" s="1"/>
      <c r="AB2139" s="26"/>
      <c r="AC2139" s="1"/>
      <c r="AD2139" s="26"/>
      <c r="AE2139" s="1"/>
      <c r="AF2139" s="26"/>
      <c r="AG2139" s="1"/>
      <c r="AH2139" s="26"/>
      <c r="AI2139" s="1"/>
      <c r="AJ2139" s="26"/>
      <c r="AK2139" s="1"/>
      <c r="AL2139" s="26"/>
      <c r="AM2139" s="1"/>
      <c r="AN2139" s="26"/>
      <c r="AO2139" s="1"/>
      <c r="AP2139" s="26"/>
      <c r="AQ2139" s="1"/>
      <c r="AR2139" s="26"/>
      <c r="AS2139" s="1"/>
      <c r="AT2139" s="26"/>
      <c r="AU2139" s="1"/>
      <c r="AV2139" s="26"/>
      <c r="AW2139" s="1"/>
      <c r="AX2139" s="26"/>
      <c r="AY2139" s="1"/>
      <c r="AZ2139" s="26"/>
      <c r="BA2139" s="1"/>
      <c r="BB2139" s="26"/>
      <c r="BC2139" s="1"/>
      <c r="BD2139" s="26"/>
      <c r="BE2139" s="1"/>
      <c r="BF2139" s="26"/>
      <c r="BG2139" s="1"/>
      <c r="BH2139" s="26"/>
      <c r="BI2139" s="1"/>
      <c r="BJ2139" s="26"/>
      <c r="BK2139" s="1"/>
      <c r="BL2139" s="26"/>
      <c r="BM2139" s="1">
        <v>90</v>
      </c>
      <c r="BN2139" s="26">
        <v>2</v>
      </c>
      <c r="BO2139" s="1"/>
      <c r="BP2139" s="26"/>
      <c r="BQ2139" s="1"/>
      <c r="BR2139" s="26"/>
      <c r="BS2139" s="1"/>
      <c r="BT2139" s="26"/>
      <c r="BU2139" s="1"/>
      <c r="BV2139" s="1"/>
      <c r="BW2139" s="26"/>
      <c r="BX2139" s="1"/>
      <c r="BY2139" s="26"/>
      <c r="BZ2139" s="30"/>
      <c r="CA2139" s="26"/>
    </row>
    <row r="2140" spans="1:79" s="99" customFormat="1" x14ac:dyDescent="0.35">
      <c r="A2140" s="1" t="s">
        <v>354</v>
      </c>
      <c r="B2140" s="1" t="s">
        <v>255</v>
      </c>
      <c r="C2140" s="1" t="s">
        <v>517</v>
      </c>
      <c r="D2140" s="1" t="s">
        <v>3613</v>
      </c>
      <c r="E2140" s="1" t="s">
        <v>77</v>
      </c>
      <c r="F2140" s="1">
        <v>999928174</v>
      </c>
      <c r="G2140" s="1">
        <f>(J2140+S2140+X2140+R2140+U2140+W2140+Y2140)-H2140</f>
        <v>70</v>
      </c>
      <c r="H2140" s="1"/>
      <c r="I2140" s="27"/>
      <c r="J2140" s="1">
        <f>SUM(AA2140)</f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27"/>
      <c r="R2140" s="1">
        <f>SUM(AS2140,BX2140)</f>
        <v>0</v>
      </c>
      <c r="S2140" s="1">
        <f>SUM(AE2140,AG2140,AI2140,AK2140,AO2140,AM2140,AQ2140,AU2140,AW2140,AY2140,BA2140,BE2140,BG2140,BI2140,BK2140,BM2140,BO2140,BC2140)</f>
        <v>0</v>
      </c>
      <c r="T2140" s="1">
        <f>COUNT(AE2140,AG2140,AI2140,AK2140,AM2140,AO2140,AQ2140,AU2140,AW2140,AY2140,BA2140,BC2140,BE2140,BG2140,BI2140,BK2140,BM2140,BO2140)</f>
        <v>0</v>
      </c>
      <c r="U2140" s="1">
        <f>BQ2140+BS2140</f>
        <v>70</v>
      </c>
      <c r="V2140" s="1"/>
      <c r="W2140" s="1">
        <f>BV2140</f>
        <v>0</v>
      </c>
      <c r="X2140" s="1">
        <f>AC2140+BZ2140</f>
        <v>0</v>
      </c>
      <c r="Y2140" s="1">
        <f>BU2140</f>
        <v>0</v>
      </c>
      <c r="Z2140" s="27"/>
      <c r="AA2140" s="1"/>
      <c r="AB2140" s="26"/>
      <c r="AC2140" s="1"/>
      <c r="AD2140" s="26"/>
      <c r="AE2140" s="1"/>
      <c r="AF2140" s="26"/>
      <c r="AG2140" s="1"/>
      <c r="AH2140" s="26"/>
      <c r="AI2140" s="1"/>
      <c r="AJ2140" s="26"/>
      <c r="AK2140" s="1"/>
      <c r="AL2140" s="26"/>
      <c r="AM2140" s="1"/>
      <c r="AN2140" s="27"/>
      <c r="AO2140" s="1"/>
      <c r="AP2140" s="26"/>
      <c r="AQ2140" s="1"/>
      <c r="AR2140" s="27"/>
      <c r="AS2140" s="1"/>
      <c r="AT2140" s="27"/>
      <c r="AU2140" s="1"/>
      <c r="AV2140" s="27"/>
      <c r="AW2140" s="1"/>
      <c r="AX2140" s="27"/>
      <c r="AY2140" s="1"/>
      <c r="AZ2140" s="27"/>
      <c r="BA2140" s="1"/>
      <c r="BB2140" s="27"/>
      <c r="BC2140" s="1"/>
      <c r="BD2140" s="26"/>
      <c r="BE2140" s="1"/>
      <c r="BF2140" s="27"/>
      <c r="BG2140" s="1"/>
      <c r="BH2140" s="27"/>
      <c r="BI2140" s="1"/>
      <c r="BJ2140" s="27"/>
      <c r="BK2140" s="1"/>
      <c r="BL2140" s="27"/>
      <c r="BM2140" s="1"/>
      <c r="BN2140" s="27"/>
      <c r="BO2140" s="1"/>
      <c r="BP2140" s="27"/>
      <c r="BQ2140" s="1"/>
      <c r="BR2140" s="26"/>
      <c r="BS2140" s="1">
        <v>70</v>
      </c>
      <c r="BT2140" s="26">
        <v>1</v>
      </c>
      <c r="BU2140" s="1"/>
      <c r="BV2140" s="1"/>
      <c r="BW2140" s="26"/>
      <c r="BX2140" s="1"/>
      <c r="BY2140" s="26"/>
      <c r="BZ2140" s="30"/>
      <c r="CA2140" s="26"/>
    </row>
    <row r="2141" spans="1:79" s="99" customFormat="1" x14ac:dyDescent="0.35">
      <c r="A2141" s="31" t="s">
        <v>354</v>
      </c>
      <c r="B2141" s="31" t="s">
        <v>255</v>
      </c>
      <c r="C2141" s="31" t="s">
        <v>2387</v>
      </c>
      <c r="D2141" s="31" t="s">
        <v>2388</v>
      </c>
      <c r="E2141" s="31" t="s">
        <v>77</v>
      </c>
      <c r="F2141" s="1">
        <v>999925111</v>
      </c>
      <c r="G2141" s="1">
        <f>(J2141+S2141+X2141+R2141+U2141+W2141+Y2141)-H2141</f>
        <v>68</v>
      </c>
      <c r="H2141" s="1"/>
      <c r="I2141" s="27"/>
      <c r="J2141" s="1">
        <f>SUM(AA2141)</f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27"/>
      <c r="R2141" s="1">
        <f>SUM(AS2141,BX2141)</f>
        <v>0</v>
      </c>
      <c r="S2141" s="1">
        <f>SUM(AE2141,AG2141,AI2141,AK2141,AO2141,AM2141,AQ2141,AU2141,AW2141,AY2141,BA2141,BE2141,BG2141,BI2141,BK2141,BM2141,BO2141,BC2141)</f>
        <v>68</v>
      </c>
      <c r="T2141" s="1">
        <f>COUNT(AE2141,AG2141,AI2141,AK2141,AM2141,AO2141,AQ2141,AU2141,AW2141,AY2141,BA2141,BC2141,BE2141,BG2141,BI2141,BK2141,BM2141,BO2141)</f>
        <v>1</v>
      </c>
      <c r="U2141" s="1">
        <f>BQ2141+BS2141</f>
        <v>0</v>
      </c>
      <c r="V2141" s="1"/>
      <c r="W2141" s="1">
        <f>BV2141</f>
        <v>0</v>
      </c>
      <c r="X2141" s="1">
        <f>AC2141+BZ2141</f>
        <v>0</v>
      </c>
      <c r="Y2141" s="1">
        <f>BU2141</f>
        <v>0</v>
      </c>
      <c r="Z2141" s="27"/>
      <c r="AA2141" s="1"/>
      <c r="AB2141" s="26"/>
      <c r="AC2141" s="1"/>
      <c r="AD2141" s="26"/>
      <c r="AE2141" s="1"/>
      <c r="AF2141" s="26"/>
      <c r="AG2141" s="1"/>
      <c r="AH2141" s="26"/>
      <c r="AI2141" s="1">
        <v>68</v>
      </c>
      <c r="AJ2141" s="26">
        <v>3</v>
      </c>
      <c r="AK2141" s="1"/>
      <c r="AL2141" s="26"/>
      <c r="AM2141" s="1"/>
      <c r="AN2141" s="26"/>
      <c r="AO2141" s="1"/>
      <c r="AP2141" s="26"/>
      <c r="AQ2141" s="1"/>
      <c r="AR2141" s="26"/>
      <c r="AS2141" s="1"/>
      <c r="AT2141" s="26"/>
      <c r="AU2141" s="1"/>
      <c r="AV2141" s="26"/>
      <c r="AW2141" s="1"/>
      <c r="AX2141" s="26"/>
      <c r="AY2141" s="1"/>
      <c r="AZ2141" s="26"/>
      <c r="BA2141" s="1"/>
      <c r="BB2141" s="26"/>
      <c r="BC2141" s="1"/>
      <c r="BD2141" s="26"/>
      <c r="BE2141" s="1"/>
      <c r="BF2141" s="26"/>
      <c r="BG2141" s="1"/>
      <c r="BH2141" s="26"/>
      <c r="BI2141" s="1"/>
      <c r="BJ2141" s="26"/>
      <c r="BK2141" s="1"/>
      <c r="BL2141" s="26"/>
      <c r="BM2141" s="1"/>
      <c r="BN2141" s="26"/>
      <c r="BO2141" s="1"/>
      <c r="BP2141" s="26"/>
      <c r="BQ2141" s="1"/>
      <c r="BR2141" s="26"/>
      <c r="BS2141" s="1"/>
      <c r="BT2141" s="26"/>
      <c r="BU2141" s="1"/>
      <c r="BV2141" s="1"/>
      <c r="BW2141" s="26"/>
      <c r="BX2141" s="1"/>
      <c r="BY2141" s="26"/>
      <c r="BZ2141" s="30"/>
      <c r="CA2141" s="26"/>
    </row>
    <row r="2142" spans="1:79" s="99" customFormat="1" x14ac:dyDescent="0.35">
      <c r="A2142" s="30" t="s">
        <v>354</v>
      </c>
      <c r="B2142" s="30" t="s">
        <v>255</v>
      </c>
      <c r="C2142" s="30" t="s">
        <v>2191</v>
      </c>
      <c r="D2142" s="30" t="s">
        <v>2979</v>
      </c>
      <c r="E2142" s="30" t="s">
        <v>77</v>
      </c>
      <c r="F2142" s="30">
        <v>999926587</v>
      </c>
      <c r="G2142" s="1">
        <f>(J2142+S2142+X2142+R2142+U2142+W2142+Y2142)-H2142</f>
        <v>68</v>
      </c>
      <c r="H2142" s="1"/>
      <c r="I2142" s="27"/>
      <c r="J2142" s="1">
        <f>SUM(AA2142)</f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27"/>
      <c r="R2142" s="1">
        <f>SUM(AS2142,BX2142)</f>
        <v>0</v>
      </c>
      <c r="S2142" s="1">
        <f>SUM(AE2142,AG2142,AI2142,AK2142,AO2142,AM2142,AQ2142,AU2142,AW2142,AY2142,BA2142,BE2142,BG2142,BI2142,BK2142,BM2142,BO2142,BC2142)</f>
        <v>68</v>
      </c>
      <c r="T2142" s="1">
        <f>COUNT(AE2142,AG2142,AI2142,AK2142,AM2142,AO2142,AQ2142,AU2142,AW2142,AY2142,BA2142,BC2142,BE2142,BG2142,BI2142,BK2142,BM2142,BO2142)</f>
        <v>1</v>
      </c>
      <c r="U2142" s="1">
        <f>BQ2142+BS2142</f>
        <v>0</v>
      </c>
      <c r="V2142" s="1"/>
      <c r="W2142" s="1">
        <f>BV2142</f>
        <v>0</v>
      </c>
      <c r="X2142" s="1">
        <f>AC2142+BZ2142</f>
        <v>0</v>
      </c>
      <c r="Y2142" s="1">
        <f>BU2142</f>
        <v>0</v>
      </c>
      <c r="Z2142" s="27"/>
      <c r="AA2142" s="1"/>
      <c r="AB2142" s="26"/>
      <c r="AC2142" s="1"/>
      <c r="AD2142" s="26"/>
      <c r="AE2142" s="1"/>
      <c r="AF2142" s="26"/>
      <c r="AG2142" s="1"/>
      <c r="AH2142" s="26"/>
      <c r="AI2142" s="1"/>
      <c r="AJ2142" s="26"/>
      <c r="AK2142" s="1"/>
      <c r="AL2142" s="26"/>
      <c r="AM2142" s="1"/>
      <c r="AN2142" s="26"/>
      <c r="AO2142" s="1"/>
      <c r="AP2142" s="26"/>
      <c r="AQ2142" s="1"/>
      <c r="AR2142" s="26"/>
      <c r="AS2142" s="1"/>
      <c r="AT2142" s="26"/>
      <c r="AU2142" s="1"/>
      <c r="AV2142" s="26"/>
      <c r="AW2142" s="1"/>
      <c r="AX2142" s="26"/>
      <c r="AY2142" s="1"/>
      <c r="AZ2142" s="26"/>
      <c r="BA2142" s="1"/>
      <c r="BB2142" s="26"/>
      <c r="BC2142" s="1"/>
      <c r="BD2142" s="26"/>
      <c r="BE2142" s="1"/>
      <c r="BF2142" s="26"/>
      <c r="BG2142" s="1">
        <v>68</v>
      </c>
      <c r="BH2142" s="26">
        <v>4</v>
      </c>
      <c r="BI2142" s="1"/>
      <c r="BJ2142" s="26"/>
      <c r="BK2142" s="1"/>
      <c r="BL2142" s="26"/>
      <c r="BM2142" s="1"/>
      <c r="BN2142" s="26"/>
      <c r="BO2142" s="1"/>
      <c r="BP2142" s="26"/>
      <c r="BQ2142" s="1"/>
      <c r="BR2142" s="26"/>
      <c r="BS2142" s="1"/>
      <c r="BT2142" s="26"/>
      <c r="BU2142" s="1"/>
      <c r="BV2142" s="1"/>
      <c r="BW2142" s="26"/>
      <c r="BX2142" s="1"/>
      <c r="BY2142" s="26"/>
      <c r="BZ2142" s="30"/>
      <c r="CA2142" s="26"/>
    </row>
    <row r="2143" spans="1:79" s="99" customFormat="1" x14ac:dyDescent="0.35">
      <c r="A2143" s="30" t="s">
        <v>354</v>
      </c>
      <c r="B2143" s="30" t="s">
        <v>255</v>
      </c>
      <c r="C2143" s="30" t="s">
        <v>3584</v>
      </c>
      <c r="D2143" s="30" t="s">
        <v>3585</v>
      </c>
      <c r="E2143" s="30" t="s">
        <v>77</v>
      </c>
      <c r="F2143" s="30">
        <v>999928101</v>
      </c>
      <c r="G2143" s="1">
        <f>(J2143+S2143+X2143+R2143+U2143+W2143+Y2143)-H2143</f>
        <v>68</v>
      </c>
      <c r="H2143" s="1"/>
      <c r="I2143" s="27"/>
      <c r="J2143" s="1">
        <f>SUM(AA2143)</f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27"/>
      <c r="R2143" s="1">
        <f>SUM(AS2143,BX2143)</f>
        <v>0</v>
      </c>
      <c r="S2143" s="1">
        <f>SUM(AE2143,AG2143,AI2143,AK2143,AO2143,AM2143,AQ2143,AU2143,AW2143,AY2143,BA2143,BE2143,BG2143,BI2143,BK2143,BM2143,BO2143,BC2143)</f>
        <v>68</v>
      </c>
      <c r="T2143" s="1">
        <f>COUNT(AE2143,AG2143,AI2143,AK2143,AM2143,AO2143,AQ2143,AU2143,AW2143,AY2143,BA2143,BC2143,BE2143,BG2143,BI2143,BK2143,BM2143,BO2143)</f>
        <v>1</v>
      </c>
      <c r="U2143" s="1">
        <f>BQ2143+BS2143</f>
        <v>0</v>
      </c>
      <c r="V2143" s="1"/>
      <c r="W2143" s="1">
        <f>BV2143</f>
        <v>0</v>
      </c>
      <c r="X2143" s="1">
        <f>AC2143+BZ2143</f>
        <v>0</v>
      </c>
      <c r="Y2143" s="1">
        <f>BU2143</f>
        <v>0</v>
      </c>
      <c r="Z2143" s="27"/>
      <c r="AA2143" s="1"/>
      <c r="AB2143" s="26"/>
      <c r="AC2143" s="1"/>
      <c r="AD2143" s="26"/>
      <c r="AE2143" s="1"/>
      <c r="AF2143" s="26"/>
      <c r="AG2143" s="1"/>
      <c r="AH2143" s="26"/>
      <c r="AI2143" s="1"/>
      <c r="AJ2143" s="26"/>
      <c r="AK2143" s="1"/>
      <c r="AL2143" s="26"/>
      <c r="AM2143" s="1"/>
      <c r="AN2143" s="26"/>
      <c r="AO2143" s="1"/>
      <c r="AP2143" s="26"/>
      <c r="AQ2143" s="1"/>
      <c r="AR2143" s="26"/>
      <c r="AS2143" s="1"/>
      <c r="AT2143" s="26"/>
      <c r="AU2143" s="1"/>
      <c r="AV2143" s="26"/>
      <c r="AW2143" s="1"/>
      <c r="AX2143" s="26"/>
      <c r="AY2143" s="1"/>
      <c r="AZ2143" s="26"/>
      <c r="BA2143" s="1"/>
      <c r="BB2143" s="26"/>
      <c r="BC2143" s="1"/>
      <c r="BD2143" s="26"/>
      <c r="BE2143" s="1"/>
      <c r="BF2143" s="26"/>
      <c r="BG2143" s="1">
        <v>68</v>
      </c>
      <c r="BH2143" s="26">
        <v>3</v>
      </c>
      <c r="BI2143" s="1"/>
      <c r="BJ2143" s="26"/>
      <c r="BK2143" s="1"/>
      <c r="BL2143" s="26"/>
      <c r="BM2143" s="1"/>
      <c r="BN2143" s="26"/>
      <c r="BO2143" s="1"/>
      <c r="BP2143" s="26"/>
      <c r="BQ2143" s="1"/>
      <c r="BR2143" s="26"/>
      <c r="BS2143" s="1"/>
      <c r="BT2143" s="26"/>
      <c r="BU2143" s="1"/>
      <c r="BV2143" s="1"/>
      <c r="BW2143" s="26"/>
      <c r="BX2143" s="1"/>
      <c r="BY2143" s="26"/>
      <c r="BZ2143" s="30"/>
      <c r="CA2143" s="26"/>
    </row>
    <row r="2144" spans="1:79" s="99" customFormat="1" x14ac:dyDescent="0.35">
      <c r="A2144" s="31" t="s">
        <v>354</v>
      </c>
      <c r="B2144" s="31" t="s">
        <v>255</v>
      </c>
      <c r="C2144" s="31" t="s">
        <v>1730</v>
      </c>
      <c r="D2144" s="31" t="s">
        <v>338</v>
      </c>
      <c r="E2144" s="31" t="s">
        <v>77</v>
      </c>
      <c r="F2144" s="1">
        <v>999921833</v>
      </c>
      <c r="G2144" s="1">
        <f>(J2144+S2144+X2144+R2144+U2144+W2144+Y2144)-H2144</f>
        <v>63</v>
      </c>
      <c r="H2144" s="1"/>
      <c r="I2144" s="27"/>
      <c r="J2144" s="1">
        <f>SUM(AA2144)</f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27"/>
      <c r="R2144" s="1">
        <f>SUM(AS2144,BX2144)</f>
        <v>0</v>
      </c>
      <c r="S2144" s="1">
        <f>SUM(AE2144,AG2144,AI2144,AK2144,AO2144,AM2144,AQ2144,AU2144,AW2144,AY2144,BA2144,BE2144,BG2144,BI2144,BK2144,BM2144,BO2144,BC2144)</f>
        <v>63</v>
      </c>
      <c r="T2144" s="1">
        <f>COUNT(AE2144,AG2144,AI2144,AK2144,AM2144,AO2144,AQ2144,AU2144,AW2144,AY2144,BA2144,BC2144,BE2144,BG2144,BI2144,BK2144,BM2144,BO2144)</f>
        <v>1</v>
      </c>
      <c r="U2144" s="1">
        <f>BQ2144+BS2144</f>
        <v>0</v>
      </c>
      <c r="V2144" s="1"/>
      <c r="W2144" s="1">
        <f>BV2144</f>
        <v>0</v>
      </c>
      <c r="X2144" s="1">
        <f>AC2144+BZ2144</f>
        <v>0</v>
      </c>
      <c r="Y2144" s="1">
        <f>BU2144</f>
        <v>0</v>
      </c>
      <c r="Z2144" s="27"/>
      <c r="AA2144" s="1"/>
      <c r="AB2144" s="26"/>
      <c r="AC2144" s="1"/>
      <c r="AD2144" s="26"/>
      <c r="AE2144" s="1"/>
      <c r="AF2144" s="26"/>
      <c r="AG2144" s="1"/>
      <c r="AH2144" s="26"/>
      <c r="AI2144" s="1">
        <v>63</v>
      </c>
      <c r="AJ2144" s="26">
        <v>5</v>
      </c>
      <c r="AK2144" s="1"/>
      <c r="AL2144" s="26"/>
      <c r="AM2144" s="1"/>
      <c r="AN2144" s="26"/>
      <c r="AO2144" s="1"/>
      <c r="AP2144" s="26"/>
      <c r="AQ2144" s="1"/>
      <c r="AR2144" s="26"/>
      <c r="AS2144" s="1"/>
      <c r="AT2144" s="26"/>
      <c r="AU2144" s="1"/>
      <c r="AV2144" s="26"/>
      <c r="AW2144" s="1"/>
      <c r="AX2144" s="26"/>
      <c r="AY2144" s="1"/>
      <c r="AZ2144" s="26"/>
      <c r="BA2144" s="1"/>
      <c r="BB2144" s="26"/>
      <c r="BC2144" s="1"/>
      <c r="BD2144" s="26"/>
      <c r="BE2144" s="1"/>
      <c r="BF2144" s="26"/>
      <c r="BG2144" s="1"/>
      <c r="BH2144" s="26"/>
      <c r="BI2144" s="1"/>
      <c r="BJ2144" s="26"/>
      <c r="BK2144" s="1"/>
      <c r="BL2144" s="26"/>
      <c r="BM2144" s="1"/>
      <c r="BN2144" s="26"/>
      <c r="BO2144" s="1"/>
      <c r="BP2144" s="26"/>
      <c r="BQ2144" s="1"/>
      <c r="BR2144" s="26"/>
      <c r="BS2144" s="1"/>
      <c r="BT2144" s="26"/>
      <c r="BU2144" s="1"/>
      <c r="BV2144" s="1"/>
      <c r="BW2144" s="26"/>
      <c r="BX2144" s="1"/>
      <c r="BY2144" s="26"/>
      <c r="BZ2144" s="30"/>
      <c r="CA2144" s="26"/>
    </row>
    <row r="2145" spans="1:79" s="99" customFormat="1" x14ac:dyDescent="0.35">
      <c r="A2145" s="35" t="s">
        <v>354</v>
      </c>
      <c r="B2145" s="35" t="s">
        <v>255</v>
      </c>
      <c r="C2145" s="35" t="s">
        <v>2558</v>
      </c>
      <c r="D2145" s="35" t="s">
        <v>2559</v>
      </c>
      <c r="E2145" s="35" t="s">
        <v>77</v>
      </c>
      <c r="F2145" s="35">
        <v>999925546</v>
      </c>
      <c r="G2145" s="1">
        <f>(J2145+S2145+X2145+R2145+U2145+W2145+Y2145)-H2145</f>
        <v>63</v>
      </c>
      <c r="H2145" s="1"/>
      <c r="I2145" s="27"/>
      <c r="J2145" s="1">
        <f>SUM(AA2145)</f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27"/>
      <c r="R2145" s="1">
        <f>SUM(AS2145,BX2145)</f>
        <v>0</v>
      </c>
      <c r="S2145" s="1">
        <f>SUM(AE2145,AG2145,AI2145,AK2145,AO2145,AM2145,AQ2145,AU2145,AW2145,AY2145,BA2145,BE2145,BG2145,BI2145,BK2145,BM2145,BO2145,BC2145)</f>
        <v>63</v>
      </c>
      <c r="T2145" s="1">
        <f>COUNT(AE2145,AG2145,AI2145,AK2145,AM2145,AO2145,AQ2145,AU2145,AW2145,AY2145,BA2145,BC2145,BE2145,BG2145,BI2145,BK2145,BM2145,BO2145)</f>
        <v>1</v>
      </c>
      <c r="U2145" s="1">
        <f>BQ2145+BS2145</f>
        <v>0</v>
      </c>
      <c r="V2145" s="1"/>
      <c r="W2145" s="1">
        <f>BV2145</f>
        <v>0</v>
      </c>
      <c r="X2145" s="1">
        <f>AC2145+BZ2145</f>
        <v>0</v>
      </c>
      <c r="Y2145" s="1">
        <f>BU2145</f>
        <v>0</v>
      </c>
      <c r="Z2145" s="27"/>
      <c r="AA2145" s="1"/>
      <c r="AB2145" s="26"/>
      <c r="AC2145" s="1"/>
      <c r="AD2145" s="26"/>
      <c r="AE2145" s="1"/>
      <c r="AF2145" s="26"/>
      <c r="AG2145" s="1"/>
      <c r="AH2145" s="26"/>
      <c r="AI2145" s="1"/>
      <c r="AJ2145" s="26"/>
      <c r="AK2145" s="1">
        <v>63</v>
      </c>
      <c r="AL2145" s="26">
        <v>5</v>
      </c>
      <c r="AM2145" s="1"/>
      <c r="AN2145" s="26"/>
      <c r="AO2145" s="1"/>
      <c r="AP2145" s="26"/>
      <c r="AQ2145" s="1"/>
      <c r="AR2145" s="26"/>
      <c r="AS2145" s="1"/>
      <c r="AT2145" s="26"/>
      <c r="AU2145" s="1"/>
      <c r="AV2145" s="26"/>
      <c r="AW2145" s="1"/>
      <c r="AX2145" s="26"/>
      <c r="AY2145" s="1"/>
      <c r="AZ2145" s="26"/>
      <c r="BA2145" s="1"/>
      <c r="BB2145" s="26"/>
      <c r="BC2145" s="1"/>
      <c r="BD2145" s="26"/>
      <c r="BE2145" s="1"/>
      <c r="BF2145" s="26"/>
      <c r="BG2145" s="1"/>
      <c r="BH2145" s="26"/>
      <c r="BI2145" s="1"/>
      <c r="BJ2145" s="26"/>
      <c r="BK2145" s="1"/>
      <c r="BL2145" s="26"/>
      <c r="BM2145" s="1"/>
      <c r="BN2145" s="26"/>
      <c r="BO2145" s="1"/>
      <c r="BP2145" s="26"/>
      <c r="BQ2145" s="1"/>
      <c r="BR2145" s="26"/>
      <c r="BS2145" s="1"/>
      <c r="BT2145" s="26"/>
      <c r="BU2145" s="1"/>
      <c r="BV2145" s="1"/>
      <c r="BW2145" s="26"/>
      <c r="BX2145" s="1"/>
      <c r="BY2145" s="26"/>
      <c r="BZ2145" s="30"/>
      <c r="CA2145" s="26"/>
    </row>
    <row r="2146" spans="1:79" s="99" customFormat="1" x14ac:dyDescent="0.35">
      <c r="A2146" s="1" t="s">
        <v>354</v>
      </c>
      <c r="B2146" s="1" t="s">
        <v>255</v>
      </c>
      <c r="C2146" s="1" t="s">
        <v>2641</v>
      </c>
      <c r="D2146" s="1" t="s">
        <v>2642</v>
      </c>
      <c r="E2146" s="1" t="s">
        <v>77</v>
      </c>
      <c r="F2146" s="1">
        <v>999925731</v>
      </c>
      <c r="G2146" s="1">
        <f>(J2146+S2146+X2146+R2146+U2146+W2146+Y2146)-H2146</f>
        <v>63</v>
      </c>
      <c r="H2146" s="1"/>
      <c r="I2146" s="27"/>
      <c r="J2146" s="1">
        <f>SUM(AA2146)</f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27"/>
      <c r="R2146" s="1">
        <f>SUM(AS2146,BX2146)</f>
        <v>0</v>
      </c>
      <c r="S2146" s="1">
        <f>SUM(AE2146,AG2146,AI2146,AK2146,AO2146,AM2146,AQ2146,AU2146,AW2146,AY2146,BA2146,BE2146,BG2146,BI2146,BK2146,BM2146,BO2146,BC2146)</f>
        <v>12</v>
      </c>
      <c r="T2146" s="1">
        <f>COUNT(AE2146,AG2146,AI2146,AK2146,AM2146,AO2146,AQ2146,AU2146,AW2146,AY2146,BA2146,BC2146,BE2146,BG2146,BI2146,BK2146,BM2146,BO2146)</f>
        <v>1</v>
      </c>
      <c r="U2146" s="1">
        <f>BQ2146+BS2146</f>
        <v>0</v>
      </c>
      <c r="V2146" s="1"/>
      <c r="W2146" s="1">
        <f>BV2146</f>
        <v>51</v>
      </c>
      <c r="X2146" s="1">
        <f>AC2146+BZ2146</f>
        <v>0</v>
      </c>
      <c r="Y2146" s="1">
        <f>BU2146</f>
        <v>0</v>
      </c>
      <c r="Z2146" s="27"/>
      <c r="AA2146" s="1"/>
      <c r="AB2146" s="26"/>
      <c r="AC2146" s="1"/>
      <c r="AD2146" s="26"/>
      <c r="AE2146" s="1">
        <v>12</v>
      </c>
      <c r="AF2146" s="26">
        <v>1</v>
      </c>
      <c r="AG2146" s="1"/>
      <c r="AH2146" s="26"/>
      <c r="AI2146" s="1"/>
      <c r="AJ2146" s="26"/>
      <c r="AK2146" s="1"/>
      <c r="AL2146" s="26"/>
      <c r="AM2146" s="1"/>
      <c r="AN2146" s="26"/>
      <c r="AO2146" s="1"/>
      <c r="AP2146" s="26"/>
      <c r="AQ2146" s="1"/>
      <c r="AR2146" s="26"/>
      <c r="AS2146" s="1"/>
      <c r="AT2146" s="26"/>
      <c r="AU2146" s="1"/>
      <c r="AV2146" s="26"/>
      <c r="AW2146" s="1"/>
      <c r="AX2146" s="26"/>
      <c r="AY2146" s="1"/>
      <c r="AZ2146" s="26"/>
      <c r="BA2146" s="1"/>
      <c r="BB2146" s="26"/>
      <c r="BC2146" s="1"/>
      <c r="BD2146" s="26"/>
      <c r="BE2146" s="1"/>
      <c r="BF2146" s="26"/>
      <c r="BG2146" s="1"/>
      <c r="BH2146" s="26"/>
      <c r="BI2146" s="1"/>
      <c r="BJ2146" s="26"/>
      <c r="BK2146" s="1"/>
      <c r="BL2146" s="26"/>
      <c r="BM2146" s="1"/>
      <c r="BN2146" s="26"/>
      <c r="BO2146" s="1"/>
      <c r="BP2146" s="26"/>
      <c r="BQ2146" s="1"/>
      <c r="BR2146" s="26"/>
      <c r="BS2146" s="1"/>
      <c r="BT2146" s="26"/>
      <c r="BU2146" s="1"/>
      <c r="BV2146" s="1">
        <v>51</v>
      </c>
      <c r="BW2146" s="26" t="s">
        <v>100</v>
      </c>
      <c r="BX2146" s="1"/>
      <c r="BY2146" s="26"/>
      <c r="BZ2146" s="30"/>
      <c r="CA2146" s="26"/>
    </row>
    <row r="2147" spans="1:79" s="99" customFormat="1" x14ac:dyDescent="0.35">
      <c r="A2147" s="30" t="s">
        <v>354</v>
      </c>
      <c r="B2147" s="30" t="s">
        <v>255</v>
      </c>
      <c r="C2147" s="30" t="s">
        <v>2656</v>
      </c>
      <c r="D2147" s="30" t="s">
        <v>2657</v>
      </c>
      <c r="E2147" s="30" t="s">
        <v>77</v>
      </c>
      <c r="F2147" s="30">
        <v>999925762</v>
      </c>
      <c r="G2147" s="1">
        <f>(J2147+S2147+X2147+R2147+U2147+W2147+Y2147)-H2147</f>
        <v>63</v>
      </c>
      <c r="H2147" s="1"/>
      <c r="I2147" s="27"/>
      <c r="J2147" s="1">
        <f>SUM(AA2147)</f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27"/>
      <c r="R2147" s="1">
        <f>SUM(AS2147,BX2147)</f>
        <v>0</v>
      </c>
      <c r="S2147" s="1">
        <f>SUM(AE2147,AG2147,AI2147,AK2147,AO2147,AM2147,AQ2147,AU2147,AW2147,AY2147,BA2147,BE2147,BG2147,BI2147,BK2147,BM2147,BO2147,BC2147)</f>
        <v>63</v>
      </c>
      <c r="T2147" s="1">
        <f>COUNT(AE2147,AG2147,AI2147,AK2147,AM2147,AO2147,AQ2147,AU2147,AW2147,AY2147,BA2147,BC2147,BE2147,BG2147,BI2147,BK2147,BM2147,BO2147)</f>
        <v>1</v>
      </c>
      <c r="U2147" s="1">
        <f>BQ2147+BS2147</f>
        <v>0</v>
      </c>
      <c r="V2147" s="1"/>
      <c r="W2147" s="1">
        <f>BV2147</f>
        <v>0</v>
      </c>
      <c r="X2147" s="1">
        <f>AC2147+BZ2147</f>
        <v>0</v>
      </c>
      <c r="Y2147" s="1">
        <f>BU2147</f>
        <v>0</v>
      </c>
      <c r="Z2147" s="27"/>
      <c r="AA2147" s="1"/>
      <c r="AB2147" s="26"/>
      <c r="AC2147" s="1"/>
      <c r="AD2147" s="26"/>
      <c r="AE2147" s="1"/>
      <c r="AF2147" s="26"/>
      <c r="AG2147" s="1"/>
      <c r="AH2147" s="26"/>
      <c r="AI2147" s="1"/>
      <c r="AJ2147" s="26"/>
      <c r="AK2147" s="1"/>
      <c r="AL2147" s="26"/>
      <c r="AM2147" s="1"/>
      <c r="AN2147" s="26"/>
      <c r="AO2147" s="1"/>
      <c r="AP2147" s="26"/>
      <c r="AQ2147" s="1"/>
      <c r="AR2147" s="26"/>
      <c r="AS2147" s="1"/>
      <c r="AT2147" s="26"/>
      <c r="AU2147" s="1"/>
      <c r="AV2147" s="26"/>
      <c r="AW2147" s="1"/>
      <c r="AX2147" s="26"/>
      <c r="AY2147" s="1"/>
      <c r="AZ2147" s="26"/>
      <c r="BA2147" s="1"/>
      <c r="BB2147" s="26"/>
      <c r="BC2147" s="1"/>
      <c r="BD2147" s="26"/>
      <c r="BE2147" s="1"/>
      <c r="BF2147" s="26"/>
      <c r="BG2147" s="1">
        <v>63</v>
      </c>
      <c r="BH2147" s="26">
        <v>5</v>
      </c>
      <c r="BI2147" s="1"/>
      <c r="BJ2147" s="26"/>
      <c r="BK2147" s="1"/>
      <c r="BL2147" s="26"/>
      <c r="BM2147" s="1"/>
      <c r="BN2147" s="26"/>
      <c r="BO2147" s="1"/>
      <c r="BP2147" s="26"/>
      <c r="BQ2147" s="1"/>
      <c r="BR2147" s="26"/>
      <c r="BS2147" s="1"/>
      <c r="BT2147" s="26"/>
      <c r="BU2147" s="1"/>
      <c r="BV2147" s="1"/>
      <c r="BW2147" s="26"/>
      <c r="BX2147" s="1"/>
      <c r="BY2147" s="26"/>
      <c r="BZ2147" s="30"/>
      <c r="CA2147" s="26"/>
    </row>
    <row r="2148" spans="1:79" s="99" customFormat="1" x14ac:dyDescent="0.35">
      <c r="A2148" s="32" t="s">
        <v>354</v>
      </c>
      <c r="B2148" s="32" t="s">
        <v>255</v>
      </c>
      <c r="C2148" s="32" t="s">
        <v>850</v>
      </c>
      <c r="D2148" s="32" t="s">
        <v>1434</v>
      </c>
      <c r="E2148" s="32" t="s">
        <v>77</v>
      </c>
      <c r="F2148" s="32">
        <v>999919855</v>
      </c>
      <c r="G2148" s="1">
        <f>(J2148+S2148+X2148+R2148+U2148+W2148+Y2148)-H2148</f>
        <v>60</v>
      </c>
      <c r="H2148" s="1"/>
      <c r="I2148" s="27"/>
      <c r="J2148" s="1">
        <f>SUM(AA2148)</f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27"/>
      <c r="R2148" s="1">
        <f>SUM(AS2148,BX2148)</f>
        <v>0</v>
      </c>
      <c r="S2148" s="1">
        <f>SUM(AE2148,AG2148,AI2148,AK2148,AO2148,AM2148,AQ2148,AU2148,AW2148,AY2148,BA2148,BE2148,BG2148,BI2148,BK2148,BM2148,BO2148,BC2148)</f>
        <v>60</v>
      </c>
      <c r="T2148" s="1">
        <f>COUNT(AE2148,AG2148,AI2148,AK2148,AM2148,AO2148,AQ2148,AU2148,AW2148,AY2148,BA2148,BC2148,BE2148,BG2148,BI2148,BK2148,BM2148,BO2148)</f>
        <v>1</v>
      </c>
      <c r="U2148" s="1">
        <f>BQ2148+BS2148</f>
        <v>0</v>
      </c>
      <c r="V2148" s="1"/>
      <c r="W2148" s="1">
        <f>BV2148</f>
        <v>0</v>
      </c>
      <c r="X2148" s="1">
        <f>AC2148+BZ2148</f>
        <v>0</v>
      </c>
      <c r="Y2148" s="1">
        <f>BU2148</f>
        <v>0</v>
      </c>
      <c r="Z2148" s="27"/>
      <c r="AA2148" s="1"/>
      <c r="AB2148" s="26"/>
      <c r="AC2148" s="1"/>
      <c r="AD2148" s="26"/>
      <c r="AE2148" s="1"/>
      <c r="AF2148" s="26"/>
      <c r="AG2148" s="1"/>
      <c r="AH2148" s="26"/>
      <c r="AI2148" s="1"/>
      <c r="AJ2148" s="26"/>
      <c r="AK2148" s="1"/>
      <c r="AL2148" s="26"/>
      <c r="AM2148" s="1"/>
      <c r="AN2148" s="26"/>
      <c r="AO2148" s="1"/>
      <c r="AP2148" s="26"/>
      <c r="AQ2148" s="1"/>
      <c r="AR2148" s="26"/>
      <c r="AS2148" s="1"/>
      <c r="AT2148" s="26"/>
      <c r="AU2148" s="1"/>
      <c r="AV2148" s="26"/>
      <c r="AW2148" s="1"/>
      <c r="AX2148" s="26"/>
      <c r="AY2148" s="1"/>
      <c r="AZ2148" s="26"/>
      <c r="BA2148" s="1"/>
      <c r="BB2148" s="26"/>
      <c r="BC2148" s="1"/>
      <c r="BD2148" s="26"/>
      <c r="BE2148" s="1"/>
      <c r="BF2148" s="26"/>
      <c r="BG2148" s="1"/>
      <c r="BH2148" s="26"/>
      <c r="BI2148" s="1">
        <v>60</v>
      </c>
      <c r="BJ2148" s="26">
        <v>1</v>
      </c>
      <c r="BK2148" s="1"/>
      <c r="BL2148" s="26"/>
      <c r="BM2148" s="1"/>
      <c r="BN2148" s="26"/>
      <c r="BO2148" s="1"/>
      <c r="BP2148" s="26"/>
      <c r="BQ2148" s="1"/>
      <c r="BR2148" s="26"/>
      <c r="BS2148" s="1"/>
      <c r="BT2148" s="26"/>
      <c r="BU2148" s="1"/>
      <c r="BV2148" s="1"/>
      <c r="BW2148" s="26"/>
      <c r="BX2148" s="1"/>
      <c r="BY2148" s="26"/>
      <c r="BZ2148" s="30"/>
      <c r="CA2148" s="26"/>
    </row>
    <row r="2149" spans="1:79" s="99" customFormat="1" x14ac:dyDescent="0.35">
      <c r="A2149" s="36" t="s">
        <v>354</v>
      </c>
      <c r="B2149" s="36" t="s">
        <v>255</v>
      </c>
      <c r="C2149" s="36" t="s">
        <v>607</v>
      </c>
      <c r="D2149" s="36" t="s">
        <v>117</v>
      </c>
      <c r="E2149" s="36" t="s">
        <v>77</v>
      </c>
      <c r="F2149" s="36">
        <v>999921968</v>
      </c>
      <c r="G2149" s="1">
        <f>(J2149+S2149+X2149+R2149+U2149+W2149+Y2149)-H2149</f>
        <v>60</v>
      </c>
      <c r="H2149" s="1"/>
      <c r="I2149" s="27"/>
      <c r="J2149" s="1">
        <f>SUM(AA2149)</f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27"/>
      <c r="R2149" s="1">
        <f>SUM(AS2149,BX2149)</f>
        <v>0</v>
      </c>
      <c r="S2149" s="1">
        <f>SUM(AE2149,AG2149,AI2149,AK2149,AO2149,AM2149,AQ2149,AU2149,AW2149,AY2149,BA2149,BE2149,BG2149,BI2149,BK2149,BM2149,BO2149,BC2149)</f>
        <v>60</v>
      </c>
      <c r="T2149" s="1">
        <f>COUNT(AE2149,AG2149,AI2149,AK2149,AM2149,AO2149,AQ2149,AU2149,AW2149,AY2149,BA2149,BC2149,BE2149,BG2149,BI2149,BK2149,BM2149,BO2149)</f>
        <v>1</v>
      </c>
      <c r="U2149" s="1">
        <f>BQ2149+BS2149</f>
        <v>0</v>
      </c>
      <c r="V2149" s="1"/>
      <c r="W2149" s="1">
        <f>BV2149</f>
        <v>0</v>
      </c>
      <c r="X2149" s="1">
        <f>AC2149+BZ2149</f>
        <v>0</v>
      </c>
      <c r="Y2149" s="1">
        <f>BU2149</f>
        <v>0</v>
      </c>
      <c r="Z2149" s="27"/>
      <c r="AA2149" s="1"/>
      <c r="AB2149" s="26"/>
      <c r="AC2149" s="1"/>
      <c r="AD2149" s="26"/>
      <c r="AE2149" s="1"/>
      <c r="AF2149" s="26"/>
      <c r="AG2149" s="1">
        <v>60</v>
      </c>
      <c r="AH2149" s="26">
        <v>1</v>
      </c>
      <c r="AI2149" s="1"/>
      <c r="AJ2149" s="26"/>
      <c r="AK2149" s="1"/>
      <c r="AL2149" s="26"/>
      <c r="AM2149" s="1"/>
      <c r="AN2149" s="26"/>
      <c r="AO2149" s="1"/>
      <c r="AP2149" s="26"/>
      <c r="AQ2149" s="1"/>
      <c r="AR2149" s="26"/>
      <c r="AS2149" s="1"/>
      <c r="AT2149" s="26"/>
      <c r="AU2149" s="1"/>
      <c r="AV2149" s="26"/>
      <c r="AW2149" s="1"/>
      <c r="AX2149" s="26"/>
      <c r="AY2149" s="1"/>
      <c r="AZ2149" s="26"/>
      <c r="BA2149" s="1"/>
      <c r="BB2149" s="26"/>
      <c r="BC2149" s="1"/>
      <c r="BD2149" s="26"/>
      <c r="BE2149" s="1"/>
      <c r="BF2149" s="26"/>
      <c r="BG2149" s="1"/>
      <c r="BH2149" s="26"/>
      <c r="BI2149" s="1"/>
      <c r="BJ2149" s="26"/>
      <c r="BK2149" s="1"/>
      <c r="BL2149" s="26"/>
      <c r="BM2149" s="1"/>
      <c r="BN2149" s="26"/>
      <c r="BO2149" s="1"/>
      <c r="BP2149" s="26"/>
      <c r="BQ2149" s="1"/>
      <c r="BR2149" s="26"/>
      <c r="BS2149" s="1"/>
      <c r="BT2149" s="26"/>
      <c r="BU2149" s="1"/>
      <c r="BV2149" s="1"/>
      <c r="BW2149" s="26"/>
      <c r="BX2149" s="1"/>
      <c r="BY2149" s="26"/>
      <c r="BZ2149" s="30"/>
      <c r="CA2149" s="26"/>
    </row>
    <row r="2150" spans="1:79" s="99" customFormat="1" x14ac:dyDescent="0.35">
      <c r="A2150" s="30" t="s">
        <v>354</v>
      </c>
      <c r="B2150" s="1" t="s">
        <v>255</v>
      </c>
      <c r="C2150" s="1" t="s">
        <v>1871</v>
      </c>
      <c r="D2150" s="1" t="s">
        <v>1872</v>
      </c>
      <c r="E2150" s="1" t="s">
        <v>77</v>
      </c>
      <c r="F2150" s="1">
        <v>999922521</v>
      </c>
      <c r="G2150" s="1">
        <f>(J2150+S2150+X2150+R2150+U2150+W2150+Y2150)-H2150</f>
        <v>60</v>
      </c>
      <c r="H2150" s="30">
        <f>(J2150+K2150+M2150+N2150+O2150+P2150)/2</f>
        <v>0</v>
      </c>
      <c r="I2150" s="27"/>
      <c r="J2150" s="1">
        <f>SUM(AA2150)</f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27"/>
      <c r="R2150" s="1">
        <f>SUM(AS2150,BX2150)</f>
        <v>0</v>
      </c>
      <c r="S2150" s="1">
        <f>SUM(AE2150,AG2150,AI2150,AK2150,AO2150,AM2150,AQ2150,AU2150,AW2150,AY2150,BA2150,BE2150,BG2150,BI2150,BK2150,BM2150,BO2150,BC2150)</f>
        <v>60</v>
      </c>
      <c r="T2150" s="1">
        <f>COUNT(AE2150,AG2150,AI2150,AK2150,AM2150,AO2150,AQ2150,AU2150,AW2150,AY2150,BA2150,BC2150,BE2150,BG2150,BI2150,BK2150,BM2150,BO2150)</f>
        <v>1</v>
      </c>
      <c r="U2150" s="1">
        <f>BQ2150+BS2150</f>
        <v>0</v>
      </c>
      <c r="V2150" s="1"/>
      <c r="W2150" s="1">
        <f>BV2150</f>
        <v>0</v>
      </c>
      <c r="X2150" s="1">
        <f>AC2150+BZ2150</f>
        <v>0</v>
      </c>
      <c r="Y2150" s="1">
        <f>BU2150</f>
        <v>0</v>
      </c>
      <c r="Z2150" s="26"/>
      <c r="AA2150" s="1"/>
      <c r="AB2150" s="26"/>
      <c r="AC2150" s="1"/>
      <c r="AD2150" s="26"/>
      <c r="AE2150" s="1"/>
      <c r="AF2150" s="26"/>
      <c r="AG2150" s="1"/>
      <c r="AH2150" s="26"/>
      <c r="AI2150" s="1"/>
      <c r="AJ2150" s="26"/>
      <c r="AK2150" s="1"/>
      <c r="AL2150" s="26"/>
      <c r="AM2150" s="1"/>
      <c r="AN2150" s="26"/>
      <c r="AO2150" s="1"/>
      <c r="AP2150" s="26"/>
      <c r="AQ2150" s="1"/>
      <c r="AR2150" s="26"/>
      <c r="AS2150" s="1"/>
      <c r="AT2150" s="26"/>
      <c r="AU2150" s="1">
        <v>60</v>
      </c>
      <c r="AV2150" s="26">
        <v>1</v>
      </c>
      <c r="AW2150" s="1"/>
      <c r="AX2150" s="26"/>
      <c r="AY2150" s="1"/>
      <c r="AZ2150" s="26"/>
      <c r="BA2150" s="1"/>
      <c r="BB2150" s="26"/>
      <c r="BC2150" s="1"/>
      <c r="BD2150" s="26"/>
      <c r="BE2150" s="1"/>
      <c r="BF2150" s="26"/>
      <c r="BG2150" s="1"/>
      <c r="BH2150" s="26"/>
      <c r="BI2150" s="1"/>
      <c r="BJ2150" s="26"/>
      <c r="BK2150" s="1"/>
      <c r="BL2150" s="26"/>
      <c r="BM2150" s="1"/>
      <c r="BN2150" s="26"/>
      <c r="BO2150" s="1"/>
      <c r="BP2150" s="26"/>
      <c r="BQ2150" s="1"/>
      <c r="BR2150" s="26"/>
      <c r="BS2150" s="1"/>
      <c r="BT2150" s="26"/>
      <c r="BU2150" s="1"/>
      <c r="BV2150" s="1"/>
      <c r="BW2150" s="26"/>
      <c r="BX2150" s="1"/>
      <c r="BY2150" s="26"/>
      <c r="BZ2150" s="30"/>
      <c r="CA2150" s="26"/>
    </row>
    <row r="2151" spans="1:79" s="99" customFormat="1" x14ac:dyDescent="0.35">
      <c r="A2151" s="31" t="s">
        <v>354</v>
      </c>
      <c r="B2151" s="31" t="s">
        <v>255</v>
      </c>
      <c r="C2151" s="31" t="s">
        <v>3357</v>
      </c>
      <c r="D2151" s="31" t="s">
        <v>1300</v>
      </c>
      <c r="E2151" s="31" t="s">
        <v>77</v>
      </c>
      <c r="F2151" s="1">
        <v>999927472</v>
      </c>
      <c r="G2151" s="1">
        <f>(J2151+S2151+X2151+R2151+U2151+W2151+Y2151)-H2151</f>
        <v>60</v>
      </c>
      <c r="H2151" s="1"/>
      <c r="I2151" s="27"/>
      <c r="J2151" s="1">
        <f>SUM(AA2151)</f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27"/>
      <c r="R2151" s="1">
        <f>SUM(AS2151,BX2151)</f>
        <v>0</v>
      </c>
      <c r="S2151" s="1">
        <f>SUM(AE2151,AG2151,AI2151,AK2151,AO2151,AM2151,AQ2151,AU2151,AW2151,AY2151,BA2151,BE2151,BG2151,BI2151,BK2151,BM2151,BO2151,BC2151)</f>
        <v>60</v>
      </c>
      <c r="T2151" s="1">
        <f>COUNT(AE2151,AG2151,AI2151,AK2151,AM2151,AO2151,AQ2151,AU2151,AW2151,AY2151,BA2151,BC2151,BE2151,BG2151,BI2151,BK2151,BM2151,BO2151)</f>
        <v>1</v>
      </c>
      <c r="U2151" s="1">
        <f>BQ2151+BS2151</f>
        <v>0</v>
      </c>
      <c r="V2151" s="1"/>
      <c r="W2151" s="1">
        <f>BV2151</f>
        <v>0</v>
      </c>
      <c r="X2151" s="1">
        <f>AC2151+BZ2151</f>
        <v>0</v>
      </c>
      <c r="Y2151" s="1">
        <f>BU2151</f>
        <v>0</v>
      </c>
      <c r="Z2151" s="27"/>
      <c r="AA2151" s="1"/>
      <c r="AB2151" s="26"/>
      <c r="AC2151" s="1"/>
      <c r="AD2151" s="26"/>
      <c r="AE2151" s="1"/>
      <c r="AF2151" s="26"/>
      <c r="AG2151" s="1"/>
      <c r="AH2151" s="26"/>
      <c r="AI2151" s="1"/>
      <c r="AJ2151" s="26"/>
      <c r="AK2151" s="1"/>
      <c r="AL2151" s="26"/>
      <c r="AM2151" s="1"/>
      <c r="AN2151" s="26"/>
      <c r="AO2151" s="1"/>
      <c r="AP2151" s="26"/>
      <c r="AQ2151" s="1"/>
      <c r="AR2151" s="26"/>
      <c r="AS2151" s="1"/>
      <c r="AT2151" s="26"/>
      <c r="AU2151" s="1"/>
      <c r="AV2151" s="26"/>
      <c r="AW2151" s="1"/>
      <c r="AX2151" s="26"/>
      <c r="AY2151" s="1"/>
      <c r="AZ2151" s="26"/>
      <c r="BA2151" s="1"/>
      <c r="BB2151" s="27"/>
      <c r="BC2151" s="1">
        <v>60</v>
      </c>
      <c r="BD2151" s="26"/>
      <c r="BE2151" s="1"/>
      <c r="BF2151" s="27"/>
      <c r="BG2151" s="1"/>
      <c r="BH2151" s="26"/>
      <c r="BI2151" s="1"/>
      <c r="BJ2151" s="26"/>
      <c r="BK2151" s="1"/>
      <c r="BL2151" s="26"/>
      <c r="BM2151" s="1"/>
      <c r="BN2151" s="26"/>
      <c r="BO2151" s="1"/>
      <c r="BP2151" s="26"/>
      <c r="BQ2151" s="1"/>
      <c r="BR2151" s="26"/>
      <c r="BS2151" s="1"/>
      <c r="BT2151" s="26"/>
      <c r="BU2151" s="1"/>
      <c r="BV2151" s="1"/>
      <c r="BW2151" s="26"/>
      <c r="BX2151" s="1"/>
      <c r="BY2151" s="26"/>
      <c r="BZ2151" s="30"/>
      <c r="CA2151" s="26"/>
    </row>
    <row r="2152" spans="1:79" s="99" customFormat="1" x14ac:dyDescent="0.35">
      <c r="A2152" s="32" t="s">
        <v>354</v>
      </c>
      <c r="B2152" s="32" t="s">
        <v>255</v>
      </c>
      <c r="C2152" s="32" t="s">
        <v>1250</v>
      </c>
      <c r="D2152" s="32" t="s">
        <v>3410</v>
      </c>
      <c r="E2152" s="32" t="s">
        <v>77</v>
      </c>
      <c r="F2152" s="32">
        <v>999927603</v>
      </c>
      <c r="G2152" s="1">
        <f>(J2152+S2152+X2152+R2152+U2152+W2152+Y2152)-H2152</f>
        <v>60</v>
      </c>
      <c r="H2152" s="1"/>
      <c r="I2152" s="27"/>
      <c r="J2152" s="1">
        <f>SUM(AA2152)</f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27"/>
      <c r="R2152" s="1">
        <f>SUM(AS2152,BX2152)</f>
        <v>0</v>
      </c>
      <c r="S2152" s="1">
        <f>SUM(AE2152,AG2152,AI2152,AK2152,AO2152,AM2152,AQ2152,AU2152,AW2152,AY2152,BA2152,BE2152,BG2152,BI2152,BK2152,BM2152,BO2152,BC2152)</f>
        <v>60</v>
      </c>
      <c r="T2152" s="1">
        <f>COUNT(AE2152,AG2152,AI2152,AK2152,AM2152,AO2152,AQ2152,AU2152,AW2152,AY2152,BA2152,BC2152,BE2152,BG2152,BI2152,BK2152,BM2152,BO2152)</f>
        <v>1</v>
      </c>
      <c r="U2152" s="1">
        <f>BQ2152+BS2152</f>
        <v>0</v>
      </c>
      <c r="V2152" s="1"/>
      <c r="W2152" s="1">
        <f>BV2152</f>
        <v>0</v>
      </c>
      <c r="X2152" s="1">
        <f>AC2152+BZ2152</f>
        <v>0</v>
      </c>
      <c r="Y2152" s="1">
        <f>BU2152</f>
        <v>0</v>
      </c>
      <c r="Z2152" s="27"/>
      <c r="AA2152" s="1"/>
      <c r="AB2152" s="26"/>
      <c r="AC2152" s="1"/>
      <c r="AD2152" s="26"/>
      <c r="AE2152" s="1"/>
      <c r="AF2152" s="26"/>
      <c r="AG2152" s="1"/>
      <c r="AH2152" s="26"/>
      <c r="AI2152" s="1"/>
      <c r="AJ2152" s="26"/>
      <c r="AK2152" s="1"/>
      <c r="AL2152" s="26"/>
      <c r="AM2152" s="1"/>
      <c r="AN2152" s="26"/>
      <c r="AO2152" s="1"/>
      <c r="AP2152" s="26"/>
      <c r="AQ2152" s="1"/>
      <c r="AR2152" s="26"/>
      <c r="AS2152" s="1"/>
      <c r="AT2152" s="26"/>
      <c r="AU2152" s="1"/>
      <c r="AV2152" s="26"/>
      <c r="AW2152" s="1"/>
      <c r="AX2152" s="26"/>
      <c r="AY2152" s="1"/>
      <c r="AZ2152" s="26"/>
      <c r="BA2152" s="1"/>
      <c r="BB2152" s="26"/>
      <c r="BC2152" s="1"/>
      <c r="BD2152" s="26"/>
      <c r="BE2152" s="1"/>
      <c r="BF2152" s="26"/>
      <c r="BG2152" s="1"/>
      <c r="BH2152" s="26"/>
      <c r="BI2152" s="1">
        <v>60</v>
      </c>
      <c r="BJ2152" s="26">
        <v>1</v>
      </c>
      <c r="BK2152" s="1"/>
      <c r="BL2152" s="26"/>
      <c r="BM2152" s="1"/>
      <c r="BN2152" s="26"/>
      <c r="BO2152" s="1"/>
      <c r="BP2152" s="26"/>
      <c r="BQ2152" s="1"/>
      <c r="BR2152" s="26"/>
      <c r="BS2152" s="1"/>
      <c r="BT2152" s="26"/>
      <c r="BU2152" s="1"/>
      <c r="BV2152" s="1"/>
      <c r="BW2152" s="26"/>
      <c r="BX2152" s="1"/>
      <c r="BY2152" s="26"/>
      <c r="BZ2152" s="30"/>
      <c r="CA2152" s="26"/>
    </row>
    <row r="2153" spans="1:79" s="99" customFormat="1" x14ac:dyDescent="0.35">
      <c r="A2153" s="35" t="s">
        <v>354</v>
      </c>
      <c r="B2153" s="35" t="s">
        <v>255</v>
      </c>
      <c r="C2153" s="35" t="s">
        <v>1817</v>
      </c>
      <c r="D2153" s="35" t="s">
        <v>1818</v>
      </c>
      <c r="E2153" s="35" t="s">
        <v>77</v>
      </c>
      <c r="F2153" s="35">
        <v>999922268</v>
      </c>
      <c r="G2153" s="1">
        <f>(J2153+S2153+X2153+R2153+U2153+W2153+Y2153)-H2153</f>
        <v>58</v>
      </c>
      <c r="H2153" s="1"/>
      <c r="I2153" s="27"/>
      <c r="J2153" s="1">
        <f>SUM(AA2153)</f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27"/>
      <c r="R2153" s="1">
        <f>SUM(AS2153,BX2153)</f>
        <v>0</v>
      </c>
      <c r="S2153" s="1">
        <f>SUM(AE2153,AG2153,AI2153,AK2153,AO2153,AM2153,AQ2153,AU2153,AW2153,AY2153,BA2153,BE2153,BG2153,BI2153,BK2153,BM2153,BO2153,BC2153)</f>
        <v>58</v>
      </c>
      <c r="T2153" s="1">
        <f>COUNT(AE2153,AG2153,AI2153,AK2153,AM2153,AO2153,AQ2153,AU2153,AW2153,AY2153,BA2153,BC2153,BE2153,BG2153,BI2153,BK2153,BM2153,BO2153)</f>
        <v>1</v>
      </c>
      <c r="U2153" s="1">
        <f>BQ2153+BS2153</f>
        <v>0</v>
      </c>
      <c r="V2153" s="1"/>
      <c r="W2153" s="1">
        <f>BV2153</f>
        <v>0</v>
      </c>
      <c r="X2153" s="1">
        <f>AC2153+BZ2153</f>
        <v>0</v>
      </c>
      <c r="Y2153" s="1">
        <f>BU2153</f>
        <v>0</v>
      </c>
      <c r="Z2153" s="27"/>
      <c r="AA2153" s="1"/>
      <c r="AB2153" s="26"/>
      <c r="AC2153" s="1"/>
      <c r="AD2153" s="26"/>
      <c r="AE2153" s="1"/>
      <c r="AF2153" s="26"/>
      <c r="AG2153" s="1"/>
      <c r="AH2153" s="26"/>
      <c r="AI2153" s="1"/>
      <c r="AJ2153" s="26"/>
      <c r="AK2153" s="1">
        <v>58</v>
      </c>
      <c r="AL2153" s="26">
        <v>6</v>
      </c>
      <c r="AM2153" s="1"/>
      <c r="AN2153" s="26"/>
      <c r="AO2153" s="1"/>
      <c r="AP2153" s="26"/>
      <c r="AQ2153" s="1"/>
      <c r="AR2153" s="26"/>
      <c r="AS2153" s="1"/>
      <c r="AT2153" s="26"/>
      <c r="AU2153" s="1"/>
      <c r="AV2153" s="26"/>
      <c r="AW2153" s="1"/>
      <c r="AX2153" s="26"/>
      <c r="AY2153" s="1"/>
      <c r="AZ2153" s="26"/>
      <c r="BA2153" s="1"/>
      <c r="BB2153" s="26"/>
      <c r="BC2153" s="1"/>
      <c r="BD2153" s="26"/>
      <c r="BE2153" s="1"/>
      <c r="BF2153" s="26"/>
      <c r="BG2153" s="1"/>
      <c r="BH2153" s="26"/>
      <c r="BI2153" s="1"/>
      <c r="BJ2153" s="26"/>
      <c r="BK2153" s="1"/>
      <c r="BL2153" s="26"/>
      <c r="BM2153" s="1"/>
      <c r="BN2153" s="26"/>
      <c r="BO2153" s="1"/>
      <c r="BP2153" s="26"/>
      <c r="BQ2153" s="1"/>
      <c r="BR2153" s="26"/>
      <c r="BS2153" s="1"/>
      <c r="BT2153" s="26"/>
      <c r="BU2153" s="1"/>
      <c r="BV2153" s="1"/>
      <c r="BW2153" s="26"/>
      <c r="BX2153" s="1"/>
      <c r="BY2153" s="26"/>
      <c r="BZ2153" s="30"/>
      <c r="CA2153" s="26"/>
    </row>
    <row r="2154" spans="1:79" s="99" customFormat="1" x14ac:dyDescent="0.35">
      <c r="A2154" s="1" t="s">
        <v>354</v>
      </c>
      <c r="B2154" s="1" t="s">
        <v>255</v>
      </c>
      <c r="C2154" s="1" t="s">
        <v>1066</v>
      </c>
      <c r="D2154" s="1" t="s">
        <v>1169</v>
      </c>
      <c r="E2154" s="1" t="s">
        <v>77</v>
      </c>
      <c r="F2154" s="1">
        <v>999918559</v>
      </c>
      <c r="G2154" s="1">
        <f>(J2154+S2154+X2154+R2154+U2154+W2154+Y2154)-H2154</f>
        <v>56</v>
      </c>
      <c r="H2154" s="1"/>
      <c r="I2154" s="27"/>
      <c r="J2154" s="1">
        <f>SUM(AA2154)</f>
        <v>56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27"/>
      <c r="R2154" s="1">
        <f>SUM(AS2154,BX2154)</f>
        <v>0</v>
      </c>
      <c r="S2154" s="1">
        <f>SUM(AE2154,AG2154,AI2154,AK2154,AO2154,AM2154,AQ2154,AU2154,AW2154,AY2154,BA2154,BE2154,BG2154,BI2154,BK2154,BM2154,BO2154,BC2154)</f>
        <v>0</v>
      </c>
      <c r="T2154" s="1">
        <f>COUNT(AE2154,AG2154,AI2154,AK2154,AM2154,AO2154,AQ2154,AU2154,AW2154,AY2154,BA2154,BC2154,BE2154,BG2154,BI2154,BK2154,BM2154,BO2154)</f>
        <v>0</v>
      </c>
      <c r="U2154" s="1">
        <f>BQ2154+BS2154</f>
        <v>0</v>
      </c>
      <c r="V2154" s="1"/>
      <c r="W2154" s="1">
        <f>BV2154</f>
        <v>0</v>
      </c>
      <c r="X2154" s="1">
        <f>AC2154+BZ2154</f>
        <v>0</v>
      </c>
      <c r="Y2154" s="1">
        <f>BU2154</f>
        <v>0</v>
      </c>
      <c r="Z2154" s="29"/>
      <c r="AA2154" s="1">
        <v>56</v>
      </c>
      <c r="AB2154" s="26">
        <v>3</v>
      </c>
      <c r="AC2154" s="1"/>
      <c r="AD2154" s="26"/>
      <c r="AE2154" s="1"/>
      <c r="AF2154" s="26"/>
      <c r="AG2154" s="1"/>
      <c r="AH2154" s="26"/>
      <c r="AI2154" s="1"/>
      <c r="AJ2154" s="26"/>
      <c r="AK2154" s="1"/>
      <c r="AL2154" s="26"/>
      <c r="AM2154" s="1"/>
      <c r="AN2154" s="26"/>
      <c r="AO2154" s="1"/>
      <c r="AP2154" s="26"/>
      <c r="AQ2154" s="1"/>
      <c r="AR2154" s="26"/>
      <c r="AS2154" s="1"/>
      <c r="AT2154" s="26"/>
      <c r="AU2154" s="1"/>
      <c r="AV2154" s="26"/>
      <c r="AW2154" s="1"/>
      <c r="AX2154" s="26"/>
      <c r="AY2154" s="1"/>
      <c r="AZ2154" s="26"/>
      <c r="BA2154" s="1"/>
      <c r="BB2154" s="26"/>
      <c r="BC2154" s="1"/>
      <c r="BD2154" s="26"/>
      <c r="BE2154" s="1"/>
      <c r="BF2154" s="26"/>
      <c r="BG2154" s="1"/>
      <c r="BH2154" s="26"/>
      <c r="BI2154" s="1"/>
      <c r="BJ2154" s="26"/>
      <c r="BK2154" s="1"/>
      <c r="BL2154" s="26"/>
      <c r="BM2154" s="1"/>
      <c r="BN2154" s="26"/>
      <c r="BO2154" s="1"/>
      <c r="BP2154" s="26"/>
      <c r="BQ2154" s="1"/>
      <c r="BR2154" s="26"/>
      <c r="BS2154" s="1"/>
      <c r="BT2154" s="26"/>
      <c r="BU2154" s="1"/>
      <c r="BV2154" s="1"/>
      <c r="BW2154" s="26"/>
      <c r="BX2154" s="1"/>
      <c r="BY2154" s="26"/>
      <c r="BZ2154" s="30"/>
      <c r="CA2154" s="26"/>
    </row>
    <row r="2155" spans="1:79" s="99" customFormat="1" x14ac:dyDescent="0.35">
      <c r="A2155" s="35" t="s">
        <v>354</v>
      </c>
      <c r="B2155" s="35" t="s">
        <v>255</v>
      </c>
      <c r="C2155" s="35" t="s">
        <v>2629</v>
      </c>
      <c r="D2155" s="35" t="s">
        <v>2630</v>
      </c>
      <c r="E2155" s="35" t="s">
        <v>77</v>
      </c>
      <c r="F2155" s="35">
        <v>999925704</v>
      </c>
      <c r="G2155" s="1">
        <f>(J2155+S2155+X2155+R2155+U2155+W2155+Y2155)-H2155</f>
        <v>54</v>
      </c>
      <c r="H2155" s="1"/>
      <c r="I2155" s="27"/>
      <c r="J2155" s="1">
        <f>SUM(AA2155)</f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27"/>
      <c r="R2155" s="1">
        <f>SUM(AS2155,BX2155)</f>
        <v>0</v>
      </c>
      <c r="S2155" s="1">
        <f>SUM(AE2155,AG2155,AI2155,AK2155,AO2155,AM2155,AQ2155,AU2155,AW2155,AY2155,BA2155,BE2155,BG2155,BI2155,BK2155,BM2155,BO2155,BC2155)</f>
        <v>54</v>
      </c>
      <c r="T2155" s="1">
        <f>COUNT(AE2155,AG2155,AI2155,AK2155,AM2155,AO2155,AQ2155,AU2155,AW2155,AY2155,BA2155,BC2155,BE2155,BG2155,BI2155,BK2155,BM2155,BO2155)</f>
        <v>1</v>
      </c>
      <c r="U2155" s="1">
        <f>BQ2155+BS2155</f>
        <v>0</v>
      </c>
      <c r="V2155" s="1"/>
      <c r="W2155" s="1">
        <f>BV2155</f>
        <v>0</v>
      </c>
      <c r="X2155" s="1">
        <f>AC2155+BZ2155</f>
        <v>0</v>
      </c>
      <c r="Y2155" s="1">
        <f>BU2155</f>
        <v>0</v>
      </c>
      <c r="Z2155" s="27"/>
      <c r="AA2155" s="1"/>
      <c r="AB2155" s="26"/>
      <c r="AC2155" s="1"/>
      <c r="AD2155" s="26"/>
      <c r="AE2155" s="1"/>
      <c r="AF2155" s="26"/>
      <c r="AG2155" s="1"/>
      <c r="AH2155" s="26"/>
      <c r="AI2155" s="1"/>
      <c r="AJ2155" s="26"/>
      <c r="AK2155" s="1">
        <v>54</v>
      </c>
      <c r="AL2155" s="26">
        <v>7</v>
      </c>
      <c r="AM2155" s="1"/>
      <c r="AN2155" s="26"/>
      <c r="AO2155" s="1"/>
      <c r="AP2155" s="26"/>
      <c r="AQ2155" s="1"/>
      <c r="AR2155" s="26"/>
      <c r="AS2155" s="1"/>
      <c r="AT2155" s="26"/>
      <c r="AU2155" s="1"/>
      <c r="AV2155" s="26"/>
      <c r="AW2155" s="1"/>
      <c r="AX2155" s="26"/>
      <c r="AY2155" s="1"/>
      <c r="AZ2155" s="26"/>
      <c r="BA2155" s="1"/>
      <c r="BB2155" s="26"/>
      <c r="BC2155" s="1"/>
      <c r="BD2155" s="26"/>
      <c r="BE2155" s="1"/>
      <c r="BF2155" s="26"/>
      <c r="BG2155" s="1"/>
      <c r="BH2155" s="26"/>
      <c r="BI2155" s="1"/>
      <c r="BJ2155" s="26"/>
      <c r="BK2155" s="1"/>
      <c r="BL2155" s="26"/>
      <c r="BM2155" s="1"/>
      <c r="BN2155" s="26"/>
      <c r="BO2155" s="1"/>
      <c r="BP2155" s="26"/>
      <c r="BQ2155" s="1"/>
      <c r="BR2155" s="26"/>
      <c r="BS2155" s="1"/>
      <c r="BT2155" s="26"/>
      <c r="BU2155" s="1"/>
      <c r="BV2155" s="1"/>
      <c r="BW2155" s="26"/>
      <c r="BX2155" s="1"/>
      <c r="BY2155" s="26"/>
      <c r="BZ2155" s="30"/>
      <c r="CA2155" s="26"/>
    </row>
    <row r="2156" spans="1:79" s="99" customFormat="1" x14ac:dyDescent="0.35">
      <c r="A2156" s="35" t="s">
        <v>354</v>
      </c>
      <c r="B2156" s="35" t="s">
        <v>255</v>
      </c>
      <c r="C2156" s="35" t="s">
        <v>1819</v>
      </c>
      <c r="D2156" s="35" t="s">
        <v>1820</v>
      </c>
      <c r="E2156" s="35" t="s">
        <v>77</v>
      </c>
      <c r="F2156" s="35">
        <v>999922269</v>
      </c>
      <c r="G2156" s="1">
        <f>(J2156+S2156+X2156+R2156+U2156+W2156+Y2156)-H2156</f>
        <v>51</v>
      </c>
      <c r="H2156" s="1"/>
      <c r="I2156" s="27"/>
      <c r="J2156" s="1">
        <f>SUM(AA2156)</f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27"/>
      <c r="R2156" s="1">
        <f>SUM(AS2156,BX2156)</f>
        <v>0</v>
      </c>
      <c r="S2156" s="1">
        <f>SUM(AE2156,AG2156,AI2156,AK2156,AO2156,AM2156,AQ2156,AU2156,AW2156,AY2156,BA2156,BE2156,BG2156,BI2156,BK2156,BM2156,BO2156,BC2156)</f>
        <v>51</v>
      </c>
      <c r="T2156" s="1">
        <f>COUNT(AE2156,AG2156,AI2156,AK2156,AM2156,AO2156,AQ2156,AU2156,AW2156,AY2156,BA2156,BC2156,BE2156,BG2156,BI2156,BK2156,BM2156,BO2156)</f>
        <v>1</v>
      </c>
      <c r="U2156" s="1">
        <f>BQ2156+BS2156</f>
        <v>0</v>
      </c>
      <c r="V2156" s="1"/>
      <c r="W2156" s="1">
        <f>BV2156</f>
        <v>0</v>
      </c>
      <c r="X2156" s="1">
        <f>AC2156+BZ2156</f>
        <v>0</v>
      </c>
      <c r="Y2156" s="1">
        <f>BU2156</f>
        <v>0</v>
      </c>
      <c r="Z2156" s="27"/>
      <c r="AA2156" s="1"/>
      <c r="AB2156" s="26"/>
      <c r="AC2156" s="1"/>
      <c r="AD2156" s="26"/>
      <c r="AE2156" s="1"/>
      <c r="AF2156" s="26"/>
      <c r="AG2156" s="1"/>
      <c r="AH2156" s="26"/>
      <c r="AI2156" s="1"/>
      <c r="AJ2156" s="26"/>
      <c r="AK2156" s="1">
        <v>51</v>
      </c>
      <c r="AL2156" s="26">
        <v>8</v>
      </c>
      <c r="AM2156" s="1"/>
      <c r="AN2156" s="26"/>
      <c r="AO2156" s="1"/>
      <c r="AP2156" s="26"/>
      <c r="AQ2156" s="1"/>
      <c r="AR2156" s="26"/>
      <c r="AS2156" s="1"/>
      <c r="AT2156" s="26"/>
      <c r="AU2156" s="1"/>
      <c r="AV2156" s="26"/>
      <c r="AW2156" s="1"/>
      <c r="AX2156" s="26"/>
      <c r="AY2156" s="1"/>
      <c r="AZ2156" s="26"/>
      <c r="BA2156" s="1"/>
      <c r="BB2156" s="26"/>
      <c r="BC2156" s="1"/>
      <c r="BD2156" s="26"/>
      <c r="BE2156" s="1"/>
      <c r="BF2156" s="26"/>
      <c r="BG2156" s="1"/>
      <c r="BH2156" s="26"/>
      <c r="BI2156" s="1"/>
      <c r="BJ2156" s="26"/>
      <c r="BK2156" s="1"/>
      <c r="BL2156" s="26"/>
      <c r="BM2156" s="1"/>
      <c r="BN2156" s="26"/>
      <c r="BO2156" s="1"/>
      <c r="BP2156" s="26"/>
      <c r="BQ2156" s="1"/>
      <c r="BR2156" s="26"/>
      <c r="BS2156" s="1"/>
      <c r="BT2156" s="26"/>
      <c r="BU2156" s="1"/>
      <c r="BV2156" s="1"/>
      <c r="BW2156" s="26"/>
      <c r="BX2156" s="1"/>
      <c r="BY2156" s="26"/>
      <c r="BZ2156" s="30"/>
      <c r="CA2156" s="26"/>
    </row>
    <row r="2157" spans="1:79" s="99" customFormat="1" x14ac:dyDescent="0.35">
      <c r="A2157" s="30" t="s">
        <v>354</v>
      </c>
      <c r="B2157" s="30" t="s">
        <v>255</v>
      </c>
      <c r="C2157" s="30" t="s">
        <v>1615</v>
      </c>
      <c r="D2157" s="30" t="s">
        <v>1616</v>
      </c>
      <c r="E2157" s="30" t="s">
        <v>77</v>
      </c>
      <c r="F2157" s="30">
        <v>999921391</v>
      </c>
      <c r="G2157" s="1">
        <f>(J2157+S2157+X2157+R2157+U2157+W2157+Y2157)-H2157</f>
        <v>45</v>
      </c>
      <c r="H2157" s="30">
        <f>(J2157+K2157+M2157+N2157+O2157+P2157)/2</f>
        <v>0</v>
      </c>
      <c r="I2157" s="27"/>
      <c r="J2157" s="1">
        <f>SUM(AA2157)</f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27"/>
      <c r="R2157" s="1">
        <f>SUM(AS2157,BX2157)</f>
        <v>0</v>
      </c>
      <c r="S2157" s="1">
        <f>SUM(AE2157,AG2157,AI2157,AK2157,AO2157,AM2157,AQ2157,AU2157,AW2157,AY2157,BA2157,BE2157,BG2157,BI2157,BK2157,BM2157,BO2157,BC2157)</f>
        <v>45</v>
      </c>
      <c r="T2157" s="1">
        <f>COUNT(AE2157,AG2157,AI2157,AK2157,AM2157,AO2157,AQ2157,AU2157,AW2157,AY2157,BA2157,BC2157,BE2157,BG2157,BI2157,BK2157,BM2157,BO2157)</f>
        <v>1</v>
      </c>
      <c r="U2157" s="1">
        <f>BQ2157+BS2157</f>
        <v>0</v>
      </c>
      <c r="V2157" s="1"/>
      <c r="W2157" s="1">
        <f>BV2157</f>
        <v>0</v>
      </c>
      <c r="X2157" s="1">
        <f>AC2157+BZ2157</f>
        <v>0</v>
      </c>
      <c r="Y2157" s="1">
        <f>BU2157</f>
        <v>0</v>
      </c>
      <c r="Z2157" s="29"/>
      <c r="AA2157" s="1"/>
      <c r="AB2157" s="26"/>
      <c r="AC2157" s="1"/>
      <c r="AD2157" s="26"/>
      <c r="AE2157" s="30">
        <v>45</v>
      </c>
      <c r="AF2157" s="26">
        <v>2</v>
      </c>
      <c r="AG2157" s="1"/>
      <c r="AH2157" s="26"/>
      <c r="AI2157" s="1"/>
      <c r="AJ2157" s="26"/>
      <c r="AK2157" s="1"/>
      <c r="AL2157" s="26"/>
      <c r="AM2157" s="1"/>
      <c r="AN2157" s="26"/>
      <c r="AO2157" s="1"/>
      <c r="AP2157" s="26"/>
      <c r="AQ2157" s="1"/>
      <c r="AR2157" s="26"/>
      <c r="AS2157" s="1"/>
      <c r="AT2157" s="26"/>
      <c r="AU2157" s="1"/>
      <c r="AV2157" s="26"/>
      <c r="AW2157" s="1"/>
      <c r="AX2157" s="26"/>
      <c r="AY2157" s="1"/>
      <c r="AZ2157" s="26"/>
      <c r="BA2157" s="1"/>
      <c r="BB2157" s="26"/>
      <c r="BC2157" s="1"/>
      <c r="BD2157" s="26"/>
      <c r="BE2157" s="1"/>
      <c r="BF2157" s="26"/>
      <c r="BG2157" s="1"/>
      <c r="BH2157" s="26"/>
      <c r="BI2157" s="1"/>
      <c r="BJ2157" s="26"/>
      <c r="BK2157" s="1"/>
      <c r="BL2157" s="26"/>
      <c r="BM2157" s="1"/>
      <c r="BN2157" s="26"/>
      <c r="BO2157" s="1"/>
      <c r="BP2157" s="26"/>
      <c r="BQ2157" s="1"/>
      <c r="BR2157" s="26"/>
      <c r="BS2157" s="1"/>
      <c r="BT2157" s="26"/>
      <c r="BU2157" s="1"/>
      <c r="BV2157" s="1"/>
      <c r="BW2157" s="26"/>
      <c r="BX2157" s="1"/>
      <c r="BY2157" s="26"/>
      <c r="BZ2157" s="30"/>
      <c r="CA2157" s="26"/>
    </row>
    <row r="2158" spans="1:79" s="99" customFormat="1" x14ac:dyDescent="0.35">
      <c r="A2158" s="30" t="s">
        <v>354</v>
      </c>
      <c r="B2158" s="1" t="s">
        <v>255</v>
      </c>
      <c r="C2158" s="1" t="s">
        <v>607</v>
      </c>
      <c r="D2158" s="1" t="s">
        <v>2024</v>
      </c>
      <c r="E2158" s="30" t="s">
        <v>77</v>
      </c>
      <c r="F2158" s="1">
        <v>999923290</v>
      </c>
      <c r="G2158" s="1">
        <f>(J2158+S2158+X2158+R2158+U2158+W2158+Y2158)-H2158</f>
        <v>45</v>
      </c>
      <c r="H2158" s="30">
        <f>(J2158+K2158+M2158+N2158+O2158+P2158)/2</f>
        <v>0</v>
      </c>
      <c r="I2158" s="27"/>
      <c r="J2158" s="1">
        <f>SUM(AA2158)</f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27"/>
      <c r="R2158" s="1">
        <f>SUM(AS2158,BX2158)</f>
        <v>0</v>
      </c>
      <c r="S2158" s="1">
        <f>SUM(AE2158,AG2158,AI2158,AK2158,AO2158,AM2158,AQ2158,AU2158,AW2158,AY2158,BA2158,BE2158,BG2158,BI2158,BK2158,BM2158,BO2158,BC2158)</f>
        <v>45</v>
      </c>
      <c r="T2158" s="1">
        <f>COUNT(AE2158,AG2158,AI2158,AK2158,AM2158,AO2158,AQ2158,AU2158,AW2158,AY2158,BA2158,BC2158,BE2158,BG2158,BI2158,BK2158,BM2158,BO2158)</f>
        <v>1</v>
      </c>
      <c r="U2158" s="1">
        <f>BQ2158+BS2158</f>
        <v>0</v>
      </c>
      <c r="V2158" s="1"/>
      <c r="W2158" s="1">
        <f>BV2158</f>
        <v>0</v>
      </c>
      <c r="X2158" s="1">
        <f>AC2158+BZ2158</f>
        <v>0</v>
      </c>
      <c r="Y2158" s="1">
        <f>BU2158</f>
        <v>0</v>
      </c>
      <c r="Z2158" s="29"/>
      <c r="AA2158" s="1"/>
      <c r="AB2158" s="26"/>
      <c r="AC2158" s="1"/>
      <c r="AD2158" s="26"/>
      <c r="AE2158" s="1"/>
      <c r="AF2158" s="26"/>
      <c r="AG2158" s="1"/>
      <c r="AH2158" s="26"/>
      <c r="AI2158" s="1"/>
      <c r="AJ2158" s="26"/>
      <c r="AK2158" s="1"/>
      <c r="AL2158" s="26"/>
      <c r="AM2158" s="1"/>
      <c r="AN2158" s="26"/>
      <c r="AO2158" s="1"/>
      <c r="AP2158" s="26"/>
      <c r="AQ2158" s="1"/>
      <c r="AR2158" s="26"/>
      <c r="AS2158" s="1"/>
      <c r="AT2158" s="26"/>
      <c r="AU2158" s="1">
        <v>45</v>
      </c>
      <c r="AV2158" s="26">
        <v>2</v>
      </c>
      <c r="AW2158" s="1"/>
      <c r="AX2158" s="26"/>
      <c r="AY2158" s="1"/>
      <c r="AZ2158" s="26"/>
      <c r="BA2158" s="1"/>
      <c r="BB2158" s="26"/>
      <c r="BC2158" s="1"/>
      <c r="BD2158" s="26"/>
      <c r="BE2158" s="1"/>
      <c r="BF2158" s="26"/>
      <c r="BG2158" s="1"/>
      <c r="BH2158" s="26"/>
      <c r="BI2158" s="1"/>
      <c r="BJ2158" s="26"/>
      <c r="BK2158" s="1"/>
      <c r="BL2158" s="26"/>
      <c r="BM2158" s="1"/>
      <c r="BN2158" s="26"/>
      <c r="BO2158" s="1"/>
      <c r="BP2158" s="26"/>
      <c r="BQ2158" s="1"/>
      <c r="BR2158" s="26"/>
      <c r="BS2158" s="1"/>
      <c r="BT2158" s="26"/>
      <c r="BU2158" s="1"/>
      <c r="BV2158" s="1"/>
      <c r="BW2158" s="26"/>
      <c r="BX2158" s="1"/>
      <c r="BY2158" s="26"/>
      <c r="BZ2158" s="30"/>
      <c r="CA2158" s="26"/>
    </row>
    <row r="2159" spans="1:79" s="99" customFormat="1" x14ac:dyDescent="0.35">
      <c r="A2159" s="1" t="s">
        <v>354</v>
      </c>
      <c r="B2159" s="1" t="s">
        <v>255</v>
      </c>
      <c r="C2159" s="1" t="s">
        <v>2666</v>
      </c>
      <c r="D2159" s="1" t="s">
        <v>2667</v>
      </c>
      <c r="E2159" s="1" t="s">
        <v>77</v>
      </c>
      <c r="F2159" s="1">
        <v>999925788</v>
      </c>
      <c r="G2159" s="1">
        <f>(J2159+S2159+X2159+R2159+U2159+W2159+Y2159)-H2159</f>
        <v>45</v>
      </c>
      <c r="H2159" s="1"/>
      <c r="I2159" s="27"/>
      <c r="J2159" s="1">
        <f>SUM(AA2159)</f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27"/>
      <c r="R2159" s="1">
        <f>SUM(AS2159,BX2159)</f>
        <v>0</v>
      </c>
      <c r="S2159" s="1">
        <f>SUM(AE2159,AG2159,AI2159,AK2159,AO2159,AM2159,AQ2159,AU2159,AW2159,AY2159,BA2159,BE2159,BG2159,BI2159,BK2159,BM2159,BO2159,BC2159)</f>
        <v>45</v>
      </c>
      <c r="T2159" s="1">
        <f>COUNT(AE2159,AG2159,AI2159,AK2159,AM2159,AO2159,AQ2159,AU2159,AW2159,AY2159,BA2159,BC2159,BE2159,BG2159,BI2159,BK2159,BM2159,BO2159)</f>
        <v>1</v>
      </c>
      <c r="U2159" s="1">
        <f>BQ2159+BS2159</f>
        <v>0</v>
      </c>
      <c r="V2159" s="1"/>
      <c r="W2159" s="1">
        <f>BV2159</f>
        <v>0</v>
      </c>
      <c r="X2159" s="1">
        <f>AC2159+BZ2159</f>
        <v>0</v>
      </c>
      <c r="Y2159" s="1">
        <f>BU2159</f>
        <v>0</v>
      </c>
      <c r="Z2159" s="27"/>
      <c r="AA2159" s="1"/>
      <c r="AB2159" s="26"/>
      <c r="AC2159" s="1"/>
      <c r="AD2159" s="26"/>
      <c r="AE2159" s="1"/>
      <c r="AF2159" s="26"/>
      <c r="AG2159" s="1"/>
      <c r="AH2159" s="26"/>
      <c r="AI2159" s="1"/>
      <c r="AJ2159" s="26"/>
      <c r="AK2159" s="1"/>
      <c r="AL2159" s="26"/>
      <c r="AM2159" s="1"/>
      <c r="AN2159" s="26"/>
      <c r="AO2159" s="1"/>
      <c r="AP2159" s="26"/>
      <c r="AQ2159" s="1"/>
      <c r="AR2159" s="26"/>
      <c r="AS2159" s="1"/>
      <c r="AT2159" s="26"/>
      <c r="AU2159" s="1"/>
      <c r="AV2159" s="26"/>
      <c r="AW2159" s="1"/>
      <c r="AX2159" s="26"/>
      <c r="AY2159" s="1"/>
      <c r="AZ2159" s="26"/>
      <c r="BA2159" s="1"/>
      <c r="BB2159" s="26"/>
      <c r="BC2159" s="1"/>
      <c r="BD2159" s="26"/>
      <c r="BE2159" s="1"/>
      <c r="BF2159" s="26"/>
      <c r="BG2159" s="1"/>
      <c r="BH2159" s="26"/>
      <c r="BI2159" s="1"/>
      <c r="BJ2159" s="26"/>
      <c r="BK2159" s="1"/>
      <c r="BL2159" s="26"/>
      <c r="BM2159" s="1">
        <v>45</v>
      </c>
      <c r="BN2159" s="26">
        <v>2</v>
      </c>
      <c r="BO2159" s="1"/>
      <c r="BP2159" s="26"/>
      <c r="BQ2159" s="1"/>
      <c r="BR2159" s="26"/>
      <c r="BS2159" s="1"/>
      <c r="BT2159" s="26"/>
      <c r="BU2159" s="1"/>
      <c r="BV2159" s="1"/>
      <c r="BW2159" s="26"/>
      <c r="BX2159" s="1"/>
      <c r="BY2159" s="26"/>
      <c r="BZ2159" s="30"/>
      <c r="CA2159" s="26"/>
    </row>
    <row r="2160" spans="1:79" s="99" customFormat="1" x14ac:dyDescent="0.35">
      <c r="A2160" s="1" t="s">
        <v>354</v>
      </c>
      <c r="B2160" s="1" t="s">
        <v>255</v>
      </c>
      <c r="C2160" s="1" t="s">
        <v>3538</v>
      </c>
      <c r="D2160" s="1" t="s">
        <v>3539</v>
      </c>
      <c r="E2160" s="1" t="s">
        <v>77</v>
      </c>
      <c r="F2160" s="1">
        <v>999927971</v>
      </c>
      <c r="G2160" s="1">
        <f>(J2160+S2160+X2160+R2160+U2160+W2160+Y2160)-H2160</f>
        <v>45</v>
      </c>
      <c r="H2160" s="1"/>
      <c r="I2160" s="27"/>
      <c r="J2160" s="1">
        <f>SUM(AA2160)</f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27"/>
      <c r="R2160" s="1">
        <f>SUM(AS2160,BX2160)</f>
        <v>0</v>
      </c>
      <c r="S2160" s="1">
        <f>SUM(AE2160,AG2160,AI2160,AK2160,AO2160,AM2160,AQ2160,AU2160,AW2160,AY2160,BA2160,BE2160,BG2160,BI2160,BK2160,BM2160,BO2160,BC2160)</f>
        <v>45</v>
      </c>
      <c r="T2160" s="1">
        <f>COUNT(AE2160,AG2160,AI2160,AK2160,AM2160,AO2160,AQ2160,AU2160,AW2160,AY2160,BA2160,BC2160,BE2160,BG2160,BI2160,BK2160,BM2160,BO2160)</f>
        <v>1</v>
      </c>
      <c r="U2160" s="1">
        <f>BQ2160+BS2160</f>
        <v>0</v>
      </c>
      <c r="V2160" s="1"/>
      <c r="W2160" s="1">
        <f>BV2160</f>
        <v>0</v>
      </c>
      <c r="X2160" s="1">
        <f>AC2160+BZ2160</f>
        <v>0</v>
      </c>
      <c r="Y2160" s="1">
        <f>BU2160</f>
        <v>0</v>
      </c>
      <c r="Z2160" s="27"/>
      <c r="AA2160" s="1"/>
      <c r="AB2160" s="26"/>
      <c r="AC2160" s="1"/>
      <c r="AD2160" s="26"/>
      <c r="AE2160" s="1"/>
      <c r="AF2160" s="26"/>
      <c r="AG2160" s="1"/>
      <c r="AH2160" s="26"/>
      <c r="AI2160" s="1"/>
      <c r="AJ2160" s="26"/>
      <c r="AK2160" s="1"/>
      <c r="AL2160" s="26"/>
      <c r="AM2160" s="1"/>
      <c r="AN2160" s="26"/>
      <c r="AO2160" s="1"/>
      <c r="AP2160" s="26"/>
      <c r="AQ2160" s="1"/>
      <c r="AR2160" s="26"/>
      <c r="AS2160" s="1"/>
      <c r="AT2160" s="26"/>
      <c r="AU2160" s="1"/>
      <c r="AV2160" s="26"/>
      <c r="AW2160" s="1"/>
      <c r="AX2160" s="26"/>
      <c r="AY2160" s="1"/>
      <c r="AZ2160" s="26"/>
      <c r="BA2160" s="1"/>
      <c r="BB2160" s="26"/>
      <c r="BC2160" s="1"/>
      <c r="BD2160" s="26"/>
      <c r="BE2160" s="1"/>
      <c r="BF2160" s="26"/>
      <c r="BG2160" s="1"/>
      <c r="BH2160" s="26"/>
      <c r="BI2160" s="1"/>
      <c r="BJ2160" s="26"/>
      <c r="BK2160" s="1"/>
      <c r="BL2160" s="26"/>
      <c r="BM2160" s="1">
        <v>45</v>
      </c>
      <c r="BN2160" s="26">
        <v>2</v>
      </c>
      <c r="BO2160" s="1"/>
      <c r="BP2160" s="26"/>
      <c r="BQ2160" s="1"/>
      <c r="BR2160" s="26"/>
      <c r="BS2160" s="1"/>
      <c r="BT2160" s="26"/>
      <c r="BU2160" s="1"/>
      <c r="BV2160" s="1"/>
      <c r="BW2160" s="26"/>
      <c r="BX2160" s="1"/>
      <c r="BY2160" s="26"/>
      <c r="BZ2160" s="30"/>
      <c r="CA2160" s="26"/>
    </row>
    <row r="2161" spans="1:79" s="99" customFormat="1" x14ac:dyDescent="0.35">
      <c r="A2161" s="32" t="s">
        <v>354</v>
      </c>
      <c r="B2161" s="32" t="s">
        <v>255</v>
      </c>
      <c r="C2161" s="32" t="s">
        <v>2180</v>
      </c>
      <c r="D2161" s="32" t="s">
        <v>3591</v>
      </c>
      <c r="E2161" s="32" t="s">
        <v>77</v>
      </c>
      <c r="F2161" s="1">
        <v>999928130</v>
      </c>
      <c r="G2161" s="1">
        <f>(J2161+S2161+X2161+R2161+U2161+W2161+Y2161)-H2161</f>
        <v>45</v>
      </c>
      <c r="H2161" s="1"/>
      <c r="I2161" s="27"/>
      <c r="J2161" s="1">
        <f>SUM(AA2161)</f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27"/>
      <c r="R2161" s="1">
        <f>SUM(AS2161,BX2161)</f>
        <v>0</v>
      </c>
      <c r="S2161" s="1">
        <f>SUM(AE2161,AG2161,AI2161,AK2161,AO2161,AM2161,AQ2161,AU2161,AW2161,AY2161,BA2161,BE2161,BG2161,BI2161,BK2161,BM2161,BO2161,BC2161)</f>
        <v>45</v>
      </c>
      <c r="T2161" s="1">
        <f>COUNT(AE2161,AG2161,AI2161,AK2161,AM2161,AO2161,AQ2161,AU2161,AW2161,AY2161,BA2161,BC2161,BE2161,BG2161,BI2161,BK2161,BM2161,BO2161)</f>
        <v>1</v>
      </c>
      <c r="U2161" s="1">
        <f>BQ2161+BS2161</f>
        <v>0</v>
      </c>
      <c r="V2161" s="1"/>
      <c r="W2161" s="1">
        <f>BV2161</f>
        <v>0</v>
      </c>
      <c r="X2161" s="1">
        <f>AC2161+BZ2161</f>
        <v>0</v>
      </c>
      <c r="Y2161" s="1">
        <f>BU2161</f>
        <v>0</v>
      </c>
      <c r="Z2161" s="27"/>
      <c r="AA2161" s="1"/>
      <c r="AB2161" s="26"/>
      <c r="AC2161" s="1"/>
      <c r="AD2161" s="26"/>
      <c r="AE2161" s="1"/>
      <c r="AF2161" s="26"/>
      <c r="AG2161" s="1"/>
      <c r="AH2161" s="26"/>
      <c r="AI2161" s="1"/>
      <c r="AJ2161" s="26"/>
      <c r="AK2161" s="1"/>
      <c r="AL2161" s="26"/>
      <c r="AM2161" s="1"/>
      <c r="AN2161" s="26"/>
      <c r="AO2161" s="1"/>
      <c r="AP2161" s="26"/>
      <c r="AQ2161" s="1"/>
      <c r="AR2161" s="26"/>
      <c r="AS2161" s="1"/>
      <c r="AT2161" s="26"/>
      <c r="AU2161" s="1"/>
      <c r="AV2161" s="26"/>
      <c r="AW2161" s="1"/>
      <c r="AX2161" s="26"/>
      <c r="AY2161" s="1"/>
      <c r="AZ2161" s="26"/>
      <c r="BA2161" s="1"/>
      <c r="BB2161" s="26"/>
      <c r="BC2161" s="1"/>
      <c r="BD2161" s="26"/>
      <c r="BE2161" s="1"/>
      <c r="BF2161" s="26"/>
      <c r="BG2161" s="1"/>
      <c r="BH2161" s="26"/>
      <c r="BI2161" s="1">
        <v>45</v>
      </c>
      <c r="BJ2161" s="26">
        <v>2</v>
      </c>
      <c r="BK2161" s="1"/>
      <c r="BL2161" s="26"/>
      <c r="BM2161" s="1"/>
      <c r="BN2161" s="26"/>
      <c r="BO2161" s="1"/>
      <c r="BP2161" s="26"/>
      <c r="BQ2161" s="1"/>
      <c r="BR2161" s="26"/>
      <c r="BS2161" s="1"/>
      <c r="BT2161" s="26"/>
      <c r="BU2161" s="1"/>
      <c r="BV2161" s="1"/>
      <c r="BW2161" s="26"/>
      <c r="BX2161" s="1"/>
      <c r="BY2161" s="26"/>
      <c r="BZ2161" s="30"/>
      <c r="CA2161" s="26"/>
    </row>
    <row r="2162" spans="1:79" s="99" customFormat="1" x14ac:dyDescent="0.35">
      <c r="A2162" s="1" t="s">
        <v>354</v>
      </c>
      <c r="B2162" s="1" t="s">
        <v>255</v>
      </c>
      <c r="C2162" s="1" t="s">
        <v>1401</v>
      </c>
      <c r="D2162" s="1" t="s">
        <v>1402</v>
      </c>
      <c r="E2162" s="1" t="s">
        <v>77</v>
      </c>
      <c r="F2162" s="1">
        <v>999919659</v>
      </c>
      <c r="G2162" s="1">
        <f>(J2162+S2162+X2162+R2162+U2162+W2162+Y2162)-H2162</f>
        <v>38</v>
      </c>
      <c r="H2162" s="1"/>
      <c r="I2162" s="27"/>
      <c r="J2162" s="1">
        <f>SUM(AA2162)</f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27"/>
      <c r="R2162" s="1">
        <f>SUM(AS2162,BX2162)</f>
        <v>0</v>
      </c>
      <c r="S2162" s="1">
        <f>SUM(AE2162,AG2162,AI2162,AK2162,AO2162,AM2162,AQ2162,AU2162,AW2162,AY2162,BA2162,BE2162,BG2162,BI2162,BK2162,BM2162,BO2162,BC2162)</f>
        <v>38</v>
      </c>
      <c r="T2162" s="1">
        <f>COUNT(AE2162,AG2162,AI2162,AK2162,AM2162,AO2162,AQ2162,AU2162,AW2162,AY2162,BA2162,BC2162,BE2162,BG2162,BI2162,BK2162,BM2162,BO2162)</f>
        <v>1</v>
      </c>
      <c r="U2162" s="1">
        <f>BQ2162+BS2162</f>
        <v>0</v>
      </c>
      <c r="V2162" s="1"/>
      <c r="W2162" s="1">
        <f>BV2162</f>
        <v>0</v>
      </c>
      <c r="X2162" s="1">
        <f>AC2162+BZ2162</f>
        <v>0</v>
      </c>
      <c r="Y2162" s="1">
        <f>BU2162</f>
        <v>0</v>
      </c>
      <c r="Z2162" s="27"/>
      <c r="AA2162" s="1"/>
      <c r="AB2162" s="26"/>
      <c r="AC2162" s="1"/>
      <c r="AD2162" s="26"/>
      <c r="AE2162" s="1"/>
      <c r="AF2162" s="26"/>
      <c r="AG2162" s="1"/>
      <c r="AH2162" s="26"/>
      <c r="AI2162" s="1"/>
      <c r="AJ2162" s="26"/>
      <c r="AK2162" s="1"/>
      <c r="AL2162" s="26"/>
      <c r="AM2162" s="1"/>
      <c r="AN2162" s="26"/>
      <c r="AO2162" s="1"/>
      <c r="AP2162" s="26"/>
      <c r="AQ2162" s="1">
        <v>38</v>
      </c>
      <c r="AR2162" s="26" t="s">
        <v>100</v>
      </c>
      <c r="AS2162" s="1"/>
      <c r="AT2162" s="26"/>
      <c r="AU2162" s="1"/>
      <c r="AV2162" s="26"/>
      <c r="AW2162" s="1"/>
      <c r="AX2162" s="26"/>
      <c r="AY2162" s="1"/>
      <c r="AZ2162" s="26"/>
      <c r="BA2162" s="1"/>
      <c r="BB2162" s="26"/>
      <c r="BC2162" s="1"/>
      <c r="BD2162" s="26"/>
      <c r="BE2162" s="1"/>
      <c r="BF2162" s="26"/>
      <c r="BG2162" s="1"/>
      <c r="BH2162" s="26"/>
      <c r="BI2162" s="1"/>
      <c r="BJ2162" s="26"/>
      <c r="BK2162" s="1"/>
      <c r="BL2162" s="26"/>
      <c r="BM2162" s="1"/>
      <c r="BN2162" s="26"/>
      <c r="BO2162" s="1"/>
      <c r="BP2162" s="26"/>
      <c r="BQ2162" s="1"/>
      <c r="BR2162" s="26"/>
      <c r="BS2162" s="1"/>
      <c r="BT2162" s="26"/>
      <c r="BU2162" s="1"/>
      <c r="BV2162" s="1"/>
      <c r="BW2162" s="26"/>
      <c r="BX2162" s="1"/>
      <c r="BY2162" s="26"/>
      <c r="BZ2162" s="30"/>
      <c r="CA2162" s="26"/>
    </row>
    <row r="2163" spans="1:79" s="99" customFormat="1" x14ac:dyDescent="0.35">
      <c r="A2163" s="1" t="s">
        <v>354</v>
      </c>
      <c r="B2163" s="1" t="s">
        <v>255</v>
      </c>
      <c r="C2163" s="1" t="s">
        <v>1466</v>
      </c>
      <c r="D2163" s="1" t="s">
        <v>1467</v>
      </c>
      <c r="E2163" s="1" t="s">
        <v>77</v>
      </c>
      <c r="F2163" s="1">
        <v>999920251</v>
      </c>
      <c r="G2163" s="1">
        <f>(J2163+S2163+X2163+R2163+U2163+W2163+Y2163)-H2163</f>
        <v>38</v>
      </c>
      <c r="H2163" s="1"/>
      <c r="I2163" s="27"/>
      <c r="J2163" s="1">
        <f>SUM(AA2163)</f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27"/>
      <c r="R2163" s="1">
        <f>SUM(AS2163,BX2163)</f>
        <v>0</v>
      </c>
      <c r="S2163" s="1">
        <f>SUM(AE2163,AG2163,AI2163,AK2163,AO2163,AM2163,AQ2163,AU2163,AW2163,AY2163,BA2163,BE2163,BG2163,BI2163,BK2163,BM2163,BO2163,BC2163)</f>
        <v>38</v>
      </c>
      <c r="T2163" s="1">
        <f>COUNT(AE2163,AG2163,AI2163,AK2163,AM2163,AO2163,AQ2163,AU2163,AW2163,AY2163,BA2163,BC2163,BE2163,BG2163,BI2163,BK2163,BM2163,BO2163)</f>
        <v>1</v>
      </c>
      <c r="U2163" s="1">
        <f>BQ2163+BS2163</f>
        <v>0</v>
      </c>
      <c r="V2163" s="1"/>
      <c r="W2163" s="1">
        <f>BV2163</f>
        <v>0</v>
      </c>
      <c r="X2163" s="1">
        <f>AC2163+BZ2163</f>
        <v>0</v>
      </c>
      <c r="Y2163" s="1">
        <f>BU2163</f>
        <v>0</v>
      </c>
      <c r="Z2163" s="27"/>
      <c r="AA2163" s="1"/>
      <c r="AB2163" s="26"/>
      <c r="AC2163" s="1"/>
      <c r="AD2163" s="26"/>
      <c r="AE2163" s="1"/>
      <c r="AF2163" s="26"/>
      <c r="AG2163" s="1"/>
      <c r="AH2163" s="26"/>
      <c r="AI2163" s="1"/>
      <c r="AJ2163" s="26"/>
      <c r="AK2163" s="1"/>
      <c r="AL2163" s="26"/>
      <c r="AM2163" s="1"/>
      <c r="AN2163" s="26"/>
      <c r="AO2163" s="1"/>
      <c r="AP2163" s="26"/>
      <c r="AQ2163" s="1">
        <v>38</v>
      </c>
      <c r="AR2163" s="26" t="s">
        <v>100</v>
      </c>
      <c r="AS2163" s="1"/>
      <c r="AT2163" s="26"/>
      <c r="AU2163" s="1"/>
      <c r="AV2163" s="26"/>
      <c r="AW2163" s="1"/>
      <c r="AX2163" s="26"/>
      <c r="AY2163" s="1"/>
      <c r="AZ2163" s="26"/>
      <c r="BA2163" s="1"/>
      <c r="BB2163" s="26"/>
      <c r="BC2163" s="1"/>
      <c r="BD2163" s="26"/>
      <c r="BE2163" s="1"/>
      <c r="BF2163" s="26"/>
      <c r="BG2163" s="1"/>
      <c r="BH2163" s="26"/>
      <c r="BI2163" s="1"/>
      <c r="BJ2163" s="26"/>
      <c r="BK2163" s="1"/>
      <c r="BL2163" s="26"/>
      <c r="BM2163" s="1"/>
      <c r="BN2163" s="26"/>
      <c r="BO2163" s="1"/>
      <c r="BP2163" s="26"/>
      <c r="BQ2163" s="1"/>
      <c r="BR2163" s="26"/>
      <c r="BS2163" s="1"/>
      <c r="BT2163" s="26"/>
      <c r="BU2163" s="1"/>
      <c r="BV2163" s="1"/>
      <c r="BW2163" s="26"/>
      <c r="BX2163" s="1"/>
      <c r="BY2163" s="26"/>
      <c r="BZ2163" s="30"/>
      <c r="CA2163" s="26"/>
    </row>
    <row r="2164" spans="1:79" s="99" customFormat="1" x14ac:dyDescent="0.35">
      <c r="A2164" s="1" t="s">
        <v>354</v>
      </c>
      <c r="B2164" s="1" t="s">
        <v>255</v>
      </c>
      <c r="C2164" s="1" t="s">
        <v>1663</v>
      </c>
      <c r="D2164" s="1" t="s">
        <v>1664</v>
      </c>
      <c r="E2164" s="1" t="s">
        <v>77</v>
      </c>
      <c r="F2164" s="1">
        <v>999921577</v>
      </c>
      <c r="G2164" s="1">
        <f>(J2164+S2164+X2164+R2164+U2164+W2164+Y2164)-H2164</f>
        <v>38</v>
      </c>
      <c r="H2164" s="1"/>
      <c r="I2164" s="27"/>
      <c r="J2164" s="1">
        <f>SUM(AA2164)</f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27"/>
      <c r="R2164" s="1">
        <f>SUM(AS2164,BX2164)</f>
        <v>0</v>
      </c>
      <c r="S2164" s="1">
        <f>SUM(AE2164,AG2164,AI2164,AK2164,AO2164,AM2164,AQ2164,AU2164,AW2164,AY2164,BA2164,BE2164,BG2164,BI2164,BK2164,BM2164,BO2164,BC2164)</f>
        <v>38</v>
      </c>
      <c r="T2164" s="1">
        <f>COUNT(AE2164,AG2164,AI2164,AK2164,AM2164,AO2164,AQ2164,AU2164,AW2164,AY2164,BA2164,BC2164,BE2164,BG2164,BI2164,BK2164,BM2164,BO2164)</f>
        <v>1</v>
      </c>
      <c r="U2164" s="1">
        <f>BQ2164+BS2164</f>
        <v>0</v>
      </c>
      <c r="V2164" s="1"/>
      <c r="W2164" s="1">
        <f>BV2164</f>
        <v>0</v>
      </c>
      <c r="X2164" s="1">
        <f>AC2164+BZ2164</f>
        <v>0</v>
      </c>
      <c r="Y2164" s="1">
        <f>BU2164</f>
        <v>0</v>
      </c>
      <c r="Z2164" s="27"/>
      <c r="AA2164" s="1"/>
      <c r="AB2164" s="26"/>
      <c r="AC2164" s="1"/>
      <c r="AD2164" s="26"/>
      <c r="AE2164" s="1"/>
      <c r="AF2164" s="26"/>
      <c r="AG2164" s="1"/>
      <c r="AH2164" s="26"/>
      <c r="AI2164" s="1"/>
      <c r="AJ2164" s="26"/>
      <c r="AK2164" s="1"/>
      <c r="AL2164" s="26"/>
      <c r="AM2164" s="1"/>
      <c r="AN2164" s="26"/>
      <c r="AO2164" s="1"/>
      <c r="AP2164" s="26"/>
      <c r="AQ2164" s="1">
        <v>38</v>
      </c>
      <c r="AR2164" s="26" t="s">
        <v>100</v>
      </c>
      <c r="AS2164" s="1"/>
      <c r="AT2164" s="26"/>
      <c r="AU2164" s="1"/>
      <c r="AV2164" s="26"/>
      <c r="AW2164" s="1"/>
      <c r="AX2164" s="26"/>
      <c r="AY2164" s="1"/>
      <c r="AZ2164" s="26"/>
      <c r="BA2164" s="1"/>
      <c r="BB2164" s="26"/>
      <c r="BC2164" s="1"/>
      <c r="BD2164" s="26"/>
      <c r="BE2164" s="1"/>
      <c r="BF2164" s="26"/>
      <c r="BG2164" s="1"/>
      <c r="BH2164" s="26"/>
      <c r="BI2164" s="1"/>
      <c r="BJ2164" s="26"/>
      <c r="BK2164" s="1"/>
      <c r="BL2164" s="26"/>
      <c r="BM2164" s="1"/>
      <c r="BN2164" s="26"/>
      <c r="BO2164" s="1"/>
      <c r="BP2164" s="26"/>
      <c r="BQ2164" s="1"/>
      <c r="BR2164" s="26"/>
      <c r="BS2164" s="1"/>
      <c r="BT2164" s="26"/>
      <c r="BU2164" s="1"/>
      <c r="BV2164" s="1"/>
      <c r="BW2164" s="26"/>
      <c r="BX2164" s="1"/>
      <c r="BY2164" s="26"/>
      <c r="BZ2164" s="30"/>
      <c r="CA2164" s="26"/>
    </row>
    <row r="2165" spans="1:79" s="99" customFormat="1" x14ac:dyDescent="0.35">
      <c r="A2165" s="1" t="s">
        <v>354</v>
      </c>
      <c r="B2165" s="1" t="s">
        <v>255</v>
      </c>
      <c r="C2165" s="1" t="s">
        <v>1663</v>
      </c>
      <c r="D2165" s="1" t="s">
        <v>1802</v>
      </c>
      <c r="E2165" s="1" t="s">
        <v>77</v>
      </c>
      <c r="F2165" s="1">
        <v>999922221</v>
      </c>
      <c r="G2165" s="1">
        <f>(J2165+S2165+X2165+R2165+U2165+W2165+Y2165)-H2165</f>
        <v>38</v>
      </c>
      <c r="H2165" s="1"/>
      <c r="I2165" s="27"/>
      <c r="J2165" s="1">
        <f>SUM(AA2165)</f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27"/>
      <c r="R2165" s="1">
        <f>SUM(AS2165,BX2165)</f>
        <v>0</v>
      </c>
      <c r="S2165" s="1">
        <f>SUM(AE2165,AG2165,AI2165,AK2165,AO2165,AM2165,AQ2165,AU2165,AW2165,AY2165,BA2165,BE2165,BG2165,BI2165,BK2165,BM2165,BO2165,BC2165)</f>
        <v>38</v>
      </c>
      <c r="T2165" s="1">
        <f>COUNT(AE2165,AG2165,AI2165,AK2165,AM2165,AO2165,AQ2165,AU2165,AW2165,AY2165,BA2165,BC2165,BE2165,BG2165,BI2165,BK2165,BM2165,BO2165)</f>
        <v>1</v>
      </c>
      <c r="U2165" s="1">
        <f>BQ2165+BS2165</f>
        <v>0</v>
      </c>
      <c r="V2165" s="1"/>
      <c r="W2165" s="1">
        <f>BV2165</f>
        <v>0</v>
      </c>
      <c r="X2165" s="1">
        <f>AC2165+BZ2165</f>
        <v>0</v>
      </c>
      <c r="Y2165" s="1">
        <f>BU2165</f>
        <v>0</v>
      </c>
      <c r="Z2165" s="27"/>
      <c r="AA2165" s="1"/>
      <c r="AB2165" s="26"/>
      <c r="AC2165" s="1"/>
      <c r="AD2165" s="26"/>
      <c r="AE2165" s="1"/>
      <c r="AF2165" s="26"/>
      <c r="AG2165" s="1"/>
      <c r="AH2165" s="26"/>
      <c r="AI2165" s="1"/>
      <c r="AJ2165" s="26"/>
      <c r="AK2165" s="1"/>
      <c r="AL2165" s="26"/>
      <c r="AM2165" s="1"/>
      <c r="AN2165" s="26"/>
      <c r="AO2165" s="1"/>
      <c r="AP2165" s="26"/>
      <c r="AQ2165" s="1">
        <v>38</v>
      </c>
      <c r="AR2165" s="26" t="s">
        <v>100</v>
      </c>
      <c r="AS2165" s="1"/>
      <c r="AT2165" s="26"/>
      <c r="AU2165" s="1"/>
      <c r="AV2165" s="26"/>
      <c r="AW2165" s="1"/>
      <c r="AX2165" s="26"/>
      <c r="AY2165" s="1"/>
      <c r="AZ2165" s="26"/>
      <c r="BA2165" s="1"/>
      <c r="BB2165" s="26"/>
      <c r="BC2165" s="1"/>
      <c r="BD2165" s="26"/>
      <c r="BE2165" s="1"/>
      <c r="BF2165" s="26"/>
      <c r="BG2165" s="1"/>
      <c r="BH2165" s="26"/>
      <c r="BI2165" s="1"/>
      <c r="BJ2165" s="26"/>
      <c r="BK2165" s="1"/>
      <c r="BL2165" s="26"/>
      <c r="BM2165" s="1"/>
      <c r="BN2165" s="26"/>
      <c r="BO2165" s="1"/>
      <c r="BP2165" s="26"/>
      <c r="BQ2165" s="1"/>
      <c r="BR2165" s="26"/>
      <c r="BS2165" s="1"/>
      <c r="BT2165" s="26"/>
      <c r="BU2165" s="1"/>
      <c r="BV2165" s="1"/>
      <c r="BW2165" s="26"/>
      <c r="BX2165" s="1"/>
      <c r="BY2165" s="26"/>
      <c r="BZ2165" s="30"/>
      <c r="CA2165" s="26"/>
    </row>
    <row r="2166" spans="1:79" s="99" customFormat="1" x14ac:dyDescent="0.35">
      <c r="A2166" s="35" t="s">
        <v>354</v>
      </c>
      <c r="B2166" s="35" t="s">
        <v>255</v>
      </c>
      <c r="C2166" s="35" t="s">
        <v>2758</v>
      </c>
      <c r="D2166" s="35" t="s">
        <v>2759</v>
      </c>
      <c r="E2166" s="35" t="s">
        <v>77</v>
      </c>
      <c r="F2166" s="35">
        <v>999926019</v>
      </c>
      <c r="G2166" s="1">
        <f>(J2166+S2166+X2166+R2166+U2166+W2166+Y2166)-H2166</f>
        <v>38</v>
      </c>
      <c r="H2166" s="1"/>
      <c r="I2166" s="27"/>
      <c r="J2166" s="1">
        <f>SUM(AA2166)</f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27"/>
      <c r="R2166" s="1">
        <f>SUM(AS2166,BX2166)</f>
        <v>0</v>
      </c>
      <c r="S2166" s="1">
        <f>SUM(AE2166,AG2166,AI2166,AK2166,AO2166,AM2166,AQ2166,AU2166,AW2166,AY2166,BA2166,BE2166,BG2166,BI2166,BK2166,BM2166,BO2166,BC2166)</f>
        <v>38</v>
      </c>
      <c r="T2166" s="1">
        <f>COUNT(AE2166,AG2166,AI2166,AK2166,AM2166,AO2166,AQ2166,AU2166,AW2166,AY2166,BA2166,BC2166,BE2166,BG2166,BI2166,BK2166,BM2166,BO2166)</f>
        <v>1</v>
      </c>
      <c r="U2166" s="1">
        <f>BQ2166+BS2166</f>
        <v>0</v>
      </c>
      <c r="V2166" s="1"/>
      <c r="W2166" s="1">
        <f>BV2166</f>
        <v>0</v>
      </c>
      <c r="X2166" s="1">
        <f>AC2166+BZ2166</f>
        <v>0</v>
      </c>
      <c r="Y2166" s="1">
        <f>BU2166</f>
        <v>0</v>
      </c>
      <c r="Z2166" s="27"/>
      <c r="AA2166" s="1"/>
      <c r="AB2166" s="26"/>
      <c r="AC2166" s="1"/>
      <c r="AD2166" s="26"/>
      <c r="AE2166" s="1"/>
      <c r="AF2166" s="26"/>
      <c r="AG2166" s="1"/>
      <c r="AH2166" s="26"/>
      <c r="AI2166" s="1"/>
      <c r="AJ2166" s="26"/>
      <c r="AK2166" s="1">
        <v>38</v>
      </c>
      <c r="AL2166" s="26" t="s">
        <v>100</v>
      </c>
      <c r="AM2166" s="1"/>
      <c r="AN2166" s="26"/>
      <c r="AO2166" s="1"/>
      <c r="AP2166" s="26"/>
      <c r="AQ2166" s="1"/>
      <c r="AR2166" s="26"/>
      <c r="AS2166" s="1"/>
      <c r="AT2166" s="26"/>
      <c r="AU2166" s="1"/>
      <c r="AV2166" s="26"/>
      <c r="AW2166" s="1"/>
      <c r="AX2166" s="26"/>
      <c r="AY2166" s="1"/>
      <c r="AZ2166" s="26"/>
      <c r="BA2166" s="1"/>
      <c r="BB2166" s="26"/>
      <c r="BC2166" s="1"/>
      <c r="BD2166" s="26"/>
      <c r="BE2166" s="1"/>
      <c r="BF2166" s="26"/>
      <c r="BG2166" s="1"/>
      <c r="BH2166" s="26"/>
      <c r="BI2166" s="1"/>
      <c r="BJ2166" s="26"/>
      <c r="BK2166" s="1"/>
      <c r="BL2166" s="26"/>
      <c r="BM2166" s="1"/>
      <c r="BN2166" s="26"/>
      <c r="BO2166" s="1"/>
      <c r="BP2166" s="26"/>
      <c r="BQ2166" s="1"/>
      <c r="BR2166" s="26"/>
      <c r="BS2166" s="1"/>
      <c r="BT2166" s="26"/>
      <c r="BU2166" s="1"/>
      <c r="BV2166" s="1"/>
      <c r="BW2166" s="26"/>
      <c r="BX2166" s="1"/>
      <c r="BY2166" s="26"/>
      <c r="BZ2166" s="30"/>
      <c r="CA2166" s="26"/>
    </row>
    <row r="2167" spans="1:79" s="99" customFormat="1" x14ac:dyDescent="0.35">
      <c r="A2167" s="1" t="s">
        <v>354</v>
      </c>
      <c r="B2167" s="1" t="s">
        <v>255</v>
      </c>
      <c r="C2167" s="1" t="s">
        <v>1657</v>
      </c>
      <c r="D2167" s="1" t="s">
        <v>2880</v>
      </c>
      <c r="E2167" s="1" t="s">
        <v>77</v>
      </c>
      <c r="F2167" s="1">
        <v>999926340</v>
      </c>
      <c r="G2167" s="1">
        <f>(J2167+S2167+X2167+R2167+U2167+W2167+Y2167)-H2167</f>
        <v>38</v>
      </c>
      <c r="H2167" s="1"/>
      <c r="I2167" s="27"/>
      <c r="J2167" s="1">
        <f>SUM(AA2167)</f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27"/>
      <c r="R2167" s="1">
        <f>SUM(AS2167,BX2167)</f>
        <v>0</v>
      </c>
      <c r="S2167" s="1">
        <f>SUM(AE2167,AG2167,AI2167,AK2167,AO2167,AM2167,AQ2167,AU2167,AW2167,AY2167,BA2167,BE2167,BG2167,BI2167,BK2167,BM2167,BO2167,BC2167)</f>
        <v>38</v>
      </c>
      <c r="T2167" s="1">
        <f>COUNT(AE2167,AG2167,AI2167,AK2167,AM2167,AO2167,AQ2167,AU2167,AW2167,AY2167,BA2167,BC2167,BE2167,BG2167,BI2167,BK2167,BM2167,BO2167)</f>
        <v>1</v>
      </c>
      <c r="U2167" s="1">
        <f>BQ2167+BS2167</f>
        <v>0</v>
      </c>
      <c r="V2167" s="1"/>
      <c r="W2167" s="1">
        <f>BV2167</f>
        <v>0</v>
      </c>
      <c r="X2167" s="1">
        <f>AC2167+BZ2167</f>
        <v>0</v>
      </c>
      <c r="Y2167" s="1">
        <f>BU2167</f>
        <v>0</v>
      </c>
      <c r="Z2167" s="27"/>
      <c r="AA2167" s="1"/>
      <c r="AB2167" s="26"/>
      <c r="AC2167" s="1"/>
      <c r="AD2167" s="26"/>
      <c r="AE2167" s="1"/>
      <c r="AF2167" s="26"/>
      <c r="AG2167" s="1"/>
      <c r="AH2167" s="26"/>
      <c r="AI2167" s="1"/>
      <c r="AJ2167" s="26"/>
      <c r="AK2167" s="1"/>
      <c r="AL2167" s="26"/>
      <c r="AM2167" s="1"/>
      <c r="AN2167" s="26"/>
      <c r="AO2167" s="1"/>
      <c r="AP2167" s="26"/>
      <c r="AQ2167" s="1">
        <v>38</v>
      </c>
      <c r="AR2167" s="26" t="s">
        <v>100</v>
      </c>
      <c r="AS2167" s="1"/>
      <c r="AT2167" s="26"/>
      <c r="AU2167" s="1"/>
      <c r="AV2167" s="26"/>
      <c r="AW2167" s="1"/>
      <c r="AX2167" s="26"/>
      <c r="AY2167" s="1"/>
      <c r="AZ2167" s="26"/>
      <c r="BA2167" s="1"/>
      <c r="BB2167" s="26"/>
      <c r="BC2167" s="1"/>
      <c r="BD2167" s="26"/>
      <c r="BE2167" s="1"/>
      <c r="BF2167" s="26"/>
      <c r="BG2167" s="1"/>
      <c r="BH2167" s="26"/>
      <c r="BI2167" s="1"/>
      <c r="BJ2167" s="26"/>
      <c r="BK2167" s="1"/>
      <c r="BL2167" s="26"/>
      <c r="BM2167" s="1"/>
      <c r="BN2167" s="26"/>
      <c r="BO2167" s="1"/>
      <c r="BP2167" s="26"/>
      <c r="BQ2167" s="1"/>
      <c r="BR2167" s="26"/>
      <c r="BS2167" s="1"/>
      <c r="BT2167" s="26"/>
      <c r="BU2167" s="1"/>
      <c r="BV2167" s="1"/>
      <c r="BW2167" s="26"/>
      <c r="BX2167" s="1"/>
      <c r="BY2167" s="26"/>
      <c r="BZ2167" s="30"/>
      <c r="CA2167" s="26"/>
    </row>
    <row r="2168" spans="1:79" s="99" customFormat="1" x14ac:dyDescent="0.35">
      <c r="A2168" s="1" t="s">
        <v>354</v>
      </c>
      <c r="B2168" s="1" t="s">
        <v>255</v>
      </c>
      <c r="C2168" s="1" t="s">
        <v>1454</v>
      </c>
      <c r="D2168" s="1" t="s">
        <v>3252</v>
      </c>
      <c r="E2168" s="1" t="s">
        <v>77</v>
      </c>
      <c r="F2168" s="1">
        <v>999927201</v>
      </c>
      <c r="G2168" s="1">
        <f>(J2168+S2168+X2168+R2168+U2168+W2168+Y2168)-H2168</f>
        <v>38</v>
      </c>
      <c r="H2168" s="1"/>
      <c r="I2168" s="27"/>
      <c r="J2168" s="1">
        <f>SUM(AA2168)</f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27"/>
      <c r="R2168" s="1">
        <f>SUM(AS2168,BX2168)</f>
        <v>0</v>
      </c>
      <c r="S2168" s="1">
        <f>SUM(AE2168,AG2168,AI2168,AK2168,AO2168,AM2168,AQ2168,AU2168,AW2168,AY2168,BA2168,BE2168,BG2168,BI2168,BK2168,BM2168,BO2168,BC2168)</f>
        <v>38</v>
      </c>
      <c r="T2168" s="1">
        <f>COUNT(AE2168,AG2168,AI2168,AK2168,AM2168,AO2168,AQ2168,AU2168,AW2168,AY2168,BA2168,BC2168,BE2168,BG2168,BI2168,BK2168,BM2168,BO2168)</f>
        <v>1</v>
      </c>
      <c r="U2168" s="1">
        <f>BQ2168+BS2168</f>
        <v>0</v>
      </c>
      <c r="V2168" s="1"/>
      <c r="W2168" s="1">
        <f>BV2168</f>
        <v>0</v>
      </c>
      <c r="X2168" s="1">
        <f>AC2168+BZ2168</f>
        <v>0</v>
      </c>
      <c r="Y2168" s="1">
        <f>BU2168</f>
        <v>0</v>
      </c>
      <c r="Z2168" s="27"/>
      <c r="AA2168" s="1"/>
      <c r="AB2168" s="26"/>
      <c r="AC2168" s="1"/>
      <c r="AD2168" s="26"/>
      <c r="AE2168" s="1"/>
      <c r="AF2168" s="26"/>
      <c r="AG2168" s="1"/>
      <c r="AH2168" s="26"/>
      <c r="AI2168" s="1"/>
      <c r="AJ2168" s="26"/>
      <c r="AK2168" s="1"/>
      <c r="AL2168" s="26"/>
      <c r="AM2168" s="1"/>
      <c r="AN2168" s="26"/>
      <c r="AO2168" s="1"/>
      <c r="AP2168" s="26"/>
      <c r="AQ2168" s="1">
        <v>38</v>
      </c>
      <c r="AR2168" s="26" t="s">
        <v>100</v>
      </c>
      <c r="AS2168" s="1"/>
      <c r="AT2168" s="26"/>
      <c r="AU2168" s="1"/>
      <c r="AV2168" s="26"/>
      <c r="AW2168" s="1"/>
      <c r="AX2168" s="26"/>
      <c r="AY2168" s="1"/>
      <c r="AZ2168" s="26"/>
      <c r="BA2168" s="1"/>
      <c r="BB2168" s="26"/>
      <c r="BC2168" s="1"/>
      <c r="BD2168" s="26"/>
      <c r="BE2168" s="1"/>
      <c r="BF2168" s="26"/>
      <c r="BG2168" s="1"/>
      <c r="BH2168" s="26"/>
      <c r="BI2168" s="1"/>
      <c r="BJ2168" s="26"/>
      <c r="BK2168" s="1"/>
      <c r="BL2168" s="26"/>
      <c r="BM2168" s="1"/>
      <c r="BN2168" s="26"/>
      <c r="BO2168" s="1"/>
      <c r="BP2168" s="26"/>
      <c r="BQ2168" s="1"/>
      <c r="BR2168" s="26"/>
      <c r="BS2168" s="1"/>
      <c r="BT2168" s="26"/>
      <c r="BU2168" s="1"/>
      <c r="BV2168" s="1"/>
      <c r="BW2168" s="26"/>
      <c r="BX2168" s="1"/>
      <c r="BY2168" s="26"/>
      <c r="BZ2168" s="30"/>
      <c r="CA2168" s="26"/>
    </row>
    <row r="2169" spans="1:79" s="99" customFormat="1" x14ac:dyDescent="0.35">
      <c r="A2169" s="30" t="s">
        <v>354</v>
      </c>
      <c r="B2169" s="30" t="s">
        <v>255</v>
      </c>
      <c r="C2169" s="30" t="s">
        <v>1562</v>
      </c>
      <c r="D2169" s="30" t="s">
        <v>1105</v>
      </c>
      <c r="E2169" s="30" t="s">
        <v>77</v>
      </c>
      <c r="F2169" s="30">
        <v>999921165</v>
      </c>
      <c r="G2169" s="1">
        <f>(J2169+S2169+X2169+R2169+U2169+W2169+Y2169)-H2169</f>
        <v>34</v>
      </c>
      <c r="H2169" s="30">
        <f>(J2169+K2169+M2169+N2169+O2169+P2169)/2</f>
        <v>0</v>
      </c>
      <c r="I2169" s="27"/>
      <c r="J2169" s="1">
        <f>SUM(AA2169)</f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27"/>
      <c r="R2169" s="1">
        <f>SUM(AS2169,BX2169)</f>
        <v>0</v>
      </c>
      <c r="S2169" s="1">
        <f>SUM(AE2169,AG2169,AI2169,AK2169,AO2169,AM2169,AQ2169,AU2169,AW2169,AY2169,BA2169,BE2169,BG2169,BI2169,BK2169,BM2169,BO2169,BC2169)</f>
        <v>34</v>
      </c>
      <c r="T2169" s="1">
        <f>COUNT(AE2169,AG2169,AI2169,AK2169,AM2169,AO2169,AQ2169,AU2169,AW2169,AY2169,BA2169,BC2169,BE2169,BG2169,BI2169,BK2169,BM2169,BO2169)</f>
        <v>1</v>
      </c>
      <c r="U2169" s="1">
        <f>BQ2169+BS2169</f>
        <v>0</v>
      </c>
      <c r="V2169" s="1"/>
      <c r="W2169" s="1">
        <f>BV2169</f>
        <v>0</v>
      </c>
      <c r="X2169" s="1">
        <f>AC2169+BZ2169</f>
        <v>0</v>
      </c>
      <c r="Y2169" s="1">
        <f>BU2169</f>
        <v>0</v>
      </c>
      <c r="Z2169" s="29"/>
      <c r="AA2169" s="1"/>
      <c r="AB2169" s="26"/>
      <c r="AC2169" s="1"/>
      <c r="AD2169" s="26"/>
      <c r="AE2169" s="30">
        <v>34</v>
      </c>
      <c r="AF2169" s="26">
        <v>2</v>
      </c>
      <c r="AG2169" s="1"/>
      <c r="AH2169" s="26"/>
      <c r="AI2169" s="1"/>
      <c r="AJ2169" s="26"/>
      <c r="AK2169" s="1"/>
      <c r="AL2169" s="26"/>
      <c r="AM2169" s="1"/>
      <c r="AN2169" s="26"/>
      <c r="AO2169" s="1"/>
      <c r="AP2169" s="26"/>
      <c r="AQ2169" s="1"/>
      <c r="AR2169" s="26"/>
      <c r="AS2169" s="1"/>
      <c r="AT2169" s="26"/>
      <c r="AU2169" s="1"/>
      <c r="AV2169" s="26"/>
      <c r="AW2169" s="1"/>
      <c r="AX2169" s="26"/>
      <c r="AY2169" s="1"/>
      <c r="AZ2169" s="26"/>
      <c r="BA2169" s="1"/>
      <c r="BB2169" s="26"/>
      <c r="BC2169" s="1"/>
      <c r="BD2169" s="26"/>
      <c r="BE2169" s="1"/>
      <c r="BF2169" s="26"/>
      <c r="BG2169" s="1"/>
      <c r="BH2169" s="26"/>
      <c r="BI2169" s="1"/>
      <c r="BJ2169" s="26"/>
      <c r="BK2169" s="1"/>
      <c r="BL2169" s="26"/>
      <c r="BM2169" s="1"/>
      <c r="BN2169" s="26"/>
      <c r="BO2169" s="1"/>
      <c r="BP2169" s="26"/>
      <c r="BQ2169" s="1"/>
      <c r="BR2169" s="26"/>
      <c r="BS2169" s="1"/>
      <c r="BT2169" s="26"/>
      <c r="BU2169" s="1"/>
      <c r="BV2169" s="1"/>
      <c r="BW2169" s="26"/>
      <c r="BX2169" s="1"/>
      <c r="BY2169" s="26"/>
      <c r="BZ2169" s="30"/>
      <c r="CA2169" s="26"/>
    </row>
    <row r="2170" spans="1:79" s="99" customFormat="1" x14ac:dyDescent="0.35">
      <c r="A2170" s="1" t="s">
        <v>354</v>
      </c>
      <c r="B2170" s="1" t="s">
        <v>255</v>
      </c>
      <c r="C2170" s="1" t="s">
        <v>2631</v>
      </c>
      <c r="D2170" s="1" t="s">
        <v>2632</v>
      </c>
      <c r="E2170" s="1" t="s">
        <v>77</v>
      </c>
      <c r="F2170" s="1">
        <v>999925706</v>
      </c>
      <c r="G2170" s="1">
        <f>(J2170+S2170+X2170+R2170+U2170+W2170+Y2170)-H2170</f>
        <v>34</v>
      </c>
      <c r="H2170" s="1"/>
      <c r="I2170" s="27"/>
      <c r="J2170" s="1">
        <f>SUM(AA2170)</f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27"/>
      <c r="R2170" s="1">
        <f>SUM(AS2170,BX2170)</f>
        <v>0</v>
      </c>
      <c r="S2170" s="1">
        <f>SUM(AE2170,AG2170,AI2170,AK2170,AO2170,AM2170,AQ2170,AU2170,AW2170,AY2170,BA2170,BE2170,BG2170,BI2170,BK2170,BM2170,BO2170,BC2170)</f>
        <v>34</v>
      </c>
      <c r="T2170" s="1">
        <f>COUNT(AE2170,AG2170,AI2170,AK2170,AM2170,AO2170,AQ2170,AU2170,AW2170,AY2170,BA2170,BC2170,BE2170,BG2170,BI2170,BK2170,BM2170,BO2170)</f>
        <v>1</v>
      </c>
      <c r="U2170" s="1">
        <f>BQ2170+BS2170</f>
        <v>0</v>
      </c>
      <c r="V2170" s="1"/>
      <c r="W2170" s="1">
        <f>BV2170</f>
        <v>0</v>
      </c>
      <c r="X2170" s="1">
        <f>AC2170+BZ2170</f>
        <v>0</v>
      </c>
      <c r="Y2170" s="1">
        <f>BU2170</f>
        <v>0</v>
      </c>
      <c r="Z2170" s="27"/>
      <c r="AA2170" s="1"/>
      <c r="AB2170" s="26"/>
      <c r="AC2170" s="1"/>
      <c r="AD2170" s="26"/>
      <c r="AE2170" s="1"/>
      <c r="AF2170" s="26"/>
      <c r="AG2170" s="1"/>
      <c r="AH2170" s="26"/>
      <c r="AI2170" s="1"/>
      <c r="AJ2170" s="26"/>
      <c r="AK2170" s="1"/>
      <c r="AL2170" s="26"/>
      <c r="AM2170" s="1">
        <v>34</v>
      </c>
      <c r="AN2170" s="26">
        <v>3</v>
      </c>
      <c r="AO2170" s="1"/>
      <c r="AP2170" s="26"/>
      <c r="AQ2170" s="1"/>
      <c r="AR2170" s="26"/>
      <c r="AS2170" s="1"/>
      <c r="AT2170" s="26"/>
      <c r="AU2170" s="1"/>
      <c r="AV2170" s="26"/>
      <c r="AW2170" s="1"/>
      <c r="AX2170" s="26"/>
      <c r="AY2170" s="1"/>
      <c r="AZ2170" s="26"/>
      <c r="BA2170" s="1"/>
      <c r="BB2170" s="26"/>
      <c r="BC2170" s="1"/>
      <c r="BD2170" s="26"/>
      <c r="BE2170" s="1"/>
      <c r="BF2170" s="26"/>
      <c r="BG2170" s="1"/>
      <c r="BH2170" s="26"/>
      <c r="BI2170" s="1"/>
      <c r="BJ2170" s="26"/>
      <c r="BK2170" s="1"/>
      <c r="BL2170" s="26"/>
      <c r="BM2170" s="1"/>
      <c r="BN2170" s="26"/>
      <c r="BO2170" s="1"/>
      <c r="BP2170" s="26"/>
      <c r="BQ2170" s="1"/>
      <c r="BR2170" s="26"/>
      <c r="BS2170" s="1"/>
      <c r="BT2170" s="26"/>
      <c r="BU2170" s="1"/>
      <c r="BV2170" s="1"/>
      <c r="BW2170" s="26"/>
      <c r="BX2170" s="1"/>
      <c r="BY2170" s="26"/>
      <c r="BZ2170" s="30"/>
      <c r="CA2170" s="26"/>
    </row>
    <row r="2171" spans="1:79" s="99" customFormat="1" x14ac:dyDescent="0.35">
      <c r="A2171" s="36" t="s">
        <v>354</v>
      </c>
      <c r="B2171" s="36" t="s">
        <v>255</v>
      </c>
      <c r="C2171" s="36" t="s">
        <v>850</v>
      </c>
      <c r="D2171" s="36" t="s">
        <v>2874</v>
      </c>
      <c r="E2171" s="36" t="s">
        <v>77</v>
      </c>
      <c r="F2171" s="36">
        <v>999926316</v>
      </c>
      <c r="G2171" s="1">
        <f>(J2171+S2171+X2171+R2171+U2171+W2171+Y2171)-H2171</f>
        <v>34</v>
      </c>
      <c r="H2171" s="1"/>
      <c r="I2171" s="27"/>
      <c r="J2171" s="1">
        <f>SUM(AA2171)</f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27"/>
      <c r="R2171" s="1">
        <f>SUM(AS2171,BX2171)</f>
        <v>0</v>
      </c>
      <c r="S2171" s="1">
        <f>SUM(AE2171,AG2171,AI2171,AK2171,AO2171,AM2171,AQ2171,AU2171,AW2171,AY2171,BA2171,BE2171,BG2171,BI2171,BK2171,BM2171,BO2171,BC2171)</f>
        <v>34</v>
      </c>
      <c r="T2171" s="1">
        <f>COUNT(AE2171,AG2171,AI2171,AK2171,AM2171,AO2171,AQ2171,AU2171,AW2171,AY2171,BA2171,BC2171,BE2171,BG2171,BI2171,BK2171,BM2171,BO2171)</f>
        <v>1</v>
      </c>
      <c r="U2171" s="1">
        <f>BQ2171+BS2171</f>
        <v>0</v>
      </c>
      <c r="V2171" s="1"/>
      <c r="W2171" s="1">
        <f>BV2171</f>
        <v>0</v>
      </c>
      <c r="X2171" s="1">
        <f>AC2171+BZ2171</f>
        <v>0</v>
      </c>
      <c r="Y2171" s="1">
        <f>BU2171</f>
        <v>0</v>
      </c>
      <c r="Z2171" s="27"/>
      <c r="AA2171" s="1"/>
      <c r="AB2171" s="26"/>
      <c r="AC2171" s="1"/>
      <c r="AD2171" s="26"/>
      <c r="AE2171" s="1"/>
      <c r="AF2171" s="26"/>
      <c r="AG2171" s="1">
        <v>34</v>
      </c>
      <c r="AH2171" s="26">
        <v>3</v>
      </c>
      <c r="AI2171" s="1"/>
      <c r="AJ2171" s="26"/>
      <c r="AK2171" s="1"/>
      <c r="AL2171" s="26"/>
      <c r="AM2171" s="1"/>
      <c r="AN2171" s="26"/>
      <c r="AO2171" s="1"/>
      <c r="AP2171" s="26"/>
      <c r="AQ2171" s="1"/>
      <c r="AR2171" s="26"/>
      <c r="AS2171" s="1"/>
      <c r="AT2171" s="26"/>
      <c r="AU2171" s="1"/>
      <c r="AV2171" s="26"/>
      <c r="AW2171" s="1"/>
      <c r="AX2171" s="26"/>
      <c r="AY2171" s="1"/>
      <c r="AZ2171" s="26"/>
      <c r="BA2171" s="1"/>
      <c r="BB2171" s="26"/>
      <c r="BC2171" s="1"/>
      <c r="BD2171" s="26"/>
      <c r="BE2171" s="1"/>
      <c r="BF2171" s="26"/>
      <c r="BG2171" s="1"/>
      <c r="BH2171" s="26"/>
      <c r="BI2171" s="1"/>
      <c r="BJ2171" s="26"/>
      <c r="BK2171" s="1"/>
      <c r="BL2171" s="26"/>
      <c r="BM2171" s="1"/>
      <c r="BN2171" s="26"/>
      <c r="BO2171" s="1"/>
      <c r="BP2171" s="26"/>
      <c r="BQ2171" s="1"/>
      <c r="BR2171" s="26"/>
      <c r="BS2171" s="1"/>
      <c r="BT2171" s="26"/>
      <c r="BU2171" s="1"/>
      <c r="BV2171" s="1"/>
      <c r="BW2171" s="26"/>
      <c r="BX2171" s="1"/>
      <c r="BY2171" s="26"/>
      <c r="BZ2171" s="30"/>
      <c r="CA2171" s="26"/>
    </row>
    <row r="2172" spans="1:79" s="99" customFormat="1" x14ac:dyDescent="0.35">
      <c r="A2172" s="31" t="s">
        <v>354</v>
      </c>
      <c r="B2172" s="31" t="s">
        <v>255</v>
      </c>
      <c r="C2172" s="31" t="s">
        <v>3333</v>
      </c>
      <c r="D2172" s="31" t="s">
        <v>889</v>
      </c>
      <c r="E2172" s="31" t="s">
        <v>77</v>
      </c>
      <c r="F2172" s="1">
        <v>999927405</v>
      </c>
      <c r="G2172" s="1">
        <f>(J2172+S2172+X2172+R2172+U2172+W2172+Y2172)-H2172</f>
        <v>34</v>
      </c>
      <c r="H2172" s="1"/>
      <c r="I2172" s="27"/>
      <c r="J2172" s="1">
        <f>SUM(AA2172)</f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27"/>
      <c r="R2172" s="1">
        <f>SUM(AS2172,BX2172)</f>
        <v>0</v>
      </c>
      <c r="S2172" s="1">
        <f>SUM(AE2172,AG2172,AI2172,AK2172,AO2172,AM2172,AQ2172,AU2172,AW2172,AY2172,BA2172,BE2172,BG2172,BI2172,BK2172,BM2172,BO2172,BC2172)</f>
        <v>34</v>
      </c>
      <c r="T2172" s="1">
        <f>COUNT(AE2172,AG2172,AI2172,AK2172,AM2172,AO2172,AQ2172,AU2172,AW2172,AY2172,BA2172,BC2172,BE2172,BG2172,BI2172,BK2172,BM2172,BO2172)</f>
        <v>1</v>
      </c>
      <c r="U2172" s="1">
        <f>BQ2172+BS2172</f>
        <v>0</v>
      </c>
      <c r="V2172" s="1"/>
      <c r="W2172" s="1">
        <f>BV2172</f>
        <v>0</v>
      </c>
      <c r="X2172" s="1">
        <f>AC2172+BZ2172</f>
        <v>0</v>
      </c>
      <c r="Y2172" s="1">
        <f>BU2172</f>
        <v>0</v>
      </c>
      <c r="Z2172" s="27"/>
      <c r="AA2172" s="1"/>
      <c r="AB2172" s="26"/>
      <c r="AC2172" s="1"/>
      <c r="AD2172" s="26"/>
      <c r="AE2172" s="1"/>
      <c r="AF2172" s="26"/>
      <c r="AG2172" s="1"/>
      <c r="AH2172" s="26"/>
      <c r="AI2172" s="1"/>
      <c r="AJ2172" s="26"/>
      <c r="AK2172" s="1"/>
      <c r="AL2172" s="26"/>
      <c r="AM2172" s="1"/>
      <c r="AN2172" s="26"/>
      <c r="AO2172" s="1"/>
      <c r="AP2172" s="26"/>
      <c r="AQ2172" s="1"/>
      <c r="AR2172" s="26"/>
      <c r="AS2172" s="1"/>
      <c r="AT2172" s="26"/>
      <c r="AU2172" s="1"/>
      <c r="AV2172" s="26"/>
      <c r="AW2172" s="1"/>
      <c r="AX2172" s="26"/>
      <c r="AY2172" s="1"/>
      <c r="AZ2172" s="26"/>
      <c r="BA2172" s="1"/>
      <c r="BB2172" s="27"/>
      <c r="BC2172" s="1">
        <v>34</v>
      </c>
      <c r="BD2172" s="26"/>
      <c r="BE2172" s="1"/>
      <c r="BF2172" s="27"/>
      <c r="BG2172" s="1"/>
      <c r="BH2172" s="26"/>
      <c r="BI2172" s="1"/>
      <c r="BJ2172" s="26"/>
      <c r="BK2172" s="1"/>
      <c r="BL2172" s="26"/>
      <c r="BM2172" s="1"/>
      <c r="BN2172" s="26"/>
      <c r="BO2172" s="1"/>
      <c r="BP2172" s="26"/>
      <c r="BQ2172" s="1"/>
      <c r="BR2172" s="26"/>
      <c r="BS2172" s="1"/>
      <c r="BT2172" s="26"/>
      <c r="BU2172" s="1"/>
      <c r="BV2172" s="1"/>
      <c r="BW2172" s="26"/>
      <c r="BX2172" s="1"/>
      <c r="BY2172" s="26"/>
      <c r="BZ2172" s="30"/>
      <c r="CA2172" s="26"/>
    </row>
    <row r="2173" spans="1:79" s="99" customFormat="1" x14ac:dyDescent="0.35">
      <c r="A2173" s="30" t="s">
        <v>354</v>
      </c>
      <c r="B2173" s="1" t="s">
        <v>255</v>
      </c>
      <c r="C2173" s="1" t="s">
        <v>2141</v>
      </c>
      <c r="D2173" s="1" t="s">
        <v>2142</v>
      </c>
      <c r="E2173" s="1" t="s">
        <v>77</v>
      </c>
      <c r="F2173" s="1">
        <v>999924000</v>
      </c>
      <c r="G2173" s="1">
        <f>(J2173+S2173+X2173+R2173+U2173+W2173+Y2173)-H2173</f>
        <v>28</v>
      </c>
      <c r="H2173" s="30">
        <f>(J2173+K2173+M2173+N2173+O2173+P2173)/2</f>
        <v>28</v>
      </c>
      <c r="I2173" s="27"/>
      <c r="J2173" s="1">
        <f>SUM(AA2173)</f>
        <v>56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27"/>
      <c r="R2173" s="1">
        <f>SUM(AS2173,BX2173)</f>
        <v>0</v>
      </c>
      <c r="S2173" s="1">
        <f>SUM(AE2173,AG2173,AI2173,AK2173,AO2173,AM2173,AQ2173,AU2173,AW2173,AY2173,BA2173,BE2173,BG2173,BI2173,BK2173,BM2173,BO2173,BC2173)</f>
        <v>0</v>
      </c>
      <c r="T2173" s="1">
        <f>COUNT(AE2173,AG2173,AI2173,AK2173,AM2173,AO2173,AQ2173,AU2173,AW2173,AY2173,BA2173,BC2173,BE2173,BG2173,BI2173,BK2173,BM2173,BO2173)</f>
        <v>0</v>
      </c>
      <c r="U2173" s="1">
        <f>BQ2173+BS2173</f>
        <v>0</v>
      </c>
      <c r="V2173" s="1"/>
      <c r="W2173" s="1">
        <f>BV2173</f>
        <v>0</v>
      </c>
      <c r="X2173" s="1">
        <f>AC2173+BZ2173</f>
        <v>0</v>
      </c>
      <c r="Y2173" s="1">
        <f>BU2173</f>
        <v>0</v>
      </c>
      <c r="Z2173" s="27"/>
      <c r="AA2173" s="1">
        <v>56</v>
      </c>
      <c r="AB2173" s="26">
        <v>3</v>
      </c>
      <c r="AC2173" s="1"/>
      <c r="AD2173" s="26"/>
      <c r="AE2173" s="1"/>
      <c r="AF2173" s="26"/>
      <c r="AG2173" s="1"/>
      <c r="AH2173" s="26"/>
      <c r="AI2173" s="1"/>
      <c r="AJ2173" s="26"/>
      <c r="AK2173" s="1"/>
      <c r="AL2173" s="26"/>
      <c r="AM2173" s="1"/>
      <c r="AN2173" s="26"/>
      <c r="AO2173" s="1"/>
      <c r="AP2173" s="26"/>
      <c r="AQ2173" s="1"/>
      <c r="AR2173" s="26"/>
      <c r="AS2173" s="1"/>
      <c r="AT2173" s="26"/>
      <c r="AU2173" s="1"/>
      <c r="AV2173" s="26"/>
      <c r="AW2173" s="1"/>
      <c r="AX2173" s="26"/>
      <c r="AY2173" s="1"/>
      <c r="AZ2173" s="26"/>
      <c r="BA2173" s="1"/>
      <c r="BB2173" s="26"/>
      <c r="BC2173" s="1"/>
      <c r="BD2173" s="26"/>
      <c r="BE2173" s="1"/>
      <c r="BF2173" s="26"/>
      <c r="BG2173" s="1"/>
      <c r="BH2173" s="26"/>
      <c r="BI2173" s="1"/>
      <c r="BJ2173" s="26"/>
      <c r="BK2173" s="1"/>
      <c r="BL2173" s="26"/>
      <c r="BM2173" s="1"/>
      <c r="BN2173" s="26"/>
      <c r="BO2173" s="1"/>
      <c r="BP2173" s="26"/>
      <c r="BQ2173" s="1"/>
      <c r="BR2173" s="26"/>
      <c r="BS2173" s="1"/>
      <c r="BT2173" s="26"/>
      <c r="BU2173" s="1"/>
      <c r="BV2173" s="1"/>
      <c r="BW2173" s="26"/>
      <c r="BX2173" s="1"/>
      <c r="BY2173" s="26"/>
      <c r="BZ2173" s="30"/>
      <c r="CA2173" s="26"/>
    </row>
    <row r="2174" spans="1:79" s="99" customFormat="1" x14ac:dyDescent="0.35">
      <c r="A2174" s="1" t="s">
        <v>62</v>
      </c>
      <c r="B2174" s="1" t="s">
        <v>63</v>
      </c>
      <c r="C2174" s="1" t="s">
        <v>993</v>
      </c>
      <c r="D2174" s="1" t="s">
        <v>1881</v>
      </c>
      <c r="E2174" s="1" t="s">
        <v>77</v>
      </c>
      <c r="F2174" s="1">
        <v>999922545</v>
      </c>
      <c r="G2174" s="1">
        <f>(J2174+S2174+X2174+R2174+U2174+W2174+Y2174)-H2174</f>
        <v>369</v>
      </c>
      <c r="H2174" s="30">
        <f>(J2174+K2174+M2174+N2174+O2174+P2174)/2</f>
        <v>0</v>
      </c>
      <c r="I2174" s="27"/>
      <c r="J2174" s="1">
        <f>SUM(AA2174)</f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27"/>
      <c r="R2174" s="1">
        <f>SUM(AS2174,BX2174)</f>
        <v>0</v>
      </c>
      <c r="S2174" s="1">
        <f>SUM(AE2174,AG2174,AI2174,AK2174,AO2174,AM2174,AQ2174,AU2174,AW2174,AY2174,BA2174,BE2174,BG2174,BI2174,BK2174,BM2174,BO2174,BC2174)</f>
        <v>180</v>
      </c>
      <c r="T2174" s="1">
        <f>COUNT(AE2174,AG2174,AI2174,AK2174,AM2174,AO2174,AQ2174,AU2174,AW2174,AY2174,BA2174,BC2174,BE2174,BG2174,BI2174,BK2174,BM2174,BO2174)</f>
        <v>2</v>
      </c>
      <c r="U2174" s="1">
        <f>BQ2174+BS2174</f>
        <v>105</v>
      </c>
      <c r="V2174" s="1"/>
      <c r="W2174" s="1">
        <f>BV2174</f>
        <v>84</v>
      </c>
      <c r="X2174" s="1">
        <f>AC2174+BZ2174</f>
        <v>0</v>
      </c>
      <c r="Y2174" s="1">
        <f>BU2174</f>
        <v>0</v>
      </c>
      <c r="Z2174" s="26"/>
      <c r="AA2174" s="1"/>
      <c r="AB2174" s="26"/>
      <c r="AC2174" s="1"/>
      <c r="AD2174" s="26"/>
      <c r="AE2174" s="1"/>
      <c r="AF2174" s="26"/>
      <c r="AG2174" s="1"/>
      <c r="AH2174" s="26"/>
      <c r="AI2174" s="1"/>
      <c r="AJ2174" s="26"/>
      <c r="AK2174" s="1"/>
      <c r="AL2174" s="26"/>
      <c r="AM2174" s="1">
        <v>60</v>
      </c>
      <c r="AN2174" s="26">
        <v>1</v>
      </c>
      <c r="AO2174" s="1"/>
      <c r="AP2174" s="26"/>
      <c r="AQ2174" s="1"/>
      <c r="AR2174" s="26"/>
      <c r="AS2174" s="1"/>
      <c r="AT2174" s="26"/>
      <c r="AU2174" s="1"/>
      <c r="AV2174" s="26"/>
      <c r="AW2174" s="1"/>
      <c r="AX2174" s="26"/>
      <c r="AY2174" s="1"/>
      <c r="AZ2174" s="26"/>
      <c r="BA2174" s="1"/>
      <c r="BB2174" s="26"/>
      <c r="BC2174" s="1">
        <v>120</v>
      </c>
      <c r="BD2174" s="26"/>
      <c r="BE2174" s="1"/>
      <c r="BF2174" s="26"/>
      <c r="BG2174" s="1"/>
      <c r="BH2174" s="26"/>
      <c r="BI2174" s="1"/>
      <c r="BJ2174" s="26"/>
      <c r="BK2174" s="1"/>
      <c r="BL2174" s="26"/>
      <c r="BM2174" s="1"/>
      <c r="BN2174" s="26"/>
      <c r="BO2174" s="1"/>
      <c r="BP2174" s="26"/>
      <c r="BQ2174" s="1"/>
      <c r="BR2174" s="26"/>
      <c r="BS2174" s="1">
        <v>105</v>
      </c>
      <c r="BT2174" s="26">
        <v>2</v>
      </c>
      <c r="BU2174" s="1"/>
      <c r="BV2174" s="1">
        <v>84</v>
      </c>
      <c r="BW2174" s="26">
        <v>5</v>
      </c>
      <c r="BX2174" s="1"/>
      <c r="BY2174" s="26"/>
      <c r="BZ2174" s="30"/>
      <c r="CA2174" s="26"/>
    </row>
    <row r="2175" spans="1:79" s="99" customFormat="1" x14ac:dyDescent="0.35">
      <c r="A2175" s="1" t="s">
        <v>62</v>
      </c>
      <c r="B2175" s="1" t="s">
        <v>63</v>
      </c>
      <c r="C2175" s="1" t="s">
        <v>563</v>
      </c>
      <c r="D2175" s="1" t="s">
        <v>117</v>
      </c>
      <c r="E2175" s="1" t="s">
        <v>77</v>
      </c>
      <c r="F2175" s="1">
        <v>999919778</v>
      </c>
      <c r="G2175" s="1">
        <f>(J2175+S2175+X2175+R2175+U2175+W2175+Y2175)-H2175</f>
        <v>320</v>
      </c>
      <c r="H2175" s="1"/>
      <c r="I2175" s="27"/>
      <c r="J2175" s="1">
        <f>SUM(AA2175)</f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27"/>
      <c r="R2175" s="1">
        <f>SUM(AS2175,BX2175)</f>
        <v>0</v>
      </c>
      <c r="S2175" s="1">
        <f>SUM(AE2175,AG2175,AI2175,AK2175,AO2175,AM2175,AQ2175,AU2175,AW2175,AY2175,BA2175,BE2175,BG2175,BI2175,BK2175,BM2175,BO2175,BC2175)</f>
        <v>60</v>
      </c>
      <c r="T2175" s="1">
        <f>COUNT(AE2175,AG2175,AI2175,AK2175,AM2175,AO2175,AQ2175,AU2175,AW2175,AY2175,BA2175,BC2175,BE2175,BG2175,BI2175,BK2175,BM2175,BO2175)</f>
        <v>1</v>
      </c>
      <c r="U2175" s="1">
        <f>BQ2175+BS2175</f>
        <v>0</v>
      </c>
      <c r="V2175" s="1"/>
      <c r="W2175" s="1">
        <f>BV2175</f>
        <v>160</v>
      </c>
      <c r="X2175" s="1">
        <f>AC2175+BZ2175</f>
        <v>100</v>
      </c>
      <c r="Y2175" s="1">
        <f>BU2175</f>
        <v>0</v>
      </c>
      <c r="Z2175" s="27"/>
      <c r="AA2175" s="1"/>
      <c r="AB2175" s="26"/>
      <c r="AC2175" s="1"/>
      <c r="AD2175" s="26"/>
      <c r="AE2175" s="1"/>
      <c r="AF2175" s="26"/>
      <c r="AG2175" s="1"/>
      <c r="AH2175" s="26"/>
      <c r="AI2175" s="1"/>
      <c r="AJ2175" s="26"/>
      <c r="AK2175" s="1"/>
      <c r="AL2175" s="26"/>
      <c r="AM2175" s="1"/>
      <c r="AN2175" s="26"/>
      <c r="AO2175" s="1"/>
      <c r="AP2175" s="26"/>
      <c r="AQ2175" s="1"/>
      <c r="AR2175" s="26"/>
      <c r="AS2175" s="1"/>
      <c r="AT2175" s="26"/>
      <c r="AU2175" s="1"/>
      <c r="AV2175" s="26"/>
      <c r="AW2175" s="1"/>
      <c r="AX2175" s="26"/>
      <c r="AY2175" s="1"/>
      <c r="AZ2175" s="26"/>
      <c r="BA2175" s="1"/>
      <c r="BB2175" s="26"/>
      <c r="BC2175" s="1"/>
      <c r="BD2175" s="26"/>
      <c r="BE2175" s="1">
        <v>60</v>
      </c>
      <c r="BF2175" s="26">
        <v>1</v>
      </c>
      <c r="BG2175" s="1"/>
      <c r="BH2175" s="26"/>
      <c r="BI2175" s="1"/>
      <c r="BJ2175" s="26"/>
      <c r="BK2175" s="1"/>
      <c r="BL2175" s="26"/>
      <c r="BM2175" s="1"/>
      <c r="BN2175" s="26"/>
      <c r="BO2175" s="1"/>
      <c r="BP2175" s="26"/>
      <c r="BQ2175" s="1"/>
      <c r="BR2175" s="26"/>
      <c r="BS2175" s="1"/>
      <c r="BT2175" s="26"/>
      <c r="BU2175" s="1"/>
      <c r="BV2175" s="1">
        <v>160</v>
      </c>
      <c r="BW2175" s="26">
        <v>1</v>
      </c>
      <c r="BX2175" s="1"/>
      <c r="BY2175" s="26"/>
      <c r="BZ2175" s="30">
        <v>100</v>
      </c>
      <c r="CA2175" s="26">
        <v>1</v>
      </c>
    </row>
    <row r="2176" spans="1:79" s="99" customFormat="1" x14ac:dyDescent="0.35">
      <c r="A2176" s="1" t="s">
        <v>62</v>
      </c>
      <c r="B2176" s="1" t="s">
        <v>63</v>
      </c>
      <c r="C2176" s="1" t="s">
        <v>1331</v>
      </c>
      <c r="D2176" s="1" t="s">
        <v>1332</v>
      </c>
      <c r="E2176" s="1" t="s">
        <v>77</v>
      </c>
      <c r="F2176" s="1">
        <v>999919150</v>
      </c>
      <c r="G2176" s="1">
        <f>(J2176+S2176+X2176+R2176+U2176+W2176+Y2176)-H2176</f>
        <v>266</v>
      </c>
      <c r="H2176" s="30">
        <f>(J2176+K2176+M2176+N2176+O2176+P2176)/2</f>
        <v>0</v>
      </c>
      <c r="I2176" s="27"/>
      <c r="J2176" s="1">
        <f>SUM(AA2176)</f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27"/>
      <c r="R2176" s="1">
        <f>SUM(AS2176,BX2176)</f>
        <v>0</v>
      </c>
      <c r="S2176" s="1">
        <f>SUM(AE2176,AG2176,AI2176,AK2176,AO2176,AM2176,AQ2176,AU2176,AW2176,AY2176,BA2176,BE2176,BG2176,BI2176,BK2176,BM2176,BO2176,BC2176)</f>
        <v>136</v>
      </c>
      <c r="T2176" s="1">
        <f>COUNT(AE2176,AG2176,AI2176,AK2176,AM2176,AO2176,AQ2176,AU2176,AW2176,AY2176,BA2176,BC2176,BE2176,BG2176,BI2176,BK2176,BM2176,BO2176)</f>
        <v>2</v>
      </c>
      <c r="U2176" s="1">
        <f>BQ2176+BS2176</f>
        <v>79</v>
      </c>
      <c r="V2176" s="1"/>
      <c r="W2176" s="1">
        <f>BV2176</f>
        <v>51</v>
      </c>
      <c r="X2176" s="1">
        <f>AC2176+BZ2176</f>
        <v>0</v>
      </c>
      <c r="Y2176" s="1">
        <f>BU2176</f>
        <v>0</v>
      </c>
      <c r="Z2176" s="26"/>
      <c r="AA2176" s="1"/>
      <c r="AB2176" s="26"/>
      <c r="AC2176" s="1"/>
      <c r="AD2176" s="26"/>
      <c r="AE2176" s="1"/>
      <c r="AF2176" s="26"/>
      <c r="AG2176" s="1"/>
      <c r="AH2176" s="26"/>
      <c r="AI2176" s="1"/>
      <c r="AJ2176" s="26"/>
      <c r="AK2176" s="1"/>
      <c r="AL2176" s="26"/>
      <c r="AM2176" s="1"/>
      <c r="AN2176" s="26"/>
      <c r="AO2176" s="1"/>
      <c r="AP2176" s="26"/>
      <c r="AQ2176" s="1"/>
      <c r="AR2176" s="26"/>
      <c r="AS2176" s="1"/>
      <c r="AT2176" s="26"/>
      <c r="AU2176" s="1"/>
      <c r="AV2176" s="26"/>
      <c r="AW2176" s="1"/>
      <c r="AX2176" s="26"/>
      <c r="AY2176" s="1"/>
      <c r="AZ2176" s="26"/>
      <c r="BA2176" s="1"/>
      <c r="BB2176" s="26"/>
      <c r="BC2176" s="1">
        <v>68</v>
      </c>
      <c r="BD2176" s="26"/>
      <c r="BE2176" s="1"/>
      <c r="BF2176" s="26"/>
      <c r="BG2176" s="1">
        <v>68</v>
      </c>
      <c r="BH2176" s="26">
        <v>4</v>
      </c>
      <c r="BI2176" s="1"/>
      <c r="BJ2176" s="26"/>
      <c r="BK2176" s="1"/>
      <c r="BL2176" s="26"/>
      <c r="BM2176" s="1"/>
      <c r="BN2176" s="26"/>
      <c r="BO2176" s="1"/>
      <c r="BP2176" s="26"/>
      <c r="BQ2176" s="1"/>
      <c r="BR2176" s="26"/>
      <c r="BS2176" s="1">
        <v>79</v>
      </c>
      <c r="BT2176" s="26">
        <v>4</v>
      </c>
      <c r="BU2176" s="1"/>
      <c r="BV2176" s="1">
        <v>51</v>
      </c>
      <c r="BW2176" s="26" t="s">
        <v>100</v>
      </c>
      <c r="BX2176" s="1"/>
      <c r="BY2176" s="26"/>
      <c r="BZ2176" s="30"/>
      <c r="CA2176" s="26"/>
    </row>
    <row r="2177" spans="1:79" s="99" customFormat="1" x14ac:dyDescent="0.35">
      <c r="A2177" s="1" t="s">
        <v>62</v>
      </c>
      <c r="B2177" s="1" t="s">
        <v>63</v>
      </c>
      <c r="C2177" s="1" t="s">
        <v>2023</v>
      </c>
      <c r="D2177" s="1" t="s">
        <v>371</v>
      </c>
      <c r="E2177" s="1" t="s">
        <v>77</v>
      </c>
      <c r="F2177" s="1">
        <v>999923289</v>
      </c>
      <c r="G2177" s="1">
        <f>(J2177+S2177+X2177+R2177+U2177+W2177+Y2177)-H2177</f>
        <v>260</v>
      </c>
      <c r="H2177" s="1"/>
      <c r="I2177" s="27"/>
      <c r="J2177" s="1">
        <f>SUM(AA2177)</f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27"/>
      <c r="R2177" s="1">
        <f>SUM(AS2177,BX2177)</f>
        <v>0</v>
      </c>
      <c r="S2177" s="1">
        <f>SUM(AE2177,AG2177,AI2177,AK2177,AO2177,AM2177,AQ2177,AU2177,AW2177,AY2177,BA2177,BE2177,BG2177,BI2177,BK2177,BM2177,BO2177,BC2177)</f>
        <v>0</v>
      </c>
      <c r="T2177" s="1">
        <f>COUNT(AE2177,AG2177,AI2177,AK2177,AM2177,AO2177,AQ2177,AU2177,AW2177,AY2177,BA2177,BC2177,BE2177,BG2177,BI2177,BK2177,BM2177,BO2177)</f>
        <v>0</v>
      </c>
      <c r="U2177" s="1">
        <f>BQ2177+BS2177</f>
        <v>140</v>
      </c>
      <c r="V2177" s="1"/>
      <c r="W2177" s="1">
        <f>BV2177</f>
        <v>120</v>
      </c>
      <c r="X2177" s="1">
        <f>AC2177+BZ2177</f>
        <v>0</v>
      </c>
      <c r="Y2177" s="1">
        <f>BU2177</f>
        <v>0</v>
      </c>
      <c r="Z2177" s="27"/>
      <c r="AA2177" s="1"/>
      <c r="AB2177" s="26"/>
      <c r="AC2177" s="1"/>
      <c r="AD2177" s="26"/>
      <c r="AE2177" s="1"/>
      <c r="AF2177" s="26"/>
      <c r="AG2177" s="1"/>
      <c r="AH2177" s="26"/>
      <c r="AI2177" s="1"/>
      <c r="AJ2177" s="26"/>
      <c r="AK2177" s="1"/>
      <c r="AL2177" s="26"/>
      <c r="AM2177" s="1"/>
      <c r="AN2177" s="27"/>
      <c r="AO2177" s="1"/>
      <c r="AP2177" s="26"/>
      <c r="AQ2177" s="1"/>
      <c r="AR2177" s="27"/>
      <c r="AS2177" s="1"/>
      <c r="AT2177" s="27"/>
      <c r="AU2177" s="1"/>
      <c r="AV2177" s="27"/>
      <c r="AW2177" s="1"/>
      <c r="AX2177" s="27"/>
      <c r="AY2177" s="1"/>
      <c r="AZ2177" s="27"/>
      <c r="BA2177" s="1"/>
      <c r="BB2177" s="27"/>
      <c r="BC2177" s="1"/>
      <c r="BD2177" s="26"/>
      <c r="BE2177" s="1"/>
      <c r="BF2177" s="27"/>
      <c r="BG2177" s="1"/>
      <c r="BH2177" s="27"/>
      <c r="BI2177" s="1"/>
      <c r="BJ2177" s="27"/>
      <c r="BK2177" s="1"/>
      <c r="BL2177" s="27"/>
      <c r="BM2177" s="1"/>
      <c r="BN2177" s="27"/>
      <c r="BO2177" s="1"/>
      <c r="BP2177" s="27"/>
      <c r="BQ2177" s="1"/>
      <c r="BR2177" s="26"/>
      <c r="BS2177" s="1">
        <v>140</v>
      </c>
      <c r="BT2177" s="26">
        <v>1</v>
      </c>
      <c r="BU2177" s="1"/>
      <c r="BV2177" s="1">
        <v>120</v>
      </c>
      <c r="BW2177" s="26">
        <v>2</v>
      </c>
      <c r="BX2177" s="1"/>
      <c r="BY2177" s="26"/>
      <c r="BZ2177" s="30"/>
      <c r="CA2177" s="26"/>
    </row>
    <row r="2178" spans="1:79" s="99" customFormat="1" x14ac:dyDescent="0.35">
      <c r="A2178" s="1" t="s">
        <v>62</v>
      </c>
      <c r="B2178" s="1" t="s">
        <v>63</v>
      </c>
      <c r="C2178" s="1" t="s">
        <v>563</v>
      </c>
      <c r="D2178" s="1" t="s">
        <v>2987</v>
      </c>
      <c r="E2178" s="1" t="s">
        <v>77</v>
      </c>
      <c r="F2178" s="1">
        <v>999926597</v>
      </c>
      <c r="G2178" s="1">
        <f>(J2178+S2178+X2178+R2178+U2178+W2178+Y2178)-H2178</f>
        <v>258.5</v>
      </c>
      <c r="H2178" s="1"/>
      <c r="I2178" s="27"/>
      <c r="J2178" s="1">
        <f>SUM(AA2178)</f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27"/>
      <c r="R2178" s="1">
        <f>SUM(AS2178,BX2178)</f>
        <v>0</v>
      </c>
      <c r="S2178" s="1">
        <f>SUM(AE2178,AG2178,AI2178,AK2178,AO2178,AM2178,AQ2178,AU2178,AW2178,AY2178,BA2178,BE2178,BG2178,BI2178,BK2178,BM2178,BO2178,BC2178)</f>
        <v>63</v>
      </c>
      <c r="T2178" s="1">
        <f>COUNT(AE2178,AG2178,AI2178,AK2178,AM2178,AO2178,AQ2178,AU2178,AW2178,AY2178,BA2178,BC2178,BE2178,BG2178,BI2178,BK2178,BM2178,BO2178)</f>
        <v>1</v>
      </c>
      <c r="U2178" s="1">
        <f>BQ2178+BS2178</f>
        <v>52.5</v>
      </c>
      <c r="V2178" s="1"/>
      <c r="W2178" s="1">
        <f>BV2178</f>
        <v>68</v>
      </c>
      <c r="X2178" s="1">
        <f>AC2178+BZ2178</f>
        <v>75</v>
      </c>
      <c r="Y2178" s="1">
        <f>BU2178</f>
        <v>0</v>
      </c>
      <c r="Z2178" s="27"/>
      <c r="AA2178" s="1"/>
      <c r="AB2178" s="26"/>
      <c r="AC2178" s="1"/>
      <c r="AD2178" s="26"/>
      <c r="AE2178" s="1"/>
      <c r="AF2178" s="26"/>
      <c r="AG2178" s="1"/>
      <c r="AH2178" s="26"/>
      <c r="AI2178" s="1"/>
      <c r="AJ2178" s="26"/>
      <c r="AK2178" s="1"/>
      <c r="AL2178" s="26"/>
      <c r="AM2178" s="1"/>
      <c r="AN2178" s="26"/>
      <c r="AO2178" s="1"/>
      <c r="AP2178" s="26"/>
      <c r="AQ2178" s="1">
        <v>63</v>
      </c>
      <c r="AR2178" s="26">
        <v>5</v>
      </c>
      <c r="AS2178" s="1"/>
      <c r="AT2178" s="26"/>
      <c r="AU2178" s="1"/>
      <c r="AV2178" s="26"/>
      <c r="AW2178" s="1"/>
      <c r="AX2178" s="26"/>
      <c r="AY2178" s="1"/>
      <c r="AZ2178" s="26"/>
      <c r="BA2178" s="1"/>
      <c r="BB2178" s="26"/>
      <c r="BC2178" s="1"/>
      <c r="BD2178" s="26"/>
      <c r="BE2178" s="1"/>
      <c r="BF2178" s="26"/>
      <c r="BG2178" s="1"/>
      <c r="BH2178" s="26"/>
      <c r="BI2178" s="1"/>
      <c r="BJ2178" s="26"/>
      <c r="BK2178" s="1"/>
      <c r="BL2178" s="26"/>
      <c r="BM2178" s="1"/>
      <c r="BN2178" s="26"/>
      <c r="BO2178" s="1"/>
      <c r="BP2178" s="26"/>
      <c r="BQ2178" s="1">
        <v>52.5</v>
      </c>
      <c r="BR2178" s="26">
        <v>2</v>
      </c>
      <c r="BS2178" s="1"/>
      <c r="BT2178" s="26"/>
      <c r="BU2178" s="1"/>
      <c r="BV2178" s="1">
        <v>68</v>
      </c>
      <c r="BW2178" s="26">
        <v>8</v>
      </c>
      <c r="BX2178" s="1"/>
      <c r="BY2178" s="26"/>
      <c r="BZ2178" s="30">
        <v>75</v>
      </c>
      <c r="CA2178" s="26">
        <v>2</v>
      </c>
    </row>
    <row r="2179" spans="1:79" s="99" customFormat="1" x14ac:dyDescent="0.35">
      <c r="A2179" s="1" t="s">
        <v>62</v>
      </c>
      <c r="B2179" s="1" t="s">
        <v>63</v>
      </c>
      <c r="C2179" s="1" t="s">
        <v>1450</v>
      </c>
      <c r="D2179" s="1" t="s">
        <v>1451</v>
      </c>
      <c r="E2179" s="1" t="s">
        <v>77</v>
      </c>
      <c r="F2179" s="1">
        <v>999920123</v>
      </c>
      <c r="G2179" s="1">
        <f>(J2179+S2179+X2179+R2179+U2179+W2179+Y2179)-H2179</f>
        <v>233</v>
      </c>
      <c r="H2179" s="1"/>
      <c r="I2179" s="27"/>
      <c r="J2179" s="1">
        <f>SUM(AA2179)</f>
        <v>100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27"/>
      <c r="R2179" s="1">
        <f>SUM(AS2179,BX2179)</f>
        <v>0</v>
      </c>
      <c r="S2179" s="1">
        <f>SUM(AE2179,AG2179,AI2179,AK2179,AO2179,AM2179,AQ2179,AU2179,AW2179,AY2179,BA2179,BE2179,BG2179,BI2179,BK2179,BM2179,BO2179,BC2179)</f>
        <v>63</v>
      </c>
      <c r="T2179" s="1">
        <f>COUNT(AE2179,AG2179,AI2179,AK2179,AM2179,AO2179,AQ2179,AU2179,AW2179,AY2179,BA2179,BC2179,BE2179,BG2179,BI2179,BK2179,BM2179,BO2179)</f>
        <v>1</v>
      </c>
      <c r="U2179" s="1">
        <f>BQ2179+BS2179</f>
        <v>70</v>
      </c>
      <c r="V2179" s="1"/>
      <c r="W2179" s="1">
        <f>BV2179</f>
        <v>0</v>
      </c>
      <c r="X2179" s="1">
        <f>AC2179+BZ2179</f>
        <v>0</v>
      </c>
      <c r="Y2179" s="1">
        <f>BU2179</f>
        <v>0</v>
      </c>
      <c r="Z2179" s="26"/>
      <c r="AA2179" s="1">
        <v>100</v>
      </c>
      <c r="AB2179" s="26">
        <v>1</v>
      </c>
      <c r="AC2179" s="1"/>
      <c r="AD2179" s="26"/>
      <c r="AE2179" s="1"/>
      <c r="AF2179" s="26"/>
      <c r="AG2179" s="1"/>
      <c r="AH2179" s="26"/>
      <c r="AI2179" s="1"/>
      <c r="AJ2179" s="26"/>
      <c r="AK2179" s="1"/>
      <c r="AL2179" s="26"/>
      <c r="AM2179" s="1"/>
      <c r="AN2179" s="26"/>
      <c r="AO2179" s="1"/>
      <c r="AP2179" s="26"/>
      <c r="AQ2179" s="1">
        <v>63</v>
      </c>
      <c r="AR2179" s="26">
        <v>5</v>
      </c>
      <c r="AS2179" s="1"/>
      <c r="AT2179" s="26"/>
      <c r="AU2179" s="1"/>
      <c r="AV2179" s="26"/>
      <c r="AW2179" s="1"/>
      <c r="AX2179" s="26"/>
      <c r="AY2179" s="1"/>
      <c r="AZ2179" s="26"/>
      <c r="BA2179" s="1"/>
      <c r="BB2179" s="26"/>
      <c r="BC2179" s="1"/>
      <c r="BD2179" s="26"/>
      <c r="BE2179" s="1"/>
      <c r="BF2179" s="26"/>
      <c r="BG2179" s="1"/>
      <c r="BH2179" s="26"/>
      <c r="BI2179" s="1"/>
      <c r="BJ2179" s="26"/>
      <c r="BK2179" s="1"/>
      <c r="BL2179" s="26"/>
      <c r="BM2179" s="1"/>
      <c r="BN2179" s="26"/>
      <c r="BO2179" s="1"/>
      <c r="BP2179" s="26"/>
      <c r="BQ2179" s="1">
        <v>70</v>
      </c>
      <c r="BR2179" s="26">
        <v>1</v>
      </c>
      <c r="BS2179" s="1"/>
      <c r="BT2179" s="26"/>
      <c r="BU2179" s="1"/>
      <c r="BV2179" s="1"/>
      <c r="BW2179" s="26"/>
      <c r="BX2179" s="1"/>
      <c r="BY2179" s="26"/>
      <c r="BZ2179" s="30"/>
      <c r="CA2179" s="26"/>
    </row>
    <row r="2180" spans="1:79" s="99" customFormat="1" x14ac:dyDescent="0.35">
      <c r="A2180" s="1" t="s">
        <v>62</v>
      </c>
      <c r="B2180" s="1" t="s">
        <v>63</v>
      </c>
      <c r="C2180" s="1" t="s">
        <v>557</v>
      </c>
      <c r="D2180" s="1" t="s">
        <v>2485</v>
      </c>
      <c r="E2180" s="1" t="s">
        <v>77</v>
      </c>
      <c r="F2180" s="1">
        <v>999925340</v>
      </c>
      <c r="G2180" s="1">
        <f>(J2180+S2180+X2180+R2180+U2180+W2180+Y2180)-H2180</f>
        <v>231.5</v>
      </c>
      <c r="H2180" s="1"/>
      <c r="I2180" s="27"/>
      <c r="J2180" s="1">
        <f>SUM(AA2180)</f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27"/>
      <c r="R2180" s="1">
        <f>SUM(AS2180,BX2180)</f>
        <v>0</v>
      </c>
      <c r="S2180" s="1">
        <f>SUM(AE2180,AG2180,AI2180,AK2180,AO2180,AM2180,AQ2180,AU2180,AW2180,AY2180,BA2180,BE2180,BG2180,BI2180,BK2180,BM2180,BO2180,BC2180)</f>
        <v>90</v>
      </c>
      <c r="T2180" s="1">
        <f>COUNT(AE2180,AG2180,AI2180,AK2180,AM2180,AO2180,AQ2180,AU2180,AW2180,AY2180,BA2180,BC2180,BE2180,BG2180,BI2180,BK2180,BM2180,BO2180)</f>
        <v>1</v>
      </c>
      <c r="U2180" s="1">
        <f>BQ2180+BS2180</f>
        <v>21</v>
      </c>
      <c r="V2180" s="1"/>
      <c r="W2180" s="1">
        <f>BV2180</f>
        <v>64</v>
      </c>
      <c r="X2180" s="1">
        <f>AC2180+BZ2180</f>
        <v>56.5</v>
      </c>
      <c r="Y2180" s="1">
        <f>BU2180</f>
        <v>0</v>
      </c>
      <c r="Z2180" s="27"/>
      <c r="AA2180" s="1"/>
      <c r="AB2180" s="26"/>
      <c r="AC2180" s="1"/>
      <c r="AD2180" s="26"/>
      <c r="AE2180" s="1"/>
      <c r="AF2180" s="26"/>
      <c r="AG2180" s="1"/>
      <c r="AH2180" s="26"/>
      <c r="AI2180" s="1"/>
      <c r="AJ2180" s="26"/>
      <c r="AK2180" s="1"/>
      <c r="AL2180" s="26"/>
      <c r="AM2180" s="1"/>
      <c r="AN2180" s="26"/>
      <c r="AO2180" s="1"/>
      <c r="AP2180" s="26"/>
      <c r="AQ2180" s="1">
        <v>90</v>
      </c>
      <c r="AR2180" s="26">
        <v>2</v>
      </c>
      <c r="AS2180" s="1"/>
      <c r="AT2180" s="26"/>
      <c r="AU2180" s="1"/>
      <c r="AV2180" s="26"/>
      <c r="AW2180" s="1"/>
      <c r="AX2180" s="26"/>
      <c r="AY2180" s="1"/>
      <c r="AZ2180" s="26"/>
      <c r="BA2180" s="1"/>
      <c r="BB2180" s="26"/>
      <c r="BC2180" s="1"/>
      <c r="BD2180" s="26"/>
      <c r="BE2180" s="1"/>
      <c r="BF2180" s="26"/>
      <c r="BG2180" s="1"/>
      <c r="BH2180" s="26"/>
      <c r="BI2180" s="1"/>
      <c r="BJ2180" s="26"/>
      <c r="BK2180" s="1"/>
      <c r="BL2180" s="26"/>
      <c r="BM2180" s="1"/>
      <c r="BN2180" s="26"/>
      <c r="BO2180" s="1"/>
      <c r="BP2180" s="26"/>
      <c r="BQ2180" s="1">
        <v>21</v>
      </c>
      <c r="BR2180" s="26">
        <v>2</v>
      </c>
      <c r="BS2180" s="1"/>
      <c r="BT2180" s="26"/>
      <c r="BU2180" s="1"/>
      <c r="BV2180" s="1">
        <v>64</v>
      </c>
      <c r="BW2180" s="26">
        <v>1</v>
      </c>
      <c r="BX2180" s="1"/>
      <c r="BY2180" s="26"/>
      <c r="BZ2180" s="30">
        <v>56.5</v>
      </c>
      <c r="CA2180" s="26">
        <v>3</v>
      </c>
    </row>
    <row r="2181" spans="1:79" s="99" customFormat="1" x14ac:dyDescent="0.35">
      <c r="A2181" s="1" t="s">
        <v>62</v>
      </c>
      <c r="B2181" s="1" t="s">
        <v>63</v>
      </c>
      <c r="C2181" s="1" t="s">
        <v>2247</v>
      </c>
      <c r="D2181" s="1" t="s">
        <v>2248</v>
      </c>
      <c r="E2181" s="1" t="s">
        <v>77</v>
      </c>
      <c r="F2181" s="1">
        <v>999924552</v>
      </c>
      <c r="G2181" s="1">
        <f>(J2181+S2181+X2181+R2181+U2181+W2181+Y2181)-H2181</f>
        <v>198.5</v>
      </c>
      <c r="H2181" s="30">
        <f>(J2181+K2181+M2181+N2181+O2181+P2181)/2</f>
        <v>7.5</v>
      </c>
      <c r="I2181" s="27"/>
      <c r="J2181" s="1">
        <f>SUM(AA2181)</f>
        <v>15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27"/>
      <c r="R2181" s="1">
        <f>SUM(AS2181,BX2181)</f>
        <v>0</v>
      </c>
      <c r="S2181" s="1">
        <f>SUM(AE2181,AG2181,AI2181,AK2181,AO2181,AM2181,AQ2181,AU2181,AW2181,AY2181,BA2181,BE2181,BG2181,BI2181,BK2181,BM2181,BO2181,BC2181)</f>
        <v>191</v>
      </c>
      <c r="T2181" s="1">
        <f>COUNT(AE2181,AG2181,AI2181,AK2181,AM2181,AO2181,AQ2181,AU2181,AW2181,AY2181,BA2181,BC2181,BE2181,BG2181,BI2181,BK2181,BM2181,BO2181)</f>
        <v>3</v>
      </c>
      <c r="U2181" s="1">
        <f>BQ2181+BS2181</f>
        <v>0</v>
      </c>
      <c r="V2181" s="1"/>
      <c r="W2181" s="1">
        <f>BV2181</f>
        <v>0</v>
      </c>
      <c r="X2181" s="1">
        <f>AC2181+BZ2181</f>
        <v>0</v>
      </c>
      <c r="Y2181" s="1">
        <f>BU2181</f>
        <v>0</v>
      </c>
      <c r="Z2181" s="27"/>
      <c r="AA2181" s="1">
        <f>0.4*37.5</f>
        <v>15</v>
      </c>
      <c r="AB2181" s="26">
        <v>2</v>
      </c>
      <c r="AC2181" s="1"/>
      <c r="AD2181" s="26"/>
      <c r="AE2181" s="1">
        <v>60</v>
      </c>
      <c r="AF2181" s="26">
        <v>1</v>
      </c>
      <c r="AG2181" s="1"/>
      <c r="AH2181" s="26"/>
      <c r="AI2181" s="1"/>
      <c r="AJ2181" s="26"/>
      <c r="AK2181" s="1"/>
      <c r="AL2181" s="26"/>
      <c r="AM2181" s="1"/>
      <c r="AN2181" s="26"/>
      <c r="AO2181" s="1"/>
      <c r="AP2181" s="26"/>
      <c r="AQ2181" s="1">
        <v>63</v>
      </c>
      <c r="AR2181" s="26">
        <v>5</v>
      </c>
      <c r="AS2181" s="1"/>
      <c r="AT2181" s="26"/>
      <c r="AU2181" s="1"/>
      <c r="AV2181" s="26"/>
      <c r="AW2181" s="1"/>
      <c r="AX2181" s="26"/>
      <c r="AY2181" s="1">
        <v>68</v>
      </c>
      <c r="AZ2181" s="26">
        <v>3</v>
      </c>
      <c r="BA2181" s="1"/>
      <c r="BB2181" s="26"/>
      <c r="BC2181" s="1"/>
      <c r="BD2181" s="26"/>
      <c r="BE2181" s="1"/>
      <c r="BF2181" s="26"/>
      <c r="BG2181" s="1"/>
      <c r="BH2181" s="26"/>
      <c r="BI2181" s="1"/>
      <c r="BJ2181" s="26"/>
      <c r="BK2181" s="1"/>
      <c r="BL2181" s="26"/>
      <c r="BM2181" s="1"/>
      <c r="BN2181" s="26"/>
      <c r="BO2181" s="1"/>
      <c r="BP2181" s="26"/>
      <c r="BQ2181" s="1"/>
      <c r="BR2181" s="26"/>
      <c r="BS2181" s="1"/>
      <c r="BT2181" s="26"/>
      <c r="BU2181" s="1"/>
      <c r="BV2181" s="1"/>
      <c r="BW2181" s="26"/>
      <c r="BX2181" s="1"/>
      <c r="BY2181" s="26"/>
      <c r="BZ2181" s="30"/>
      <c r="CA2181" s="26"/>
    </row>
    <row r="2182" spans="1:79" s="99" customFormat="1" x14ac:dyDescent="0.35">
      <c r="A2182" s="1" t="s">
        <v>62</v>
      </c>
      <c r="B2182" s="1" t="s">
        <v>63</v>
      </c>
      <c r="C2182" s="1" t="s">
        <v>1360</v>
      </c>
      <c r="D2182" s="1" t="s">
        <v>1361</v>
      </c>
      <c r="E2182" s="1" t="s">
        <v>77</v>
      </c>
      <c r="F2182" s="1">
        <v>999919282</v>
      </c>
      <c r="G2182" s="1">
        <f>(J2182+S2182+X2182+R2182+U2182+W2182+Y2182)-H2182</f>
        <v>192</v>
      </c>
      <c r="H2182" s="30">
        <f>(J2182+K2182+M2182+N2182+O2182+P2182)/2</f>
        <v>0</v>
      </c>
      <c r="I2182" s="27"/>
      <c r="J2182" s="1">
        <f>SUM(AA2182)</f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27"/>
      <c r="R2182" s="1">
        <f>SUM(AS2182,BX2182)</f>
        <v>0</v>
      </c>
      <c r="S2182" s="1">
        <f>SUM(AE2182,AG2182,AI2182,AK2182,AO2182,AM2182,AQ2182,AU2182,AW2182,AY2182,BA2182,BE2182,BG2182,BI2182,BK2182,BM2182,BO2182,BC2182)</f>
        <v>120</v>
      </c>
      <c r="T2182" s="1">
        <f>COUNT(AE2182,AG2182,AI2182,AK2182,AM2182,AO2182,AQ2182,AU2182,AW2182,AY2182,BA2182,BC2182,BE2182,BG2182,BI2182,BK2182,BM2182,BO2182)</f>
        <v>1</v>
      </c>
      <c r="U2182" s="1">
        <f>BQ2182+BS2182</f>
        <v>0</v>
      </c>
      <c r="V2182" s="1"/>
      <c r="W2182" s="1">
        <f>BV2182</f>
        <v>72</v>
      </c>
      <c r="X2182" s="1">
        <f>AC2182+BZ2182</f>
        <v>0</v>
      </c>
      <c r="Y2182" s="1">
        <f>BU2182</f>
        <v>0</v>
      </c>
      <c r="Z2182" s="26"/>
      <c r="AA2182" s="1"/>
      <c r="AB2182" s="26"/>
      <c r="AC2182" s="1"/>
      <c r="AD2182" s="26"/>
      <c r="AE2182" s="1"/>
      <c r="AF2182" s="26"/>
      <c r="AG2182" s="1"/>
      <c r="AH2182" s="26"/>
      <c r="AI2182" s="1"/>
      <c r="AJ2182" s="26"/>
      <c r="AK2182" s="1">
        <v>120</v>
      </c>
      <c r="AL2182" s="26">
        <v>1</v>
      </c>
      <c r="AM2182" s="1"/>
      <c r="AN2182" s="26"/>
      <c r="AO2182" s="1"/>
      <c r="AP2182" s="26"/>
      <c r="AQ2182" s="1"/>
      <c r="AR2182" s="26"/>
      <c r="AS2182" s="1"/>
      <c r="AT2182" s="26"/>
      <c r="AU2182" s="1"/>
      <c r="AV2182" s="26"/>
      <c r="AW2182" s="1"/>
      <c r="AX2182" s="26"/>
      <c r="AY2182" s="1"/>
      <c r="AZ2182" s="26"/>
      <c r="BA2182" s="1"/>
      <c r="BB2182" s="26"/>
      <c r="BC2182" s="1"/>
      <c r="BD2182" s="26"/>
      <c r="BE2182" s="1"/>
      <c r="BF2182" s="26"/>
      <c r="BG2182" s="1"/>
      <c r="BH2182" s="26"/>
      <c r="BI2182" s="1"/>
      <c r="BJ2182" s="26"/>
      <c r="BK2182" s="1"/>
      <c r="BL2182" s="26"/>
      <c r="BM2182" s="1"/>
      <c r="BN2182" s="26"/>
      <c r="BO2182" s="1"/>
      <c r="BP2182" s="26"/>
      <c r="BQ2182" s="1"/>
      <c r="BR2182" s="26"/>
      <c r="BS2182" s="1"/>
      <c r="BT2182" s="26"/>
      <c r="BU2182" s="1"/>
      <c r="BV2182" s="1">
        <v>72</v>
      </c>
      <c r="BW2182" s="26">
        <v>7</v>
      </c>
      <c r="BX2182" s="1"/>
      <c r="BY2182" s="26"/>
      <c r="BZ2182" s="30"/>
      <c r="CA2182" s="26"/>
    </row>
    <row r="2183" spans="1:79" s="99" customFormat="1" x14ac:dyDescent="0.35">
      <c r="A2183" s="1" t="s">
        <v>62</v>
      </c>
      <c r="B2183" s="1" t="s">
        <v>63</v>
      </c>
      <c r="C2183" s="1" t="s">
        <v>2328</v>
      </c>
      <c r="D2183" s="1" t="s">
        <v>2329</v>
      </c>
      <c r="E2183" s="1" t="s">
        <v>77</v>
      </c>
      <c r="F2183" s="1">
        <v>999924856</v>
      </c>
      <c r="G2183" s="1">
        <f>(J2183+S2183+X2183+R2183+U2183+W2183+Y2183)-H2183</f>
        <v>171</v>
      </c>
      <c r="H2183" s="30">
        <f>(J2183+K2183+M2183+N2183+O2183+P2183)/2</f>
        <v>0</v>
      </c>
      <c r="I2183" s="27"/>
      <c r="J2183" s="1">
        <f>SUM(AA2183)</f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27"/>
      <c r="R2183" s="1">
        <f>SUM(AS2183,BX2183)</f>
        <v>0</v>
      </c>
      <c r="S2183" s="1">
        <f>SUM(AE2183,AG2183,AI2183,AK2183,AO2183,AM2183,AQ2183,AU2183,AW2183,AY2183,BA2183,BE2183,BG2183,BI2183,BK2183,BM2183,BO2183,BC2183)</f>
        <v>120</v>
      </c>
      <c r="T2183" s="1">
        <f>COUNT(AE2183,AG2183,AI2183,AK2183,AM2183,AO2183,AQ2183,AU2183,AW2183,AY2183,BA2183,BC2183,BE2183,BG2183,BI2183,BK2183,BM2183,BO2183)</f>
        <v>1</v>
      </c>
      <c r="U2183" s="1">
        <f>BQ2183+BS2183</f>
        <v>0</v>
      </c>
      <c r="V2183" s="1"/>
      <c r="W2183" s="1">
        <f>BV2183</f>
        <v>51</v>
      </c>
      <c r="X2183" s="1">
        <f>AC2183+BZ2183</f>
        <v>0</v>
      </c>
      <c r="Y2183" s="1">
        <f>BU2183</f>
        <v>0</v>
      </c>
      <c r="Z2183" s="29"/>
      <c r="AA2183" s="1"/>
      <c r="AB2183" s="26"/>
      <c r="AC2183" s="1"/>
      <c r="AD2183" s="26"/>
      <c r="AE2183" s="1"/>
      <c r="AF2183" s="26"/>
      <c r="AG2183" s="1"/>
      <c r="AH2183" s="26"/>
      <c r="AI2183" s="1">
        <v>120</v>
      </c>
      <c r="AJ2183" s="26">
        <v>1</v>
      </c>
      <c r="AK2183" s="1"/>
      <c r="AL2183" s="26"/>
      <c r="AM2183" s="1"/>
      <c r="AN2183" s="26"/>
      <c r="AO2183" s="1"/>
      <c r="AP2183" s="26"/>
      <c r="AQ2183" s="1"/>
      <c r="AR2183" s="26"/>
      <c r="AS2183" s="1"/>
      <c r="AT2183" s="26"/>
      <c r="AU2183" s="1"/>
      <c r="AV2183" s="26"/>
      <c r="AW2183" s="1"/>
      <c r="AX2183" s="26"/>
      <c r="AY2183" s="1"/>
      <c r="AZ2183" s="26"/>
      <c r="BA2183" s="1"/>
      <c r="BB2183" s="26"/>
      <c r="BC2183" s="1"/>
      <c r="BD2183" s="26"/>
      <c r="BE2183" s="1"/>
      <c r="BF2183" s="26"/>
      <c r="BG2183" s="1"/>
      <c r="BH2183" s="26"/>
      <c r="BI2183" s="1"/>
      <c r="BJ2183" s="26"/>
      <c r="BK2183" s="1"/>
      <c r="BL2183" s="26"/>
      <c r="BM2183" s="1"/>
      <c r="BN2183" s="26"/>
      <c r="BO2183" s="1"/>
      <c r="BP2183" s="26"/>
      <c r="BQ2183" s="1"/>
      <c r="BR2183" s="26"/>
      <c r="BS2183" s="1"/>
      <c r="BT2183" s="26"/>
      <c r="BU2183" s="1"/>
      <c r="BV2183" s="1">
        <v>51</v>
      </c>
      <c r="BW2183" s="26" t="s">
        <v>100</v>
      </c>
      <c r="BX2183" s="1"/>
      <c r="BY2183" s="26"/>
      <c r="BZ2183" s="30"/>
      <c r="CA2183" s="26"/>
    </row>
    <row r="2184" spans="1:79" s="99" customFormat="1" x14ac:dyDescent="0.35">
      <c r="A2184" s="1" t="s">
        <v>62</v>
      </c>
      <c r="B2184" s="1" t="s">
        <v>63</v>
      </c>
      <c r="C2184" s="1" t="s">
        <v>2551</v>
      </c>
      <c r="D2184" s="1" t="s">
        <v>211</v>
      </c>
      <c r="E2184" s="1" t="s">
        <v>77</v>
      </c>
      <c r="F2184" s="1">
        <v>999925521</v>
      </c>
      <c r="G2184" s="1">
        <f>(J2184+S2184+X2184+R2184+U2184+W2184+Y2184)-H2184</f>
        <v>171</v>
      </c>
      <c r="H2184" s="1"/>
      <c r="I2184" s="27"/>
      <c r="J2184" s="1">
        <f>SUM(AA2184)</f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27"/>
      <c r="R2184" s="1">
        <f>SUM(AS2184,BX2184)</f>
        <v>0</v>
      </c>
      <c r="S2184" s="1">
        <f>SUM(AE2184,AG2184,AI2184,AK2184,AO2184,AM2184,AQ2184,AU2184,AW2184,AY2184,BA2184,BE2184,BG2184,BI2184,BK2184,BM2184,BO2184,BC2184)</f>
        <v>120</v>
      </c>
      <c r="T2184" s="1">
        <f>COUNT(AE2184,AG2184,AI2184,AK2184,AM2184,AO2184,AQ2184,AU2184,AW2184,AY2184,BA2184,BC2184,BE2184,BG2184,BI2184,BK2184,BM2184,BO2184)</f>
        <v>1</v>
      </c>
      <c r="U2184" s="1">
        <f>BQ2184+BS2184</f>
        <v>0</v>
      </c>
      <c r="V2184" s="1"/>
      <c r="W2184" s="1">
        <f>BV2184</f>
        <v>51</v>
      </c>
      <c r="X2184" s="1">
        <f>AC2184+BZ2184</f>
        <v>0</v>
      </c>
      <c r="Y2184" s="1">
        <f>BU2184</f>
        <v>0</v>
      </c>
      <c r="Z2184" s="27"/>
      <c r="AA2184" s="1"/>
      <c r="AB2184" s="26"/>
      <c r="AC2184" s="1"/>
      <c r="AD2184" s="26"/>
      <c r="AE2184" s="1"/>
      <c r="AF2184" s="26"/>
      <c r="AG2184" s="1"/>
      <c r="AH2184" s="26"/>
      <c r="AI2184" s="1"/>
      <c r="AJ2184" s="26"/>
      <c r="AK2184" s="1"/>
      <c r="AL2184" s="26"/>
      <c r="AM2184" s="1"/>
      <c r="AN2184" s="26"/>
      <c r="AO2184" s="1"/>
      <c r="AP2184" s="26"/>
      <c r="AQ2184" s="1">
        <v>120</v>
      </c>
      <c r="AR2184" s="26">
        <v>1</v>
      </c>
      <c r="AS2184" s="1"/>
      <c r="AT2184" s="26"/>
      <c r="AU2184" s="1"/>
      <c r="AV2184" s="26"/>
      <c r="AW2184" s="1"/>
      <c r="AX2184" s="26"/>
      <c r="AY2184" s="1"/>
      <c r="AZ2184" s="26"/>
      <c r="BA2184" s="1"/>
      <c r="BB2184" s="26"/>
      <c r="BC2184" s="1"/>
      <c r="BD2184" s="26"/>
      <c r="BE2184" s="1"/>
      <c r="BF2184" s="26"/>
      <c r="BG2184" s="1"/>
      <c r="BH2184" s="26"/>
      <c r="BI2184" s="1"/>
      <c r="BJ2184" s="26"/>
      <c r="BK2184" s="1"/>
      <c r="BL2184" s="26"/>
      <c r="BM2184" s="1"/>
      <c r="BN2184" s="26"/>
      <c r="BO2184" s="1"/>
      <c r="BP2184" s="26"/>
      <c r="BQ2184" s="1"/>
      <c r="BR2184" s="26"/>
      <c r="BS2184" s="1"/>
      <c r="BT2184" s="26"/>
      <c r="BU2184" s="1"/>
      <c r="BV2184" s="1">
        <v>51</v>
      </c>
      <c r="BW2184" s="26" t="s">
        <v>100</v>
      </c>
      <c r="BX2184" s="1"/>
      <c r="BY2184" s="26"/>
      <c r="BZ2184" s="30"/>
      <c r="CA2184" s="26"/>
    </row>
    <row r="2185" spans="1:79" s="99" customFormat="1" x14ac:dyDescent="0.35">
      <c r="A2185" s="1" t="s">
        <v>62</v>
      </c>
      <c r="B2185" s="1" t="s">
        <v>63</v>
      </c>
      <c r="C2185" s="1" t="s">
        <v>868</v>
      </c>
      <c r="D2185" s="1" t="s">
        <v>2116</v>
      </c>
      <c r="E2185" s="1" t="s">
        <v>77</v>
      </c>
      <c r="F2185" s="1">
        <v>999923866</v>
      </c>
      <c r="G2185" s="1">
        <f>(J2185+S2185+X2185+R2185+U2185+W2185+Y2185)-H2185</f>
        <v>169</v>
      </c>
      <c r="H2185" s="1"/>
      <c r="I2185" s="27"/>
      <c r="J2185" s="1">
        <f>SUM(AA2185)</f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27"/>
      <c r="R2185" s="1">
        <f>SUM(AS2185,BX2185)</f>
        <v>0</v>
      </c>
      <c r="S2185" s="1">
        <f>SUM(AE2185,AG2185,AI2185,AK2185,AO2185,AM2185,AQ2185,AU2185,AW2185,AY2185,BA2185,BE2185,BG2185,BI2185,BK2185,BM2185,BO2185,BC2185)</f>
        <v>0</v>
      </c>
      <c r="T2185" s="1">
        <f>COUNT(AE2185,AG2185,AI2185,AK2185,AM2185,AO2185,AQ2185,AU2185,AW2185,AY2185,BA2185,BC2185,BE2185,BG2185,BI2185,BK2185,BM2185,BO2185)</f>
        <v>0</v>
      </c>
      <c r="U2185" s="1">
        <f>BQ2185+BS2185</f>
        <v>79</v>
      </c>
      <c r="V2185" s="1"/>
      <c r="W2185" s="1">
        <f>BV2185</f>
        <v>90</v>
      </c>
      <c r="X2185" s="1">
        <f>AC2185+BZ2185</f>
        <v>0</v>
      </c>
      <c r="Y2185" s="1">
        <f>BU2185</f>
        <v>0</v>
      </c>
      <c r="Z2185" s="27"/>
      <c r="AA2185" s="1"/>
      <c r="AB2185" s="26"/>
      <c r="AC2185" s="1"/>
      <c r="AD2185" s="26"/>
      <c r="AE2185" s="1"/>
      <c r="AF2185" s="26"/>
      <c r="AG2185" s="1"/>
      <c r="AH2185" s="26"/>
      <c r="AI2185" s="1"/>
      <c r="AJ2185" s="26"/>
      <c r="AK2185" s="1"/>
      <c r="AL2185" s="26"/>
      <c r="AM2185" s="1"/>
      <c r="AN2185" s="27"/>
      <c r="AO2185" s="1"/>
      <c r="AP2185" s="26"/>
      <c r="AQ2185" s="1"/>
      <c r="AR2185" s="27"/>
      <c r="AS2185" s="1"/>
      <c r="AT2185" s="27"/>
      <c r="AU2185" s="1"/>
      <c r="AV2185" s="27"/>
      <c r="AW2185" s="1"/>
      <c r="AX2185" s="27"/>
      <c r="AY2185" s="1"/>
      <c r="AZ2185" s="27"/>
      <c r="BA2185" s="1"/>
      <c r="BB2185" s="27"/>
      <c r="BC2185" s="1"/>
      <c r="BD2185" s="26"/>
      <c r="BE2185" s="1"/>
      <c r="BF2185" s="27"/>
      <c r="BG2185" s="1"/>
      <c r="BH2185" s="27"/>
      <c r="BI2185" s="1"/>
      <c r="BJ2185" s="27"/>
      <c r="BK2185" s="1"/>
      <c r="BL2185" s="27"/>
      <c r="BM2185" s="1"/>
      <c r="BN2185" s="27"/>
      <c r="BO2185" s="1"/>
      <c r="BP2185" s="27"/>
      <c r="BQ2185" s="1"/>
      <c r="BR2185" s="26"/>
      <c r="BS2185" s="1">
        <v>79</v>
      </c>
      <c r="BT2185" s="26">
        <v>3</v>
      </c>
      <c r="BU2185" s="1"/>
      <c r="BV2185" s="1">
        <v>90</v>
      </c>
      <c r="BW2185" s="26">
        <v>4</v>
      </c>
      <c r="BX2185" s="1"/>
      <c r="BY2185" s="26"/>
      <c r="BZ2185" s="30"/>
      <c r="CA2185" s="26"/>
    </row>
    <row r="2186" spans="1:79" s="99" customFormat="1" x14ac:dyDescent="0.35">
      <c r="A2186" s="1" t="s">
        <v>62</v>
      </c>
      <c r="B2186" s="1" t="s">
        <v>63</v>
      </c>
      <c r="C2186" s="1" t="s">
        <v>517</v>
      </c>
      <c r="D2186" s="1" t="s">
        <v>2192</v>
      </c>
      <c r="E2186" s="1" t="s">
        <v>77</v>
      </c>
      <c r="F2186" s="1">
        <v>999924376</v>
      </c>
      <c r="G2186" s="1">
        <f>(J2186+S2186+X2186+R2186+U2186+W2186+Y2186)-H2186</f>
        <v>141</v>
      </c>
      <c r="H2186" s="30">
        <f>(J2186+K2186+M2186+N2186+O2186+P2186)/2</f>
        <v>0</v>
      </c>
      <c r="I2186" s="27"/>
      <c r="J2186" s="1">
        <f>SUM(AA2186)</f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27"/>
      <c r="R2186" s="1">
        <f>SUM(AS2186,BX2186)</f>
        <v>0</v>
      </c>
      <c r="S2186" s="1">
        <f>SUM(AE2186,AG2186,AI2186,AK2186,AO2186,AM2186,AQ2186,AU2186,AW2186,AY2186,BA2186,BE2186,BG2186,BI2186,BK2186,BM2186,BO2186,BC2186)</f>
        <v>90</v>
      </c>
      <c r="T2186" s="1">
        <f>COUNT(AE2186,AG2186,AI2186,AK2186,AM2186,AO2186,AQ2186,AU2186,AW2186,AY2186,BA2186,BC2186,BE2186,BG2186,BI2186,BK2186,BM2186,BO2186)</f>
        <v>1</v>
      </c>
      <c r="U2186" s="1">
        <f>BQ2186+BS2186</f>
        <v>0</v>
      </c>
      <c r="V2186" s="1"/>
      <c r="W2186" s="1">
        <f>BV2186</f>
        <v>51</v>
      </c>
      <c r="X2186" s="1">
        <f>AC2186+BZ2186</f>
        <v>0</v>
      </c>
      <c r="Y2186" s="1">
        <f>BU2186</f>
        <v>0</v>
      </c>
      <c r="Z2186" s="27"/>
      <c r="AA2186" s="1"/>
      <c r="AB2186" s="26"/>
      <c r="AC2186" s="1"/>
      <c r="AD2186" s="26"/>
      <c r="AE2186" s="1"/>
      <c r="AF2186" s="26"/>
      <c r="AG2186" s="1"/>
      <c r="AH2186" s="26"/>
      <c r="AI2186" s="1"/>
      <c r="AJ2186" s="26"/>
      <c r="AK2186" s="1"/>
      <c r="AL2186" s="26"/>
      <c r="AM2186" s="1"/>
      <c r="AN2186" s="26"/>
      <c r="AO2186" s="1"/>
      <c r="AP2186" s="26"/>
      <c r="AQ2186" s="1"/>
      <c r="AR2186" s="26"/>
      <c r="AS2186" s="1"/>
      <c r="AT2186" s="26"/>
      <c r="AU2186" s="1"/>
      <c r="AV2186" s="26"/>
      <c r="AW2186" s="1"/>
      <c r="AX2186" s="26"/>
      <c r="AY2186" s="1">
        <v>90</v>
      </c>
      <c r="AZ2186" s="26">
        <v>2</v>
      </c>
      <c r="BA2186" s="1"/>
      <c r="BB2186" s="26"/>
      <c r="BC2186" s="1"/>
      <c r="BD2186" s="26"/>
      <c r="BE2186" s="1"/>
      <c r="BF2186" s="26"/>
      <c r="BG2186" s="1"/>
      <c r="BH2186" s="26"/>
      <c r="BI2186" s="1"/>
      <c r="BJ2186" s="26"/>
      <c r="BK2186" s="1"/>
      <c r="BL2186" s="26"/>
      <c r="BM2186" s="1"/>
      <c r="BN2186" s="26"/>
      <c r="BO2186" s="1"/>
      <c r="BP2186" s="26"/>
      <c r="BQ2186" s="1"/>
      <c r="BR2186" s="26"/>
      <c r="BS2186" s="1"/>
      <c r="BT2186" s="26"/>
      <c r="BU2186" s="1"/>
      <c r="BV2186" s="1">
        <v>51</v>
      </c>
      <c r="BW2186" s="26" t="s">
        <v>100</v>
      </c>
      <c r="BX2186" s="1"/>
      <c r="BY2186" s="26"/>
      <c r="BZ2186" s="30"/>
      <c r="CA2186" s="26"/>
    </row>
    <row r="2187" spans="1:79" s="99" customFormat="1" x14ac:dyDescent="0.35">
      <c r="A2187" s="35" t="s">
        <v>62</v>
      </c>
      <c r="B2187" s="35" t="s">
        <v>63</v>
      </c>
      <c r="C2187" s="35" t="s">
        <v>2876</v>
      </c>
      <c r="D2187" s="35" t="s">
        <v>92</v>
      </c>
      <c r="E2187" s="35" t="s">
        <v>77</v>
      </c>
      <c r="F2187" s="35">
        <v>999926332</v>
      </c>
      <c r="G2187" s="1">
        <f>(J2187+S2187+X2187+R2187+U2187+W2187+Y2187)-H2187</f>
        <v>141</v>
      </c>
      <c r="H2187" s="1"/>
      <c r="I2187" s="27"/>
      <c r="J2187" s="1">
        <f>SUM(AA2187)</f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27"/>
      <c r="R2187" s="1">
        <f>SUM(AS2187,BX2187)</f>
        <v>0</v>
      </c>
      <c r="S2187" s="1">
        <f>SUM(AE2187,AG2187,AI2187,AK2187,AO2187,AM2187,AQ2187,AU2187,AW2187,AY2187,BA2187,BE2187,BG2187,BI2187,BK2187,BM2187,BO2187,BC2187)</f>
        <v>90</v>
      </c>
      <c r="T2187" s="1">
        <f>COUNT(AE2187,AG2187,AI2187,AK2187,AM2187,AO2187,AQ2187,AU2187,AW2187,AY2187,BA2187,BC2187,BE2187,BG2187,BI2187,BK2187,BM2187,BO2187)</f>
        <v>1</v>
      </c>
      <c r="U2187" s="1">
        <f>BQ2187+BS2187</f>
        <v>0</v>
      </c>
      <c r="V2187" s="1"/>
      <c r="W2187" s="1">
        <f>BV2187</f>
        <v>51</v>
      </c>
      <c r="X2187" s="1">
        <f>AC2187+BZ2187</f>
        <v>0</v>
      </c>
      <c r="Y2187" s="1">
        <f>BU2187</f>
        <v>0</v>
      </c>
      <c r="Z2187" s="27"/>
      <c r="AA2187" s="1"/>
      <c r="AB2187" s="26"/>
      <c r="AC2187" s="1"/>
      <c r="AD2187" s="26"/>
      <c r="AE2187" s="1"/>
      <c r="AF2187" s="26"/>
      <c r="AG2187" s="1"/>
      <c r="AH2187" s="26"/>
      <c r="AI2187" s="1"/>
      <c r="AJ2187" s="26"/>
      <c r="AK2187" s="1">
        <v>90</v>
      </c>
      <c r="AL2187" s="26">
        <v>2</v>
      </c>
      <c r="AM2187" s="1"/>
      <c r="AN2187" s="26"/>
      <c r="AO2187" s="1"/>
      <c r="AP2187" s="26"/>
      <c r="AQ2187" s="1"/>
      <c r="AR2187" s="26"/>
      <c r="AS2187" s="1"/>
      <c r="AT2187" s="26"/>
      <c r="AU2187" s="1"/>
      <c r="AV2187" s="26"/>
      <c r="AW2187" s="1"/>
      <c r="AX2187" s="26"/>
      <c r="AY2187" s="1"/>
      <c r="AZ2187" s="26"/>
      <c r="BA2187" s="1"/>
      <c r="BB2187" s="26"/>
      <c r="BC2187" s="1"/>
      <c r="BD2187" s="26"/>
      <c r="BE2187" s="1"/>
      <c r="BF2187" s="26"/>
      <c r="BG2187" s="1"/>
      <c r="BH2187" s="26"/>
      <c r="BI2187" s="1"/>
      <c r="BJ2187" s="26"/>
      <c r="BK2187" s="1"/>
      <c r="BL2187" s="26"/>
      <c r="BM2187" s="1"/>
      <c r="BN2187" s="26"/>
      <c r="BO2187" s="1"/>
      <c r="BP2187" s="26"/>
      <c r="BQ2187" s="1"/>
      <c r="BR2187" s="26"/>
      <c r="BS2187" s="1"/>
      <c r="BT2187" s="26"/>
      <c r="BU2187" s="1"/>
      <c r="BV2187" s="1">
        <v>51</v>
      </c>
      <c r="BW2187" s="26" t="s">
        <v>100</v>
      </c>
      <c r="BX2187" s="1"/>
      <c r="BY2187" s="26"/>
      <c r="BZ2187" s="30"/>
      <c r="CA2187" s="26"/>
    </row>
    <row r="2188" spans="1:79" s="99" customFormat="1" x14ac:dyDescent="0.35">
      <c r="A2188" s="30" t="s">
        <v>62</v>
      </c>
      <c r="B2188" s="30" t="s">
        <v>63</v>
      </c>
      <c r="C2188" s="30" t="s">
        <v>1430</v>
      </c>
      <c r="D2188" s="30" t="s">
        <v>1431</v>
      </c>
      <c r="E2188" s="30" t="s">
        <v>77</v>
      </c>
      <c r="F2188" s="30">
        <v>999919835</v>
      </c>
      <c r="G2188" s="1">
        <f>(J2188+S2188+X2188+R2188+U2188+W2188+Y2188)-H2188</f>
        <v>139.5</v>
      </c>
      <c r="H2188" s="1"/>
      <c r="I2188" s="27"/>
      <c r="J2188" s="1">
        <f>SUM(AA2188)</f>
        <v>10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27"/>
      <c r="R2188" s="1">
        <f>SUM(AS2188,BX2188)</f>
        <v>0</v>
      </c>
      <c r="S2188" s="1">
        <f>SUM(AE2188,AG2188,AI2188,AK2188,AO2188,AM2188,AQ2188,AU2188,AW2188,AY2188,BA2188,BE2188,BG2188,BI2188,BK2188,BM2188,BO2188,BC2188)</f>
        <v>90</v>
      </c>
      <c r="T2188" s="1">
        <f>COUNT(AE2188,AG2188,AI2188,AK2188,AM2188,AO2188,AQ2188,AU2188,AW2188,AY2188,BA2188,BC2188,BE2188,BG2188,BI2188,BK2188,BM2188,BO2188)</f>
        <v>1</v>
      </c>
      <c r="U2188" s="1">
        <f>BQ2188+BS2188</f>
        <v>39.5</v>
      </c>
      <c r="V2188" s="1"/>
      <c r="W2188" s="1">
        <f>BV2188</f>
        <v>0</v>
      </c>
      <c r="X2188" s="1">
        <f>AC2188+BZ2188</f>
        <v>0</v>
      </c>
      <c r="Y2188" s="1">
        <f>BU2188</f>
        <v>0</v>
      </c>
      <c r="Z2188" s="29"/>
      <c r="AA2188" s="1">
        <v>10</v>
      </c>
      <c r="AB2188" s="26">
        <v>1</v>
      </c>
      <c r="AC2188" s="1"/>
      <c r="AD2188" s="26"/>
      <c r="AE2188" s="30"/>
      <c r="AF2188" s="26"/>
      <c r="AG2188" s="1"/>
      <c r="AH2188" s="26"/>
      <c r="AI2188" s="1"/>
      <c r="AJ2188" s="26"/>
      <c r="AK2188" s="1"/>
      <c r="AL2188" s="26"/>
      <c r="AM2188" s="1"/>
      <c r="AN2188" s="26"/>
      <c r="AO2188" s="1"/>
      <c r="AP2188" s="26"/>
      <c r="AQ2188" s="1">
        <v>90</v>
      </c>
      <c r="AR2188" s="26">
        <v>2</v>
      </c>
      <c r="AS2188" s="1"/>
      <c r="AT2188" s="26"/>
      <c r="AU2188" s="1"/>
      <c r="AV2188" s="26"/>
      <c r="AW2188" s="1"/>
      <c r="AX2188" s="26"/>
      <c r="AY2188" s="1"/>
      <c r="AZ2188" s="26"/>
      <c r="BA2188" s="1"/>
      <c r="BB2188" s="26"/>
      <c r="BC2188" s="1"/>
      <c r="BD2188" s="26"/>
      <c r="BE2188" s="1"/>
      <c r="BF2188" s="26"/>
      <c r="BG2188" s="1"/>
      <c r="BH2188" s="26"/>
      <c r="BI2188" s="1"/>
      <c r="BJ2188" s="26"/>
      <c r="BK2188" s="1"/>
      <c r="BL2188" s="26"/>
      <c r="BM2188" s="1"/>
      <c r="BN2188" s="26"/>
      <c r="BO2188" s="1"/>
      <c r="BP2188" s="26"/>
      <c r="BQ2188" s="1">
        <v>39.5</v>
      </c>
      <c r="BR2188" s="26">
        <v>3</v>
      </c>
      <c r="BS2188" s="1"/>
      <c r="BT2188" s="26"/>
      <c r="BU2188" s="1"/>
      <c r="BV2188" s="1"/>
      <c r="BW2188" s="26"/>
      <c r="BX2188" s="1"/>
      <c r="BY2188" s="26"/>
      <c r="BZ2188" s="30"/>
      <c r="CA2188" s="26"/>
    </row>
    <row r="2189" spans="1:79" s="99" customFormat="1" x14ac:dyDescent="0.35">
      <c r="A2189" s="32" t="s">
        <v>62</v>
      </c>
      <c r="B2189" s="32" t="s">
        <v>63</v>
      </c>
      <c r="C2189" s="32" t="s">
        <v>1085</v>
      </c>
      <c r="D2189" s="32" t="s">
        <v>1446</v>
      </c>
      <c r="E2189" s="32" t="s">
        <v>77</v>
      </c>
      <c r="F2189" s="32">
        <v>999920004</v>
      </c>
      <c r="G2189" s="1">
        <f>(J2189+S2189+X2189+R2189+U2189+W2189+Y2189)-H2189</f>
        <v>120</v>
      </c>
      <c r="H2189" s="1"/>
      <c r="I2189" s="27"/>
      <c r="J2189" s="1">
        <f>SUM(AA2189)</f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27"/>
      <c r="R2189" s="1">
        <f>SUM(AS2189,BX2189)</f>
        <v>0</v>
      </c>
      <c r="S2189" s="1">
        <f>SUM(AE2189,AG2189,AI2189,AK2189,AO2189,AM2189,AQ2189,AU2189,AW2189,AY2189,BA2189,BE2189,BG2189,BI2189,BK2189,BM2189,BO2189,BC2189)</f>
        <v>30</v>
      </c>
      <c r="T2189" s="1">
        <f>COUNT(AE2189,AG2189,AI2189,AK2189,AM2189,AO2189,AQ2189,AU2189,AW2189,AY2189,BA2189,BC2189,BE2189,BG2189,BI2189,BK2189,BM2189,BO2189)</f>
        <v>1</v>
      </c>
      <c r="U2189" s="1">
        <f>BQ2189+BS2189</f>
        <v>0</v>
      </c>
      <c r="V2189" s="1"/>
      <c r="W2189" s="1">
        <f>BV2189</f>
        <v>90</v>
      </c>
      <c r="X2189" s="1">
        <f>AC2189+BZ2189</f>
        <v>0</v>
      </c>
      <c r="Y2189" s="1">
        <f>BU2189</f>
        <v>0</v>
      </c>
      <c r="Z2189" s="27"/>
      <c r="AA2189" s="1"/>
      <c r="AB2189" s="26"/>
      <c r="AC2189" s="1"/>
      <c r="AD2189" s="26"/>
      <c r="AE2189" s="1"/>
      <c r="AF2189" s="26"/>
      <c r="AG2189" s="1"/>
      <c r="AH2189" s="26"/>
      <c r="AI2189" s="1"/>
      <c r="AJ2189" s="26"/>
      <c r="AK2189" s="1"/>
      <c r="AL2189" s="26"/>
      <c r="AM2189" s="1"/>
      <c r="AN2189" s="26"/>
      <c r="AO2189" s="1"/>
      <c r="AP2189" s="26"/>
      <c r="AQ2189" s="1"/>
      <c r="AR2189" s="26"/>
      <c r="AS2189" s="1"/>
      <c r="AT2189" s="26"/>
      <c r="AU2189" s="1"/>
      <c r="AV2189" s="26"/>
      <c r="AW2189" s="1"/>
      <c r="AX2189" s="26"/>
      <c r="AY2189" s="1"/>
      <c r="AZ2189" s="26"/>
      <c r="BA2189" s="1"/>
      <c r="BB2189" s="26"/>
      <c r="BC2189" s="1"/>
      <c r="BD2189" s="26"/>
      <c r="BE2189" s="1"/>
      <c r="BF2189" s="26"/>
      <c r="BG2189" s="1"/>
      <c r="BH2189" s="26"/>
      <c r="BI2189" s="1">
        <v>30</v>
      </c>
      <c r="BJ2189" s="26">
        <v>1</v>
      </c>
      <c r="BK2189" s="1"/>
      <c r="BL2189" s="26"/>
      <c r="BM2189" s="1"/>
      <c r="BN2189" s="26"/>
      <c r="BO2189" s="1"/>
      <c r="BP2189" s="26"/>
      <c r="BQ2189" s="1"/>
      <c r="BR2189" s="26"/>
      <c r="BS2189" s="1"/>
      <c r="BT2189" s="26"/>
      <c r="BU2189" s="1"/>
      <c r="BV2189" s="1">
        <v>90</v>
      </c>
      <c r="BW2189" s="26">
        <v>3</v>
      </c>
      <c r="BX2189" s="1"/>
      <c r="BY2189" s="26"/>
      <c r="BZ2189" s="30"/>
      <c r="CA2189" s="26"/>
    </row>
    <row r="2190" spans="1:79" s="99" customFormat="1" x14ac:dyDescent="0.35">
      <c r="A2190" s="1" t="s">
        <v>62</v>
      </c>
      <c r="B2190" s="1" t="s">
        <v>63</v>
      </c>
      <c r="C2190" s="1" t="s">
        <v>2205</v>
      </c>
      <c r="D2190" s="1" t="s">
        <v>2206</v>
      </c>
      <c r="E2190" s="1" t="s">
        <v>77</v>
      </c>
      <c r="F2190" s="1">
        <v>999924410</v>
      </c>
      <c r="G2190" s="1">
        <f>(J2190+S2190+X2190+R2190+U2190+W2190+Y2190)-H2190</f>
        <v>120</v>
      </c>
      <c r="H2190" s="1"/>
      <c r="I2190" s="27"/>
      <c r="J2190" s="1">
        <f>SUM(AA2190)</f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27"/>
      <c r="R2190" s="1">
        <f>SUM(AS2190,BX2190)</f>
        <v>0</v>
      </c>
      <c r="S2190" s="1">
        <f>SUM(AE2190,AG2190,AI2190,AK2190,AO2190,AM2190,AQ2190,AU2190,AW2190,AY2190,BA2190,BE2190,BG2190,BI2190,BK2190,BM2190,BO2190,BC2190)</f>
        <v>120</v>
      </c>
      <c r="T2190" s="1">
        <f>COUNT(AE2190,AG2190,AI2190,AK2190,AM2190,AO2190,AQ2190,AU2190,AW2190,AY2190,BA2190,BC2190,BE2190,BG2190,BI2190,BK2190,BM2190,BO2190)</f>
        <v>1</v>
      </c>
      <c r="U2190" s="1">
        <f>BQ2190+BS2190</f>
        <v>0</v>
      </c>
      <c r="V2190" s="1"/>
      <c r="W2190" s="1">
        <f>BV2190</f>
        <v>0</v>
      </c>
      <c r="X2190" s="1">
        <f>AC2190+BZ2190</f>
        <v>0</v>
      </c>
      <c r="Y2190" s="1">
        <f>BU2190</f>
        <v>0</v>
      </c>
      <c r="Z2190" s="27"/>
      <c r="AA2190" s="1"/>
      <c r="AB2190" s="26"/>
      <c r="AC2190" s="1"/>
      <c r="AD2190" s="26"/>
      <c r="AE2190" s="1"/>
      <c r="AF2190" s="26"/>
      <c r="AG2190" s="1"/>
      <c r="AH2190" s="26"/>
      <c r="AI2190" s="1"/>
      <c r="AJ2190" s="26"/>
      <c r="AK2190" s="1"/>
      <c r="AL2190" s="26"/>
      <c r="AM2190" s="1"/>
      <c r="AN2190" s="26"/>
      <c r="AO2190" s="1"/>
      <c r="AP2190" s="26"/>
      <c r="AQ2190" s="1"/>
      <c r="AR2190" s="26"/>
      <c r="AS2190" s="1"/>
      <c r="AT2190" s="26"/>
      <c r="AU2190" s="1"/>
      <c r="AV2190" s="26"/>
      <c r="AW2190" s="1"/>
      <c r="AX2190" s="26"/>
      <c r="AY2190" s="1">
        <v>120</v>
      </c>
      <c r="AZ2190" s="26">
        <v>1</v>
      </c>
      <c r="BA2190" s="1"/>
      <c r="BB2190" s="26"/>
      <c r="BC2190" s="1"/>
      <c r="BD2190" s="26"/>
      <c r="BE2190" s="1"/>
      <c r="BF2190" s="26"/>
      <c r="BG2190" s="1"/>
      <c r="BH2190" s="26"/>
      <c r="BI2190" s="1"/>
      <c r="BJ2190" s="26"/>
      <c r="BK2190" s="1"/>
      <c r="BL2190" s="26"/>
      <c r="BM2190" s="1"/>
      <c r="BN2190" s="26"/>
      <c r="BO2190" s="1"/>
      <c r="BP2190" s="26"/>
      <c r="BQ2190" s="1"/>
      <c r="BR2190" s="26"/>
      <c r="BS2190" s="1"/>
      <c r="BT2190" s="26"/>
      <c r="BU2190" s="1"/>
      <c r="BV2190" s="1"/>
      <c r="BW2190" s="26"/>
      <c r="BX2190" s="1"/>
      <c r="BY2190" s="26"/>
      <c r="BZ2190" s="30"/>
      <c r="CA2190" s="26"/>
    </row>
    <row r="2191" spans="1:79" s="99" customFormat="1" x14ac:dyDescent="0.35">
      <c r="A2191" s="30" t="s">
        <v>62</v>
      </c>
      <c r="B2191" s="30" t="s">
        <v>63</v>
      </c>
      <c r="C2191" s="30" t="s">
        <v>285</v>
      </c>
      <c r="D2191" s="30" t="s">
        <v>479</v>
      </c>
      <c r="E2191" s="30" t="s">
        <v>77</v>
      </c>
      <c r="F2191" s="30">
        <v>999927312</v>
      </c>
      <c r="G2191" s="1">
        <f>(J2191+S2191+X2191+R2191+U2191+W2191+Y2191)-H2191</f>
        <v>120</v>
      </c>
      <c r="H2191" s="1"/>
      <c r="I2191" s="27"/>
      <c r="J2191" s="1">
        <f>SUM(AA2191)</f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27"/>
      <c r="R2191" s="1">
        <f>SUM(AS2191,BX2191)</f>
        <v>0</v>
      </c>
      <c r="S2191" s="1">
        <f>SUM(AE2191,AG2191,AI2191,AK2191,AO2191,AM2191,AQ2191,AU2191,AW2191,AY2191,BA2191,BE2191,BG2191,BI2191,BK2191,BM2191,BO2191,BC2191)</f>
        <v>120</v>
      </c>
      <c r="T2191" s="1">
        <f>COUNT(AE2191,AG2191,AI2191,AK2191,AM2191,AO2191,AQ2191,AU2191,AW2191,AY2191,BA2191,BC2191,BE2191,BG2191,BI2191,BK2191,BM2191,BO2191)</f>
        <v>1</v>
      </c>
      <c r="U2191" s="1">
        <f>BQ2191+BS2191</f>
        <v>0</v>
      </c>
      <c r="V2191" s="1"/>
      <c r="W2191" s="1">
        <f>BV2191</f>
        <v>0</v>
      </c>
      <c r="X2191" s="1">
        <f>AC2191+BZ2191</f>
        <v>0</v>
      </c>
      <c r="Y2191" s="1">
        <f>BU2191</f>
        <v>0</v>
      </c>
      <c r="Z2191" s="27"/>
      <c r="AA2191" s="1"/>
      <c r="AB2191" s="26"/>
      <c r="AC2191" s="1"/>
      <c r="AD2191" s="26"/>
      <c r="AE2191" s="1"/>
      <c r="AF2191" s="26"/>
      <c r="AG2191" s="1"/>
      <c r="AH2191" s="26"/>
      <c r="AI2191" s="1"/>
      <c r="AJ2191" s="26"/>
      <c r="AK2191" s="1"/>
      <c r="AL2191" s="26"/>
      <c r="AM2191" s="1"/>
      <c r="AN2191" s="26"/>
      <c r="AO2191" s="1"/>
      <c r="AP2191" s="26"/>
      <c r="AQ2191" s="1"/>
      <c r="AR2191" s="26"/>
      <c r="AS2191" s="1"/>
      <c r="AT2191" s="26"/>
      <c r="AU2191" s="1"/>
      <c r="AV2191" s="26"/>
      <c r="AW2191" s="1"/>
      <c r="AX2191" s="26"/>
      <c r="AY2191" s="1"/>
      <c r="AZ2191" s="26"/>
      <c r="BA2191" s="1"/>
      <c r="BB2191" s="26"/>
      <c r="BC2191" s="1"/>
      <c r="BD2191" s="26"/>
      <c r="BE2191" s="1"/>
      <c r="BF2191" s="26"/>
      <c r="BG2191" s="1">
        <v>120</v>
      </c>
      <c r="BH2191" s="26">
        <v>1</v>
      </c>
      <c r="BI2191" s="1"/>
      <c r="BJ2191" s="26"/>
      <c r="BK2191" s="1"/>
      <c r="BL2191" s="26"/>
      <c r="BM2191" s="1"/>
      <c r="BN2191" s="26"/>
      <c r="BO2191" s="1"/>
      <c r="BP2191" s="26"/>
      <c r="BQ2191" s="1"/>
      <c r="BR2191" s="26"/>
      <c r="BS2191" s="1"/>
      <c r="BT2191" s="26"/>
      <c r="BU2191" s="1"/>
      <c r="BV2191" s="1"/>
      <c r="BW2191" s="26"/>
      <c r="BX2191" s="1"/>
      <c r="BY2191" s="26"/>
      <c r="BZ2191" s="30"/>
      <c r="CA2191" s="26"/>
    </row>
    <row r="2192" spans="1:79" s="99" customFormat="1" x14ac:dyDescent="0.35">
      <c r="A2192" s="32" t="s">
        <v>62</v>
      </c>
      <c r="B2192" s="32" t="s">
        <v>63</v>
      </c>
      <c r="C2192" s="32" t="s">
        <v>3579</v>
      </c>
      <c r="D2192" s="32" t="s">
        <v>1893</v>
      </c>
      <c r="E2192" s="32" t="s">
        <v>77</v>
      </c>
      <c r="F2192" s="32">
        <v>999928088</v>
      </c>
      <c r="G2192" s="1">
        <f>(J2192+S2192+X2192+R2192+U2192+W2192+Y2192)-H2192</f>
        <v>120</v>
      </c>
      <c r="H2192" s="1"/>
      <c r="I2192" s="27"/>
      <c r="J2192" s="1">
        <f>SUM(AA2192)</f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27"/>
      <c r="R2192" s="1">
        <f>SUM(AS2192,BX2192)</f>
        <v>0</v>
      </c>
      <c r="S2192" s="1">
        <f>SUM(AE2192,AG2192,AI2192,AK2192,AO2192,AM2192,AQ2192,AU2192,AW2192,AY2192,BA2192,BE2192,BG2192,BI2192,BK2192,BM2192,BO2192,BC2192)</f>
        <v>120</v>
      </c>
      <c r="T2192" s="1">
        <f>COUNT(AE2192,AG2192,AI2192,AK2192,AM2192,AO2192,AQ2192,AU2192,AW2192,AY2192,BA2192,BC2192,BE2192,BG2192,BI2192,BK2192,BM2192,BO2192)</f>
        <v>1</v>
      </c>
      <c r="U2192" s="1">
        <f>BQ2192+BS2192</f>
        <v>0</v>
      </c>
      <c r="V2192" s="1"/>
      <c r="W2192" s="1">
        <f>BV2192</f>
        <v>0</v>
      </c>
      <c r="X2192" s="1">
        <f>AC2192+BZ2192</f>
        <v>0</v>
      </c>
      <c r="Y2192" s="1">
        <f>BU2192</f>
        <v>0</v>
      </c>
      <c r="Z2192" s="27"/>
      <c r="AA2192" s="1"/>
      <c r="AB2192" s="26"/>
      <c r="AC2192" s="1"/>
      <c r="AD2192" s="26"/>
      <c r="AE2192" s="1"/>
      <c r="AF2192" s="26"/>
      <c r="AG2192" s="1"/>
      <c r="AH2192" s="26"/>
      <c r="AI2192" s="1"/>
      <c r="AJ2192" s="26"/>
      <c r="AK2192" s="1"/>
      <c r="AL2192" s="26"/>
      <c r="AM2192" s="1"/>
      <c r="AN2192" s="26"/>
      <c r="AO2192" s="1"/>
      <c r="AP2192" s="26"/>
      <c r="AQ2192" s="1"/>
      <c r="AR2192" s="26"/>
      <c r="AS2192" s="1"/>
      <c r="AT2192" s="26"/>
      <c r="AU2192" s="1"/>
      <c r="AV2192" s="26"/>
      <c r="AW2192" s="1"/>
      <c r="AX2192" s="26"/>
      <c r="AY2192" s="1"/>
      <c r="AZ2192" s="26"/>
      <c r="BA2192" s="1"/>
      <c r="BB2192" s="26"/>
      <c r="BC2192" s="1"/>
      <c r="BD2192" s="26"/>
      <c r="BE2192" s="1"/>
      <c r="BF2192" s="26"/>
      <c r="BG2192" s="1"/>
      <c r="BH2192" s="26"/>
      <c r="BI2192" s="1">
        <v>120</v>
      </c>
      <c r="BJ2192" s="26">
        <v>1</v>
      </c>
      <c r="BK2192" s="1"/>
      <c r="BL2192" s="26"/>
      <c r="BM2192" s="1"/>
      <c r="BN2192" s="26"/>
      <c r="BO2192" s="1"/>
      <c r="BP2192" s="26"/>
      <c r="BQ2192" s="1"/>
      <c r="BR2192" s="26"/>
      <c r="BS2192" s="1"/>
      <c r="BT2192" s="26"/>
      <c r="BU2192" s="1"/>
      <c r="BV2192" s="1"/>
      <c r="BW2192" s="26"/>
      <c r="BX2192" s="1"/>
      <c r="BY2192" s="26"/>
      <c r="BZ2192" s="30"/>
      <c r="CA2192" s="26"/>
    </row>
    <row r="2193" spans="1:79" s="99" customFormat="1" x14ac:dyDescent="0.35">
      <c r="A2193" s="30" t="s">
        <v>62</v>
      </c>
      <c r="B2193" s="30" t="s">
        <v>63</v>
      </c>
      <c r="C2193" s="30" t="s">
        <v>517</v>
      </c>
      <c r="D2193" s="30" t="s">
        <v>1811</v>
      </c>
      <c r="E2193" s="30" t="s">
        <v>77</v>
      </c>
      <c r="F2193" s="30">
        <v>999922243</v>
      </c>
      <c r="G2193" s="1">
        <f>(J2193+S2193+X2193+R2193+U2193+W2193+Y2193)-H2193</f>
        <v>90</v>
      </c>
      <c r="H2193" s="1"/>
      <c r="I2193" s="27"/>
      <c r="J2193" s="1">
        <f>SUM(AA2193)</f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27"/>
      <c r="R2193" s="1">
        <f>SUM(AS2193,BX2193)</f>
        <v>0</v>
      </c>
      <c r="S2193" s="1">
        <f>SUM(AE2193,AG2193,AI2193,AK2193,AO2193,AM2193,AQ2193,AU2193,AW2193,AY2193,BA2193,BE2193,BG2193,BI2193,BK2193,BM2193,BO2193,BC2193)</f>
        <v>90</v>
      </c>
      <c r="T2193" s="1">
        <f>COUNT(AE2193,AG2193,AI2193,AK2193,AM2193,AO2193,AQ2193,AU2193,AW2193,AY2193,BA2193,BC2193,BE2193,BG2193,BI2193,BK2193,BM2193,BO2193)</f>
        <v>1</v>
      </c>
      <c r="U2193" s="1">
        <f>BQ2193+BS2193</f>
        <v>0</v>
      </c>
      <c r="V2193" s="1"/>
      <c r="W2193" s="1">
        <f>BV2193</f>
        <v>0</v>
      </c>
      <c r="X2193" s="1">
        <f>AC2193+BZ2193</f>
        <v>0</v>
      </c>
      <c r="Y2193" s="1">
        <f>BU2193</f>
        <v>0</v>
      </c>
      <c r="Z2193" s="27"/>
      <c r="AA2193" s="1"/>
      <c r="AB2193" s="26"/>
      <c r="AC2193" s="1"/>
      <c r="AD2193" s="26"/>
      <c r="AE2193" s="1"/>
      <c r="AF2193" s="26"/>
      <c r="AG2193" s="1"/>
      <c r="AH2193" s="26"/>
      <c r="AI2193" s="1"/>
      <c r="AJ2193" s="26"/>
      <c r="AK2193" s="1"/>
      <c r="AL2193" s="26"/>
      <c r="AM2193" s="1"/>
      <c r="AN2193" s="26"/>
      <c r="AO2193" s="1"/>
      <c r="AP2193" s="26"/>
      <c r="AQ2193" s="1"/>
      <c r="AR2193" s="26"/>
      <c r="AS2193" s="1"/>
      <c r="AT2193" s="26"/>
      <c r="AU2193" s="1"/>
      <c r="AV2193" s="26"/>
      <c r="AW2193" s="1"/>
      <c r="AX2193" s="26"/>
      <c r="AY2193" s="1"/>
      <c r="AZ2193" s="26"/>
      <c r="BA2193" s="1"/>
      <c r="BB2193" s="26"/>
      <c r="BC2193" s="1"/>
      <c r="BD2193" s="26"/>
      <c r="BE2193" s="1"/>
      <c r="BF2193" s="26"/>
      <c r="BG2193" s="1">
        <v>90</v>
      </c>
      <c r="BH2193" s="26">
        <v>2</v>
      </c>
      <c r="BI2193" s="1"/>
      <c r="BJ2193" s="26"/>
      <c r="BK2193" s="1"/>
      <c r="BL2193" s="26"/>
      <c r="BM2193" s="1"/>
      <c r="BN2193" s="26"/>
      <c r="BO2193" s="1"/>
      <c r="BP2193" s="26"/>
      <c r="BQ2193" s="1"/>
      <c r="BR2193" s="26"/>
      <c r="BS2193" s="1"/>
      <c r="BT2193" s="26"/>
      <c r="BU2193" s="1"/>
      <c r="BV2193" s="1"/>
      <c r="BW2193" s="26"/>
      <c r="BX2193" s="1"/>
      <c r="BY2193" s="26"/>
      <c r="BZ2193" s="30"/>
      <c r="CA2193" s="26"/>
    </row>
    <row r="2194" spans="1:79" s="99" customFormat="1" x14ac:dyDescent="0.35">
      <c r="A2194" s="32" t="s">
        <v>62</v>
      </c>
      <c r="B2194" s="32" t="s">
        <v>63</v>
      </c>
      <c r="C2194" s="32" t="s">
        <v>2140</v>
      </c>
      <c r="D2194" s="32" t="s">
        <v>771</v>
      </c>
      <c r="E2194" s="32" t="s">
        <v>77</v>
      </c>
      <c r="F2194" s="32">
        <v>999923998</v>
      </c>
      <c r="G2194" s="1">
        <f>(J2194+S2194+X2194+R2194+U2194+W2194+Y2194)-H2194</f>
        <v>90</v>
      </c>
      <c r="H2194" s="1"/>
      <c r="I2194" s="27"/>
      <c r="J2194" s="1">
        <f>SUM(AA2194)</f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27"/>
      <c r="R2194" s="1">
        <f>SUM(AS2194,BX2194)</f>
        <v>0</v>
      </c>
      <c r="S2194" s="1">
        <f>SUM(AE2194,AG2194,AI2194,AK2194,AO2194,AM2194,AQ2194,AU2194,AW2194,AY2194,BA2194,BE2194,BG2194,BI2194,BK2194,BM2194,BO2194,BC2194)</f>
        <v>90</v>
      </c>
      <c r="T2194" s="1">
        <f>COUNT(AE2194,AG2194,AI2194,AK2194,AM2194,AO2194,AQ2194,AU2194,AW2194,AY2194,BA2194,BC2194,BE2194,BG2194,BI2194,BK2194,BM2194,BO2194)</f>
        <v>1</v>
      </c>
      <c r="U2194" s="1">
        <f>BQ2194+BS2194</f>
        <v>0</v>
      </c>
      <c r="V2194" s="1"/>
      <c r="W2194" s="1">
        <f>BV2194</f>
        <v>0</v>
      </c>
      <c r="X2194" s="1">
        <f>AC2194+BZ2194</f>
        <v>0</v>
      </c>
      <c r="Y2194" s="1">
        <f>BU2194</f>
        <v>0</v>
      </c>
      <c r="Z2194" s="27"/>
      <c r="AA2194" s="1"/>
      <c r="AB2194" s="26"/>
      <c r="AC2194" s="1"/>
      <c r="AD2194" s="26"/>
      <c r="AE2194" s="1"/>
      <c r="AF2194" s="26"/>
      <c r="AG2194" s="1"/>
      <c r="AH2194" s="26"/>
      <c r="AI2194" s="1"/>
      <c r="AJ2194" s="26"/>
      <c r="AK2194" s="1"/>
      <c r="AL2194" s="26"/>
      <c r="AM2194" s="1"/>
      <c r="AN2194" s="26"/>
      <c r="AO2194" s="1"/>
      <c r="AP2194" s="26"/>
      <c r="AQ2194" s="1"/>
      <c r="AR2194" s="26"/>
      <c r="AS2194" s="1"/>
      <c r="AT2194" s="26"/>
      <c r="AU2194" s="1"/>
      <c r="AV2194" s="26"/>
      <c r="AW2194" s="1"/>
      <c r="AX2194" s="26"/>
      <c r="AY2194" s="1"/>
      <c r="AZ2194" s="26"/>
      <c r="BA2194" s="1"/>
      <c r="BB2194" s="26"/>
      <c r="BC2194" s="1"/>
      <c r="BD2194" s="26"/>
      <c r="BE2194" s="1"/>
      <c r="BF2194" s="26"/>
      <c r="BG2194" s="1"/>
      <c r="BH2194" s="26"/>
      <c r="BI2194" s="1">
        <v>90</v>
      </c>
      <c r="BJ2194" s="26">
        <v>2</v>
      </c>
      <c r="BK2194" s="1"/>
      <c r="BL2194" s="26"/>
      <c r="BM2194" s="1"/>
      <c r="BN2194" s="26"/>
      <c r="BO2194" s="1"/>
      <c r="BP2194" s="26"/>
      <c r="BQ2194" s="1"/>
      <c r="BR2194" s="26"/>
      <c r="BS2194" s="1"/>
      <c r="BT2194" s="26"/>
      <c r="BU2194" s="1"/>
      <c r="BV2194" s="1"/>
      <c r="BW2194" s="26"/>
      <c r="BX2194" s="1"/>
      <c r="BY2194" s="26"/>
      <c r="BZ2194" s="30"/>
      <c r="CA2194" s="26"/>
    </row>
    <row r="2195" spans="1:79" s="99" customFormat="1" x14ac:dyDescent="0.35">
      <c r="A2195" s="31" t="s">
        <v>62</v>
      </c>
      <c r="B2195" s="31" t="s">
        <v>63</v>
      </c>
      <c r="C2195" s="31" t="s">
        <v>2359</v>
      </c>
      <c r="D2195" s="31" t="s">
        <v>474</v>
      </c>
      <c r="E2195" s="31" t="s">
        <v>77</v>
      </c>
      <c r="F2195" s="1">
        <v>999925875</v>
      </c>
      <c r="G2195" s="1">
        <f>(J2195+S2195+X2195+R2195+U2195+W2195+Y2195)-H2195</f>
        <v>90</v>
      </c>
      <c r="H2195" s="1"/>
      <c r="I2195" s="27"/>
      <c r="J2195" s="1">
        <f>SUM(AA2195)</f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27"/>
      <c r="R2195" s="1">
        <f>SUM(AS2195,BX2195)</f>
        <v>0</v>
      </c>
      <c r="S2195" s="1">
        <f>SUM(AE2195,AG2195,AI2195,AK2195,AO2195,AM2195,AQ2195,AU2195,AW2195,AY2195,BA2195,BE2195,BG2195,BI2195,BK2195,BM2195,BO2195,BC2195)</f>
        <v>90</v>
      </c>
      <c r="T2195" s="1">
        <f>COUNT(AE2195,AG2195,AI2195,AK2195,AM2195,AO2195,AQ2195,AU2195,AW2195,AY2195,BA2195,BC2195,BE2195,BG2195,BI2195,BK2195,BM2195,BO2195)</f>
        <v>1</v>
      </c>
      <c r="U2195" s="1">
        <f>BQ2195+BS2195</f>
        <v>0</v>
      </c>
      <c r="V2195" s="1"/>
      <c r="W2195" s="1">
        <f>BV2195</f>
        <v>0</v>
      </c>
      <c r="X2195" s="1">
        <f>AC2195+BZ2195</f>
        <v>0</v>
      </c>
      <c r="Y2195" s="1">
        <f>BU2195</f>
        <v>0</v>
      </c>
      <c r="Z2195" s="27"/>
      <c r="AA2195" s="1"/>
      <c r="AB2195" s="26"/>
      <c r="AC2195" s="1"/>
      <c r="AD2195" s="26"/>
      <c r="AE2195" s="1"/>
      <c r="AF2195" s="26"/>
      <c r="AG2195" s="1"/>
      <c r="AH2195" s="26"/>
      <c r="AI2195" s="1">
        <v>90</v>
      </c>
      <c r="AJ2195" s="26">
        <v>2</v>
      </c>
      <c r="AK2195" s="1"/>
      <c r="AL2195" s="26"/>
      <c r="AM2195" s="1"/>
      <c r="AN2195" s="26"/>
      <c r="AO2195" s="1"/>
      <c r="AP2195" s="26"/>
      <c r="AQ2195" s="1"/>
      <c r="AR2195" s="26"/>
      <c r="AS2195" s="1"/>
      <c r="AT2195" s="26"/>
      <c r="AU2195" s="1"/>
      <c r="AV2195" s="26"/>
      <c r="AW2195" s="1"/>
      <c r="AX2195" s="26"/>
      <c r="AY2195" s="1"/>
      <c r="AZ2195" s="26"/>
      <c r="BA2195" s="1"/>
      <c r="BB2195" s="26"/>
      <c r="BC2195" s="1"/>
      <c r="BD2195" s="26"/>
      <c r="BE2195" s="1"/>
      <c r="BF2195" s="26"/>
      <c r="BG2195" s="1"/>
      <c r="BH2195" s="26"/>
      <c r="BI2195" s="1"/>
      <c r="BJ2195" s="26"/>
      <c r="BK2195" s="1"/>
      <c r="BL2195" s="26"/>
      <c r="BM2195" s="1"/>
      <c r="BN2195" s="26"/>
      <c r="BO2195" s="1"/>
      <c r="BP2195" s="26"/>
      <c r="BQ2195" s="1"/>
      <c r="BR2195" s="26"/>
      <c r="BS2195" s="1"/>
      <c r="BT2195" s="26"/>
      <c r="BU2195" s="1"/>
      <c r="BV2195" s="1"/>
      <c r="BW2195" s="26"/>
      <c r="BX2195" s="1"/>
      <c r="BY2195" s="26"/>
      <c r="BZ2195" s="30"/>
      <c r="CA2195" s="26"/>
    </row>
    <row r="2196" spans="1:79" s="99" customFormat="1" x14ac:dyDescent="0.35">
      <c r="A2196" s="30" t="s">
        <v>62</v>
      </c>
      <c r="B2196" s="30" t="s">
        <v>63</v>
      </c>
      <c r="C2196" s="30" t="s">
        <v>1743</v>
      </c>
      <c r="D2196" s="30" t="s">
        <v>1744</v>
      </c>
      <c r="E2196" s="30" t="s">
        <v>77</v>
      </c>
      <c r="F2196" s="30">
        <v>999921907</v>
      </c>
      <c r="G2196" s="1">
        <f>(J2196+S2196+X2196+R2196+U2196+W2196+Y2196)-H2196</f>
        <v>68</v>
      </c>
      <c r="H2196" s="1"/>
      <c r="I2196" s="27"/>
      <c r="J2196" s="1">
        <f>SUM(AA2196)</f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27"/>
      <c r="R2196" s="1">
        <f>SUM(AS2196,BX2196)</f>
        <v>0</v>
      </c>
      <c r="S2196" s="1">
        <f>SUM(AE2196,AG2196,AI2196,AK2196,AO2196,AM2196,AQ2196,AU2196,AW2196,AY2196,BA2196,BE2196,BG2196,BI2196,BK2196,BM2196,BO2196,BC2196)</f>
        <v>68</v>
      </c>
      <c r="T2196" s="1">
        <f>COUNT(AE2196,AG2196,AI2196,AK2196,AM2196,AO2196,AQ2196,AU2196,AW2196,AY2196,BA2196,BC2196,BE2196,BG2196,BI2196,BK2196,BM2196,BO2196)</f>
        <v>1</v>
      </c>
      <c r="U2196" s="1">
        <f>BQ2196+BS2196</f>
        <v>0</v>
      </c>
      <c r="V2196" s="1"/>
      <c r="W2196" s="1">
        <f>BV2196</f>
        <v>0</v>
      </c>
      <c r="X2196" s="1">
        <f>AC2196+BZ2196</f>
        <v>0</v>
      </c>
      <c r="Y2196" s="1">
        <f>BU2196</f>
        <v>0</v>
      </c>
      <c r="Z2196" s="27"/>
      <c r="AA2196" s="1"/>
      <c r="AB2196" s="26"/>
      <c r="AC2196" s="1"/>
      <c r="AD2196" s="26"/>
      <c r="AE2196" s="1"/>
      <c r="AF2196" s="26"/>
      <c r="AG2196" s="1"/>
      <c r="AH2196" s="26"/>
      <c r="AI2196" s="1"/>
      <c r="AJ2196" s="26"/>
      <c r="AK2196" s="1"/>
      <c r="AL2196" s="26"/>
      <c r="AM2196" s="1"/>
      <c r="AN2196" s="26"/>
      <c r="AO2196" s="1"/>
      <c r="AP2196" s="26"/>
      <c r="AQ2196" s="1"/>
      <c r="AR2196" s="26"/>
      <c r="AS2196" s="1"/>
      <c r="AT2196" s="26"/>
      <c r="AU2196" s="1"/>
      <c r="AV2196" s="26"/>
      <c r="AW2196" s="1"/>
      <c r="AX2196" s="26"/>
      <c r="AY2196" s="1"/>
      <c r="AZ2196" s="26"/>
      <c r="BA2196" s="1"/>
      <c r="BB2196" s="26"/>
      <c r="BC2196" s="1"/>
      <c r="BD2196" s="26"/>
      <c r="BE2196" s="1"/>
      <c r="BF2196" s="26"/>
      <c r="BG2196" s="1">
        <v>68</v>
      </c>
      <c r="BH2196" s="26">
        <v>3</v>
      </c>
      <c r="BI2196" s="1"/>
      <c r="BJ2196" s="26"/>
      <c r="BK2196" s="1"/>
      <c r="BL2196" s="26"/>
      <c r="BM2196" s="1"/>
      <c r="BN2196" s="26"/>
      <c r="BO2196" s="1"/>
      <c r="BP2196" s="26"/>
      <c r="BQ2196" s="1"/>
      <c r="BR2196" s="26"/>
      <c r="BS2196" s="1"/>
      <c r="BT2196" s="26"/>
      <c r="BU2196" s="1"/>
      <c r="BV2196" s="1"/>
      <c r="BW2196" s="26"/>
      <c r="BX2196" s="1"/>
      <c r="BY2196" s="26"/>
      <c r="BZ2196" s="30"/>
      <c r="CA2196" s="26"/>
    </row>
    <row r="2197" spans="1:79" s="99" customFormat="1" x14ac:dyDescent="0.35">
      <c r="A2197" s="1" t="s">
        <v>62</v>
      </c>
      <c r="B2197" s="1" t="s">
        <v>63</v>
      </c>
      <c r="C2197" s="1" t="s">
        <v>2180</v>
      </c>
      <c r="D2197" s="1" t="s">
        <v>2181</v>
      </c>
      <c r="E2197" s="1" t="s">
        <v>77</v>
      </c>
      <c r="F2197" s="1">
        <v>999924342</v>
      </c>
      <c r="G2197" s="1">
        <f>(J2197+S2197+X2197+R2197+U2197+W2197+Y2197)-H2197</f>
        <v>68</v>
      </c>
      <c r="H2197" s="1"/>
      <c r="I2197" s="27"/>
      <c r="J2197" s="1">
        <f>SUM(AA2197)</f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27"/>
      <c r="R2197" s="1">
        <f>SUM(AS2197,BX2197)</f>
        <v>0</v>
      </c>
      <c r="S2197" s="1">
        <f>SUM(AE2197,AG2197,AI2197,AK2197,AO2197,AM2197,AQ2197,AU2197,AW2197,AY2197,BA2197,BE2197,BG2197,BI2197,BK2197,BM2197,BO2197,BC2197)</f>
        <v>68</v>
      </c>
      <c r="T2197" s="1">
        <f>COUNT(AE2197,AG2197,AI2197,AK2197,AM2197,AO2197,AQ2197,AU2197,AW2197,AY2197,BA2197,BC2197,BE2197,BG2197,BI2197,BK2197,BM2197,BO2197)</f>
        <v>1</v>
      </c>
      <c r="U2197" s="1">
        <f>BQ2197+BS2197</f>
        <v>0</v>
      </c>
      <c r="V2197" s="1"/>
      <c r="W2197" s="1">
        <f>BV2197</f>
        <v>0</v>
      </c>
      <c r="X2197" s="1">
        <f>AC2197+BZ2197</f>
        <v>0</v>
      </c>
      <c r="Y2197" s="1">
        <f>BU2197</f>
        <v>0</v>
      </c>
      <c r="Z2197" s="27"/>
      <c r="AA2197" s="1"/>
      <c r="AB2197" s="26"/>
      <c r="AC2197" s="1"/>
      <c r="AD2197" s="26"/>
      <c r="AE2197" s="1"/>
      <c r="AF2197" s="26"/>
      <c r="AG2197" s="1"/>
      <c r="AH2197" s="26"/>
      <c r="AI2197" s="1"/>
      <c r="AJ2197" s="26"/>
      <c r="AK2197" s="1"/>
      <c r="AL2197" s="26"/>
      <c r="AM2197" s="1"/>
      <c r="AN2197" s="26"/>
      <c r="AO2197" s="1"/>
      <c r="AP2197" s="26"/>
      <c r="AQ2197" s="1"/>
      <c r="AR2197" s="26"/>
      <c r="AS2197" s="1"/>
      <c r="AT2197" s="26"/>
      <c r="AU2197" s="1"/>
      <c r="AV2197" s="26"/>
      <c r="AW2197" s="1"/>
      <c r="AX2197" s="26"/>
      <c r="AY2197" s="1">
        <v>68</v>
      </c>
      <c r="AZ2197" s="26">
        <v>3</v>
      </c>
      <c r="BA2197" s="1"/>
      <c r="BB2197" s="26"/>
      <c r="BC2197" s="1"/>
      <c r="BD2197" s="26"/>
      <c r="BE2197" s="1"/>
      <c r="BF2197" s="26"/>
      <c r="BG2197" s="1"/>
      <c r="BH2197" s="26"/>
      <c r="BI2197" s="1"/>
      <c r="BJ2197" s="26"/>
      <c r="BK2197" s="1"/>
      <c r="BL2197" s="26"/>
      <c r="BM2197" s="1"/>
      <c r="BN2197" s="26"/>
      <c r="BO2197" s="1"/>
      <c r="BP2197" s="26"/>
      <c r="BQ2197" s="1"/>
      <c r="BR2197" s="26"/>
      <c r="BS2197" s="1"/>
      <c r="BT2197" s="26"/>
      <c r="BU2197" s="1"/>
      <c r="BV2197" s="1"/>
      <c r="BW2197" s="26"/>
      <c r="BX2197" s="1"/>
      <c r="BY2197" s="26"/>
      <c r="BZ2197" s="30"/>
      <c r="CA2197" s="26"/>
    </row>
    <row r="2198" spans="1:79" s="99" customFormat="1" x14ac:dyDescent="0.35">
      <c r="A2198" s="1" t="s">
        <v>62</v>
      </c>
      <c r="B2198" s="1" t="s">
        <v>63</v>
      </c>
      <c r="C2198" s="1" t="s">
        <v>2302</v>
      </c>
      <c r="D2198" s="1" t="s">
        <v>709</v>
      </c>
      <c r="E2198" s="1" t="s">
        <v>77</v>
      </c>
      <c r="F2198" s="1">
        <v>999924805</v>
      </c>
      <c r="G2198" s="1">
        <f>(J2198+S2198+X2198+R2198+U2198+W2198+Y2198)-H2198</f>
        <v>68</v>
      </c>
      <c r="H2198" s="1"/>
      <c r="I2198" s="27"/>
      <c r="J2198" s="1">
        <f>SUM(AA2198)</f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27"/>
      <c r="R2198" s="1">
        <f>SUM(AS2198,BX2198)</f>
        <v>0</v>
      </c>
      <c r="S2198" s="1">
        <f>SUM(AE2198,AG2198,AI2198,AK2198,AO2198,AM2198,AQ2198,AU2198,AW2198,AY2198,BA2198,BE2198,BG2198,BI2198,BK2198,BM2198,BO2198,BC2198)</f>
        <v>68</v>
      </c>
      <c r="T2198" s="1">
        <f>COUNT(AE2198,AG2198,AI2198,AK2198,AM2198,AO2198,AQ2198,AU2198,AW2198,AY2198,BA2198,BC2198,BE2198,BG2198,BI2198,BK2198,BM2198,BO2198)</f>
        <v>1</v>
      </c>
      <c r="U2198" s="1">
        <f>BQ2198+BS2198</f>
        <v>0</v>
      </c>
      <c r="V2198" s="1"/>
      <c r="W2198" s="1">
        <f>BV2198</f>
        <v>0</v>
      </c>
      <c r="X2198" s="1">
        <f>AC2198+BZ2198</f>
        <v>0</v>
      </c>
      <c r="Y2198" s="1">
        <f>BU2198</f>
        <v>0</v>
      </c>
      <c r="Z2198" s="27"/>
      <c r="AA2198" s="1"/>
      <c r="AB2198" s="26"/>
      <c r="AC2198" s="1"/>
      <c r="AD2198" s="26"/>
      <c r="AE2198" s="1"/>
      <c r="AF2198" s="26"/>
      <c r="AG2198" s="1"/>
      <c r="AH2198" s="26"/>
      <c r="AI2198" s="1"/>
      <c r="AJ2198" s="26"/>
      <c r="AK2198" s="1"/>
      <c r="AL2198" s="26"/>
      <c r="AM2198" s="1"/>
      <c r="AN2198" s="26"/>
      <c r="AO2198" s="1"/>
      <c r="AP2198" s="26"/>
      <c r="AQ2198" s="1"/>
      <c r="AR2198" s="26"/>
      <c r="AS2198" s="1"/>
      <c r="AT2198" s="26"/>
      <c r="AU2198" s="1"/>
      <c r="AV2198" s="26"/>
      <c r="AW2198" s="1"/>
      <c r="AX2198" s="26"/>
      <c r="AY2198" s="1"/>
      <c r="AZ2198" s="26"/>
      <c r="BA2198" s="1"/>
      <c r="BB2198" s="26"/>
      <c r="BC2198" s="1">
        <v>68</v>
      </c>
      <c r="BD2198" s="26"/>
      <c r="BE2198" s="1"/>
      <c r="BF2198" s="26"/>
      <c r="BG2198" s="1"/>
      <c r="BH2198" s="26"/>
      <c r="BI2198" s="1"/>
      <c r="BJ2198" s="26"/>
      <c r="BK2198" s="1"/>
      <c r="BL2198" s="26"/>
      <c r="BM2198" s="1"/>
      <c r="BN2198" s="26"/>
      <c r="BO2198" s="1"/>
      <c r="BP2198" s="26"/>
      <c r="BQ2198" s="1"/>
      <c r="BR2198" s="26"/>
      <c r="BS2198" s="1"/>
      <c r="BT2198" s="26"/>
      <c r="BU2198" s="1"/>
      <c r="BV2198" s="1"/>
      <c r="BW2198" s="26"/>
      <c r="BX2198" s="1"/>
      <c r="BY2198" s="26"/>
      <c r="BZ2198" s="30"/>
      <c r="CA2198" s="26"/>
    </row>
    <row r="2199" spans="1:79" s="99" customFormat="1" x14ac:dyDescent="0.35">
      <c r="A2199" s="35" t="s">
        <v>62</v>
      </c>
      <c r="B2199" s="35" t="s">
        <v>63</v>
      </c>
      <c r="C2199" s="35" t="s">
        <v>2625</v>
      </c>
      <c r="D2199" s="35" t="s">
        <v>2626</v>
      </c>
      <c r="E2199" s="35" t="s">
        <v>77</v>
      </c>
      <c r="F2199" s="35">
        <v>999925689</v>
      </c>
      <c r="G2199" s="1">
        <f>(J2199+S2199+X2199+R2199+U2199+W2199+Y2199)-H2199</f>
        <v>68</v>
      </c>
      <c r="H2199" s="1"/>
      <c r="I2199" s="27"/>
      <c r="J2199" s="1">
        <f>SUM(AA2199)</f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27"/>
      <c r="R2199" s="1">
        <f>SUM(AS2199,BX2199)</f>
        <v>0</v>
      </c>
      <c r="S2199" s="1">
        <f>SUM(AE2199,AG2199,AI2199,AK2199,AO2199,AM2199,AQ2199,AU2199,AW2199,AY2199,BA2199,BE2199,BG2199,BI2199,BK2199,BM2199,BO2199,BC2199)</f>
        <v>68</v>
      </c>
      <c r="T2199" s="1">
        <f>COUNT(AE2199,AG2199,AI2199,AK2199,AM2199,AO2199,AQ2199,AU2199,AW2199,AY2199,BA2199,BC2199,BE2199,BG2199,BI2199,BK2199,BM2199,BO2199)</f>
        <v>1</v>
      </c>
      <c r="U2199" s="1">
        <f>BQ2199+BS2199</f>
        <v>0</v>
      </c>
      <c r="V2199" s="1"/>
      <c r="W2199" s="1">
        <f>BV2199</f>
        <v>0</v>
      </c>
      <c r="X2199" s="1">
        <f>AC2199+BZ2199</f>
        <v>0</v>
      </c>
      <c r="Y2199" s="1">
        <f>BU2199</f>
        <v>0</v>
      </c>
      <c r="Z2199" s="27"/>
      <c r="AA2199" s="1"/>
      <c r="AB2199" s="26"/>
      <c r="AC2199" s="1"/>
      <c r="AD2199" s="26"/>
      <c r="AE2199" s="1"/>
      <c r="AF2199" s="26"/>
      <c r="AG2199" s="1"/>
      <c r="AH2199" s="26"/>
      <c r="AI2199" s="1"/>
      <c r="AJ2199" s="26"/>
      <c r="AK2199" s="1">
        <v>68</v>
      </c>
      <c r="AL2199" s="26">
        <v>3</v>
      </c>
      <c r="AM2199" s="1"/>
      <c r="AN2199" s="26"/>
      <c r="AO2199" s="1"/>
      <c r="AP2199" s="26"/>
      <c r="AQ2199" s="1"/>
      <c r="AR2199" s="26"/>
      <c r="AS2199" s="1"/>
      <c r="AT2199" s="26"/>
      <c r="AU2199" s="1"/>
      <c r="AV2199" s="26"/>
      <c r="AW2199" s="1"/>
      <c r="AX2199" s="26"/>
      <c r="AY2199" s="1"/>
      <c r="AZ2199" s="26"/>
      <c r="BA2199" s="1"/>
      <c r="BB2199" s="26"/>
      <c r="BC2199" s="1"/>
      <c r="BD2199" s="26"/>
      <c r="BE2199" s="1"/>
      <c r="BF2199" s="26"/>
      <c r="BG2199" s="1"/>
      <c r="BH2199" s="26"/>
      <c r="BI2199" s="1"/>
      <c r="BJ2199" s="26"/>
      <c r="BK2199" s="1"/>
      <c r="BL2199" s="26"/>
      <c r="BM2199" s="1"/>
      <c r="BN2199" s="26"/>
      <c r="BO2199" s="1"/>
      <c r="BP2199" s="26"/>
      <c r="BQ2199" s="1"/>
      <c r="BR2199" s="26"/>
      <c r="BS2199" s="1"/>
      <c r="BT2199" s="26"/>
      <c r="BU2199" s="1"/>
      <c r="BV2199" s="1"/>
      <c r="BW2199" s="26"/>
      <c r="BX2199" s="1"/>
      <c r="BY2199" s="26"/>
      <c r="BZ2199" s="30"/>
      <c r="CA2199" s="26"/>
    </row>
    <row r="2200" spans="1:79" s="99" customFormat="1" x14ac:dyDescent="0.35">
      <c r="A2200" s="35" t="s">
        <v>62</v>
      </c>
      <c r="B2200" s="35" t="s">
        <v>63</v>
      </c>
      <c r="C2200" s="35" t="s">
        <v>2662</v>
      </c>
      <c r="D2200" s="35" t="s">
        <v>2663</v>
      </c>
      <c r="E2200" s="35" t="s">
        <v>77</v>
      </c>
      <c r="F2200" s="35">
        <v>999925781</v>
      </c>
      <c r="G2200" s="1">
        <f>(J2200+S2200+X2200+R2200+U2200+W2200+Y2200)-H2200</f>
        <v>68</v>
      </c>
      <c r="H2200" s="1"/>
      <c r="I2200" s="27"/>
      <c r="J2200" s="1">
        <f>SUM(AA2200)</f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27"/>
      <c r="R2200" s="1">
        <f>SUM(AS2200,BX2200)</f>
        <v>0</v>
      </c>
      <c r="S2200" s="1">
        <f>SUM(AE2200,AG2200,AI2200,AK2200,AO2200,AM2200,AQ2200,AU2200,AW2200,AY2200,BA2200,BE2200,BG2200,BI2200,BK2200,BM2200,BO2200,BC2200)</f>
        <v>68</v>
      </c>
      <c r="T2200" s="1">
        <f>COUNT(AE2200,AG2200,AI2200,AK2200,AM2200,AO2200,AQ2200,AU2200,AW2200,AY2200,BA2200,BC2200,BE2200,BG2200,BI2200,BK2200,BM2200,BO2200)</f>
        <v>1</v>
      </c>
      <c r="U2200" s="1">
        <f>BQ2200+BS2200</f>
        <v>0</v>
      </c>
      <c r="V2200" s="1"/>
      <c r="W2200" s="1">
        <f>BV2200</f>
        <v>0</v>
      </c>
      <c r="X2200" s="1">
        <f>AC2200+BZ2200</f>
        <v>0</v>
      </c>
      <c r="Y2200" s="1">
        <f>BU2200</f>
        <v>0</v>
      </c>
      <c r="Z2200" s="27"/>
      <c r="AA2200" s="1"/>
      <c r="AB2200" s="26"/>
      <c r="AC2200" s="1"/>
      <c r="AD2200" s="26"/>
      <c r="AE2200" s="1"/>
      <c r="AF2200" s="26"/>
      <c r="AG2200" s="1"/>
      <c r="AH2200" s="26"/>
      <c r="AI2200" s="1"/>
      <c r="AJ2200" s="26"/>
      <c r="AK2200" s="1">
        <v>68</v>
      </c>
      <c r="AL2200" s="26">
        <v>4</v>
      </c>
      <c r="AM2200" s="1"/>
      <c r="AN2200" s="26"/>
      <c r="AO2200" s="1"/>
      <c r="AP2200" s="26"/>
      <c r="AQ2200" s="1"/>
      <c r="AR2200" s="26"/>
      <c r="AS2200" s="1"/>
      <c r="AT2200" s="26"/>
      <c r="AU2200" s="1"/>
      <c r="AV2200" s="26"/>
      <c r="AW2200" s="1"/>
      <c r="AX2200" s="26"/>
      <c r="AY2200" s="1"/>
      <c r="AZ2200" s="26"/>
      <c r="BA2200" s="1"/>
      <c r="BB2200" s="26"/>
      <c r="BC2200" s="1"/>
      <c r="BD2200" s="26"/>
      <c r="BE2200" s="1"/>
      <c r="BF2200" s="26"/>
      <c r="BG2200" s="1"/>
      <c r="BH2200" s="26"/>
      <c r="BI2200" s="1"/>
      <c r="BJ2200" s="26"/>
      <c r="BK2200" s="1"/>
      <c r="BL2200" s="26"/>
      <c r="BM2200" s="1"/>
      <c r="BN2200" s="26"/>
      <c r="BO2200" s="1"/>
      <c r="BP2200" s="26"/>
      <c r="BQ2200" s="1"/>
      <c r="BR2200" s="26"/>
      <c r="BS2200" s="1"/>
      <c r="BT2200" s="26"/>
      <c r="BU2200" s="1"/>
      <c r="BV2200" s="1"/>
      <c r="BW2200" s="26"/>
      <c r="BX2200" s="1"/>
      <c r="BY2200" s="26"/>
      <c r="BZ2200" s="30"/>
      <c r="CA2200" s="26"/>
    </row>
    <row r="2201" spans="1:79" s="99" customFormat="1" x14ac:dyDescent="0.35">
      <c r="A2201" s="31" t="s">
        <v>62</v>
      </c>
      <c r="B2201" s="31" t="s">
        <v>63</v>
      </c>
      <c r="C2201" s="31" t="s">
        <v>1319</v>
      </c>
      <c r="D2201" s="31" t="s">
        <v>117</v>
      </c>
      <c r="E2201" s="31" t="s">
        <v>77</v>
      </c>
      <c r="F2201" s="1">
        <v>999926084</v>
      </c>
      <c r="G2201" s="1">
        <f>(J2201+S2201+X2201+R2201+U2201+W2201+Y2201)-H2201</f>
        <v>68</v>
      </c>
      <c r="H2201" s="1"/>
      <c r="I2201" s="27"/>
      <c r="J2201" s="1">
        <f>SUM(AA2201)</f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27"/>
      <c r="R2201" s="1">
        <f>SUM(AS2201,BX2201)</f>
        <v>0</v>
      </c>
      <c r="S2201" s="1">
        <f>SUM(AE2201,AG2201,AI2201,AK2201,AO2201,AM2201,AQ2201,AU2201,AW2201,AY2201,BA2201,BE2201,BG2201,BI2201,BK2201,BM2201,BO2201,BC2201)</f>
        <v>68</v>
      </c>
      <c r="T2201" s="1">
        <f>COUNT(AE2201,AG2201,AI2201,AK2201,AM2201,AO2201,AQ2201,AU2201,AW2201,AY2201,BA2201,BC2201,BE2201,BG2201,BI2201,BK2201,BM2201,BO2201)</f>
        <v>1</v>
      </c>
      <c r="U2201" s="1">
        <f>BQ2201+BS2201</f>
        <v>0</v>
      </c>
      <c r="V2201" s="1"/>
      <c r="W2201" s="1">
        <f>BV2201</f>
        <v>0</v>
      </c>
      <c r="X2201" s="1">
        <f>AC2201+BZ2201</f>
        <v>0</v>
      </c>
      <c r="Y2201" s="1">
        <f>BU2201</f>
        <v>0</v>
      </c>
      <c r="Z2201" s="27"/>
      <c r="AA2201" s="1"/>
      <c r="AB2201" s="26"/>
      <c r="AC2201" s="1"/>
      <c r="AD2201" s="26"/>
      <c r="AE2201" s="1"/>
      <c r="AF2201" s="26"/>
      <c r="AG2201" s="1"/>
      <c r="AH2201" s="26"/>
      <c r="AI2201" s="1">
        <v>68</v>
      </c>
      <c r="AJ2201" s="26">
        <v>4</v>
      </c>
      <c r="AK2201" s="1"/>
      <c r="AL2201" s="26"/>
      <c r="AM2201" s="1"/>
      <c r="AN2201" s="26"/>
      <c r="AO2201" s="1"/>
      <c r="AP2201" s="26"/>
      <c r="AQ2201" s="1"/>
      <c r="AR2201" s="26"/>
      <c r="AS2201" s="1"/>
      <c r="AT2201" s="26"/>
      <c r="AU2201" s="1"/>
      <c r="AV2201" s="26"/>
      <c r="AW2201" s="1"/>
      <c r="AX2201" s="26"/>
      <c r="AY2201" s="1"/>
      <c r="AZ2201" s="26"/>
      <c r="BA2201" s="1"/>
      <c r="BB2201" s="26"/>
      <c r="BC2201" s="1"/>
      <c r="BD2201" s="26"/>
      <c r="BE2201" s="1"/>
      <c r="BF2201" s="26"/>
      <c r="BG2201" s="1"/>
      <c r="BH2201" s="26"/>
      <c r="BI2201" s="1"/>
      <c r="BJ2201" s="26"/>
      <c r="BK2201" s="1"/>
      <c r="BL2201" s="26"/>
      <c r="BM2201" s="1"/>
      <c r="BN2201" s="26"/>
      <c r="BO2201" s="1"/>
      <c r="BP2201" s="26"/>
      <c r="BQ2201" s="1"/>
      <c r="BR2201" s="26"/>
      <c r="BS2201" s="1"/>
      <c r="BT2201" s="26"/>
      <c r="BU2201" s="1"/>
      <c r="BV2201" s="1"/>
      <c r="BW2201" s="26"/>
      <c r="BX2201" s="1"/>
      <c r="BY2201" s="26"/>
      <c r="BZ2201" s="30"/>
      <c r="CA2201" s="26"/>
    </row>
    <row r="2202" spans="1:79" s="99" customFormat="1" x14ac:dyDescent="0.35">
      <c r="A2202" s="1" t="s">
        <v>62</v>
      </c>
      <c r="B2202" s="1" t="s">
        <v>63</v>
      </c>
      <c r="C2202" s="1" t="s">
        <v>3175</v>
      </c>
      <c r="D2202" s="1" t="s">
        <v>913</v>
      </c>
      <c r="E2202" s="1" t="s">
        <v>77</v>
      </c>
      <c r="F2202" s="1">
        <v>999926991</v>
      </c>
      <c r="G2202" s="1">
        <f>(J2202+S2202+X2202+R2202+U2202+W2202+Y2202)-H2202</f>
        <v>68</v>
      </c>
      <c r="H2202" s="1"/>
      <c r="I2202" s="27"/>
      <c r="J2202" s="1">
        <f>SUM(AA2202)</f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27"/>
      <c r="R2202" s="1">
        <f>SUM(AS2202,BX2202)</f>
        <v>0</v>
      </c>
      <c r="S2202" s="1">
        <f>SUM(AE2202,AG2202,AI2202,AK2202,AO2202,AM2202,AQ2202,AU2202,AW2202,AY2202,BA2202,BE2202,BG2202,BI2202,BK2202,BM2202,BO2202,BC2202)</f>
        <v>68</v>
      </c>
      <c r="T2202" s="1">
        <f>COUNT(AE2202,AG2202,AI2202,AK2202,AM2202,AO2202,AQ2202,AU2202,AW2202,AY2202,BA2202,BC2202,BE2202,BG2202,BI2202,BK2202,BM2202,BO2202)</f>
        <v>1</v>
      </c>
      <c r="U2202" s="1">
        <f>BQ2202+BS2202</f>
        <v>0</v>
      </c>
      <c r="V2202" s="1"/>
      <c r="W2202" s="1">
        <f>BV2202</f>
        <v>0</v>
      </c>
      <c r="X2202" s="1">
        <f>AC2202+BZ2202</f>
        <v>0</v>
      </c>
      <c r="Y2202" s="1">
        <f>BU2202</f>
        <v>0</v>
      </c>
      <c r="Z2202" s="27"/>
      <c r="AA2202" s="1"/>
      <c r="AB2202" s="26"/>
      <c r="AC2202" s="1"/>
      <c r="AD2202" s="26"/>
      <c r="AE2202" s="1"/>
      <c r="AF2202" s="26"/>
      <c r="AG2202" s="1"/>
      <c r="AH2202" s="26"/>
      <c r="AI2202" s="1"/>
      <c r="AJ2202" s="26"/>
      <c r="AK2202" s="1"/>
      <c r="AL2202" s="26"/>
      <c r="AM2202" s="1"/>
      <c r="AN2202" s="26"/>
      <c r="AO2202" s="1"/>
      <c r="AP2202" s="26"/>
      <c r="AQ2202" s="1">
        <v>68</v>
      </c>
      <c r="AR2202" s="26">
        <v>3</v>
      </c>
      <c r="AS2202" s="1"/>
      <c r="AT2202" s="26"/>
      <c r="AU2202" s="1"/>
      <c r="AV2202" s="26"/>
      <c r="AW2202" s="1"/>
      <c r="AX2202" s="26"/>
      <c r="AY2202" s="1"/>
      <c r="AZ2202" s="26"/>
      <c r="BA2202" s="1"/>
      <c r="BB2202" s="26"/>
      <c r="BC2202" s="1"/>
      <c r="BD2202" s="26"/>
      <c r="BE2202" s="1"/>
      <c r="BF2202" s="26"/>
      <c r="BG2202" s="1"/>
      <c r="BH2202" s="26"/>
      <c r="BI2202" s="1"/>
      <c r="BJ2202" s="26"/>
      <c r="BK2202" s="1"/>
      <c r="BL2202" s="26"/>
      <c r="BM2202" s="1"/>
      <c r="BN2202" s="26"/>
      <c r="BO2202" s="1"/>
      <c r="BP2202" s="26"/>
      <c r="BQ2202" s="1"/>
      <c r="BR2202" s="26"/>
      <c r="BS2202" s="1"/>
      <c r="BT2202" s="26"/>
      <c r="BU2202" s="1"/>
      <c r="BV2202" s="1"/>
      <c r="BW2202" s="26"/>
      <c r="BX2202" s="1"/>
      <c r="BY2202" s="26"/>
      <c r="BZ2202" s="30"/>
      <c r="CA2202" s="26"/>
    </row>
    <row r="2203" spans="1:79" s="99" customFormat="1" x14ac:dyDescent="0.35">
      <c r="A2203" s="1" t="s">
        <v>62</v>
      </c>
      <c r="B2203" s="1" t="s">
        <v>63</v>
      </c>
      <c r="C2203" s="1" t="s">
        <v>2182</v>
      </c>
      <c r="D2203" s="1" t="s">
        <v>3184</v>
      </c>
      <c r="E2203" s="1" t="s">
        <v>77</v>
      </c>
      <c r="F2203" s="1">
        <v>999927036</v>
      </c>
      <c r="G2203" s="1">
        <f>(J2203+S2203+X2203+R2203+U2203+W2203+Y2203)-H2203</f>
        <v>68</v>
      </c>
      <c r="H2203" s="1"/>
      <c r="I2203" s="27"/>
      <c r="J2203" s="1">
        <f>SUM(AA2203)</f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27"/>
      <c r="R2203" s="1">
        <f>SUM(AS2203,BX2203)</f>
        <v>0</v>
      </c>
      <c r="S2203" s="1">
        <f>SUM(AE2203,AG2203,AI2203,AK2203,AO2203,AM2203,AQ2203,AU2203,AW2203,AY2203,BA2203,BE2203,BG2203,BI2203,BK2203,BM2203,BO2203,BC2203)</f>
        <v>68</v>
      </c>
      <c r="T2203" s="1">
        <f>COUNT(AE2203,AG2203,AI2203,AK2203,AM2203,AO2203,AQ2203,AU2203,AW2203,AY2203,BA2203,BC2203,BE2203,BG2203,BI2203,BK2203,BM2203,BO2203)</f>
        <v>1</v>
      </c>
      <c r="U2203" s="1">
        <f>BQ2203+BS2203</f>
        <v>0</v>
      </c>
      <c r="V2203" s="1"/>
      <c r="W2203" s="1">
        <f>BV2203</f>
        <v>0</v>
      </c>
      <c r="X2203" s="1">
        <f>AC2203+BZ2203</f>
        <v>0</v>
      </c>
      <c r="Y2203" s="1">
        <f>BU2203</f>
        <v>0</v>
      </c>
      <c r="Z2203" s="27"/>
      <c r="AA2203" s="1"/>
      <c r="AB2203" s="26"/>
      <c r="AC2203" s="1"/>
      <c r="AD2203" s="26"/>
      <c r="AE2203" s="1"/>
      <c r="AF2203" s="26"/>
      <c r="AG2203" s="1"/>
      <c r="AH2203" s="26"/>
      <c r="AI2203" s="1"/>
      <c r="AJ2203" s="26"/>
      <c r="AK2203" s="1"/>
      <c r="AL2203" s="26"/>
      <c r="AM2203" s="1"/>
      <c r="AN2203" s="26"/>
      <c r="AO2203" s="1"/>
      <c r="AP2203" s="26"/>
      <c r="AQ2203" s="1">
        <v>68</v>
      </c>
      <c r="AR2203" s="26">
        <v>3</v>
      </c>
      <c r="AS2203" s="1"/>
      <c r="AT2203" s="26"/>
      <c r="AU2203" s="1"/>
      <c r="AV2203" s="26"/>
      <c r="AW2203" s="1"/>
      <c r="AX2203" s="26"/>
      <c r="AY2203" s="1"/>
      <c r="AZ2203" s="26"/>
      <c r="BA2203" s="1"/>
      <c r="BB2203" s="26"/>
      <c r="BC2203" s="1"/>
      <c r="BD2203" s="26"/>
      <c r="BE2203" s="1"/>
      <c r="BF2203" s="26"/>
      <c r="BG2203" s="1"/>
      <c r="BH2203" s="26"/>
      <c r="BI2203" s="1"/>
      <c r="BJ2203" s="26"/>
      <c r="BK2203" s="1"/>
      <c r="BL2203" s="26"/>
      <c r="BM2203" s="1"/>
      <c r="BN2203" s="26"/>
      <c r="BO2203" s="1"/>
      <c r="BP2203" s="26"/>
      <c r="BQ2203" s="1"/>
      <c r="BR2203" s="26"/>
      <c r="BS2203" s="1"/>
      <c r="BT2203" s="26"/>
      <c r="BU2203" s="1"/>
      <c r="BV2203" s="1"/>
      <c r="BW2203" s="26"/>
      <c r="BX2203" s="1"/>
      <c r="BY2203" s="26"/>
      <c r="BZ2203" s="30"/>
      <c r="CA2203" s="26"/>
    </row>
    <row r="2204" spans="1:79" s="99" customFormat="1" x14ac:dyDescent="0.35">
      <c r="A2204" s="1" t="s">
        <v>62</v>
      </c>
      <c r="B2204" s="1" t="s">
        <v>63</v>
      </c>
      <c r="C2204" s="1" t="s">
        <v>2270</v>
      </c>
      <c r="D2204" s="1" t="s">
        <v>513</v>
      </c>
      <c r="E2204" s="1" t="s">
        <v>77</v>
      </c>
      <c r="F2204" s="1">
        <v>999926485</v>
      </c>
      <c r="G2204" s="1">
        <f>(J2204+S2204+X2204+R2204+U2204+W2204+Y2204)-H2204</f>
        <v>63</v>
      </c>
      <c r="H2204" s="1"/>
      <c r="I2204" s="27"/>
      <c r="J2204" s="1">
        <f>SUM(AA2204)</f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27"/>
      <c r="R2204" s="1">
        <f>SUM(AS2204,BX2204)</f>
        <v>0</v>
      </c>
      <c r="S2204" s="1">
        <f>SUM(AE2204,AG2204,AI2204,AK2204,AO2204,AM2204,AQ2204,AU2204,AW2204,AY2204,BA2204,BE2204,BG2204,BI2204,BK2204,BM2204,BO2204,BC2204)</f>
        <v>63</v>
      </c>
      <c r="T2204" s="1">
        <f>COUNT(AE2204,AG2204,AI2204,AK2204,AM2204,AO2204,AQ2204,AU2204,AW2204,AY2204,BA2204,BC2204,BE2204,BG2204,BI2204,BK2204,BM2204,BO2204)</f>
        <v>1</v>
      </c>
      <c r="U2204" s="1">
        <f>BQ2204+BS2204</f>
        <v>0</v>
      </c>
      <c r="V2204" s="1"/>
      <c r="W2204" s="1">
        <f>BV2204</f>
        <v>0</v>
      </c>
      <c r="X2204" s="1">
        <f>AC2204+BZ2204</f>
        <v>0</v>
      </c>
      <c r="Y2204" s="1">
        <f>BU2204</f>
        <v>0</v>
      </c>
      <c r="Z2204" s="27"/>
      <c r="AA2204" s="1"/>
      <c r="AB2204" s="26"/>
      <c r="AC2204" s="1"/>
      <c r="AD2204" s="26"/>
      <c r="AE2204" s="1"/>
      <c r="AF2204" s="26"/>
      <c r="AG2204" s="1"/>
      <c r="AH2204" s="26"/>
      <c r="AI2204" s="1"/>
      <c r="AJ2204" s="26"/>
      <c r="AK2204" s="1"/>
      <c r="AL2204" s="26"/>
      <c r="AM2204" s="1"/>
      <c r="AN2204" s="26"/>
      <c r="AO2204" s="1"/>
      <c r="AP2204" s="26"/>
      <c r="AQ2204" s="1">
        <v>63</v>
      </c>
      <c r="AR2204" s="26">
        <v>5</v>
      </c>
      <c r="AS2204" s="1"/>
      <c r="AT2204" s="26"/>
      <c r="AU2204" s="1"/>
      <c r="AV2204" s="26"/>
      <c r="AW2204" s="1"/>
      <c r="AX2204" s="26"/>
      <c r="AY2204" s="1"/>
      <c r="AZ2204" s="26"/>
      <c r="BA2204" s="1"/>
      <c r="BB2204" s="26"/>
      <c r="BC2204" s="1"/>
      <c r="BD2204" s="26"/>
      <c r="BE2204" s="1"/>
      <c r="BF2204" s="26"/>
      <c r="BG2204" s="1"/>
      <c r="BH2204" s="26"/>
      <c r="BI2204" s="1"/>
      <c r="BJ2204" s="26"/>
      <c r="BK2204" s="1"/>
      <c r="BL2204" s="26"/>
      <c r="BM2204" s="1"/>
      <c r="BN2204" s="26"/>
      <c r="BO2204" s="1"/>
      <c r="BP2204" s="26"/>
      <c r="BQ2204" s="1"/>
      <c r="BR2204" s="26"/>
      <c r="BS2204" s="1"/>
      <c r="BT2204" s="26"/>
      <c r="BU2204" s="1"/>
      <c r="BV2204" s="1"/>
      <c r="BW2204" s="26"/>
      <c r="BX2204" s="1"/>
      <c r="BY2204" s="26"/>
      <c r="BZ2204" s="30"/>
      <c r="CA2204" s="26"/>
    </row>
    <row r="2205" spans="1:79" s="99" customFormat="1" x14ac:dyDescent="0.35">
      <c r="A2205" s="1" t="s">
        <v>62</v>
      </c>
      <c r="B2205" s="1" t="s">
        <v>63</v>
      </c>
      <c r="C2205" s="1" t="s">
        <v>1627</v>
      </c>
      <c r="D2205" s="1" t="s">
        <v>3315</v>
      </c>
      <c r="E2205" s="1" t="s">
        <v>77</v>
      </c>
      <c r="F2205" s="1">
        <v>999927355</v>
      </c>
      <c r="G2205" s="1">
        <f>(J2205+S2205+X2205+R2205+U2205+W2205+Y2205)-H2205</f>
        <v>63</v>
      </c>
      <c r="H2205" s="1"/>
      <c r="I2205" s="27"/>
      <c r="J2205" s="1">
        <f>SUM(AA2205)</f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27"/>
      <c r="R2205" s="1">
        <f>SUM(AS2205,BX2205)</f>
        <v>0</v>
      </c>
      <c r="S2205" s="1">
        <f>SUM(AE2205,AG2205,AI2205,AK2205,AO2205,AM2205,AQ2205,AU2205,AW2205,AY2205,BA2205,BE2205,BG2205,BI2205,BK2205,BM2205,BO2205,BC2205)</f>
        <v>63</v>
      </c>
      <c r="T2205" s="1">
        <f>COUNT(AE2205,AG2205,AI2205,AK2205,AM2205,AO2205,AQ2205,AU2205,AW2205,AY2205,BA2205,BC2205,BE2205,BG2205,BI2205,BK2205,BM2205,BO2205)</f>
        <v>1</v>
      </c>
      <c r="U2205" s="1">
        <f>BQ2205+BS2205</f>
        <v>0</v>
      </c>
      <c r="V2205" s="1"/>
      <c r="W2205" s="1">
        <f>BV2205</f>
        <v>0</v>
      </c>
      <c r="X2205" s="1">
        <f>AC2205+BZ2205</f>
        <v>0</v>
      </c>
      <c r="Y2205" s="1">
        <f>BU2205</f>
        <v>0</v>
      </c>
      <c r="Z2205" s="27"/>
      <c r="AA2205" s="1"/>
      <c r="AB2205" s="26"/>
      <c r="AC2205" s="1"/>
      <c r="AD2205" s="26"/>
      <c r="AE2205" s="1"/>
      <c r="AF2205" s="26"/>
      <c r="AG2205" s="1"/>
      <c r="AH2205" s="26"/>
      <c r="AI2205" s="1"/>
      <c r="AJ2205" s="26"/>
      <c r="AK2205" s="1"/>
      <c r="AL2205" s="26"/>
      <c r="AM2205" s="1"/>
      <c r="AN2205" s="26"/>
      <c r="AO2205" s="1"/>
      <c r="AP2205" s="26"/>
      <c r="AQ2205" s="1"/>
      <c r="AR2205" s="26"/>
      <c r="AS2205" s="1"/>
      <c r="AT2205" s="26"/>
      <c r="AU2205" s="1"/>
      <c r="AV2205" s="26"/>
      <c r="AW2205" s="1"/>
      <c r="AX2205" s="26"/>
      <c r="AY2205" s="1"/>
      <c r="AZ2205" s="26"/>
      <c r="BA2205" s="1"/>
      <c r="BB2205" s="26"/>
      <c r="BC2205" s="1"/>
      <c r="BD2205" s="26"/>
      <c r="BE2205" s="1"/>
      <c r="BF2205" s="26"/>
      <c r="BG2205" s="1"/>
      <c r="BH2205" s="26"/>
      <c r="BI2205" s="1"/>
      <c r="BJ2205" s="26"/>
      <c r="BK2205" s="1">
        <v>63</v>
      </c>
      <c r="BL2205" s="26">
        <v>5</v>
      </c>
      <c r="BM2205" s="1"/>
      <c r="BN2205" s="26"/>
      <c r="BO2205" s="1"/>
      <c r="BP2205" s="26"/>
      <c r="BQ2205" s="1"/>
      <c r="BR2205" s="26"/>
      <c r="BS2205" s="1"/>
      <c r="BT2205" s="26"/>
      <c r="BU2205" s="1"/>
      <c r="BV2205" s="1"/>
      <c r="BW2205" s="26"/>
      <c r="BX2205" s="1"/>
      <c r="BY2205" s="26"/>
      <c r="BZ2205" s="30"/>
      <c r="CA2205" s="26"/>
    </row>
    <row r="2206" spans="1:79" s="99" customFormat="1" x14ac:dyDescent="0.35">
      <c r="A2206" s="1" t="s">
        <v>62</v>
      </c>
      <c r="B2206" s="1" t="s">
        <v>63</v>
      </c>
      <c r="C2206" s="1" t="s">
        <v>2622</v>
      </c>
      <c r="D2206" s="1" t="s">
        <v>2623</v>
      </c>
      <c r="E2206" s="1" t="s">
        <v>77</v>
      </c>
      <c r="F2206" s="1">
        <v>999925676</v>
      </c>
      <c r="G2206" s="1">
        <f>(J2206+S2206+X2206+R2206+U2206+W2206+Y2206)-H2206</f>
        <v>60</v>
      </c>
      <c r="H2206" s="1"/>
      <c r="I2206" s="27"/>
      <c r="J2206" s="1">
        <f>SUM(AA2206)</f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27"/>
      <c r="R2206" s="1">
        <f>SUM(AS2206,BX2206)</f>
        <v>0</v>
      </c>
      <c r="S2206" s="1">
        <f>SUM(AE2206,AG2206,AI2206,AK2206,AO2206,AM2206,AQ2206,AU2206,AW2206,AY2206,BA2206,BE2206,BG2206,BI2206,BK2206,BM2206,BO2206,BC2206)</f>
        <v>60</v>
      </c>
      <c r="T2206" s="1">
        <f>COUNT(AE2206,AG2206,AI2206,AK2206,AM2206,AO2206,AQ2206,AU2206,AW2206,AY2206,BA2206,BC2206,BE2206,BG2206,BI2206,BK2206,BM2206,BO2206)</f>
        <v>1</v>
      </c>
      <c r="U2206" s="1">
        <f>BQ2206+BS2206</f>
        <v>0</v>
      </c>
      <c r="V2206" s="1"/>
      <c r="W2206" s="1">
        <f>BV2206</f>
        <v>0</v>
      </c>
      <c r="X2206" s="1">
        <f>AC2206+BZ2206</f>
        <v>0</v>
      </c>
      <c r="Y2206" s="1">
        <f>BU2206</f>
        <v>0</v>
      </c>
      <c r="Z2206" s="27"/>
      <c r="AA2206" s="1"/>
      <c r="AB2206" s="26"/>
      <c r="AC2206" s="1"/>
      <c r="AD2206" s="26"/>
      <c r="AE2206" s="1"/>
      <c r="AF2206" s="26"/>
      <c r="AG2206" s="1"/>
      <c r="AH2206" s="26"/>
      <c r="AI2206" s="1"/>
      <c r="AJ2206" s="26"/>
      <c r="AK2206" s="1"/>
      <c r="AL2206" s="26"/>
      <c r="AM2206" s="1"/>
      <c r="AN2206" s="26"/>
      <c r="AO2206" s="1"/>
      <c r="AP2206" s="26"/>
      <c r="AQ2206" s="1"/>
      <c r="AR2206" s="26"/>
      <c r="AS2206" s="1"/>
      <c r="AT2206" s="26"/>
      <c r="AU2206" s="1"/>
      <c r="AV2206" s="26"/>
      <c r="AW2206" s="1"/>
      <c r="AX2206" s="26"/>
      <c r="AY2206" s="1"/>
      <c r="AZ2206" s="26"/>
      <c r="BA2206" s="1"/>
      <c r="BB2206" s="26"/>
      <c r="BC2206" s="1"/>
      <c r="BD2206" s="26"/>
      <c r="BE2206" s="1"/>
      <c r="BF2206" s="26"/>
      <c r="BG2206" s="1"/>
      <c r="BH2206" s="26"/>
      <c r="BI2206" s="1"/>
      <c r="BJ2206" s="26"/>
      <c r="BK2206" s="1"/>
      <c r="BL2206" s="26"/>
      <c r="BM2206" s="1">
        <v>60</v>
      </c>
      <c r="BN2206" s="26">
        <v>1</v>
      </c>
      <c r="BO2206" s="1"/>
      <c r="BP2206" s="26"/>
      <c r="BQ2206" s="1"/>
      <c r="BR2206" s="26"/>
      <c r="BS2206" s="1"/>
      <c r="BT2206" s="26"/>
      <c r="BU2206" s="1"/>
      <c r="BV2206" s="1"/>
      <c r="BW2206" s="26"/>
      <c r="BX2206" s="1"/>
      <c r="BY2206" s="26"/>
      <c r="BZ2206" s="30"/>
      <c r="CA2206" s="26"/>
    </row>
    <row r="2207" spans="1:79" s="99" customFormat="1" x14ac:dyDescent="0.35">
      <c r="A2207" s="1" t="s">
        <v>62</v>
      </c>
      <c r="B2207" s="1" t="s">
        <v>63</v>
      </c>
      <c r="C2207" s="1" t="s">
        <v>2449</v>
      </c>
      <c r="D2207" s="1" t="s">
        <v>2450</v>
      </c>
      <c r="E2207" s="1" t="s">
        <v>77</v>
      </c>
      <c r="F2207" s="1">
        <v>999925275</v>
      </c>
      <c r="G2207" s="1">
        <f>(J2207+S2207+X2207+R2207+U2207+W2207+Y2207)-H2207</f>
        <v>45</v>
      </c>
      <c r="H2207" s="1"/>
      <c r="I2207" s="27"/>
      <c r="J2207" s="1">
        <f>SUM(AA2207)</f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27"/>
      <c r="R2207" s="1">
        <f>SUM(AS2207,BX2207)</f>
        <v>0</v>
      </c>
      <c r="S2207" s="1">
        <f>SUM(AE2207,AG2207,AI2207,AK2207,AO2207,AM2207,AQ2207,AU2207,AW2207,AY2207,BA2207,BE2207,BG2207,BI2207,BK2207,BM2207,BO2207,BC2207)</f>
        <v>45</v>
      </c>
      <c r="T2207" s="1">
        <f>COUNT(AE2207,AG2207,AI2207,AK2207,AM2207,AO2207,AQ2207,AU2207,AW2207,AY2207,BA2207,BC2207,BE2207,BG2207,BI2207,BK2207,BM2207,BO2207)</f>
        <v>1</v>
      </c>
      <c r="U2207" s="1">
        <f>BQ2207+BS2207</f>
        <v>0</v>
      </c>
      <c r="V2207" s="1"/>
      <c r="W2207" s="1">
        <f>BV2207</f>
        <v>0</v>
      </c>
      <c r="X2207" s="1">
        <f>AC2207+BZ2207</f>
        <v>0</v>
      </c>
      <c r="Y2207" s="1">
        <f>BU2207</f>
        <v>0</v>
      </c>
      <c r="Z2207" s="27"/>
      <c r="AA2207" s="1"/>
      <c r="AB2207" s="26"/>
      <c r="AC2207" s="1"/>
      <c r="AD2207" s="26"/>
      <c r="AE2207" s="1">
        <v>45</v>
      </c>
      <c r="AF2207" s="26">
        <v>2</v>
      </c>
      <c r="AG2207" s="1"/>
      <c r="AH2207" s="26"/>
      <c r="AI2207" s="1"/>
      <c r="AJ2207" s="26"/>
      <c r="AK2207" s="1"/>
      <c r="AL2207" s="26"/>
      <c r="AM2207" s="1"/>
      <c r="AN2207" s="26"/>
      <c r="AO2207" s="1"/>
      <c r="AP2207" s="26"/>
      <c r="AQ2207" s="1"/>
      <c r="AR2207" s="26"/>
      <c r="AS2207" s="1"/>
      <c r="AT2207" s="26"/>
      <c r="AU2207" s="1"/>
      <c r="AV2207" s="26"/>
      <c r="AW2207" s="1"/>
      <c r="AX2207" s="26"/>
      <c r="AY2207" s="1"/>
      <c r="AZ2207" s="26"/>
      <c r="BA2207" s="1"/>
      <c r="BB2207" s="26"/>
      <c r="BC2207" s="1"/>
      <c r="BD2207" s="26"/>
      <c r="BE2207" s="1"/>
      <c r="BF2207" s="26"/>
      <c r="BG2207" s="1"/>
      <c r="BH2207" s="26"/>
      <c r="BI2207" s="1"/>
      <c r="BJ2207" s="26"/>
      <c r="BK2207" s="1"/>
      <c r="BL2207" s="26"/>
      <c r="BM2207" s="1"/>
      <c r="BN2207" s="26"/>
      <c r="BO2207" s="1"/>
      <c r="BP2207" s="26"/>
      <c r="BQ2207" s="1"/>
      <c r="BR2207" s="26"/>
      <c r="BS2207" s="1"/>
      <c r="BT2207" s="26"/>
      <c r="BU2207" s="1"/>
      <c r="BV2207" s="1"/>
      <c r="BW2207" s="26"/>
      <c r="BX2207" s="1"/>
      <c r="BY2207" s="26"/>
      <c r="BZ2207" s="30"/>
      <c r="CA2207" s="26"/>
    </row>
    <row r="2208" spans="1:79" s="99" customFormat="1" x14ac:dyDescent="0.35">
      <c r="A2208" s="1" t="s">
        <v>62</v>
      </c>
      <c r="B2208" s="1" t="s">
        <v>63</v>
      </c>
      <c r="C2208" s="1" t="s">
        <v>3035</v>
      </c>
      <c r="D2208" s="1" t="s">
        <v>3036</v>
      </c>
      <c r="E2208" s="1" t="s">
        <v>77</v>
      </c>
      <c r="F2208" s="1">
        <v>999926715</v>
      </c>
      <c r="G2208" s="1">
        <f>(J2208+S2208+X2208+R2208+U2208+W2208+Y2208)-H2208</f>
        <v>45</v>
      </c>
      <c r="H2208" s="1"/>
      <c r="I2208" s="27"/>
      <c r="J2208" s="1">
        <f>SUM(AA2208)</f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27"/>
      <c r="R2208" s="1">
        <f>SUM(AS2208,BX2208)</f>
        <v>0</v>
      </c>
      <c r="S2208" s="1">
        <f>SUM(AE2208,AG2208,AI2208,AK2208,AO2208,AM2208,AQ2208,AU2208,AW2208,AY2208,BA2208,BE2208,BG2208,BI2208,BK2208,BM2208,BO2208,BC2208)</f>
        <v>45</v>
      </c>
      <c r="T2208" s="1">
        <f>COUNT(AE2208,AG2208,AI2208,AK2208,AM2208,AO2208,AQ2208,AU2208,AW2208,AY2208,BA2208,BC2208,BE2208,BG2208,BI2208,BK2208,BM2208,BO2208)</f>
        <v>1</v>
      </c>
      <c r="U2208" s="1">
        <f>BQ2208+BS2208</f>
        <v>0</v>
      </c>
      <c r="V2208" s="1"/>
      <c r="W2208" s="1">
        <f>BV2208</f>
        <v>0</v>
      </c>
      <c r="X2208" s="1">
        <f>AC2208+BZ2208</f>
        <v>0</v>
      </c>
      <c r="Y2208" s="1">
        <f>BU2208</f>
        <v>0</v>
      </c>
      <c r="Z2208" s="27"/>
      <c r="AA2208" s="1"/>
      <c r="AB2208" s="26"/>
      <c r="AC2208" s="1"/>
      <c r="AD2208" s="26"/>
      <c r="AE2208" s="1"/>
      <c r="AF2208" s="26"/>
      <c r="AG2208" s="1"/>
      <c r="AH2208" s="26"/>
      <c r="AI2208" s="1"/>
      <c r="AJ2208" s="26"/>
      <c r="AK2208" s="1"/>
      <c r="AL2208" s="26"/>
      <c r="AM2208" s="1">
        <v>45</v>
      </c>
      <c r="AN2208" s="26">
        <v>2</v>
      </c>
      <c r="AO2208" s="1"/>
      <c r="AP2208" s="26"/>
      <c r="AQ2208" s="1"/>
      <c r="AR2208" s="26"/>
      <c r="AS2208" s="1"/>
      <c r="AT2208" s="26"/>
      <c r="AU2208" s="1"/>
      <c r="AV2208" s="26"/>
      <c r="AW2208" s="1"/>
      <c r="AX2208" s="26"/>
      <c r="AY2208" s="1"/>
      <c r="AZ2208" s="26"/>
      <c r="BA2208" s="1"/>
      <c r="BB2208" s="26"/>
      <c r="BC2208" s="1"/>
      <c r="BD2208" s="26"/>
      <c r="BE2208" s="1"/>
      <c r="BF2208" s="26"/>
      <c r="BG2208" s="1"/>
      <c r="BH2208" s="26"/>
      <c r="BI2208" s="1"/>
      <c r="BJ2208" s="26"/>
      <c r="BK2208" s="1"/>
      <c r="BL2208" s="26"/>
      <c r="BM2208" s="1"/>
      <c r="BN2208" s="26"/>
      <c r="BO2208" s="1"/>
      <c r="BP2208" s="26"/>
      <c r="BQ2208" s="1"/>
      <c r="BR2208" s="26"/>
      <c r="BS2208" s="1"/>
      <c r="BT2208" s="26"/>
      <c r="BU2208" s="1"/>
      <c r="BV2208" s="1"/>
      <c r="BW2208" s="26"/>
      <c r="BX2208" s="1"/>
      <c r="BY2208" s="26"/>
      <c r="BZ2208" s="30"/>
      <c r="CA2208" s="26"/>
    </row>
    <row r="2209" spans="1:79" s="99" customFormat="1" x14ac:dyDescent="0.35">
      <c r="A2209" s="1" t="s">
        <v>62</v>
      </c>
      <c r="B2209" s="1" t="s">
        <v>63</v>
      </c>
      <c r="C2209" s="1" t="s">
        <v>3494</v>
      </c>
      <c r="D2209" s="1" t="s">
        <v>2069</v>
      </c>
      <c r="E2209" s="1" t="s">
        <v>77</v>
      </c>
      <c r="F2209" s="1">
        <v>999927878</v>
      </c>
      <c r="G2209" s="1">
        <f>(J2209+S2209+X2209+R2209+U2209+W2209+Y2209)-H2209</f>
        <v>45</v>
      </c>
      <c r="H2209" s="1"/>
      <c r="I2209" s="27"/>
      <c r="J2209" s="1">
        <f>SUM(AA2209)</f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27"/>
      <c r="R2209" s="1">
        <f>SUM(AS2209,BX2209)</f>
        <v>0</v>
      </c>
      <c r="S2209" s="1">
        <f>SUM(AE2209,AG2209,AI2209,AK2209,AO2209,AM2209,AQ2209,AU2209,AW2209,AY2209,BA2209,BE2209,BG2209,BI2209,BK2209,BM2209,BO2209,BC2209)</f>
        <v>45</v>
      </c>
      <c r="T2209" s="1">
        <f>COUNT(AE2209,AG2209,AI2209,AK2209,AM2209,AO2209,AQ2209,AU2209,AW2209,AY2209,BA2209,BC2209,BE2209,BG2209,BI2209,BK2209,BM2209,BO2209)</f>
        <v>1</v>
      </c>
      <c r="U2209" s="1">
        <f>BQ2209+BS2209</f>
        <v>0</v>
      </c>
      <c r="V2209" s="1"/>
      <c r="W2209" s="1">
        <f>BV2209</f>
        <v>0</v>
      </c>
      <c r="X2209" s="1">
        <f>AC2209+BZ2209</f>
        <v>0</v>
      </c>
      <c r="Y2209" s="1">
        <f>BU2209</f>
        <v>0</v>
      </c>
      <c r="Z2209" s="27"/>
      <c r="AA2209" s="1"/>
      <c r="AB2209" s="26"/>
      <c r="AC2209" s="1"/>
      <c r="AD2209" s="26"/>
      <c r="AE2209" s="1"/>
      <c r="AF2209" s="26"/>
      <c r="AG2209" s="1"/>
      <c r="AH2209" s="26"/>
      <c r="AI2209" s="1"/>
      <c r="AJ2209" s="26"/>
      <c r="AK2209" s="1"/>
      <c r="AL2209" s="26"/>
      <c r="AM2209" s="1"/>
      <c r="AN2209" s="26"/>
      <c r="AO2209" s="1"/>
      <c r="AP2209" s="26"/>
      <c r="AQ2209" s="1"/>
      <c r="AR2209" s="26"/>
      <c r="AS2209" s="1"/>
      <c r="AT2209" s="26"/>
      <c r="AU2209" s="1"/>
      <c r="AV2209" s="26"/>
      <c r="AW2209" s="1"/>
      <c r="AX2209" s="26"/>
      <c r="AY2209" s="1"/>
      <c r="AZ2209" s="26"/>
      <c r="BA2209" s="1"/>
      <c r="BB2209" s="26"/>
      <c r="BC2209" s="1"/>
      <c r="BD2209" s="26"/>
      <c r="BE2209" s="1">
        <v>45</v>
      </c>
      <c r="BF2209" s="26">
        <v>2</v>
      </c>
      <c r="BG2209" s="1"/>
      <c r="BH2209" s="26"/>
      <c r="BI2209" s="1"/>
      <c r="BJ2209" s="26"/>
      <c r="BK2209" s="1"/>
      <c r="BL2209" s="26"/>
      <c r="BM2209" s="1"/>
      <c r="BN2209" s="26"/>
      <c r="BO2209" s="1"/>
      <c r="BP2209" s="26"/>
      <c r="BQ2209" s="1"/>
      <c r="BR2209" s="26"/>
      <c r="BS2209" s="1"/>
      <c r="BT2209" s="26"/>
      <c r="BU2209" s="1"/>
      <c r="BV2209" s="1"/>
      <c r="BW2209" s="26"/>
      <c r="BX2209" s="1"/>
      <c r="BY2209" s="26"/>
      <c r="BZ2209" s="30"/>
      <c r="CA2209" s="26"/>
    </row>
    <row r="2210" spans="1:79" s="99" customFormat="1" x14ac:dyDescent="0.35">
      <c r="A2210" s="1" t="s">
        <v>62</v>
      </c>
      <c r="B2210" s="1" t="s">
        <v>63</v>
      </c>
      <c r="C2210" s="1" t="s">
        <v>1732</v>
      </c>
      <c r="D2210" s="1" t="s">
        <v>2730</v>
      </c>
      <c r="E2210" s="1" t="s">
        <v>77</v>
      </c>
      <c r="F2210" s="1">
        <v>999925930</v>
      </c>
      <c r="G2210" s="1">
        <f>(J2210+S2210+X2210+R2210+U2210+W2210+Y2210)-H2210</f>
        <v>38</v>
      </c>
      <c r="H2210" s="1"/>
      <c r="I2210" s="27"/>
      <c r="J2210" s="1">
        <f>SUM(AA2210)</f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27"/>
      <c r="R2210" s="1">
        <f>SUM(AS2210,BX2210)</f>
        <v>0</v>
      </c>
      <c r="S2210" s="1">
        <f>SUM(AE2210,AG2210,AI2210,AK2210,AO2210,AM2210,AQ2210,AU2210,AW2210,AY2210,BA2210,BE2210,BG2210,BI2210,BK2210,BM2210,BO2210,BC2210)</f>
        <v>38</v>
      </c>
      <c r="T2210" s="1">
        <f>COUNT(AE2210,AG2210,AI2210,AK2210,AM2210,AO2210,AQ2210,AU2210,AW2210,AY2210,BA2210,BC2210,BE2210,BG2210,BI2210,BK2210,BM2210,BO2210)</f>
        <v>1</v>
      </c>
      <c r="U2210" s="1">
        <f>BQ2210+BS2210</f>
        <v>0</v>
      </c>
      <c r="V2210" s="1"/>
      <c r="W2210" s="1">
        <f>BV2210</f>
        <v>0</v>
      </c>
      <c r="X2210" s="1">
        <f>AC2210+BZ2210</f>
        <v>0</v>
      </c>
      <c r="Y2210" s="1">
        <f>BU2210</f>
        <v>0</v>
      </c>
      <c r="Z2210" s="27"/>
      <c r="AA2210" s="1"/>
      <c r="AB2210" s="26"/>
      <c r="AC2210" s="1"/>
      <c r="AD2210" s="26"/>
      <c r="AE2210" s="1"/>
      <c r="AF2210" s="26"/>
      <c r="AG2210" s="1"/>
      <c r="AH2210" s="26"/>
      <c r="AI2210" s="1"/>
      <c r="AJ2210" s="26"/>
      <c r="AK2210" s="1"/>
      <c r="AL2210" s="26"/>
      <c r="AM2210" s="1"/>
      <c r="AN2210" s="26"/>
      <c r="AO2210" s="1"/>
      <c r="AP2210" s="26"/>
      <c r="AQ2210" s="1">
        <v>38</v>
      </c>
      <c r="AR2210" s="26" t="s">
        <v>100</v>
      </c>
      <c r="AS2210" s="1"/>
      <c r="AT2210" s="26"/>
      <c r="AU2210" s="1"/>
      <c r="AV2210" s="26"/>
      <c r="AW2210" s="1"/>
      <c r="AX2210" s="26"/>
      <c r="AY2210" s="1"/>
      <c r="AZ2210" s="26"/>
      <c r="BA2210" s="1"/>
      <c r="BB2210" s="26"/>
      <c r="BC2210" s="1"/>
      <c r="BD2210" s="26"/>
      <c r="BE2210" s="1"/>
      <c r="BF2210" s="26"/>
      <c r="BG2210" s="1"/>
      <c r="BH2210" s="26"/>
      <c r="BI2210" s="1"/>
      <c r="BJ2210" s="26"/>
      <c r="BK2210" s="1"/>
      <c r="BL2210" s="26"/>
      <c r="BM2210" s="1"/>
      <c r="BN2210" s="26"/>
      <c r="BO2210" s="1"/>
      <c r="BP2210" s="26"/>
      <c r="BQ2210" s="1"/>
      <c r="BR2210" s="26"/>
      <c r="BS2210" s="1"/>
      <c r="BT2210" s="26"/>
      <c r="BU2210" s="1"/>
      <c r="BV2210" s="1"/>
      <c r="BW2210" s="26"/>
      <c r="BX2210" s="1"/>
      <c r="BY2210" s="26"/>
      <c r="BZ2210" s="30"/>
      <c r="CA2210" s="26"/>
    </row>
    <row r="2211" spans="1:79" s="99" customFormat="1" x14ac:dyDescent="0.35">
      <c r="A2211" s="1" t="s">
        <v>62</v>
      </c>
      <c r="B2211" s="1" t="s">
        <v>63</v>
      </c>
      <c r="C2211" s="1" t="s">
        <v>2797</v>
      </c>
      <c r="D2211" s="1" t="s">
        <v>2798</v>
      </c>
      <c r="E2211" s="1" t="s">
        <v>77</v>
      </c>
      <c r="F2211" s="1">
        <v>999926123</v>
      </c>
      <c r="G2211" s="1">
        <f>(J2211+S2211+X2211+R2211+U2211+W2211+Y2211)-H2211</f>
        <v>38</v>
      </c>
      <c r="H2211" s="1"/>
      <c r="I2211" s="27"/>
      <c r="J2211" s="1">
        <f>SUM(AA2211)</f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27"/>
      <c r="R2211" s="1">
        <f>SUM(AS2211,BX2211)</f>
        <v>0</v>
      </c>
      <c r="S2211" s="1">
        <f>SUM(AE2211,AG2211,AI2211,AK2211,AO2211,AM2211,AQ2211,AU2211,AW2211,AY2211,BA2211,BE2211,BG2211,BI2211,BK2211,BM2211,BO2211,BC2211)</f>
        <v>38</v>
      </c>
      <c r="T2211" s="1">
        <f>COUNT(AE2211,AG2211,AI2211,AK2211,AM2211,AO2211,AQ2211,AU2211,AW2211,AY2211,BA2211,BC2211,BE2211,BG2211,BI2211,BK2211,BM2211,BO2211)</f>
        <v>1</v>
      </c>
      <c r="U2211" s="1">
        <f>BQ2211+BS2211</f>
        <v>0</v>
      </c>
      <c r="V2211" s="1"/>
      <c r="W2211" s="1">
        <f>BV2211</f>
        <v>0</v>
      </c>
      <c r="X2211" s="1">
        <f>AC2211+BZ2211</f>
        <v>0</v>
      </c>
      <c r="Y2211" s="1">
        <f>BU2211</f>
        <v>0</v>
      </c>
      <c r="Z2211" s="27"/>
      <c r="AA2211" s="1"/>
      <c r="AB2211" s="26"/>
      <c r="AC2211" s="1"/>
      <c r="AD2211" s="26"/>
      <c r="AE2211" s="1"/>
      <c r="AF2211" s="26"/>
      <c r="AG2211" s="1"/>
      <c r="AH2211" s="26"/>
      <c r="AI2211" s="1"/>
      <c r="AJ2211" s="26"/>
      <c r="AK2211" s="1"/>
      <c r="AL2211" s="26"/>
      <c r="AM2211" s="1"/>
      <c r="AN2211" s="26"/>
      <c r="AO2211" s="1"/>
      <c r="AP2211" s="26"/>
      <c r="AQ2211" s="1">
        <v>38</v>
      </c>
      <c r="AR2211" s="26" t="s">
        <v>100</v>
      </c>
      <c r="AS2211" s="1"/>
      <c r="AT2211" s="26"/>
      <c r="AU2211" s="1"/>
      <c r="AV2211" s="26"/>
      <c r="AW2211" s="1"/>
      <c r="AX2211" s="26"/>
      <c r="AY2211" s="1"/>
      <c r="AZ2211" s="26"/>
      <c r="BA2211" s="1"/>
      <c r="BB2211" s="26"/>
      <c r="BC2211" s="1"/>
      <c r="BD2211" s="26"/>
      <c r="BE2211" s="1"/>
      <c r="BF2211" s="26"/>
      <c r="BG2211" s="1"/>
      <c r="BH2211" s="26"/>
      <c r="BI2211" s="1"/>
      <c r="BJ2211" s="26"/>
      <c r="BK2211" s="1"/>
      <c r="BL2211" s="26"/>
      <c r="BM2211" s="1"/>
      <c r="BN2211" s="26"/>
      <c r="BO2211" s="1"/>
      <c r="BP2211" s="26"/>
      <c r="BQ2211" s="1"/>
      <c r="BR2211" s="26"/>
      <c r="BS2211" s="1"/>
      <c r="BT2211" s="26"/>
      <c r="BU2211" s="1"/>
      <c r="BV2211" s="1"/>
      <c r="BW2211" s="26"/>
      <c r="BX2211" s="1"/>
      <c r="BY2211" s="26"/>
      <c r="BZ2211" s="30"/>
      <c r="CA2211" s="26"/>
    </row>
    <row r="2212" spans="1:79" s="99" customFormat="1" x14ac:dyDescent="0.35">
      <c r="A2212" s="1" t="s">
        <v>62</v>
      </c>
      <c r="B2212" s="1" t="s">
        <v>63</v>
      </c>
      <c r="C2212" s="1" t="s">
        <v>2803</v>
      </c>
      <c r="D2212" s="1" t="s">
        <v>2804</v>
      </c>
      <c r="E2212" s="1" t="s">
        <v>77</v>
      </c>
      <c r="F2212" s="1">
        <v>999926136</v>
      </c>
      <c r="G2212" s="1">
        <f>(J2212+S2212+X2212+R2212+U2212+W2212+Y2212)-H2212</f>
        <v>38</v>
      </c>
      <c r="H2212" s="1"/>
      <c r="I2212" s="27"/>
      <c r="J2212" s="1">
        <f>SUM(AA2212)</f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27"/>
      <c r="R2212" s="1">
        <f>SUM(AS2212,BX2212)</f>
        <v>0</v>
      </c>
      <c r="S2212" s="1">
        <f>SUM(AE2212,AG2212,AI2212,AK2212,AO2212,AM2212,AQ2212,AU2212,AW2212,AY2212,BA2212,BE2212,BG2212,BI2212,BK2212,BM2212,BO2212,BC2212)</f>
        <v>38</v>
      </c>
      <c r="T2212" s="1">
        <f>COUNT(AE2212,AG2212,AI2212,AK2212,AM2212,AO2212,AQ2212,AU2212,AW2212,AY2212,BA2212,BC2212,BE2212,BG2212,BI2212,BK2212,BM2212,BO2212)</f>
        <v>1</v>
      </c>
      <c r="U2212" s="1">
        <f>BQ2212+BS2212</f>
        <v>0</v>
      </c>
      <c r="V2212" s="1"/>
      <c r="W2212" s="1">
        <f>BV2212</f>
        <v>0</v>
      </c>
      <c r="X2212" s="1">
        <f>AC2212+BZ2212</f>
        <v>0</v>
      </c>
      <c r="Y2212" s="1">
        <f>BU2212</f>
        <v>0</v>
      </c>
      <c r="Z2212" s="27"/>
      <c r="AA2212" s="1"/>
      <c r="AB2212" s="26"/>
      <c r="AC2212" s="1"/>
      <c r="AD2212" s="26"/>
      <c r="AE2212" s="1"/>
      <c r="AF2212" s="26"/>
      <c r="AG2212" s="1"/>
      <c r="AH2212" s="26"/>
      <c r="AI2212" s="1"/>
      <c r="AJ2212" s="26"/>
      <c r="AK2212" s="1"/>
      <c r="AL2212" s="26"/>
      <c r="AM2212" s="1"/>
      <c r="AN2212" s="26"/>
      <c r="AO2212" s="1"/>
      <c r="AP2212" s="26"/>
      <c r="AQ2212" s="1">
        <v>38</v>
      </c>
      <c r="AR2212" s="26" t="s">
        <v>100</v>
      </c>
      <c r="AS2212" s="1"/>
      <c r="AT2212" s="26"/>
      <c r="AU2212" s="1"/>
      <c r="AV2212" s="26"/>
      <c r="AW2212" s="1"/>
      <c r="AX2212" s="26"/>
      <c r="AY2212" s="1"/>
      <c r="AZ2212" s="26"/>
      <c r="BA2212" s="1"/>
      <c r="BB2212" s="26"/>
      <c r="BC2212" s="1"/>
      <c r="BD2212" s="26"/>
      <c r="BE2212" s="1"/>
      <c r="BF2212" s="26"/>
      <c r="BG2212" s="1"/>
      <c r="BH2212" s="26"/>
      <c r="BI2212" s="1"/>
      <c r="BJ2212" s="26"/>
      <c r="BK2212" s="1"/>
      <c r="BL2212" s="26"/>
      <c r="BM2212" s="1"/>
      <c r="BN2212" s="26"/>
      <c r="BO2212" s="1"/>
      <c r="BP2212" s="26"/>
      <c r="BQ2212" s="1"/>
      <c r="BR2212" s="26"/>
      <c r="BS2212" s="1"/>
      <c r="BT2212" s="26"/>
      <c r="BU2212" s="1"/>
      <c r="BV2212" s="1"/>
      <c r="BW2212" s="26"/>
      <c r="BX2212" s="1"/>
      <c r="BY2212" s="26"/>
      <c r="BZ2212" s="30"/>
      <c r="CA2212" s="26"/>
    </row>
    <row r="2213" spans="1:79" s="99" customFormat="1" x14ac:dyDescent="0.35">
      <c r="A2213" s="1" t="s">
        <v>62</v>
      </c>
      <c r="B2213" s="1" t="s">
        <v>63</v>
      </c>
      <c r="C2213" s="1" t="s">
        <v>1851</v>
      </c>
      <c r="D2213" s="1" t="s">
        <v>2996</v>
      </c>
      <c r="E2213" s="1" t="s">
        <v>77</v>
      </c>
      <c r="F2213" s="1">
        <v>999926626</v>
      </c>
      <c r="G2213" s="1">
        <f>(J2213+S2213+X2213+R2213+U2213+W2213+Y2213)-H2213</f>
        <v>38</v>
      </c>
      <c r="H2213" s="1"/>
      <c r="I2213" s="27"/>
      <c r="J2213" s="1">
        <f>SUM(AA2213)</f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27"/>
      <c r="R2213" s="1">
        <f>SUM(AS2213,BX2213)</f>
        <v>0</v>
      </c>
      <c r="S2213" s="1">
        <f>SUM(AE2213,AG2213,AI2213,AK2213,AO2213,AM2213,AQ2213,AU2213,AW2213,AY2213,BA2213,BE2213,BG2213,BI2213,BK2213,BM2213,BO2213,BC2213)</f>
        <v>38</v>
      </c>
      <c r="T2213" s="1">
        <f>COUNT(AE2213,AG2213,AI2213,AK2213,AM2213,AO2213,AQ2213,AU2213,AW2213,AY2213,BA2213,BC2213,BE2213,BG2213,BI2213,BK2213,BM2213,BO2213)</f>
        <v>1</v>
      </c>
      <c r="U2213" s="1">
        <f>BQ2213+BS2213</f>
        <v>0</v>
      </c>
      <c r="V2213" s="1"/>
      <c r="W2213" s="1">
        <f>BV2213</f>
        <v>0</v>
      </c>
      <c r="X2213" s="1">
        <f>AC2213+BZ2213</f>
        <v>0</v>
      </c>
      <c r="Y2213" s="1">
        <f>BU2213</f>
        <v>0</v>
      </c>
      <c r="Z2213" s="27"/>
      <c r="AA2213" s="1"/>
      <c r="AB2213" s="26"/>
      <c r="AC2213" s="1"/>
      <c r="AD2213" s="26"/>
      <c r="AE2213" s="1"/>
      <c r="AF2213" s="26"/>
      <c r="AG2213" s="1"/>
      <c r="AH2213" s="26"/>
      <c r="AI2213" s="1"/>
      <c r="AJ2213" s="26"/>
      <c r="AK2213" s="1"/>
      <c r="AL2213" s="26"/>
      <c r="AM2213" s="1"/>
      <c r="AN2213" s="26"/>
      <c r="AO2213" s="1"/>
      <c r="AP2213" s="26"/>
      <c r="AQ2213" s="1">
        <v>38</v>
      </c>
      <c r="AR2213" s="26" t="s">
        <v>100</v>
      </c>
      <c r="AS2213" s="1"/>
      <c r="AT2213" s="26"/>
      <c r="AU2213" s="1"/>
      <c r="AV2213" s="26"/>
      <c r="AW2213" s="1"/>
      <c r="AX2213" s="26"/>
      <c r="AY2213" s="1"/>
      <c r="AZ2213" s="26"/>
      <c r="BA2213" s="1"/>
      <c r="BB2213" s="26"/>
      <c r="BC2213" s="1"/>
      <c r="BD2213" s="26"/>
      <c r="BE2213" s="1"/>
      <c r="BF2213" s="26"/>
      <c r="BG2213" s="1"/>
      <c r="BH2213" s="26"/>
      <c r="BI2213" s="1"/>
      <c r="BJ2213" s="26"/>
      <c r="BK2213" s="1"/>
      <c r="BL2213" s="26"/>
      <c r="BM2213" s="1"/>
      <c r="BN2213" s="26"/>
      <c r="BO2213" s="1"/>
      <c r="BP2213" s="26"/>
      <c r="BQ2213" s="1"/>
      <c r="BR2213" s="26"/>
      <c r="BS2213" s="1"/>
      <c r="BT2213" s="26"/>
      <c r="BU2213" s="1"/>
      <c r="BV2213" s="1"/>
      <c r="BW2213" s="26"/>
      <c r="BX2213" s="1"/>
      <c r="BY2213" s="26"/>
      <c r="BZ2213" s="30"/>
      <c r="CA2213" s="26"/>
    </row>
    <row r="2214" spans="1:79" s="99" customFormat="1" x14ac:dyDescent="0.35">
      <c r="A2214" s="1" t="s">
        <v>62</v>
      </c>
      <c r="B2214" s="30" t="s">
        <v>63</v>
      </c>
      <c r="C2214" s="30" t="s">
        <v>1758</v>
      </c>
      <c r="D2214" s="30" t="s">
        <v>1759</v>
      </c>
      <c r="E2214" s="30" t="s">
        <v>77</v>
      </c>
      <c r="F2214" s="30">
        <v>999921981</v>
      </c>
      <c r="G2214" s="1">
        <f>(J2214+S2214+X2214+R2214+U2214+W2214+Y2214)-H2214</f>
        <v>34</v>
      </c>
      <c r="H2214" s="30">
        <f>(J2214+K2214+M2214+N2214+O2214+P2214)/2</f>
        <v>0</v>
      </c>
      <c r="I2214" s="27"/>
      <c r="J2214" s="1">
        <f>SUM(AA2214)</f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27"/>
      <c r="R2214" s="1">
        <f>SUM(AS2214,BX2214)</f>
        <v>0</v>
      </c>
      <c r="S2214" s="1">
        <f>SUM(AE2214,AG2214,AI2214,AK2214,AO2214,AM2214,AQ2214,AU2214,AW2214,AY2214,BA2214,BE2214,BG2214,BI2214,BK2214,BM2214,BO2214,BC2214)</f>
        <v>34</v>
      </c>
      <c r="T2214" s="1">
        <f>COUNT(AE2214,AG2214,AI2214,AK2214,AM2214,AO2214,AQ2214,AU2214,AW2214,AY2214,BA2214,BC2214,BE2214,BG2214,BI2214,BK2214,BM2214,BO2214)</f>
        <v>1</v>
      </c>
      <c r="U2214" s="1">
        <f>BQ2214+BS2214</f>
        <v>0</v>
      </c>
      <c r="V2214" s="1"/>
      <c r="W2214" s="1">
        <f>BV2214</f>
        <v>0</v>
      </c>
      <c r="X2214" s="1">
        <f>AC2214+BZ2214</f>
        <v>0</v>
      </c>
      <c r="Y2214" s="1">
        <f>BU2214</f>
        <v>0</v>
      </c>
      <c r="Z2214" s="29"/>
      <c r="AA2214" s="1"/>
      <c r="AB2214" s="26"/>
      <c r="AC2214" s="1"/>
      <c r="AD2214" s="26"/>
      <c r="AE2214" s="30"/>
      <c r="AF2214" s="26"/>
      <c r="AG2214" s="1"/>
      <c r="AH2214" s="26"/>
      <c r="AI2214" s="1"/>
      <c r="AJ2214" s="26"/>
      <c r="AK2214" s="1"/>
      <c r="AL2214" s="26"/>
      <c r="AM2214" s="1">
        <v>34</v>
      </c>
      <c r="AN2214" s="26">
        <v>3</v>
      </c>
      <c r="AO2214" s="1"/>
      <c r="AP2214" s="26"/>
      <c r="AQ2214" s="1"/>
      <c r="AR2214" s="26"/>
      <c r="AS2214" s="1"/>
      <c r="AT2214" s="26"/>
      <c r="AU2214" s="1"/>
      <c r="AV2214" s="26"/>
      <c r="AW2214" s="1"/>
      <c r="AX2214" s="26"/>
      <c r="AY2214" s="1"/>
      <c r="AZ2214" s="26"/>
      <c r="BA2214" s="1"/>
      <c r="BB2214" s="26"/>
      <c r="BC2214" s="1"/>
      <c r="BD2214" s="26"/>
      <c r="BE2214" s="1"/>
      <c r="BF2214" s="26"/>
      <c r="BG2214" s="1"/>
      <c r="BH2214" s="26"/>
      <c r="BI2214" s="1"/>
      <c r="BJ2214" s="26"/>
      <c r="BK2214" s="1"/>
      <c r="BL2214" s="26"/>
      <c r="BM2214" s="1"/>
      <c r="BN2214" s="26"/>
      <c r="BO2214" s="1"/>
      <c r="BP2214" s="26"/>
      <c r="BQ2214" s="1"/>
      <c r="BR2214" s="26"/>
      <c r="BS2214" s="1"/>
      <c r="BT2214" s="26"/>
      <c r="BU2214" s="1"/>
      <c r="BV2214" s="1"/>
      <c r="BW2214" s="26"/>
      <c r="BX2214" s="1"/>
      <c r="BY2214" s="26"/>
      <c r="BZ2214" s="30"/>
      <c r="CA2214" s="26"/>
    </row>
    <row r="2215" spans="1:79" s="99" customFormat="1" x14ac:dyDescent="0.35">
      <c r="A2215" s="1" t="s">
        <v>62</v>
      </c>
      <c r="B2215" s="1" t="s">
        <v>63</v>
      </c>
      <c r="C2215" s="1" t="s">
        <v>926</v>
      </c>
      <c r="D2215" s="1" t="s">
        <v>2579</v>
      </c>
      <c r="E2215" s="1" t="s">
        <v>77</v>
      </c>
      <c r="F2215" s="1">
        <v>999925594</v>
      </c>
      <c r="G2215" s="1">
        <f>(J2215+S2215+X2215+R2215+U2215+W2215+Y2215)-H2215</f>
        <v>34</v>
      </c>
      <c r="H2215" s="1"/>
      <c r="I2215" s="27"/>
      <c r="J2215" s="1">
        <f>SUM(AA2215)</f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27"/>
      <c r="R2215" s="1">
        <f>SUM(AS2215,BX2215)</f>
        <v>0</v>
      </c>
      <c r="S2215" s="1">
        <f>SUM(AE2215,AG2215,AI2215,AK2215,AO2215,AM2215,AQ2215,AU2215,AW2215,AY2215,BA2215,BE2215,BG2215,BI2215,BK2215,BM2215,BO2215,BC2215)</f>
        <v>34</v>
      </c>
      <c r="T2215" s="1">
        <f>COUNT(AE2215,AG2215,AI2215,AK2215,AM2215,AO2215,AQ2215,AU2215,AW2215,AY2215,BA2215,BC2215,BE2215,BG2215,BI2215,BK2215,BM2215,BO2215)</f>
        <v>1</v>
      </c>
      <c r="U2215" s="1">
        <f>BQ2215+BS2215</f>
        <v>0</v>
      </c>
      <c r="V2215" s="1"/>
      <c r="W2215" s="1">
        <f>BV2215</f>
        <v>0</v>
      </c>
      <c r="X2215" s="1">
        <f>AC2215+BZ2215</f>
        <v>0</v>
      </c>
      <c r="Y2215" s="1">
        <f>BU2215</f>
        <v>0</v>
      </c>
      <c r="Z2215" s="27"/>
      <c r="AA2215" s="1"/>
      <c r="AB2215" s="26"/>
      <c r="AC2215" s="1"/>
      <c r="AD2215" s="26"/>
      <c r="AE2215" s="1">
        <v>34</v>
      </c>
      <c r="AF2215" s="26">
        <v>3</v>
      </c>
      <c r="AG2215" s="1"/>
      <c r="AH2215" s="26"/>
      <c r="AI2215" s="1"/>
      <c r="AJ2215" s="26"/>
      <c r="AK2215" s="1"/>
      <c r="AL2215" s="26"/>
      <c r="AM2215" s="1"/>
      <c r="AN2215" s="26"/>
      <c r="AO2215" s="1"/>
      <c r="AP2215" s="26"/>
      <c r="AQ2215" s="1"/>
      <c r="AR2215" s="26"/>
      <c r="AS2215" s="1"/>
      <c r="AT2215" s="26"/>
      <c r="AU2215" s="1"/>
      <c r="AV2215" s="26"/>
      <c r="AW2215" s="1"/>
      <c r="AX2215" s="26"/>
      <c r="AY2215" s="1"/>
      <c r="AZ2215" s="26"/>
      <c r="BA2215" s="1"/>
      <c r="BB2215" s="26"/>
      <c r="BC2215" s="1"/>
      <c r="BD2215" s="26"/>
      <c r="BE2215" s="1"/>
      <c r="BF2215" s="26"/>
      <c r="BG2215" s="1"/>
      <c r="BH2215" s="26"/>
      <c r="BI2215" s="1"/>
      <c r="BJ2215" s="26"/>
      <c r="BK2215" s="1"/>
      <c r="BL2215" s="26"/>
      <c r="BM2215" s="1"/>
      <c r="BN2215" s="26"/>
      <c r="BO2215" s="1"/>
      <c r="BP2215" s="26"/>
      <c r="BQ2215" s="1"/>
      <c r="BR2215" s="26"/>
      <c r="BS2215" s="1"/>
      <c r="BT2215" s="26"/>
      <c r="BU2215" s="1"/>
      <c r="BV2215" s="1"/>
      <c r="BW2215" s="26"/>
      <c r="BX2215" s="1"/>
      <c r="BY2215" s="26"/>
      <c r="BZ2215" s="30"/>
      <c r="CA2215" s="26"/>
    </row>
    <row r="2216" spans="1:79" s="99" customFormat="1" x14ac:dyDescent="0.35">
      <c r="A2216" s="1" t="s">
        <v>62</v>
      </c>
      <c r="B2216" s="1" t="s">
        <v>63</v>
      </c>
      <c r="C2216" s="1" t="s">
        <v>3540</v>
      </c>
      <c r="D2216" s="1" t="s">
        <v>3541</v>
      </c>
      <c r="E2216" s="1" t="s">
        <v>77</v>
      </c>
      <c r="F2216" s="1">
        <v>999927972</v>
      </c>
      <c r="G2216" s="1">
        <f>(J2216+S2216+X2216+R2216+U2216+W2216+Y2216)-H2216</f>
        <v>30</v>
      </c>
      <c r="H2216" s="1"/>
      <c r="I2216" s="27"/>
      <c r="J2216" s="1">
        <f>SUM(AA2216)</f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27"/>
      <c r="R2216" s="1">
        <f>SUM(AS2216,BX2216)</f>
        <v>0</v>
      </c>
      <c r="S2216" s="1">
        <f>SUM(AE2216,AG2216,AI2216,AK2216,AO2216,AM2216,AQ2216,AU2216,AW2216,AY2216,BA2216,BE2216,BG2216,BI2216,BK2216,BM2216,BO2216,BC2216)</f>
        <v>30</v>
      </c>
      <c r="T2216" s="1">
        <f>COUNT(AE2216,AG2216,AI2216,AK2216,AM2216,AO2216,AQ2216,AU2216,AW2216,AY2216,BA2216,BC2216,BE2216,BG2216,BI2216,BK2216,BM2216,BO2216)</f>
        <v>1</v>
      </c>
      <c r="U2216" s="1">
        <f>BQ2216+BS2216</f>
        <v>0</v>
      </c>
      <c r="V2216" s="1"/>
      <c r="W2216" s="1">
        <f>BV2216</f>
        <v>0</v>
      </c>
      <c r="X2216" s="1">
        <f>AC2216+BZ2216</f>
        <v>0</v>
      </c>
      <c r="Y2216" s="1">
        <f>BU2216</f>
        <v>0</v>
      </c>
      <c r="Z2216" s="27"/>
      <c r="AA2216" s="1"/>
      <c r="AB2216" s="26"/>
      <c r="AC2216" s="1"/>
      <c r="AD2216" s="26"/>
      <c r="AE2216" s="1"/>
      <c r="AF2216" s="26"/>
      <c r="AG2216" s="1"/>
      <c r="AH2216" s="26"/>
      <c r="AI2216" s="1"/>
      <c r="AJ2216" s="26"/>
      <c r="AK2216" s="1"/>
      <c r="AL2216" s="26"/>
      <c r="AM2216" s="1"/>
      <c r="AN2216" s="26"/>
      <c r="AO2216" s="1"/>
      <c r="AP2216" s="26"/>
      <c r="AQ2216" s="1"/>
      <c r="AR2216" s="26"/>
      <c r="AS2216" s="1"/>
      <c r="AT2216" s="26"/>
      <c r="AU2216" s="1"/>
      <c r="AV2216" s="26"/>
      <c r="AW2216" s="1"/>
      <c r="AX2216" s="26"/>
      <c r="AY2216" s="1"/>
      <c r="AZ2216" s="26"/>
      <c r="BA2216" s="1"/>
      <c r="BB2216" s="26"/>
      <c r="BC2216" s="1"/>
      <c r="BD2216" s="26"/>
      <c r="BE2216" s="1"/>
      <c r="BF2216" s="26"/>
      <c r="BG2216" s="1"/>
      <c r="BH2216" s="26"/>
      <c r="BI2216" s="1"/>
      <c r="BJ2216" s="26"/>
      <c r="BK2216" s="1"/>
      <c r="BL2216" s="26"/>
      <c r="BM2216" s="1">
        <v>30</v>
      </c>
      <c r="BN2216" s="26">
        <v>1</v>
      </c>
      <c r="BO2216" s="1"/>
      <c r="BP2216" s="26"/>
      <c r="BQ2216" s="1"/>
      <c r="BR2216" s="26"/>
      <c r="BS2216" s="1"/>
      <c r="BT2216" s="26"/>
      <c r="BU2216" s="1"/>
      <c r="BV2216" s="1"/>
      <c r="BW2216" s="26"/>
      <c r="BX2216" s="1"/>
      <c r="BY2216" s="26"/>
      <c r="BZ2216" s="30"/>
      <c r="CA2216" s="26"/>
    </row>
    <row r="2217" spans="1:79" s="99" customFormat="1" x14ac:dyDescent="0.35">
      <c r="A2217" s="1" t="s">
        <v>875</v>
      </c>
      <c r="B2217" s="1" t="s">
        <v>63</v>
      </c>
      <c r="C2217" s="1" t="s">
        <v>1452</v>
      </c>
      <c r="D2217" s="1" t="s">
        <v>1862</v>
      </c>
      <c r="E2217" s="30" t="s">
        <v>77</v>
      </c>
      <c r="F2217" s="1">
        <v>999923700</v>
      </c>
      <c r="G2217" s="1">
        <f>(J2217+S2217+X2217+R2217+U2217+W2217+Y2217)-H2217</f>
        <v>305</v>
      </c>
      <c r="H2217" s="1"/>
      <c r="I2217" s="27"/>
      <c r="J2217" s="1">
        <f>SUM(AA2217)</f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27"/>
      <c r="R2217" s="1">
        <f>SUM(AS2217,BX2217)</f>
        <v>0</v>
      </c>
      <c r="S2217" s="1">
        <f>SUM(AE2217,AG2217,AI2217,AK2217,AO2217,AM2217,AQ2217,AU2217,AW2217,AY2217,BA2217,BE2217,BG2217,BI2217,BK2217,BM2217,BO2217,BC2217)</f>
        <v>0</v>
      </c>
      <c r="T2217" s="1">
        <f>COUNT(AE2217,AG2217,AI2217,AK2217,AM2217,AO2217,AQ2217,AU2217,AW2217,AY2217,BA2217,BC2217,BE2217,BG2217,BI2217,BK2217,BM2217,BO2217)</f>
        <v>0</v>
      </c>
      <c r="U2217" s="1">
        <f>BQ2217+BS2217</f>
        <v>70</v>
      </c>
      <c r="V2217" s="1"/>
      <c r="W2217" s="1">
        <f>BV2217</f>
        <v>160</v>
      </c>
      <c r="X2217" s="1">
        <f>AC2217+BZ2217</f>
        <v>75</v>
      </c>
      <c r="Y2217" s="1">
        <f>BU2217</f>
        <v>0</v>
      </c>
      <c r="Z2217" s="29"/>
      <c r="AA2217" s="1"/>
      <c r="AB2217" s="26"/>
      <c r="AC2217" s="1"/>
      <c r="AD2217" s="26"/>
      <c r="AE2217" s="1"/>
      <c r="AF2217" s="26"/>
      <c r="AG2217" s="1"/>
      <c r="AH2217" s="26"/>
      <c r="AI2217" s="1"/>
      <c r="AJ2217" s="26"/>
      <c r="AK2217" s="1"/>
      <c r="AL2217" s="26"/>
      <c r="AM2217" s="1"/>
      <c r="AN2217" s="26"/>
      <c r="AO2217" s="1"/>
      <c r="AP2217" s="26"/>
      <c r="AQ2217" s="1"/>
      <c r="AR2217" s="26"/>
      <c r="AS2217" s="1"/>
      <c r="AT2217" s="26"/>
      <c r="AU2217" s="1"/>
      <c r="AV2217" s="26"/>
      <c r="AW2217" s="1"/>
      <c r="AX2217" s="26"/>
      <c r="AY2217" s="1"/>
      <c r="AZ2217" s="26"/>
      <c r="BA2217" s="1"/>
      <c r="BB2217" s="26"/>
      <c r="BC2217" s="1"/>
      <c r="BD2217" s="26"/>
      <c r="BE2217" s="1"/>
      <c r="BF2217" s="26"/>
      <c r="BG2217" s="1"/>
      <c r="BH2217" s="26"/>
      <c r="BI2217" s="1"/>
      <c r="BJ2217" s="26"/>
      <c r="BK2217" s="1"/>
      <c r="BL2217" s="26"/>
      <c r="BM2217" s="1"/>
      <c r="BN2217" s="26"/>
      <c r="BO2217" s="1"/>
      <c r="BP2217" s="26"/>
      <c r="BQ2217" s="1"/>
      <c r="BR2217" s="26"/>
      <c r="BS2217" s="1">
        <v>70</v>
      </c>
      <c r="BT2217" s="26">
        <v>1</v>
      </c>
      <c r="BU2217" s="1"/>
      <c r="BV2217" s="1">
        <v>160</v>
      </c>
      <c r="BW2217" s="26">
        <v>1</v>
      </c>
      <c r="BX2217" s="1"/>
      <c r="BY2217" s="26"/>
      <c r="BZ2217" s="30">
        <v>75</v>
      </c>
      <c r="CA2217" s="26">
        <v>2</v>
      </c>
    </row>
    <row r="2218" spans="1:79" s="99" customFormat="1" x14ac:dyDescent="0.35">
      <c r="A2218" s="1" t="s">
        <v>875</v>
      </c>
      <c r="B2218" s="1" t="s">
        <v>63</v>
      </c>
      <c r="C2218" s="1" t="s">
        <v>615</v>
      </c>
      <c r="D2218" s="1" t="s">
        <v>3535</v>
      </c>
      <c r="E2218" s="1" t="s">
        <v>77</v>
      </c>
      <c r="F2218" s="1">
        <v>999927959</v>
      </c>
      <c r="G2218" s="1">
        <f>(J2218+S2218+X2218+R2218+U2218+W2218+Y2218)-H2218</f>
        <v>272.5</v>
      </c>
      <c r="H2218" s="1"/>
      <c r="I2218" s="27"/>
      <c r="J2218" s="1">
        <f>SUM(AA2218)</f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27"/>
      <c r="R2218" s="1">
        <f>SUM(AS2218,BX2218)</f>
        <v>0</v>
      </c>
      <c r="S2218" s="1">
        <f>SUM(AE2218,AG2218,AI2218,AK2218,AO2218,AM2218,AQ2218,AU2218,AW2218,AY2218,BA2218,BE2218,BG2218,BI2218,BK2218,BM2218,BO2218,BC2218)</f>
        <v>0</v>
      </c>
      <c r="T2218" s="1">
        <f>COUNT(AE2218,AG2218,AI2218,AK2218,AM2218,AO2218,AQ2218,AU2218,AW2218,AY2218,BA2218,BC2218,BE2218,BG2218,BI2218,BK2218,BM2218,BO2218)</f>
        <v>0</v>
      </c>
      <c r="U2218" s="1">
        <f>BQ2218+BS2218</f>
        <v>52.5</v>
      </c>
      <c r="V2218" s="1"/>
      <c r="W2218" s="1">
        <f>BV2218</f>
        <v>120</v>
      </c>
      <c r="X2218" s="1">
        <f>AC2218+BZ2218</f>
        <v>100</v>
      </c>
      <c r="Y2218" s="1">
        <f>BU2218</f>
        <v>0</v>
      </c>
      <c r="Z2218" s="27"/>
      <c r="AA2218" s="1"/>
      <c r="AB2218" s="26"/>
      <c r="AC2218" s="1"/>
      <c r="AD2218" s="26"/>
      <c r="AE2218" s="1"/>
      <c r="AF2218" s="26"/>
      <c r="AG2218" s="1"/>
      <c r="AH2218" s="26"/>
      <c r="AI2218" s="1"/>
      <c r="AJ2218" s="26"/>
      <c r="AK2218" s="1"/>
      <c r="AL2218" s="26"/>
      <c r="AM2218" s="1"/>
      <c r="AN2218" s="27"/>
      <c r="AO2218" s="1"/>
      <c r="AP2218" s="26"/>
      <c r="AQ2218" s="1"/>
      <c r="AR2218" s="27"/>
      <c r="AS2218" s="1"/>
      <c r="AT2218" s="27"/>
      <c r="AU2218" s="1"/>
      <c r="AV2218" s="27"/>
      <c r="AW2218" s="1"/>
      <c r="AX2218" s="27"/>
      <c r="AY2218" s="1"/>
      <c r="AZ2218" s="27"/>
      <c r="BA2218" s="1"/>
      <c r="BB2218" s="27"/>
      <c r="BC2218" s="1"/>
      <c r="BD2218" s="26"/>
      <c r="BE2218" s="1"/>
      <c r="BF2218" s="27"/>
      <c r="BG2218" s="1"/>
      <c r="BH2218" s="27"/>
      <c r="BI2218" s="1"/>
      <c r="BJ2218" s="27"/>
      <c r="BK2218" s="1"/>
      <c r="BL2218" s="27"/>
      <c r="BM2218" s="1"/>
      <c r="BN2218" s="27"/>
      <c r="BO2218" s="1"/>
      <c r="BP2218" s="27"/>
      <c r="BQ2218" s="1">
        <v>52.5</v>
      </c>
      <c r="BR2218" s="26">
        <v>2</v>
      </c>
      <c r="BS2218" s="1"/>
      <c r="BT2218" s="26"/>
      <c r="BU2218" s="1"/>
      <c r="BV2218" s="1">
        <v>120</v>
      </c>
      <c r="BW2218" s="26">
        <v>2</v>
      </c>
      <c r="BX2218" s="1"/>
      <c r="BY2218" s="26"/>
      <c r="BZ2218" s="30">
        <v>100</v>
      </c>
      <c r="CA2218" s="26">
        <v>1</v>
      </c>
    </row>
    <row r="2219" spans="1:79" s="99" customFormat="1" x14ac:dyDescent="0.35">
      <c r="A2219" s="1" t="s">
        <v>875</v>
      </c>
      <c r="B2219" s="1" t="s">
        <v>63</v>
      </c>
      <c r="C2219" s="1" t="s">
        <v>1928</v>
      </c>
      <c r="D2219" s="1" t="s">
        <v>1909</v>
      </c>
      <c r="E2219" s="1" t="s">
        <v>77</v>
      </c>
      <c r="F2219" s="1">
        <v>999924604</v>
      </c>
      <c r="G2219" s="1">
        <f>(J2219+S2219+X2219+R2219+U2219+W2219+Y2219)-H2219</f>
        <v>270</v>
      </c>
      <c r="H2219" s="1"/>
      <c r="I2219" s="27"/>
      <c r="J2219" s="1">
        <f>SUM(AA2219)</f>
        <v>50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27"/>
      <c r="R2219" s="1">
        <f>SUM(AS2219,BX2219)</f>
        <v>0</v>
      </c>
      <c r="S2219" s="1">
        <f>SUM(AE2219,AG2219,AI2219,AK2219,AO2219,AM2219,AQ2219,AU2219,AW2219,AY2219,BA2219,BE2219,BG2219,BI2219,BK2219,BM2219,BO2219,BC2219)</f>
        <v>60</v>
      </c>
      <c r="T2219" s="1">
        <f>COUNT(AE2219,AG2219,AI2219,AK2219,AM2219,AO2219,AQ2219,AU2219,AW2219,AY2219,BA2219,BC2219,BE2219,BG2219,BI2219,BK2219,BM2219,BO2219)</f>
        <v>2</v>
      </c>
      <c r="U2219" s="1">
        <f>BQ2219+BS2219</f>
        <v>70</v>
      </c>
      <c r="V2219" s="1"/>
      <c r="W2219" s="1">
        <f>BV2219</f>
        <v>90</v>
      </c>
      <c r="X2219" s="1">
        <f>AC2219+BZ2219</f>
        <v>0</v>
      </c>
      <c r="Y2219" s="1">
        <f>BU2219</f>
        <v>0</v>
      </c>
      <c r="Z2219" s="27"/>
      <c r="AA2219" s="1">
        <v>50</v>
      </c>
      <c r="AB2219" s="26">
        <v>1</v>
      </c>
      <c r="AC2219" s="1"/>
      <c r="AD2219" s="26"/>
      <c r="AE2219" s="1">
        <v>30</v>
      </c>
      <c r="AF2219" s="26">
        <v>1</v>
      </c>
      <c r="AG2219" s="1"/>
      <c r="AH2219" s="26"/>
      <c r="AI2219" s="1"/>
      <c r="AJ2219" s="26"/>
      <c r="AK2219" s="1"/>
      <c r="AL2219" s="26"/>
      <c r="AM2219" s="1"/>
      <c r="AN2219" s="26"/>
      <c r="AO2219" s="1"/>
      <c r="AP2219" s="26"/>
      <c r="AQ2219" s="1"/>
      <c r="AR2219" s="26"/>
      <c r="AS2219" s="1"/>
      <c r="AT2219" s="26"/>
      <c r="AU2219" s="1"/>
      <c r="AV2219" s="26"/>
      <c r="AW2219" s="1"/>
      <c r="AX2219" s="26"/>
      <c r="AY2219" s="1">
        <v>30</v>
      </c>
      <c r="AZ2219" s="26">
        <v>1</v>
      </c>
      <c r="BA2219" s="1"/>
      <c r="BB2219" s="26"/>
      <c r="BC2219" s="1"/>
      <c r="BD2219" s="26"/>
      <c r="BE2219" s="1"/>
      <c r="BF2219" s="26"/>
      <c r="BG2219" s="1"/>
      <c r="BH2219" s="26"/>
      <c r="BI2219" s="1"/>
      <c r="BJ2219" s="26"/>
      <c r="BK2219" s="1"/>
      <c r="BL2219" s="26"/>
      <c r="BM2219" s="1"/>
      <c r="BN2219" s="26"/>
      <c r="BO2219" s="1"/>
      <c r="BP2219" s="26"/>
      <c r="BQ2219" s="1">
        <v>70</v>
      </c>
      <c r="BR2219" s="26">
        <v>1</v>
      </c>
      <c r="BS2219" s="1"/>
      <c r="BT2219" s="26"/>
      <c r="BU2219" s="1"/>
      <c r="BV2219" s="1">
        <v>90</v>
      </c>
      <c r="BW2219" s="26">
        <v>3</v>
      </c>
      <c r="BX2219" s="1"/>
      <c r="BY2219" s="26"/>
      <c r="BZ2219" s="30"/>
      <c r="CA2219" s="26"/>
    </row>
    <row r="2220" spans="1:79" s="99" customFormat="1" x14ac:dyDescent="0.35">
      <c r="A2220" s="1" t="s">
        <v>875</v>
      </c>
      <c r="B2220" s="1" t="s">
        <v>63</v>
      </c>
      <c r="C2220" s="1" t="s">
        <v>2508</v>
      </c>
      <c r="D2220" s="1" t="s">
        <v>2509</v>
      </c>
      <c r="E2220" s="1" t="s">
        <v>77</v>
      </c>
      <c r="F2220" s="1">
        <v>999925395</v>
      </c>
      <c r="G2220" s="1">
        <f>(J2220+S2220+X2220+R2220+U2220+W2220+Y2220)-H2220</f>
        <v>243.5</v>
      </c>
      <c r="H2220" s="1"/>
      <c r="I2220" s="27"/>
      <c r="J2220" s="1">
        <f>SUM(AA2220)</f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27"/>
      <c r="R2220" s="1">
        <f>SUM(AS2220,BX2220)</f>
        <v>0</v>
      </c>
      <c r="S2220" s="1">
        <f>SUM(AE2220,AG2220,AI2220,AK2220,AO2220,AM2220,AQ2220,AU2220,AW2220,AY2220,BA2220,BE2220,BG2220,BI2220,BK2220,BM2220,BO2220,BC2220)</f>
        <v>120</v>
      </c>
      <c r="T2220" s="1">
        <f>COUNT(AE2220,AG2220,AI2220,AK2220,AM2220,AO2220,AQ2220,AU2220,AW2220,AY2220,BA2220,BC2220,BE2220,BG2220,BI2220,BK2220,BM2220,BO2220)</f>
        <v>1</v>
      </c>
      <c r="U2220" s="1">
        <f>BQ2220+BS2220</f>
        <v>39.5</v>
      </c>
      <c r="V2220" s="1"/>
      <c r="W2220" s="1">
        <f>BV2220</f>
        <v>84</v>
      </c>
      <c r="X2220" s="1">
        <f>AC2220+BZ2220</f>
        <v>0</v>
      </c>
      <c r="Y2220" s="1">
        <f>BU2220</f>
        <v>0</v>
      </c>
      <c r="Z2220" s="27"/>
      <c r="AA2220" s="1"/>
      <c r="AB2220" s="26"/>
      <c r="AC2220" s="1"/>
      <c r="AD2220" s="26"/>
      <c r="AE2220" s="1"/>
      <c r="AF2220" s="26"/>
      <c r="AG2220" s="1"/>
      <c r="AH2220" s="26"/>
      <c r="AI2220" s="1"/>
      <c r="AJ2220" s="26"/>
      <c r="AK2220" s="1"/>
      <c r="AL2220" s="26"/>
      <c r="AM2220" s="1"/>
      <c r="AN2220" s="26"/>
      <c r="AO2220" s="1"/>
      <c r="AP2220" s="26"/>
      <c r="AQ2220" s="1">
        <v>120</v>
      </c>
      <c r="AR2220" s="26">
        <v>1</v>
      </c>
      <c r="AS2220" s="1"/>
      <c r="AT2220" s="26"/>
      <c r="AU2220" s="1"/>
      <c r="AV2220" s="26"/>
      <c r="AW2220" s="1"/>
      <c r="AX2220" s="26"/>
      <c r="AY2220" s="1"/>
      <c r="AZ2220" s="26"/>
      <c r="BA2220" s="1"/>
      <c r="BB2220" s="26"/>
      <c r="BC2220" s="1"/>
      <c r="BD2220" s="26"/>
      <c r="BE2220" s="1"/>
      <c r="BF2220" s="26"/>
      <c r="BG2220" s="1"/>
      <c r="BH2220" s="26"/>
      <c r="BI2220" s="1"/>
      <c r="BJ2220" s="26"/>
      <c r="BK2220" s="1"/>
      <c r="BL2220" s="26"/>
      <c r="BM2220" s="1"/>
      <c r="BN2220" s="26"/>
      <c r="BO2220" s="1"/>
      <c r="BP2220" s="26"/>
      <c r="BQ2220" s="1">
        <v>39.5</v>
      </c>
      <c r="BR2220" s="26">
        <v>3</v>
      </c>
      <c r="BS2220" s="1"/>
      <c r="BT2220" s="26"/>
      <c r="BU2220" s="1"/>
      <c r="BV2220" s="1">
        <v>84</v>
      </c>
      <c r="BW2220" s="26">
        <v>5</v>
      </c>
      <c r="BX2220" s="1"/>
      <c r="BY2220" s="26"/>
      <c r="BZ2220" s="30"/>
      <c r="CA2220" s="26"/>
    </row>
    <row r="2221" spans="1:79" s="99" customFormat="1" x14ac:dyDescent="0.35">
      <c r="A2221" s="1" t="s">
        <v>875</v>
      </c>
      <c r="B2221" s="1" t="s">
        <v>63</v>
      </c>
      <c r="C2221" s="1" t="s">
        <v>3015</v>
      </c>
      <c r="D2221" s="1" t="s">
        <v>1513</v>
      </c>
      <c r="E2221" s="1" t="s">
        <v>77</v>
      </c>
      <c r="F2221" s="1">
        <v>999926670</v>
      </c>
      <c r="G2221" s="1">
        <f>(J2221+S2221+X2221+R2221+U2221+W2221+Y2221)-H2221</f>
        <v>150</v>
      </c>
      <c r="H2221" s="1"/>
      <c r="I2221" s="27"/>
      <c r="J2221" s="1">
        <f>SUM(AA2221)</f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27"/>
      <c r="R2221" s="1">
        <f>SUM(AS2221,BX2221)</f>
        <v>0</v>
      </c>
      <c r="S2221" s="1">
        <f>SUM(AE2221,AG2221,AI2221,AK2221,AO2221,AM2221,AQ2221,AU2221,AW2221,AY2221,BA2221,BE2221,BG2221,BI2221,BK2221,BM2221,BO2221,BC2221)</f>
        <v>60</v>
      </c>
      <c r="T2221" s="1">
        <f>COUNT(AE2221,AG2221,AI2221,AK2221,AM2221,AO2221,AQ2221,AU2221,AW2221,AY2221,BA2221,BC2221,BE2221,BG2221,BI2221,BK2221,BM2221,BO2221)</f>
        <v>1</v>
      </c>
      <c r="U2221" s="1">
        <f>BQ2221+BS2221</f>
        <v>0</v>
      </c>
      <c r="V2221" s="1"/>
      <c r="W2221" s="1">
        <f>BV2221</f>
        <v>90</v>
      </c>
      <c r="X2221" s="1">
        <f>AC2221+BZ2221</f>
        <v>0</v>
      </c>
      <c r="Y2221" s="1">
        <f>BU2221</f>
        <v>0</v>
      </c>
      <c r="Z2221" s="27"/>
      <c r="AA2221" s="1"/>
      <c r="AB2221" s="26"/>
      <c r="AC2221" s="1"/>
      <c r="AD2221" s="26"/>
      <c r="AE2221" s="1"/>
      <c r="AF2221" s="26"/>
      <c r="AG2221" s="1"/>
      <c r="AH2221" s="26"/>
      <c r="AI2221" s="1"/>
      <c r="AJ2221" s="26"/>
      <c r="AK2221" s="1"/>
      <c r="AL2221" s="26"/>
      <c r="AM2221" s="1">
        <v>60</v>
      </c>
      <c r="AN2221" s="26">
        <v>1</v>
      </c>
      <c r="AO2221" s="1"/>
      <c r="AP2221" s="26"/>
      <c r="AQ2221" s="1"/>
      <c r="AR2221" s="26"/>
      <c r="AS2221" s="1"/>
      <c r="AT2221" s="26"/>
      <c r="AU2221" s="1"/>
      <c r="AV2221" s="26"/>
      <c r="AW2221" s="1"/>
      <c r="AX2221" s="26"/>
      <c r="AY2221" s="1"/>
      <c r="AZ2221" s="26"/>
      <c r="BA2221" s="1"/>
      <c r="BB2221" s="26"/>
      <c r="BC2221" s="1"/>
      <c r="BD2221" s="26"/>
      <c r="BE2221" s="1"/>
      <c r="BF2221" s="26"/>
      <c r="BG2221" s="1"/>
      <c r="BH2221" s="26"/>
      <c r="BI2221" s="1"/>
      <c r="BJ2221" s="26"/>
      <c r="BK2221" s="1"/>
      <c r="BL2221" s="26"/>
      <c r="BM2221" s="1"/>
      <c r="BN2221" s="26"/>
      <c r="BO2221" s="1"/>
      <c r="BP2221" s="26"/>
      <c r="BQ2221" s="1"/>
      <c r="BR2221" s="26"/>
      <c r="BS2221" s="1"/>
      <c r="BT2221" s="26"/>
      <c r="BU2221" s="1"/>
      <c r="BV2221" s="1">
        <v>90</v>
      </c>
      <c r="BW2221" s="26">
        <v>4</v>
      </c>
      <c r="BX2221" s="1"/>
      <c r="BY2221" s="26"/>
      <c r="BZ2221" s="30"/>
      <c r="CA2221" s="26"/>
    </row>
    <row r="2222" spans="1:79" s="99" customFormat="1" x14ac:dyDescent="0.35">
      <c r="A2222" s="35" t="s">
        <v>875</v>
      </c>
      <c r="B2222" s="35" t="s">
        <v>63</v>
      </c>
      <c r="C2222" s="35" t="s">
        <v>2582</v>
      </c>
      <c r="D2222" s="35" t="s">
        <v>1616</v>
      </c>
      <c r="E2222" s="35" t="s">
        <v>77</v>
      </c>
      <c r="F2222" s="35">
        <v>999925596</v>
      </c>
      <c r="G2222" s="1">
        <f>(J2222+S2222+X2222+R2222+U2222+W2222+Y2222)-H2222</f>
        <v>108</v>
      </c>
      <c r="H2222" s="1"/>
      <c r="I2222" s="27"/>
      <c r="J2222" s="1">
        <f>SUM(AA2222)</f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27"/>
      <c r="R2222" s="1">
        <f>SUM(AS2222,BX2222)</f>
        <v>0</v>
      </c>
      <c r="S2222" s="1">
        <f>SUM(AE2222,AG2222,AI2222,AK2222,AO2222,AM2222,AQ2222,AU2222,AW2222,AY2222,BA2222,BE2222,BG2222,BI2222,BK2222,BM2222,BO2222,BC2222)</f>
        <v>30</v>
      </c>
      <c r="T2222" s="1">
        <f>COUNT(AE2222,AG2222,AI2222,AK2222,AM2222,AO2222,AQ2222,AU2222,AW2222,AY2222,BA2222,BC2222,BE2222,BG2222,BI2222,BK2222,BM2222,BO2222)</f>
        <v>1</v>
      </c>
      <c r="U2222" s="1">
        <f>BQ2222+BS2222</f>
        <v>0</v>
      </c>
      <c r="V2222" s="1"/>
      <c r="W2222" s="1">
        <f>BV2222</f>
        <v>78</v>
      </c>
      <c r="X2222" s="1">
        <f>AC2222+BZ2222</f>
        <v>0</v>
      </c>
      <c r="Y2222" s="1">
        <f>BU2222</f>
        <v>0</v>
      </c>
      <c r="Z2222" s="27"/>
      <c r="AA2222" s="1"/>
      <c r="AB2222" s="26"/>
      <c r="AC2222" s="1"/>
      <c r="AD2222" s="26"/>
      <c r="AE2222" s="1"/>
      <c r="AF2222" s="26"/>
      <c r="AG2222" s="1"/>
      <c r="AH2222" s="26"/>
      <c r="AI2222" s="1"/>
      <c r="AJ2222" s="26"/>
      <c r="AK2222" s="1">
        <v>30</v>
      </c>
      <c r="AL2222" s="26">
        <v>1</v>
      </c>
      <c r="AM2222" s="1"/>
      <c r="AN2222" s="26"/>
      <c r="AO2222" s="1"/>
      <c r="AP2222" s="26"/>
      <c r="AQ2222" s="1"/>
      <c r="AR2222" s="26"/>
      <c r="AS2222" s="1"/>
      <c r="AT2222" s="26"/>
      <c r="AU2222" s="1"/>
      <c r="AV2222" s="26"/>
      <c r="AW2222" s="1"/>
      <c r="AX2222" s="26"/>
      <c r="AY2222" s="1"/>
      <c r="AZ2222" s="26"/>
      <c r="BA2222" s="1"/>
      <c r="BB2222" s="26"/>
      <c r="BC2222" s="1"/>
      <c r="BD2222" s="26"/>
      <c r="BE2222" s="1"/>
      <c r="BF2222" s="26"/>
      <c r="BG2222" s="1"/>
      <c r="BH2222" s="26"/>
      <c r="BI2222" s="1"/>
      <c r="BJ2222" s="26"/>
      <c r="BK2222" s="1"/>
      <c r="BL2222" s="26"/>
      <c r="BM2222" s="1"/>
      <c r="BN2222" s="26"/>
      <c r="BO2222" s="1"/>
      <c r="BP2222" s="26"/>
      <c r="BQ2222" s="1"/>
      <c r="BR2222" s="26"/>
      <c r="BS2222" s="1"/>
      <c r="BT2222" s="26"/>
      <c r="BU2222" s="1"/>
      <c r="BV2222" s="1">
        <v>78</v>
      </c>
      <c r="BW2222" s="26">
        <v>6</v>
      </c>
      <c r="BX2222" s="1"/>
      <c r="BY2222" s="26"/>
      <c r="BZ2222" s="30"/>
      <c r="CA2222" s="26"/>
    </row>
    <row r="2223" spans="1:79" s="99" customFormat="1" x14ac:dyDescent="0.35">
      <c r="A2223" s="1" t="s">
        <v>875</v>
      </c>
      <c r="B2223" s="1" t="s">
        <v>63</v>
      </c>
      <c r="C2223" s="1" t="s">
        <v>2904</v>
      </c>
      <c r="D2223" s="1" t="s">
        <v>2905</v>
      </c>
      <c r="E2223" s="1" t="s">
        <v>77</v>
      </c>
      <c r="F2223" s="1">
        <v>999926395</v>
      </c>
      <c r="G2223" s="1">
        <f>(J2223+S2223+X2223+R2223+U2223+W2223+Y2223)-H2223</f>
        <v>90</v>
      </c>
      <c r="H2223" s="1"/>
      <c r="I2223" s="27"/>
      <c r="J2223" s="1">
        <f>SUM(AA2223)</f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27"/>
      <c r="R2223" s="1">
        <f>SUM(AS2223,BX2223)</f>
        <v>0</v>
      </c>
      <c r="S2223" s="1">
        <f>SUM(AE2223,AG2223,AI2223,AK2223,AO2223,AM2223,AQ2223,AU2223,AW2223,AY2223,BA2223,BE2223,BG2223,BI2223,BK2223,BM2223,BO2223,BC2223)</f>
        <v>90</v>
      </c>
      <c r="T2223" s="1">
        <f>COUNT(AE2223,AG2223,AI2223,AK2223,AM2223,AO2223,AQ2223,AU2223,AW2223,AY2223,BA2223,BC2223,BE2223,BG2223,BI2223,BK2223,BM2223,BO2223)</f>
        <v>1</v>
      </c>
      <c r="U2223" s="1">
        <f>BQ2223+BS2223</f>
        <v>0</v>
      </c>
      <c r="V2223" s="1"/>
      <c r="W2223" s="1">
        <f>BV2223</f>
        <v>0</v>
      </c>
      <c r="X2223" s="1">
        <f>AC2223+BZ2223</f>
        <v>0</v>
      </c>
      <c r="Y2223" s="1">
        <f>BU2223</f>
        <v>0</v>
      </c>
      <c r="Z2223" s="27"/>
      <c r="AA2223" s="1"/>
      <c r="AB2223" s="26"/>
      <c r="AC2223" s="1"/>
      <c r="AD2223" s="26"/>
      <c r="AE2223" s="1"/>
      <c r="AF2223" s="26"/>
      <c r="AG2223" s="1"/>
      <c r="AH2223" s="26"/>
      <c r="AI2223" s="1"/>
      <c r="AJ2223" s="26"/>
      <c r="AK2223" s="1"/>
      <c r="AL2223" s="26"/>
      <c r="AM2223" s="1"/>
      <c r="AN2223" s="26"/>
      <c r="AO2223" s="1"/>
      <c r="AP2223" s="26"/>
      <c r="AQ2223" s="1">
        <v>90</v>
      </c>
      <c r="AR2223" s="26">
        <v>2</v>
      </c>
      <c r="AS2223" s="1"/>
      <c r="AT2223" s="26"/>
      <c r="AU2223" s="1"/>
      <c r="AV2223" s="26"/>
      <c r="AW2223" s="1"/>
      <c r="AX2223" s="26"/>
      <c r="AY2223" s="1"/>
      <c r="AZ2223" s="26"/>
      <c r="BA2223" s="1"/>
      <c r="BB2223" s="26"/>
      <c r="BC2223" s="1"/>
      <c r="BD2223" s="26"/>
      <c r="BE2223" s="1"/>
      <c r="BF2223" s="26"/>
      <c r="BG2223" s="1"/>
      <c r="BH2223" s="26"/>
      <c r="BI2223" s="1"/>
      <c r="BJ2223" s="26"/>
      <c r="BK2223" s="1"/>
      <c r="BL2223" s="26"/>
      <c r="BM2223" s="1"/>
      <c r="BN2223" s="26"/>
      <c r="BO2223" s="1"/>
      <c r="BP2223" s="26"/>
      <c r="BQ2223" s="1"/>
      <c r="BR2223" s="26"/>
      <c r="BS2223" s="1"/>
      <c r="BT2223" s="26"/>
      <c r="BU2223" s="1"/>
      <c r="BV2223" s="1"/>
      <c r="BW2223" s="26"/>
      <c r="BX2223" s="1"/>
      <c r="BY2223" s="26"/>
      <c r="BZ2223" s="30"/>
      <c r="CA2223" s="26"/>
    </row>
    <row r="2224" spans="1:79" s="99" customFormat="1" x14ac:dyDescent="0.35">
      <c r="A2224" s="30" t="s">
        <v>875</v>
      </c>
      <c r="B2224" s="30" t="s">
        <v>63</v>
      </c>
      <c r="C2224" s="30" t="s">
        <v>1510</v>
      </c>
      <c r="D2224" s="30" t="s">
        <v>1135</v>
      </c>
      <c r="E2224" s="30" t="s">
        <v>77</v>
      </c>
      <c r="F2224" s="30">
        <v>999927647</v>
      </c>
      <c r="G2224" s="1">
        <f>(J2224+S2224+X2224+R2224+U2224+W2224+Y2224)-H2224</f>
        <v>69.5</v>
      </c>
      <c r="H2224" s="1"/>
      <c r="I2224" s="27"/>
      <c r="J2224" s="1">
        <f>SUM(AA2224)</f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27"/>
      <c r="R2224" s="1">
        <f>SUM(AS2224,BX2224)</f>
        <v>0</v>
      </c>
      <c r="S2224" s="1">
        <f>SUM(AE2224,AG2224,AI2224,AK2224,AO2224,AM2224,AQ2224,AU2224,AW2224,AY2224,BA2224,BE2224,BG2224,BI2224,BK2224,BM2224,BO2224,BC2224)</f>
        <v>30</v>
      </c>
      <c r="T2224" s="1">
        <f>COUNT(AE2224,AG2224,AI2224,AK2224,AM2224,AO2224,AQ2224,AU2224,AW2224,AY2224,BA2224,BC2224,BE2224,BG2224,BI2224,BK2224,BM2224,BO2224)</f>
        <v>1</v>
      </c>
      <c r="U2224" s="1">
        <f>BQ2224+BS2224</f>
        <v>39.5</v>
      </c>
      <c r="V2224" s="1"/>
      <c r="W2224" s="1">
        <f>BV2224</f>
        <v>0</v>
      </c>
      <c r="X2224" s="1">
        <f>AC2224+BZ2224</f>
        <v>0</v>
      </c>
      <c r="Y2224" s="1">
        <f>BU2224</f>
        <v>0</v>
      </c>
      <c r="Z2224" s="27"/>
      <c r="AA2224" s="1"/>
      <c r="AB2224" s="26"/>
      <c r="AC2224" s="1"/>
      <c r="AD2224" s="26"/>
      <c r="AE2224" s="1"/>
      <c r="AF2224" s="26"/>
      <c r="AG2224" s="1"/>
      <c r="AH2224" s="26"/>
      <c r="AI2224" s="1"/>
      <c r="AJ2224" s="26"/>
      <c r="AK2224" s="1"/>
      <c r="AL2224" s="26"/>
      <c r="AM2224" s="1"/>
      <c r="AN2224" s="26"/>
      <c r="AO2224" s="1"/>
      <c r="AP2224" s="26"/>
      <c r="AQ2224" s="1"/>
      <c r="AR2224" s="26"/>
      <c r="AS2224" s="1"/>
      <c r="AT2224" s="26"/>
      <c r="AU2224" s="1"/>
      <c r="AV2224" s="26"/>
      <c r="AW2224" s="1"/>
      <c r="AX2224" s="26"/>
      <c r="AY2224" s="1"/>
      <c r="AZ2224" s="26"/>
      <c r="BA2224" s="1"/>
      <c r="BB2224" s="26"/>
      <c r="BC2224" s="1"/>
      <c r="BD2224" s="26"/>
      <c r="BE2224" s="1"/>
      <c r="BF2224" s="26"/>
      <c r="BG2224" s="1">
        <v>30</v>
      </c>
      <c r="BH2224" s="26">
        <v>1</v>
      </c>
      <c r="BI2224" s="1"/>
      <c r="BJ2224" s="26"/>
      <c r="BK2224" s="1"/>
      <c r="BL2224" s="26"/>
      <c r="BM2224" s="1"/>
      <c r="BN2224" s="26"/>
      <c r="BO2224" s="1"/>
      <c r="BP2224" s="26"/>
      <c r="BQ2224" s="1"/>
      <c r="BR2224" s="26"/>
      <c r="BS2224" s="1">
        <v>39.5</v>
      </c>
      <c r="BT2224" s="26">
        <v>3</v>
      </c>
      <c r="BU2224" s="1"/>
      <c r="BV2224" s="1"/>
      <c r="BW2224" s="26"/>
      <c r="BX2224" s="1"/>
      <c r="BY2224" s="26"/>
      <c r="BZ2224" s="30"/>
      <c r="CA2224" s="26"/>
    </row>
    <row r="2225" spans="1:79" s="99" customFormat="1" x14ac:dyDescent="0.35">
      <c r="A2225" s="1" t="s">
        <v>875</v>
      </c>
      <c r="B2225" s="1" t="s">
        <v>63</v>
      </c>
      <c r="C2225" s="1" t="s">
        <v>2515</v>
      </c>
      <c r="D2225" s="1" t="s">
        <v>2516</v>
      </c>
      <c r="E2225" s="1" t="s">
        <v>77</v>
      </c>
      <c r="F2225" s="1">
        <v>999925408</v>
      </c>
      <c r="G2225" s="1">
        <f>(J2225+S2225+X2225+R2225+U2225+W2225+Y2225)-H2225</f>
        <v>68</v>
      </c>
      <c r="H2225" s="1"/>
      <c r="I2225" s="27"/>
      <c r="J2225" s="1">
        <f>SUM(AA2225)</f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27"/>
      <c r="R2225" s="1">
        <f>SUM(AS2225,BX2225)</f>
        <v>0</v>
      </c>
      <c r="S2225" s="1">
        <f>SUM(AE2225,AG2225,AI2225,AK2225,AO2225,AM2225,AQ2225,AU2225,AW2225,AY2225,BA2225,BE2225,BG2225,BI2225,BK2225,BM2225,BO2225,BC2225)</f>
        <v>68</v>
      </c>
      <c r="T2225" s="1">
        <f>COUNT(AE2225,AG2225,AI2225,AK2225,AM2225,AO2225,AQ2225,AU2225,AW2225,AY2225,BA2225,BC2225,BE2225,BG2225,BI2225,BK2225,BM2225,BO2225)</f>
        <v>1</v>
      </c>
      <c r="U2225" s="1">
        <f>BQ2225+BS2225</f>
        <v>0</v>
      </c>
      <c r="V2225" s="1"/>
      <c r="W2225" s="1">
        <f>BV2225</f>
        <v>0</v>
      </c>
      <c r="X2225" s="1">
        <f>AC2225+BZ2225</f>
        <v>0</v>
      </c>
      <c r="Y2225" s="1">
        <f>BU2225</f>
        <v>0</v>
      </c>
      <c r="Z2225" s="27"/>
      <c r="AA2225" s="1"/>
      <c r="AB2225" s="26"/>
      <c r="AC2225" s="1"/>
      <c r="AD2225" s="26"/>
      <c r="AE2225" s="1"/>
      <c r="AF2225" s="26"/>
      <c r="AG2225" s="1"/>
      <c r="AH2225" s="26"/>
      <c r="AI2225" s="1"/>
      <c r="AJ2225" s="26"/>
      <c r="AK2225" s="1"/>
      <c r="AL2225" s="26"/>
      <c r="AM2225" s="1"/>
      <c r="AN2225" s="26"/>
      <c r="AO2225" s="1"/>
      <c r="AP2225" s="26"/>
      <c r="AQ2225" s="1">
        <v>68</v>
      </c>
      <c r="AR2225" s="26">
        <v>3</v>
      </c>
      <c r="AS2225" s="1"/>
      <c r="AT2225" s="26"/>
      <c r="AU2225" s="1"/>
      <c r="AV2225" s="26"/>
      <c r="AW2225" s="1"/>
      <c r="AX2225" s="26"/>
      <c r="AY2225" s="1"/>
      <c r="AZ2225" s="26"/>
      <c r="BA2225" s="1"/>
      <c r="BB2225" s="26"/>
      <c r="BC2225" s="1"/>
      <c r="BD2225" s="26"/>
      <c r="BE2225" s="1"/>
      <c r="BF2225" s="26"/>
      <c r="BG2225" s="1"/>
      <c r="BH2225" s="26"/>
      <c r="BI2225" s="1"/>
      <c r="BJ2225" s="26"/>
      <c r="BK2225" s="1"/>
      <c r="BL2225" s="26"/>
      <c r="BM2225" s="1"/>
      <c r="BN2225" s="26"/>
      <c r="BO2225" s="1"/>
      <c r="BP2225" s="26"/>
      <c r="BQ2225" s="1"/>
      <c r="BR2225" s="26"/>
      <c r="BS2225" s="1"/>
      <c r="BT2225" s="26"/>
      <c r="BU2225" s="1"/>
      <c r="BV2225" s="1"/>
      <c r="BW2225" s="26"/>
      <c r="BX2225" s="1"/>
      <c r="BY2225" s="26"/>
      <c r="BZ2225" s="30"/>
      <c r="CA2225" s="26"/>
    </row>
    <row r="2226" spans="1:79" s="99" customFormat="1" x14ac:dyDescent="0.35">
      <c r="A2226" s="1" t="s">
        <v>875</v>
      </c>
      <c r="B2226" s="1" t="s">
        <v>63</v>
      </c>
      <c r="C2226" s="1" t="s">
        <v>3228</v>
      </c>
      <c r="D2226" s="1" t="s">
        <v>3229</v>
      </c>
      <c r="E2226" s="1" t="s">
        <v>77</v>
      </c>
      <c r="F2226" s="1">
        <v>999927154</v>
      </c>
      <c r="G2226" s="1">
        <f>(J2226+S2226+X2226+R2226+U2226+W2226+Y2226)-H2226</f>
        <v>68</v>
      </c>
      <c r="H2226" s="1"/>
      <c r="I2226" s="27"/>
      <c r="J2226" s="1">
        <f>SUM(AA2226)</f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27"/>
      <c r="R2226" s="1">
        <f>SUM(AS2226,BX2226)</f>
        <v>0</v>
      </c>
      <c r="S2226" s="1">
        <f>SUM(AE2226,AG2226,AI2226,AK2226,AO2226,AM2226,AQ2226,AU2226,AW2226,AY2226,BA2226,BE2226,BG2226,BI2226,BK2226,BM2226,BO2226,BC2226)</f>
        <v>68</v>
      </c>
      <c r="T2226" s="1">
        <f>COUNT(AE2226,AG2226,AI2226,AK2226,AM2226,AO2226,AQ2226,AU2226,AW2226,AY2226,BA2226,BC2226,BE2226,BG2226,BI2226,BK2226,BM2226,BO2226)</f>
        <v>1</v>
      </c>
      <c r="U2226" s="1">
        <f>BQ2226+BS2226</f>
        <v>0</v>
      </c>
      <c r="V2226" s="1"/>
      <c r="W2226" s="1">
        <f>BV2226</f>
        <v>0</v>
      </c>
      <c r="X2226" s="1">
        <f>AC2226+BZ2226</f>
        <v>0</v>
      </c>
      <c r="Y2226" s="1">
        <f>BU2226</f>
        <v>0</v>
      </c>
      <c r="Z2226" s="27"/>
      <c r="AA2226" s="1"/>
      <c r="AB2226" s="26"/>
      <c r="AC2226" s="1"/>
      <c r="AD2226" s="26"/>
      <c r="AE2226" s="1"/>
      <c r="AF2226" s="26"/>
      <c r="AG2226" s="1"/>
      <c r="AH2226" s="26"/>
      <c r="AI2226" s="1"/>
      <c r="AJ2226" s="26"/>
      <c r="AK2226" s="1"/>
      <c r="AL2226" s="26"/>
      <c r="AM2226" s="1"/>
      <c r="AN2226" s="26"/>
      <c r="AO2226" s="1"/>
      <c r="AP2226" s="26"/>
      <c r="AQ2226" s="1">
        <v>68</v>
      </c>
      <c r="AR2226" s="26">
        <v>3</v>
      </c>
      <c r="AS2226" s="1"/>
      <c r="AT2226" s="26"/>
      <c r="AU2226" s="1"/>
      <c r="AV2226" s="26"/>
      <c r="AW2226" s="1"/>
      <c r="AX2226" s="26"/>
      <c r="AY2226" s="1"/>
      <c r="AZ2226" s="26"/>
      <c r="BA2226" s="1"/>
      <c r="BB2226" s="26"/>
      <c r="BC2226" s="1"/>
      <c r="BD2226" s="26"/>
      <c r="BE2226" s="1"/>
      <c r="BF2226" s="26"/>
      <c r="BG2226" s="1"/>
      <c r="BH2226" s="26"/>
      <c r="BI2226" s="1"/>
      <c r="BJ2226" s="26"/>
      <c r="BK2226" s="1"/>
      <c r="BL2226" s="26"/>
      <c r="BM2226" s="1"/>
      <c r="BN2226" s="26"/>
      <c r="BO2226" s="1"/>
      <c r="BP2226" s="26"/>
      <c r="BQ2226" s="1"/>
      <c r="BR2226" s="26"/>
      <c r="BS2226" s="1"/>
      <c r="BT2226" s="26"/>
      <c r="BU2226" s="1"/>
      <c r="BV2226" s="1"/>
      <c r="BW2226" s="26"/>
      <c r="BX2226" s="1"/>
      <c r="BY2226" s="26"/>
      <c r="BZ2226" s="30"/>
      <c r="CA2226" s="26"/>
    </row>
    <row r="2227" spans="1:79" s="99" customFormat="1" x14ac:dyDescent="0.35">
      <c r="A2227" s="31" t="s">
        <v>875</v>
      </c>
      <c r="B2227" s="31" t="s">
        <v>63</v>
      </c>
      <c r="C2227" s="31" t="s">
        <v>2668</v>
      </c>
      <c r="D2227" s="31" t="s">
        <v>1183</v>
      </c>
      <c r="E2227" s="31" t="s">
        <v>77</v>
      </c>
      <c r="F2227" s="1">
        <v>999925789</v>
      </c>
      <c r="G2227" s="1">
        <f>(J2227+S2227+X2227+R2227+U2227+W2227+Y2227)-H2227</f>
        <v>45</v>
      </c>
      <c r="H2227" s="1"/>
      <c r="I2227" s="27"/>
      <c r="J2227" s="1">
        <f>SUM(AA2227)</f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27"/>
      <c r="R2227" s="1">
        <f>SUM(AS2227,BX2227)</f>
        <v>0</v>
      </c>
      <c r="S2227" s="1">
        <f>SUM(AE2227,AG2227,AI2227,AK2227,AO2227,AM2227,AQ2227,AU2227,AW2227,AY2227,BA2227,BE2227,BG2227,BI2227,BK2227,BM2227,BO2227,BC2227)</f>
        <v>45</v>
      </c>
      <c r="T2227" s="1">
        <f>COUNT(AE2227,AG2227,AI2227,AK2227,AM2227,AO2227,AQ2227,AU2227,AW2227,AY2227,BA2227,BC2227,BE2227,BG2227,BI2227,BK2227,BM2227,BO2227)</f>
        <v>1</v>
      </c>
      <c r="U2227" s="1">
        <f>BQ2227+BS2227</f>
        <v>0</v>
      </c>
      <c r="V2227" s="1"/>
      <c r="W2227" s="1">
        <f>BV2227</f>
        <v>0</v>
      </c>
      <c r="X2227" s="1">
        <f>AC2227+BZ2227</f>
        <v>0</v>
      </c>
      <c r="Y2227" s="1">
        <f>BU2227</f>
        <v>0</v>
      </c>
      <c r="Z2227" s="27"/>
      <c r="AA2227" s="1"/>
      <c r="AB2227" s="26"/>
      <c r="AC2227" s="1"/>
      <c r="AD2227" s="26"/>
      <c r="AE2227" s="1"/>
      <c r="AF2227" s="26"/>
      <c r="AG2227" s="1"/>
      <c r="AH2227" s="26"/>
      <c r="AI2227" s="1"/>
      <c r="AJ2227" s="26"/>
      <c r="AK2227" s="1"/>
      <c r="AL2227" s="26"/>
      <c r="AM2227" s="1"/>
      <c r="AN2227" s="26"/>
      <c r="AO2227" s="1"/>
      <c r="AP2227" s="26"/>
      <c r="AQ2227" s="1"/>
      <c r="AR2227" s="26"/>
      <c r="AS2227" s="1"/>
      <c r="AT2227" s="26"/>
      <c r="AU2227" s="1"/>
      <c r="AV2227" s="26"/>
      <c r="AW2227" s="1"/>
      <c r="AX2227" s="26"/>
      <c r="AY2227" s="1"/>
      <c r="AZ2227" s="26"/>
      <c r="BA2227" s="1"/>
      <c r="BB2227" s="27"/>
      <c r="BC2227" s="1">
        <v>45</v>
      </c>
      <c r="BD2227" s="26"/>
      <c r="BE2227" s="1"/>
      <c r="BF2227" s="27"/>
      <c r="BG2227" s="1"/>
      <c r="BH2227" s="26"/>
      <c r="BI2227" s="1"/>
      <c r="BJ2227" s="26"/>
      <c r="BK2227" s="1"/>
      <c r="BL2227" s="26"/>
      <c r="BM2227" s="1"/>
      <c r="BN2227" s="26"/>
      <c r="BO2227" s="1"/>
      <c r="BP2227" s="26"/>
      <c r="BQ2227" s="1"/>
      <c r="BR2227" s="26"/>
      <c r="BS2227" s="1"/>
      <c r="BT2227" s="26"/>
      <c r="BU2227" s="1"/>
      <c r="BV2227" s="1"/>
      <c r="BW2227" s="26"/>
      <c r="BX2227" s="1"/>
      <c r="BY2227" s="26"/>
      <c r="BZ2227" s="30"/>
      <c r="CA2227" s="26"/>
    </row>
    <row r="2228" spans="1:79" s="99" customFormat="1" x14ac:dyDescent="0.35">
      <c r="A2228" s="1" t="s">
        <v>875</v>
      </c>
      <c r="B2228" s="1" t="s">
        <v>63</v>
      </c>
      <c r="C2228" s="1" t="s">
        <v>1844</v>
      </c>
      <c r="D2228" s="1" t="s">
        <v>2978</v>
      </c>
      <c r="E2228" s="1" t="s">
        <v>77</v>
      </c>
      <c r="F2228" s="1">
        <v>999926580</v>
      </c>
      <c r="G2228" s="1">
        <f>(J2228+S2228+X2228+R2228+U2228+W2228+Y2228)-H2228</f>
        <v>45</v>
      </c>
      <c r="H2228" s="1"/>
      <c r="I2228" s="27"/>
      <c r="J2228" s="1">
        <f>SUM(AA2228)</f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27"/>
      <c r="R2228" s="1">
        <f>SUM(AS2228,BX2228)</f>
        <v>0</v>
      </c>
      <c r="S2228" s="1">
        <f>SUM(AE2228,AG2228,AI2228,AK2228,AO2228,AM2228,AQ2228,AU2228,AW2228,AY2228,BA2228,BE2228,BG2228,BI2228,BK2228,BM2228,BO2228,BC2228)</f>
        <v>45</v>
      </c>
      <c r="T2228" s="1">
        <f>COUNT(AE2228,AG2228,AI2228,AK2228,AM2228,AO2228,AQ2228,AU2228,AW2228,AY2228,BA2228,BC2228,BE2228,BG2228,BI2228,BK2228,BM2228,BO2228)</f>
        <v>1</v>
      </c>
      <c r="U2228" s="1">
        <f>BQ2228+BS2228</f>
        <v>0</v>
      </c>
      <c r="V2228" s="1"/>
      <c r="W2228" s="1">
        <f>BV2228</f>
        <v>0</v>
      </c>
      <c r="X2228" s="1">
        <f>AC2228+BZ2228</f>
        <v>0</v>
      </c>
      <c r="Y2228" s="1">
        <f>BU2228</f>
        <v>0</v>
      </c>
      <c r="Z2228" s="27"/>
      <c r="AA2228" s="1"/>
      <c r="AB2228" s="26"/>
      <c r="AC2228" s="1"/>
      <c r="AD2228" s="26"/>
      <c r="AE2228" s="1"/>
      <c r="AF2228" s="26"/>
      <c r="AG2228" s="1"/>
      <c r="AH2228" s="26"/>
      <c r="AI2228" s="1"/>
      <c r="AJ2228" s="26"/>
      <c r="AK2228" s="1"/>
      <c r="AL2228" s="26"/>
      <c r="AM2228" s="1">
        <v>45</v>
      </c>
      <c r="AN2228" s="26">
        <v>2</v>
      </c>
      <c r="AO2228" s="1"/>
      <c r="AP2228" s="26"/>
      <c r="AQ2228" s="1"/>
      <c r="AR2228" s="26"/>
      <c r="AS2228" s="1"/>
      <c r="AT2228" s="26"/>
      <c r="AU2228" s="1"/>
      <c r="AV2228" s="26"/>
      <c r="AW2228" s="1"/>
      <c r="AX2228" s="26"/>
      <c r="AY2228" s="1"/>
      <c r="AZ2228" s="26"/>
      <c r="BA2228" s="1"/>
      <c r="BB2228" s="26"/>
      <c r="BC2228" s="1"/>
      <c r="BD2228" s="26"/>
      <c r="BE2228" s="1"/>
      <c r="BF2228" s="26"/>
      <c r="BG2228" s="1"/>
      <c r="BH2228" s="26"/>
      <c r="BI2228" s="1"/>
      <c r="BJ2228" s="26"/>
      <c r="BK2228" s="1"/>
      <c r="BL2228" s="26"/>
      <c r="BM2228" s="1"/>
      <c r="BN2228" s="26"/>
      <c r="BO2228" s="1"/>
      <c r="BP2228" s="26"/>
      <c r="BQ2228" s="1"/>
      <c r="BR2228" s="26"/>
      <c r="BS2228" s="1"/>
      <c r="BT2228" s="26"/>
      <c r="BU2228" s="1"/>
      <c r="BV2228" s="1"/>
      <c r="BW2228" s="26"/>
      <c r="BX2228" s="1"/>
      <c r="BY2228" s="26"/>
      <c r="BZ2228" s="30"/>
      <c r="CA2228" s="26"/>
    </row>
    <row r="2229" spans="1:79" s="99" customFormat="1" x14ac:dyDescent="0.35">
      <c r="A2229" s="1" t="s">
        <v>875</v>
      </c>
      <c r="B2229" s="1" t="s">
        <v>63</v>
      </c>
      <c r="C2229" s="1" t="s">
        <v>2531</v>
      </c>
      <c r="D2229" s="1" t="s">
        <v>133</v>
      </c>
      <c r="E2229" s="1" t="s">
        <v>77</v>
      </c>
      <c r="F2229" s="1">
        <v>999925441</v>
      </c>
      <c r="G2229" s="1">
        <f>(J2229+S2229+X2229+R2229+U2229+W2229+Y2229)-H2229</f>
        <v>30</v>
      </c>
      <c r="H2229" s="1"/>
      <c r="I2229" s="27"/>
      <c r="J2229" s="1">
        <f>SUM(AA2229)</f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27"/>
      <c r="R2229" s="1">
        <f>SUM(AS2229,BX2229)</f>
        <v>0</v>
      </c>
      <c r="S2229" s="1">
        <f>SUM(AE2229,AG2229,AI2229,AK2229,AO2229,AM2229,AQ2229,AU2229,AW2229,AY2229,BA2229,BE2229,BG2229,BI2229,BK2229,BM2229,BO2229,BC2229)</f>
        <v>30</v>
      </c>
      <c r="T2229" s="1">
        <f>COUNT(AE2229,AG2229,AI2229,AK2229,AM2229,AO2229,AQ2229,AU2229,AW2229,AY2229,BA2229,BC2229,BE2229,BG2229,BI2229,BK2229,BM2229,BO2229)</f>
        <v>1</v>
      </c>
      <c r="U2229" s="1">
        <f>BQ2229+BS2229</f>
        <v>0</v>
      </c>
      <c r="V2229" s="1"/>
      <c r="W2229" s="1">
        <f>BV2229</f>
        <v>0</v>
      </c>
      <c r="X2229" s="1">
        <f>AC2229+BZ2229</f>
        <v>0</v>
      </c>
      <c r="Y2229" s="1">
        <f>BU2229</f>
        <v>0</v>
      </c>
      <c r="Z2229" s="27"/>
      <c r="AA2229" s="1"/>
      <c r="AB2229" s="26"/>
      <c r="AC2229" s="1"/>
      <c r="AD2229" s="26"/>
      <c r="AE2229" s="1">
        <v>30</v>
      </c>
      <c r="AF2229" s="26">
        <v>1</v>
      </c>
      <c r="AG2229" s="1"/>
      <c r="AH2229" s="26"/>
      <c r="AI2229" s="1"/>
      <c r="AJ2229" s="26"/>
      <c r="AK2229" s="1"/>
      <c r="AL2229" s="26"/>
      <c r="AM2229" s="1"/>
      <c r="AN2229" s="26"/>
      <c r="AO2229" s="1"/>
      <c r="AP2229" s="26"/>
      <c r="AQ2229" s="1"/>
      <c r="AR2229" s="26"/>
      <c r="AS2229" s="1"/>
      <c r="AT2229" s="26"/>
      <c r="AU2229" s="1"/>
      <c r="AV2229" s="26"/>
      <c r="AW2229" s="1"/>
      <c r="AX2229" s="26"/>
      <c r="AY2229" s="1"/>
      <c r="AZ2229" s="26"/>
      <c r="BA2229" s="1"/>
      <c r="BB2229" s="26"/>
      <c r="BC2229" s="1"/>
      <c r="BD2229" s="26"/>
      <c r="BE2229" s="1"/>
      <c r="BF2229" s="26"/>
      <c r="BG2229" s="1"/>
      <c r="BH2229" s="26"/>
      <c r="BI2229" s="1"/>
      <c r="BJ2229" s="26"/>
      <c r="BK2229" s="1"/>
      <c r="BL2229" s="26"/>
      <c r="BM2229" s="1"/>
      <c r="BN2229" s="26"/>
      <c r="BO2229" s="1"/>
      <c r="BP2229" s="26"/>
      <c r="BQ2229" s="1"/>
      <c r="BR2229" s="26"/>
      <c r="BS2229" s="1"/>
      <c r="BT2229" s="26"/>
      <c r="BU2229" s="1"/>
      <c r="BV2229" s="1"/>
      <c r="BW2229" s="26"/>
      <c r="BX2229" s="1"/>
      <c r="BY2229" s="26"/>
      <c r="BZ2229" s="30"/>
      <c r="CA2229" s="26"/>
    </row>
    <row r="2230" spans="1:79" s="99" customFormat="1" x14ac:dyDescent="0.35">
      <c r="A2230" s="30" t="s">
        <v>176</v>
      </c>
      <c r="B2230" s="1" t="s">
        <v>63</v>
      </c>
      <c r="C2230" s="30" t="s">
        <v>301</v>
      </c>
      <c r="D2230" s="30" t="s">
        <v>1688</v>
      </c>
      <c r="E2230" s="1" t="s">
        <v>77</v>
      </c>
      <c r="F2230" s="30">
        <v>999921661</v>
      </c>
      <c r="G2230" s="1">
        <f>(J2230+S2230+X2230+R2230+U2230+W2230+Y2230)-H2230</f>
        <v>250</v>
      </c>
      <c r="H2230" s="30">
        <f>(J2230+K2230+M2230+N2230+O2230+P2230)/2</f>
        <v>0</v>
      </c>
      <c r="I2230" s="27"/>
      <c r="J2230" s="1">
        <f>SUM(AA2230)</f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27"/>
      <c r="R2230" s="1">
        <f>SUM(AS2230,BX2230)</f>
        <v>0</v>
      </c>
      <c r="S2230" s="1">
        <f>SUM(AE2230,AG2230,AI2230,AK2230,AO2230,AM2230,AQ2230,AU2230,AW2230,AY2230,BA2230,BE2230,BG2230,BI2230,BK2230,BM2230,BO2230,BC2230)</f>
        <v>90</v>
      </c>
      <c r="T2230" s="1">
        <f>COUNT(AE2230,AG2230,AI2230,AK2230,AM2230,AO2230,AQ2230,AU2230,AW2230,AY2230,BA2230,BC2230,BE2230,BG2230,BI2230,BK2230,BM2230,BO2230)</f>
        <v>1</v>
      </c>
      <c r="U2230" s="1">
        <f>BQ2230+BS2230</f>
        <v>0</v>
      </c>
      <c r="V2230" s="1"/>
      <c r="W2230" s="1">
        <f>BV2230</f>
        <v>160</v>
      </c>
      <c r="X2230" s="1">
        <f>AC2230+BZ2230</f>
        <v>0</v>
      </c>
      <c r="Y2230" s="1">
        <f>BU2230</f>
        <v>0</v>
      </c>
      <c r="Z2230" s="26"/>
      <c r="AA2230" s="1"/>
      <c r="AB2230" s="26"/>
      <c r="AC2230" s="1"/>
      <c r="AD2230" s="26"/>
      <c r="AE2230" s="1"/>
      <c r="AF2230" s="26"/>
      <c r="AG2230" s="1"/>
      <c r="AH2230" s="26"/>
      <c r="AI2230" s="1"/>
      <c r="AJ2230" s="26"/>
      <c r="AK2230" s="1"/>
      <c r="AL2230" s="26"/>
      <c r="AM2230" s="1"/>
      <c r="AN2230" s="26"/>
      <c r="AO2230" s="1"/>
      <c r="AP2230" s="26"/>
      <c r="AQ2230" s="1">
        <v>90</v>
      </c>
      <c r="AR2230" s="26">
        <v>2</v>
      </c>
      <c r="AS2230" s="1"/>
      <c r="AT2230" s="26"/>
      <c r="AU2230" s="1"/>
      <c r="AV2230" s="26"/>
      <c r="AW2230" s="1"/>
      <c r="AX2230" s="26"/>
      <c r="AY2230" s="1"/>
      <c r="AZ2230" s="26"/>
      <c r="BA2230" s="1"/>
      <c r="BB2230" s="26"/>
      <c r="BC2230" s="1"/>
      <c r="BD2230" s="26"/>
      <c r="BE2230" s="1"/>
      <c r="BF2230" s="26"/>
      <c r="BG2230" s="1"/>
      <c r="BH2230" s="26"/>
      <c r="BI2230" s="1"/>
      <c r="BJ2230" s="26"/>
      <c r="BK2230" s="1"/>
      <c r="BL2230" s="26"/>
      <c r="BM2230" s="1"/>
      <c r="BN2230" s="26"/>
      <c r="BO2230" s="1"/>
      <c r="BP2230" s="26"/>
      <c r="BQ2230" s="1"/>
      <c r="BR2230" s="26"/>
      <c r="BS2230" s="1"/>
      <c r="BT2230" s="26"/>
      <c r="BU2230" s="1"/>
      <c r="BV2230" s="1">
        <v>160</v>
      </c>
      <c r="BW2230" s="26">
        <v>1</v>
      </c>
      <c r="BX2230" s="1"/>
      <c r="BY2230" s="26"/>
      <c r="BZ2230" s="30"/>
      <c r="CA2230" s="26"/>
    </row>
    <row r="2231" spans="1:79" s="99" customFormat="1" x14ac:dyDescent="0.35">
      <c r="A2231" s="1" t="s">
        <v>176</v>
      </c>
      <c r="B2231" s="1" t="s">
        <v>63</v>
      </c>
      <c r="C2231" s="1" t="s">
        <v>959</v>
      </c>
      <c r="D2231" s="1" t="s">
        <v>3441</v>
      </c>
      <c r="E2231" s="1" t="s">
        <v>77</v>
      </c>
      <c r="F2231" s="1">
        <v>999927697</v>
      </c>
      <c r="G2231" s="1">
        <f>(J2231+S2231+X2231+R2231+U2231+W2231+Y2231)-H2231</f>
        <v>210</v>
      </c>
      <c r="H2231" s="1"/>
      <c r="I2231" s="27"/>
      <c r="J2231" s="1">
        <f>SUM(AA2231)</f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27"/>
      <c r="R2231" s="1">
        <f>SUM(AS2231,BX2231)</f>
        <v>0</v>
      </c>
      <c r="S2231" s="1">
        <f>SUM(AE2231,AG2231,AI2231,AK2231,AO2231,AM2231,AQ2231,AU2231,AW2231,AY2231,BA2231,BE2231,BG2231,BI2231,BK2231,BM2231,BO2231,BC2231)</f>
        <v>120</v>
      </c>
      <c r="T2231" s="1">
        <f>COUNT(AE2231,AG2231,AI2231,AK2231,AM2231,AO2231,AQ2231,AU2231,AW2231,AY2231,BA2231,BC2231,BE2231,BG2231,BI2231,BK2231,BM2231,BO2231)</f>
        <v>1</v>
      </c>
      <c r="U2231" s="1">
        <f>BQ2231+BS2231</f>
        <v>0</v>
      </c>
      <c r="V2231" s="1"/>
      <c r="W2231" s="1">
        <f>BV2231</f>
        <v>90</v>
      </c>
      <c r="X2231" s="1">
        <f>AC2231+BZ2231</f>
        <v>0</v>
      </c>
      <c r="Y2231" s="1">
        <f>BU2231</f>
        <v>0</v>
      </c>
      <c r="Z2231" s="27"/>
      <c r="AA2231" s="1"/>
      <c r="AB2231" s="26"/>
      <c r="AC2231" s="1"/>
      <c r="AD2231" s="26"/>
      <c r="AE2231" s="1"/>
      <c r="AF2231" s="26"/>
      <c r="AG2231" s="1"/>
      <c r="AH2231" s="26"/>
      <c r="AI2231" s="1"/>
      <c r="AJ2231" s="26"/>
      <c r="AK2231" s="1"/>
      <c r="AL2231" s="26"/>
      <c r="AM2231" s="1"/>
      <c r="AN2231" s="26"/>
      <c r="AO2231" s="1"/>
      <c r="AP2231" s="26"/>
      <c r="AQ2231" s="1"/>
      <c r="AR2231" s="26"/>
      <c r="AS2231" s="1"/>
      <c r="AT2231" s="26"/>
      <c r="AU2231" s="1"/>
      <c r="AV2231" s="26"/>
      <c r="AW2231" s="1"/>
      <c r="AX2231" s="26"/>
      <c r="AY2231" s="1"/>
      <c r="AZ2231" s="26"/>
      <c r="BA2231" s="1"/>
      <c r="BB2231" s="26"/>
      <c r="BC2231" s="1"/>
      <c r="BD2231" s="26"/>
      <c r="BE2231" s="1"/>
      <c r="BF2231" s="26"/>
      <c r="BG2231" s="1"/>
      <c r="BH2231" s="26"/>
      <c r="BI2231" s="1"/>
      <c r="BJ2231" s="26"/>
      <c r="BK2231" s="1"/>
      <c r="BL2231" s="26"/>
      <c r="BM2231" s="1">
        <v>120</v>
      </c>
      <c r="BN2231" s="26">
        <v>1</v>
      </c>
      <c r="BO2231" s="1"/>
      <c r="BP2231" s="26"/>
      <c r="BQ2231" s="1"/>
      <c r="BR2231" s="26"/>
      <c r="BS2231" s="1"/>
      <c r="BT2231" s="26"/>
      <c r="BU2231" s="1"/>
      <c r="BV2231" s="1">
        <v>90</v>
      </c>
      <c r="BW2231" s="26">
        <v>4</v>
      </c>
      <c r="BX2231" s="1"/>
      <c r="BY2231" s="26"/>
      <c r="BZ2231" s="30"/>
      <c r="CA2231" s="26"/>
    </row>
    <row r="2232" spans="1:79" s="99" customFormat="1" x14ac:dyDescent="0.35">
      <c r="A2232" s="1" t="s">
        <v>176</v>
      </c>
      <c r="B2232" s="1" t="s">
        <v>63</v>
      </c>
      <c r="C2232" s="1" t="s">
        <v>2496</v>
      </c>
      <c r="D2232" s="1" t="s">
        <v>2497</v>
      </c>
      <c r="E2232" s="1" t="s">
        <v>77</v>
      </c>
      <c r="F2232" s="1">
        <v>999925356</v>
      </c>
      <c r="G2232" s="1">
        <f>(J2232+S2232+X2232+R2232+U2232+W2232+Y2232)-H2232</f>
        <v>120</v>
      </c>
      <c r="H2232" s="1"/>
      <c r="I2232" s="27"/>
      <c r="J2232" s="1">
        <f>SUM(AA2232)</f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27"/>
      <c r="R2232" s="1">
        <f>SUM(AS2232,BX2232)</f>
        <v>0</v>
      </c>
      <c r="S2232" s="1">
        <f>SUM(AE2232,AG2232,AI2232,AK2232,AO2232,AM2232,AQ2232,AU2232,AW2232,AY2232,BA2232,BE2232,BG2232,BI2232,BK2232,BM2232,BO2232,BC2232)</f>
        <v>30</v>
      </c>
      <c r="T2232" s="1">
        <f>COUNT(AE2232,AG2232,AI2232,AK2232,AM2232,AO2232,AQ2232,AU2232,AW2232,AY2232,BA2232,BC2232,BE2232,BG2232,BI2232,BK2232,BM2232,BO2232)</f>
        <v>1</v>
      </c>
      <c r="U2232" s="1">
        <f>BQ2232+BS2232</f>
        <v>0</v>
      </c>
      <c r="V2232" s="1"/>
      <c r="W2232" s="1">
        <f>BV2232</f>
        <v>90</v>
      </c>
      <c r="X2232" s="1">
        <f>AC2232+BZ2232</f>
        <v>0</v>
      </c>
      <c r="Y2232" s="1">
        <f>BU2232</f>
        <v>0</v>
      </c>
      <c r="Z2232" s="27"/>
      <c r="AA2232" s="1"/>
      <c r="AB2232" s="26"/>
      <c r="AC2232" s="1"/>
      <c r="AD2232" s="26"/>
      <c r="AE2232" s="1">
        <v>30</v>
      </c>
      <c r="AF2232" s="26">
        <v>1</v>
      </c>
      <c r="AG2232" s="1"/>
      <c r="AH2232" s="26"/>
      <c r="AI2232" s="1"/>
      <c r="AJ2232" s="26"/>
      <c r="AK2232" s="1"/>
      <c r="AL2232" s="26"/>
      <c r="AM2232" s="1"/>
      <c r="AN2232" s="26"/>
      <c r="AO2232" s="1"/>
      <c r="AP2232" s="26"/>
      <c r="AQ2232" s="1"/>
      <c r="AR2232" s="26"/>
      <c r="AS2232" s="1"/>
      <c r="AT2232" s="26"/>
      <c r="AU2232" s="1"/>
      <c r="AV2232" s="26"/>
      <c r="AW2232" s="1"/>
      <c r="AX2232" s="26"/>
      <c r="AY2232" s="1"/>
      <c r="AZ2232" s="26"/>
      <c r="BA2232" s="1"/>
      <c r="BB2232" s="26"/>
      <c r="BC2232" s="1"/>
      <c r="BD2232" s="26"/>
      <c r="BE2232" s="1"/>
      <c r="BF2232" s="26"/>
      <c r="BG2232" s="1"/>
      <c r="BH2232" s="26"/>
      <c r="BI2232" s="1"/>
      <c r="BJ2232" s="26"/>
      <c r="BK2232" s="1"/>
      <c r="BL2232" s="26"/>
      <c r="BM2232" s="1"/>
      <c r="BN2232" s="26"/>
      <c r="BO2232" s="1"/>
      <c r="BP2232" s="26"/>
      <c r="BQ2232" s="1"/>
      <c r="BR2232" s="26"/>
      <c r="BS2232" s="1"/>
      <c r="BT2232" s="26"/>
      <c r="BU2232" s="1"/>
      <c r="BV2232" s="1">
        <v>90</v>
      </c>
      <c r="BW2232" s="26">
        <v>3</v>
      </c>
      <c r="BX2232" s="1"/>
      <c r="BY2232" s="26"/>
      <c r="BZ2232" s="30"/>
      <c r="CA2232" s="26"/>
    </row>
    <row r="2233" spans="1:79" s="99" customFormat="1" x14ac:dyDescent="0.35">
      <c r="A2233" s="1" t="s">
        <v>176</v>
      </c>
      <c r="B2233" s="1" t="s">
        <v>63</v>
      </c>
      <c r="C2233" s="1" t="s">
        <v>3165</v>
      </c>
      <c r="D2233" s="1" t="s">
        <v>3166</v>
      </c>
      <c r="E2233" s="1" t="s">
        <v>77</v>
      </c>
      <c r="F2233" s="1">
        <v>999926972</v>
      </c>
      <c r="G2233" s="1">
        <f>(J2233+S2233+X2233+R2233+U2233+W2233+Y2233)-H2233</f>
        <v>120</v>
      </c>
      <c r="H2233" s="1"/>
      <c r="I2233" s="27"/>
      <c r="J2233" s="1">
        <f>SUM(AA2233)</f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27"/>
      <c r="R2233" s="1">
        <f>SUM(AS2233,BX2233)</f>
        <v>0</v>
      </c>
      <c r="S2233" s="1">
        <f>SUM(AE2233,AG2233,AI2233,AK2233,AO2233,AM2233,AQ2233,AU2233,AW2233,AY2233,BA2233,BE2233,BG2233,BI2233,BK2233,BM2233,BO2233,BC2233)</f>
        <v>120</v>
      </c>
      <c r="T2233" s="1">
        <f>COUNT(AE2233,AG2233,AI2233,AK2233,AM2233,AO2233,AQ2233,AU2233,AW2233,AY2233,BA2233,BC2233,BE2233,BG2233,BI2233,BK2233,BM2233,BO2233)</f>
        <v>1</v>
      </c>
      <c r="U2233" s="1">
        <f>BQ2233+BS2233</f>
        <v>0</v>
      </c>
      <c r="V2233" s="1"/>
      <c r="W2233" s="1">
        <f>BV2233</f>
        <v>0</v>
      </c>
      <c r="X2233" s="1">
        <f>AC2233+BZ2233</f>
        <v>0</v>
      </c>
      <c r="Y2233" s="1">
        <f>BU2233</f>
        <v>0</v>
      </c>
      <c r="Z2233" s="27"/>
      <c r="AA2233" s="1"/>
      <c r="AB2233" s="26"/>
      <c r="AC2233" s="1"/>
      <c r="AD2233" s="26"/>
      <c r="AE2233" s="1"/>
      <c r="AF2233" s="26"/>
      <c r="AG2233" s="1"/>
      <c r="AH2233" s="26"/>
      <c r="AI2233" s="1"/>
      <c r="AJ2233" s="26"/>
      <c r="AK2233" s="1"/>
      <c r="AL2233" s="26"/>
      <c r="AM2233" s="1"/>
      <c r="AN2233" s="26"/>
      <c r="AO2233" s="1"/>
      <c r="AP2233" s="26"/>
      <c r="AQ2233" s="1">
        <v>120</v>
      </c>
      <c r="AR2233" s="26">
        <v>1</v>
      </c>
      <c r="AS2233" s="1"/>
      <c r="AT2233" s="26"/>
      <c r="AU2233" s="1"/>
      <c r="AV2233" s="26"/>
      <c r="AW2233" s="1"/>
      <c r="AX2233" s="26"/>
      <c r="AY2233" s="1"/>
      <c r="AZ2233" s="26"/>
      <c r="BA2233" s="1"/>
      <c r="BB2233" s="26"/>
      <c r="BC2233" s="1"/>
      <c r="BD2233" s="26"/>
      <c r="BE2233" s="1"/>
      <c r="BF2233" s="26"/>
      <c r="BG2233" s="1"/>
      <c r="BH2233" s="26"/>
      <c r="BI2233" s="1"/>
      <c r="BJ2233" s="26"/>
      <c r="BK2233" s="1"/>
      <c r="BL2233" s="26"/>
      <c r="BM2233" s="1"/>
      <c r="BN2233" s="26"/>
      <c r="BO2233" s="1"/>
      <c r="BP2233" s="26"/>
      <c r="BQ2233" s="1"/>
      <c r="BR2233" s="26"/>
      <c r="BS2233" s="1"/>
      <c r="BT2233" s="26"/>
      <c r="BU2233" s="1"/>
      <c r="BV2233" s="1"/>
      <c r="BW2233" s="26"/>
      <c r="BX2233" s="1"/>
      <c r="BY2233" s="26"/>
      <c r="BZ2233" s="30"/>
      <c r="CA2233" s="26"/>
    </row>
    <row r="2234" spans="1:79" s="99" customFormat="1" x14ac:dyDescent="0.35">
      <c r="A2234" s="1" t="s">
        <v>176</v>
      </c>
      <c r="B2234" s="1" t="s">
        <v>63</v>
      </c>
      <c r="C2234" s="1" t="s">
        <v>1305</v>
      </c>
      <c r="D2234" s="1" t="s">
        <v>1126</v>
      </c>
      <c r="E2234" s="1" t="s">
        <v>77</v>
      </c>
      <c r="F2234" s="1">
        <v>999918992</v>
      </c>
      <c r="G2234" s="1">
        <f>(J2234+S2234+X2234+R2234+U2234+W2234+Y2234)-H2234</f>
        <v>75</v>
      </c>
      <c r="H2234" s="30"/>
      <c r="I2234" s="27"/>
      <c r="J2234" s="1">
        <f>SUM(AA2234)</f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27"/>
      <c r="R2234" s="1">
        <f>SUM(AS2234,BX2234)</f>
        <v>0</v>
      </c>
      <c r="S2234" s="1">
        <f>SUM(AE2234,AG2234,AI2234,AK2234,AO2234,AM2234,AQ2234,AU2234,AW2234,AY2234,BA2234,BE2234,BG2234,BI2234,BK2234,BM2234,BO2234,BC2234)</f>
        <v>75</v>
      </c>
      <c r="T2234" s="1">
        <f>COUNT(AE2234,AG2234,AI2234,AK2234,AM2234,AO2234,AQ2234,AU2234,AW2234,AY2234,BA2234,BC2234,BE2234,BG2234,BI2234,BK2234,BM2234,BO2234)</f>
        <v>2</v>
      </c>
      <c r="U2234" s="1">
        <f>BQ2234+BS2234</f>
        <v>0</v>
      </c>
      <c r="V2234" s="1"/>
      <c r="W2234" s="1">
        <f>BV2234</f>
        <v>0</v>
      </c>
      <c r="X2234" s="1">
        <f>AC2234+BZ2234</f>
        <v>0</v>
      </c>
      <c r="Y2234" s="1">
        <f>BU2234</f>
        <v>0</v>
      </c>
      <c r="Z2234" s="26"/>
      <c r="AA2234" s="1"/>
      <c r="AB2234" s="26"/>
      <c r="AC2234" s="1"/>
      <c r="AD2234" s="26"/>
      <c r="AE2234" s="1"/>
      <c r="AF2234" s="26"/>
      <c r="AG2234" s="1"/>
      <c r="AH2234" s="26"/>
      <c r="AI2234" s="1">
        <v>30</v>
      </c>
      <c r="AJ2234" s="26">
        <v>1</v>
      </c>
      <c r="AK2234" s="1"/>
      <c r="AL2234" s="26"/>
      <c r="AM2234" s="1"/>
      <c r="AN2234" s="26"/>
      <c r="AO2234" s="1"/>
      <c r="AP2234" s="26"/>
      <c r="AQ2234" s="1"/>
      <c r="AR2234" s="26"/>
      <c r="AS2234" s="1"/>
      <c r="AT2234" s="26"/>
      <c r="AU2234" s="1"/>
      <c r="AV2234" s="26"/>
      <c r="AW2234" s="1"/>
      <c r="AX2234" s="26"/>
      <c r="AY2234" s="1"/>
      <c r="AZ2234" s="26"/>
      <c r="BA2234" s="1"/>
      <c r="BB2234" s="26"/>
      <c r="BC2234" s="1">
        <v>45</v>
      </c>
      <c r="BD2234" s="26"/>
      <c r="BE2234" s="1"/>
      <c r="BF2234" s="26"/>
      <c r="BG2234" s="1"/>
      <c r="BH2234" s="26"/>
      <c r="BI2234" s="1"/>
      <c r="BJ2234" s="26"/>
      <c r="BK2234" s="1"/>
      <c r="BL2234" s="26"/>
      <c r="BM2234" s="1"/>
      <c r="BN2234" s="26"/>
      <c r="BO2234" s="1"/>
      <c r="BP2234" s="26"/>
      <c r="BQ2234" s="1"/>
      <c r="BR2234" s="26"/>
      <c r="BS2234" s="1"/>
      <c r="BT2234" s="26"/>
      <c r="BU2234" s="1"/>
      <c r="BV2234" s="1"/>
      <c r="BW2234" s="26"/>
      <c r="BX2234" s="1"/>
      <c r="BY2234" s="26"/>
      <c r="BZ2234" s="30"/>
      <c r="CA2234" s="26"/>
    </row>
    <row r="2235" spans="1:79" s="99" customFormat="1" x14ac:dyDescent="0.35">
      <c r="A2235" s="1" t="s">
        <v>176</v>
      </c>
      <c r="B2235" s="1" t="s">
        <v>63</v>
      </c>
      <c r="C2235" s="1" t="s">
        <v>2716</v>
      </c>
      <c r="D2235" s="1" t="s">
        <v>2717</v>
      </c>
      <c r="E2235" s="1" t="s">
        <v>77</v>
      </c>
      <c r="F2235" s="1">
        <v>999925885</v>
      </c>
      <c r="G2235" s="1">
        <f>(J2235+S2235+X2235+R2235+U2235+W2235+Y2235)-H2235</f>
        <v>68</v>
      </c>
      <c r="H2235" s="1"/>
      <c r="I2235" s="27"/>
      <c r="J2235" s="1">
        <f>SUM(AA2235)</f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27"/>
      <c r="R2235" s="1">
        <f>SUM(AS2235,BX2235)</f>
        <v>0</v>
      </c>
      <c r="S2235" s="1">
        <f>SUM(AE2235,AG2235,AI2235,AK2235,AO2235,AM2235,AQ2235,AU2235,AW2235,AY2235,BA2235,BE2235,BG2235,BI2235,BK2235,BM2235,BO2235,BC2235)</f>
        <v>68</v>
      </c>
      <c r="T2235" s="1">
        <f>COUNT(AE2235,AG2235,AI2235,AK2235,AM2235,AO2235,AQ2235,AU2235,AW2235,AY2235,BA2235,BC2235,BE2235,BG2235,BI2235,BK2235,BM2235,BO2235)</f>
        <v>1</v>
      </c>
      <c r="U2235" s="1">
        <f>BQ2235+BS2235</f>
        <v>0</v>
      </c>
      <c r="V2235" s="1"/>
      <c r="W2235" s="1">
        <f>BV2235</f>
        <v>0</v>
      </c>
      <c r="X2235" s="1">
        <f>AC2235+BZ2235</f>
        <v>0</v>
      </c>
      <c r="Y2235" s="1">
        <f>BU2235</f>
        <v>0</v>
      </c>
      <c r="Z2235" s="27"/>
      <c r="AA2235" s="1"/>
      <c r="AB2235" s="26"/>
      <c r="AC2235" s="1"/>
      <c r="AD2235" s="26"/>
      <c r="AE2235" s="1"/>
      <c r="AF2235" s="26"/>
      <c r="AG2235" s="1"/>
      <c r="AH2235" s="26"/>
      <c r="AI2235" s="1"/>
      <c r="AJ2235" s="26"/>
      <c r="AK2235" s="1"/>
      <c r="AL2235" s="26"/>
      <c r="AM2235" s="1"/>
      <c r="AN2235" s="26"/>
      <c r="AO2235" s="1"/>
      <c r="AP2235" s="26"/>
      <c r="AQ2235" s="1">
        <v>68</v>
      </c>
      <c r="AR2235" s="26">
        <v>3</v>
      </c>
      <c r="AS2235" s="1"/>
      <c r="AT2235" s="26"/>
      <c r="AU2235" s="1"/>
      <c r="AV2235" s="26"/>
      <c r="AW2235" s="1"/>
      <c r="AX2235" s="26"/>
      <c r="AY2235" s="1"/>
      <c r="AZ2235" s="26"/>
      <c r="BA2235" s="1"/>
      <c r="BB2235" s="26"/>
      <c r="BC2235" s="1"/>
      <c r="BD2235" s="26"/>
      <c r="BE2235" s="1"/>
      <c r="BF2235" s="26"/>
      <c r="BG2235" s="1"/>
      <c r="BH2235" s="26"/>
      <c r="BI2235" s="1"/>
      <c r="BJ2235" s="26"/>
      <c r="BK2235" s="1"/>
      <c r="BL2235" s="26"/>
      <c r="BM2235" s="1"/>
      <c r="BN2235" s="26"/>
      <c r="BO2235" s="1"/>
      <c r="BP2235" s="26"/>
      <c r="BQ2235" s="1"/>
      <c r="BR2235" s="26"/>
      <c r="BS2235" s="1"/>
      <c r="BT2235" s="26"/>
      <c r="BU2235" s="1"/>
      <c r="BV2235" s="1"/>
      <c r="BW2235" s="26"/>
      <c r="BX2235" s="1"/>
      <c r="BY2235" s="26"/>
      <c r="BZ2235" s="30"/>
      <c r="CA2235" s="26"/>
    </row>
    <row r="2236" spans="1:79" s="99" customFormat="1" x14ac:dyDescent="0.35">
      <c r="A2236" s="1" t="s">
        <v>176</v>
      </c>
      <c r="B2236" s="1" t="s">
        <v>63</v>
      </c>
      <c r="C2236" s="1" t="s">
        <v>3173</v>
      </c>
      <c r="D2236" s="1" t="s">
        <v>3174</v>
      </c>
      <c r="E2236" s="1" t="s">
        <v>77</v>
      </c>
      <c r="F2236" s="1">
        <v>999926989</v>
      </c>
      <c r="G2236" s="1">
        <f>(J2236+S2236+X2236+R2236+U2236+W2236+Y2236)-H2236</f>
        <v>68</v>
      </c>
      <c r="H2236" s="1"/>
      <c r="I2236" s="27"/>
      <c r="J2236" s="1">
        <f>SUM(AA2236)</f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27"/>
      <c r="R2236" s="1">
        <f>SUM(AS2236,BX2236)</f>
        <v>0</v>
      </c>
      <c r="S2236" s="1">
        <f>SUM(AE2236,AG2236,AI2236,AK2236,AO2236,AM2236,AQ2236,AU2236,AW2236,AY2236,BA2236,BE2236,BG2236,BI2236,BK2236,BM2236,BO2236,BC2236)</f>
        <v>68</v>
      </c>
      <c r="T2236" s="1">
        <f>COUNT(AE2236,AG2236,AI2236,AK2236,AM2236,AO2236,AQ2236,AU2236,AW2236,AY2236,BA2236,BC2236,BE2236,BG2236,BI2236,BK2236,BM2236,BO2236)</f>
        <v>1</v>
      </c>
      <c r="U2236" s="1">
        <f>BQ2236+BS2236</f>
        <v>0</v>
      </c>
      <c r="V2236" s="1"/>
      <c r="W2236" s="1">
        <f>BV2236</f>
        <v>0</v>
      </c>
      <c r="X2236" s="1">
        <f>AC2236+BZ2236</f>
        <v>0</v>
      </c>
      <c r="Y2236" s="1">
        <f>BU2236</f>
        <v>0</v>
      </c>
      <c r="Z2236" s="27"/>
      <c r="AA2236" s="1"/>
      <c r="AB2236" s="26"/>
      <c r="AC2236" s="1"/>
      <c r="AD2236" s="26"/>
      <c r="AE2236" s="1"/>
      <c r="AF2236" s="26"/>
      <c r="AG2236" s="1"/>
      <c r="AH2236" s="26"/>
      <c r="AI2236" s="1"/>
      <c r="AJ2236" s="26"/>
      <c r="AK2236" s="1"/>
      <c r="AL2236" s="26"/>
      <c r="AM2236" s="1"/>
      <c r="AN2236" s="26"/>
      <c r="AO2236" s="1"/>
      <c r="AP2236" s="26"/>
      <c r="AQ2236" s="1">
        <v>68</v>
      </c>
      <c r="AR2236" s="26">
        <v>3</v>
      </c>
      <c r="AS2236" s="1"/>
      <c r="AT2236" s="26"/>
      <c r="AU2236" s="1"/>
      <c r="AV2236" s="26"/>
      <c r="AW2236" s="1"/>
      <c r="AX2236" s="26"/>
      <c r="AY2236" s="1"/>
      <c r="AZ2236" s="26"/>
      <c r="BA2236" s="1"/>
      <c r="BB2236" s="26"/>
      <c r="BC2236" s="1"/>
      <c r="BD2236" s="26"/>
      <c r="BE2236" s="1"/>
      <c r="BF2236" s="26"/>
      <c r="BG2236" s="1"/>
      <c r="BH2236" s="26"/>
      <c r="BI2236" s="1"/>
      <c r="BJ2236" s="26"/>
      <c r="BK2236" s="1"/>
      <c r="BL2236" s="26"/>
      <c r="BM2236" s="1"/>
      <c r="BN2236" s="26"/>
      <c r="BO2236" s="1"/>
      <c r="BP2236" s="26"/>
      <c r="BQ2236" s="1"/>
      <c r="BR2236" s="26"/>
      <c r="BS2236" s="1"/>
      <c r="BT2236" s="26"/>
      <c r="BU2236" s="1"/>
      <c r="BV2236" s="1"/>
      <c r="BW2236" s="26"/>
      <c r="BX2236" s="1"/>
      <c r="BY2236" s="26"/>
      <c r="BZ2236" s="30"/>
      <c r="CA2236" s="26"/>
    </row>
    <row r="2237" spans="1:79" s="99" customFormat="1" x14ac:dyDescent="0.35">
      <c r="A2237" s="1" t="s">
        <v>176</v>
      </c>
      <c r="B2237" s="1" t="s">
        <v>63</v>
      </c>
      <c r="C2237" s="1" t="s">
        <v>3237</v>
      </c>
      <c r="D2237" s="1" t="s">
        <v>3238</v>
      </c>
      <c r="E2237" s="1" t="s">
        <v>77</v>
      </c>
      <c r="F2237" s="1">
        <v>999927174</v>
      </c>
      <c r="G2237" s="1">
        <f>(J2237+S2237+X2237+R2237+U2237+W2237+Y2237)-H2237</f>
        <v>68</v>
      </c>
      <c r="H2237" s="1"/>
      <c r="I2237" s="27"/>
      <c r="J2237" s="1">
        <f>SUM(AA2237)</f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27"/>
      <c r="R2237" s="1">
        <f>SUM(AS2237,BX2237)</f>
        <v>0</v>
      </c>
      <c r="S2237" s="1">
        <f>SUM(AE2237,AG2237,AI2237,AK2237,AO2237,AM2237,AQ2237,AU2237,AW2237,AY2237,BA2237,BE2237,BG2237,BI2237,BK2237,BM2237,BO2237,BC2237)</f>
        <v>68</v>
      </c>
      <c r="T2237" s="1">
        <f>COUNT(AE2237,AG2237,AI2237,AK2237,AM2237,AO2237,AQ2237,AU2237,AW2237,AY2237,BA2237,BC2237,BE2237,BG2237,BI2237,BK2237,BM2237,BO2237)</f>
        <v>1</v>
      </c>
      <c r="U2237" s="1">
        <f>BQ2237+BS2237</f>
        <v>0</v>
      </c>
      <c r="V2237" s="1"/>
      <c r="W2237" s="1">
        <f>BV2237</f>
        <v>0</v>
      </c>
      <c r="X2237" s="1">
        <f>AC2237+BZ2237</f>
        <v>0</v>
      </c>
      <c r="Y2237" s="1">
        <f>BU2237</f>
        <v>0</v>
      </c>
      <c r="Z2237" s="27"/>
      <c r="AA2237" s="1"/>
      <c r="AB2237" s="26"/>
      <c r="AC2237" s="1"/>
      <c r="AD2237" s="26"/>
      <c r="AE2237" s="1"/>
      <c r="AF2237" s="26"/>
      <c r="AG2237" s="1"/>
      <c r="AH2237" s="26"/>
      <c r="AI2237" s="1"/>
      <c r="AJ2237" s="26"/>
      <c r="AK2237" s="1"/>
      <c r="AL2237" s="26"/>
      <c r="AM2237" s="1"/>
      <c r="AN2237" s="26"/>
      <c r="AO2237" s="1"/>
      <c r="AP2237" s="26"/>
      <c r="AQ2237" s="1"/>
      <c r="AR2237" s="26"/>
      <c r="AS2237" s="1"/>
      <c r="AT2237" s="26"/>
      <c r="AU2237" s="1"/>
      <c r="AV2237" s="26"/>
      <c r="AW2237" s="1"/>
      <c r="AX2237" s="26"/>
      <c r="AY2237" s="1"/>
      <c r="AZ2237" s="26"/>
      <c r="BA2237" s="1"/>
      <c r="BB2237" s="26"/>
      <c r="BC2237" s="1"/>
      <c r="BD2237" s="26"/>
      <c r="BE2237" s="1"/>
      <c r="BF2237" s="26"/>
      <c r="BG2237" s="1"/>
      <c r="BH2237" s="26"/>
      <c r="BI2237" s="1"/>
      <c r="BJ2237" s="26"/>
      <c r="BK2237" s="1"/>
      <c r="BL2237" s="26"/>
      <c r="BM2237" s="1">
        <v>68</v>
      </c>
      <c r="BN2237" s="26">
        <v>3</v>
      </c>
      <c r="BO2237" s="1"/>
      <c r="BP2237" s="26"/>
      <c r="BQ2237" s="1"/>
      <c r="BR2237" s="26"/>
      <c r="BS2237" s="1"/>
      <c r="BT2237" s="26"/>
      <c r="BU2237" s="1"/>
      <c r="BV2237" s="1"/>
      <c r="BW2237" s="26"/>
      <c r="BX2237" s="1"/>
      <c r="BY2237" s="26"/>
      <c r="BZ2237" s="30"/>
      <c r="CA2237" s="26"/>
    </row>
    <row r="2238" spans="1:79" s="99" customFormat="1" x14ac:dyDescent="0.35">
      <c r="A2238" s="35" t="s">
        <v>176</v>
      </c>
      <c r="B2238" s="35" t="s">
        <v>63</v>
      </c>
      <c r="C2238" s="35" t="s">
        <v>2962</v>
      </c>
      <c r="D2238" s="35" t="s">
        <v>1286</v>
      </c>
      <c r="E2238" s="35" t="s">
        <v>77</v>
      </c>
      <c r="F2238" s="35">
        <v>999926517</v>
      </c>
      <c r="G2238" s="1">
        <f>(J2238+S2238+X2238+R2238+U2238+W2238+Y2238)-H2238</f>
        <v>60</v>
      </c>
      <c r="H2238" s="1"/>
      <c r="I2238" s="27"/>
      <c r="J2238" s="1">
        <f>SUM(AA2238)</f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27"/>
      <c r="R2238" s="1">
        <f>SUM(AS2238,BX2238)</f>
        <v>0</v>
      </c>
      <c r="S2238" s="1">
        <f>SUM(AE2238,AG2238,AI2238,AK2238,AO2238,AM2238,AQ2238,AU2238,AW2238,AY2238,BA2238,BE2238,BG2238,BI2238,BK2238,BM2238,BO2238,BC2238)</f>
        <v>60</v>
      </c>
      <c r="T2238" s="1">
        <f>COUNT(AE2238,AG2238,AI2238,AK2238,AM2238,AO2238,AQ2238,AU2238,AW2238,AY2238,BA2238,BC2238,BE2238,BG2238,BI2238,BK2238,BM2238,BO2238)</f>
        <v>1</v>
      </c>
      <c r="U2238" s="1">
        <f>BQ2238+BS2238</f>
        <v>0</v>
      </c>
      <c r="V2238" s="1"/>
      <c r="W2238" s="1">
        <f>BV2238</f>
        <v>0</v>
      </c>
      <c r="X2238" s="1">
        <f>AC2238+BZ2238</f>
        <v>0</v>
      </c>
      <c r="Y2238" s="1">
        <f>BU2238</f>
        <v>0</v>
      </c>
      <c r="Z2238" s="27"/>
      <c r="AA2238" s="1"/>
      <c r="AB2238" s="26"/>
      <c r="AC2238" s="1"/>
      <c r="AD2238" s="26"/>
      <c r="AE2238" s="1"/>
      <c r="AF2238" s="26"/>
      <c r="AG2238" s="1"/>
      <c r="AH2238" s="26"/>
      <c r="AI2238" s="1"/>
      <c r="AJ2238" s="26"/>
      <c r="AK2238" s="1">
        <v>60</v>
      </c>
      <c r="AL2238" s="26">
        <v>1</v>
      </c>
      <c r="AM2238" s="1"/>
      <c r="AN2238" s="26"/>
      <c r="AO2238" s="1"/>
      <c r="AP2238" s="26"/>
      <c r="AQ2238" s="1"/>
      <c r="AR2238" s="26"/>
      <c r="AS2238" s="1"/>
      <c r="AT2238" s="26"/>
      <c r="AU2238" s="1"/>
      <c r="AV2238" s="26"/>
      <c r="AW2238" s="1"/>
      <c r="AX2238" s="26"/>
      <c r="AY2238" s="1"/>
      <c r="AZ2238" s="26"/>
      <c r="BA2238" s="1"/>
      <c r="BB2238" s="26"/>
      <c r="BC2238" s="1"/>
      <c r="BD2238" s="26"/>
      <c r="BE2238" s="1"/>
      <c r="BF2238" s="26"/>
      <c r="BG2238" s="1"/>
      <c r="BH2238" s="26"/>
      <c r="BI2238" s="1"/>
      <c r="BJ2238" s="26"/>
      <c r="BK2238" s="1"/>
      <c r="BL2238" s="26"/>
      <c r="BM2238" s="1"/>
      <c r="BN2238" s="26"/>
      <c r="BO2238" s="1"/>
      <c r="BP2238" s="26"/>
      <c r="BQ2238" s="1"/>
      <c r="BR2238" s="26"/>
      <c r="BS2238" s="1"/>
      <c r="BT2238" s="26"/>
      <c r="BU2238" s="1"/>
      <c r="BV2238" s="1"/>
      <c r="BW2238" s="26"/>
      <c r="BX2238" s="1"/>
      <c r="BY2238" s="26"/>
      <c r="BZ2238" s="30"/>
      <c r="CA2238" s="26"/>
    </row>
    <row r="2239" spans="1:79" s="99" customFormat="1" x14ac:dyDescent="0.35">
      <c r="A2239" s="31" t="s">
        <v>176</v>
      </c>
      <c r="B2239" s="31" t="s">
        <v>63</v>
      </c>
      <c r="C2239" s="31" t="s">
        <v>3263</v>
      </c>
      <c r="D2239" s="31" t="s">
        <v>119</v>
      </c>
      <c r="E2239" s="31" t="s">
        <v>77</v>
      </c>
      <c r="F2239" s="1">
        <v>999927242</v>
      </c>
      <c r="G2239" s="1">
        <f>(J2239+S2239+X2239+R2239+U2239+W2239+Y2239)-H2239</f>
        <v>60</v>
      </c>
      <c r="H2239" s="1"/>
      <c r="I2239" s="27"/>
      <c r="J2239" s="1">
        <f>SUM(AA2239)</f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27"/>
      <c r="R2239" s="1">
        <f>SUM(AS2239,BX2239)</f>
        <v>0</v>
      </c>
      <c r="S2239" s="1">
        <f>SUM(AE2239,AG2239,AI2239,AK2239,AO2239,AM2239,AQ2239,AU2239,AW2239,AY2239,BA2239,BE2239,BG2239,BI2239,BK2239,BM2239,BO2239,BC2239)</f>
        <v>60</v>
      </c>
      <c r="T2239" s="1">
        <f>COUNT(AE2239,AG2239,AI2239,AK2239,AM2239,AO2239,AQ2239,AU2239,AW2239,AY2239,BA2239,BC2239,BE2239,BG2239,BI2239,BK2239,BM2239,BO2239)</f>
        <v>1</v>
      </c>
      <c r="U2239" s="1">
        <f>BQ2239+BS2239</f>
        <v>0</v>
      </c>
      <c r="V2239" s="1"/>
      <c r="W2239" s="1">
        <f>BV2239</f>
        <v>0</v>
      </c>
      <c r="X2239" s="1">
        <f>AC2239+BZ2239</f>
        <v>0</v>
      </c>
      <c r="Y2239" s="1">
        <f>BU2239</f>
        <v>0</v>
      </c>
      <c r="Z2239" s="27"/>
      <c r="AA2239" s="1"/>
      <c r="AB2239" s="26"/>
      <c r="AC2239" s="1"/>
      <c r="AD2239" s="26"/>
      <c r="AE2239" s="1"/>
      <c r="AF2239" s="26"/>
      <c r="AG2239" s="1"/>
      <c r="AH2239" s="26"/>
      <c r="AI2239" s="1"/>
      <c r="AJ2239" s="26"/>
      <c r="AK2239" s="1"/>
      <c r="AL2239" s="26"/>
      <c r="AM2239" s="1"/>
      <c r="AN2239" s="26"/>
      <c r="AO2239" s="1"/>
      <c r="AP2239" s="26"/>
      <c r="AQ2239" s="1"/>
      <c r="AR2239" s="26"/>
      <c r="AS2239" s="1"/>
      <c r="AT2239" s="26"/>
      <c r="AU2239" s="1"/>
      <c r="AV2239" s="26"/>
      <c r="AW2239" s="1"/>
      <c r="AX2239" s="26"/>
      <c r="AY2239" s="1"/>
      <c r="AZ2239" s="26"/>
      <c r="BA2239" s="1"/>
      <c r="BB2239" s="27"/>
      <c r="BC2239" s="1">
        <v>60</v>
      </c>
      <c r="BD2239" s="26"/>
      <c r="BE2239" s="1"/>
      <c r="BF2239" s="27"/>
      <c r="BG2239" s="1"/>
      <c r="BH2239" s="26"/>
      <c r="BI2239" s="1"/>
      <c r="BJ2239" s="26"/>
      <c r="BK2239" s="1"/>
      <c r="BL2239" s="26"/>
      <c r="BM2239" s="1"/>
      <c r="BN2239" s="26"/>
      <c r="BO2239" s="1"/>
      <c r="BP2239" s="26"/>
      <c r="BQ2239" s="1"/>
      <c r="BR2239" s="26"/>
      <c r="BS2239" s="1"/>
      <c r="BT2239" s="26"/>
      <c r="BU2239" s="1"/>
      <c r="BV2239" s="1"/>
      <c r="BW2239" s="26"/>
      <c r="BX2239" s="1"/>
      <c r="BY2239" s="26"/>
      <c r="BZ2239" s="30"/>
      <c r="CA2239" s="26"/>
    </row>
    <row r="2240" spans="1:79" s="99" customFormat="1" x14ac:dyDescent="0.35">
      <c r="A2240" s="30" t="s">
        <v>176</v>
      </c>
      <c r="B2240" s="30" t="s">
        <v>63</v>
      </c>
      <c r="C2240" s="30" t="s">
        <v>1795</v>
      </c>
      <c r="D2240" s="30" t="s">
        <v>1796</v>
      </c>
      <c r="E2240" s="30" t="s">
        <v>77</v>
      </c>
      <c r="F2240" s="30">
        <v>999922180</v>
      </c>
      <c r="G2240" s="1">
        <f>(J2240+S2240+X2240+R2240+U2240+W2240+Y2240)-H2240</f>
        <v>45</v>
      </c>
      <c r="H2240" s="1"/>
      <c r="I2240" s="27"/>
      <c r="J2240" s="1">
        <f>SUM(AA2240)</f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27"/>
      <c r="R2240" s="1">
        <f>SUM(AS2240,BX2240)</f>
        <v>0</v>
      </c>
      <c r="S2240" s="1">
        <f>SUM(AE2240,AG2240,AI2240,AK2240,AO2240,AM2240,AQ2240,AU2240,AW2240,AY2240,BA2240,BE2240,BG2240,BI2240,BK2240,BM2240,BO2240,BC2240)</f>
        <v>45</v>
      </c>
      <c r="T2240" s="1">
        <f>COUNT(AE2240,AG2240,AI2240,AK2240,AM2240,AO2240,AQ2240,AU2240,AW2240,AY2240,BA2240,BC2240,BE2240,BG2240,BI2240,BK2240,BM2240,BO2240)</f>
        <v>1</v>
      </c>
      <c r="U2240" s="1">
        <f>BQ2240+BS2240</f>
        <v>0</v>
      </c>
      <c r="V2240" s="1"/>
      <c r="W2240" s="1">
        <f>BV2240</f>
        <v>0</v>
      </c>
      <c r="X2240" s="1">
        <f>AC2240+BZ2240</f>
        <v>0</v>
      </c>
      <c r="Y2240" s="1">
        <f>BU2240</f>
        <v>0</v>
      </c>
      <c r="Z2240" s="29"/>
      <c r="AA2240" s="1"/>
      <c r="AB2240" s="26"/>
      <c r="AC2240" s="1"/>
      <c r="AD2240" s="26"/>
      <c r="AE2240" s="1"/>
      <c r="AF2240" s="26"/>
      <c r="AG2240" s="1"/>
      <c r="AH2240" s="26"/>
      <c r="AI2240" s="1"/>
      <c r="AJ2240" s="26"/>
      <c r="AK2240" s="1">
        <v>45</v>
      </c>
      <c r="AL2240" s="26">
        <v>2</v>
      </c>
      <c r="AM2240" s="1"/>
      <c r="AN2240" s="26"/>
      <c r="AO2240" s="1"/>
      <c r="AP2240" s="26"/>
      <c r="AQ2240" s="1"/>
      <c r="AR2240" s="26"/>
      <c r="AS2240" s="1"/>
      <c r="AT2240" s="26"/>
      <c r="AU2240" s="1"/>
      <c r="AV2240" s="26"/>
      <c r="AW2240" s="1"/>
      <c r="AX2240" s="26"/>
      <c r="AY2240" s="1"/>
      <c r="AZ2240" s="26"/>
      <c r="BA2240" s="1"/>
      <c r="BB2240" s="26"/>
      <c r="BC2240" s="1"/>
      <c r="BD2240" s="26"/>
      <c r="BE2240" s="1"/>
      <c r="BF2240" s="26"/>
      <c r="BG2240" s="1"/>
      <c r="BH2240" s="26"/>
      <c r="BI2240" s="1"/>
      <c r="BJ2240" s="26"/>
      <c r="BK2240" s="1"/>
      <c r="BL2240" s="26"/>
      <c r="BM2240" s="1"/>
      <c r="BN2240" s="26"/>
      <c r="BO2240" s="1"/>
      <c r="BP2240" s="26"/>
      <c r="BQ2240" s="1"/>
      <c r="BR2240" s="26"/>
      <c r="BS2240" s="1"/>
      <c r="BT2240" s="26"/>
      <c r="BU2240" s="1"/>
      <c r="BV2240" s="1"/>
      <c r="BW2240" s="26"/>
      <c r="BX2240" s="1"/>
      <c r="BY2240" s="26"/>
      <c r="BZ2240" s="30"/>
      <c r="CA2240" s="26"/>
    </row>
    <row r="2241" spans="1:79" s="99" customFormat="1" x14ac:dyDescent="0.35">
      <c r="A2241" s="30" t="s">
        <v>176</v>
      </c>
      <c r="B2241" s="30" t="s">
        <v>63</v>
      </c>
      <c r="C2241" s="30" t="s">
        <v>292</v>
      </c>
      <c r="D2241" s="30" t="s">
        <v>889</v>
      </c>
      <c r="E2241" s="30" t="s">
        <v>77</v>
      </c>
      <c r="F2241" s="30">
        <v>999921881</v>
      </c>
      <c r="G2241" s="1">
        <f>(J2241+S2241+X2241+R2241+U2241+W2241+Y2241)-H2241</f>
        <v>30</v>
      </c>
      <c r="H2241" s="1"/>
      <c r="I2241" s="27"/>
      <c r="J2241" s="1">
        <f>SUM(AA2241)</f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27"/>
      <c r="R2241" s="1">
        <f>SUM(AS2241,BX2241)</f>
        <v>0</v>
      </c>
      <c r="S2241" s="1">
        <f>SUM(AE2241,AG2241,AI2241,AK2241,AO2241,AM2241,AQ2241,AU2241,AW2241,AY2241,BA2241,BE2241,BG2241,BI2241,BK2241,BM2241,BO2241,BC2241)</f>
        <v>30</v>
      </c>
      <c r="T2241" s="1">
        <f>COUNT(AE2241,AG2241,AI2241,AK2241,AM2241,AO2241,AQ2241,AU2241,AW2241,AY2241,BA2241,BC2241,BE2241,BG2241,BI2241,BK2241,BM2241,BO2241)</f>
        <v>1</v>
      </c>
      <c r="U2241" s="1">
        <f>BQ2241+BS2241</f>
        <v>0</v>
      </c>
      <c r="V2241" s="1"/>
      <c r="W2241" s="1">
        <f>BV2241</f>
        <v>0</v>
      </c>
      <c r="X2241" s="1">
        <f>AC2241+BZ2241</f>
        <v>0</v>
      </c>
      <c r="Y2241" s="1">
        <f>BU2241</f>
        <v>0</v>
      </c>
      <c r="Z2241" s="27"/>
      <c r="AA2241" s="1"/>
      <c r="AB2241" s="26"/>
      <c r="AC2241" s="1"/>
      <c r="AD2241" s="26"/>
      <c r="AE2241" s="1"/>
      <c r="AF2241" s="26"/>
      <c r="AG2241" s="1"/>
      <c r="AH2241" s="26"/>
      <c r="AI2241" s="1"/>
      <c r="AJ2241" s="26"/>
      <c r="AK2241" s="1"/>
      <c r="AL2241" s="27"/>
      <c r="AM2241" s="1"/>
      <c r="AN2241" s="26"/>
      <c r="AO2241" s="1"/>
      <c r="AP2241" s="26"/>
      <c r="AQ2241" s="1"/>
      <c r="AR2241" s="26"/>
      <c r="AS2241" s="1"/>
      <c r="AT2241" s="26"/>
      <c r="AU2241" s="1"/>
      <c r="AV2241" s="26"/>
      <c r="AW2241" s="1"/>
      <c r="AX2241" s="26"/>
      <c r="AY2241" s="1"/>
      <c r="AZ2241" s="26"/>
      <c r="BA2241" s="1"/>
      <c r="BB2241" s="26"/>
      <c r="BC2241" s="1"/>
      <c r="BD2241" s="26"/>
      <c r="BE2241" s="1"/>
      <c r="BF2241" s="26"/>
      <c r="BG2241" s="1">
        <v>30</v>
      </c>
      <c r="BH2241" s="26">
        <v>1</v>
      </c>
      <c r="BI2241" s="1"/>
      <c r="BJ2241" s="26"/>
      <c r="BK2241" s="1"/>
      <c r="BL2241" s="26"/>
      <c r="BM2241" s="1"/>
      <c r="BN2241" s="26"/>
      <c r="BO2241" s="1"/>
      <c r="BP2241" s="26"/>
      <c r="BQ2241" s="1"/>
      <c r="BR2241" s="26"/>
      <c r="BS2241" s="1"/>
      <c r="BT2241" s="26"/>
      <c r="BU2241" s="1"/>
      <c r="BV2241" s="1"/>
      <c r="BW2241" s="26"/>
      <c r="BX2241" s="1"/>
      <c r="BY2241" s="26"/>
      <c r="BZ2241" s="30"/>
      <c r="CA2241" s="26"/>
    </row>
    <row r="2242" spans="1:79" s="99" customFormat="1" x14ac:dyDescent="0.35">
      <c r="A2242" s="30" t="s">
        <v>66</v>
      </c>
      <c r="B2242" s="1" t="s">
        <v>63</v>
      </c>
      <c r="C2242" s="1" t="s">
        <v>3060</v>
      </c>
      <c r="D2242" s="1" t="s">
        <v>3061</v>
      </c>
      <c r="E2242" s="1" t="s">
        <v>77</v>
      </c>
      <c r="F2242" s="1">
        <v>999926780</v>
      </c>
      <c r="G2242" s="1">
        <f>(J2242+S2242+X2242+R2242+U2242+W2242+Y2242)-H2242</f>
        <v>329</v>
      </c>
      <c r="H2242" s="1"/>
      <c r="I2242" s="27"/>
      <c r="J2242" s="1">
        <f>SUM(AA2242)</f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27"/>
      <c r="R2242" s="1">
        <f>SUM(AS2242,BX2242)</f>
        <v>0</v>
      </c>
      <c r="S2242" s="1">
        <f>SUM(AE2242,AG2242,AI2242,AK2242,AO2242,AM2242,AQ2242,AU2242,AW2242,AY2242,BA2242,BE2242,BG2242,BI2242,BK2242,BM2242,BO2242,BC2242)</f>
        <v>90</v>
      </c>
      <c r="T2242" s="1">
        <f>COUNT(AE2242,AG2242,AI2242,AK2242,AM2242,AO2242,AQ2242,AU2242,AW2242,AY2242,BA2242,BC2242,BE2242,BG2242,BI2242,BK2242,BM2242,BO2242)</f>
        <v>2</v>
      </c>
      <c r="U2242" s="1">
        <f>BQ2242+BS2242</f>
        <v>79</v>
      </c>
      <c r="V2242" s="1"/>
      <c r="W2242" s="1">
        <f>BV2242</f>
        <v>160</v>
      </c>
      <c r="X2242" s="1">
        <f>AC2242+BZ2242</f>
        <v>0</v>
      </c>
      <c r="Y2242" s="1">
        <f>BU2242</f>
        <v>0</v>
      </c>
      <c r="Z2242" s="27"/>
      <c r="AA2242" s="1"/>
      <c r="AB2242" s="26"/>
      <c r="AC2242" s="1"/>
      <c r="AD2242" s="26"/>
      <c r="AE2242" s="1"/>
      <c r="AF2242" s="26"/>
      <c r="AG2242" s="1"/>
      <c r="AH2242" s="26"/>
      <c r="AI2242" s="1"/>
      <c r="AJ2242" s="26"/>
      <c r="AK2242" s="1"/>
      <c r="AL2242" s="26"/>
      <c r="AM2242" s="1"/>
      <c r="AN2242" s="26"/>
      <c r="AO2242" s="1"/>
      <c r="AP2242" s="26"/>
      <c r="AQ2242" s="1"/>
      <c r="AR2242" s="26"/>
      <c r="AS2242" s="1"/>
      <c r="AT2242" s="26"/>
      <c r="AU2242" s="1"/>
      <c r="AV2242" s="26"/>
      <c r="AW2242" s="1"/>
      <c r="AX2242" s="26"/>
      <c r="AY2242" s="1"/>
      <c r="AZ2242" s="26"/>
      <c r="BA2242" s="1">
        <v>60</v>
      </c>
      <c r="BB2242" s="26">
        <v>1</v>
      </c>
      <c r="BC2242" s="1"/>
      <c r="BD2242" s="26"/>
      <c r="BE2242" s="1"/>
      <c r="BF2242" s="26"/>
      <c r="BG2242" s="1"/>
      <c r="BH2242" s="26"/>
      <c r="BI2242" s="1"/>
      <c r="BJ2242" s="26"/>
      <c r="BK2242" s="1"/>
      <c r="BL2242" s="26"/>
      <c r="BM2242" s="1">
        <v>30</v>
      </c>
      <c r="BN2242" s="26">
        <v>1</v>
      </c>
      <c r="BO2242" s="1"/>
      <c r="BP2242" s="26"/>
      <c r="BQ2242" s="1">
        <v>79</v>
      </c>
      <c r="BR2242" s="26">
        <v>4</v>
      </c>
      <c r="BS2242" s="1"/>
      <c r="BT2242" s="26"/>
      <c r="BU2242" s="1"/>
      <c r="BV2242" s="1">
        <v>160</v>
      </c>
      <c r="BW2242" s="26">
        <v>1</v>
      </c>
      <c r="BX2242" s="1"/>
      <c r="BY2242" s="26"/>
      <c r="BZ2242" s="30"/>
      <c r="CA2242" s="26"/>
    </row>
    <row r="2243" spans="1:79" s="99" customFormat="1" x14ac:dyDescent="0.35">
      <c r="A2243" s="30" t="s">
        <v>66</v>
      </c>
      <c r="B2243" s="1" t="s">
        <v>63</v>
      </c>
      <c r="C2243" s="30" t="s">
        <v>1579</v>
      </c>
      <c r="D2243" s="30" t="s">
        <v>1578</v>
      </c>
      <c r="E2243" s="1" t="s">
        <v>77</v>
      </c>
      <c r="F2243" s="30">
        <v>999921215</v>
      </c>
      <c r="G2243" s="1">
        <f>(J2243+S2243+X2243+R2243+U2243+W2243+Y2243)-H2243</f>
        <v>298</v>
      </c>
      <c r="H2243" s="30">
        <f>(J2243+K2243+M2243+N2243+O2243+P2243)/2</f>
        <v>0</v>
      </c>
      <c r="I2243" s="27"/>
      <c r="J2243" s="1">
        <f>SUM(AA2243)</f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27"/>
      <c r="R2243" s="1">
        <f>SUM(AS2243,BX2243)</f>
        <v>0</v>
      </c>
      <c r="S2243" s="1">
        <f>SUM(AE2243,AG2243,AI2243,AK2243,AO2243,AM2243,AQ2243,AU2243,AW2243,AY2243,BA2243,BE2243,BG2243,BI2243,BK2243,BM2243,BO2243,BC2243)</f>
        <v>68</v>
      </c>
      <c r="T2243" s="1">
        <f>COUNT(AE2243,AG2243,AI2243,AK2243,AM2243,AO2243,AQ2243,AU2243,AW2243,AY2243,BA2243,BC2243,BE2243,BG2243,BI2243,BK2243,BM2243,BO2243)</f>
        <v>1</v>
      </c>
      <c r="U2243" s="1">
        <f>BQ2243+BS2243</f>
        <v>140</v>
      </c>
      <c r="V2243" s="1"/>
      <c r="W2243" s="1">
        <f>BV2243</f>
        <v>90</v>
      </c>
      <c r="X2243" s="1">
        <f>AC2243+BZ2243</f>
        <v>0</v>
      </c>
      <c r="Y2243" s="1">
        <f>BU2243</f>
        <v>0</v>
      </c>
      <c r="Z2243" s="26"/>
      <c r="AA2243" s="1"/>
      <c r="AB2243" s="26"/>
      <c r="AC2243" s="1"/>
      <c r="AD2243" s="26"/>
      <c r="AE2243" s="1"/>
      <c r="AF2243" s="26"/>
      <c r="AG2243" s="1"/>
      <c r="AH2243" s="26"/>
      <c r="AI2243" s="1"/>
      <c r="AJ2243" s="26"/>
      <c r="AK2243" s="1"/>
      <c r="AL2243" s="26"/>
      <c r="AM2243" s="1"/>
      <c r="AN2243" s="26"/>
      <c r="AO2243" s="1"/>
      <c r="AP2243" s="26"/>
      <c r="AQ2243" s="1">
        <v>68</v>
      </c>
      <c r="AR2243" s="26">
        <v>3</v>
      </c>
      <c r="AS2243" s="1"/>
      <c r="AT2243" s="26"/>
      <c r="AU2243" s="1"/>
      <c r="AV2243" s="26"/>
      <c r="AW2243" s="1"/>
      <c r="AX2243" s="26"/>
      <c r="AY2243" s="1"/>
      <c r="AZ2243" s="26"/>
      <c r="BA2243" s="1"/>
      <c r="BB2243" s="26"/>
      <c r="BC2243" s="1"/>
      <c r="BD2243" s="26"/>
      <c r="BE2243" s="1"/>
      <c r="BF2243" s="26"/>
      <c r="BG2243" s="1"/>
      <c r="BH2243" s="26"/>
      <c r="BI2243" s="1"/>
      <c r="BJ2243" s="26"/>
      <c r="BK2243" s="1"/>
      <c r="BL2243" s="26"/>
      <c r="BM2243" s="1"/>
      <c r="BN2243" s="26"/>
      <c r="BO2243" s="1"/>
      <c r="BP2243" s="26"/>
      <c r="BQ2243" s="1">
        <v>140</v>
      </c>
      <c r="BR2243" s="26">
        <v>1</v>
      </c>
      <c r="BS2243" s="1"/>
      <c r="BT2243" s="26"/>
      <c r="BU2243" s="1"/>
      <c r="BV2243" s="1">
        <v>90</v>
      </c>
      <c r="BW2243" s="26">
        <v>4</v>
      </c>
      <c r="BX2243" s="1"/>
      <c r="BY2243" s="26"/>
      <c r="BZ2243" s="30"/>
      <c r="CA2243" s="26"/>
    </row>
    <row r="2244" spans="1:79" s="99" customFormat="1" x14ac:dyDescent="0.35">
      <c r="A2244" s="30" t="s">
        <v>66</v>
      </c>
      <c r="B2244" s="1" t="s">
        <v>63</v>
      </c>
      <c r="C2244" s="1" t="s">
        <v>2213</v>
      </c>
      <c r="D2244" s="1" t="s">
        <v>213</v>
      </c>
      <c r="E2244" s="1" t="s">
        <v>77</v>
      </c>
      <c r="F2244" s="1">
        <v>999924425</v>
      </c>
      <c r="G2244" s="1">
        <f>(J2244+S2244+X2244+R2244+U2244+W2244+Y2244)-H2244</f>
        <v>240</v>
      </c>
      <c r="H2244" s="1"/>
      <c r="I2244" s="27"/>
      <c r="J2244" s="1">
        <f>SUM(AA2244)</f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27"/>
      <c r="R2244" s="1">
        <f>SUM(AS2244,BX2244)</f>
        <v>0</v>
      </c>
      <c r="S2244" s="1">
        <f>SUM(AE2244,AG2244,AI2244,AK2244,AO2244,AM2244,AQ2244,AU2244,AW2244,AY2244,BA2244,BE2244,BG2244,BI2244,BK2244,BM2244,BO2244,BC2244)</f>
        <v>120</v>
      </c>
      <c r="T2244" s="1">
        <f>COUNT(AE2244,AG2244,AI2244,AK2244,AM2244,AO2244,AQ2244,AU2244,AW2244,AY2244,BA2244,BC2244,BE2244,BG2244,BI2244,BK2244,BM2244,BO2244)</f>
        <v>1</v>
      </c>
      <c r="U2244" s="1">
        <f>BQ2244+BS2244</f>
        <v>0</v>
      </c>
      <c r="V2244" s="1"/>
      <c r="W2244" s="1">
        <f>BV2244</f>
        <v>120</v>
      </c>
      <c r="X2244" s="1">
        <f>AC2244+BZ2244</f>
        <v>0</v>
      </c>
      <c r="Y2244" s="1">
        <f>BU2244</f>
        <v>0</v>
      </c>
      <c r="Z2244" s="27"/>
      <c r="AA2244" s="1"/>
      <c r="AB2244" s="26"/>
      <c r="AC2244" s="1"/>
      <c r="AD2244" s="26"/>
      <c r="AE2244" s="1"/>
      <c r="AF2244" s="26"/>
      <c r="AG2244" s="1"/>
      <c r="AH2244" s="26"/>
      <c r="AI2244" s="1"/>
      <c r="AJ2244" s="26"/>
      <c r="AK2244" s="1"/>
      <c r="AL2244" s="26"/>
      <c r="AM2244" s="1"/>
      <c r="AN2244" s="26"/>
      <c r="AO2244" s="1"/>
      <c r="AP2244" s="26"/>
      <c r="AQ2244" s="1">
        <v>120</v>
      </c>
      <c r="AR2244" s="26">
        <v>1</v>
      </c>
      <c r="AS2244" s="1"/>
      <c r="AT2244" s="26"/>
      <c r="AU2244" s="1"/>
      <c r="AV2244" s="26"/>
      <c r="AW2244" s="1"/>
      <c r="AX2244" s="26"/>
      <c r="AY2244" s="1"/>
      <c r="AZ2244" s="26"/>
      <c r="BA2244" s="1"/>
      <c r="BB2244" s="26"/>
      <c r="BC2244" s="1"/>
      <c r="BD2244" s="26"/>
      <c r="BE2244" s="1"/>
      <c r="BF2244" s="26"/>
      <c r="BG2244" s="1"/>
      <c r="BH2244" s="26"/>
      <c r="BI2244" s="1"/>
      <c r="BJ2244" s="26"/>
      <c r="BK2244" s="1"/>
      <c r="BL2244" s="26"/>
      <c r="BM2244" s="1"/>
      <c r="BN2244" s="26"/>
      <c r="BO2244" s="1"/>
      <c r="BP2244" s="26"/>
      <c r="BQ2244" s="1"/>
      <c r="BR2244" s="26"/>
      <c r="BS2244" s="1"/>
      <c r="BT2244" s="26"/>
      <c r="BU2244" s="1"/>
      <c r="BV2244" s="1">
        <v>120</v>
      </c>
      <c r="BW2244" s="26">
        <v>2</v>
      </c>
      <c r="BX2244" s="1"/>
      <c r="BY2244" s="26"/>
      <c r="BZ2244" s="30"/>
      <c r="CA2244" s="26"/>
    </row>
    <row r="2245" spans="1:79" s="99" customFormat="1" x14ac:dyDescent="0.35">
      <c r="A2245" s="30" t="s">
        <v>66</v>
      </c>
      <c r="B2245" s="1" t="s">
        <v>63</v>
      </c>
      <c r="C2245" s="1" t="s">
        <v>970</v>
      </c>
      <c r="D2245" s="1" t="s">
        <v>2400</v>
      </c>
      <c r="E2245" s="1" t="s">
        <v>77</v>
      </c>
      <c r="F2245" s="1">
        <v>999925177</v>
      </c>
      <c r="G2245" s="1">
        <f>(J2245+S2245+X2245+R2245+U2245+W2245+Y2245)-H2245</f>
        <v>240</v>
      </c>
      <c r="H2245" s="1"/>
      <c r="I2245" s="27"/>
      <c r="J2245" s="1">
        <f>SUM(AA2245)</f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27"/>
      <c r="R2245" s="1">
        <f>SUM(AS2245,BX2245)</f>
        <v>0</v>
      </c>
      <c r="S2245" s="1">
        <f>SUM(AE2245,AG2245,AI2245,AK2245,AO2245,AM2245,AQ2245,AU2245,AW2245,AY2245,BA2245,BE2245,BG2245,BI2245,BK2245,BM2245,BO2245,BC2245)</f>
        <v>63</v>
      </c>
      <c r="T2245" s="1">
        <f>COUNT(AE2245,AG2245,AI2245,AK2245,AM2245,AO2245,AQ2245,AU2245,AW2245,AY2245,BA2245,BC2245,BE2245,BG2245,BI2245,BK2245,BM2245,BO2245)</f>
        <v>1</v>
      </c>
      <c r="U2245" s="1">
        <f>BQ2245+BS2245</f>
        <v>105</v>
      </c>
      <c r="V2245" s="1"/>
      <c r="W2245" s="1">
        <f>BV2245</f>
        <v>72</v>
      </c>
      <c r="X2245" s="1">
        <f>AC2245+BZ2245</f>
        <v>0</v>
      </c>
      <c r="Y2245" s="1">
        <f>BU2245</f>
        <v>0</v>
      </c>
      <c r="Z2245" s="27"/>
      <c r="AA2245" s="1"/>
      <c r="AB2245" s="26"/>
      <c r="AC2245" s="1"/>
      <c r="AD2245" s="26"/>
      <c r="AE2245" s="1"/>
      <c r="AF2245" s="26"/>
      <c r="AG2245" s="1"/>
      <c r="AH2245" s="26"/>
      <c r="AI2245" s="1"/>
      <c r="AJ2245" s="26"/>
      <c r="AK2245" s="1"/>
      <c r="AL2245" s="26"/>
      <c r="AM2245" s="1"/>
      <c r="AN2245" s="26"/>
      <c r="AO2245" s="1"/>
      <c r="AP2245" s="26"/>
      <c r="AQ2245" s="1">
        <v>63</v>
      </c>
      <c r="AR2245" s="26">
        <v>5</v>
      </c>
      <c r="AS2245" s="1"/>
      <c r="AT2245" s="26"/>
      <c r="AU2245" s="1"/>
      <c r="AV2245" s="26"/>
      <c r="AW2245" s="1"/>
      <c r="AX2245" s="26"/>
      <c r="AY2245" s="1"/>
      <c r="AZ2245" s="26"/>
      <c r="BA2245" s="1"/>
      <c r="BB2245" s="26"/>
      <c r="BC2245" s="1"/>
      <c r="BD2245" s="26"/>
      <c r="BE2245" s="1"/>
      <c r="BF2245" s="26"/>
      <c r="BG2245" s="1"/>
      <c r="BH2245" s="26"/>
      <c r="BI2245" s="1"/>
      <c r="BJ2245" s="26"/>
      <c r="BK2245" s="1"/>
      <c r="BL2245" s="26"/>
      <c r="BM2245" s="1"/>
      <c r="BN2245" s="26"/>
      <c r="BO2245" s="1"/>
      <c r="BP2245" s="26"/>
      <c r="BQ2245" s="1">
        <v>105</v>
      </c>
      <c r="BR2245" s="26">
        <v>2</v>
      </c>
      <c r="BS2245" s="1"/>
      <c r="BT2245" s="26"/>
      <c r="BU2245" s="1"/>
      <c r="BV2245" s="1">
        <v>72</v>
      </c>
      <c r="BW2245" s="26">
        <v>7</v>
      </c>
      <c r="BX2245" s="1"/>
      <c r="BY2245" s="26"/>
      <c r="BZ2245" s="30"/>
      <c r="CA2245" s="26"/>
    </row>
    <row r="2246" spans="1:79" s="99" customFormat="1" x14ac:dyDescent="0.35">
      <c r="A2246" s="30" t="s">
        <v>66</v>
      </c>
      <c r="B2246" s="31" t="s">
        <v>63</v>
      </c>
      <c r="C2246" s="31" t="s">
        <v>1646</v>
      </c>
      <c r="D2246" s="31" t="s">
        <v>1647</v>
      </c>
      <c r="E2246" s="31" t="s">
        <v>77</v>
      </c>
      <c r="F2246" s="1">
        <v>999921489</v>
      </c>
      <c r="G2246" s="1">
        <f>(J2246+S2246+X2246+R2246+U2246+W2246+Y2246)-H2246</f>
        <v>198</v>
      </c>
      <c r="H2246" s="1"/>
      <c r="I2246" s="27"/>
      <c r="J2246" s="1">
        <f>SUM(AA2246)</f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27"/>
      <c r="R2246" s="1">
        <f>SUM(AS2246,BX2246)</f>
        <v>0</v>
      </c>
      <c r="S2246" s="1">
        <f>SUM(AE2246,AG2246,AI2246,AK2246,AO2246,AM2246,AQ2246,AU2246,AW2246,AY2246,BA2246,BE2246,BG2246,BI2246,BK2246,BM2246,BO2246,BC2246)</f>
        <v>120</v>
      </c>
      <c r="T2246" s="1">
        <f>COUNT(AE2246,AG2246,AI2246,AK2246,AM2246,AO2246,AQ2246,AU2246,AW2246,AY2246,BA2246,BC2246,BE2246,BG2246,BI2246,BK2246,BM2246,BO2246)</f>
        <v>1</v>
      </c>
      <c r="U2246" s="1">
        <f>BQ2246+BS2246</f>
        <v>0</v>
      </c>
      <c r="V2246" s="1"/>
      <c r="W2246" s="1">
        <f>BV2246</f>
        <v>78</v>
      </c>
      <c r="X2246" s="1">
        <f>AC2246+BZ2246</f>
        <v>0</v>
      </c>
      <c r="Y2246" s="1">
        <f>BU2246</f>
        <v>0</v>
      </c>
      <c r="Z2246" s="27"/>
      <c r="AA2246" s="1"/>
      <c r="AB2246" s="26"/>
      <c r="AC2246" s="1"/>
      <c r="AD2246" s="26"/>
      <c r="AE2246" s="1"/>
      <c r="AF2246" s="26"/>
      <c r="AG2246" s="1"/>
      <c r="AH2246" s="26"/>
      <c r="AI2246" s="1"/>
      <c r="AJ2246" s="26"/>
      <c r="AK2246" s="1"/>
      <c r="AL2246" s="26"/>
      <c r="AM2246" s="1"/>
      <c r="AN2246" s="26"/>
      <c r="AO2246" s="1"/>
      <c r="AP2246" s="26"/>
      <c r="AQ2246" s="1"/>
      <c r="AR2246" s="26"/>
      <c r="AS2246" s="1"/>
      <c r="AT2246" s="26"/>
      <c r="AU2246" s="1"/>
      <c r="AV2246" s="26"/>
      <c r="AW2246" s="1"/>
      <c r="AX2246" s="26"/>
      <c r="AY2246" s="1"/>
      <c r="AZ2246" s="26"/>
      <c r="BA2246" s="1"/>
      <c r="BB2246" s="27"/>
      <c r="BC2246" s="1">
        <v>120</v>
      </c>
      <c r="BD2246" s="26"/>
      <c r="BE2246" s="1"/>
      <c r="BF2246" s="27"/>
      <c r="BG2246" s="1"/>
      <c r="BH2246" s="26"/>
      <c r="BI2246" s="1"/>
      <c r="BJ2246" s="26"/>
      <c r="BK2246" s="1"/>
      <c r="BL2246" s="26"/>
      <c r="BM2246" s="1"/>
      <c r="BN2246" s="26"/>
      <c r="BO2246" s="1"/>
      <c r="BP2246" s="26"/>
      <c r="BQ2246" s="1"/>
      <c r="BR2246" s="26"/>
      <c r="BS2246" s="1"/>
      <c r="BT2246" s="26"/>
      <c r="BU2246" s="1"/>
      <c r="BV2246" s="1">
        <v>78</v>
      </c>
      <c r="BW2246" s="26">
        <v>6</v>
      </c>
      <c r="BX2246" s="1"/>
      <c r="BY2246" s="26"/>
      <c r="BZ2246" s="30"/>
      <c r="CA2246" s="26"/>
    </row>
    <row r="2247" spans="1:79" s="99" customFormat="1" x14ac:dyDescent="0.35">
      <c r="A2247" s="30" t="s">
        <v>66</v>
      </c>
      <c r="B2247" s="1" t="s">
        <v>63</v>
      </c>
      <c r="C2247" s="30" t="s">
        <v>2085</v>
      </c>
      <c r="D2247" s="30" t="s">
        <v>2171</v>
      </c>
      <c r="E2247" s="30" t="s">
        <v>77</v>
      </c>
      <c r="F2247" s="1">
        <v>999924300</v>
      </c>
      <c r="G2247" s="1">
        <f>(J2247+S2247+X2247+R2247+U2247+W2247+Y2247)-H2247</f>
        <v>197</v>
      </c>
      <c r="H2247" s="1"/>
      <c r="I2247" s="27"/>
      <c r="J2247" s="1">
        <f>SUM(AA2247)</f>
        <v>20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27"/>
      <c r="R2247" s="1">
        <f>SUM(AS2247,BX2247)</f>
        <v>25</v>
      </c>
      <c r="S2247" s="1">
        <f>SUM(AE2247,AG2247,AI2247,AK2247,AO2247,AM2247,AQ2247,AU2247,AW2247,AY2247,BA2247,BE2247,BG2247,BI2247,BK2247,BM2247,BO2247,BC2247)</f>
        <v>96</v>
      </c>
      <c r="T2247" s="1">
        <f>COUNT(AE2247,AG2247,AI2247,AK2247,AM2247,AO2247,AQ2247,AU2247,AW2247,AY2247,BA2247,BC2247,BE2247,BG2247,BI2247,BK2247,BM2247,BO2247)</f>
        <v>2</v>
      </c>
      <c r="U2247" s="1">
        <f>BQ2247+BS2247</f>
        <v>56</v>
      </c>
      <c r="V2247" s="1"/>
      <c r="W2247" s="1">
        <f>BV2247</f>
        <v>0</v>
      </c>
      <c r="X2247" s="1">
        <f>AC2247+BZ2247</f>
        <v>0</v>
      </c>
      <c r="Y2247" s="1">
        <f>BU2247</f>
        <v>0</v>
      </c>
      <c r="Z2247" s="29"/>
      <c r="AA2247" s="1">
        <v>20</v>
      </c>
      <c r="AB2247" s="26">
        <v>1</v>
      </c>
      <c r="AC2247" s="1"/>
      <c r="AD2247" s="26"/>
      <c r="AE2247" s="1">
        <v>48</v>
      </c>
      <c r="AF2247" s="26">
        <v>1</v>
      </c>
      <c r="AG2247" s="1"/>
      <c r="AH2247" s="26"/>
      <c r="AI2247" s="1"/>
      <c r="AJ2247" s="26"/>
      <c r="AK2247" s="1"/>
      <c r="AL2247" s="26"/>
      <c r="AM2247" s="1"/>
      <c r="AN2247" s="26"/>
      <c r="AO2247" s="1"/>
      <c r="AP2247" s="26"/>
      <c r="AQ2247" s="1">
        <v>48</v>
      </c>
      <c r="AR2247" s="26">
        <v>1</v>
      </c>
      <c r="AS2247" s="1"/>
      <c r="AT2247" s="26"/>
      <c r="AU2247" s="1"/>
      <c r="AV2247" s="26"/>
      <c r="AW2247" s="1"/>
      <c r="AX2247" s="26"/>
      <c r="AY2247" s="1"/>
      <c r="AZ2247" s="26"/>
      <c r="BA2247" s="1"/>
      <c r="BB2247" s="26"/>
      <c r="BC2247" s="1"/>
      <c r="BD2247" s="26"/>
      <c r="BE2247" s="1"/>
      <c r="BF2247" s="26"/>
      <c r="BG2247" s="1"/>
      <c r="BH2247" s="26"/>
      <c r="BI2247" s="1"/>
      <c r="BJ2247" s="26"/>
      <c r="BK2247" s="1"/>
      <c r="BL2247" s="26"/>
      <c r="BM2247" s="1"/>
      <c r="BN2247" s="26"/>
      <c r="BO2247" s="1"/>
      <c r="BP2247" s="26"/>
      <c r="BQ2247" s="1">
        <v>56</v>
      </c>
      <c r="BR2247" s="26">
        <v>1</v>
      </c>
      <c r="BS2247" s="1"/>
      <c r="BT2247" s="26"/>
      <c r="BU2247" s="1"/>
      <c r="BV2247" s="1"/>
      <c r="BW2247" s="26"/>
      <c r="BX2247" s="1">
        <v>25</v>
      </c>
      <c r="BY2247" s="26">
        <v>1</v>
      </c>
      <c r="BZ2247" s="30"/>
      <c r="CA2247" s="26"/>
    </row>
    <row r="2248" spans="1:79" s="99" customFormat="1" x14ac:dyDescent="0.35">
      <c r="A2248" s="30" t="s">
        <v>66</v>
      </c>
      <c r="B2248" s="1" t="s">
        <v>63</v>
      </c>
      <c r="C2248" s="1" t="s">
        <v>2249</v>
      </c>
      <c r="D2248" s="1" t="s">
        <v>2248</v>
      </c>
      <c r="E2248" s="1" t="s">
        <v>77</v>
      </c>
      <c r="F2248" s="1">
        <v>999924553</v>
      </c>
      <c r="G2248" s="1">
        <f>(J2248+S2248+X2248+R2248+U2248+W2248+Y2248)-H2248</f>
        <v>189.5</v>
      </c>
      <c r="H2248" s="30">
        <f>(J2248+K2248+M2248+N2248+O2248+P2248)/2</f>
        <v>7.5</v>
      </c>
      <c r="I2248" s="27"/>
      <c r="J2248" s="1">
        <f>SUM(AA2248)</f>
        <v>15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27"/>
      <c r="R2248" s="1">
        <f>SUM(AS2248,BX2248)</f>
        <v>0</v>
      </c>
      <c r="S2248" s="1">
        <f>SUM(AE2248,AG2248,AI2248,AK2248,AO2248,AM2248,AQ2248,AU2248,AW2248,AY2248,BA2248,BE2248,BG2248,BI2248,BK2248,BM2248,BO2248,BC2248)</f>
        <v>182</v>
      </c>
      <c r="T2248" s="1">
        <f>COUNT(AE2248,AG2248,AI2248,AK2248,AM2248,AO2248,AQ2248,AU2248,AW2248,AY2248,BA2248,BC2248,BE2248,BG2248,BI2248,BK2248,BM2248,BO2248)</f>
        <v>3</v>
      </c>
      <c r="U2248" s="1">
        <f>BQ2248+BS2248</f>
        <v>0</v>
      </c>
      <c r="V2248" s="1"/>
      <c r="W2248" s="1">
        <f>BV2248</f>
        <v>0</v>
      </c>
      <c r="X2248" s="1">
        <f>AC2248+BZ2248</f>
        <v>0</v>
      </c>
      <c r="Y2248" s="1">
        <f>BU2248</f>
        <v>0</v>
      </c>
      <c r="Z2248" s="27"/>
      <c r="AA2248" s="1">
        <v>15</v>
      </c>
      <c r="AB2248" s="26">
        <v>2</v>
      </c>
      <c r="AC2248" s="1"/>
      <c r="AD2248" s="26"/>
      <c r="AE2248" s="1">
        <v>54</v>
      </c>
      <c r="AF2248" s="26">
        <v>7</v>
      </c>
      <c r="AG2248" s="1"/>
      <c r="AH2248" s="26"/>
      <c r="AI2248" s="1"/>
      <c r="AJ2248" s="26"/>
      <c r="AK2248" s="1"/>
      <c r="AL2248" s="26"/>
      <c r="AM2248" s="1"/>
      <c r="AN2248" s="26"/>
      <c r="AO2248" s="1"/>
      <c r="AP2248" s="26"/>
      <c r="AQ2248" s="1">
        <v>68</v>
      </c>
      <c r="AR2248" s="26">
        <v>3</v>
      </c>
      <c r="AS2248" s="1"/>
      <c r="AT2248" s="26"/>
      <c r="AU2248" s="1"/>
      <c r="AV2248" s="26"/>
      <c r="AW2248" s="1"/>
      <c r="AX2248" s="26"/>
      <c r="AY2248" s="1">
        <v>60</v>
      </c>
      <c r="AZ2248" s="26">
        <v>1</v>
      </c>
      <c r="BA2248" s="1"/>
      <c r="BB2248" s="26"/>
      <c r="BC2248" s="1"/>
      <c r="BD2248" s="26"/>
      <c r="BE2248" s="1"/>
      <c r="BF2248" s="26"/>
      <c r="BG2248" s="1"/>
      <c r="BH2248" s="26"/>
      <c r="BI2248" s="1"/>
      <c r="BJ2248" s="26"/>
      <c r="BK2248" s="1"/>
      <c r="BL2248" s="26"/>
      <c r="BM2248" s="1"/>
      <c r="BN2248" s="26"/>
      <c r="BO2248" s="1"/>
      <c r="BP2248" s="26"/>
      <c r="BQ2248" s="1"/>
      <c r="BR2248" s="26"/>
      <c r="BS2248" s="1"/>
      <c r="BT2248" s="26"/>
      <c r="BU2248" s="1"/>
      <c r="BV2248" s="1"/>
      <c r="BW2248" s="26"/>
      <c r="BX2248" s="1"/>
      <c r="BY2248" s="26"/>
      <c r="BZ2248" s="30"/>
      <c r="CA2248" s="26"/>
    </row>
    <row r="2249" spans="1:79" s="99" customFormat="1" x14ac:dyDescent="0.35">
      <c r="A2249" s="30" t="s">
        <v>66</v>
      </c>
      <c r="B2249" s="1" t="s">
        <v>63</v>
      </c>
      <c r="C2249" s="1" t="s">
        <v>1678</v>
      </c>
      <c r="D2249" s="1" t="s">
        <v>771</v>
      </c>
      <c r="E2249" s="1" t="s">
        <v>77</v>
      </c>
      <c r="F2249" s="1">
        <v>999921632</v>
      </c>
      <c r="G2249" s="1">
        <f>(J2249+S2249+X2249+R2249+U2249+W2249+Y2249)-H2249</f>
        <v>173</v>
      </c>
      <c r="H2249" s="30"/>
      <c r="I2249" s="27"/>
      <c r="J2249" s="1">
        <f>SUM(AA2249)</f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27"/>
      <c r="R2249" s="1">
        <f>SUM(AS2249,BX2249)</f>
        <v>0</v>
      </c>
      <c r="S2249" s="1">
        <f>SUM(AE2249,AG2249,AI2249,AK2249,AO2249,AM2249,AQ2249,AU2249,AW2249,AY2249,BA2249,BE2249,BG2249,BI2249,BK2249,BM2249,BO2249,BC2249)</f>
        <v>105</v>
      </c>
      <c r="T2249" s="1">
        <f>COUNT(AE2249,AG2249,AI2249,AK2249,AM2249,AO2249,AQ2249,AU2249,AW2249,AY2249,BA2249,BC2249,BE2249,BG2249,BI2249,BK2249,BM2249,BO2249)</f>
        <v>2</v>
      </c>
      <c r="U2249" s="1">
        <f>BQ2249+BS2249</f>
        <v>0</v>
      </c>
      <c r="V2249" s="1"/>
      <c r="W2249" s="1">
        <f>BV2249</f>
        <v>68</v>
      </c>
      <c r="X2249" s="1">
        <f>AC2249+BZ2249</f>
        <v>0</v>
      </c>
      <c r="Y2249" s="1">
        <f>BU2249</f>
        <v>0</v>
      </c>
      <c r="Z2249" s="26"/>
      <c r="AA2249" s="1"/>
      <c r="AB2249" s="26"/>
      <c r="AC2249" s="1"/>
      <c r="AD2249" s="26"/>
      <c r="AE2249" s="1"/>
      <c r="AF2249" s="26"/>
      <c r="AG2249" s="1"/>
      <c r="AH2249" s="26"/>
      <c r="AI2249" s="1">
        <v>45</v>
      </c>
      <c r="AJ2249" s="26">
        <v>2</v>
      </c>
      <c r="AK2249" s="1"/>
      <c r="AL2249" s="26"/>
      <c r="AM2249" s="1"/>
      <c r="AN2249" s="26"/>
      <c r="AO2249" s="1"/>
      <c r="AP2249" s="26"/>
      <c r="AQ2249" s="1"/>
      <c r="AR2249" s="26"/>
      <c r="AS2249" s="1"/>
      <c r="AT2249" s="26"/>
      <c r="AU2249" s="1"/>
      <c r="AV2249" s="26"/>
      <c r="AW2249" s="1"/>
      <c r="AX2249" s="26"/>
      <c r="AY2249" s="1"/>
      <c r="AZ2249" s="26"/>
      <c r="BA2249" s="1"/>
      <c r="BB2249" s="26"/>
      <c r="BC2249" s="1"/>
      <c r="BD2249" s="26"/>
      <c r="BE2249" s="1"/>
      <c r="BF2249" s="26"/>
      <c r="BG2249" s="1">
        <v>60</v>
      </c>
      <c r="BH2249" s="26">
        <v>1</v>
      </c>
      <c r="BI2249" s="1"/>
      <c r="BJ2249" s="26"/>
      <c r="BK2249" s="1"/>
      <c r="BL2249" s="26"/>
      <c r="BM2249" s="1"/>
      <c r="BN2249" s="26"/>
      <c r="BO2249" s="1"/>
      <c r="BP2249" s="26"/>
      <c r="BQ2249" s="1"/>
      <c r="BR2249" s="26"/>
      <c r="BS2249" s="1"/>
      <c r="BT2249" s="26"/>
      <c r="BU2249" s="1"/>
      <c r="BV2249" s="1">
        <v>68</v>
      </c>
      <c r="BW2249" s="26">
        <v>8</v>
      </c>
      <c r="BX2249" s="1"/>
      <c r="BY2249" s="26"/>
      <c r="BZ2249" s="30"/>
      <c r="CA2249" s="26"/>
    </row>
    <row r="2250" spans="1:79" s="99" customFormat="1" x14ac:dyDescent="0.35">
      <c r="A2250" s="30" t="s">
        <v>66</v>
      </c>
      <c r="B2250" s="1" t="s">
        <v>63</v>
      </c>
      <c r="C2250" s="1" t="s">
        <v>2396</v>
      </c>
      <c r="D2250" s="1" t="s">
        <v>2397</v>
      </c>
      <c r="E2250" s="1" t="s">
        <v>77</v>
      </c>
      <c r="F2250" s="1">
        <v>999925168</v>
      </c>
      <c r="G2250" s="1">
        <f>(J2250+S2250+X2250+R2250+U2250+W2250+Y2250)-H2250</f>
        <v>151</v>
      </c>
      <c r="H2250" s="1"/>
      <c r="I2250" s="27"/>
      <c r="J2250" s="1">
        <f>SUM(AA2250)</f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27"/>
      <c r="R2250" s="1">
        <f>SUM(AS2250,BX2250)</f>
        <v>0</v>
      </c>
      <c r="S2250" s="1">
        <f>SUM(AE2250,AG2250,AI2250,AK2250,AO2250,AM2250,AQ2250,AU2250,AW2250,AY2250,BA2250,BE2250,BG2250,BI2250,BK2250,BM2250,BO2250,BC2250)</f>
        <v>72</v>
      </c>
      <c r="T2250" s="1">
        <f>COUNT(AE2250,AG2250,AI2250,AK2250,AM2250,AO2250,AQ2250,AU2250,AW2250,AY2250,BA2250,BC2250,BE2250,BG2250,BI2250,BK2250,BM2250,BO2250)</f>
        <v>2</v>
      </c>
      <c r="U2250" s="1">
        <f>BQ2250+BS2250</f>
        <v>79</v>
      </c>
      <c r="V2250" s="1"/>
      <c r="W2250" s="1">
        <f>BV2250</f>
        <v>0</v>
      </c>
      <c r="X2250" s="1">
        <f>AC2250+BZ2250</f>
        <v>0</v>
      </c>
      <c r="Y2250" s="1">
        <f>BU2250</f>
        <v>0</v>
      </c>
      <c r="Z2250" s="27"/>
      <c r="AA2250" s="1"/>
      <c r="AB2250" s="26"/>
      <c r="AC2250" s="1"/>
      <c r="AD2250" s="26"/>
      <c r="AE2250" s="1">
        <v>36</v>
      </c>
      <c r="AF2250" s="26">
        <v>2</v>
      </c>
      <c r="AG2250" s="1"/>
      <c r="AH2250" s="26"/>
      <c r="AI2250" s="1"/>
      <c r="AJ2250" s="26"/>
      <c r="AK2250" s="1"/>
      <c r="AL2250" s="26"/>
      <c r="AM2250" s="1"/>
      <c r="AN2250" s="26"/>
      <c r="AO2250" s="1"/>
      <c r="AP2250" s="26"/>
      <c r="AQ2250" s="1"/>
      <c r="AR2250" s="26"/>
      <c r="AS2250" s="1"/>
      <c r="AT2250" s="26"/>
      <c r="AU2250" s="1"/>
      <c r="AV2250" s="26"/>
      <c r="AW2250" s="1"/>
      <c r="AX2250" s="26"/>
      <c r="AY2250" s="1">
        <v>36</v>
      </c>
      <c r="AZ2250" s="26">
        <v>2</v>
      </c>
      <c r="BA2250" s="1"/>
      <c r="BB2250" s="26"/>
      <c r="BC2250" s="1"/>
      <c r="BD2250" s="26"/>
      <c r="BE2250" s="1"/>
      <c r="BF2250" s="26"/>
      <c r="BG2250" s="1"/>
      <c r="BH2250" s="26"/>
      <c r="BI2250" s="1"/>
      <c r="BJ2250" s="26"/>
      <c r="BK2250" s="1"/>
      <c r="BL2250" s="26"/>
      <c r="BM2250" s="1"/>
      <c r="BN2250" s="26"/>
      <c r="BO2250" s="1"/>
      <c r="BP2250" s="26"/>
      <c r="BQ2250" s="1">
        <v>79</v>
      </c>
      <c r="BR2250" s="26">
        <v>3</v>
      </c>
      <c r="BS2250" s="1"/>
      <c r="BT2250" s="26"/>
      <c r="BU2250" s="1"/>
      <c r="BV2250" s="1"/>
      <c r="BW2250" s="26"/>
      <c r="BX2250" s="1"/>
      <c r="BY2250" s="26"/>
      <c r="BZ2250" s="30"/>
      <c r="CA2250" s="26"/>
    </row>
    <row r="2251" spans="1:79" s="99" customFormat="1" x14ac:dyDescent="0.35">
      <c r="A2251" s="30" t="s">
        <v>66</v>
      </c>
      <c r="B2251" s="1" t="s">
        <v>63</v>
      </c>
      <c r="C2251" s="30" t="s">
        <v>1952</v>
      </c>
      <c r="D2251" s="30" t="s">
        <v>908</v>
      </c>
      <c r="E2251" s="30" t="s">
        <v>77</v>
      </c>
      <c r="F2251" s="1">
        <v>999922969</v>
      </c>
      <c r="G2251" s="1">
        <f>(J2251+S2251+X2251+R2251+U2251+W2251+Y2251)-H2251</f>
        <v>150</v>
      </c>
      <c r="H2251" s="1"/>
      <c r="I2251" s="27"/>
      <c r="J2251" s="1">
        <f>SUM(AA2251)</f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27"/>
      <c r="R2251" s="1">
        <f>SUM(AS2251,BX2251)</f>
        <v>0</v>
      </c>
      <c r="S2251" s="1">
        <f>SUM(AE2251,AG2251,AI2251,AK2251,AO2251,AM2251,AQ2251,AU2251,AW2251,AY2251,BA2251,BE2251,BG2251,BI2251,BK2251,BM2251,BO2251,BC2251)</f>
        <v>60</v>
      </c>
      <c r="T2251" s="1">
        <f>COUNT(AE2251,AG2251,AI2251,AK2251,AM2251,AO2251,AQ2251,AU2251,AW2251,AY2251,BA2251,BC2251,BE2251,BG2251,BI2251,BK2251,BM2251,BO2251)</f>
        <v>1</v>
      </c>
      <c r="U2251" s="1">
        <f>BQ2251+BS2251</f>
        <v>0</v>
      </c>
      <c r="V2251" s="1"/>
      <c r="W2251" s="1">
        <f>BV2251</f>
        <v>90</v>
      </c>
      <c r="X2251" s="1">
        <f>AC2251+BZ2251</f>
        <v>0</v>
      </c>
      <c r="Y2251" s="1">
        <f>BU2251</f>
        <v>0</v>
      </c>
      <c r="Z2251" s="29"/>
      <c r="AA2251" s="1"/>
      <c r="AB2251" s="26"/>
      <c r="AC2251" s="1"/>
      <c r="AD2251" s="26"/>
      <c r="AE2251" s="1"/>
      <c r="AF2251" s="26"/>
      <c r="AG2251" s="1"/>
      <c r="AH2251" s="26"/>
      <c r="AI2251" s="1"/>
      <c r="AJ2251" s="26"/>
      <c r="AK2251" s="1"/>
      <c r="AL2251" s="26"/>
      <c r="AM2251" s="1"/>
      <c r="AN2251" s="26"/>
      <c r="AO2251" s="1"/>
      <c r="AP2251" s="26"/>
      <c r="AQ2251" s="1"/>
      <c r="AR2251" s="26"/>
      <c r="AS2251" s="1"/>
      <c r="AT2251" s="26"/>
      <c r="AU2251" s="1"/>
      <c r="AV2251" s="26"/>
      <c r="AW2251" s="1">
        <v>60</v>
      </c>
      <c r="AX2251" s="26">
        <v>1</v>
      </c>
      <c r="AY2251" s="1"/>
      <c r="AZ2251" s="26"/>
      <c r="BA2251" s="1"/>
      <c r="BB2251" s="26"/>
      <c r="BC2251" s="1"/>
      <c r="BD2251" s="26"/>
      <c r="BE2251" s="1"/>
      <c r="BF2251" s="26"/>
      <c r="BG2251" s="1"/>
      <c r="BH2251" s="26"/>
      <c r="BI2251" s="1"/>
      <c r="BJ2251" s="26"/>
      <c r="BK2251" s="1"/>
      <c r="BL2251" s="26"/>
      <c r="BM2251" s="1"/>
      <c r="BN2251" s="26"/>
      <c r="BO2251" s="1"/>
      <c r="BP2251" s="26"/>
      <c r="BQ2251" s="1"/>
      <c r="BR2251" s="26"/>
      <c r="BS2251" s="1"/>
      <c r="BT2251" s="26"/>
      <c r="BU2251" s="1"/>
      <c r="BV2251" s="1">
        <v>90</v>
      </c>
      <c r="BW2251" s="26">
        <v>3</v>
      </c>
      <c r="BX2251" s="1"/>
      <c r="BY2251" s="26"/>
      <c r="BZ2251" s="30"/>
      <c r="CA2251" s="26"/>
    </row>
    <row r="2252" spans="1:79" s="99" customFormat="1" x14ac:dyDescent="0.35">
      <c r="A2252" s="30" t="s">
        <v>66</v>
      </c>
      <c r="B2252" s="1" t="s">
        <v>63</v>
      </c>
      <c r="C2252" s="1" t="s">
        <v>3340</v>
      </c>
      <c r="D2252" s="1" t="s">
        <v>3341</v>
      </c>
      <c r="E2252" s="1" t="s">
        <v>77</v>
      </c>
      <c r="F2252" s="1">
        <v>999927437</v>
      </c>
      <c r="G2252" s="1">
        <f>(J2252+S2252+X2252+R2252+U2252+W2252+Y2252)-H2252</f>
        <v>120</v>
      </c>
      <c r="H2252" s="1"/>
      <c r="I2252" s="27"/>
      <c r="J2252" s="1">
        <f>SUM(AA2252)</f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27"/>
      <c r="R2252" s="1">
        <f>SUM(AS2252,BX2252)</f>
        <v>0</v>
      </c>
      <c r="S2252" s="1">
        <f>SUM(AE2252,AG2252,AI2252,AK2252,AO2252,AM2252,AQ2252,AU2252,AW2252,AY2252,BA2252,BE2252,BG2252,BI2252,BK2252,BM2252,BO2252,BC2252)</f>
        <v>120</v>
      </c>
      <c r="T2252" s="1">
        <f>COUNT(AE2252,AG2252,AI2252,AK2252,AM2252,AO2252,AQ2252,AU2252,AW2252,AY2252,BA2252,BC2252,BE2252,BG2252,BI2252,BK2252,BM2252,BO2252)</f>
        <v>1</v>
      </c>
      <c r="U2252" s="1">
        <f>BQ2252+BS2252</f>
        <v>0</v>
      </c>
      <c r="V2252" s="1"/>
      <c r="W2252" s="1">
        <f>BV2252</f>
        <v>0</v>
      </c>
      <c r="X2252" s="1">
        <f>AC2252+BZ2252</f>
        <v>0</v>
      </c>
      <c r="Y2252" s="1">
        <f>BU2252</f>
        <v>0</v>
      </c>
      <c r="Z2252" s="27"/>
      <c r="AA2252" s="1"/>
      <c r="AB2252" s="26"/>
      <c r="AC2252" s="1"/>
      <c r="AD2252" s="26"/>
      <c r="AE2252" s="1"/>
      <c r="AF2252" s="26"/>
      <c r="AG2252" s="1"/>
      <c r="AH2252" s="26"/>
      <c r="AI2252" s="1"/>
      <c r="AJ2252" s="26"/>
      <c r="AK2252" s="1"/>
      <c r="AL2252" s="26"/>
      <c r="AM2252" s="1"/>
      <c r="AN2252" s="26"/>
      <c r="AO2252" s="1"/>
      <c r="AP2252" s="26"/>
      <c r="AQ2252" s="1"/>
      <c r="AR2252" s="26"/>
      <c r="AS2252" s="1"/>
      <c r="AT2252" s="26"/>
      <c r="AU2252" s="1"/>
      <c r="AV2252" s="26"/>
      <c r="AW2252" s="1"/>
      <c r="AX2252" s="26"/>
      <c r="AY2252" s="1"/>
      <c r="AZ2252" s="26"/>
      <c r="BA2252" s="1"/>
      <c r="BB2252" s="26"/>
      <c r="BC2252" s="1"/>
      <c r="BD2252" s="26"/>
      <c r="BE2252" s="1"/>
      <c r="BF2252" s="26"/>
      <c r="BG2252" s="1"/>
      <c r="BH2252" s="26"/>
      <c r="BI2252" s="1"/>
      <c r="BJ2252" s="26"/>
      <c r="BK2252" s="1">
        <v>120</v>
      </c>
      <c r="BL2252" s="26">
        <v>1</v>
      </c>
      <c r="BM2252" s="1"/>
      <c r="BN2252" s="26"/>
      <c r="BO2252" s="1"/>
      <c r="BP2252" s="26"/>
      <c r="BQ2252" s="1"/>
      <c r="BR2252" s="26"/>
      <c r="BS2252" s="1"/>
      <c r="BT2252" s="26"/>
      <c r="BU2252" s="1"/>
      <c r="BV2252" s="1"/>
      <c r="BW2252" s="26"/>
      <c r="BX2252" s="1"/>
      <c r="BY2252" s="26"/>
      <c r="BZ2252" s="30"/>
      <c r="CA2252" s="26"/>
    </row>
    <row r="2253" spans="1:79" s="99" customFormat="1" x14ac:dyDescent="0.35">
      <c r="A2253" s="30" t="s">
        <v>66</v>
      </c>
      <c r="B2253" s="1" t="s">
        <v>63</v>
      </c>
      <c r="C2253" s="1" t="s">
        <v>260</v>
      </c>
      <c r="D2253" s="1" t="s">
        <v>1271</v>
      </c>
      <c r="E2253" s="1" t="s">
        <v>77</v>
      </c>
      <c r="F2253" s="1">
        <v>999927637</v>
      </c>
      <c r="G2253" s="1">
        <f>(J2253+S2253+X2253+R2253+U2253+W2253+Y2253)-H2253</f>
        <v>114</v>
      </c>
      <c r="H2253" s="1"/>
      <c r="I2253" s="27"/>
      <c r="J2253" s="1">
        <f>SUM(AA2253)</f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27"/>
      <c r="R2253" s="1">
        <f>SUM(AS2253,BX2253)</f>
        <v>0</v>
      </c>
      <c r="S2253" s="1">
        <f>SUM(AE2253,AG2253,AI2253,AK2253,AO2253,AM2253,AQ2253,AU2253,AW2253,AY2253,BA2253,BE2253,BG2253,BI2253,BK2253,BM2253,BO2253,BC2253)</f>
        <v>30</v>
      </c>
      <c r="T2253" s="1">
        <f>COUNT(AE2253,AG2253,AI2253,AK2253,AM2253,AO2253,AQ2253,AU2253,AW2253,AY2253,BA2253,BC2253,BE2253,BG2253,BI2253,BK2253,BM2253,BO2253)</f>
        <v>1</v>
      </c>
      <c r="U2253" s="1">
        <f>BQ2253+BS2253</f>
        <v>0</v>
      </c>
      <c r="V2253" s="1"/>
      <c r="W2253" s="1">
        <f>BV2253</f>
        <v>84</v>
      </c>
      <c r="X2253" s="1">
        <f>AC2253+BZ2253</f>
        <v>0</v>
      </c>
      <c r="Y2253" s="1">
        <f>BU2253</f>
        <v>0</v>
      </c>
      <c r="Z2253" s="27"/>
      <c r="AA2253" s="1"/>
      <c r="AB2253" s="26"/>
      <c r="AC2253" s="1"/>
      <c r="AD2253" s="26"/>
      <c r="AE2253" s="1"/>
      <c r="AF2253" s="26"/>
      <c r="AG2253" s="1"/>
      <c r="AH2253" s="26"/>
      <c r="AI2253" s="1"/>
      <c r="AJ2253" s="26"/>
      <c r="AK2253" s="1"/>
      <c r="AL2253" s="26"/>
      <c r="AM2253" s="1"/>
      <c r="AN2253" s="26"/>
      <c r="AO2253" s="1"/>
      <c r="AP2253" s="26"/>
      <c r="AQ2253" s="1"/>
      <c r="AR2253" s="26"/>
      <c r="AS2253" s="1"/>
      <c r="AT2253" s="26"/>
      <c r="AU2253" s="1"/>
      <c r="AV2253" s="26"/>
      <c r="AW2253" s="1"/>
      <c r="AX2253" s="26"/>
      <c r="AY2253" s="1"/>
      <c r="AZ2253" s="26"/>
      <c r="BA2253" s="1"/>
      <c r="BB2253" s="26"/>
      <c r="BC2253" s="1"/>
      <c r="BD2253" s="26"/>
      <c r="BE2253" s="1">
        <v>30</v>
      </c>
      <c r="BF2253" s="26">
        <v>1</v>
      </c>
      <c r="BG2253" s="1"/>
      <c r="BH2253" s="26"/>
      <c r="BI2253" s="1"/>
      <c r="BJ2253" s="26"/>
      <c r="BK2253" s="1"/>
      <c r="BL2253" s="26"/>
      <c r="BM2253" s="1"/>
      <c r="BN2253" s="26"/>
      <c r="BO2253" s="1"/>
      <c r="BP2253" s="26"/>
      <c r="BQ2253" s="1"/>
      <c r="BR2253" s="26"/>
      <c r="BS2253" s="1"/>
      <c r="BT2253" s="26"/>
      <c r="BU2253" s="1"/>
      <c r="BV2253" s="1">
        <v>84</v>
      </c>
      <c r="BW2253" s="26">
        <v>5</v>
      </c>
      <c r="BX2253" s="1"/>
      <c r="BY2253" s="26"/>
      <c r="BZ2253" s="30"/>
      <c r="CA2253" s="26"/>
    </row>
    <row r="2254" spans="1:79" s="99" customFormat="1" x14ac:dyDescent="0.35">
      <c r="A2254" s="30" t="s">
        <v>66</v>
      </c>
      <c r="B2254" s="1" t="s">
        <v>63</v>
      </c>
      <c r="C2254" s="1" t="s">
        <v>1186</v>
      </c>
      <c r="D2254" s="1" t="s">
        <v>1187</v>
      </c>
      <c r="E2254" s="1" t="s">
        <v>77</v>
      </c>
      <c r="F2254" s="1">
        <v>999918121</v>
      </c>
      <c r="G2254" s="1">
        <f>(J2254+S2254+X2254+R2254+U2254+W2254+Y2254)-H2254</f>
        <v>112</v>
      </c>
      <c r="H2254" s="1"/>
      <c r="I2254" s="27"/>
      <c r="J2254" s="1">
        <f>SUM(AA2254)</f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27"/>
      <c r="R2254" s="1">
        <f>SUM(AS2254,BX2254)</f>
        <v>0</v>
      </c>
      <c r="S2254" s="1">
        <f>SUM(AE2254,AG2254,AI2254,AK2254,AO2254,AM2254,AQ2254,AU2254,AW2254,AY2254,BA2254,BE2254,BG2254,BI2254,BK2254,BM2254,BO2254,BC2254)</f>
        <v>45</v>
      </c>
      <c r="T2254" s="1">
        <f>COUNT(AE2254,AG2254,AI2254,AK2254,AM2254,AO2254,AQ2254,AU2254,AW2254,AY2254,BA2254,BC2254,BE2254,BG2254,BI2254,BK2254,BM2254,BO2254)</f>
        <v>1</v>
      </c>
      <c r="U2254" s="1">
        <f>BQ2254+BS2254</f>
        <v>67</v>
      </c>
      <c r="V2254" s="1"/>
      <c r="W2254" s="1">
        <f>BV2254</f>
        <v>0</v>
      </c>
      <c r="X2254" s="1">
        <f>AC2254+BZ2254</f>
        <v>0</v>
      </c>
      <c r="Y2254" s="1">
        <f>BU2254</f>
        <v>0</v>
      </c>
      <c r="Z2254" s="27"/>
      <c r="AA2254" s="1"/>
      <c r="AB2254" s="26"/>
      <c r="AC2254" s="1"/>
      <c r="AD2254" s="26"/>
      <c r="AE2254" s="1"/>
      <c r="AF2254" s="26"/>
      <c r="AG2254" s="1"/>
      <c r="AH2254" s="26"/>
      <c r="AI2254" s="1"/>
      <c r="AJ2254" s="26"/>
      <c r="AK2254" s="1"/>
      <c r="AL2254" s="26"/>
      <c r="AM2254" s="1"/>
      <c r="AN2254" s="26"/>
      <c r="AO2254" s="1"/>
      <c r="AP2254" s="26"/>
      <c r="AQ2254" s="1"/>
      <c r="AR2254" s="26"/>
      <c r="AS2254" s="1"/>
      <c r="AT2254" s="26"/>
      <c r="AU2254" s="1"/>
      <c r="AV2254" s="26"/>
      <c r="AW2254" s="1"/>
      <c r="AX2254" s="26"/>
      <c r="AY2254" s="1">
        <v>45</v>
      </c>
      <c r="AZ2254" s="26">
        <v>2</v>
      </c>
      <c r="BA2254" s="1"/>
      <c r="BB2254" s="26"/>
      <c r="BC2254" s="1"/>
      <c r="BD2254" s="26"/>
      <c r="BE2254" s="1"/>
      <c r="BF2254" s="26"/>
      <c r="BG2254" s="1"/>
      <c r="BH2254" s="26"/>
      <c r="BI2254" s="1"/>
      <c r="BJ2254" s="26"/>
      <c r="BK2254" s="1"/>
      <c r="BL2254" s="26"/>
      <c r="BM2254" s="1"/>
      <c r="BN2254" s="26"/>
      <c r="BO2254" s="1"/>
      <c r="BP2254" s="26"/>
      <c r="BQ2254" s="1">
        <v>67</v>
      </c>
      <c r="BR2254" s="26">
        <v>6</v>
      </c>
      <c r="BS2254" s="1"/>
      <c r="BT2254" s="26"/>
      <c r="BU2254" s="1"/>
      <c r="BV2254" s="1"/>
      <c r="BW2254" s="26"/>
      <c r="BX2254" s="1"/>
      <c r="BY2254" s="26"/>
      <c r="BZ2254" s="30"/>
      <c r="CA2254" s="26"/>
    </row>
    <row r="2255" spans="1:79" s="99" customFormat="1" x14ac:dyDescent="0.35">
      <c r="A2255" s="30" t="s">
        <v>66</v>
      </c>
      <c r="B2255" s="1" t="s">
        <v>63</v>
      </c>
      <c r="C2255" s="1" t="s">
        <v>695</v>
      </c>
      <c r="D2255" s="1" t="s">
        <v>696</v>
      </c>
      <c r="E2255" s="1" t="s">
        <v>77</v>
      </c>
      <c r="F2255" s="1">
        <v>999903729</v>
      </c>
      <c r="G2255" s="1">
        <f>(J2255+S2255+X2255+R2255+U2255+W2255+Y2255)-H2255</f>
        <v>108</v>
      </c>
      <c r="H2255" s="1"/>
      <c r="I2255" s="27"/>
      <c r="J2255" s="1">
        <f>SUM(AA2255)</f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27"/>
      <c r="R2255" s="1">
        <f>SUM(AS2255,BX2255)</f>
        <v>0</v>
      </c>
      <c r="S2255" s="1">
        <f>SUM(AE2255,AG2255,AI2255,AK2255,AO2255,AM2255,AQ2255,AU2255,AW2255,AY2255,BA2255,BE2255,BG2255,BI2255,BK2255,BM2255,BO2255,BC2255)</f>
        <v>108</v>
      </c>
      <c r="T2255" s="1">
        <f>COUNT(AE2255,AG2255,AI2255,AK2255,AM2255,AO2255,AQ2255,AU2255,AW2255,AY2255,BA2255,BC2255,BE2255,BG2255,BI2255,BK2255,BM2255,BO2255)</f>
        <v>2</v>
      </c>
      <c r="U2255" s="1">
        <f>BQ2255+BS2255</f>
        <v>0</v>
      </c>
      <c r="V2255" s="1"/>
      <c r="W2255" s="1">
        <f>BV2255</f>
        <v>0</v>
      </c>
      <c r="X2255" s="1">
        <f>AC2255+BZ2255</f>
        <v>0</v>
      </c>
      <c r="Y2255" s="1">
        <f>BU2255</f>
        <v>0</v>
      </c>
      <c r="Z2255" s="27"/>
      <c r="AA2255" s="1"/>
      <c r="AB2255" s="26"/>
      <c r="AC2255" s="1"/>
      <c r="AD2255" s="26"/>
      <c r="AE2255" s="1"/>
      <c r="AF2255" s="26"/>
      <c r="AG2255" s="1"/>
      <c r="AH2255" s="26"/>
      <c r="AI2255" s="1"/>
      <c r="AJ2255" s="26"/>
      <c r="AK2255" s="1"/>
      <c r="AL2255" s="26"/>
      <c r="AM2255" s="1"/>
      <c r="AN2255" s="26"/>
      <c r="AO2255" s="1"/>
      <c r="AP2255" s="26"/>
      <c r="AQ2255" s="1">
        <v>63</v>
      </c>
      <c r="AR2255" s="26">
        <v>5</v>
      </c>
      <c r="AS2255" s="1"/>
      <c r="AT2255" s="26"/>
      <c r="AU2255" s="1"/>
      <c r="AV2255" s="26"/>
      <c r="AW2255" s="1"/>
      <c r="AX2255" s="26"/>
      <c r="AY2255" s="1"/>
      <c r="AZ2255" s="26"/>
      <c r="BA2255" s="1">
        <v>45</v>
      </c>
      <c r="BB2255" s="26">
        <v>2</v>
      </c>
      <c r="BC2255" s="1"/>
      <c r="BD2255" s="26"/>
      <c r="BE2255" s="1"/>
      <c r="BF2255" s="26"/>
      <c r="BG2255" s="1"/>
      <c r="BH2255" s="26"/>
      <c r="BI2255" s="1"/>
      <c r="BJ2255" s="26"/>
      <c r="BK2255" s="1"/>
      <c r="BL2255" s="26"/>
      <c r="BM2255" s="1"/>
      <c r="BN2255" s="26"/>
      <c r="BO2255" s="1"/>
      <c r="BP2255" s="26"/>
      <c r="BQ2255" s="1"/>
      <c r="BR2255" s="26"/>
      <c r="BS2255" s="1"/>
      <c r="BT2255" s="26"/>
      <c r="BU2255" s="1"/>
      <c r="BV2255" s="1"/>
      <c r="BW2255" s="26"/>
      <c r="BX2255" s="1"/>
      <c r="BY2255" s="26"/>
      <c r="BZ2255" s="30"/>
      <c r="CA2255" s="26"/>
    </row>
    <row r="2256" spans="1:79" s="99" customFormat="1" x14ac:dyDescent="0.35">
      <c r="A2256" s="30" t="s">
        <v>66</v>
      </c>
      <c r="B2256" s="30" t="s">
        <v>63</v>
      </c>
      <c r="C2256" s="30" t="s">
        <v>2085</v>
      </c>
      <c r="D2256" s="30" t="s">
        <v>2171</v>
      </c>
      <c r="E2256" s="30" t="s">
        <v>77</v>
      </c>
      <c r="F2256" s="30">
        <v>999924300</v>
      </c>
      <c r="G2256" s="1">
        <f>(J2256+S2256+X2256+R2256+U2256+W2256+Y2256)-H2256</f>
        <v>100</v>
      </c>
      <c r="H2256" s="30"/>
      <c r="I2256" s="130"/>
      <c r="J2256" s="1">
        <f>SUM(AA2256)</f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30"/>
      <c r="R2256" s="1">
        <f>SUM(AS2256,BX2256)</f>
        <v>0</v>
      </c>
      <c r="S2256" s="1">
        <f>SUM(AE2256,AG2256,AI2256,AK2256,AO2256,AM2256,AQ2256,AU2256,AW2256,AY2256,BA2256,BE2256,BG2256,BI2256,BK2256,BM2256,BO2256,BC2256)</f>
        <v>0</v>
      </c>
      <c r="T2256" s="1">
        <f>COUNT(AE2256,AG2256,AI2256,AK2256,AM2256,AO2256,AQ2256,AU2256,AW2256,AY2256,BA2256,BC2256,BE2256,BG2256,BI2256,BK2256,BM2256,BO2256)</f>
        <v>0</v>
      </c>
      <c r="U2256" s="1">
        <f>BQ2256+BS2256</f>
        <v>0</v>
      </c>
      <c r="V2256" s="1"/>
      <c r="W2256" s="1">
        <f>BV2256</f>
        <v>0</v>
      </c>
      <c r="X2256" s="1">
        <f>AC2256+BZ2256</f>
        <v>100</v>
      </c>
      <c r="Y2256" s="1">
        <f>BU2256</f>
        <v>0</v>
      </c>
      <c r="Z2256" s="130"/>
      <c r="AA2256" s="30"/>
      <c r="AB2256" s="130"/>
      <c r="AC2256" s="30"/>
      <c r="AD2256" s="130"/>
      <c r="AE2256" s="30"/>
      <c r="AF2256" s="130"/>
      <c r="AG2256" s="30"/>
      <c r="AH2256" s="130"/>
      <c r="AI2256" s="30"/>
      <c r="AJ2256" s="130"/>
      <c r="AK2256" s="30"/>
      <c r="AL2256" s="130"/>
      <c r="AM2256" s="30"/>
      <c r="AN2256" s="130"/>
      <c r="AO2256" s="30"/>
      <c r="AP2256" s="130"/>
      <c r="AQ2256" s="30"/>
      <c r="AR2256" s="130"/>
      <c r="AS2256" s="30"/>
      <c r="AT2256" s="130"/>
      <c r="AU2256" s="30"/>
      <c r="AV2256" s="130"/>
      <c r="AW2256" s="30"/>
      <c r="AX2256" s="130"/>
      <c r="AY2256" s="30"/>
      <c r="AZ2256" s="130"/>
      <c r="BA2256" s="30"/>
      <c r="BB2256" s="130"/>
      <c r="BC2256" s="30"/>
      <c r="BD2256" s="130"/>
      <c r="BE2256" s="30"/>
      <c r="BF2256" s="130"/>
      <c r="BG2256" s="30"/>
      <c r="BH2256" s="130"/>
      <c r="BI2256" s="30"/>
      <c r="BJ2256" s="130"/>
      <c r="BK2256" s="30"/>
      <c r="BL2256" s="130"/>
      <c r="BM2256" s="30"/>
      <c r="BN2256" s="130"/>
      <c r="BO2256" s="30"/>
      <c r="BP2256" s="130"/>
      <c r="BQ2256" s="30"/>
      <c r="BR2256" s="130"/>
      <c r="BS2256" s="30"/>
      <c r="BT2256" s="130"/>
      <c r="BU2256" s="30"/>
      <c r="BV2256" s="30"/>
      <c r="BW2256" s="130"/>
      <c r="BX2256" s="30"/>
      <c r="BY2256" s="130"/>
      <c r="BZ2256" s="30">
        <v>100</v>
      </c>
      <c r="CA2256" s="26">
        <v>1</v>
      </c>
    </row>
    <row r="2257" spans="1:79" s="99" customFormat="1" x14ac:dyDescent="0.35">
      <c r="A2257" s="30" t="s">
        <v>66</v>
      </c>
      <c r="B2257" s="1" t="s">
        <v>63</v>
      </c>
      <c r="C2257" s="1" t="s">
        <v>2476</v>
      </c>
      <c r="D2257" s="1" t="s">
        <v>1351</v>
      </c>
      <c r="E2257" s="1" t="s">
        <v>77</v>
      </c>
      <c r="F2257" s="1">
        <v>999925314</v>
      </c>
      <c r="G2257" s="1">
        <f>(J2257+S2257+X2257+R2257+U2257+W2257+Y2257)-H2257</f>
        <v>96</v>
      </c>
      <c r="H2257" s="1"/>
      <c r="I2257" s="27"/>
      <c r="J2257" s="1">
        <f>SUM(AA2257)</f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27"/>
      <c r="R2257" s="1">
        <f>SUM(AS2257,BX2257)</f>
        <v>0</v>
      </c>
      <c r="S2257" s="1">
        <f>SUM(AE2257,AG2257,AI2257,AK2257,AO2257,AM2257,AQ2257,AU2257,AW2257,AY2257,BA2257,BE2257,BG2257,BI2257,BK2257,BM2257,BO2257,BC2257)</f>
        <v>45</v>
      </c>
      <c r="T2257" s="1">
        <f>COUNT(AE2257,AG2257,AI2257,AK2257,AM2257,AO2257,AQ2257,AU2257,AW2257,AY2257,BA2257,BC2257,BE2257,BG2257,BI2257,BK2257,BM2257,BO2257)</f>
        <v>1</v>
      </c>
      <c r="U2257" s="1">
        <f>BQ2257+BS2257</f>
        <v>0</v>
      </c>
      <c r="V2257" s="1"/>
      <c r="W2257" s="1">
        <f>BV2257</f>
        <v>51</v>
      </c>
      <c r="X2257" s="1">
        <f>AC2257+BZ2257</f>
        <v>0</v>
      </c>
      <c r="Y2257" s="1">
        <f>BU2257</f>
        <v>0</v>
      </c>
      <c r="Z2257" s="27"/>
      <c r="AA2257" s="1"/>
      <c r="AB2257" s="26"/>
      <c r="AC2257" s="1"/>
      <c r="AD2257" s="26"/>
      <c r="AE2257" s="1"/>
      <c r="AF2257" s="26"/>
      <c r="AG2257" s="1"/>
      <c r="AH2257" s="26"/>
      <c r="AI2257" s="1"/>
      <c r="AJ2257" s="26"/>
      <c r="AK2257" s="1"/>
      <c r="AL2257" s="26"/>
      <c r="AM2257" s="1">
        <v>45</v>
      </c>
      <c r="AN2257" s="26">
        <v>2</v>
      </c>
      <c r="AO2257" s="1"/>
      <c r="AP2257" s="26"/>
      <c r="AQ2257" s="1"/>
      <c r="AR2257" s="26"/>
      <c r="AS2257" s="1"/>
      <c r="AT2257" s="26"/>
      <c r="AU2257" s="1"/>
      <c r="AV2257" s="26"/>
      <c r="AW2257" s="1"/>
      <c r="AX2257" s="26"/>
      <c r="AY2257" s="1"/>
      <c r="AZ2257" s="26"/>
      <c r="BA2257" s="1"/>
      <c r="BB2257" s="26"/>
      <c r="BC2257" s="1"/>
      <c r="BD2257" s="26"/>
      <c r="BE2257" s="1"/>
      <c r="BF2257" s="26"/>
      <c r="BG2257" s="1"/>
      <c r="BH2257" s="26"/>
      <c r="BI2257" s="1"/>
      <c r="BJ2257" s="26"/>
      <c r="BK2257" s="1"/>
      <c r="BL2257" s="26"/>
      <c r="BM2257" s="1"/>
      <c r="BN2257" s="26"/>
      <c r="BO2257" s="1"/>
      <c r="BP2257" s="26"/>
      <c r="BQ2257" s="1"/>
      <c r="BR2257" s="26"/>
      <c r="BS2257" s="1"/>
      <c r="BT2257" s="26"/>
      <c r="BU2257" s="1"/>
      <c r="BV2257" s="1">
        <v>51</v>
      </c>
      <c r="BW2257" s="26" t="s">
        <v>100</v>
      </c>
      <c r="BX2257" s="1"/>
      <c r="BY2257" s="26"/>
      <c r="BZ2257" s="30"/>
      <c r="CA2257" s="26"/>
    </row>
    <row r="2258" spans="1:79" s="99" customFormat="1" x14ac:dyDescent="0.35">
      <c r="A2258" s="30" t="s">
        <v>66</v>
      </c>
      <c r="B2258" s="1" t="s">
        <v>63</v>
      </c>
      <c r="C2258" s="1" t="s">
        <v>857</v>
      </c>
      <c r="D2258" s="1" t="s">
        <v>2196</v>
      </c>
      <c r="E2258" s="1" t="s">
        <v>77</v>
      </c>
      <c r="F2258" s="1">
        <v>999924390</v>
      </c>
      <c r="G2258" s="1">
        <f>(J2258+S2258+X2258+R2258+U2258+W2258+Y2258)-H2258</f>
        <v>90</v>
      </c>
      <c r="H2258" s="30">
        <f>(J2258+K2258+M2258+N2258+O2258+P2258)/2</f>
        <v>0</v>
      </c>
      <c r="I2258" s="27"/>
      <c r="J2258" s="1">
        <f>SUM(AA2258)</f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27"/>
      <c r="R2258" s="1">
        <f>SUM(AS2258,BX2258)</f>
        <v>0</v>
      </c>
      <c r="S2258" s="1">
        <f>SUM(AE2258,AG2258,AI2258,AK2258,AO2258,AM2258,AQ2258,AU2258,AW2258,AY2258,BA2258,BE2258,BG2258,BI2258,BK2258,BM2258,BO2258,BC2258)</f>
        <v>90</v>
      </c>
      <c r="T2258" s="1">
        <f>COUNT(AE2258,AG2258,AI2258,AK2258,AM2258,AO2258,AQ2258,AU2258,AW2258,AY2258,BA2258,BC2258,BE2258,BG2258,BI2258,BK2258,BM2258,BO2258)</f>
        <v>1</v>
      </c>
      <c r="U2258" s="1">
        <f>BQ2258+BS2258</f>
        <v>0</v>
      </c>
      <c r="V2258" s="1"/>
      <c r="W2258" s="1">
        <f>BV2258</f>
        <v>0</v>
      </c>
      <c r="X2258" s="1">
        <f>AC2258+BZ2258</f>
        <v>0</v>
      </c>
      <c r="Y2258" s="1">
        <f>BU2258</f>
        <v>0</v>
      </c>
      <c r="Z2258" s="27"/>
      <c r="AA2258" s="1"/>
      <c r="AB2258" s="26"/>
      <c r="AC2258" s="1"/>
      <c r="AD2258" s="26"/>
      <c r="AE2258" s="1"/>
      <c r="AF2258" s="26"/>
      <c r="AG2258" s="1"/>
      <c r="AH2258" s="26"/>
      <c r="AI2258" s="1"/>
      <c r="AJ2258" s="26"/>
      <c r="AK2258" s="1"/>
      <c r="AL2258" s="26"/>
      <c r="AM2258" s="1"/>
      <c r="AN2258" s="26"/>
      <c r="AO2258" s="1"/>
      <c r="AP2258" s="26"/>
      <c r="AQ2258" s="1">
        <v>90</v>
      </c>
      <c r="AR2258" s="26">
        <v>2</v>
      </c>
      <c r="AS2258" s="1"/>
      <c r="AT2258" s="26"/>
      <c r="AU2258" s="1"/>
      <c r="AV2258" s="26"/>
      <c r="AW2258" s="1"/>
      <c r="AX2258" s="26"/>
      <c r="AY2258" s="1"/>
      <c r="AZ2258" s="26"/>
      <c r="BA2258" s="1"/>
      <c r="BB2258" s="26"/>
      <c r="BC2258" s="1"/>
      <c r="BD2258" s="26"/>
      <c r="BE2258" s="1"/>
      <c r="BF2258" s="26"/>
      <c r="BG2258" s="1"/>
      <c r="BH2258" s="26"/>
      <c r="BI2258" s="1"/>
      <c r="BJ2258" s="26"/>
      <c r="BK2258" s="1"/>
      <c r="BL2258" s="26"/>
      <c r="BM2258" s="1"/>
      <c r="BN2258" s="26"/>
      <c r="BO2258" s="1"/>
      <c r="BP2258" s="26"/>
      <c r="BQ2258" s="1"/>
      <c r="BR2258" s="26"/>
      <c r="BS2258" s="1"/>
      <c r="BT2258" s="26"/>
      <c r="BU2258" s="1"/>
      <c r="BV2258" s="1"/>
      <c r="BW2258" s="26"/>
      <c r="BX2258" s="1"/>
      <c r="BY2258" s="26"/>
      <c r="BZ2258" s="30"/>
      <c r="CA2258" s="26"/>
    </row>
    <row r="2259" spans="1:79" s="99" customFormat="1" x14ac:dyDescent="0.35">
      <c r="A2259" s="30" t="s">
        <v>66</v>
      </c>
      <c r="B2259" s="1" t="s">
        <v>63</v>
      </c>
      <c r="C2259" s="1" t="s">
        <v>2300</v>
      </c>
      <c r="D2259" s="1" t="s">
        <v>2301</v>
      </c>
      <c r="E2259" s="1" t="s">
        <v>77</v>
      </c>
      <c r="F2259" s="1">
        <v>999924804</v>
      </c>
      <c r="G2259" s="1">
        <f>(J2259+S2259+X2259+R2259+U2259+W2259+Y2259)-H2259</f>
        <v>90</v>
      </c>
      <c r="H2259" s="30">
        <f>(J2259+K2259+M2259+N2259+O2259+P2259)/2</f>
        <v>0</v>
      </c>
      <c r="I2259" s="27"/>
      <c r="J2259" s="1">
        <f>SUM(AA2259)</f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27"/>
      <c r="R2259" s="1">
        <f>SUM(AS2259,BX2259)</f>
        <v>0</v>
      </c>
      <c r="S2259" s="1">
        <f>SUM(AE2259,AG2259,AI2259,AK2259,AO2259,AM2259,AQ2259,AU2259,AW2259,AY2259,BA2259,BE2259,BG2259,BI2259,BK2259,BM2259,BO2259,BC2259)</f>
        <v>90</v>
      </c>
      <c r="T2259" s="1">
        <f>COUNT(AE2259,AG2259,AI2259,AK2259,AM2259,AO2259,AQ2259,AU2259,AW2259,AY2259,BA2259,BC2259,BE2259,BG2259,BI2259,BK2259,BM2259,BO2259)</f>
        <v>1</v>
      </c>
      <c r="U2259" s="1">
        <f>BQ2259+BS2259</f>
        <v>0</v>
      </c>
      <c r="V2259" s="1"/>
      <c r="W2259" s="1">
        <f>BV2259</f>
        <v>0</v>
      </c>
      <c r="X2259" s="1">
        <f>AC2259+BZ2259</f>
        <v>0</v>
      </c>
      <c r="Y2259" s="1">
        <f>BU2259</f>
        <v>0</v>
      </c>
      <c r="Z2259" s="27"/>
      <c r="AA2259" s="1"/>
      <c r="AB2259" s="26"/>
      <c r="AC2259" s="1"/>
      <c r="AD2259" s="26"/>
      <c r="AE2259" s="1"/>
      <c r="AF2259" s="26"/>
      <c r="AG2259" s="1"/>
      <c r="AH2259" s="26"/>
      <c r="AI2259" s="1"/>
      <c r="AJ2259" s="26"/>
      <c r="AK2259" s="1"/>
      <c r="AL2259" s="26"/>
      <c r="AM2259" s="1"/>
      <c r="AN2259" s="26"/>
      <c r="AO2259" s="1"/>
      <c r="AP2259" s="26"/>
      <c r="AQ2259" s="1"/>
      <c r="AR2259" s="26"/>
      <c r="AS2259" s="1"/>
      <c r="AT2259" s="26"/>
      <c r="AU2259" s="1"/>
      <c r="AV2259" s="26"/>
      <c r="AW2259" s="1"/>
      <c r="AX2259" s="26"/>
      <c r="AY2259" s="1"/>
      <c r="AZ2259" s="26"/>
      <c r="BA2259" s="1"/>
      <c r="BB2259" s="26"/>
      <c r="BC2259" s="1">
        <v>90</v>
      </c>
      <c r="BD2259" s="26"/>
      <c r="BE2259" s="1"/>
      <c r="BF2259" s="26"/>
      <c r="BG2259" s="1"/>
      <c r="BH2259" s="26"/>
      <c r="BI2259" s="1"/>
      <c r="BJ2259" s="26"/>
      <c r="BK2259" s="1"/>
      <c r="BL2259" s="26"/>
      <c r="BM2259" s="1"/>
      <c r="BN2259" s="26"/>
      <c r="BO2259" s="1"/>
      <c r="BP2259" s="26"/>
      <c r="BQ2259" s="1"/>
      <c r="BR2259" s="26"/>
      <c r="BS2259" s="1"/>
      <c r="BT2259" s="26"/>
      <c r="BU2259" s="1"/>
      <c r="BV2259" s="1"/>
      <c r="BW2259" s="26"/>
      <c r="BX2259" s="1"/>
      <c r="BY2259" s="26"/>
      <c r="BZ2259" s="30"/>
      <c r="CA2259" s="26"/>
    </row>
    <row r="2260" spans="1:79" s="99" customFormat="1" x14ac:dyDescent="0.35">
      <c r="A2260" s="30" t="s">
        <v>66</v>
      </c>
      <c r="B2260" s="30" t="s">
        <v>63</v>
      </c>
      <c r="C2260" s="30" t="s">
        <v>2120</v>
      </c>
      <c r="D2260" s="30" t="s">
        <v>2121</v>
      </c>
      <c r="E2260" s="30" t="s">
        <v>77</v>
      </c>
      <c r="F2260" s="30">
        <v>999923881</v>
      </c>
      <c r="G2260" s="1">
        <f>(J2260+S2260+X2260+R2260+U2260+W2260+Y2260)-H2260</f>
        <v>75</v>
      </c>
      <c r="H2260" s="30"/>
      <c r="I2260" s="130"/>
      <c r="J2260" s="1">
        <f>SUM(AA2260)</f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30"/>
      <c r="R2260" s="1">
        <f>SUM(AS2260,BX2260)</f>
        <v>0</v>
      </c>
      <c r="S2260" s="1">
        <f>SUM(AE2260,AG2260,AI2260,AK2260,AO2260,AM2260,AQ2260,AU2260,AW2260,AY2260,BA2260,BE2260,BG2260,BI2260,BK2260,BM2260,BO2260,BC2260)</f>
        <v>0</v>
      </c>
      <c r="T2260" s="1">
        <f>COUNT(AE2260,AG2260,AI2260,AK2260,AM2260,AO2260,AQ2260,AU2260,AW2260,AY2260,BA2260,BC2260,BE2260,BG2260,BI2260,BK2260,BM2260,BO2260)</f>
        <v>0</v>
      </c>
      <c r="U2260" s="1">
        <f>BQ2260+BS2260</f>
        <v>0</v>
      </c>
      <c r="V2260" s="1"/>
      <c r="W2260" s="1">
        <f>BV2260</f>
        <v>0</v>
      </c>
      <c r="X2260" s="1">
        <f>AC2260+BZ2260</f>
        <v>75</v>
      </c>
      <c r="Y2260" s="1">
        <f>BU2260</f>
        <v>0</v>
      </c>
      <c r="Z2260" s="130"/>
      <c r="AA2260" s="30"/>
      <c r="AB2260" s="130"/>
      <c r="AC2260" s="30"/>
      <c r="AD2260" s="130"/>
      <c r="AE2260" s="30"/>
      <c r="AF2260" s="130"/>
      <c r="AG2260" s="30"/>
      <c r="AH2260" s="130"/>
      <c r="AI2260" s="30"/>
      <c r="AJ2260" s="130"/>
      <c r="AK2260" s="30"/>
      <c r="AL2260" s="130"/>
      <c r="AM2260" s="30"/>
      <c r="AN2260" s="130"/>
      <c r="AO2260" s="30"/>
      <c r="AP2260" s="130"/>
      <c r="AQ2260" s="30"/>
      <c r="AR2260" s="130"/>
      <c r="AS2260" s="30"/>
      <c r="AT2260" s="130"/>
      <c r="AU2260" s="30"/>
      <c r="AV2260" s="130"/>
      <c r="AW2260" s="30"/>
      <c r="AX2260" s="130"/>
      <c r="AY2260" s="30"/>
      <c r="AZ2260" s="130"/>
      <c r="BA2260" s="30"/>
      <c r="BB2260" s="130"/>
      <c r="BC2260" s="30"/>
      <c r="BD2260" s="130"/>
      <c r="BE2260" s="30"/>
      <c r="BF2260" s="130"/>
      <c r="BG2260" s="30"/>
      <c r="BH2260" s="130"/>
      <c r="BI2260" s="30"/>
      <c r="BJ2260" s="130"/>
      <c r="BK2260" s="30"/>
      <c r="BL2260" s="130"/>
      <c r="BM2260" s="30"/>
      <c r="BN2260" s="130"/>
      <c r="BO2260" s="30"/>
      <c r="BP2260" s="130"/>
      <c r="BQ2260" s="30"/>
      <c r="BR2260" s="130"/>
      <c r="BS2260" s="30"/>
      <c r="BT2260" s="130"/>
      <c r="BU2260" s="30"/>
      <c r="BV2260" s="30"/>
      <c r="BW2260" s="130"/>
      <c r="BX2260" s="30"/>
      <c r="BY2260" s="130"/>
      <c r="BZ2260" s="30">
        <v>75</v>
      </c>
      <c r="CA2260" s="26">
        <v>2</v>
      </c>
    </row>
    <row r="2261" spans="1:79" s="99" customFormat="1" x14ac:dyDescent="0.35">
      <c r="A2261" s="30" t="s">
        <v>66</v>
      </c>
      <c r="B2261" s="1" t="s">
        <v>63</v>
      </c>
      <c r="C2261" s="1" t="s">
        <v>1928</v>
      </c>
      <c r="D2261" s="1" t="s">
        <v>119</v>
      </c>
      <c r="E2261" s="1" t="s">
        <v>77</v>
      </c>
      <c r="F2261" s="1">
        <v>999922790</v>
      </c>
      <c r="G2261" s="1">
        <f>(J2261+S2261+X2261+R2261+U2261+W2261+Y2261)-H2261</f>
        <v>71</v>
      </c>
      <c r="H2261" s="1"/>
      <c r="I2261" s="27"/>
      <c r="J2261" s="1">
        <f>SUM(AA2261)</f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27"/>
      <c r="R2261" s="1">
        <f>SUM(AS2261,BX2261)</f>
        <v>0</v>
      </c>
      <c r="S2261" s="1">
        <f>SUM(AE2261,AG2261,AI2261,AK2261,AO2261,AM2261,AQ2261,AU2261,AW2261,AY2261,BA2261,BE2261,BG2261,BI2261,BK2261,BM2261,BO2261,BC2261)</f>
        <v>0</v>
      </c>
      <c r="T2261" s="1">
        <f>COUNT(AE2261,AG2261,AI2261,AK2261,AM2261,AO2261,AQ2261,AU2261,AW2261,AY2261,BA2261,BC2261,BE2261,BG2261,BI2261,BK2261,BM2261,BO2261)</f>
        <v>0</v>
      </c>
      <c r="U2261" s="1">
        <f>BQ2261+BS2261</f>
        <v>71</v>
      </c>
      <c r="V2261" s="1"/>
      <c r="W2261" s="1">
        <f>BV2261</f>
        <v>0</v>
      </c>
      <c r="X2261" s="1">
        <f>AC2261+BZ2261</f>
        <v>0</v>
      </c>
      <c r="Y2261" s="1">
        <f>BU2261</f>
        <v>0</v>
      </c>
      <c r="Z2261" s="27"/>
      <c r="AA2261" s="1"/>
      <c r="AB2261" s="26"/>
      <c r="AC2261" s="1"/>
      <c r="AD2261" s="26"/>
      <c r="AE2261" s="1"/>
      <c r="AF2261" s="26"/>
      <c r="AG2261" s="1"/>
      <c r="AH2261" s="26"/>
      <c r="AI2261" s="1"/>
      <c r="AJ2261" s="26"/>
      <c r="AK2261" s="1"/>
      <c r="AL2261" s="26"/>
      <c r="AM2261" s="1"/>
      <c r="AN2261" s="27"/>
      <c r="AO2261" s="1"/>
      <c r="AP2261" s="26"/>
      <c r="AQ2261" s="1"/>
      <c r="AR2261" s="27"/>
      <c r="AS2261" s="1"/>
      <c r="AT2261" s="27"/>
      <c r="AU2261" s="1"/>
      <c r="AV2261" s="27"/>
      <c r="AW2261" s="1"/>
      <c r="AX2261" s="27"/>
      <c r="AY2261" s="1"/>
      <c r="AZ2261" s="27"/>
      <c r="BA2261" s="1"/>
      <c r="BB2261" s="27"/>
      <c r="BC2261" s="1"/>
      <c r="BD2261" s="26"/>
      <c r="BE2261" s="1"/>
      <c r="BF2261" s="27"/>
      <c r="BG2261" s="1"/>
      <c r="BH2261" s="27"/>
      <c r="BI2261" s="1"/>
      <c r="BJ2261" s="27"/>
      <c r="BK2261" s="1"/>
      <c r="BL2261" s="27"/>
      <c r="BM2261" s="1"/>
      <c r="BN2261" s="27"/>
      <c r="BO2261" s="1"/>
      <c r="BP2261" s="27"/>
      <c r="BQ2261" s="1">
        <v>71</v>
      </c>
      <c r="BR2261" s="26">
        <v>5</v>
      </c>
      <c r="BS2261" s="1"/>
      <c r="BT2261" s="26"/>
      <c r="BU2261" s="1"/>
      <c r="BV2261" s="1"/>
      <c r="BW2261" s="26"/>
      <c r="BX2261" s="1"/>
      <c r="BY2261" s="26"/>
      <c r="BZ2261" s="30"/>
      <c r="CA2261" s="26"/>
    </row>
    <row r="2262" spans="1:79" s="99" customFormat="1" x14ac:dyDescent="0.35">
      <c r="A2262" s="30" t="s">
        <v>66</v>
      </c>
      <c r="B2262" s="1" t="s">
        <v>63</v>
      </c>
      <c r="C2262" s="1" t="s">
        <v>555</v>
      </c>
      <c r="D2262" s="1" t="s">
        <v>889</v>
      </c>
      <c r="E2262" s="1" t="s">
        <v>77</v>
      </c>
      <c r="F2262" s="1">
        <v>999924758</v>
      </c>
      <c r="G2262" s="1">
        <f>(J2262+S2262+X2262+R2262+U2262+W2262+Y2262)-H2262</f>
        <v>68</v>
      </c>
      <c r="H2262" s="30">
        <f>(J2262+K2262+M2262+N2262+O2262+P2262)/2</f>
        <v>0</v>
      </c>
      <c r="I2262" s="27"/>
      <c r="J2262" s="1">
        <f>SUM(AA2262)</f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27"/>
      <c r="R2262" s="1">
        <f>SUM(AS2262,BX2262)</f>
        <v>0</v>
      </c>
      <c r="S2262" s="1">
        <f>SUM(AE2262,AG2262,AI2262,AK2262,AO2262,AM2262,AQ2262,AU2262,AW2262,AY2262,BA2262,BE2262,BG2262,BI2262,BK2262,BM2262,BO2262,BC2262)</f>
        <v>68</v>
      </c>
      <c r="T2262" s="1">
        <f>COUNT(AE2262,AG2262,AI2262,AK2262,AM2262,AO2262,AQ2262,AU2262,AW2262,AY2262,BA2262,BC2262,BE2262,BG2262,BI2262,BK2262,BM2262,BO2262)</f>
        <v>1</v>
      </c>
      <c r="U2262" s="1">
        <f>BQ2262+BS2262</f>
        <v>0</v>
      </c>
      <c r="V2262" s="1"/>
      <c r="W2262" s="1">
        <f>BV2262</f>
        <v>0</v>
      </c>
      <c r="X2262" s="1">
        <f>AC2262+BZ2262</f>
        <v>0</v>
      </c>
      <c r="Y2262" s="1">
        <f>BU2262</f>
        <v>0</v>
      </c>
      <c r="Z2262" s="27"/>
      <c r="AA2262" s="1"/>
      <c r="AB2262" s="26"/>
      <c r="AC2262" s="1"/>
      <c r="AD2262" s="26"/>
      <c r="AE2262" s="1"/>
      <c r="AF2262" s="26"/>
      <c r="AG2262" s="1"/>
      <c r="AH2262" s="26"/>
      <c r="AI2262" s="1"/>
      <c r="AJ2262" s="26"/>
      <c r="AK2262" s="1"/>
      <c r="AL2262" s="26"/>
      <c r="AM2262" s="1"/>
      <c r="AN2262" s="26"/>
      <c r="AO2262" s="1"/>
      <c r="AP2262" s="26"/>
      <c r="AQ2262" s="1"/>
      <c r="AR2262" s="26"/>
      <c r="AS2262" s="1"/>
      <c r="AT2262" s="26"/>
      <c r="AU2262" s="1"/>
      <c r="AV2262" s="26"/>
      <c r="AW2262" s="1"/>
      <c r="AX2262" s="26"/>
      <c r="AY2262" s="1"/>
      <c r="AZ2262" s="26"/>
      <c r="BA2262" s="1"/>
      <c r="BB2262" s="26"/>
      <c r="BC2262" s="1">
        <v>68</v>
      </c>
      <c r="BD2262" s="26"/>
      <c r="BE2262" s="1"/>
      <c r="BF2262" s="26"/>
      <c r="BG2262" s="1"/>
      <c r="BH2262" s="26"/>
      <c r="BI2262" s="1"/>
      <c r="BJ2262" s="26"/>
      <c r="BK2262" s="1"/>
      <c r="BL2262" s="26"/>
      <c r="BM2262" s="1"/>
      <c r="BN2262" s="26"/>
      <c r="BO2262" s="1"/>
      <c r="BP2262" s="26"/>
      <c r="BQ2262" s="1"/>
      <c r="BR2262" s="26"/>
      <c r="BS2262" s="1"/>
      <c r="BT2262" s="26"/>
      <c r="BU2262" s="1"/>
      <c r="BV2262" s="1"/>
      <c r="BW2262" s="26"/>
      <c r="BX2262" s="1"/>
      <c r="BY2262" s="26"/>
      <c r="BZ2262" s="30"/>
      <c r="CA2262" s="26"/>
    </row>
    <row r="2263" spans="1:79" s="99" customFormat="1" x14ac:dyDescent="0.35">
      <c r="A2263" s="30" t="s">
        <v>66</v>
      </c>
      <c r="B2263" s="31" t="s">
        <v>63</v>
      </c>
      <c r="C2263" s="31" t="s">
        <v>730</v>
      </c>
      <c r="D2263" s="31" t="s">
        <v>655</v>
      </c>
      <c r="E2263" s="31" t="s">
        <v>77</v>
      </c>
      <c r="F2263" s="1">
        <v>999925861</v>
      </c>
      <c r="G2263" s="1">
        <f>(J2263+S2263+X2263+R2263+U2263+W2263+Y2263)-H2263</f>
        <v>68</v>
      </c>
      <c r="H2263" s="1"/>
      <c r="I2263" s="27"/>
      <c r="J2263" s="1">
        <f>SUM(AA2263)</f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27"/>
      <c r="R2263" s="1">
        <f>SUM(AS2263,BX2263)</f>
        <v>0</v>
      </c>
      <c r="S2263" s="1">
        <f>SUM(AE2263,AG2263,AI2263,AK2263,AO2263,AM2263,AQ2263,AU2263,AW2263,AY2263,BA2263,BE2263,BG2263,BI2263,BK2263,BM2263,BO2263,BC2263)</f>
        <v>68</v>
      </c>
      <c r="T2263" s="1">
        <f>COUNT(AE2263,AG2263,AI2263,AK2263,AM2263,AO2263,AQ2263,AU2263,AW2263,AY2263,BA2263,BC2263,BE2263,BG2263,BI2263,BK2263,BM2263,BO2263)</f>
        <v>1</v>
      </c>
      <c r="U2263" s="1">
        <f>BQ2263+BS2263</f>
        <v>0</v>
      </c>
      <c r="V2263" s="1"/>
      <c r="W2263" s="1">
        <f>BV2263</f>
        <v>0</v>
      </c>
      <c r="X2263" s="1">
        <f>AC2263+BZ2263</f>
        <v>0</v>
      </c>
      <c r="Y2263" s="1">
        <f>BU2263</f>
        <v>0</v>
      </c>
      <c r="Z2263" s="27"/>
      <c r="AA2263" s="1"/>
      <c r="AB2263" s="26"/>
      <c r="AC2263" s="1"/>
      <c r="AD2263" s="26"/>
      <c r="AE2263" s="1"/>
      <c r="AF2263" s="26"/>
      <c r="AG2263" s="1"/>
      <c r="AH2263" s="26"/>
      <c r="AI2263" s="1"/>
      <c r="AJ2263" s="26"/>
      <c r="AK2263" s="1"/>
      <c r="AL2263" s="26"/>
      <c r="AM2263" s="1"/>
      <c r="AN2263" s="26"/>
      <c r="AO2263" s="1"/>
      <c r="AP2263" s="26"/>
      <c r="AQ2263" s="1"/>
      <c r="AR2263" s="26"/>
      <c r="AS2263" s="1"/>
      <c r="AT2263" s="26"/>
      <c r="AU2263" s="1"/>
      <c r="AV2263" s="26"/>
      <c r="AW2263" s="1"/>
      <c r="AX2263" s="26"/>
      <c r="AY2263" s="1"/>
      <c r="AZ2263" s="26"/>
      <c r="BA2263" s="1"/>
      <c r="BB2263" s="27"/>
      <c r="BC2263" s="1">
        <v>68</v>
      </c>
      <c r="BD2263" s="26"/>
      <c r="BE2263" s="1"/>
      <c r="BF2263" s="27"/>
      <c r="BG2263" s="1"/>
      <c r="BH2263" s="26"/>
      <c r="BI2263" s="1"/>
      <c r="BJ2263" s="26"/>
      <c r="BK2263" s="1"/>
      <c r="BL2263" s="26"/>
      <c r="BM2263" s="1"/>
      <c r="BN2263" s="26"/>
      <c r="BO2263" s="1"/>
      <c r="BP2263" s="26"/>
      <c r="BQ2263" s="1"/>
      <c r="BR2263" s="26"/>
      <c r="BS2263" s="1"/>
      <c r="BT2263" s="26"/>
      <c r="BU2263" s="1"/>
      <c r="BV2263" s="1"/>
      <c r="BW2263" s="26"/>
      <c r="BX2263" s="1"/>
      <c r="BY2263" s="26"/>
      <c r="BZ2263" s="30"/>
      <c r="CA2263" s="26"/>
    </row>
    <row r="2264" spans="1:79" s="99" customFormat="1" x14ac:dyDescent="0.35">
      <c r="A2264" s="30" t="s">
        <v>66</v>
      </c>
      <c r="B2264" s="1" t="s">
        <v>63</v>
      </c>
      <c r="C2264" s="1" t="s">
        <v>753</v>
      </c>
      <c r="D2264" s="1" t="s">
        <v>3259</v>
      </c>
      <c r="E2264" s="1" t="s">
        <v>77</v>
      </c>
      <c r="F2264" s="1">
        <v>999927227</v>
      </c>
      <c r="G2264" s="1">
        <f>(J2264+S2264+X2264+R2264+U2264+W2264+Y2264)-H2264</f>
        <v>63</v>
      </c>
      <c r="H2264" s="1"/>
      <c r="I2264" s="27"/>
      <c r="J2264" s="1">
        <f>SUM(AA2264)</f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27"/>
      <c r="R2264" s="1">
        <f>SUM(AS2264,BX2264)</f>
        <v>0</v>
      </c>
      <c r="S2264" s="1">
        <f>SUM(AE2264,AG2264,AI2264,AK2264,AO2264,AM2264,AQ2264,AU2264,AW2264,AY2264,BA2264,BE2264,BG2264,BI2264,BK2264,BM2264,BO2264,BC2264)</f>
        <v>63</v>
      </c>
      <c r="T2264" s="1">
        <f>COUNT(AE2264,AG2264,AI2264,AK2264,AM2264,AO2264,AQ2264,AU2264,AW2264,AY2264,BA2264,BC2264,BE2264,BG2264,BI2264,BK2264,BM2264,BO2264)</f>
        <v>1</v>
      </c>
      <c r="U2264" s="1">
        <f>BQ2264+BS2264</f>
        <v>0</v>
      </c>
      <c r="V2264" s="1"/>
      <c r="W2264" s="1">
        <f>BV2264</f>
        <v>0</v>
      </c>
      <c r="X2264" s="1">
        <f>AC2264+BZ2264</f>
        <v>0</v>
      </c>
      <c r="Y2264" s="1">
        <f>BU2264</f>
        <v>0</v>
      </c>
      <c r="Z2264" s="27"/>
      <c r="AA2264" s="1"/>
      <c r="AB2264" s="26"/>
      <c r="AC2264" s="1"/>
      <c r="AD2264" s="26"/>
      <c r="AE2264" s="1"/>
      <c r="AF2264" s="26"/>
      <c r="AG2264" s="1"/>
      <c r="AH2264" s="26"/>
      <c r="AI2264" s="1"/>
      <c r="AJ2264" s="26"/>
      <c r="AK2264" s="1"/>
      <c r="AL2264" s="26"/>
      <c r="AM2264" s="1"/>
      <c r="AN2264" s="26"/>
      <c r="AO2264" s="1"/>
      <c r="AP2264" s="26"/>
      <c r="AQ2264" s="1">
        <v>63</v>
      </c>
      <c r="AR2264" s="26">
        <v>5</v>
      </c>
      <c r="AS2264" s="1"/>
      <c r="AT2264" s="26"/>
      <c r="AU2264" s="1"/>
      <c r="AV2264" s="26"/>
      <c r="AW2264" s="1"/>
      <c r="AX2264" s="26"/>
      <c r="AY2264" s="1"/>
      <c r="AZ2264" s="26"/>
      <c r="BA2264" s="1"/>
      <c r="BB2264" s="26"/>
      <c r="BC2264" s="1"/>
      <c r="BD2264" s="26"/>
      <c r="BE2264" s="1"/>
      <c r="BF2264" s="26"/>
      <c r="BG2264" s="1"/>
      <c r="BH2264" s="26"/>
      <c r="BI2264" s="1"/>
      <c r="BJ2264" s="26"/>
      <c r="BK2264" s="1"/>
      <c r="BL2264" s="26"/>
      <c r="BM2264" s="1"/>
      <c r="BN2264" s="26"/>
      <c r="BO2264" s="1"/>
      <c r="BP2264" s="26"/>
      <c r="BQ2264" s="1"/>
      <c r="BR2264" s="26"/>
      <c r="BS2264" s="1"/>
      <c r="BT2264" s="26"/>
      <c r="BU2264" s="1"/>
      <c r="BV2264" s="1"/>
      <c r="BW2264" s="26"/>
      <c r="BX2264" s="1"/>
      <c r="BY2264" s="26"/>
      <c r="BZ2264" s="30"/>
      <c r="CA2264" s="26"/>
    </row>
    <row r="2265" spans="1:79" s="99" customFormat="1" x14ac:dyDescent="0.35">
      <c r="A2265" s="30" t="s">
        <v>66</v>
      </c>
      <c r="B2265" s="1" t="s">
        <v>63</v>
      </c>
      <c r="C2265" s="1" t="s">
        <v>1248</v>
      </c>
      <c r="D2265" s="1" t="s">
        <v>3259</v>
      </c>
      <c r="E2265" s="1" t="s">
        <v>77</v>
      </c>
      <c r="F2265" s="1">
        <v>999927228</v>
      </c>
      <c r="G2265" s="1">
        <f>(J2265+S2265+X2265+R2265+U2265+W2265+Y2265)-H2265</f>
        <v>63</v>
      </c>
      <c r="H2265" s="1"/>
      <c r="I2265" s="27"/>
      <c r="J2265" s="1">
        <f>SUM(AA2265)</f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27"/>
      <c r="R2265" s="1">
        <f>SUM(AS2265,BX2265)</f>
        <v>0</v>
      </c>
      <c r="S2265" s="1">
        <f>SUM(AE2265,AG2265,AI2265,AK2265,AO2265,AM2265,AQ2265,AU2265,AW2265,AY2265,BA2265,BE2265,BG2265,BI2265,BK2265,BM2265,BO2265,BC2265)</f>
        <v>63</v>
      </c>
      <c r="T2265" s="1">
        <f>COUNT(AE2265,AG2265,AI2265,AK2265,AM2265,AO2265,AQ2265,AU2265,AW2265,AY2265,BA2265,BC2265,BE2265,BG2265,BI2265,BK2265,BM2265,BO2265)</f>
        <v>1</v>
      </c>
      <c r="U2265" s="1">
        <f>BQ2265+BS2265</f>
        <v>0</v>
      </c>
      <c r="V2265" s="1"/>
      <c r="W2265" s="1">
        <f>BV2265</f>
        <v>0</v>
      </c>
      <c r="X2265" s="1">
        <f>AC2265+BZ2265</f>
        <v>0</v>
      </c>
      <c r="Y2265" s="1">
        <f>BU2265</f>
        <v>0</v>
      </c>
      <c r="Z2265" s="27"/>
      <c r="AA2265" s="1"/>
      <c r="AB2265" s="26"/>
      <c r="AC2265" s="1"/>
      <c r="AD2265" s="26"/>
      <c r="AE2265" s="1"/>
      <c r="AF2265" s="26"/>
      <c r="AG2265" s="1"/>
      <c r="AH2265" s="26"/>
      <c r="AI2265" s="1"/>
      <c r="AJ2265" s="26"/>
      <c r="AK2265" s="1"/>
      <c r="AL2265" s="26"/>
      <c r="AM2265" s="1"/>
      <c r="AN2265" s="26"/>
      <c r="AO2265" s="1"/>
      <c r="AP2265" s="26"/>
      <c r="AQ2265" s="1">
        <v>63</v>
      </c>
      <c r="AR2265" s="26">
        <v>5</v>
      </c>
      <c r="AS2265" s="1"/>
      <c r="AT2265" s="26"/>
      <c r="AU2265" s="1"/>
      <c r="AV2265" s="26"/>
      <c r="AW2265" s="1"/>
      <c r="AX2265" s="26"/>
      <c r="AY2265" s="1"/>
      <c r="AZ2265" s="26"/>
      <c r="BA2265" s="1"/>
      <c r="BB2265" s="26"/>
      <c r="BC2265" s="1"/>
      <c r="BD2265" s="26"/>
      <c r="BE2265" s="1"/>
      <c r="BF2265" s="26"/>
      <c r="BG2265" s="1"/>
      <c r="BH2265" s="26"/>
      <c r="BI2265" s="1"/>
      <c r="BJ2265" s="26"/>
      <c r="BK2265" s="1"/>
      <c r="BL2265" s="26"/>
      <c r="BM2265" s="1"/>
      <c r="BN2265" s="26"/>
      <c r="BO2265" s="1"/>
      <c r="BP2265" s="26"/>
      <c r="BQ2265" s="1"/>
      <c r="BR2265" s="26"/>
      <c r="BS2265" s="1"/>
      <c r="BT2265" s="26"/>
      <c r="BU2265" s="1"/>
      <c r="BV2265" s="1"/>
      <c r="BW2265" s="26"/>
      <c r="BX2265" s="1"/>
      <c r="BY2265" s="26"/>
      <c r="BZ2265" s="30"/>
      <c r="CA2265" s="26"/>
    </row>
    <row r="2266" spans="1:79" s="99" customFormat="1" x14ac:dyDescent="0.35">
      <c r="A2266" s="30" t="s">
        <v>66</v>
      </c>
      <c r="B2266" s="31" t="s">
        <v>63</v>
      </c>
      <c r="C2266" s="31" t="s">
        <v>2279</v>
      </c>
      <c r="D2266" s="31" t="s">
        <v>889</v>
      </c>
      <c r="E2266" s="31" t="s">
        <v>77</v>
      </c>
      <c r="F2266" s="1">
        <v>999927659</v>
      </c>
      <c r="G2266" s="1">
        <f>(J2266+S2266+X2266+R2266+U2266+W2266+Y2266)-H2266</f>
        <v>63</v>
      </c>
      <c r="H2266" s="1"/>
      <c r="I2266" s="27"/>
      <c r="J2266" s="1">
        <f>SUM(AA2266)</f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27"/>
      <c r="R2266" s="1">
        <f>SUM(AS2266,BX2266)</f>
        <v>0</v>
      </c>
      <c r="S2266" s="1">
        <f>SUM(AE2266,AG2266,AI2266,AK2266,AO2266,AM2266,AQ2266,AU2266,AW2266,AY2266,BA2266,BE2266,BG2266,BI2266,BK2266,BM2266,BO2266,BC2266)</f>
        <v>63</v>
      </c>
      <c r="T2266" s="1">
        <f>COUNT(AE2266,AG2266,AI2266,AK2266,AM2266,AO2266,AQ2266,AU2266,AW2266,AY2266,BA2266,BC2266,BE2266,BG2266,BI2266,BK2266,BM2266,BO2266)</f>
        <v>1</v>
      </c>
      <c r="U2266" s="1">
        <f>BQ2266+BS2266</f>
        <v>0</v>
      </c>
      <c r="V2266" s="1"/>
      <c r="W2266" s="1">
        <f>BV2266</f>
        <v>0</v>
      </c>
      <c r="X2266" s="1">
        <f>AC2266+BZ2266</f>
        <v>0</v>
      </c>
      <c r="Y2266" s="1">
        <f>BU2266</f>
        <v>0</v>
      </c>
      <c r="Z2266" s="27"/>
      <c r="AA2266" s="1"/>
      <c r="AB2266" s="26"/>
      <c r="AC2266" s="1"/>
      <c r="AD2266" s="26"/>
      <c r="AE2266" s="1"/>
      <c r="AF2266" s="26"/>
      <c r="AG2266" s="1"/>
      <c r="AH2266" s="26"/>
      <c r="AI2266" s="1"/>
      <c r="AJ2266" s="26"/>
      <c r="AK2266" s="1"/>
      <c r="AL2266" s="26"/>
      <c r="AM2266" s="1"/>
      <c r="AN2266" s="26"/>
      <c r="AO2266" s="1"/>
      <c r="AP2266" s="26"/>
      <c r="AQ2266" s="1"/>
      <c r="AR2266" s="26"/>
      <c r="AS2266" s="1"/>
      <c r="AT2266" s="26"/>
      <c r="AU2266" s="1"/>
      <c r="AV2266" s="26"/>
      <c r="AW2266" s="1"/>
      <c r="AX2266" s="26"/>
      <c r="AY2266" s="1"/>
      <c r="AZ2266" s="26"/>
      <c r="BA2266" s="1"/>
      <c r="BB2266" s="27"/>
      <c r="BC2266" s="1">
        <v>63</v>
      </c>
      <c r="BD2266" s="26"/>
      <c r="BE2266" s="1"/>
      <c r="BF2266" s="27"/>
      <c r="BG2266" s="1"/>
      <c r="BH2266" s="26"/>
      <c r="BI2266" s="1"/>
      <c r="BJ2266" s="26"/>
      <c r="BK2266" s="1"/>
      <c r="BL2266" s="26"/>
      <c r="BM2266" s="1"/>
      <c r="BN2266" s="26"/>
      <c r="BO2266" s="1"/>
      <c r="BP2266" s="26"/>
      <c r="BQ2266" s="1"/>
      <c r="BR2266" s="26"/>
      <c r="BS2266" s="1"/>
      <c r="BT2266" s="26"/>
      <c r="BU2266" s="1"/>
      <c r="BV2266" s="1"/>
      <c r="BW2266" s="26"/>
      <c r="BX2266" s="1"/>
      <c r="BY2266" s="26"/>
      <c r="BZ2266" s="30"/>
      <c r="CA2266" s="26"/>
    </row>
    <row r="2267" spans="1:79" s="99" customFormat="1" x14ac:dyDescent="0.35">
      <c r="A2267" s="30" t="s">
        <v>66</v>
      </c>
      <c r="B2267" s="1" t="s">
        <v>63</v>
      </c>
      <c r="C2267" s="1" t="s">
        <v>1534</v>
      </c>
      <c r="D2267" s="1" t="s">
        <v>1535</v>
      </c>
      <c r="E2267" s="1" t="s">
        <v>77</v>
      </c>
      <c r="F2267" s="1">
        <v>999921044</v>
      </c>
      <c r="G2267" s="1">
        <f>(J2267+S2267+X2267+R2267+U2267+W2267+Y2267)-H2267</f>
        <v>60</v>
      </c>
      <c r="H2267" s="30">
        <f>(J2267+K2267+M2267+N2267+O2267+P2267)/2</f>
        <v>0</v>
      </c>
      <c r="I2267" s="27"/>
      <c r="J2267" s="1">
        <f>SUM(AA2267)</f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27"/>
      <c r="R2267" s="1">
        <f>SUM(AS2267,BX2267)</f>
        <v>0</v>
      </c>
      <c r="S2267" s="1">
        <f>SUM(AE2267,AG2267,AI2267,AK2267,AO2267,AM2267,AQ2267,AU2267,AW2267,AY2267,BA2267,BE2267,BG2267,BI2267,BK2267,BM2267,BO2267,BC2267)</f>
        <v>60</v>
      </c>
      <c r="T2267" s="1">
        <f>COUNT(AE2267,AG2267,AI2267,AK2267,AM2267,AO2267,AQ2267,AU2267,AW2267,AY2267,BA2267,BC2267,BE2267,BG2267,BI2267,BK2267,BM2267,BO2267)</f>
        <v>1</v>
      </c>
      <c r="U2267" s="1">
        <f>BQ2267+BS2267</f>
        <v>0</v>
      </c>
      <c r="V2267" s="1"/>
      <c r="W2267" s="1">
        <f>BV2267</f>
        <v>0</v>
      </c>
      <c r="X2267" s="1">
        <f>AC2267+BZ2267</f>
        <v>0</v>
      </c>
      <c r="Y2267" s="1">
        <f>BU2267</f>
        <v>0</v>
      </c>
      <c r="Z2267" s="26"/>
      <c r="AA2267" s="1"/>
      <c r="AB2267" s="26"/>
      <c r="AC2267" s="1"/>
      <c r="AD2267" s="26"/>
      <c r="AE2267" s="1"/>
      <c r="AF2267" s="26"/>
      <c r="AG2267" s="1"/>
      <c r="AH2267" s="26"/>
      <c r="AI2267" s="1"/>
      <c r="AJ2267" s="26"/>
      <c r="AK2267" s="1"/>
      <c r="AL2267" s="26"/>
      <c r="AM2267" s="1"/>
      <c r="AN2267" s="26"/>
      <c r="AO2267" s="1"/>
      <c r="AP2267" s="26"/>
      <c r="AQ2267" s="1"/>
      <c r="AR2267" s="26"/>
      <c r="AS2267" s="1"/>
      <c r="AT2267" s="26"/>
      <c r="AU2267" s="1">
        <v>60</v>
      </c>
      <c r="AV2267" s="26">
        <v>1</v>
      </c>
      <c r="AW2267" s="1"/>
      <c r="AX2267" s="26"/>
      <c r="AY2267" s="1"/>
      <c r="AZ2267" s="26"/>
      <c r="BA2267" s="1"/>
      <c r="BB2267" s="26"/>
      <c r="BC2267" s="1"/>
      <c r="BD2267" s="26"/>
      <c r="BE2267" s="1"/>
      <c r="BF2267" s="26"/>
      <c r="BG2267" s="1"/>
      <c r="BH2267" s="26"/>
      <c r="BI2267" s="1"/>
      <c r="BJ2267" s="26"/>
      <c r="BK2267" s="1"/>
      <c r="BL2267" s="26"/>
      <c r="BM2267" s="1"/>
      <c r="BN2267" s="26"/>
      <c r="BO2267" s="1"/>
      <c r="BP2267" s="26"/>
      <c r="BQ2267" s="1"/>
      <c r="BR2267" s="26"/>
      <c r="BS2267" s="1"/>
      <c r="BT2267" s="26"/>
      <c r="BU2267" s="1"/>
      <c r="BV2267" s="1"/>
      <c r="BW2267" s="26"/>
      <c r="BX2267" s="1"/>
      <c r="BY2267" s="26"/>
      <c r="BZ2267" s="30"/>
      <c r="CA2267" s="26"/>
    </row>
    <row r="2268" spans="1:79" s="99" customFormat="1" x14ac:dyDescent="0.35">
      <c r="A2268" s="30" t="s">
        <v>66</v>
      </c>
      <c r="B2268" s="1" t="s">
        <v>63</v>
      </c>
      <c r="C2268" s="1" t="s">
        <v>2533</v>
      </c>
      <c r="D2268" s="1" t="s">
        <v>2534</v>
      </c>
      <c r="E2268" s="1" t="s">
        <v>77</v>
      </c>
      <c r="F2268" s="1">
        <v>999925462</v>
      </c>
      <c r="G2268" s="1">
        <f>(J2268+S2268+X2268+R2268+U2268+W2268+Y2268)-H2268</f>
        <v>60</v>
      </c>
      <c r="H2268" s="1"/>
      <c r="I2268" s="27"/>
      <c r="J2268" s="1">
        <f>SUM(AA2268)</f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27"/>
      <c r="R2268" s="1">
        <f>SUM(AS2268,BX2268)</f>
        <v>0</v>
      </c>
      <c r="S2268" s="1">
        <f>SUM(AE2268,AG2268,AI2268,AK2268,AO2268,AM2268,AQ2268,AU2268,AW2268,AY2268,BA2268,BE2268,BG2268,BI2268,BK2268,BM2268,BO2268,BC2268)</f>
        <v>60</v>
      </c>
      <c r="T2268" s="1">
        <f>COUNT(AE2268,AG2268,AI2268,AK2268,AM2268,AO2268,AQ2268,AU2268,AW2268,AY2268,BA2268,BC2268,BE2268,BG2268,BI2268,BK2268,BM2268,BO2268)</f>
        <v>1</v>
      </c>
      <c r="U2268" s="1">
        <f>BQ2268+BS2268</f>
        <v>0</v>
      </c>
      <c r="V2268" s="1"/>
      <c r="W2268" s="1">
        <f>BV2268</f>
        <v>0</v>
      </c>
      <c r="X2268" s="1">
        <f>AC2268+BZ2268</f>
        <v>0</v>
      </c>
      <c r="Y2268" s="1">
        <f>BU2268</f>
        <v>0</v>
      </c>
      <c r="Z2268" s="27"/>
      <c r="AA2268" s="1"/>
      <c r="AB2268" s="26"/>
      <c r="AC2268" s="1"/>
      <c r="AD2268" s="26"/>
      <c r="AE2268" s="1"/>
      <c r="AF2268" s="26"/>
      <c r="AG2268" s="1"/>
      <c r="AH2268" s="26"/>
      <c r="AI2268" s="1"/>
      <c r="AJ2268" s="26"/>
      <c r="AK2268" s="1"/>
      <c r="AL2268" s="26"/>
      <c r="AM2268" s="1">
        <v>60</v>
      </c>
      <c r="AN2268" s="26">
        <v>1</v>
      </c>
      <c r="AO2268" s="1"/>
      <c r="AP2268" s="26"/>
      <c r="AQ2268" s="1"/>
      <c r="AR2268" s="26"/>
      <c r="AS2268" s="1"/>
      <c r="AT2268" s="26"/>
      <c r="AU2268" s="1"/>
      <c r="AV2268" s="26"/>
      <c r="AW2268" s="1"/>
      <c r="AX2268" s="26"/>
      <c r="AY2268" s="1"/>
      <c r="AZ2268" s="26"/>
      <c r="BA2268" s="1"/>
      <c r="BB2268" s="26"/>
      <c r="BC2268" s="1"/>
      <c r="BD2268" s="26"/>
      <c r="BE2268" s="1"/>
      <c r="BF2268" s="26"/>
      <c r="BG2268" s="1"/>
      <c r="BH2268" s="26"/>
      <c r="BI2268" s="1"/>
      <c r="BJ2268" s="26"/>
      <c r="BK2268" s="1"/>
      <c r="BL2268" s="26"/>
      <c r="BM2268" s="1"/>
      <c r="BN2268" s="26"/>
      <c r="BO2268" s="1"/>
      <c r="BP2268" s="26"/>
      <c r="BQ2268" s="1"/>
      <c r="BR2268" s="26"/>
      <c r="BS2268" s="1"/>
      <c r="BT2268" s="26"/>
      <c r="BU2268" s="1"/>
      <c r="BV2268" s="1"/>
      <c r="BW2268" s="26"/>
      <c r="BX2268" s="1"/>
      <c r="BY2268" s="26"/>
      <c r="BZ2268" s="30"/>
      <c r="CA2268" s="26"/>
    </row>
    <row r="2269" spans="1:79" s="99" customFormat="1" x14ac:dyDescent="0.35">
      <c r="A2269" s="30" t="s">
        <v>66</v>
      </c>
      <c r="B2269" s="1" t="s">
        <v>63</v>
      </c>
      <c r="C2269" s="1" t="s">
        <v>1760</v>
      </c>
      <c r="D2269" s="1" t="s">
        <v>652</v>
      </c>
      <c r="E2269" s="1" t="s">
        <v>77</v>
      </c>
      <c r="F2269" s="1">
        <v>999921987</v>
      </c>
      <c r="G2269" s="1">
        <f>(J2269+S2269+X2269+R2269+U2269+W2269+Y2269)-H2269</f>
        <v>45</v>
      </c>
      <c r="H2269" s="30">
        <f>(J2269+K2269+M2269+N2269+O2269+P2269)/2</f>
        <v>0</v>
      </c>
      <c r="I2269" s="27"/>
      <c r="J2269" s="1">
        <f>SUM(AA2269)</f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27"/>
      <c r="R2269" s="1">
        <f>SUM(AS2269,BX2269)</f>
        <v>0</v>
      </c>
      <c r="S2269" s="1">
        <f>SUM(AE2269,AG2269,AI2269,AK2269,AO2269,AM2269,AQ2269,AU2269,AW2269,AY2269,BA2269,BE2269,BG2269,BI2269,BK2269,BM2269,BO2269,BC2269)</f>
        <v>45</v>
      </c>
      <c r="T2269" s="1">
        <f>COUNT(AE2269,AG2269,AI2269,AK2269,AM2269,AO2269,AQ2269,AU2269,AW2269,AY2269,BA2269,BC2269,BE2269,BG2269,BI2269,BK2269,BM2269,BO2269)</f>
        <v>1</v>
      </c>
      <c r="U2269" s="1">
        <f>BQ2269+BS2269</f>
        <v>0</v>
      </c>
      <c r="V2269" s="1"/>
      <c r="W2269" s="1">
        <f>BV2269</f>
        <v>0</v>
      </c>
      <c r="X2269" s="1">
        <f>AC2269+BZ2269</f>
        <v>0</v>
      </c>
      <c r="Y2269" s="1">
        <f>BU2269</f>
        <v>0</v>
      </c>
      <c r="Z2269" s="26"/>
      <c r="AA2269" s="1"/>
      <c r="AB2269" s="26"/>
      <c r="AC2269" s="1"/>
      <c r="AD2269" s="26"/>
      <c r="AE2269" s="1"/>
      <c r="AF2269" s="26"/>
      <c r="AG2269" s="1"/>
      <c r="AH2269" s="26"/>
      <c r="AI2269" s="1"/>
      <c r="AJ2269" s="26"/>
      <c r="AK2269" s="1"/>
      <c r="AL2269" s="26"/>
      <c r="AM2269" s="1"/>
      <c r="AN2269" s="26"/>
      <c r="AO2269" s="1"/>
      <c r="AP2269" s="26"/>
      <c r="AQ2269" s="1"/>
      <c r="AR2269" s="26"/>
      <c r="AS2269" s="1"/>
      <c r="AT2269" s="26"/>
      <c r="AU2269" s="1">
        <v>45</v>
      </c>
      <c r="AV2269" s="26">
        <v>2</v>
      </c>
      <c r="AW2269" s="1"/>
      <c r="AX2269" s="26"/>
      <c r="AY2269" s="1"/>
      <c r="AZ2269" s="26"/>
      <c r="BA2269" s="1"/>
      <c r="BB2269" s="26"/>
      <c r="BC2269" s="1"/>
      <c r="BD2269" s="26"/>
      <c r="BE2269" s="1"/>
      <c r="BF2269" s="26"/>
      <c r="BG2269" s="1"/>
      <c r="BH2269" s="26"/>
      <c r="BI2269" s="1"/>
      <c r="BJ2269" s="26"/>
      <c r="BK2269" s="1"/>
      <c r="BL2269" s="26"/>
      <c r="BM2269" s="1"/>
      <c r="BN2269" s="26"/>
      <c r="BO2269" s="1"/>
      <c r="BP2269" s="26"/>
      <c r="BQ2269" s="1"/>
      <c r="BR2269" s="26"/>
      <c r="BS2269" s="1"/>
      <c r="BT2269" s="26"/>
      <c r="BU2269" s="1"/>
      <c r="BV2269" s="1"/>
      <c r="BW2269" s="26"/>
      <c r="BX2269" s="1"/>
      <c r="BY2269" s="26"/>
      <c r="BZ2269" s="30"/>
      <c r="CA2269" s="26"/>
    </row>
    <row r="2270" spans="1:79" s="99" customFormat="1" x14ac:dyDescent="0.35">
      <c r="A2270" s="30" t="s">
        <v>66</v>
      </c>
      <c r="B2270" s="30" t="s">
        <v>63</v>
      </c>
      <c r="C2270" s="30" t="s">
        <v>2152</v>
      </c>
      <c r="D2270" s="34" t="s">
        <v>2153</v>
      </c>
      <c r="E2270" s="34" t="s">
        <v>77</v>
      </c>
      <c r="F2270" s="30">
        <v>999924159</v>
      </c>
      <c r="G2270" s="1">
        <f>(J2270+S2270+X2270+R2270+U2270+W2270+Y2270)-H2270</f>
        <v>45</v>
      </c>
      <c r="H2270" s="1"/>
      <c r="I2270" s="27"/>
      <c r="J2270" s="1">
        <f>SUM(AA2270)</f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27"/>
      <c r="R2270" s="1">
        <f>SUM(AS2270,BX2270)</f>
        <v>0</v>
      </c>
      <c r="S2270" s="1">
        <f>SUM(AE2270,AG2270,AI2270,AK2270,AO2270,AM2270,AQ2270,AU2270,AW2270,AY2270,BA2270,BE2270,BG2270,BI2270,BK2270,BM2270,BO2270,BC2270)</f>
        <v>45</v>
      </c>
      <c r="T2270" s="1">
        <f>COUNT(AE2270,AG2270,AI2270,AK2270,AM2270,AO2270,AQ2270,AU2270,AW2270,AY2270,BA2270,BC2270,BE2270,BG2270,BI2270,BK2270,BM2270,BO2270)</f>
        <v>1</v>
      </c>
      <c r="U2270" s="1">
        <f>BQ2270+BS2270</f>
        <v>0</v>
      </c>
      <c r="V2270" s="1"/>
      <c r="W2270" s="1">
        <f>BV2270</f>
        <v>0</v>
      </c>
      <c r="X2270" s="1">
        <f>AC2270+BZ2270</f>
        <v>0</v>
      </c>
      <c r="Y2270" s="1">
        <f>BU2270</f>
        <v>0</v>
      </c>
      <c r="Z2270" s="27"/>
      <c r="AA2270" s="1"/>
      <c r="AB2270" s="26"/>
      <c r="AC2270" s="1"/>
      <c r="AD2270" s="26"/>
      <c r="AE2270" s="1"/>
      <c r="AF2270" s="26"/>
      <c r="AG2270" s="1"/>
      <c r="AH2270" s="26"/>
      <c r="AI2270" s="1"/>
      <c r="AJ2270" s="26"/>
      <c r="AK2270" s="1"/>
      <c r="AL2270" s="26"/>
      <c r="AM2270" s="1"/>
      <c r="AN2270" s="26"/>
      <c r="AO2270" s="1"/>
      <c r="AP2270" s="26"/>
      <c r="AQ2270" s="1"/>
      <c r="AR2270" s="26"/>
      <c r="AS2270" s="1"/>
      <c r="AT2270" s="26"/>
      <c r="AU2270" s="1"/>
      <c r="AV2270" s="26"/>
      <c r="AW2270" s="1">
        <v>45</v>
      </c>
      <c r="AX2270" s="26">
        <v>2</v>
      </c>
      <c r="AY2270" s="1"/>
      <c r="AZ2270" s="26"/>
      <c r="BA2270" s="1"/>
      <c r="BB2270" s="26"/>
      <c r="BC2270" s="1"/>
      <c r="BD2270" s="26"/>
      <c r="BE2270" s="1"/>
      <c r="BF2270" s="26"/>
      <c r="BG2270" s="1"/>
      <c r="BH2270" s="26"/>
      <c r="BI2270" s="1"/>
      <c r="BJ2270" s="26"/>
      <c r="BK2270" s="1"/>
      <c r="BL2270" s="26"/>
      <c r="BM2270" s="1"/>
      <c r="BN2270" s="26"/>
      <c r="BO2270" s="1"/>
      <c r="BP2270" s="26"/>
      <c r="BQ2270" s="1"/>
      <c r="BR2270" s="26"/>
      <c r="BS2270" s="1"/>
      <c r="BT2270" s="26"/>
      <c r="BU2270" s="1"/>
      <c r="BV2270" s="1"/>
      <c r="BW2270" s="26"/>
      <c r="BX2270" s="1"/>
      <c r="BY2270" s="26"/>
      <c r="BZ2270" s="30"/>
      <c r="CA2270" s="26"/>
    </row>
    <row r="2271" spans="1:79" s="99" customFormat="1" x14ac:dyDescent="0.35">
      <c r="A2271" s="30" t="s">
        <v>66</v>
      </c>
      <c r="B2271" s="30" t="s">
        <v>63</v>
      </c>
      <c r="C2271" s="30" t="s">
        <v>2430</v>
      </c>
      <c r="D2271" s="30" t="s">
        <v>2431</v>
      </c>
      <c r="E2271" s="30" t="s">
        <v>77</v>
      </c>
      <c r="F2271" s="30">
        <v>999925253</v>
      </c>
      <c r="G2271" s="1">
        <f>(J2271+S2271+X2271+R2271+U2271+W2271+Y2271)-H2271</f>
        <v>45</v>
      </c>
      <c r="H2271" s="1"/>
      <c r="I2271" s="27"/>
      <c r="J2271" s="1">
        <f>SUM(AA2271)</f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27"/>
      <c r="R2271" s="1">
        <f>SUM(AS2271,BX2271)</f>
        <v>0</v>
      </c>
      <c r="S2271" s="1">
        <f>SUM(AE2271,AG2271,AI2271,AK2271,AO2271,AM2271,AQ2271,AU2271,AW2271,AY2271,BA2271,BE2271,BG2271,BI2271,BK2271,BM2271,BO2271,BC2271)</f>
        <v>45</v>
      </c>
      <c r="T2271" s="1">
        <f>COUNT(AE2271,AG2271,AI2271,AK2271,AM2271,AO2271,AQ2271,AU2271,AW2271,AY2271,BA2271,BC2271,BE2271,BG2271,BI2271,BK2271,BM2271,BO2271)</f>
        <v>1</v>
      </c>
      <c r="U2271" s="1">
        <f>BQ2271+BS2271</f>
        <v>0</v>
      </c>
      <c r="V2271" s="1"/>
      <c r="W2271" s="1">
        <f>BV2271</f>
        <v>0</v>
      </c>
      <c r="X2271" s="1">
        <f>AC2271+BZ2271</f>
        <v>0</v>
      </c>
      <c r="Y2271" s="1">
        <f>BU2271</f>
        <v>0</v>
      </c>
      <c r="Z2271" s="27"/>
      <c r="AA2271" s="1"/>
      <c r="AB2271" s="26"/>
      <c r="AC2271" s="1"/>
      <c r="AD2271" s="26"/>
      <c r="AE2271" s="1"/>
      <c r="AF2271" s="26"/>
      <c r="AG2271" s="1"/>
      <c r="AH2271" s="26"/>
      <c r="AI2271" s="1"/>
      <c r="AJ2271" s="26"/>
      <c r="AK2271" s="1"/>
      <c r="AL2271" s="26"/>
      <c r="AM2271" s="1"/>
      <c r="AN2271" s="26"/>
      <c r="AO2271" s="1"/>
      <c r="AP2271" s="26"/>
      <c r="AQ2271" s="1"/>
      <c r="AR2271" s="26"/>
      <c r="AS2271" s="1"/>
      <c r="AT2271" s="26"/>
      <c r="AU2271" s="1"/>
      <c r="AV2271" s="26"/>
      <c r="AW2271" s="1"/>
      <c r="AX2271" s="26"/>
      <c r="AY2271" s="1"/>
      <c r="AZ2271" s="26"/>
      <c r="BA2271" s="1"/>
      <c r="BB2271" s="26"/>
      <c r="BC2271" s="1"/>
      <c r="BD2271" s="26"/>
      <c r="BE2271" s="1"/>
      <c r="BF2271" s="26"/>
      <c r="BG2271" s="1">
        <v>45</v>
      </c>
      <c r="BH2271" s="26">
        <v>2</v>
      </c>
      <c r="BI2271" s="1"/>
      <c r="BJ2271" s="26"/>
      <c r="BK2271" s="1"/>
      <c r="BL2271" s="26"/>
      <c r="BM2271" s="1"/>
      <c r="BN2271" s="26"/>
      <c r="BO2271" s="1"/>
      <c r="BP2271" s="26"/>
      <c r="BQ2271" s="1"/>
      <c r="BR2271" s="26"/>
      <c r="BS2271" s="1"/>
      <c r="BT2271" s="26"/>
      <c r="BU2271" s="1"/>
      <c r="BV2271" s="1"/>
      <c r="BW2271" s="26"/>
      <c r="BX2271" s="1"/>
      <c r="BY2271" s="26"/>
      <c r="BZ2271" s="30"/>
      <c r="CA2271" s="26"/>
    </row>
    <row r="2272" spans="1:79" s="99" customFormat="1" x14ac:dyDescent="0.35">
      <c r="A2272" s="30" t="s">
        <v>66</v>
      </c>
      <c r="B2272" s="1" t="s">
        <v>63</v>
      </c>
      <c r="C2272" s="1" t="s">
        <v>730</v>
      </c>
      <c r="D2272" s="1" t="s">
        <v>338</v>
      </c>
      <c r="E2272" s="1" t="s">
        <v>77</v>
      </c>
      <c r="F2272" s="1">
        <v>999921349</v>
      </c>
      <c r="G2272" s="1">
        <f>(J2272+S2272+X2272+R2272+U2272+W2272+Y2272)-H2272</f>
        <v>38</v>
      </c>
      <c r="H2272" s="1"/>
      <c r="I2272" s="27"/>
      <c r="J2272" s="1">
        <f>SUM(AA2272)</f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27"/>
      <c r="R2272" s="1">
        <f>SUM(AS2272,BX2272)</f>
        <v>0</v>
      </c>
      <c r="S2272" s="1">
        <f>SUM(AE2272,AG2272,AI2272,AK2272,AO2272,AM2272,AQ2272,AU2272,AW2272,AY2272,BA2272,BE2272,BG2272,BI2272,BK2272,BM2272,BO2272,BC2272)</f>
        <v>38</v>
      </c>
      <c r="T2272" s="1">
        <f>COUNT(AE2272,AG2272,AI2272,AK2272,AM2272,AO2272,AQ2272,AU2272,AW2272,AY2272,BA2272,BC2272,BE2272,BG2272,BI2272,BK2272,BM2272,BO2272)</f>
        <v>1</v>
      </c>
      <c r="U2272" s="1">
        <f>BQ2272+BS2272</f>
        <v>0</v>
      </c>
      <c r="V2272" s="1"/>
      <c r="W2272" s="1">
        <f>BV2272</f>
        <v>0</v>
      </c>
      <c r="X2272" s="1">
        <f>AC2272+BZ2272</f>
        <v>0</v>
      </c>
      <c r="Y2272" s="1">
        <f>BU2272</f>
        <v>0</v>
      </c>
      <c r="Z2272" s="27"/>
      <c r="AA2272" s="1"/>
      <c r="AB2272" s="26"/>
      <c r="AC2272" s="1"/>
      <c r="AD2272" s="26"/>
      <c r="AE2272" s="1"/>
      <c r="AF2272" s="26"/>
      <c r="AG2272" s="1"/>
      <c r="AH2272" s="26"/>
      <c r="AI2272" s="1"/>
      <c r="AJ2272" s="26"/>
      <c r="AK2272" s="1"/>
      <c r="AL2272" s="26"/>
      <c r="AM2272" s="1"/>
      <c r="AN2272" s="26"/>
      <c r="AO2272" s="1"/>
      <c r="AP2272" s="26"/>
      <c r="AQ2272" s="1">
        <v>38</v>
      </c>
      <c r="AR2272" s="26" t="s">
        <v>100</v>
      </c>
      <c r="AS2272" s="1"/>
      <c r="AT2272" s="26"/>
      <c r="AU2272" s="1"/>
      <c r="AV2272" s="26"/>
      <c r="AW2272" s="1"/>
      <c r="AX2272" s="26"/>
      <c r="AY2272" s="1"/>
      <c r="AZ2272" s="26"/>
      <c r="BA2272" s="1"/>
      <c r="BB2272" s="26"/>
      <c r="BC2272" s="1"/>
      <c r="BD2272" s="26"/>
      <c r="BE2272" s="1"/>
      <c r="BF2272" s="26"/>
      <c r="BG2272" s="1"/>
      <c r="BH2272" s="26"/>
      <c r="BI2272" s="1"/>
      <c r="BJ2272" s="26"/>
      <c r="BK2272" s="1"/>
      <c r="BL2272" s="26"/>
      <c r="BM2272" s="1"/>
      <c r="BN2272" s="26"/>
      <c r="BO2272" s="1"/>
      <c r="BP2272" s="26"/>
      <c r="BQ2272" s="1"/>
      <c r="BR2272" s="26"/>
      <c r="BS2272" s="1"/>
      <c r="BT2272" s="26"/>
      <c r="BU2272" s="1"/>
      <c r="BV2272" s="1"/>
      <c r="BW2272" s="26"/>
      <c r="BX2272" s="1"/>
      <c r="BY2272" s="26"/>
      <c r="BZ2272" s="30"/>
      <c r="CA2272" s="26"/>
    </row>
    <row r="2273" spans="1:79" s="99" customFormat="1" x14ac:dyDescent="0.35">
      <c r="A2273" s="30" t="s">
        <v>66</v>
      </c>
      <c r="B2273" s="1" t="s">
        <v>63</v>
      </c>
      <c r="C2273" s="1" t="s">
        <v>2809</v>
      </c>
      <c r="D2273" s="1" t="s">
        <v>2800</v>
      </c>
      <c r="E2273" s="1" t="s">
        <v>77</v>
      </c>
      <c r="F2273" s="1">
        <v>999926143</v>
      </c>
      <c r="G2273" s="1">
        <f>(J2273+S2273+X2273+R2273+U2273+W2273+Y2273)-H2273</f>
        <v>38</v>
      </c>
      <c r="H2273" s="1"/>
      <c r="I2273" s="27"/>
      <c r="J2273" s="1">
        <f>SUM(AA2273)</f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27"/>
      <c r="R2273" s="1">
        <f>SUM(AS2273,BX2273)</f>
        <v>0</v>
      </c>
      <c r="S2273" s="1">
        <f>SUM(AE2273,AG2273,AI2273,AK2273,AO2273,AM2273,AQ2273,AU2273,AW2273,AY2273,BA2273,BE2273,BG2273,BI2273,BK2273,BM2273,BO2273,BC2273)</f>
        <v>38</v>
      </c>
      <c r="T2273" s="1">
        <f>COUNT(AE2273,AG2273,AI2273,AK2273,AM2273,AO2273,AQ2273,AU2273,AW2273,AY2273,BA2273,BC2273,BE2273,BG2273,BI2273,BK2273,BM2273,BO2273)</f>
        <v>1</v>
      </c>
      <c r="U2273" s="1">
        <f>BQ2273+BS2273</f>
        <v>0</v>
      </c>
      <c r="V2273" s="1"/>
      <c r="W2273" s="1">
        <f>BV2273</f>
        <v>0</v>
      </c>
      <c r="X2273" s="1">
        <f>AC2273+BZ2273</f>
        <v>0</v>
      </c>
      <c r="Y2273" s="1">
        <f>BU2273</f>
        <v>0</v>
      </c>
      <c r="Z2273" s="27"/>
      <c r="AA2273" s="1"/>
      <c r="AB2273" s="26"/>
      <c r="AC2273" s="1"/>
      <c r="AD2273" s="26"/>
      <c r="AE2273" s="1"/>
      <c r="AF2273" s="26"/>
      <c r="AG2273" s="1"/>
      <c r="AH2273" s="26"/>
      <c r="AI2273" s="1"/>
      <c r="AJ2273" s="26"/>
      <c r="AK2273" s="1"/>
      <c r="AL2273" s="26"/>
      <c r="AM2273" s="1"/>
      <c r="AN2273" s="26"/>
      <c r="AO2273" s="1"/>
      <c r="AP2273" s="26"/>
      <c r="AQ2273" s="1">
        <v>38</v>
      </c>
      <c r="AR2273" s="26" t="s">
        <v>100</v>
      </c>
      <c r="AS2273" s="1"/>
      <c r="AT2273" s="26"/>
      <c r="AU2273" s="1"/>
      <c r="AV2273" s="26"/>
      <c r="AW2273" s="1"/>
      <c r="AX2273" s="26"/>
      <c r="AY2273" s="1"/>
      <c r="AZ2273" s="26"/>
      <c r="BA2273" s="1"/>
      <c r="BB2273" s="26"/>
      <c r="BC2273" s="1"/>
      <c r="BD2273" s="26"/>
      <c r="BE2273" s="1"/>
      <c r="BF2273" s="26"/>
      <c r="BG2273" s="1"/>
      <c r="BH2273" s="26"/>
      <c r="BI2273" s="1"/>
      <c r="BJ2273" s="26"/>
      <c r="BK2273" s="1"/>
      <c r="BL2273" s="26"/>
      <c r="BM2273" s="1"/>
      <c r="BN2273" s="26"/>
      <c r="BO2273" s="1"/>
      <c r="BP2273" s="26"/>
      <c r="BQ2273" s="1"/>
      <c r="BR2273" s="26"/>
      <c r="BS2273" s="1"/>
      <c r="BT2273" s="26"/>
      <c r="BU2273" s="1"/>
      <c r="BV2273" s="1"/>
      <c r="BW2273" s="26"/>
      <c r="BX2273" s="1"/>
      <c r="BY2273" s="26"/>
      <c r="BZ2273" s="30"/>
      <c r="CA2273" s="26"/>
    </row>
    <row r="2274" spans="1:79" s="99" customFormat="1" x14ac:dyDescent="0.35">
      <c r="A2274" s="30" t="s">
        <v>66</v>
      </c>
      <c r="B2274" s="1" t="s">
        <v>63</v>
      </c>
      <c r="C2274" s="1" t="s">
        <v>2120</v>
      </c>
      <c r="D2274" s="1" t="s">
        <v>2121</v>
      </c>
      <c r="E2274" s="30" t="s">
        <v>77</v>
      </c>
      <c r="F2274" s="1">
        <v>999923881</v>
      </c>
      <c r="G2274" s="1">
        <f>(J2274+S2274+X2274+R2274+U2274+W2274+Y2274)-H2274</f>
        <v>35</v>
      </c>
      <c r="H2274" s="1"/>
      <c r="I2274" s="27"/>
      <c r="J2274" s="1">
        <f>SUM(AA2274)</f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27"/>
      <c r="R2274" s="1">
        <f>SUM(AS2274,BX2274)</f>
        <v>0</v>
      </c>
      <c r="S2274" s="1">
        <f>SUM(AE2274,AG2274,AI2274,AK2274,AO2274,AM2274,AQ2274,AU2274,AW2274,AY2274,BA2274,BE2274,BG2274,BI2274,BK2274,BM2274,BO2274,BC2274)</f>
        <v>0</v>
      </c>
      <c r="T2274" s="1">
        <f>COUNT(AE2274,AG2274,AI2274,AK2274,AM2274,AO2274,AQ2274,AU2274,AW2274,AY2274,BA2274,BC2274,BE2274,BG2274,BI2274,BK2274,BM2274,BO2274)</f>
        <v>0</v>
      </c>
      <c r="U2274" s="1">
        <f>BQ2274+BS2274</f>
        <v>35</v>
      </c>
      <c r="V2274" s="1"/>
      <c r="W2274" s="1">
        <f>BV2274</f>
        <v>0</v>
      </c>
      <c r="X2274" s="1">
        <f>AC2274+BZ2274</f>
        <v>0</v>
      </c>
      <c r="Y2274" s="1">
        <f>BU2274</f>
        <v>0</v>
      </c>
      <c r="Z2274" s="29"/>
      <c r="AA2274" s="1"/>
      <c r="AB2274" s="26"/>
      <c r="AC2274" s="1"/>
      <c r="AD2274" s="26"/>
      <c r="AE2274" s="1"/>
      <c r="AF2274" s="26"/>
      <c r="AG2274" s="1"/>
      <c r="AH2274" s="26"/>
      <c r="AI2274" s="1"/>
      <c r="AJ2274" s="26"/>
      <c r="AK2274" s="1"/>
      <c r="AL2274" s="26"/>
      <c r="AM2274" s="1"/>
      <c r="AN2274" s="26"/>
      <c r="AO2274" s="1"/>
      <c r="AP2274" s="26"/>
      <c r="AQ2274" s="1"/>
      <c r="AR2274" s="26"/>
      <c r="AS2274" s="1"/>
      <c r="AT2274" s="26"/>
      <c r="AU2274" s="1"/>
      <c r="AV2274" s="26"/>
      <c r="AW2274" s="1"/>
      <c r="AX2274" s="26"/>
      <c r="AY2274" s="1"/>
      <c r="AZ2274" s="26"/>
      <c r="BA2274" s="1"/>
      <c r="BB2274" s="26"/>
      <c r="BC2274" s="1"/>
      <c r="BD2274" s="26"/>
      <c r="BE2274" s="1"/>
      <c r="BF2274" s="26"/>
      <c r="BG2274" s="1"/>
      <c r="BH2274" s="26"/>
      <c r="BI2274" s="1"/>
      <c r="BJ2274" s="26"/>
      <c r="BK2274" s="1"/>
      <c r="BL2274" s="26"/>
      <c r="BM2274" s="1"/>
      <c r="BN2274" s="26"/>
      <c r="BO2274" s="1"/>
      <c r="BP2274" s="26"/>
      <c r="BQ2274" s="1"/>
      <c r="BR2274" s="26"/>
      <c r="BS2274" s="1">
        <v>35</v>
      </c>
      <c r="BT2274" s="26">
        <v>1</v>
      </c>
      <c r="BU2274" s="1"/>
      <c r="BV2274" s="1"/>
      <c r="BW2274" s="26"/>
      <c r="BX2274" s="1"/>
      <c r="BY2274" s="26"/>
      <c r="BZ2274" s="30"/>
      <c r="CA2274" s="26"/>
    </row>
    <row r="2275" spans="1:79" s="99" customFormat="1" x14ac:dyDescent="0.35">
      <c r="A2275" s="30" t="s">
        <v>66</v>
      </c>
      <c r="B2275" s="31" t="s">
        <v>63</v>
      </c>
      <c r="C2275" s="31" t="s">
        <v>2719</v>
      </c>
      <c r="D2275" s="31" t="s">
        <v>2720</v>
      </c>
      <c r="E2275" s="31" t="s">
        <v>77</v>
      </c>
      <c r="F2275" s="1">
        <v>999925899</v>
      </c>
      <c r="G2275" s="1">
        <f>(J2275+S2275+X2275+R2275+U2275+W2275+Y2275)-H2275</f>
        <v>34</v>
      </c>
      <c r="H2275" s="1"/>
      <c r="I2275" s="27"/>
      <c r="J2275" s="1">
        <f>SUM(AA2275)</f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27"/>
      <c r="R2275" s="1">
        <f>SUM(AS2275,BX2275)</f>
        <v>0</v>
      </c>
      <c r="S2275" s="1">
        <f>SUM(AE2275,AG2275,AI2275,AK2275,AO2275,AM2275,AQ2275,AU2275,AW2275,AY2275,BA2275,BE2275,BG2275,BI2275,BK2275,BM2275,BO2275,BC2275)</f>
        <v>34</v>
      </c>
      <c r="T2275" s="1">
        <f>COUNT(AE2275,AG2275,AI2275,AK2275,AM2275,AO2275,AQ2275,AU2275,AW2275,AY2275,BA2275,BC2275,BE2275,BG2275,BI2275,BK2275,BM2275,BO2275)</f>
        <v>1</v>
      </c>
      <c r="U2275" s="1">
        <f>BQ2275+BS2275</f>
        <v>0</v>
      </c>
      <c r="V2275" s="1"/>
      <c r="W2275" s="1">
        <f>BV2275</f>
        <v>0</v>
      </c>
      <c r="X2275" s="1">
        <f>AC2275+BZ2275</f>
        <v>0</v>
      </c>
      <c r="Y2275" s="1">
        <f>BU2275</f>
        <v>0</v>
      </c>
      <c r="Z2275" s="27"/>
      <c r="AA2275" s="1"/>
      <c r="AB2275" s="26"/>
      <c r="AC2275" s="1"/>
      <c r="AD2275" s="26"/>
      <c r="AE2275" s="1"/>
      <c r="AF2275" s="26"/>
      <c r="AG2275" s="1"/>
      <c r="AH2275" s="26"/>
      <c r="AI2275" s="1">
        <v>34</v>
      </c>
      <c r="AJ2275" s="26">
        <v>3</v>
      </c>
      <c r="AK2275" s="1"/>
      <c r="AL2275" s="26"/>
      <c r="AM2275" s="1"/>
      <c r="AN2275" s="26"/>
      <c r="AO2275" s="1"/>
      <c r="AP2275" s="26"/>
      <c r="AQ2275" s="1"/>
      <c r="AR2275" s="26"/>
      <c r="AS2275" s="1"/>
      <c r="AT2275" s="26"/>
      <c r="AU2275" s="1"/>
      <c r="AV2275" s="26"/>
      <c r="AW2275" s="1"/>
      <c r="AX2275" s="26"/>
      <c r="AY2275" s="1"/>
      <c r="AZ2275" s="26"/>
      <c r="BA2275" s="1"/>
      <c r="BB2275" s="26"/>
      <c r="BC2275" s="1"/>
      <c r="BD2275" s="26"/>
      <c r="BE2275" s="1"/>
      <c r="BF2275" s="26"/>
      <c r="BG2275" s="1"/>
      <c r="BH2275" s="26"/>
      <c r="BI2275" s="1"/>
      <c r="BJ2275" s="26"/>
      <c r="BK2275" s="1"/>
      <c r="BL2275" s="26"/>
      <c r="BM2275" s="1"/>
      <c r="BN2275" s="26"/>
      <c r="BO2275" s="1"/>
      <c r="BP2275" s="26"/>
      <c r="BQ2275" s="1"/>
      <c r="BR2275" s="26"/>
      <c r="BS2275" s="1"/>
      <c r="BT2275" s="26"/>
      <c r="BU2275" s="1"/>
      <c r="BV2275" s="1"/>
      <c r="BW2275" s="26"/>
      <c r="BX2275" s="1"/>
      <c r="BY2275" s="26"/>
      <c r="BZ2275" s="30"/>
      <c r="CA2275" s="26"/>
    </row>
    <row r="2276" spans="1:79" s="99" customFormat="1" x14ac:dyDescent="0.35">
      <c r="A2276" s="30" t="s">
        <v>66</v>
      </c>
      <c r="B2276" s="1" t="s">
        <v>63</v>
      </c>
      <c r="C2276" s="1" t="s">
        <v>2439</v>
      </c>
      <c r="D2276" s="1" t="s">
        <v>2440</v>
      </c>
      <c r="E2276" s="1" t="s">
        <v>77</v>
      </c>
      <c r="F2276" s="1">
        <v>999925268</v>
      </c>
      <c r="G2276" s="1">
        <f>(J2276+S2276+X2276+R2276+U2276+W2276+Y2276)-H2276</f>
        <v>30</v>
      </c>
      <c r="H2276" s="1"/>
      <c r="I2276" s="27"/>
      <c r="J2276" s="1">
        <f>SUM(AA2276)</f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27"/>
      <c r="R2276" s="1">
        <f>SUM(AS2276,BX2276)</f>
        <v>0</v>
      </c>
      <c r="S2276" s="1">
        <f>SUM(AE2276,AG2276,AI2276,AK2276,AO2276,AM2276,AQ2276,AU2276,AW2276,AY2276,BA2276,BE2276,BG2276,BI2276,BK2276,BM2276,BO2276,BC2276)</f>
        <v>30</v>
      </c>
      <c r="T2276" s="1">
        <f>COUNT(AE2276,AG2276,AI2276,AK2276,AM2276,AO2276,AQ2276,AU2276,AW2276,AY2276,BA2276,BC2276,BE2276,BG2276,BI2276,BK2276,BM2276,BO2276)</f>
        <v>1</v>
      </c>
      <c r="U2276" s="1">
        <f>BQ2276+BS2276</f>
        <v>0</v>
      </c>
      <c r="V2276" s="1"/>
      <c r="W2276" s="1">
        <f>BV2276</f>
        <v>0</v>
      </c>
      <c r="X2276" s="1">
        <f>AC2276+BZ2276</f>
        <v>0</v>
      </c>
      <c r="Y2276" s="1">
        <f>BU2276</f>
        <v>0</v>
      </c>
      <c r="Z2276" s="27"/>
      <c r="AA2276" s="1"/>
      <c r="AB2276" s="26"/>
      <c r="AC2276" s="1"/>
      <c r="AD2276" s="26"/>
      <c r="AE2276" s="1">
        <v>30</v>
      </c>
      <c r="AF2276" s="26">
        <v>1</v>
      </c>
      <c r="AG2276" s="1"/>
      <c r="AH2276" s="26"/>
      <c r="AI2276" s="1"/>
      <c r="AJ2276" s="26"/>
      <c r="AK2276" s="1"/>
      <c r="AL2276" s="26"/>
      <c r="AM2276" s="1"/>
      <c r="AN2276" s="26"/>
      <c r="AO2276" s="1"/>
      <c r="AP2276" s="26"/>
      <c r="AQ2276" s="1"/>
      <c r="AR2276" s="26"/>
      <c r="AS2276" s="1"/>
      <c r="AT2276" s="26"/>
      <c r="AU2276" s="1"/>
      <c r="AV2276" s="26"/>
      <c r="AW2276" s="1"/>
      <c r="AX2276" s="26"/>
      <c r="AY2276" s="1"/>
      <c r="AZ2276" s="26"/>
      <c r="BA2276" s="1"/>
      <c r="BB2276" s="26"/>
      <c r="BC2276" s="1"/>
      <c r="BD2276" s="26"/>
      <c r="BE2276" s="1"/>
      <c r="BF2276" s="26"/>
      <c r="BG2276" s="1"/>
      <c r="BH2276" s="26"/>
      <c r="BI2276" s="1"/>
      <c r="BJ2276" s="26"/>
      <c r="BK2276" s="1"/>
      <c r="BL2276" s="26"/>
      <c r="BM2276" s="1"/>
      <c r="BN2276" s="26"/>
      <c r="BO2276" s="1"/>
      <c r="BP2276" s="26"/>
      <c r="BQ2276" s="1"/>
      <c r="BR2276" s="26"/>
      <c r="BS2276" s="1"/>
      <c r="BT2276" s="26"/>
      <c r="BU2276" s="1"/>
      <c r="BV2276" s="1"/>
      <c r="BW2276" s="26"/>
      <c r="BX2276" s="1"/>
      <c r="BY2276" s="26"/>
      <c r="BZ2276" s="30"/>
      <c r="CA2276" s="26"/>
    </row>
    <row r="2277" spans="1:79" s="99" customFormat="1" x14ac:dyDescent="0.35">
      <c r="A2277" s="30" t="s">
        <v>66</v>
      </c>
      <c r="B2277" s="1" t="s">
        <v>63</v>
      </c>
      <c r="C2277" s="1" t="s">
        <v>2445</v>
      </c>
      <c r="D2277" s="1" t="s">
        <v>2446</v>
      </c>
      <c r="E2277" s="1" t="s">
        <v>77</v>
      </c>
      <c r="F2277" s="1">
        <v>999925272</v>
      </c>
      <c r="G2277" s="1">
        <f>(J2277+S2277+X2277+R2277+U2277+W2277+Y2277)-H2277</f>
        <v>30</v>
      </c>
      <c r="H2277" s="1"/>
      <c r="I2277" s="27"/>
      <c r="J2277" s="1">
        <f>SUM(AA2277)</f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27"/>
      <c r="R2277" s="1">
        <f>SUM(AS2277,BX2277)</f>
        <v>0</v>
      </c>
      <c r="S2277" s="1">
        <f>SUM(AE2277,AG2277,AI2277,AK2277,AO2277,AM2277,AQ2277,AU2277,AW2277,AY2277,BA2277,BE2277,BG2277,BI2277,BK2277,BM2277,BO2277,BC2277)</f>
        <v>30</v>
      </c>
      <c r="T2277" s="1">
        <f>COUNT(AE2277,AG2277,AI2277,AK2277,AM2277,AO2277,AQ2277,AU2277,AW2277,AY2277,BA2277,BC2277,BE2277,BG2277,BI2277,BK2277,BM2277,BO2277)</f>
        <v>1</v>
      </c>
      <c r="U2277" s="1">
        <f>BQ2277+BS2277</f>
        <v>0</v>
      </c>
      <c r="V2277" s="1"/>
      <c r="W2277" s="1">
        <f>BV2277</f>
        <v>0</v>
      </c>
      <c r="X2277" s="1">
        <f>AC2277+BZ2277</f>
        <v>0</v>
      </c>
      <c r="Y2277" s="1">
        <f>BU2277</f>
        <v>0</v>
      </c>
      <c r="Z2277" s="27"/>
      <c r="AA2277" s="1"/>
      <c r="AB2277" s="26"/>
      <c r="AC2277" s="1"/>
      <c r="AD2277" s="26"/>
      <c r="AE2277" s="1">
        <v>30</v>
      </c>
      <c r="AF2277" s="26">
        <v>1</v>
      </c>
      <c r="AG2277" s="1"/>
      <c r="AH2277" s="26"/>
      <c r="AI2277" s="1"/>
      <c r="AJ2277" s="26"/>
      <c r="AK2277" s="1"/>
      <c r="AL2277" s="26"/>
      <c r="AM2277" s="1"/>
      <c r="AN2277" s="26"/>
      <c r="AO2277" s="1"/>
      <c r="AP2277" s="26"/>
      <c r="AQ2277" s="1"/>
      <c r="AR2277" s="26"/>
      <c r="AS2277" s="1"/>
      <c r="AT2277" s="26"/>
      <c r="AU2277" s="1"/>
      <c r="AV2277" s="26"/>
      <c r="AW2277" s="1"/>
      <c r="AX2277" s="26"/>
      <c r="AY2277" s="1"/>
      <c r="AZ2277" s="26"/>
      <c r="BA2277" s="1"/>
      <c r="BB2277" s="26"/>
      <c r="BC2277" s="1"/>
      <c r="BD2277" s="26"/>
      <c r="BE2277" s="1"/>
      <c r="BF2277" s="26"/>
      <c r="BG2277" s="1"/>
      <c r="BH2277" s="26"/>
      <c r="BI2277" s="1"/>
      <c r="BJ2277" s="26"/>
      <c r="BK2277" s="1"/>
      <c r="BL2277" s="26"/>
      <c r="BM2277" s="1"/>
      <c r="BN2277" s="26"/>
      <c r="BO2277" s="1"/>
      <c r="BP2277" s="26"/>
      <c r="BQ2277" s="1"/>
      <c r="BR2277" s="26"/>
      <c r="BS2277" s="1"/>
      <c r="BT2277" s="26"/>
      <c r="BU2277" s="1"/>
      <c r="BV2277" s="1"/>
      <c r="BW2277" s="26"/>
      <c r="BX2277" s="1"/>
      <c r="BY2277" s="26"/>
      <c r="BZ2277" s="30"/>
      <c r="CA2277" s="26"/>
    </row>
    <row r="2278" spans="1:79" s="99" customFormat="1" x14ac:dyDescent="0.35">
      <c r="A2278" s="30" t="s">
        <v>66</v>
      </c>
      <c r="B2278" s="35" t="s">
        <v>63</v>
      </c>
      <c r="C2278" s="35" t="s">
        <v>2754</v>
      </c>
      <c r="D2278" s="35" t="s">
        <v>2755</v>
      </c>
      <c r="E2278" s="35" t="s">
        <v>77</v>
      </c>
      <c r="F2278" s="35">
        <v>999926004</v>
      </c>
      <c r="G2278" s="1">
        <f>(J2278+S2278+X2278+R2278+U2278+W2278+Y2278)-H2278</f>
        <v>30</v>
      </c>
      <c r="H2278" s="1"/>
      <c r="I2278" s="27"/>
      <c r="J2278" s="1">
        <f>SUM(AA2278)</f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27"/>
      <c r="R2278" s="1">
        <f>SUM(AS2278,BX2278)</f>
        <v>0</v>
      </c>
      <c r="S2278" s="1">
        <f>SUM(AE2278,AG2278,AI2278,AK2278,AO2278,AM2278,AQ2278,AU2278,AW2278,AY2278,BA2278,BE2278,BG2278,BI2278,BK2278,BM2278,BO2278,BC2278)</f>
        <v>30</v>
      </c>
      <c r="T2278" s="1">
        <f>COUNT(AE2278,AG2278,AI2278,AK2278,AM2278,AO2278,AQ2278,AU2278,AW2278,AY2278,BA2278,BC2278,BE2278,BG2278,BI2278,BK2278,BM2278,BO2278)</f>
        <v>1</v>
      </c>
      <c r="U2278" s="1">
        <f>BQ2278+BS2278</f>
        <v>0</v>
      </c>
      <c r="V2278" s="1"/>
      <c r="W2278" s="1">
        <f>BV2278</f>
        <v>0</v>
      </c>
      <c r="X2278" s="1">
        <f>AC2278+BZ2278</f>
        <v>0</v>
      </c>
      <c r="Y2278" s="1">
        <f>BU2278</f>
        <v>0</v>
      </c>
      <c r="Z2278" s="27"/>
      <c r="AA2278" s="1"/>
      <c r="AB2278" s="26"/>
      <c r="AC2278" s="1"/>
      <c r="AD2278" s="26"/>
      <c r="AE2278" s="1"/>
      <c r="AF2278" s="26"/>
      <c r="AG2278" s="1"/>
      <c r="AH2278" s="26"/>
      <c r="AI2278" s="1"/>
      <c r="AJ2278" s="26"/>
      <c r="AK2278" s="1">
        <v>30</v>
      </c>
      <c r="AL2278" s="26">
        <v>1</v>
      </c>
      <c r="AM2278" s="1"/>
      <c r="AN2278" s="26"/>
      <c r="AO2278" s="1"/>
      <c r="AP2278" s="26"/>
      <c r="AQ2278" s="1"/>
      <c r="AR2278" s="26"/>
      <c r="AS2278" s="1"/>
      <c r="AT2278" s="26"/>
      <c r="AU2278" s="1"/>
      <c r="AV2278" s="26"/>
      <c r="AW2278" s="1"/>
      <c r="AX2278" s="26"/>
      <c r="AY2278" s="1"/>
      <c r="AZ2278" s="26"/>
      <c r="BA2278" s="1"/>
      <c r="BB2278" s="26"/>
      <c r="BC2278" s="1"/>
      <c r="BD2278" s="26"/>
      <c r="BE2278" s="1"/>
      <c r="BF2278" s="26"/>
      <c r="BG2278" s="1"/>
      <c r="BH2278" s="26"/>
      <c r="BI2278" s="1"/>
      <c r="BJ2278" s="26"/>
      <c r="BK2278" s="1"/>
      <c r="BL2278" s="26"/>
      <c r="BM2278" s="1"/>
      <c r="BN2278" s="26"/>
      <c r="BO2278" s="1"/>
      <c r="BP2278" s="26"/>
      <c r="BQ2278" s="1"/>
      <c r="BR2278" s="26"/>
      <c r="BS2278" s="1"/>
      <c r="BT2278" s="26"/>
      <c r="BU2278" s="1"/>
      <c r="BV2278" s="1"/>
      <c r="BW2278" s="26"/>
      <c r="BX2278" s="1"/>
      <c r="BY2278" s="26"/>
      <c r="BZ2278" s="30"/>
      <c r="CA2278" s="26"/>
    </row>
    <row r="2279" spans="1:79" s="99" customFormat="1" x14ac:dyDescent="0.35">
      <c r="A2279" s="30" t="s">
        <v>66</v>
      </c>
      <c r="B2279" s="1" t="s">
        <v>63</v>
      </c>
      <c r="C2279" s="1" t="s">
        <v>2872</v>
      </c>
      <c r="D2279" s="1" t="s">
        <v>2873</v>
      </c>
      <c r="E2279" s="1" t="s">
        <v>77</v>
      </c>
      <c r="F2279" s="1">
        <v>999926315</v>
      </c>
      <c r="G2279" s="1">
        <f>(J2279+S2279+X2279+R2279+U2279+W2279+Y2279)-H2279</f>
        <v>30</v>
      </c>
      <c r="H2279" s="1"/>
      <c r="I2279" s="27"/>
      <c r="J2279" s="1">
        <f>SUM(AA2279)</f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27"/>
      <c r="R2279" s="1">
        <f>SUM(AS2279,BX2279)</f>
        <v>0</v>
      </c>
      <c r="S2279" s="1">
        <f>SUM(AE2279,AG2279,AI2279,AK2279,AO2279,AM2279,AQ2279,AU2279,AW2279,AY2279,BA2279,BE2279,BG2279,BI2279,BK2279,BM2279,BO2279,BC2279)</f>
        <v>30</v>
      </c>
      <c r="T2279" s="1">
        <f>COUNT(AE2279,AG2279,AI2279,AK2279,AM2279,AO2279,AQ2279,AU2279,AW2279,AY2279,BA2279,BC2279,BE2279,BG2279,BI2279,BK2279,BM2279,BO2279)</f>
        <v>1</v>
      </c>
      <c r="U2279" s="1">
        <f>BQ2279+BS2279</f>
        <v>0</v>
      </c>
      <c r="V2279" s="1"/>
      <c r="W2279" s="1">
        <f>BV2279</f>
        <v>0</v>
      </c>
      <c r="X2279" s="1">
        <f>AC2279+BZ2279</f>
        <v>0</v>
      </c>
      <c r="Y2279" s="1">
        <f>BU2279</f>
        <v>0</v>
      </c>
      <c r="Z2279" s="27"/>
      <c r="AA2279" s="1"/>
      <c r="AB2279" s="26"/>
      <c r="AC2279" s="1"/>
      <c r="AD2279" s="26"/>
      <c r="AE2279" s="1">
        <v>30</v>
      </c>
      <c r="AF2279" s="26">
        <v>1</v>
      </c>
      <c r="AG2279" s="1"/>
      <c r="AH2279" s="26"/>
      <c r="AI2279" s="1"/>
      <c r="AJ2279" s="26"/>
      <c r="AK2279" s="1"/>
      <c r="AL2279" s="26"/>
      <c r="AM2279" s="1"/>
      <c r="AN2279" s="26"/>
      <c r="AO2279" s="1"/>
      <c r="AP2279" s="26"/>
      <c r="AQ2279" s="1"/>
      <c r="AR2279" s="26"/>
      <c r="AS2279" s="1"/>
      <c r="AT2279" s="26"/>
      <c r="AU2279" s="1"/>
      <c r="AV2279" s="26"/>
      <c r="AW2279" s="1"/>
      <c r="AX2279" s="26"/>
      <c r="AY2279" s="1"/>
      <c r="AZ2279" s="26"/>
      <c r="BA2279" s="1"/>
      <c r="BB2279" s="26"/>
      <c r="BC2279" s="1"/>
      <c r="BD2279" s="26"/>
      <c r="BE2279" s="1"/>
      <c r="BF2279" s="26"/>
      <c r="BG2279" s="1"/>
      <c r="BH2279" s="26"/>
      <c r="BI2279" s="1"/>
      <c r="BJ2279" s="26"/>
      <c r="BK2279" s="1"/>
      <c r="BL2279" s="26"/>
      <c r="BM2279" s="1"/>
      <c r="BN2279" s="26"/>
      <c r="BO2279" s="1"/>
      <c r="BP2279" s="26"/>
      <c r="BQ2279" s="1"/>
      <c r="BR2279" s="26"/>
      <c r="BS2279" s="1"/>
      <c r="BT2279" s="26"/>
      <c r="BU2279" s="1"/>
      <c r="BV2279" s="1"/>
      <c r="BW2279" s="26"/>
      <c r="BX2279" s="1"/>
      <c r="BY2279" s="26"/>
      <c r="BZ2279" s="30"/>
      <c r="CA2279" s="26"/>
    </row>
    <row r="2280" spans="1:79" s="99" customFormat="1" x14ac:dyDescent="0.35">
      <c r="A2280" s="1" t="s">
        <v>97</v>
      </c>
      <c r="B2280" s="35" t="s">
        <v>63</v>
      </c>
      <c r="C2280" s="35" t="s">
        <v>2941</v>
      </c>
      <c r="D2280" s="35" t="s">
        <v>2942</v>
      </c>
      <c r="E2280" s="35" t="s">
        <v>77</v>
      </c>
      <c r="F2280" s="35">
        <v>999926493</v>
      </c>
      <c r="G2280" s="1">
        <f>(J2280+S2280+X2280+R2280+U2280+W2280+Y2280)-H2280</f>
        <v>140</v>
      </c>
      <c r="H2280" s="1"/>
      <c r="I2280" s="27"/>
      <c r="J2280" s="1">
        <f>SUM(AA2280)</f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27"/>
      <c r="R2280" s="1">
        <f>SUM(AS2280,BX2280)</f>
        <v>0</v>
      </c>
      <c r="S2280" s="1">
        <f>SUM(AE2280,AG2280,AI2280,AK2280,AO2280,AM2280,AQ2280,AU2280,AW2280,AY2280,BA2280,BE2280,BG2280,BI2280,BK2280,BM2280,BO2280,BC2280)</f>
        <v>60</v>
      </c>
      <c r="T2280" s="1">
        <f>COUNT(AE2280,AG2280,AI2280,AK2280,AM2280,AO2280,AQ2280,AU2280,AW2280,AY2280,BA2280,BC2280,BE2280,BG2280,BI2280,BK2280,BM2280,BO2280)</f>
        <v>1</v>
      </c>
      <c r="U2280" s="1">
        <f>BQ2280+BS2280</f>
        <v>0</v>
      </c>
      <c r="V2280" s="1"/>
      <c r="W2280" s="1">
        <f>BV2280</f>
        <v>80</v>
      </c>
      <c r="X2280" s="1">
        <f>AC2280+BZ2280</f>
        <v>0</v>
      </c>
      <c r="Y2280" s="1">
        <f>BU2280</f>
        <v>0</v>
      </c>
      <c r="Z2280" s="27"/>
      <c r="AA2280" s="1"/>
      <c r="AB2280" s="26"/>
      <c r="AC2280" s="1"/>
      <c r="AD2280" s="26"/>
      <c r="AE2280" s="1"/>
      <c r="AF2280" s="26"/>
      <c r="AG2280" s="1"/>
      <c r="AH2280" s="26"/>
      <c r="AI2280" s="1"/>
      <c r="AJ2280" s="26"/>
      <c r="AK2280" s="1">
        <v>60</v>
      </c>
      <c r="AL2280" s="26">
        <v>1</v>
      </c>
      <c r="AM2280" s="1"/>
      <c r="AN2280" s="26"/>
      <c r="AO2280" s="1"/>
      <c r="AP2280" s="26"/>
      <c r="AQ2280" s="1"/>
      <c r="AR2280" s="26"/>
      <c r="AS2280" s="1"/>
      <c r="AT2280" s="26"/>
      <c r="AU2280" s="1"/>
      <c r="AV2280" s="26"/>
      <c r="AW2280" s="1"/>
      <c r="AX2280" s="26"/>
      <c r="AY2280" s="1"/>
      <c r="AZ2280" s="26"/>
      <c r="BA2280" s="1"/>
      <c r="BB2280" s="26"/>
      <c r="BC2280" s="1"/>
      <c r="BD2280" s="26"/>
      <c r="BE2280" s="1"/>
      <c r="BF2280" s="26"/>
      <c r="BG2280" s="1"/>
      <c r="BH2280" s="26"/>
      <c r="BI2280" s="1"/>
      <c r="BJ2280" s="26"/>
      <c r="BK2280" s="1"/>
      <c r="BL2280" s="26"/>
      <c r="BM2280" s="1"/>
      <c r="BN2280" s="26"/>
      <c r="BO2280" s="1"/>
      <c r="BP2280" s="26"/>
      <c r="BQ2280" s="1"/>
      <c r="BR2280" s="26"/>
      <c r="BS2280" s="1"/>
      <c r="BT2280" s="26"/>
      <c r="BU2280" s="1"/>
      <c r="BV2280" s="1">
        <v>80</v>
      </c>
      <c r="BW2280" s="26">
        <v>1</v>
      </c>
      <c r="BX2280" s="1"/>
      <c r="BY2280" s="26"/>
      <c r="BZ2280" s="30"/>
      <c r="CA2280" s="26"/>
    </row>
    <row r="2281" spans="1:79" s="99" customFormat="1" x14ac:dyDescent="0.35">
      <c r="A2281" s="1" t="s">
        <v>97</v>
      </c>
      <c r="B2281" s="35" t="s">
        <v>63</v>
      </c>
      <c r="C2281" s="35" t="s">
        <v>2775</v>
      </c>
      <c r="D2281" s="35" t="s">
        <v>1103</v>
      </c>
      <c r="E2281" s="35" t="s">
        <v>77</v>
      </c>
      <c r="F2281" s="35">
        <v>999926059</v>
      </c>
      <c r="G2281" s="1">
        <f>(J2281+S2281+X2281+R2281+U2281+W2281+Y2281)-H2281</f>
        <v>105</v>
      </c>
      <c r="H2281" s="1"/>
      <c r="I2281" s="27"/>
      <c r="J2281" s="1">
        <f>SUM(AA2281)</f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27"/>
      <c r="R2281" s="1">
        <f>SUM(AS2281,BX2281)</f>
        <v>0</v>
      </c>
      <c r="S2281" s="1">
        <f>SUM(AE2281,AG2281,AI2281,AK2281,AO2281,AM2281,AQ2281,AU2281,AW2281,AY2281,BA2281,BE2281,BG2281,BI2281,BK2281,BM2281,BO2281,BC2281)</f>
        <v>45</v>
      </c>
      <c r="T2281" s="1">
        <f>COUNT(AE2281,AG2281,AI2281,AK2281,AM2281,AO2281,AQ2281,AU2281,AW2281,AY2281,BA2281,BC2281,BE2281,BG2281,BI2281,BK2281,BM2281,BO2281)</f>
        <v>1</v>
      </c>
      <c r="U2281" s="1">
        <f>BQ2281+BS2281</f>
        <v>0</v>
      </c>
      <c r="V2281" s="1"/>
      <c r="W2281" s="1">
        <f>BV2281</f>
        <v>60</v>
      </c>
      <c r="X2281" s="1">
        <f>AC2281+BZ2281</f>
        <v>0</v>
      </c>
      <c r="Y2281" s="1">
        <f>BU2281</f>
        <v>0</v>
      </c>
      <c r="Z2281" s="27"/>
      <c r="AA2281" s="1"/>
      <c r="AB2281" s="26"/>
      <c r="AC2281" s="1"/>
      <c r="AD2281" s="26"/>
      <c r="AE2281" s="1"/>
      <c r="AF2281" s="26"/>
      <c r="AG2281" s="1"/>
      <c r="AH2281" s="26"/>
      <c r="AI2281" s="1"/>
      <c r="AJ2281" s="26"/>
      <c r="AK2281" s="1">
        <v>45</v>
      </c>
      <c r="AL2281" s="26">
        <v>2</v>
      </c>
      <c r="AM2281" s="1"/>
      <c r="AN2281" s="26"/>
      <c r="AO2281" s="1"/>
      <c r="AP2281" s="26"/>
      <c r="AQ2281" s="1"/>
      <c r="AR2281" s="26"/>
      <c r="AS2281" s="1"/>
      <c r="AT2281" s="26"/>
      <c r="AU2281" s="1"/>
      <c r="AV2281" s="26"/>
      <c r="AW2281" s="1"/>
      <c r="AX2281" s="26"/>
      <c r="AY2281" s="1"/>
      <c r="AZ2281" s="26"/>
      <c r="BA2281" s="1"/>
      <c r="BB2281" s="26"/>
      <c r="BC2281" s="1"/>
      <c r="BD2281" s="26"/>
      <c r="BE2281" s="1"/>
      <c r="BF2281" s="26"/>
      <c r="BG2281" s="1"/>
      <c r="BH2281" s="26"/>
      <c r="BI2281" s="1"/>
      <c r="BJ2281" s="26"/>
      <c r="BK2281" s="1"/>
      <c r="BL2281" s="26"/>
      <c r="BM2281" s="1"/>
      <c r="BN2281" s="26"/>
      <c r="BO2281" s="1"/>
      <c r="BP2281" s="26"/>
      <c r="BQ2281" s="1"/>
      <c r="BR2281" s="26"/>
      <c r="BS2281" s="1"/>
      <c r="BT2281" s="26"/>
      <c r="BU2281" s="1"/>
      <c r="BV2281" s="1">
        <v>60</v>
      </c>
      <c r="BW2281" s="26">
        <v>2</v>
      </c>
      <c r="BX2281" s="1"/>
      <c r="BY2281" s="26"/>
      <c r="BZ2281" s="30"/>
      <c r="CA2281" s="26"/>
    </row>
    <row r="2282" spans="1:79" s="99" customFormat="1" x14ac:dyDescent="0.35">
      <c r="A2282" s="30" t="s">
        <v>97</v>
      </c>
      <c r="B2282" s="30" t="s">
        <v>63</v>
      </c>
      <c r="C2282" s="30" t="s">
        <v>334</v>
      </c>
      <c r="D2282" s="30" t="s">
        <v>60</v>
      </c>
      <c r="E2282" s="30" t="s">
        <v>77</v>
      </c>
      <c r="F2282" s="30">
        <v>999922592</v>
      </c>
      <c r="G2282" s="1">
        <f>(J2282+S2282+X2282+R2282+U2282+W2282+Y2282)-H2282</f>
        <v>100</v>
      </c>
      <c r="H2282" s="1"/>
      <c r="I2282" s="27"/>
      <c r="J2282" s="1">
        <f>SUM(AA2282)</f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27"/>
      <c r="R2282" s="1">
        <f>SUM(AS2282,BX2282)</f>
        <v>100</v>
      </c>
      <c r="S2282" s="1">
        <f>SUM(AE2282,AG2282,AI2282,AK2282,AO2282,AM2282,AQ2282,AU2282,AW2282,AY2282,BA2282,BE2282,BG2282,BI2282,BK2282,BM2282,BO2282,BC2282)</f>
        <v>0</v>
      </c>
      <c r="T2282" s="1">
        <f>COUNT(AE2282,AG2282,AI2282,AK2282,AM2282,AO2282,AQ2282,AU2282,AW2282,AY2282,BA2282,BC2282,BE2282,BG2282,BI2282,BK2282,BM2282,BO2282)</f>
        <v>0</v>
      </c>
      <c r="U2282" s="1">
        <f>BQ2282+BS2282</f>
        <v>0</v>
      </c>
      <c r="V2282" s="1"/>
      <c r="W2282" s="1">
        <f>BV2282</f>
        <v>0</v>
      </c>
      <c r="X2282" s="1">
        <f>AC2282+BZ2282</f>
        <v>0</v>
      </c>
      <c r="Y2282" s="1">
        <f>BU2282</f>
        <v>0</v>
      </c>
      <c r="Z2282" s="27"/>
      <c r="AA2282" s="1"/>
      <c r="AB2282" s="26"/>
      <c r="AC2282" s="1"/>
      <c r="AD2282" s="26"/>
      <c r="AE2282" s="1"/>
      <c r="AF2282" s="26"/>
      <c r="AG2282" s="1"/>
      <c r="AH2282" s="26"/>
      <c r="AI2282" s="1"/>
      <c r="AJ2282" s="26"/>
      <c r="AK2282" s="1"/>
      <c r="AL2282" s="26"/>
      <c r="AM2282" s="1"/>
      <c r="AN2282" s="26"/>
      <c r="AO2282" s="1"/>
      <c r="AP2282" s="26"/>
      <c r="AQ2282" s="1"/>
      <c r="AR2282" s="26"/>
      <c r="AS2282" s="1">
        <v>100</v>
      </c>
      <c r="AT2282" s="26">
        <v>1</v>
      </c>
      <c r="AU2282" s="1"/>
      <c r="AV2282" s="26"/>
      <c r="AW2282" s="1"/>
      <c r="AX2282" s="26"/>
      <c r="AY2282" s="1"/>
      <c r="AZ2282" s="26"/>
      <c r="BA2282" s="1"/>
      <c r="BB2282" s="26"/>
      <c r="BC2282" s="1"/>
      <c r="BD2282" s="26"/>
      <c r="BE2282" s="1"/>
      <c r="BF2282" s="26"/>
      <c r="BG2282" s="1"/>
      <c r="BH2282" s="26"/>
      <c r="BI2282" s="1"/>
      <c r="BJ2282" s="26"/>
      <c r="BK2282" s="1"/>
      <c r="BL2282" s="26"/>
      <c r="BM2282" s="1"/>
      <c r="BN2282" s="26"/>
      <c r="BO2282" s="1"/>
      <c r="BP2282" s="26"/>
      <c r="BQ2282" s="1"/>
      <c r="BR2282" s="26"/>
      <c r="BS2282" s="1"/>
      <c r="BT2282" s="26"/>
      <c r="BU2282" s="1"/>
      <c r="BV2282" s="1"/>
      <c r="BW2282" s="26"/>
      <c r="BX2282" s="1"/>
      <c r="BY2282" s="26"/>
      <c r="BZ2282" s="30"/>
      <c r="CA2282" s="26"/>
    </row>
    <row r="2283" spans="1:79" s="99" customFormat="1" x14ac:dyDescent="0.35">
      <c r="A2283" s="30" t="s">
        <v>97</v>
      </c>
      <c r="B2283" s="30" t="s">
        <v>63</v>
      </c>
      <c r="C2283" s="30" t="s">
        <v>563</v>
      </c>
      <c r="D2283" s="30" t="s">
        <v>474</v>
      </c>
      <c r="E2283" s="30" t="s">
        <v>77</v>
      </c>
      <c r="F2283" s="30">
        <v>999922585</v>
      </c>
      <c r="G2283" s="1">
        <f>(J2283+S2283+X2283+R2283+U2283+W2283+Y2283)-H2283</f>
        <v>75</v>
      </c>
      <c r="H2283" s="1"/>
      <c r="I2283" s="27"/>
      <c r="J2283" s="1">
        <f>SUM(AA2283)</f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27"/>
      <c r="R2283" s="1">
        <f>SUM(AS2283,BX2283)</f>
        <v>75</v>
      </c>
      <c r="S2283" s="1">
        <f>SUM(AE2283,AG2283,AI2283,AK2283,AO2283,AM2283,AQ2283,AU2283,AW2283,AY2283,BA2283,BE2283,BG2283,BI2283,BK2283,BM2283,BO2283,BC2283)</f>
        <v>0</v>
      </c>
      <c r="T2283" s="1">
        <f>COUNT(AE2283,AG2283,AI2283,AK2283,AM2283,AO2283,AQ2283,AU2283,AW2283,AY2283,BA2283,BC2283,BE2283,BG2283,BI2283,BK2283,BM2283,BO2283)</f>
        <v>0</v>
      </c>
      <c r="U2283" s="1">
        <f>BQ2283+BS2283</f>
        <v>0</v>
      </c>
      <c r="V2283" s="1"/>
      <c r="W2283" s="1">
        <f>BV2283</f>
        <v>0</v>
      </c>
      <c r="X2283" s="1">
        <f>AC2283+BZ2283</f>
        <v>0</v>
      </c>
      <c r="Y2283" s="1">
        <f>BU2283</f>
        <v>0</v>
      </c>
      <c r="Z2283" s="27"/>
      <c r="AA2283" s="1"/>
      <c r="AB2283" s="26"/>
      <c r="AC2283" s="1"/>
      <c r="AD2283" s="26"/>
      <c r="AE2283" s="1"/>
      <c r="AF2283" s="26"/>
      <c r="AG2283" s="1"/>
      <c r="AH2283" s="26"/>
      <c r="AI2283" s="1"/>
      <c r="AJ2283" s="26"/>
      <c r="AK2283" s="1"/>
      <c r="AL2283" s="26"/>
      <c r="AM2283" s="1"/>
      <c r="AN2283" s="26"/>
      <c r="AO2283" s="1"/>
      <c r="AP2283" s="26"/>
      <c r="AQ2283" s="1"/>
      <c r="AR2283" s="26"/>
      <c r="AS2283" s="1">
        <v>75</v>
      </c>
      <c r="AT2283" s="26">
        <v>2</v>
      </c>
      <c r="AU2283" s="1"/>
      <c r="AV2283" s="26"/>
      <c r="AW2283" s="1"/>
      <c r="AX2283" s="26"/>
      <c r="AY2283" s="1"/>
      <c r="AZ2283" s="26"/>
      <c r="BA2283" s="1"/>
      <c r="BB2283" s="26"/>
      <c r="BC2283" s="1"/>
      <c r="BD2283" s="26"/>
      <c r="BE2283" s="1"/>
      <c r="BF2283" s="26"/>
      <c r="BG2283" s="1"/>
      <c r="BH2283" s="26"/>
      <c r="BI2283" s="1"/>
      <c r="BJ2283" s="26"/>
      <c r="BK2283" s="1"/>
      <c r="BL2283" s="26"/>
      <c r="BM2283" s="1"/>
      <c r="BN2283" s="26"/>
      <c r="BO2283" s="1"/>
      <c r="BP2283" s="26"/>
      <c r="BQ2283" s="1"/>
      <c r="BR2283" s="26"/>
      <c r="BS2283" s="1"/>
      <c r="BT2283" s="26"/>
      <c r="BU2283" s="1"/>
      <c r="BV2283" s="1"/>
      <c r="BW2283" s="26"/>
      <c r="BX2283" s="1"/>
      <c r="BY2283" s="26"/>
      <c r="BZ2283" s="30"/>
      <c r="CA2283" s="26"/>
    </row>
    <row r="2284" spans="1:79" s="99" customFormat="1" x14ac:dyDescent="0.35">
      <c r="A2284" s="30" t="s">
        <v>97</v>
      </c>
      <c r="B2284" s="30" t="s">
        <v>63</v>
      </c>
      <c r="C2284" s="30" t="s">
        <v>1943</v>
      </c>
      <c r="D2284" s="30" t="s">
        <v>1944</v>
      </c>
      <c r="E2284" s="30" t="s">
        <v>77</v>
      </c>
      <c r="F2284" s="30">
        <v>999922894</v>
      </c>
      <c r="G2284" s="1">
        <f>(J2284+S2284+X2284+R2284+U2284+W2284+Y2284)-H2284</f>
        <v>56</v>
      </c>
      <c r="H2284" s="1"/>
      <c r="I2284" s="27"/>
      <c r="J2284" s="1">
        <f>SUM(AA2284)</f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27"/>
      <c r="R2284" s="1">
        <f>SUM(AS2284,BX2284)</f>
        <v>56</v>
      </c>
      <c r="S2284" s="1">
        <f>SUM(AE2284,AG2284,AI2284,AK2284,AO2284,AM2284,AQ2284,AU2284,AW2284,AY2284,BA2284,BE2284,BG2284,BI2284,BK2284,BM2284,BO2284,BC2284)</f>
        <v>0</v>
      </c>
      <c r="T2284" s="1">
        <f>COUNT(AE2284,AG2284,AI2284,AK2284,AM2284,AO2284,AQ2284,AU2284,AW2284,AY2284,BA2284,BC2284,BE2284,BG2284,BI2284,BK2284,BM2284,BO2284)</f>
        <v>0</v>
      </c>
      <c r="U2284" s="1">
        <f>BQ2284+BS2284</f>
        <v>0</v>
      </c>
      <c r="V2284" s="1"/>
      <c r="W2284" s="1">
        <f>BV2284</f>
        <v>0</v>
      </c>
      <c r="X2284" s="1">
        <f>AC2284+BZ2284</f>
        <v>0</v>
      </c>
      <c r="Y2284" s="1">
        <f>BU2284</f>
        <v>0</v>
      </c>
      <c r="Z2284" s="27"/>
      <c r="AA2284" s="1"/>
      <c r="AB2284" s="26"/>
      <c r="AC2284" s="1"/>
      <c r="AD2284" s="26"/>
      <c r="AE2284" s="1"/>
      <c r="AF2284" s="26"/>
      <c r="AG2284" s="1"/>
      <c r="AH2284" s="26"/>
      <c r="AI2284" s="1"/>
      <c r="AJ2284" s="26"/>
      <c r="AK2284" s="1"/>
      <c r="AL2284" s="26"/>
      <c r="AM2284" s="1"/>
      <c r="AN2284" s="26"/>
      <c r="AO2284" s="1"/>
      <c r="AP2284" s="26"/>
      <c r="AQ2284" s="1"/>
      <c r="AR2284" s="26"/>
      <c r="AS2284" s="1">
        <v>56</v>
      </c>
      <c r="AT2284" s="26">
        <v>3</v>
      </c>
      <c r="AU2284" s="1"/>
      <c r="AV2284" s="26"/>
      <c r="AW2284" s="1"/>
      <c r="AX2284" s="26"/>
      <c r="AY2284" s="1"/>
      <c r="AZ2284" s="26"/>
      <c r="BA2284" s="1"/>
      <c r="BB2284" s="26"/>
      <c r="BC2284" s="1"/>
      <c r="BD2284" s="26"/>
      <c r="BE2284" s="1"/>
      <c r="BF2284" s="26"/>
      <c r="BG2284" s="1"/>
      <c r="BH2284" s="26"/>
      <c r="BI2284" s="1"/>
      <c r="BJ2284" s="26"/>
      <c r="BK2284" s="1"/>
      <c r="BL2284" s="26"/>
      <c r="BM2284" s="1"/>
      <c r="BN2284" s="26"/>
      <c r="BO2284" s="1"/>
      <c r="BP2284" s="26"/>
      <c r="BQ2284" s="1"/>
      <c r="BR2284" s="26"/>
      <c r="BS2284" s="1"/>
      <c r="BT2284" s="26"/>
      <c r="BU2284" s="1"/>
      <c r="BV2284" s="1"/>
      <c r="BW2284" s="26"/>
      <c r="BX2284" s="1"/>
      <c r="BY2284" s="26"/>
      <c r="BZ2284" s="30"/>
      <c r="CA2284" s="26"/>
    </row>
    <row r="2285" spans="1:79" s="99" customFormat="1" x14ac:dyDescent="0.35">
      <c r="A2285" s="30" t="s">
        <v>97</v>
      </c>
      <c r="B2285" s="30" t="s">
        <v>63</v>
      </c>
      <c r="C2285" s="30" t="s">
        <v>3310</v>
      </c>
      <c r="D2285" s="30" t="s">
        <v>1887</v>
      </c>
      <c r="E2285" s="30" t="s">
        <v>77</v>
      </c>
      <c r="F2285" s="30">
        <v>999927343</v>
      </c>
      <c r="G2285" s="1">
        <f>(J2285+S2285+X2285+R2285+U2285+W2285+Y2285)-H2285</f>
        <v>56</v>
      </c>
      <c r="H2285" s="1"/>
      <c r="I2285" s="27"/>
      <c r="J2285" s="1">
        <f>SUM(AA2285)</f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27"/>
      <c r="R2285" s="1">
        <f>SUM(AS2285,BX2285)</f>
        <v>56</v>
      </c>
      <c r="S2285" s="1">
        <f>SUM(AE2285,AG2285,AI2285,AK2285,AO2285,AM2285,AQ2285,AU2285,AW2285,AY2285,BA2285,BE2285,BG2285,BI2285,BK2285,BM2285,BO2285,BC2285)</f>
        <v>0</v>
      </c>
      <c r="T2285" s="1">
        <f>COUNT(AE2285,AG2285,AI2285,AK2285,AM2285,AO2285,AQ2285,AU2285,AW2285,AY2285,BA2285,BC2285,BE2285,BG2285,BI2285,BK2285,BM2285,BO2285)</f>
        <v>0</v>
      </c>
      <c r="U2285" s="1">
        <f>BQ2285+BS2285</f>
        <v>0</v>
      </c>
      <c r="V2285" s="1"/>
      <c r="W2285" s="1">
        <f>BV2285</f>
        <v>0</v>
      </c>
      <c r="X2285" s="1">
        <f>AC2285+BZ2285</f>
        <v>0</v>
      </c>
      <c r="Y2285" s="1">
        <f>BU2285</f>
        <v>0</v>
      </c>
      <c r="Z2285" s="27"/>
      <c r="AA2285" s="1"/>
      <c r="AB2285" s="26"/>
      <c r="AC2285" s="1"/>
      <c r="AD2285" s="26"/>
      <c r="AE2285" s="1"/>
      <c r="AF2285" s="26"/>
      <c r="AG2285" s="1"/>
      <c r="AH2285" s="26"/>
      <c r="AI2285" s="1"/>
      <c r="AJ2285" s="26"/>
      <c r="AK2285" s="1"/>
      <c r="AL2285" s="26"/>
      <c r="AM2285" s="1"/>
      <c r="AN2285" s="26"/>
      <c r="AO2285" s="1"/>
      <c r="AP2285" s="26"/>
      <c r="AQ2285" s="1"/>
      <c r="AR2285" s="26"/>
      <c r="AS2285" s="1">
        <v>56</v>
      </c>
      <c r="AT2285" s="26">
        <v>4</v>
      </c>
      <c r="AU2285" s="1"/>
      <c r="AV2285" s="26"/>
      <c r="AW2285" s="1"/>
      <c r="AX2285" s="26"/>
      <c r="AY2285" s="1"/>
      <c r="AZ2285" s="26"/>
      <c r="BA2285" s="1"/>
      <c r="BB2285" s="26"/>
      <c r="BC2285" s="1"/>
      <c r="BD2285" s="26"/>
      <c r="BE2285" s="1"/>
      <c r="BF2285" s="26"/>
      <c r="BG2285" s="1"/>
      <c r="BH2285" s="26"/>
      <c r="BI2285" s="1"/>
      <c r="BJ2285" s="26"/>
      <c r="BK2285" s="1"/>
      <c r="BL2285" s="26"/>
      <c r="BM2285" s="1"/>
      <c r="BN2285" s="26"/>
      <c r="BO2285" s="1"/>
      <c r="BP2285" s="26"/>
      <c r="BQ2285" s="1"/>
      <c r="BR2285" s="26"/>
      <c r="BS2285" s="1"/>
      <c r="BT2285" s="26"/>
      <c r="BU2285" s="1"/>
      <c r="BV2285" s="1"/>
      <c r="BW2285" s="26"/>
      <c r="BX2285" s="1"/>
      <c r="BY2285" s="26"/>
      <c r="BZ2285" s="30"/>
      <c r="CA2285" s="26"/>
    </row>
    <row r="2286" spans="1:79" s="99" customFormat="1" x14ac:dyDescent="0.35">
      <c r="A2286" s="30" t="s">
        <v>97</v>
      </c>
      <c r="B2286" s="30" t="s">
        <v>63</v>
      </c>
      <c r="C2286" s="30" t="s">
        <v>1025</v>
      </c>
      <c r="D2286" s="30" t="s">
        <v>3346</v>
      </c>
      <c r="E2286" s="30" t="s">
        <v>77</v>
      </c>
      <c r="F2286" s="30">
        <v>999927445</v>
      </c>
      <c r="G2286" s="1">
        <f>(J2286+S2286+X2286+R2286+U2286+W2286+Y2286)-H2286</f>
        <v>52</v>
      </c>
      <c r="H2286" s="1"/>
      <c r="I2286" s="27"/>
      <c r="J2286" s="1">
        <f>SUM(AA2286)</f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27"/>
      <c r="R2286" s="1">
        <f>SUM(AS2286,BX2286)</f>
        <v>52</v>
      </c>
      <c r="S2286" s="1">
        <f>SUM(AE2286,AG2286,AI2286,AK2286,AO2286,AM2286,AQ2286,AU2286,AW2286,AY2286,BA2286,BE2286,BG2286,BI2286,BK2286,BM2286,BO2286,BC2286)</f>
        <v>0</v>
      </c>
      <c r="T2286" s="1">
        <f>COUNT(AE2286,AG2286,AI2286,AK2286,AM2286,AO2286,AQ2286,AU2286,AW2286,AY2286,BA2286,BC2286,BE2286,BG2286,BI2286,BK2286,BM2286,BO2286)</f>
        <v>0</v>
      </c>
      <c r="U2286" s="1">
        <f>BQ2286+BS2286</f>
        <v>0</v>
      </c>
      <c r="V2286" s="1"/>
      <c r="W2286" s="1">
        <f>BV2286</f>
        <v>0</v>
      </c>
      <c r="X2286" s="1">
        <f>AC2286+BZ2286</f>
        <v>0</v>
      </c>
      <c r="Y2286" s="1">
        <f>BU2286</f>
        <v>0</v>
      </c>
      <c r="Z2286" s="27"/>
      <c r="AA2286" s="1"/>
      <c r="AB2286" s="26"/>
      <c r="AC2286" s="1"/>
      <c r="AD2286" s="26"/>
      <c r="AE2286" s="1"/>
      <c r="AF2286" s="26"/>
      <c r="AG2286" s="1"/>
      <c r="AH2286" s="26"/>
      <c r="AI2286" s="1"/>
      <c r="AJ2286" s="26"/>
      <c r="AK2286" s="1"/>
      <c r="AL2286" s="26"/>
      <c r="AM2286" s="1"/>
      <c r="AN2286" s="26"/>
      <c r="AO2286" s="1"/>
      <c r="AP2286" s="26"/>
      <c r="AQ2286" s="1"/>
      <c r="AR2286" s="26"/>
      <c r="AS2286" s="1">
        <v>52</v>
      </c>
      <c r="AT2286" s="26">
        <v>5</v>
      </c>
      <c r="AU2286" s="1"/>
      <c r="AV2286" s="26"/>
      <c r="AW2286" s="1"/>
      <c r="AX2286" s="26"/>
      <c r="AY2286" s="1"/>
      <c r="AZ2286" s="26"/>
      <c r="BA2286" s="1"/>
      <c r="BB2286" s="26"/>
      <c r="BC2286" s="1"/>
      <c r="BD2286" s="26"/>
      <c r="BE2286" s="1"/>
      <c r="BF2286" s="26"/>
      <c r="BG2286" s="1"/>
      <c r="BH2286" s="26"/>
      <c r="BI2286" s="1"/>
      <c r="BJ2286" s="26"/>
      <c r="BK2286" s="1"/>
      <c r="BL2286" s="26"/>
      <c r="BM2286" s="1"/>
      <c r="BN2286" s="26"/>
      <c r="BO2286" s="1"/>
      <c r="BP2286" s="26"/>
      <c r="BQ2286" s="1"/>
      <c r="BR2286" s="26"/>
      <c r="BS2286" s="1"/>
      <c r="BT2286" s="26"/>
      <c r="BU2286" s="1"/>
      <c r="BV2286" s="1"/>
      <c r="BW2286" s="26"/>
      <c r="BX2286" s="1"/>
      <c r="BY2286" s="26"/>
      <c r="BZ2286" s="30"/>
      <c r="CA2286" s="26"/>
    </row>
    <row r="2287" spans="1:79" s="99" customFormat="1" x14ac:dyDescent="0.35">
      <c r="A2287" s="30" t="s">
        <v>97</v>
      </c>
      <c r="B2287" s="30" t="s">
        <v>63</v>
      </c>
      <c r="C2287" s="30" t="s">
        <v>1240</v>
      </c>
      <c r="D2287" s="30" t="s">
        <v>1241</v>
      </c>
      <c r="E2287" s="30" t="s">
        <v>77</v>
      </c>
      <c r="F2287" s="30">
        <v>999918577</v>
      </c>
      <c r="G2287" s="1">
        <f>(J2287+S2287+X2287+R2287+U2287+W2287+Y2287)-H2287</f>
        <v>48</v>
      </c>
      <c r="H2287" s="1"/>
      <c r="I2287" s="27"/>
      <c r="J2287" s="1">
        <f>SUM(AA2287)</f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27"/>
      <c r="R2287" s="1">
        <f>SUM(AS2287,BX2287)</f>
        <v>48</v>
      </c>
      <c r="S2287" s="1">
        <f>SUM(AE2287,AG2287,AI2287,AK2287,AO2287,AM2287,AQ2287,AU2287,AW2287,AY2287,BA2287,BE2287,BG2287,BI2287,BK2287,BM2287,BO2287,BC2287)</f>
        <v>0</v>
      </c>
      <c r="T2287" s="1">
        <f>COUNT(AE2287,AG2287,AI2287,AK2287,AM2287,AO2287,AQ2287,AU2287,AW2287,AY2287,BA2287,BC2287,BE2287,BG2287,BI2287,BK2287,BM2287,BO2287)</f>
        <v>0</v>
      </c>
      <c r="U2287" s="1">
        <f>BQ2287+BS2287</f>
        <v>0</v>
      </c>
      <c r="V2287" s="1"/>
      <c r="W2287" s="1">
        <f>BV2287</f>
        <v>0</v>
      </c>
      <c r="X2287" s="1">
        <f>AC2287+BZ2287</f>
        <v>0</v>
      </c>
      <c r="Y2287" s="1">
        <f>BU2287</f>
        <v>0</v>
      </c>
      <c r="Z2287" s="27"/>
      <c r="AA2287" s="1"/>
      <c r="AB2287" s="26"/>
      <c r="AC2287" s="1"/>
      <c r="AD2287" s="26"/>
      <c r="AE2287" s="1"/>
      <c r="AF2287" s="26"/>
      <c r="AG2287" s="1"/>
      <c r="AH2287" s="26"/>
      <c r="AI2287" s="1"/>
      <c r="AJ2287" s="26"/>
      <c r="AK2287" s="1"/>
      <c r="AL2287" s="26"/>
      <c r="AM2287" s="1"/>
      <c r="AN2287" s="26"/>
      <c r="AO2287" s="1"/>
      <c r="AP2287" s="26"/>
      <c r="AQ2287" s="1"/>
      <c r="AR2287" s="26"/>
      <c r="AS2287" s="1">
        <v>48</v>
      </c>
      <c r="AT2287" s="26">
        <v>6</v>
      </c>
      <c r="AU2287" s="1"/>
      <c r="AV2287" s="26"/>
      <c r="AW2287" s="1"/>
      <c r="AX2287" s="26"/>
      <c r="AY2287" s="1"/>
      <c r="AZ2287" s="26"/>
      <c r="BA2287" s="1"/>
      <c r="BB2287" s="26"/>
      <c r="BC2287" s="1"/>
      <c r="BD2287" s="26"/>
      <c r="BE2287" s="1"/>
      <c r="BF2287" s="26"/>
      <c r="BG2287" s="1"/>
      <c r="BH2287" s="26"/>
      <c r="BI2287" s="1"/>
      <c r="BJ2287" s="26"/>
      <c r="BK2287" s="1"/>
      <c r="BL2287" s="26"/>
      <c r="BM2287" s="1"/>
      <c r="BN2287" s="26"/>
      <c r="BO2287" s="1"/>
      <c r="BP2287" s="26"/>
      <c r="BQ2287" s="1"/>
      <c r="BR2287" s="26"/>
      <c r="BS2287" s="1"/>
      <c r="BT2287" s="26"/>
      <c r="BU2287" s="1"/>
      <c r="BV2287" s="1"/>
      <c r="BW2287" s="26"/>
      <c r="BX2287" s="1"/>
      <c r="BY2287" s="26"/>
      <c r="BZ2287" s="30"/>
      <c r="CA2287" s="26"/>
    </row>
    <row r="2288" spans="1:79" s="99" customFormat="1" x14ac:dyDescent="0.35">
      <c r="A2288" s="30" t="s">
        <v>97</v>
      </c>
      <c r="B2288" s="30" t="s">
        <v>63</v>
      </c>
      <c r="C2288" s="30" t="s">
        <v>2933</v>
      </c>
      <c r="D2288" s="30" t="s">
        <v>2934</v>
      </c>
      <c r="E2288" s="30" t="s">
        <v>77</v>
      </c>
      <c r="F2288" s="30">
        <v>999926478</v>
      </c>
      <c r="G2288" s="1">
        <f>(J2288+S2288+X2288+R2288+U2288+W2288+Y2288)-H2288</f>
        <v>44</v>
      </c>
      <c r="H2288" s="1"/>
      <c r="I2288" s="27"/>
      <c r="J2288" s="1">
        <f>SUM(AA2288)</f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27"/>
      <c r="R2288" s="1">
        <f>SUM(AS2288,BX2288)</f>
        <v>44</v>
      </c>
      <c r="S2288" s="1">
        <f>SUM(AE2288,AG2288,AI2288,AK2288,AO2288,AM2288,AQ2288,AU2288,AW2288,AY2288,BA2288,BE2288,BG2288,BI2288,BK2288,BM2288,BO2288,BC2288)</f>
        <v>0</v>
      </c>
      <c r="T2288" s="1">
        <f>COUNT(AE2288,AG2288,AI2288,AK2288,AM2288,AO2288,AQ2288,AU2288,AW2288,AY2288,BA2288,BC2288,BE2288,BG2288,BI2288,BK2288,BM2288,BO2288)</f>
        <v>0</v>
      </c>
      <c r="U2288" s="1">
        <f>BQ2288+BS2288</f>
        <v>0</v>
      </c>
      <c r="V2288" s="1"/>
      <c r="W2288" s="1">
        <f>BV2288</f>
        <v>0</v>
      </c>
      <c r="X2288" s="1">
        <f>AC2288+BZ2288</f>
        <v>0</v>
      </c>
      <c r="Y2288" s="1">
        <f>BU2288</f>
        <v>0</v>
      </c>
      <c r="Z2288" s="27"/>
      <c r="AA2288" s="1"/>
      <c r="AB2288" s="26"/>
      <c r="AC2288" s="1"/>
      <c r="AD2288" s="26"/>
      <c r="AE2288" s="1"/>
      <c r="AF2288" s="26"/>
      <c r="AG2288" s="1"/>
      <c r="AH2288" s="26"/>
      <c r="AI2288" s="1"/>
      <c r="AJ2288" s="26"/>
      <c r="AK2288" s="1"/>
      <c r="AL2288" s="26"/>
      <c r="AM2288" s="1"/>
      <c r="AN2288" s="26"/>
      <c r="AO2288" s="1"/>
      <c r="AP2288" s="26"/>
      <c r="AQ2288" s="1"/>
      <c r="AR2288" s="26"/>
      <c r="AS2288" s="1">
        <v>44</v>
      </c>
      <c r="AT2288" s="26">
        <v>7</v>
      </c>
      <c r="AU2288" s="1"/>
      <c r="AV2288" s="26"/>
      <c r="AW2288" s="1"/>
      <c r="AX2288" s="26"/>
      <c r="AY2288" s="1"/>
      <c r="AZ2288" s="26"/>
      <c r="BA2288" s="1"/>
      <c r="BB2288" s="26"/>
      <c r="BC2288" s="1"/>
      <c r="BD2288" s="26"/>
      <c r="BE2288" s="1"/>
      <c r="BF2288" s="26"/>
      <c r="BG2288" s="1"/>
      <c r="BH2288" s="26"/>
      <c r="BI2288" s="1"/>
      <c r="BJ2288" s="26"/>
      <c r="BK2288" s="1"/>
      <c r="BL2288" s="26"/>
      <c r="BM2288" s="1"/>
      <c r="BN2288" s="26"/>
      <c r="BO2288" s="1"/>
      <c r="BP2288" s="26"/>
      <c r="BQ2288" s="1"/>
      <c r="BR2288" s="26"/>
      <c r="BS2288" s="1"/>
      <c r="BT2288" s="26"/>
      <c r="BU2288" s="1"/>
      <c r="BV2288" s="1"/>
      <c r="BW2288" s="26"/>
      <c r="BX2288" s="1"/>
      <c r="BY2288" s="26"/>
      <c r="BZ2288" s="30"/>
      <c r="CA2288" s="26"/>
    </row>
    <row r="2289" spans="1:79" s="99" customFormat="1" x14ac:dyDescent="0.35">
      <c r="A2289" s="30" t="s">
        <v>97</v>
      </c>
      <c r="B2289" s="30" t="s">
        <v>63</v>
      </c>
      <c r="C2289" s="30" t="s">
        <v>127</v>
      </c>
      <c r="D2289" s="30" t="s">
        <v>3198</v>
      </c>
      <c r="E2289" s="30" t="s">
        <v>77</v>
      </c>
      <c r="F2289" s="30">
        <v>999927068</v>
      </c>
      <c r="G2289" s="1">
        <f>(J2289+S2289+X2289+R2289+U2289+W2289+Y2289)-H2289</f>
        <v>42</v>
      </c>
      <c r="H2289" s="1"/>
      <c r="I2289" s="27"/>
      <c r="J2289" s="1">
        <f>SUM(AA2289)</f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27"/>
      <c r="R2289" s="1">
        <f>SUM(AS2289,BX2289)</f>
        <v>42</v>
      </c>
      <c r="S2289" s="1">
        <f>SUM(AE2289,AG2289,AI2289,AK2289,AO2289,AM2289,AQ2289,AU2289,AW2289,AY2289,BA2289,BE2289,BG2289,BI2289,BK2289,BM2289,BO2289,BC2289)</f>
        <v>0</v>
      </c>
      <c r="T2289" s="1">
        <f>COUNT(AE2289,AG2289,AI2289,AK2289,AM2289,AO2289,AQ2289,AU2289,AW2289,AY2289,BA2289,BC2289,BE2289,BG2289,BI2289,BK2289,BM2289,BO2289)</f>
        <v>0</v>
      </c>
      <c r="U2289" s="1">
        <f>BQ2289+BS2289</f>
        <v>0</v>
      </c>
      <c r="V2289" s="1"/>
      <c r="W2289" s="1">
        <f>BV2289</f>
        <v>0</v>
      </c>
      <c r="X2289" s="1">
        <f>AC2289+BZ2289</f>
        <v>0</v>
      </c>
      <c r="Y2289" s="1">
        <f>BU2289</f>
        <v>0</v>
      </c>
      <c r="Z2289" s="27"/>
      <c r="AA2289" s="1"/>
      <c r="AB2289" s="26"/>
      <c r="AC2289" s="1"/>
      <c r="AD2289" s="26"/>
      <c r="AE2289" s="1"/>
      <c r="AF2289" s="26"/>
      <c r="AG2289" s="1"/>
      <c r="AH2289" s="26"/>
      <c r="AI2289" s="1"/>
      <c r="AJ2289" s="26"/>
      <c r="AK2289" s="1"/>
      <c r="AL2289" s="26"/>
      <c r="AM2289" s="1"/>
      <c r="AN2289" s="26"/>
      <c r="AO2289" s="1"/>
      <c r="AP2289" s="26"/>
      <c r="AQ2289" s="1"/>
      <c r="AR2289" s="26"/>
      <c r="AS2289" s="1">
        <v>42</v>
      </c>
      <c r="AT2289" s="26">
        <v>8</v>
      </c>
      <c r="AU2289" s="1"/>
      <c r="AV2289" s="26"/>
      <c r="AW2289" s="1"/>
      <c r="AX2289" s="26"/>
      <c r="AY2289" s="1"/>
      <c r="AZ2289" s="26"/>
      <c r="BA2289" s="1"/>
      <c r="BB2289" s="26"/>
      <c r="BC2289" s="1"/>
      <c r="BD2289" s="26"/>
      <c r="BE2289" s="1"/>
      <c r="BF2289" s="26"/>
      <c r="BG2289" s="1"/>
      <c r="BH2289" s="26"/>
      <c r="BI2289" s="1"/>
      <c r="BJ2289" s="26"/>
      <c r="BK2289" s="1"/>
      <c r="BL2289" s="26"/>
      <c r="BM2289" s="1"/>
      <c r="BN2289" s="26"/>
      <c r="BO2289" s="1"/>
      <c r="BP2289" s="26"/>
      <c r="BQ2289" s="1"/>
      <c r="BR2289" s="26"/>
      <c r="BS2289" s="1"/>
      <c r="BT2289" s="26"/>
      <c r="BU2289" s="1"/>
      <c r="BV2289" s="1"/>
      <c r="BW2289" s="26"/>
      <c r="BX2289" s="1"/>
      <c r="BY2289" s="26"/>
      <c r="BZ2289" s="30"/>
      <c r="CA2289" s="26"/>
    </row>
    <row r="2290" spans="1:79" s="99" customFormat="1" x14ac:dyDescent="0.35">
      <c r="A2290" s="30" t="s">
        <v>97</v>
      </c>
      <c r="B2290" s="30" t="s">
        <v>63</v>
      </c>
      <c r="C2290" s="30" t="s">
        <v>1238</v>
      </c>
      <c r="D2290" s="30" t="s">
        <v>1239</v>
      </c>
      <c r="E2290" s="30" t="s">
        <v>77</v>
      </c>
      <c r="F2290" s="30">
        <v>999918576</v>
      </c>
      <c r="G2290" s="1">
        <f>(J2290+S2290+X2290+R2290+U2290+W2290+Y2290)-H2290</f>
        <v>38</v>
      </c>
      <c r="H2290" s="1"/>
      <c r="I2290" s="27"/>
      <c r="J2290" s="1">
        <f>SUM(AA2290)</f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27"/>
      <c r="R2290" s="1">
        <f>SUM(AS2290,BX2290)</f>
        <v>38</v>
      </c>
      <c r="S2290" s="1">
        <f>SUM(AE2290,AG2290,AI2290,AK2290,AO2290,AM2290,AQ2290,AU2290,AW2290,AY2290,BA2290,BE2290,BG2290,BI2290,BK2290,BM2290,BO2290,BC2290)</f>
        <v>0</v>
      </c>
      <c r="T2290" s="1">
        <f>COUNT(AE2290,AG2290,AI2290,AK2290,AM2290,AO2290,AQ2290,AU2290,AW2290,AY2290,BA2290,BC2290,BE2290,BG2290,BI2290,BK2290,BM2290,BO2290)</f>
        <v>0</v>
      </c>
      <c r="U2290" s="1">
        <f>BQ2290+BS2290</f>
        <v>0</v>
      </c>
      <c r="V2290" s="1"/>
      <c r="W2290" s="1">
        <f>BV2290</f>
        <v>0</v>
      </c>
      <c r="X2290" s="1">
        <f>AC2290+BZ2290</f>
        <v>0</v>
      </c>
      <c r="Y2290" s="1">
        <f>BU2290</f>
        <v>0</v>
      </c>
      <c r="Z2290" s="27"/>
      <c r="AA2290" s="1"/>
      <c r="AB2290" s="26"/>
      <c r="AC2290" s="1"/>
      <c r="AD2290" s="26"/>
      <c r="AE2290" s="1"/>
      <c r="AF2290" s="26"/>
      <c r="AG2290" s="1"/>
      <c r="AH2290" s="26"/>
      <c r="AI2290" s="1"/>
      <c r="AJ2290" s="26"/>
      <c r="AK2290" s="1"/>
      <c r="AL2290" s="26"/>
      <c r="AM2290" s="1"/>
      <c r="AN2290" s="26"/>
      <c r="AO2290" s="1"/>
      <c r="AP2290" s="26"/>
      <c r="AQ2290" s="1"/>
      <c r="AR2290" s="26"/>
      <c r="AS2290" s="1">
        <v>38</v>
      </c>
      <c r="AT2290" s="26" t="s">
        <v>100</v>
      </c>
      <c r="AU2290" s="1"/>
      <c r="AV2290" s="26"/>
      <c r="AW2290" s="1"/>
      <c r="AX2290" s="26"/>
      <c r="AY2290" s="1"/>
      <c r="AZ2290" s="26"/>
      <c r="BA2290" s="1"/>
      <c r="BB2290" s="26"/>
      <c r="BC2290" s="1"/>
      <c r="BD2290" s="26"/>
      <c r="BE2290" s="1"/>
      <c r="BF2290" s="26"/>
      <c r="BG2290" s="1"/>
      <c r="BH2290" s="26"/>
      <c r="BI2290" s="1"/>
      <c r="BJ2290" s="26"/>
      <c r="BK2290" s="1"/>
      <c r="BL2290" s="26"/>
      <c r="BM2290" s="1"/>
      <c r="BN2290" s="26"/>
      <c r="BO2290" s="1"/>
      <c r="BP2290" s="26"/>
      <c r="BQ2290" s="1"/>
      <c r="BR2290" s="26"/>
      <c r="BS2290" s="1"/>
      <c r="BT2290" s="26"/>
      <c r="BU2290" s="1"/>
      <c r="BV2290" s="1"/>
      <c r="BW2290" s="26"/>
      <c r="BX2290" s="1"/>
      <c r="BY2290" s="26"/>
      <c r="BZ2290" s="30"/>
      <c r="CA2290" s="26"/>
    </row>
    <row r="2291" spans="1:79" s="99" customFormat="1" x14ac:dyDescent="0.35">
      <c r="A2291" s="30" t="s">
        <v>97</v>
      </c>
      <c r="B2291" s="30" t="s">
        <v>63</v>
      </c>
      <c r="C2291" s="30" t="s">
        <v>468</v>
      </c>
      <c r="D2291" s="30" t="s">
        <v>304</v>
      </c>
      <c r="E2291" s="30" t="s">
        <v>77</v>
      </c>
      <c r="F2291" s="30">
        <v>999918853</v>
      </c>
      <c r="G2291" s="1">
        <f>(J2291+S2291+X2291+R2291+U2291+W2291+Y2291)-H2291</f>
        <v>38</v>
      </c>
      <c r="H2291" s="1"/>
      <c r="I2291" s="27"/>
      <c r="J2291" s="1">
        <f>SUM(AA2291)</f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27"/>
      <c r="R2291" s="1">
        <f>SUM(AS2291,BX2291)</f>
        <v>38</v>
      </c>
      <c r="S2291" s="1">
        <f>SUM(AE2291,AG2291,AI2291,AK2291,AO2291,AM2291,AQ2291,AU2291,AW2291,AY2291,BA2291,BE2291,BG2291,BI2291,BK2291,BM2291,BO2291,BC2291)</f>
        <v>0</v>
      </c>
      <c r="T2291" s="1">
        <f>COUNT(AE2291,AG2291,AI2291,AK2291,AM2291,AO2291,AQ2291,AU2291,AW2291,AY2291,BA2291,BC2291,BE2291,BG2291,BI2291,BK2291,BM2291,BO2291)</f>
        <v>0</v>
      </c>
      <c r="U2291" s="1">
        <f>BQ2291+BS2291</f>
        <v>0</v>
      </c>
      <c r="V2291" s="1"/>
      <c r="W2291" s="1">
        <f>BV2291</f>
        <v>0</v>
      </c>
      <c r="X2291" s="1">
        <f>AC2291+BZ2291</f>
        <v>0</v>
      </c>
      <c r="Y2291" s="1">
        <f>BU2291</f>
        <v>0</v>
      </c>
      <c r="Z2291" s="27"/>
      <c r="AA2291" s="1"/>
      <c r="AB2291" s="26"/>
      <c r="AC2291" s="1"/>
      <c r="AD2291" s="26"/>
      <c r="AE2291" s="1"/>
      <c r="AF2291" s="26"/>
      <c r="AG2291" s="1"/>
      <c r="AH2291" s="26"/>
      <c r="AI2291" s="1"/>
      <c r="AJ2291" s="26"/>
      <c r="AK2291" s="1"/>
      <c r="AL2291" s="26"/>
      <c r="AM2291" s="1"/>
      <c r="AN2291" s="26"/>
      <c r="AO2291" s="1"/>
      <c r="AP2291" s="26"/>
      <c r="AQ2291" s="1"/>
      <c r="AR2291" s="26"/>
      <c r="AS2291" s="1">
        <v>38</v>
      </c>
      <c r="AT2291" s="26" t="s">
        <v>100</v>
      </c>
      <c r="AU2291" s="1"/>
      <c r="AV2291" s="26"/>
      <c r="AW2291" s="1"/>
      <c r="AX2291" s="26"/>
      <c r="AY2291" s="1"/>
      <c r="AZ2291" s="26"/>
      <c r="BA2291" s="1"/>
      <c r="BB2291" s="26"/>
      <c r="BC2291" s="1"/>
      <c r="BD2291" s="26"/>
      <c r="BE2291" s="1"/>
      <c r="BF2291" s="26"/>
      <c r="BG2291" s="1"/>
      <c r="BH2291" s="26"/>
      <c r="BI2291" s="1"/>
      <c r="BJ2291" s="26"/>
      <c r="BK2291" s="1"/>
      <c r="BL2291" s="26"/>
      <c r="BM2291" s="1"/>
      <c r="BN2291" s="26"/>
      <c r="BO2291" s="1"/>
      <c r="BP2291" s="26"/>
      <c r="BQ2291" s="1"/>
      <c r="BR2291" s="26"/>
      <c r="BS2291" s="1"/>
      <c r="BT2291" s="26"/>
      <c r="BU2291" s="1"/>
      <c r="BV2291" s="1"/>
      <c r="BW2291" s="26"/>
      <c r="BX2291" s="1"/>
      <c r="BY2291" s="26"/>
      <c r="BZ2291" s="30"/>
      <c r="CA2291" s="26"/>
    </row>
    <row r="2292" spans="1:79" s="99" customFormat="1" x14ac:dyDescent="0.35">
      <c r="A2292" s="30" t="s">
        <v>97</v>
      </c>
      <c r="B2292" s="30" t="s">
        <v>63</v>
      </c>
      <c r="C2292" s="30" t="s">
        <v>1287</v>
      </c>
      <c r="D2292" s="30" t="s">
        <v>1288</v>
      </c>
      <c r="E2292" s="30" t="s">
        <v>77</v>
      </c>
      <c r="F2292" s="30">
        <v>999918920</v>
      </c>
      <c r="G2292" s="1">
        <f>(J2292+S2292+X2292+R2292+U2292+W2292+Y2292)-H2292</f>
        <v>38</v>
      </c>
      <c r="H2292" s="1"/>
      <c r="I2292" s="27"/>
      <c r="J2292" s="1">
        <f>SUM(AA2292)</f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27"/>
      <c r="R2292" s="1">
        <f>SUM(AS2292,BX2292)</f>
        <v>38</v>
      </c>
      <c r="S2292" s="1">
        <f>SUM(AE2292,AG2292,AI2292,AK2292,AO2292,AM2292,AQ2292,AU2292,AW2292,AY2292,BA2292,BE2292,BG2292,BI2292,BK2292,BM2292,BO2292,BC2292)</f>
        <v>0</v>
      </c>
      <c r="T2292" s="1">
        <f>COUNT(AE2292,AG2292,AI2292,AK2292,AM2292,AO2292,AQ2292,AU2292,AW2292,AY2292,BA2292,BC2292,BE2292,BG2292,BI2292,BK2292,BM2292,BO2292)</f>
        <v>0</v>
      </c>
      <c r="U2292" s="1">
        <f>BQ2292+BS2292</f>
        <v>0</v>
      </c>
      <c r="V2292" s="1"/>
      <c r="W2292" s="1">
        <f>BV2292</f>
        <v>0</v>
      </c>
      <c r="X2292" s="1">
        <f>AC2292+BZ2292</f>
        <v>0</v>
      </c>
      <c r="Y2292" s="1">
        <f>BU2292</f>
        <v>0</v>
      </c>
      <c r="Z2292" s="27"/>
      <c r="AA2292" s="1"/>
      <c r="AB2292" s="26"/>
      <c r="AC2292" s="1"/>
      <c r="AD2292" s="26"/>
      <c r="AE2292" s="1"/>
      <c r="AF2292" s="26"/>
      <c r="AG2292" s="1"/>
      <c r="AH2292" s="26"/>
      <c r="AI2292" s="1"/>
      <c r="AJ2292" s="26"/>
      <c r="AK2292" s="1"/>
      <c r="AL2292" s="26"/>
      <c r="AM2292" s="1"/>
      <c r="AN2292" s="26"/>
      <c r="AO2292" s="1"/>
      <c r="AP2292" s="26"/>
      <c r="AQ2292" s="1"/>
      <c r="AR2292" s="26"/>
      <c r="AS2292" s="1">
        <v>38</v>
      </c>
      <c r="AT2292" s="26" t="s">
        <v>100</v>
      </c>
      <c r="AU2292" s="1"/>
      <c r="AV2292" s="26"/>
      <c r="AW2292" s="1"/>
      <c r="AX2292" s="26"/>
      <c r="AY2292" s="1"/>
      <c r="AZ2292" s="26"/>
      <c r="BA2292" s="1"/>
      <c r="BB2292" s="26"/>
      <c r="BC2292" s="1"/>
      <c r="BD2292" s="26"/>
      <c r="BE2292" s="1"/>
      <c r="BF2292" s="26"/>
      <c r="BG2292" s="1"/>
      <c r="BH2292" s="26"/>
      <c r="BI2292" s="1"/>
      <c r="BJ2292" s="26"/>
      <c r="BK2292" s="1"/>
      <c r="BL2292" s="26"/>
      <c r="BM2292" s="1"/>
      <c r="BN2292" s="26"/>
      <c r="BO2292" s="1"/>
      <c r="BP2292" s="26"/>
      <c r="BQ2292" s="1"/>
      <c r="BR2292" s="26"/>
      <c r="BS2292" s="1"/>
      <c r="BT2292" s="26"/>
      <c r="BU2292" s="1"/>
      <c r="BV2292" s="1"/>
      <c r="BW2292" s="26"/>
      <c r="BX2292" s="1"/>
      <c r="BY2292" s="26"/>
      <c r="BZ2292" s="30"/>
      <c r="CA2292" s="26"/>
    </row>
    <row r="2293" spans="1:79" s="99" customFormat="1" x14ac:dyDescent="0.35">
      <c r="A2293" s="30" t="s">
        <v>97</v>
      </c>
      <c r="B2293" s="30" t="s">
        <v>63</v>
      </c>
      <c r="C2293" s="30" t="s">
        <v>1777</v>
      </c>
      <c r="D2293" s="30" t="s">
        <v>1778</v>
      </c>
      <c r="E2293" s="30" t="s">
        <v>77</v>
      </c>
      <c r="F2293" s="30">
        <v>999922036</v>
      </c>
      <c r="G2293" s="1">
        <f>(J2293+S2293+X2293+R2293+U2293+W2293+Y2293)-H2293</f>
        <v>38</v>
      </c>
      <c r="H2293" s="1"/>
      <c r="I2293" s="27"/>
      <c r="J2293" s="1">
        <f>SUM(AA2293)</f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27"/>
      <c r="R2293" s="1">
        <f>SUM(AS2293,BX2293)</f>
        <v>38</v>
      </c>
      <c r="S2293" s="1">
        <f>SUM(AE2293,AG2293,AI2293,AK2293,AO2293,AM2293,AQ2293,AU2293,AW2293,AY2293,BA2293,BE2293,BG2293,BI2293,BK2293,BM2293,BO2293,BC2293)</f>
        <v>0</v>
      </c>
      <c r="T2293" s="1">
        <f>COUNT(AE2293,AG2293,AI2293,AK2293,AM2293,AO2293,AQ2293,AU2293,AW2293,AY2293,BA2293,BC2293,BE2293,BG2293,BI2293,BK2293,BM2293,BO2293)</f>
        <v>0</v>
      </c>
      <c r="U2293" s="1">
        <f>BQ2293+BS2293</f>
        <v>0</v>
      </c>
      <c r="V2293" s="1"/>
      <c r="W2293" s="1">
        <f>BV2293</f>
        <v>0</v>
      </c>
      <c r="X2293" s="1">
        <f>AC2293+BZ2293</f>
        <v>0</v>
      </c>
      <c r="Y2293" s="1">
        <f>BU2293</f>
        <v>0</v>
      </c>
      <c r="Z2293" s="27"/>
      <c r="AA2293" s="1"/>
      <c r="AB2293" s="26"/>
      <c r="AC2293" s="1"/>
      <c r="AD2293" s="26"/>
      <c r="AE2293" s="1"/>
      <c r="AF2293" s="26"/>
      <c r="AG2293" s="1"/>
      <c r="AH2293" s="26"/>
      <c r="AI2293" s="1"/>
      <c r="AJ2293" s="26"/>
      <c r="AK2293" s="1"/>
      <c r="AL2293" s="26"/>
      <c r="AM2293" s="1"/>
      <c r="AN2293" s="26"/>
      <c r="AO2293" s="1"/>
      <c r="AP2293" s="26"/>
      <c r="AQ2293" s="1"/>
      <c r="AR2293" s="26"/>
      <c r="AS2293" s="1">
        <v>38</v>
      </c>
      <c r="AT2293" s="26" t="s">
        <v>100</v>
      </c>
      <c r="AU2293" s="1"/>
      <c r="AV2293" s="26"/>
      <c r="AW2293" s="1"/>
      <c r="AX2293" s="26"/>
      <c r="AY2293" s="1"/>
      <c r="AZ2293" s="26"/>
      <c r="BA2293" s="1"/>
      <c r="BB2293" s="26"/>
      <c r="BC2293" s="1"/>
      <c r="BD2293" s="26"/>
      <c r="BE2293" s="1"/>
      <c r="BF2293" s="26"/>
      <c r="BG2293" s="1"/>
      <c r="BH2293" s="26"/>
      <c r="BI2293" s="1"/>
      <c r="BJ2293" s="26"/>
      <c r="BK2293" s="1"/>
      <c r="BL2293" s="26"/>
      <c r="BM2293" s="1"/>
      <c r="BN2293" s="26"/>
      <c r="BO2293" s="1"/>
      <c r="BP2293" s="26"/>
      <c r="BQ2293" s="1"/>
      <c r="BR2293" s="26"/>
      <c r="BS2293" s="1"/>
      <c r="BT2293" s="26"/>
      <c r="BU2293" s="1"/>
      <c r="BV2293" s="1"/>
      <c r="BW2293" s="26"/>
      <c r="BX2293" s="1"/>
      <c r="BY2293" s="26"/>
      <c r="BZ2293" s="30"/>
      <c r="CA2293" s="26"/>
    </row>
    <row r="2294" spans="1:79" s="99" customFormat="1" x14ac:dyDescent="0.35">
      <c r="A2294" s="30" t="s">
        <v>97</v>
      </c>
      <c r="B2294" s="30" t="s">
        <v>63</v>
      </c>
      <c r="C2294" s="30" t="s">
        <v>1845</v>
      </c>
      <c r="D2294" s="30" t="s">
        <v>1846</v>
      </c>
      <c r="E2294" s="30" t="s">
        <v>77</v>
      </c>
      <c r="F2294" s="30">
        <v>999922409</v>
      </c>
      <c r="G2294" s="1">
        <f>(J2294+S2294+X2294+R2294+U2294+W2294+Y2294)-H2294</f>
        <v>38</v>
      </c>
      <c r="H2294" s="1"/>
      <c r="I2294" s="27"/>
      <c r="J2294" s="1">
        <f>SUM(AA2294)</f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27"/>
      <c r="R2294" s="1">
        <f>SUM(AS2294,BX2294)</f>
        <v>38</v>
      </c>
      <c r="S2294" s="1">
        <f>SUM(AE2294,AG2294,AI2294,AK2294,AO2294,AM2294,AQ2294,AU2294,AW2294,AY2294,BA2294,BE2294,BG2294,BI2294,BK2294,BM2294,BO2294,BC2294)</f>
        <v>0</v>
      </c>
      <c r="T2294" s="1">
        <f>COUNT(AE2294,AG2294,AI2294,AK2294,AM2294,AO2294,AQ2294,AU2294,AW2294,AY2294,BA2294,BC2294,BE2294,BG2294,BI2294,BK2294,BM2294,BO2294)</f>
        <v>0</v>
      </c>
      <c r="U2294" s="1">
        <f>BQ2294+BS2294</f>
        <v>0</v>
      </c>
      <c r="V2294" s="1"/>
      <c r="W2294" s="1">
        <f>BV2294</f>
        <v>0</v>
      </c>
      <c r="X2294" s="1">
        <f>AC2294+BZ2294</f>
        <v>0</v>
      </c>
      <c r="Y2294" s="1">
        <f>BU2294</f>
        <v>0</v>
      </c>
      <c r="Z2294" s="27"/>
      <c r="AA2294" s="1"/>
      <c r="AB2294" s="26"/>
      <c r="AC2294" s="1"/>
      <c r="AD2294" s="26"/>
      <c r="AE2294" s="1"/>
      <c r="AF2294" s="26"/>
      <c r="AG2294" s="1"/>
      <c r="AH2294" s="26"/>
      <c r="AI2294" s="1"/>
      <c r="AJ2294" s="26"/>
      <c r="AK2294" s="1"/>
      <c r="AL2294" s="26"/>
      <c r="AM2294" s="1"/>
      <c r="AN2294" s="26"/>
      <c r="AO2294" s="1"/>
      <c r="AP2294" s="26"/>
      <c r="AQ2294" s="1"/>
      <c r="AR2294" s="26"/>
      <c r="AS2294" s="1">
        <v>38</v>
      </c>
      <c r="AT2294" s="26" t="s">
        <v>100</v>
      </c>
      <c r="AU2294" s="1"/>
      <c r="AV2294" s="26"/>
      <c r="AW2294" s="1"/>
      <c r="AX2294" s="26"/>
      <c r="AY2294" s="1"/>
      <c r="AZ2294" s="26"/>
      <c r="BA2294" s="1"/>
      <c r="BB2294" s="26"/>
      <c r="BC2294" s="1"/>
      <c r="BD2294" s="26"/>
      <c r="BE2294" s="1"/>
      <c r="BF2294" s="26"/>
      <c r="BG2294" s="1"/>
      <c r="BH2294" s="26"/>
      <c r="BI2294" s="1"/>
      <c r="BJ2294" s="26"/>
      <c r="BK2294" s="1"/>
      <c r="BL2294" s="26"/>
      <c r="BM2294" s="1"/>
      <c r="BN2294" s="26"/>
      <c r="BO2294" s="1"/>
      <c r="BP2294" s="26"/>
      <c r="BQ2294" s="1"/>
      <c r="BR2294" s="26"/>
      <c r="BS2294" s="1"/>
      <c r="BT2294" s="26"/>
      <c r="BU2294" s="1"/>
      <c r="BV2294" s="1"/>
      <c r="BW2294" s="26"/>
      <c r="BX2294" s="1"/>
      <c r="BY2294" s="26"/>
      <c r="BZ2294" s="30"/>
      <c r="CA2294" s="26"/>
    </row>
    <row r="2295" spans="1:79" s="99" customFormat="1" x14ac:dyDescent="0.35">
      <c r="A2295" s="30" t="s">
        <v>97</v>
      </c>
      <c r="B2295" s="30" t="s">
        <v>63</v>
      </c>
      <c r="C2295" s="30" t="s">
        <v>1854</v>
      </c>
      <c r="D2295" s="30" t="s">
        <v>1855</v>
      </c>
      <c r="E2295" s="30" t="s">
        <v>77</v>
      </c>
      <c r="F2295" s="30">
        <v>999922446</v>
      </c>
      <c r="G2295" s="1">
        <f>(J2295+S2295+X2295+R2295+U2295+W2295+Y2295)-H2295</f>
        <v>38</v>
      </c>
      <c r="H2295" s="1"/>
      <c r="I2295" s="27"/>
      <c r="J2295" s="1">
        <f>SUM(AA2295)</f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27"/>
      <c r="R2295" s="1">
        <f>SUM(AS2295,BX2295)</f>
        <v>38</v>
      </c>
      <c r="S2295" s="1">
        <f>SUM(AE2295,AG2295,AI2295,AK2295,AO2295,AM2295,AQ2295,AU2295,AW2295,AY2295,BA2295,BE2295,BG2295,BI2295,BK2295,BM2295,BO2295,BC2295)</f>
        <v>0</v>
      </c>
      <c r="T2295" s="1">
        <f>COUNT(AE2295,AG2295,AI2295,AK2295,AM2295,AO2295,AQ2295,AU2295,AW2295,AY2295,BA2295,BC2295,BE2295,BG2295,BI2295,BK2295,BM2295,BO2295)</f>
        <v>0</v>
      </c>
      <c r="U2295" s="1">
        <f>BQ2295+BS2295</f>
        <v>0</v>
      </c>
      <c r="V2295" s="1"/>
      <c r="W2295" s="1">
        <f>BV2295</f>
        <v>0</v>
      </c>
      <c r="X2295" s="1">
        <f>AC2295+BZ2295</f>
        <v>0</v>
      </c>
      <c r="Y2295" s="1">
        <f>BU2295</f>
        <v>0</v>
      </c>
      <c r="Z2295" s="27"/>
      <c r="AA2295" s="1"/>
      <c r="AB2295" s="26"/>
      <c r="AC2295" s="1"/>
      <c r="AD2295" s="26"/>
      <c r="AE2295" s="1"/>
      <c r="AF2295" s="26"/>
      <c r="AG2295" s="1"/>
      <c r="AH2295" s="26"/>
      <c r="AI2295" s="1"/>
      <c r="AJ2295" s="26"/>
      <c r="AK2295" s="1"/>
      <c r="AL2295" s="26"/>
      <c r="AM2295" s="1"/>
      <c r="AN2295" s="26"/>
      <c r="AO2295" s="1"/>
      <c r="AP2295" s="26"/>
      <c r="AQ2295" s="1"/>
      <c r="AR2295" s="26"/>
      <c r="AS2295" s="1">
        <v>38</v>
      </c>
      <c r="AT2295" s="26" t="s">
        <v>100</v>
      </c>
      <c r="AU2295" s="1"/>
      <c r="AV2295" s="26"/>
      <c r="AW2295" s="1"/>
      <c r="AX2295" s="26"/>
      <c r="AY2295" s="1"/>
      <c r="AZ2295" s="26"/>
      <c r="BA2295" s="1"/>
      <c r="BB2295" s="26"/>
      <c r="BC2295" s="1"/>
      <c r="BD2295" s="26"/>
      <c r="BE2295" s="1"/>
      <c r="BF2295" s="26"/>
      <c r="BG2295" s="1"/>
      <c r="BH2295" s="26"/>
      <c r="BI2295" s="1"/>
      <c r="BJ2295" s="26"/>
      <c r="BK2295" s="1"/>
      <c r="BL2295" s="26"/>
      <c r="BM2295" s="1"/>
      <c r="BN2295" s="26"/>
      <c r="BO2295" s="1"/>
      <c r="BP2295" s="26"/>
      <c r="BQ2295" s="1"/>
      <c r="BR2295" s="26"/>
      <c r="BS2295" s="1"/>
      <c r="BT2295" s="26"/>
      <c r="BU2295" s="1"/>
      <c r="BV2295" s="1"/>
      <c r="BW2295" s="26"/>
      <c r="BX2295" s="1"/>
      <c r="BY2295" s="26"/>
      <c r="BZ2295" s="30"/>
      <c r="CA2295" s="26"/>
    </row>
    <row r="2296" spans="1:79" s="99" customFormat="1" x14ac:dyDescent="0.35">
      <c r="A2296" s="30" t="s">
        <v>97</v>
      </c>
      <c r="B2296" s="30" t="s">
        <v>63</v>
      </c>
      <c r="C2296" s="30" t="s">
        <v>970</v>
      </c>
      <c r="D2296" s="30" t="s">
        <v>1884</v>
      </c>
      <c r="E2296" s="30" t="s">
        <v>77</v>
      </c>
      <c r="F2296" s="30">
        <v>999922562</v>
      </c>
      <c r="G2296" s="1">
        <f>(J2296+S2296+X2296+R2296+U2296+W2296+Y2296)-H2296</f>
        <v>38</v>
      </c>
      <c r="H2296" s="1"/>
      <c r="I2296" s="27"/>
      <c r="J2296" s="1">
        <f>SUM(AA2296)</f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27"/>
      <c r="R2296" s="1">
        <f>SUM(AS2296,BX2296)</f>
        <v>38</v>
      </c>
      <c r="S2296" s="1">
        <f>SUM(AE2296,AG2296,AI2296,AK2296,AO2296,AM2296,AQ2296,AU2296,AW2296,AY2296,BA2296,BE2296,BG2296,BI2296,BK2296,BM2296,BO2296,BC2296)</f>
        <v>0</v>
      </c>
      <c r="T2296" s="1">
        <f>COUNT(AE2296,AG2296,AI2296,AK2296,AM2296,AO2296,AQ2296,AU2296,AW2296,AY2296,BA2296,BC2296,BE2296,BG2296,BI2296,BK2296,BM2296,BO2296)</f>
        <v>0</v>
      </c>
      <c r="U2296" s="1">
        <f>BQ2296+BS2296</f>
        <v>0</v>
      </c>
      <c r="V2296" s="1"/>
      <c r="W2296" s="1">
        <f>BV2296</f>
        <v>0</v>
      </c>
      <c r="X2296" s="1">
        <f>AC2296+BZ2296</f>
        <v>0</v>
      </c>
      <c r="Y2296" s="1">
        <f>BU2296</f>
        <v>0</v>
      </c>
      <c r="Z2296" s="27"/>
      <c r="AA2296" s="1"/>
      <c r="AB2296" s="26"/>
      <c r="AC2296" s="1"/>
      <c r="AD2296" s="26"/>
      <c r="AE2296" s="1"/>
      <c r="AF2296" s="26"/>
      <c r="AG2296" s="1"/>
      <c r="AH2296" s="26"/>
      <c r="AI2296" s="1"/>
      <c r="AJ2296" s="26"/>
      <c r="AK2296" s="1"/>
      <c r="AL2296" s="26"/>
      <c r="AM2296" s="1"/>
      <c r="AN2296" s="26"/>
      <c r="AO2296" s="1"/>
      <c r="AP2296" s="26"/>
      <c r="AQ2296" s="1"/>
      <c r="AR2296" s="26"/>
      <c r="AS2296" s="1">
        <v>38</v>
      </c>
      <c r="AT2296" s="26" t="s">
        <v>100</v>
      </c>
      <c r="AU2296" s="1"/>
      <c r="AV2296" s="26"/>
      <c r="AW2296" s="1"/>
      <c r="AX2296" s="26"/>
      <c r="AY2296" s="1"/>
      <c r="AZ2296" s="26"/>
      <c r="BA2296" s="1"/>
      <c r="BB2296" s="26"/>
      <c r="BC2296" s="1"/>
      <c r="BD2296" s="26"/>
      <c r="BE2296" s="1"/>
      <c r="BF2296" s="26"/>
      <c r="BG2296" s="1"/>
      <c r="BH2296" s="26"/>
      <c r="BI2296" s="1"/>
      <c r="BJ2296" s="26"/>
      <c r="BK2296" s="1"/>
      <c r="BL2296" s="26"/>
      <c r="BM2296" s="1"/>
      <c r="BN2296" s="26"/>
      <c r="BO2296" s="1"/>
      <c r="BP2296" s="26"/>
      <c r="BQ2296" s="1"/>
      <c r="BR2296" s="26"/>
      <c r="BS2296" s="1"/>
      <c r="BT2296" s="26"/>
      <c r="BU2296" s="1"/>
      <c r="BV2296" s="1"/>
      <c r="BW2296" s="26"/>
      <c r="BX2296" s="1"/>
      <c r="BY2296" s="26"/>
      <c r="BZ2296" s="30"/>
      <c r="CA2296" s="26"/>
    </row>
    <row r="2297" spans="1:79" s="99" customFormat="1" x14ac:dyDescent="0.35">
      <c r="A2297" s="30" t="s">
        <v>97</v>
      </c>
      <c r="B2297" s="30" t="s">
        <v>63</v>
      </c>
      <c r="C2297" s="30" t="s">
        <v>1646</v>
      </c>
      <c r="D2297" s="30" t="s">
        <v>1916</v>
      </c>
      <c r="E2297" s="30" t="s">
        <v>77</v>
      </c>
      <c r="F2297" s="30">
        <v>999922743</v>
      </c>
      <c r="G2297" s="1">
        <f>(J2297+S2297+X2297+R2297+U2297+W2297+Y2297)-H2297</f>
        <v>38</v>
      </c>
      <c r="H2297" s="1"/>
      <c r="I2297" s="27"/>
      <c r="J2297" s="1">
        <f>SUM(AA2297)</f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27"/>
      <c r="R2297" s="1">
        <f>SUM(AS2297,BX2297)</f>
        <v>38</v>
      </c>
      <c r="S2297" s="1">
        <f>SUM(AE2297,AG2297,AI2297,AK2297,AO2297,AM2297,AQ2297,AU2297,AW2297,AY2297,BA2297,BE2297,BG2297,BI2297,BK2297,BM2297,BO2297,BC2297)</f>
        <v>0</v>
      </c>
      <c r="T2297" s="1">
        <f>COUNT(AE2297,AG2297,AI2297,AK2297,AM2297,AO2297,AQ2297,AU2297,AW2297,AY2297,BA2297,BC2297,BE2297,BG2297,BI2297,BK2297,BM2297,BO2297)</f>
        <v>0</v>
      </c>
      <c r="U2297" s="1">
        <f>BQ2297+BS2297</f>
        <v>0</v>
      </c>
      <c r="V2297" s="1"/>
      <c r="W2297" s="1">
        <f>BV2297</f>
        <v>0</v>
      </c>
      <c r="X2297" s="1">
        <f>AC2297+BZ2297</f>
        <v>0</v>
      </c>
      <c r="Y2297" s="1">
        <f>BU2297</f>
        <v>0</v>
      </c>
      <c r="Z2297" s="27"/>
      <c r="AA2297" s="1"/>
      <c r="AB2297" s="26"/>
      <c r="AC2297" s="1"/>
      <c r="AD2297" s="26"/>
      <c r="AE2297" s="1"/>
      <c r="AF2297" s="26"/>
      <c r="AG2297" s="1"/>
      <c r="AH2297" s="26"/>
      <c r="AI2297" s="1"/>
      <c r="AJ2297" s="26"/>
      <c r="AK2297" s="1"/>
      <c r="AL2297" s="26"/>
      <c r="AM2297" s="1"/>
      <c r="AN2297" s="26"/>
      <c r="AO2297" s="1"/>
      <c r="AP2297" s="26"/>
      <c r="AQ2297" s="1"/>
      <c r="AR2297" s="26"/>
      <c r="AS2297" s="1">
        <v>38</v>
      </c>
      <c r="AT2297" s="26" t="s">
        <v>100</v>
      </c>
      <c r="AU2297" s="1"/>
      <c r="AV2297" s="26"/>
      <c r="AW2297" s="1"/>
      <c r="AX2297" s="26"/>
      <c r="AY2297" s="1"/>
      <c r="AZ2297" s="26"/>
      <c r="BA2297" s="1"/>
      <c r="BB2297" s="26"/>
      <c r="BC2297" s="1"/>
      <c r="BD2297" s="26"/>
      <c r="BE2297" s="1"/>
      <c r="BF2297" s="26"/>
      <c r="BG2297" s="1"/>
      <c r="BH2297" s="26"/>
      <c r="BI2297" s="1"/>
      <c r="BJ2297" s="26"/>
      <c r="BK2297" s="1"/>
      <c r="BL2297" s="26"/>
      <c r="BM2297" s="1"/>
      <c r="BN2297" s="26"/>
      <c r="BO2297" s="1"/>
      <c r="BP2297" s="26"/>
      <c r="BQ2297" s="1"/>
      <c r="BR2297" s="26"/>
      <c r="BS2297" s="1"/>
      <c r="BT2297" s="26"/>
      <c r="BU2297" s="1"/>
      <c r="BV2297" s="1"/>
      <c r="BW2297" s="26"/>
      <c r="BX2297" s="1"/>
      <c r="BY2297" s="26"/>
      <c r="BZ2297" s="30"/>
      <c r="CA2297" s="26"/>
    </row>
    <row r="2298" spans="1:79" s="99" customFormat="1" x14ac:dyDescent="0.35">
      <c r="A2298" s="30" t="s">
        <v>97</v>
      </c>
      <c r="B2298" s="30" t="s">
        <v>63</v>
      </c>
      <c r="C2298" s="30" t="s">
        <v>778</v>
      </c>
      <c r="D2298" s="30" t="s">
        <v>1934</v>
      </c>
      <c r="E2298" s="30" t="s">
        <v>77</v>
      </c>
      <c r="F2298" s="30">
        <v>999922822</v>
      </c>
      <c r="G2298" s="1">
        <f>(J2298+S2298+X2298+R2298+U2298+W2298+Y2298)-H2298</f>
        <v>38</v>
      </c>
      <c r="H2298" s="1"/>
      <c r="I2298" s="27"/>
      <c r="J2298" s="1">
        <f>SUM(AA2298)</f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27"/>
      <c r="R2298" s="1">
        <f>SUM(AS2298,BX2298)</f>
        <v>38</v>
      </c>
      <c r="S2298" s="1">
        <f>SUM(AE2298,AG2298,AI2298,AK2298,AO2298,AM2298,AQ2298,AU2298,AW2298,AY2298,BA2298,BE2298,BG2298,BI2298,BK2298,BM2298,BO2298,BC2298)</f>
        <v>0</v>
      </c>
      <c r="T2298" s="1">
        <f>COUNT(AE2298,AG2298,AI2298,AK2298,AM2298,AO2298,AQ2298,AU2298,AW2298,AY2298,BA2298,BC2298,BE2298,BG2298,BI2298,BK2298,BM2298,BO2298)</f>
        <v>0</v>
      </c>
      <c r="U2298" s="1">
        <f>BQ2298+BS2298</f>
        <v>0</v>
      </c>
      <c r="V2298" s="1"/>
      <c r="W2298" s="1">
        <f>BV2298</f>
        <v>0</v>
      </c>
      <c r="X2298" s="1">
        <f>AC2298+BZ2298</f>
        <v>0</v>
      </c>
      <c r="Y2298" s="1">
        <f>BU2298</f>
        <v>0</v>
      </c>
      <c r="Z2298" s="27"/>
      <c r="AA2298" s="1"/>
      <c r="AB2298" s="26"/>
      <c r="AC2298" s="1"/>
      <c r="AD2298" s="26"/>
      <c r="AE2298" s="1"/>
      <c r="AF2298" s="26"/>
      <c r="AG2298" s="1"/>
      <c r="AH2298" s="26"/>
      <c r="AI2298" s="1"/>
      <c r="AJ2298" s="26"/>
      <c r="AK2298" s="1"/>
      <c r="AL2298" s="26"/>
      <c r="AM2298" s="1"/>
      <c r="AN2298" s="26"/>
      <c r="AO2298" s="1"/>
      <c r="AP2298" s="26"/>
      <c r="AQ2298" s="1"/>
      <c r="AR2298" s="26"/>
      <c r="AS2298" s="1">
        <v>38</v>
      </c>
      <c r="AT2298" s="26" t="s">
        <v>100</v>
      </c>
      <c r="AU2298" s="1"/>
      <c r="AV2298" s="26"/>
      <c r="AW2298" s="1"/>
      <c r="AX2298" s="26"/>
      <c r="AY2298" s="1"/>
      <c r="AZ2298" s="26"/>
      <c r="BA2298" s="1"/>
      <c r="BB2298" s="26"/>
      <c r="BC2298" s="1"/>
      <c r="BD2298" s="26"/>
      <c r="BE2298" s="1"/>
      <c r="BF2298" s="26"/>
      <c r="BG2298" s="1"/>
      <c r="BH2298" s="26"/>
      <c r="BI2298" s="1"/>
      <c r="BJ2298" s="26"/>
      <c r="BK2298" s="1"/>
      <c r="BL2298" s="26"/>
      <c r="BM2298" s="1"/>
      <c r="BN2298" s="26"/>
      <c r="BO2298" s="1"/>
      <c r="BP2298" s="26"/>
      <c r="BQ2298" s="1"/>
      <c r="BR2298" s="26"/>
      <c r="BS2298" s="1"/>
      <c r="BT2298" s="26"/>
      <c r="BU2298" s="1"/>
      <c r="BV2298" s="1"/>
      <c r="BW2298" s="26"/>
      <c r="BX2298" s="1"/>
      <c r="BY2298" s="26"/>
      <c r="BZ2298" s="30"/>
      <c r="CA2298" s="26"/>
    </row>
    <row r="2299" spans="1:79" s="99" customFormat="1" x14ac:dyDescent="0.35">
      <c r="A2299" s="30" t="s">
        <v>97</v>
      </c>
      <c r="B2299" s="30" t="s">
        <v>63</v>
      </c>
      <c r="C2299" s="30" t="s">
        <v>1898</v>
      </c>
      <c r="D2299" s="30" t="s">
        <v>1942</v>
      </c>
      <c r="E2299" s="30" t="s">
        <v>77</v>
      </c>
      <c r="F2299" s="30">
        <v>999922893</v>
      </c>
      <c r="G2299" s="1">
        <f>(J2299+S2299+X2299+R2299+U2299+W2299+Y2299)-H2299</f>
        <v>38</v>
      </c>
      <c r="H2299" s="1"/>
      <c r="I2299" s="27"/>
      <c r="J2299" s="1">
        <f>SUM(AA2299)</f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27"/>
      <c r="R2299" s="1">
        <f>SUM(AS2299,BX2299)</f>
        <v>38</v>
      </c>
      <c r="S2299" s="1">
        <f>SUM(AE2299,AG2299,AI2299,AK2299,AO2299,AM2299,AQ2299,AU2299,AW2299,AY2299,BA2299,BE2299,BG2299,BI2299,BK2299,BM2299,BO2299,BC2299)</f>
        <v>0</v>
      </c>
      <c r="T2299" s="1">
        <f>COUNT(AE2299,AG2299,AI2299,AK2299,AM2299,AO2299,AQ2299,AU2299,AW2299,AY2299,BA2299,BC2299,BE2299,BG2299,BI2299,BK2299,BM2299,BO2299)</f>
        <v>0</v>
      </c>
      <c r="U2299" s="1">
        <f>BQ2299+BS2299</f>
        <v>0</v>
      </c>
      <c r="V2299" s="1"/>
      <c r="W2299" s="1">
        <f>BV2299</f>
        <v>0</v>
      </c>
      <c r="X2299" s="1">
        <f>AC2299+BZ2299</f>
        <v>0</v>
      </c>
      <c r="Y2299" s="1">
        <f>BU2299</f>
        <v>0</v>
      </c>
      <c r="Z2299" s="27"/>
      <c r="AA2299" s="1"/>
      <c r="AB2299" s="26"/>
      <c r="AC2299" s="1"/>
      <c r="AD2299" s="26"/>
      <c r="AE2299" s="1"/>
      <c r="AF2299" s="26"/>
      <c r="AG2299" s="1"/>
      <c r="AH2299" s="26"/>
      <c r="AI2299" s="1"/>
      <c r="AJ2299" s="26"/>
      <c r="AK2299" s="1"/>
      <c r="AL2299" s="26"/>
      <c r="AM2299" s="1"/>
      <c r="AN2299" s="26"/>
      <c r="AO2299" s="1"/>
      <c r="AP2299" s="26"/>
      <c r="AQ2299" s="1"/>
      <c r="AR2299" s="26"/>
      <c r="AS2299" s="1">
        <v>38</v>
      </c>
      <c r="AT2299" s="26" t="s">
        <v>100</v>
      </c>
      <c r="AU2299" s="1"/>
      <c r="AV2299" s="26"/>
      <c r="AW2299" s="1"/>
      <c r="AX2299" s="26"/>
      <c r="AY2299" s="1"/>
      <c r="AZ2299" s="26"/>
      <c r="BA2299" s="1"/>
      <c r="BB2299" s="26"/>
      <c r="BC2299" s="1"/>
      <c r="BD2299" s="26"/>
      <c r="BE2299" s="1"/>
      <c r="BF2299" s="26"/>
      <c r="BG2299" s="1"/>
      <c r="BH2299" s="26"/>
      <c r="BI2299" s="1"/>
      <c r="BJ2299" s="26"/>
      <c r="BK2299" s="1"/>
      <c r="BL2299" s="26"/>
      <c r="BM2299" s="1"/>
      <c r="BN2299" s="26"/>
      <c r="BO2299" s="1"/>
      <c r="BP2299" s="26"/>
      <c r="BQ2299" s="1"/>
      <c r="BR2299" s="26"/>
      <c r="BS2299" s="1"/>
      <c r="BT2299" s="26"/>
      <c r="BU2299" s="1"/>
      <c r="BV2299" s="1"/>
      <c r="BW2299" s="26"/>
      <c r="BX2299" s="1"/>
      <c r="BY2299" s="26"/>
      <c r="BZ2299" s="30"/>
      <c r="CA2299" s="26"/>
    </row>
    <row r="2300" spans="1:79" s="99" customFormat="1" x14ac:dyDescent="0.35">
      <c r="A2300" s="30" t="s">
        <v>97</v>
      </c>
      <c r="B2300" s="30" t="s">
        <v>63</v>
      </c>
      <c r="C2300" s="30" t="s">
        <v>2047</v>
      </c>
      <c r="D2300" s="30" t="s">
        <v>2048</v>
      </c>
      <c r="E2300" s="30" t="s">
        <v>77</v>
      </c>
      <c r="F2300" s="30">
        <v>999923446</v>
      </c>
      <c r="G2300" s="1">
        <f>(J2300+S2300+X2300+R2300+U2300+W2300+Y2300)-H2300</f>
        <v>38</v>
      </c>
      <c r="H2300" s="1"/>
      <c r="I2300" s="27"/>
      <c r="J2300" s="1">
        <f>SUM(AA2300)</f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27"/>
      <c r="R2300" s="1">
        <f>SUM(AS2300,BX2300)</f>
        <v>38</v>
      </c>
      <c r="S2300" s="1">
        <f>SUM(AE2300,AG2300,AI2300,AK2300,AO2300,AM2300,AQ2300,AU2300,AW2300,AY2300,BA2300,BE2300,BG2300,BI2300,BK2300,BM2300,BO2300,BC2300)</f>
        <v>0</v>
      </c>
      <c r="T2300" s="1">
        <f>COUNT(AE2300,AG2300,AI2300,AK2300,AM2300,AO2300,AQ2300,AU2300,AW2300,AY2300,BA2300,BC2300,BE2300,BG2300,BI2300,BK2300,BM2300,BO2300)</f>
        <v>0</v>
      </c>
      <c r="U2300" s="1">
        <f>BQ2300+BS2300</f>
        <v>0</v>
      </c>
      <c r="V2300" s="1"/>
      <c r="W2300" s="1">
        <f>BV2300</f>
        <v>0</v>
      </c>
      <c r="X2300" s="1">
        <f>AC2300+BZ2300</f>
        <v>0</v>
      </c>
      <c r="Y2300" s="1">
        <f>BU2300</f>
        <v>0</v>
      </c>
      <c r="Z2300" s="27"/>
      <c r="AA2300" s="1"/>
      <c r="AB2300" s="26"/>
      <c r="AC2300" s="1"/>
      <c r="AD2300" s="26"/>
      <c r="AE2300" s="1"/>
      <c r="AF2300" s="26"/>
      <c r="AG2300" s="1"/>
      <c r="AH2300" s="26"/>
      <c r="AI2300" s="1"/>
      <c r="AJ2300" s="26"/>
      <c r="AK2300" s="1"/>
      <c r="AL2300" s="26"/>
      <c r="AM2300" s="1"/>
      <c r="AN2300" s="26"/>
      <c r="AO2300" s="1"/>
      <c r="AP2300" s="26"/>
      <c r="AQ2300" s="1"/>
      <c r="AR2300" s="26"/>
      <c r="AS2300" s="1">
        <v>38</v>
      </c>
      <c r="AT2300" s="26" t="s">
        <v>100</v>
      </c>
      <c r="AU2300" s="1"/>
      <c r="AV2300" s="26"/>
      <c r="AW2300" s="1"/>
      <c r="AX2300" s="26"/>
      <c r="AY2300" s="1"/>
      <c r="AZ2300" s="26"/>
      <c r="BA2300" s="1"/>
      <c r="BB2300" s="26"/>
      <c r="BC2300" s="1"/>
      <c r="BD2300" s="26"/>
      <c r="BE2300" s="1"/>
      <c r="BF2300" s="26"/>
      <c r="BG2300" s="1"/>
      <c r="BH2300" s="26"/>
      <c r="BI2300" s="1"/>
      <c r="BJ2300" s="26"/>
      <c r="BK2300" s="1"/>
      <c r="BL2300" s="26"/>
      <c r="BM2300" s="1"/>
      <c r="BN2300" s="26"/>
      <c r="BO2300" s="1"/>
      <c r="BP2300" s="26"/>
      <c r="BQ2300" s="1"/>
      <c r="BR2300" s="26"/>
      <c r="BS2300" s="1"/>
      <c r="BT2300" s="26"/>
      <c r="BU2300" s="1"/>
      <c r="BV2300" s="1"/>
      <c r="BW2300" s="26"/>
      <c r="BX2300" s="1"/>
      <c r="BY2300" s="26"/>
      <c r="BZ2300" s="30"/>
      <c r="CA2300" s="26"/>
    </row>
    <row r="2301" spans="1:79" s="99" customFormat="1" x14ac:dyDescent="0.35">
      <c r="A2301" s="30" t="s">
        <v>97</v>
      </c>
      <c r="B2301" s="30" t="s">
        <v>63</v>
      </c>
      <c r="C2301" s="30" t="s">
        <v>2050</v>
      </c>
      <c r="D2301" s="30" t="s">
        <v>2051</v>
      </c>
      <c r="E2301" s="30" t="s">
        <v>77</v>
      </c>
      <c r="F2301" s="30">
        <v>999923452</v>
      </c>
      <c r="G2301" s="1">
        <f>(J2301+S2301+X2301+R2301+U2301+W2301+Y2301)-H2301</f>
        <v>38</v>
      </c>
      <c r="H2301" s="1"/>
      <c r="I2301" s="27"/>
      <c r="J2301" s="1">
        <f>SUM(AA2301)</f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27"/>
      <c r="R2301" s="1">
        <f>SUM(AS2301,BX2301)</f>
        <v>38</v>
      </c>
      <c r="S2301" s="1">
        <f>SUM(AE2301,AG2301,AI2301,AK2301,AO2301,AM2301,AQ2301,AU2301,AW2301,AY2301,BA2301,BE2301,BG2301,BI2301,BK2301,BM2301,BO2301,BC2301)</f>
        <v>0</v>
      </c>
      <c r="T2301" s="1">
        <f>COUNT(AE2301,AG2301,AI2301,AK2301,AM2301,AO2301,AQ2301,AU2301,AW2301,AY2301,BA2301,BC2301,BE2301,BG2301,BI2301,BK2301,BM2301,BO2301)</f>
        <v>0</v>
      </c>
      <c r="U2301" s="1">
        <f>BQ2301+BS2301</f>
        <v>0</v>
      </c>
      <c r="V2301" s="1"/>
      <c r="W2301" s="1">
        <f>BV2301</f>
        <v>0</v>
      </c>
      <c r="X2301" s="1">
        <f>AC2301+BZ2301</f>
        <v>0</v>
      </c>
      <c r="Y2301" s="1">
        <f>BU2301</f>
        <v>0</v>
      </c>
      <c r="Z2301" s="27"/>
      <c r="AA2301" s="1"/>
      <c r="AB2301" s="26"/>
      <c r="AC2301" s="1"/>
      <c r="AD2301" s="26"/>
      <c r="AE2301" s="1"/>
      <c r="AF2301" s="26"/>
      <c r="AG2301" s="1"/>
      <c r="AH2301" s="26"/>
      <c r="AI2301" s="1"/>
      <c r="AJ2301" s="26"/>
      <c r="AK2301" s="1"/>
      <c r="AL2301" s="26"/>
      <c r="AM2301" s="1"/>
      <c r="AN2301" s="26"/>
      <c r="AO2301" s="1"/>
      <c r="AP2301" s="26"/>
      <c r="AQ2301" s="1"/>
      <c r="AR2301" s="26"/>
      <c r="AS2301" s="1">
        <v>38</v>
      </c>
      <c r="AT2301" s="26" t="s">
        <v>100</v>
      </c>
      <c r="AU2301" s="1"/>
      <c r="AV2301" s="26"/>
      <c r="AW2301" s="1"/>
      <c r="AX2301" s="26"/>
      <c r="AY2301" s="1"/>
      <c r="AZ2301" s="26"/>
      <c r="BA2301" s="1"/>
      <c r="BB2301" s="26"/>
      <c r="BC2301" s="1"/>
      <c r="BD2301" s="26"/>
      <c r="BE2301" s="1"/>
      <c r="BF2301" s="26"/>
      <c r="BG2301" s="1"/>
      <c r="BH2301" s="26"/>
      <c r="BI2301" s="1"/>
      <c r="BJ2301" s="26"/>
      <c r="BK2301" s="1"/>
      <c r="BL2301" s="26"/>
      <c r="BM2301" s="1"/>
      <c r="BN2301" s="26"/>
      <c r="BO2301" s="1"/>
      <c r="BP2301" s="26"/>
      <c r="BQ2301" s="1"/>
      <c r="BR2301" s="26"/>
      <c r="BS2301" s="1"/>
      <c r="BT2301" s="26"/>
      <c r="BU2301" s="1"/>
      <c r="BV2301" s="1"/>
      <c r="BW2301" s="26"/>
      <c r="BX2301" s="1"/>
      <c r="BY2301" s="26"/>
      <c r="BZ2301" s="30"/>
      <c r="CA2301" s="26"/>
    </row>
    <row r="2302" spans="1:79" s="99" customFormat="1" x14ac:dyDescent="0.35">
      <c r="A2302" s="30" t="s">
        <v>97</v>
      </c>
      <c r="B2302" s="30" t="s">
        <v>63</v>
      </c>
      <c r="C2302" s="30" t="s">
        <v>660</v>
      </c>
      <c r="D2302" s="30" t="s">
        <v>2937</v>
      </c>
      <c r="E2302" s="30" t="s">
        <v>77</v>
      </c>
      <c r="F2302" s="30">
        <v>999926486</v>
      </c>
      <c r="G2302" s="1">
        <f>(J2302+S2302+X2302+R2302+U2302+W2302+Y2302)-H2302</f>
        <v>38</v>
      </c>
      <c r="H2302" s="1"/>
      <c r="I2302" s="27"/>
      <c r="J2302" s="1">
        <f>SUM(AA2302)</f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27"/>
      <c r="R2302" s="1">
        <f>SUM(AS2302,BX2302)</f>
        <v>38</v>
      </c>
      <c r="S2302" s="1">
        <f>SUM(AE2302,AG2302,AI2302,AK2302,AO2302,AM2302,AQ2302,AU2302,AW2302,AY2302,BA2302,BE2302,BG2302,BI2302,BK2302,BM2302,BO2302,BC2302)</f>
        <v>0</v>
      </c>
      <c r="T2302" s="1">
        <f>COUNT(AE2302,AG2302,AI2302,AK2302,AM2302,AO2302,AQ2302,AU2302,AW2302,AY2302,BA2302,BC2302,BE2302,BG2302,BI2302,BK2302,BM2302,BO2302)</f>
        <v>0</v>
      </c>
      <c r="U2302" s="1">
        <f>BQ2302+BS2302</f>
        <v>0</v>
      </c>
      <c r="V2302" s="1"/>
      <c r="W2302" s="1">
        <f>BV2302</f>
        <v>0</v>
      </c>
      <c r="X2302" s="1">
        <f>AC2302+BZ2302</f>
        <v>0</v>
      </c>
      <c r="Y2302" s="1">
        <f>BU2302</f>
        <v>0</v>
      </c>
      <c r="Z2302" s="27"/>
      <c r="AA2302" s="1"/>
      <c r="AB2302" s="26"/>
      <c r="AC2302" s="1"/>
      <c r="AD2302" s="26"/>
      <c r="AE2302" s="1"/>
      <c r="AF2302" s="26"/>
      <c r="AG2302" s="1"/>
      <c r="AH2302" s="26"/>
      <c r="AI2302" s="1"/>
      <c r="AJ2302" s="26"/>
      <c r="AK2302" s="1"/>
      <c r="AL2302" s="26"/>
      <c r="AM2302" s="1"/>
      <c r="AN2302" s="26"/>
      <c r="AO2302" s="1"/>
      <c r="AP2302" s="26"/>
      <c r="AQ2302" s="1"/>
      <c r="AR2302" s="26"/>
      <c r="AS2302" s="1">
        <v>38</v>
      </c>
      <c r="AT2302" s="26" t="s">
        <v>100</v>
      </c>
      <c r="AU2302" s="1"/>
      <c r="AV2302" s="26"/>
      <c r="AW2302" s="1"/>
      <c r="AX2302" s="26"/>
      <c r="AY2302" s="1"/>
      <c r="AZ2302" s="26"/>
      <c r="BA2302" s="1"/>
      <c r="BB2302" s="26"/>
      <c r="BC2302" s="1"/>
      <c r="BD2302" s="26"/>
      <c r="BE2302" s="1"/>
      <c r="BF2302" s="26"/>
      <c r="BG2302" s="1"/>
      <c r="BH2302" s="26"/>
      <c r="BI2302" s="1"/>
      <c r="BJ2302" s="26"/>
      <c r="BK2302" s="1"/>
      <c r="BL2302" s="26"/>
      <c r="BM2302" s="1"/>
      <c r="BN2302" s="26"/>
      <c r="BO2302" s="1"/>
      <c r="BP2302" s="26"/>
      <c r="BQ2302" s="1"/>
      <c r="BR2302" s="26"/>
      <c r="BS2302" s="1"/>
      <c r="BT2302" s="26"/>
      <c r="BU2302" s="1"/>
      <c r="BV2302" s="1"/>
      <c r="BW2302" s="26"/>
      <c r="BX2302" s="1"/>
      <c r="BY2302" s="26"/>
      <c r="BZ2302" s="30"/>
      <c r="CA2302" s="26"/>
    </row>
    <row r="2303" spans="1:79" s="99" customFormat="1" x14ac:dyDescent="0.35">
      <c r="A2303" s="30" t="s">
        <v>97</v>
      </c>
      <c r="B2303" s="30" t="s">
        <v>63</v>
      </c>
      <c r="C2303" s="30" t="s">
        <v>2951</v>
      </c>
      <c r="D2303" s="30" t="s">
        <v>2952</v>
      </c>
      <c r="E2303" s="30" t="s">
        <v>77</v>
      </c>
      <c r="F2303" s="30">
        <v>999926510</v>
      </c>
      <c r="G2303" s="1">
        <f>(J2303+S2303+X2303+R2303+U2303+W2303+Y2303)-H2303</f>
        <v>38</v>
      </c>
      <c r="H2303" s="1"/>
      <c r="I2303" s="27"/>
      <c r="J2303" s="1">
        <f>SUM(AA2303)</f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27"/>
      <c r="R2303" s="1">
        <f>SUM(AS2303,BX2303)</f>
        <v>38</v>
      </c>
      <c r="S2303" s="1">
        <f>SUM(AE2303,AG2303,AI2303,AK2303,AO2303,AM2303,AQ2303,AU2303,AW2303,AY2303,BA2303,BE2303,BG2303,BI2303,BK2303,BM2303,BO2303,BC2303)</f>
        <v>0</v>
      </c>
      <c r="T2303" s="1">
        <f>COUNT(AE2303,AG2303,AI2303,AK2303,AM2303,AO2303,AQ2303,AU2303,AW2303,AY2303,BA2303,BC2303,BE2303,BG2303,BI2303,BK2303,BM2303,BO2303)</f>
        <v>0</v>
      </c>
      <c r="U2303" s="1">
        <f>BQ2303+BS2303</f>
        <v>0</v>
      </c>
      <c r="V2303" s="1"/>
      <c r="W2303" s="1">
        <f>BV2303</f>
        <v>0</v>
      </c>
      <c r="X2303" s="1">
        <f>AC2303+BZ2303</f>
        <v>0</v>
      </c>
      <c r="Y2303" s="1">
        <f>BU2303</f>
        <v>0</v>
      </c>
      <c r="Z2303" s="27"/>
      <c r="AA2303" s="1"/>
      <c r="AB2303" s="26"/>
      <c r="AC2303" s="1"/>
      <c r="AD2303" s="26"/>
      <c r="AE2303" s="1"/>
      <c r="AF2303" s="26"/>
      <c r="AG2303" s="1"/>
      <c r="AH2303" s="26"/>
      <c r="AI2303" s="1"/>
      <c r="AJ2303" s="26"/>
      <c r="AK2303" s="1"/>
      <c r="AL2303" s="26"/>
      <c r="AM2303" s="1"/>
      <c r="AN2303" s="26"/>
      <c r="AO2303" s="1"/>
      <c r="AP2303" s="26"/>
      <c r="AQ2303" s="1"/>
      <c r="AR2303" s="26"/>
      <c r="AS2303" s="1">
        <v>38</v>
      </c>
      <c r="AT2303" s="26" t="s">
        <v>100</v>
      </c>
      <c r="AU2303" s="1"/>
      <c r="AV2303" s="26"/>
      <c r="AW2303" s="1"/>
      <c r="AX2303" s="26"/>
      <c r="AY2303" s="1"/>
      <c r="AZ2303" s="26"/>
      <c r="BA2303" s="1"/>
      <c r="BB2303" s="26"/>
      <c r="BC2303" s="1"/>
      <c r="BD2303" s="26"/>
      <c r="BE2303" s="1"/>
      <c r="BF2303" s="26"/>
      <c r="BG2303" s="1"/>
      <c r="BH2303" s="26"/>
      <c r="BI2303" s="1"/>
      <c r="BJ2303" s="26"/>
      <c r="BK2303" s="1"/>
      <c r="BL2303" s="26"/>
      <c r="BM2303" s="1"/>
      <c r="BN2303" s="26"/>
      <c r="BO2303" s="1"/>
      <c r="BP2303" s="26"/>
      <c r="BQ2303" s="1"/>
      <c r="BR2303" s="26"/>
      <c r="BS2303" s="1"/>
      <c r="BT2303" s="26"/>
      <c r="BU2303" s="1"/>
      <c r="BV2303" s="1"/>
      <c r="BW2303" s="26"/>
      <c r="BX2303" s="1"/>
      <c r="BY2303" s="26"/>
      <c r="BZ2303" s="30"/>
      <c r="CA2303" s="26"/>
    </row>
    <row r="2304" spans="1:79" s="99" customFormat="1" x14ac:dyDescent="0.35">
      <c r="A2304" s="30" t="s">
        <v>97</v>
      </c>
      <c r="B2304" s="30" t="s">
        <v>63</v>
      </c>
      <c r="C2304" s="30" t="s">
        <v>2997</v>
      </c>
      <c r="D2304" s="30" t="s">
        <v>2998</v>
      </c>
      <c r="E2304" s="30" t="s">
        <v>77</v>
      </c>
      <c r="F2304" s="30">
        <v>999926629</v>
      </c>
      <c r="G2304" s="1">
        <f>(J2304+S2304+X2304+R2304+U2304+W2304+Y2304)-H2304</f>
        <v>38</v>
      </c>
      <c r="H2304" s="1"/>
      <c r="I2304" s="27"/>
      <c r="J2304" s="1">
        <f>SUM(AA2304)</f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27"/>
      <c r="R2304" s="1">
        <f>SUM(AS2304,BX2304)</f>
        <v>38</v>
      </c>
      <c r="S2304" s="1">
        <f>SUM(AE2304,AG2304,AI2304,AK2304,AO2304,AM2304,AQ2304,AU2304,AW2304,AY2304,BA2304,BE2304,BG2304,BI2304,BK2304,BM2304,BO2304,BC2304)</f>
        <v>0</v>
      </c>
      <c r="T2304" s="1">
        <f>COUNT(AE2304,AG2304,AI2304,AK2304,AM2304,AO2304,AQ2304,AU2304,AW2304,AY2304,BA2304,BC2304,BE2304,BG2304,BI2304,BK2304,BM2304,BO2304)</f>
        <v>0</v>
      </c>
      <c r="U2304" s="1">
        <f>BQ2304+BS2304</f>
        <v>0</v>
      </c>
      <c r="V2304" s="1"/>
      <c r="W2304" s="1">
        <f>BV2304</f>
        <v>0</v>
      </c>
      <c r="X2304" s="1">
        <f>AC2304+BZ2304</f>
        <v>0</v>
      </c>
      <c r="Y2304" s="1">
        <f>BU2304</f>
        <v>0</v>
      </c>
      <c r="Z2304" s="27"/>
      <c r="AA2304" s="1"/>
      <c r="AB2304" s="26"/>
      <c r="AC2304" s="1"/>
      <c r="AD2304" s="26"/>
      <c r="AE2304" s="1"/>
      <c r="AF2304" s="26"/>
      <c r="AG2304" s="1"/>
      <c r="AH2304" s="26"/>
      <c r="AI2304" s="1"/>
      <c r="AJ2304" s="26"/>
      <c r="AK2304" s="1"/>
      <c r="AL2304" s="26"/>
      <c r="AM2304" s="1"/>
      <c r="AN2304" s="26"/>
      <c r="AO2304" s="1"/>
      <c r="AP2304" s="26"/>
      <c r="AQ2304" s="1"/>
      <c r="AR2304" s="26"/>
      <c r="AS2304" s="1">
        <v>38</v>
      </c>
      <c r="AT2304" s="26" t="s">
        <v>100</v>
      </c>
      <c r="AU2304" s="1"/>
      <c r="AV2304" s="26"/>
      <c r="AW2304" s="1"/>
      <c r="AX2304" s="26"/>
      <c r="AY2304" s="1"/>
      <c r="AZ2304" s="26"/>
      <c r="BA2304" s="1"/>
      <c r="BB2304" s="26"/>
      <c r="BC2304" s="1"/>
      <c r="BD2304" s="26"/>
      <c r="BE2304" s="1"/>
      <c r="BF2304" s="26"/>
      <c r="BG2304" s="1"/>
      <c r="BH2304" s="26"/>
      <c r="BI2304" s="1"/>
      <c r="BJ2304" s="26"/>
      <c r="BK2304" s="1"/>
      <c r="BL2304" s="26"/>
      <c r="BM2304" s="1"/>
      <c r="BN2304" s="26"/>
      <c r="BO2304" s="1"/>
      <c r="BP2304" s="26"/>
      <c r="BQ2304" s="1"/>
      <c r="BR2304" s="26"/>
      <c r="BS2304" s="1"/>
      <c r="BT2304" s="26"/>
      <c r="BU2304" s="1"/>
      <c r="BV2304" s="1"/>
      <c r="BW2304" s="26"/>
      <c r="BX2304" s="1"/>
      <c r="BY2304" s="26"/>
      <c r="BZ2304" s="30"/>
      <c r="CA2304" s="26"/>
    </row>
    <row r="2305" spans="1:79" s="99" customFormat="1" x14ac:dyDescent="0.35">
      <c r="A2305" s="30" t="s">
        <v>97</v>
      </c>
      <c r="B2305" s="30" t="s">
        <v>63</v>
      </c>
      <c r="C2305" s="30" t="s">
        <v>3029</v>
      </c>
      <c r="D2305" s="30" t="s">
        <v>2069</v>
      </c>
      <c r="E2305" s="30" t="s">
        <v>77</v>
      </c>
      <c r="F2305" s="30">
        <v>999926702</v>
      </c>
      <c r="G2305" s="1">
        <f>(J2305+S2305+X2305+R2305+U2305+W2305+Y2305)-H2305</f>
        <v>38</v>
      </c>
      <c r="H2305" s="1"/>
      <c r="I2305" s="27"/>
      <c r="J2305" s="1">
        <f>SUM(AA2305)</f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27"/>
      <c r="R2305" s="1">
        <f>SUM(AS2305,BX2305)</f>
        <v>38</v>
      </c>
      <c r="S2305" s="1">
        <f>SUM(AE2305,AG2305,AI2305,AK2305,AO2305,AM2305,AQ2305,AU2305,AW2305,AY2305,BA2305,BE2305,BG2305,BI2305,BK2305,BM2305,BO2305,BC2305)</f>
        <v>0</v>
      </c>
      <c r="T2305" s="1">
        <f>COUNT(AE2305,AG2305,AI2305,AK2305,AM2305,AO2305,AQ2305,AU2305,AW2305,AY2305,BA2305,BC2305,BE2305,BG2305,BI2305,BK2305,BM2305,BO2305)</f>
        <v>0</v>
      </c>
      <c r="U2305" s="1">
        <f>BQ2305+BS2305</f>
        <v>0</v>
      </c>
      <c r="V2305" s="1"/>
      <c r="W2305" s="1">
        <f>BV2305</f>
        <v>0</v>
      </c>
      <c r="X2305" s="1">
        <f>AC2305+BZ2305</f>
        <v>0</v>
      </c>
      <c r="Y2305" s="1">
        <f>BU2305</f>
        <v>0</v>
      </c>
      <c r="Z2305" s="27"/>
      <c r="AA2305" s="1"/>
      <c r="AB2305" s="26"/>
      <c r="AC2305" s="1"/>
      <c r="AD2305" s="26"/>
      <c r="AE2305" s="1"/>
      <c r="AF2305" s="26"/>
      <c r="AG2305" s="1"/>
      <c r="AH2305" s="26"/>
      <c r="AI2305" s="1"/>
      <c r="AJ2305" s="26"/>
      <c r="AK2305" s="1"/>
      <c r="AL2305" s="26"/>
      <c r="AM2305" s="1"/>
      <c r="AN2305" s="26"/>
      <c r="AO2305" s="1"/>
      <c r="AP2305" s="26"/>
      <c r="AQ2305" s="1"/>
      <c r="AR2305" s="26"/>
      <c r="AS2305" s="1">
        <v>38</v>
      </c>
      <c r="AT2305" s="26" t="s">
        <v>100</v>
      </c>
      <c r="AU2305" s="1"/>
      <c r="AV2305" s="26"/>
      <c r="AW2305" s="1"/>
      <c r="AX2305" s="26"/>
      <c r="AY2305" s="1"/>
      <c r="AZ2305" s="26"/>
      <c r="BA2305" s="1"/>
      <c r="BB2305" s="26"/>
      <c r="BC2305" s="1"/>
      <c r="BD2305" s="26"/>
      <c r="BE2305" s="1"/>
      <c r="BF2305" s="26"/>
      <c r="BG2305" s="1"/>
      <c r="BH2305" s="26"/>
      <c r="BI2305" s="1"/>
      <c r="BJ2305" s="26"/>
      <c r="BK2305" s="1"/>
      <c r="BL2305" s="26"/>
      <c r="BM2305" s="1"/>
      <c r="BN2305" s="26"/>
      <c r="BO2305" s="1"/>
      <c r="BP2305" s="26"/>
      <c r="BQ2305" s="1"/>
      <c r="BR2305" s="26"/>
      <c r="BS2305" s="1"/>
      <c r="BT2305" s="26"/>
      <c r="BU2305" s="1"/>
      <c r="BV2305" s="1"/>
      <c r="BW2305" s="26"/>
      <c r="BX2305" s="1"/>
      <c r="BY2305" s="26"/>
      <c r="BZ2305" s="30"/>
      <c r="CA2305" s="26"/>
    </row>
    <row r="2306" spans="1:79" s="99" customFormat="1" x14ac:dyDescent="0.35">
      <c r="A2306" s="30" t="s">
        <v>97</v>
      </c>
      <c r="B2306" s="30" t="s">
        <v>63</v>
      </c>
      <c r="C2306" s="30" t="s">
        <v>3106</v>
      </c>
      <c r="D2306" s="30" t="s">
        <v>3107</v>
      </c>
      <c r="E2306" s="30" t="s">
        <v>77</v>
      </c>
      <c r="F2306" s="30">
        <v>999926862</v>
      </c>
      <c r="G2306" s="1">
        <f>(J2306+S2306+X2306+R2306+U2306+W2306+Y2306)-H2306</f>
        <v>38</v>
      </c>
      <c r="H2306" s="1"/>
      <c r="I2306" s="27"/>
      <c r="J2306" s="1">
        <f>SUM(AA2306)</f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27"/>
      <c r="R2306" s="1">
        <f>SUM(AS2306,BX2306)</f>
        <v>38</v>
      </c>
      <c r="S2306" s="1">
        <f>SUM(AE2306,AG2306,AI2306,AK2306,AO2306,AM2306,AQ2306,AU2306,AW2306,AY2306,BA2306,BE2306,BG2306,BI2306,BK2306,BM2306,BO2306,BC2306)</f>
        <v>0</v>
      </c>
      <c r="T2306" s="1">
        <f>COUNT(AE2306,AG2306,AI2306,AK2306,AM2306,AO2306,AQ2306,AU2306,AW2306,AY2306,BA2306,BC2306,BE2306,BG2306,BI2306,BK2306,BM2306,BO2306)</f>
        <v>0</v>
      </c>
      <c r="U2306" s="1">
        <f>BQ2306+BS2306</f>
        <v>0</v>
      </c>
      <c r="V2306" s="1"/>
      <c r="W2306" s="1">
        <f>BV2306</f>
        <v>0</v>
      </c>
      <c r="X2306" s="1">
        <f>AC2306+BZ2306</f>
        <v>0</v>
      </c>
      <c r="Y2306" s="1">
        <f>BU2306</f>
        <v>0</v>
      </c>
      <c r="Z2306" s="27"/>
      <c r="AA2306" s="1"/>
      <c r="AB2306" s="26"/>
      <c r="AC2306" s="1"/>
      <c r="AD2306" s="26"/>
      <c r="AE2306" s="1"/>
      <c r="AF2306" s="26"/>
      <c r="AG2306" s="1"/>
      <c r="AH2306" s="26"/>
      <c r="AI2306" s="1"/>
      <c r="AJ2306" s="26"/>
      <c r="AK2306" s="1"/>
      <c r="AL2306" s="26"/>
      <c r="AM2306" s="1"/>
      <c r="AN2306" s="26"/>
      <c r="AO2306" s="1"/>
      <c r="AP2306" s="26"/>
      <c r="AQ2306" s="1"/>
      <c r="AR2306" s="26"/>
      <c r="AS2306" s="1">
        <v>38</v>
      </c>
      <c r="AT2306" s="26" t="s">
        <v>100</v>
      </c>
      <c r="AU2306" s="1"/>
      <c r="AV2306" s="26"/>
      <c r="AW2306" s="1"/>
      <c r="AX2306" s="26"/>
      <c r="AY2306" s="1"/>
      <c r="AZ2306" s="26"/>
      <c r="BA2306" s="1"/>
      <c r="BB2306" s="26"/>
      <c r="BC2306" s="1"/>
      <c r="BD2306" s="26"/>
      <c r="BE2306" s="1"/>
      <c r="BF2306" s="26"/>
      <c r="BG2306" s="1"/>
      <c r="BH2306" s="26"/>
      <c r="BI2306" s="1"/>
      <c r="BJ2306" s="26"/>
      <c r="BK2306" s="1"/>
      <c r="BL2306" s="26"/>
      <c r="BM2306" s="1"/>
      <c r="BN2306" s="26"/>
      <c r="BO2306" s="1"/>
      <c r="BP2306" s="26"/>
      <c r="BQ2306" s="1"/>
      <c r="BR2306" s="26"/>
      <c r="BS2306" s="1"/>
      <c r="BT2306" s="26"/>
      <c r="BU2306" s="1"/>
      <c r="BV2306" s="1"/>
      <c r="BW2306" s="26"/>
      <c r="BX2306" s="1"/>
      <c r="BY2306" s="26"/>
      <c r="BZ2306" s="30"/>
      <c r="CA2306" s="26"/>
    </row>
    <row r="2307" spans="1:79" s="99" customFormat="1" x14ac:dyDescent="0.35">
      <c r="A2307" s="30" t="s">
        <v>97</v>
      </c>
      <c r="B2307" s="30" t="s">
        <v>63</v>
      </c>
      <c r="C2307" s="30" t="s">
        <v>3142</v>
      </c>
      <c r="D2307" s="30" t="s">
        <v>3143</v>
      </c>
      <c r="E2307" s="30" t="s">
        <v>77</v>
      </c>
      <c r="F2307" s="30">
        <v>999926920</v>
      </c>
      <c r="G2307" s="1">
        <f>(J2307+S2307+X2307+R2307+U2307+W2307+Y2307)-H2307</f>
        <v>38</v>
      </c>
      <c r="H2307" s="1"/>
      <c r="I2307" s="27"/>
      <c r="J2307" s="1">
        <f>SUM(AA2307)</f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27"/>
      <c r="R2307" s="1">
        <f>SUM(AS2307,BX2307)</f>
        <v>38</v>
      </c>
      <c r="S2307" s="1">
        <f>SUM(AE2307,AG2307,AI2307,AK2307,AO2307,AM2307,AQ2307,AU2307,AW2307,AY2307,BA2307,BE2307,BG2307,BI2307,BK2307,BM2307,BO2307,BC2307)</f>
        <v>0</v>
      </c>
      <c r="T2307" s="1">
        <f>COUNT(AE2307,AG2307,AI2307,AK2307,AM2307,AO2307,AQ2307,AU2307,AW2307,AY2307,BA2307,BC2307,BE2307,BG2307,BI2307,BK2307,BM2307,BO2307)</f>
        <v>0</v>
      </c>
      <c r="U2307" s="1">
        <f>BQ2307+BS2307</f>
        <v>0</v>
      </c>
      <c r="V2307" s="1"/>
      <c r="W2307" s="1">
        <f>BV2307</f>
        <v>0</v>
      </c>
      <c r="X2307" s="1">
        <f>AC2307+BZ2307</f>
        <v>0</v>
      </c>
      <c r="Y2307" s="1">
        <f>BU2307</f>
        <v>0</v>
      </c>
      <c r="Z2307" s="27"/>
      <c r="AA2307" s="1"/>
      <c r="AB2307" s="26"/>
      <c r="AC2307" s="1"/>
      <c r="AD2307" s="26"/>
      <c r="AE2307" s="1"/>
      <c r="AF2307" s="26"/>
      <c r="AG2307" s="1"/>
      <c r="AH2307" s="26"/>
      <c r="AI2307" s="1"/>
      <c r="AJ2307" s="26"/>
      <c r="AK2307" s="1"/>
      <c r="AL2307" s="26"/>
      <c r="AM2307" s="1"/>
      <c r="AN2307" s="26"/>
      <c r="AO2307" s="1"/>
      <c r="AP2307" s="26"/>
      <c r="AQ2307" s="1"/>
      <c r="AR2307" s="26"/>
      <c r="AS2307" s="1">
        <v>38</v>
      </c>
      <c r="AT2307" s="26" t="s">
        <v>100</v>
      </c>
      <c r="AU2307" s="1"/>
      <c r="AV2307" s="26"/>
      <c r="AW2307" s="1"/>
      <c r="AX2307" s="26"/>
      <c r="AY2307" s="1"/>
      <c r="AZ2307" s="26"/>
      <c r="BA2307" s="1"/>
      <c r="BB2307" s="26"/>
      <c r="BC2307" s="1"/>
      <c r="BD2307" s="26"/>
      <c r="BE2307" s="1"/>
      <c r="BF2307" s="26"/>
      <c r="BG2307" s="1"/>
      <c r="BH2307" s="26"/>
      <c r="BI2307" s="1"/>
      <c r="BJ2307" s="26"/>
      <c r="BK2307" s="1"/>
      <c r="BL2307" s="26"/>
      <c r="BM2307" s="1"/>
      <c r="BN2307" s="26"/>
      <c r="BO2307" s="1"/>
      <c r="BP2307" s="26"/>
      <c r="BQ2307" s="1"/>
      <c r="BR2307" s="26"/>
      <c r="BS2307" s="1"/>
      <c r="BT2307" s="26"/>
      <c r="BU2307" s="1"/>
      <c r="BV2307" s="1"/>
      <c r="BW2307" s="26"/>
      <c r="BX2307" s="1"/>
      <c r="BY2307" s="26"/>
      <c r="BZ2307" s="30"/>
      <c r="CA2307" s="26"/>
    </row>
    <row r="2308" spans="1:79" s="99" customFormat="1" x14ac:dyDescent="0.35">
      <c r="A2308" s="30" t="s">
        <v>97</v>
      </c>
      <c r="B2308" s="30" t="s">
        <v>63</v>
      </c>
      <c r="C2308" s="30" t="s">
        <v>3156</v>
      </c>
      <c r="D2308" s="30" t="s">
        <v>3157</v>
      </c>
      <c r="E2308" s="30" t="s">
        <v>77</v>
      </c>
      <c r="F2308" s="30">
        <v>999926946</v>
      </c>
      <c r="G2308" s="1">
        <f>(J2308+S2308+X2308+R2308+U2308+W2308+Y2308)-H2308</f>
        <v>38</v>
      </c>
      <c r="H2308" s="1"/>
      <c r="I2308" s="27"/>
      <c r="J2308" s="1">
        <f>SUM(AA2308)</f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27"/>
      <c r="R2308" s="1">
        <f>SUM(AS2308,BX2308)</f>
        <v>38</v>
      </c>
      <c r="S2308" s="1">
        <f>SUM(AE2308,AG2308,AI2308,AK2308,AO2308,AM2308,AQ2308,AU2308,AW2308,AY2308,BA2308,BE2308,BG2308,BI2308,BK2308,BM2308,BO2308,BC2308)</f>
        <v>0</v>
      </c>
      <c r="T2308" s="1">
        <f>COUNT(AE2308,AG2308,AI2308,AK2308,AM2308,AO2308,AQ2308,AU2308,AW2308,AY2308,BA2308,BC2308,BE2308,BG2308,BI2308,BK2308,BM2308,BO2308)</f>
        <v>0</v>
      </c>
      <c r="U2308" s="1">
        <f>BQ2308+BS2308</f>
        <v>0</v>
      </c>
      <c r="V2308" s="1"/>
      <c r="W2308" s="1">
        <f>BV2308</f>
        <v>0</v>
      </c>
      <c r="X2308" s="1">
        <f>AC2308+BZ2308</f>
        <v>0</v>
      </c>
      <c r="Y2308" s="1">
        <f>BU2308</f>
        <v>0</v>
      </c>
      <c r="Z2308" s="27"/>
      <c r="AA2308" s="1"/>
      <c r="AB2308" s="26"/>
      <c r="AC2308" s="1"/>
      <c r="AD2308" s="26"/>
      <c r="AE2308" s="1"/>
      <c r="AF2308" s="26"/>
      <c r="AG2308" s="1"/>
      <c r="AH2308" s="26"/>
      <c r="AI2308" s="1"/>
      <c r="AJ2308" s="26"/>
      <c r="AK2308" s="1"/>
      <c r="AL2308" s="26"/>
      <c r="AM2308" s="1"/>
      <c r="AN2308" s="26"/>
      <c r="AO2308" s="1"/>
      <c r="AP2308" s="26"/>
      <c r="AQ2308" s="1"/>
      <c r="AR2308" s="26"/>
      <c r="AS2308" s="1">
        <v>38</v>
      </c>
      <c r="AT2308" s="26" t="s">
        <v>100</v>
      </c>
      <c r="AU2308" s="1"/>
      <c r="AV2308" s="26"/>
      <c r="AW2308" s="1"/>
      <c r="AX2308" s="26"/>
      <c r="AY2308" s="1"/>
      <c r="AZ2308" s="26"/>
      <c r="BA2308" s="1"/>
      <c r="BB2308" s="26"/>
      <c r="BC2308" s="1"/>
      <c r="BD2308" s="26"/>
      <c r="BE2308" s="1"/>
      <c r="BF2308" s="26"/>
      <c r="BG2308" s="1"/>
      <c r="BH2308" s="26"/>
      <c r="BI2308" s="1"/>
      <c r="BJ2308" s="26"/>
      <c r="BK2308" s="1"/>
      <c r="BL2308" s="26"/>
      <c r="BM2308" s="1"/>
      <c r="BN2308" s="26"/>
      <c r="BO2308" s="1"/>
      <c r="BP2308" s="26"/>
      <c r="BQ2308" s="1"/>
      <c r="BR2308" s="26"/>
      <c r="BS2308" s="1"/>
      <c r="BT2308" s="26"/>
      <c r="BU2308" s="1"/>
      <c r="BV2308" s="1"/>
      <c r="BW2308" s="26"/>
      <c r="BX2308" s="1"/>
      <c r="BY2308" s="26"/>
      <c r="BZ2308" s="30"/>
      <c r="CA2308" s="26"/>
    </row>
    <row r="2309" spans="1:79" s="99" customFormat="1" x14ac:dyDescent="0.35">
      <c r="A2309" s="30" t="s">
        <v>97</v>
      </c>
      <c r="B2309" s="30" t="s">
        <v>63</v>
      </c>
      <c r="C2309" s="30" t="s">
        <v>3182</v>
      </c>
      <c r="D2309" s="30" t="s">
        <v>3183</v>
      </c>
      <c r="E2309" s="30" t="s">
        <v>77</v>
      </c>
      <c r="F2309" s="30">
        <v>999927028</v>
      </c>
      <c r="G2309" s="1">
        <f>(J2309+S2309+X2309+R2309+U2309+W2309+Y2309)-H2309</f>
        <v>38</v>
      </c>
      <c r="H2309" s="1"/>
      <c r="I2309" s="27"/>
      <c r="J2309" s="1">
        <f>SUM(AA2309)</f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27"/>
      <c r="R2309" s="1">
        <f>SUM(AS2309,BX2309)</f>
        <v>38</v>
      </c>
      <c r="S2309" s="1">
        <f>SUM(AE2309,AG2309,AI2309,AK2309,AO2309,AM2309,AQ2309,AU2309,AW2309,AY2309,BA2309,BE2309,BG2309,BI2309,BK2309,BM2309,BO2309,BC2309)</f>
        <v>0</v>
      </c>
      <c r="T2309" s="1">
        <f>COUNT(AE2309,AG2309,AI2309,AK2309,AM2309,AO2309,AQ2309,AU2309,AW2309,AY2309,BA2309,BC2309,BE2309,BG2309,BI2309,BK2309,BM2309,BO2309)</f>
        <v>0</v>
      </c>
      <c r="U2309" s="1">
        <f>BQ2309+BS2309</f>
        <v>0</v>
      </c>
      <c r="V2309" s="1"/>
      <c r="W2309" s="1">
        <f>BV2309</f>
        <v>0</v>
      </c>
      <c r="X2309" s="1">
        <f>AC2309+BZ2309</f>
        <v>0</v>
      </c>
      <c r="Y2309" s="1">
        <f>BU2309</f>
        <v>0</v>
      </c>
      <c r="Z2309" s="27"/>
      <c r="AA2309" s="1"/>
      <c r="AB2309" s="26"/>
      <c r="AC2309" s="1"/>
      <c r="AD2309" s="26"/>
      <c r="AE2309" s="1"/>
      <c r="AF2309" s="26"/>
      <c r="AG2309" s="1"/>
      <c r="AH2309" s="26"/>
      <c r="AI2309" s="1"/>
      <c r="AJ2309" s="26"/>
      <c r="AK2309" s="1"/>
      <c r="AL2309" s="26"/>
      <c r="AM2309" s="1"/>
      <c r="AN2309" s="26"/>
      <c r="AO2309" s="1"/>
      <c r="AP2309" s="26"/>
      <c r="AQ2309" s="1"/>
      <c r="AR2309" s="26"/>
      <c r="AS2309" s="1">
        <v>38</v>
      </c>
      <c r="AT2309" s="26" t="s">
        <v>100</v>
      </c>
      <c r="AU2309" s="1"/>
      <c r="AV2309" s="26"/>
      <c r="AW2309" s="1"/>
      <c r="AX2309" s="26"/>
      <c r="AY2309" s="1"/>
      <c r="AZ2309" s="26"/>
      <c r="BA2309" s="1"/>
      <c r="BB2309" s="26"/>
      <c r="BC2309" s="1"/>
      <c r="BD2309" s="26"/>
      <c r="BE2309" s="1"/>
      <c r="BF2309" s="26"/>
      <c r="BG2309" s="1"/>
      <c r="BH2309" s="26"/>
      <c r="BI2309" s="1"/>
      <c r="BJ2309" s="26"/>
      <c r="BK2309" s="1"/>
      <c r="BL2309" s="26"/>
      <c r="BM2309" s="1"/>
      <c r="BN2309" s="26"/>
      <c r="BO2309" s="1"/>
      <c r="BP2309" s="26"/>
      <c r="BQ2309" s="1"/>
      <c r="BR2309" s="26"/>
      <c r="BS2309" s="1"/>
      <c r="BT2309" s="26"/>
      <c r="BU2309" s="1"/>
      <c r="BV2309" s="1"/>
      <c r="BW2309" s="26"/>
      <c r="BX2309" s="1"/>
      <c r="BY2309" s="26"/>
      <c r="BZ2309" s="30"/>
      <c r="CA2309" s="26"/>
    </row>
    <row r="2310" spans="1:79" s="99" customFormat="1" x14ac:dyDescent="0.35">
      <c r="A2310" s="30" t="s">
        <v>97</v>
      </c>
      <c r="B2310" s="30" t="s">
        <v>63</v>
      </c>
      <c r="C2310" s="30" t="s">
        <v>3287</v>
      </c>
      <c r="D2310" s="30" t="s">
        <v>1583</v>
      </c>
      <c r="E2310" s="30" t="s">
        <v>77</v>
      </c>
      <c r="F2310" s="30">
        <v>999927295</v>
      </c>
      <c r="G2310" s="1">
        <f>(J2310+S2310+X2310+R2310+U2310+W2310+Y2310)-H2310</f>
        <v>38</v>
      </c>
      <c r="H2310" s="1"/>
      <c r="I2310" s="27"/>
      <c r="J2310" s="1">
        <f>SUM(AA2310)</f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27"/>
      <c r="R2310" s="1">
        <f>SUM(AS2310,BX2310)</f>
        <v>38</v>
      </c>
      <c r="S2310" s="1">
        <f>SUM(AE2310,AG2310,AI2310,AK2310,AO2310,AM2310,AQ2310,AU2310,AW2310,AY2310,BA2310,BE2310,BG2310,BI2310,BK2310,BM2310,BO2310,BC2310)</f>
        <v>0</v>
      </c>
      <c r="T2310" s="1">
        <f>COUNT(AE2310,AG2310,AI2310,AK2310,AM2310,AO2310,AQ2310,AU2310,AW2310,AY2310,BA2310,BC2310,BE2310,BG2310,BI2310,BK2310,BM2310,BO2310)</f>
        <v>0</v>
      </c>
      <c r="U2310" s="1">
        <f>BQ2310+BS2310</f>
        <v>0</v>
      </c>
      <c r="V2310" s="1"/>
      <c r="W2310" s="1">
        <f>BV2310</f>
        <v>0</v>
      </c>
      <c r="X2310" s="1">
        <f>AC2310+BZ2310</f>
        <v>0</v>
      </c>
      <c r="Y2310" s="1">
        <f>BU2310</f>
        <v>0</v>
      </c>
      <c r="Z2310" s="27"/>
      <c r="AA2310" s="1"/>
      <c r="AB2310" s="26"/>
      <c r="AC2310" s="1"/>
      <c r="AD2310" s="26"/>
      <c r="AE2310" s="1"/>
      <c r="AF2310" s="26"/>
      <c r="AG2310" s="1"/>
      <c r="AH2310" s="26"/>
      <c r="AI2310" s="1"/>
      <c r="AJ2310" s="26"/>
      <c r="AK2310" s="1"/>
      <c r="AL2310" s="26"/>
      <c r="AM2310" s="1"/>
      <c r="AN2310" s="26"/>
      <c r="AO2310" s="1"/>
      <c r="AP2310" s="26"/>
      <c r="AQ2310" s="1"/>
      <c r="AR2310" s="26"/>
      <c r="AS2310" s="1">
        <v>38</v>
      </c>
      <c r="AT2310" s="26" t="s">
        <v>100</v>
      </c>
      <c r="AU2310" s="1"/>
      <c r="AV2310" s="26"/>
      <c r="AW2310" s="1"/>
      <c r="AX2310" s="26"/>
      <c r="AY2310" s="1"/>
      <c r="AZ2310" s="26"/>
      <c r="BA2310" s="1"/>
      <c r="BB2310" s="26"/>
      <c r="BC2310" s="1"/>
      <c r="BD2310" s="26"/>
      <c r="BE2310" s="1"/>
      <c r="BF2310" s="26"/>
      <c r="BG2310" s="1"/>
      <c r="BH2310" s="26"/>
      <c r="BI2310" s="1"/>
      <c r="BJ2310" s="26"/>
      <c r="BK2310" s="1"/>
      <c r="BL2310" s="26"/>
      <c r="BM2310" s="1"/>
      <c r="BN2310" s="26"/>
      <c r="BO2310" s="1"/>
      <c r="BP2310" s="26"/>
      <c r="BQ2310" s="1"/>
      <c r="BR2310" s="26"/>
      <c r="BS2310" s="1"/>
      <c r="BT2310" s="26"/>
      <c r="BU2310" s="1"/>
      <c r="BV2310" s="1"/>
      <c r="BW2310" s="26"/>
      <c r="BX2310" s="1"/>
      <c r="BY2310" s="26"/>
      <c r="BZ2310" s="30"/>
      <c r="CA2310" s="26"/>
    </row>
    <row r="2311" spans="1:79" s="99" customFormat="1" x14ac:dyDescent="0.35">
      <c r="A2311" s="30" t="s">
        <v>97</v>
      </c>
      <c r="B2311" s="30" t="s">
        <v>63</v>
      </c>
      <c r="C2311" s="30" t="s">
        <v>3342</v>
      </c>
      <c r="D2311" s="30" t="s">
        <v>3343</v>
      </c>
      <c r="E2311" s="30" t="s">
        <v>77</v>
      </c>
      <c r="F2311" s="30">
        <v>999927439</v>
      </c>
      <c r="G2311" s="1">
        <f>(J2311+S2311+X2311+R2311+U2311+W2311+Y2311)-H2311</f>
        <v>38</v>
      </c>
      <c r="H2311" s="1"/>
      <c r="I2311" s="27"/>
      <c r="J2311" s="1">
        <f>SUM(AA2311)</f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27"/>
      <c r="R2311" s="1">
        <f>SUM(AS2311,BX2311)</f>
        <v>38</v>
      </c>
      <c r="S2311" s="1">
        <f>SUM(AE2311,AG2311,AI2311,AK2311,AO2311,AM2311,AQ2311,AU2311,AW2311,AY2311,BA2311,BE2311,BG2311,BI2311,BK2311,BM2311,BO2311,BC2311)</f>
        <v>0</v>
      </c>
      <c r="T2311" s="1">
        <f>COUNT(AE2311,AG2311,AI2311,AK2311,AM2311,AO2311,AQ2311,AU2311,AW2311,AY2311,BA2311,BC2311,BE2311,BG2311,BI2311,BK2311,BM2311,BO2311)</f>
        <v>0</v>
      </c>
      <c r="U2311" s="1">
        <f>BQ2311+BS2311</f>
        <v>0</v>
      </c>
      <c r="V2311" s="1"/>
      <c r="W2311" s="1">
        <f>BV2311</f>
        <v>0</v>
      </c>
      <c r="X2311" s="1">
        <f>AC2311+BZ2311</f>
        <v>0</v>
      </c>
      <c r="Y2311" s="1">
        <f>BU2311</f>
        <v>0</v>
      </c>
      <c r="Z2311" s="27"/>
      <c r="AA2311" s="1"/>
      <c r="AB2311" s="26"/>
      <c r="AC2311" s="1"/>
      <c r="AD2311" s="26"/>
      <c r="AE2311" s="1"/>
      <c r="AF2311" s="26"/>
      <c r="AG2311" s="1"/>
      <c r="AH2311" s="26"/>
      <c r="AI2311" s="1"/>
      <c r="AJ2311" s="26"/>
      <c r="AK2311" s="1"/>
      <c r="AL2311" s="26"/>
      <c r="AM2311" s="1"/>
      <c r="AN2311" s="26"/>
      <c r="AO2311" s="1"/>
      <c r="AP2311" s="26"/>
      <c r="AQ2311" s="1"/>
      <c r="AR2311" s="26"/>
      <c r="AS2311" s="1">
        <v>38</v>
      </c>
      <c r="AT2311" s="26" t="s">
        <v>100</v>
      </c>
      <c r="AU2311" s="1"/>
      <c r="AV2311" s="26"/>
      <c r="AW2311" s="1"/>
      <c r="AX2311" s="26"/>
      <c r="AY2311" s="1"/>
      <c r="AZ2311" s="26"/>
      <c r="BA2311" s="1"/>
      <c r="BB2311" s="26"/>
      <c r="BC2311" s="1"/>
      <c r="BD2311" s="26"/>
      <c r="BE2311" s="1"/>
      <c r="BF2311" s="26"/>
      <c r="BG2311" s="1"/>
      <c r="BH2311" s="26"/>
      <c r="BI2311" s="1"/>
      <c r="BJ2311" s="26"/>
      <c r="BK2311" s="1"/>
      <c r="BL2311" s="26"/>
      <c r="BM2311" s="1"/>
      <c r="BN2311" s="26"/>
      <c r="BO2311" s="1"/>
      <c r="BP2311" s="26"/>
      <c r="BQ2311" s="1"/>
      <c r="BR2311" s="26"/>
      <c r="BS2311" s="1"/>
      <c r="BT2311" s="26"/>
      <c r="BU2311" s="1"/>
      <c r="BV2311" s="1"/>
      <c r="BW2311" s="26"/>
      <c r="BX2311" s="1"/>
      <c r="BY2311" s="26"/>
      <c r="BZ2311" s="30"/>
      <c r="CA2311" s="26"/>
    </row>
    <row r="2312" spans="1:79" s="99" customFormat="1" x14ac:dyDescent="0.35">
      <c r="A2312" s="30" t="s">
        <v>97</v>
      </c>
      <c r="B2312" s="30" t="s">
        <v>63</v>
      </c>
      <c r="C2312" s="30" t="s">
        <v>3354</v>
      </c>
      <c r="D2312" s="30" t="s">
        <v>3355</v>
      </c>
      <c r="E2312" s="30" t="s">
        <v>77</v>
      </c>
      <c r="F2312" s="30">
        <v>999927469</v>
      </c>
      <c r="G2312" s="1">
        <f>(J2312+S2312+X2312+R2312+U2312+W2312+Y2312)-H2312</f>
        <v>38</v>
      </c>
      <c r="H2312" s="1"/>
      <c r="I2312" s="27"/>
      <c r="J2312" s="1">
        <f>SUM(AA2312)</f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27"/>
      <c r="R2312" s="1">
        <f>SUM(AS2312,BX2312)</f>
        <v>38</v>
      </c>
      <c r="S2312" s="1">
        <f>SUM(AE2312,AG2312,AI2312,AK2312,AO2312,AM2312,AQ2312,AU2312,AW2312,AY2312,BA2312,BE2312,BG2312,BI2312,BK2312,BM2312,BO2312,BC2312)</f>
        <v>0</v>
      </c>
      <c r="T2312" s="1">
        <f>COUNT(AE2312,AG2312,AI2312,AK2312,AM2312,AO2312,AQ2312,AU2312,AW2312,AY2312,BA2312,BC2312,BE2312,BG2312,BI2312,BK2312,BM2312,BO2312)</f>
        <v>0</v>
      </c>
      <c r="U2312" s="1">
        <f>BQ2312+BS2312</f>
        <v>0</v>
      </c>
      <c r="V2312" s="1"/>
      <c r="W2312" s="1">
        <f>BV2312</f>
        <v>0</v>
      </c>
      <c r="X2312" s="1">
        <f>AC2312+BZ2312</f>
        <v>0</v>
      </c>
      <c r="Y2312" s="1">
        <f>BU2312</f>
        <v>0</v>
      </c>
      <c r="Z2312" s="27"/>
      <c r="AA2312" s="1"/>
      <c r="AB2312" s="26"/>
      <c r="AC2312" s="1"/>
      <c r="AD2312" s="26"/>
      <c r="AE2312" s="1"/>
      <c r="AF2312" s="26"/>
      <c r="AG2312" s="1"/>
      <c r="AH2312" s="26"/>
      <c r="AI2312" s="1"/>
      <c r="AJ2312" s="26"/>
      <c r="AK2312" s="1"/>
      <c r="AL2312" s="26"/>
      <c r="AM2312" s="1"/>
      <c r="AN2312" s="26"/>
      <c r="AO2312" s="1"/>
      <c r="AP2312" s="26"/>
      <c r="AQ2312" s="1"/>
      <c r="AR2312" s="26"/>
      <c r="AS2312" s="1">
        <v>38</v>
      </c>
      <c r="AT2312" s="26" t="s">
        <v>100</v>
      </c>
      <c r="AU2312" s="1"/>
      <c r="AV2312" s="26"/>
      <c r="AW2312" s="1"/>
      <c r="AX2312" s="26"/>
      <c r="AY2312" s="1"/>
      <c r="AZ2312" s="26"/>
      <c r="BA2312" s="1"/>
      <c r="BB2312" s="26"/>
      <c r="BC2312" s="1"/>
      <c r="BD2312" s="26"/>
      <c r="BE2312" s="1"/>
      <c r="BF2312" s="26"/>
      <c r="BG2312" s="1"/>
      <c r="BH2312" s="26"/>
      <c r="BI2312" s="1"/>
      <c r="BJ2312" s="26"/>
      <c r="BK2312" s="1"/>
      <c r="BL2312" s="26"/>
      <c r="BM2312" s="1"/>
      <c r="BN2312" s="26"/>
      <c r="BO2312" s="1"/>
      <c r="BP2312" s="26"/>
      <c r="BQ2312" s="1"/>
      <c r="BR2312" s="26"/>
      <c r="BS2312" s="1"/>
      <c r="BT2312" s="26"/>
      <c r="BU2312" s="1"/>
      <c r="BV2312" s="1"/>
      <c r="BW2312" s="26"/>
      <c r="BX2312" s="1"/>
      <c r="BY2312" s="26"/>
      <c r="BZ2312" s="30"/>
      <c r="CA2312" s="26"/>
    </row>
    <row r="2313" spans="1:79" s="99" customFormat="1" x14ac:dyDescent="0.35">
      <c r="A2313" s="30" t="s">
        <v>97</v>
      </c>
      <c r="B2313" s="30" t="s">
        <v>63</v>
      </c>
      <c r="C2313" s="30" t="s">
        <v>420</v>
      </c>
      <c r="D2313" s="30" t="s">
        <v>92</v>
      </c>
      <c r="E2313" s="30" t="s">
        <v>77</v>
      </c>
      <c r="F2313" s="30">
        <v>999927507</v>
      </c>
      <c r="G2313" s="1">
        <f>(J2313+S2313+X2313+R2313+U2313+W2313+Y2313)-H2313</f>
        <v>38</v>
      </c>
      <c r="H2313" s="1"/>
      <c r="I2313" s="27"/>
      <c r="J2313" s="1">
        <f>SUM(AA2313)</f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27"/>
      <c r="R2313" s="1">
        <f>SUM(AS2313,BX2313)</f>
        <v>38</v>
      </c>
      <c r="S2313" s="1">
        <f>SUM(AE2313,AG2313,AI2313,AK2313,AO2313,AM2313,AQ2313,AU2313,AW2313,AY2313,BA2313,BE2313,BG2313,BI2313,BK2313,BM2313,BO2313,BC2313)</f>
        <v>0</v>
      </c>
      <c r="T2313" s="1">
        <f>COUNT(AE2313,AG2313,AI2313,AK2313,AM2313,AO2313,AQ2313,AU2313,AW2313,AY2313,BA2313,BC2313,BE2313,BG2313,BI2313,BK2313,BM2313,BO2313)</f>
        <v>0</v>
      </c>
      <c r="U2313" s="1">
        <f>BQ2313+BS2313</f>
        <v>0</v>
      </c>
      <c r="V2313" s="1"/>
      <c r="W2313" s="1">
        <f>BV2313</f>
        <v>0</v>
      </c>
      <c r="X2313" s="1">
        <f>AC2313+BZ2313</f>
        <v>0</v>
      </c>
      <c r="Y2313" s="1">
        <f>BU2313</f>
        <v>0</v>
      </c>
      <c r="Z2313" s="27"/>
      <c r="AA2313" s="1"/>
      <c r="AB2313" s="26"/>
      <c r="AC2313" s="1"/>
      <c r="AD2313" s="26"/>
      <c r="AE2313" s="1"/>
      <c r="AF2313" s="26"/>
      <c r="AG2313" s="1"/>
      <c r="AH2313" s="26"/>
      <c r="AI2313" s="1"/>
      <c r="AJ2313" s="26"/>
      <c r="AK2313" s="1"/>
      <c r="AL2313" s="26"/>
      <c r="AM2313" s="1"/>
      <c r="AN2313" s="26"/>
      <c r="AO2313" s="1"/>
      <c r="AP2313" s="26"/>
      <c r="AQ2313" s="1"/>
      <c r="AR2313" s="26"/>
      <c r="AS2313" s="1">
        <v>38</v>
      </c>
      <c r="AT2313" s="26" t="s">
        <v>100</v>
      </c>
      <c r="AU2313" s="1"/>
      <c r="AV2313" s="26"/>
      <c r="AW2313" s="1"/>
      <c r="AX2313" s="26"/>
      <c r="AY2313" s="1"/>
      <c r="AZ2313" s="26"/>
      <c r="BA2313" s="1"/>
      <c r="BB2313" s="26"/>
      <c r="BC2313" s="1"/>
      <c r="BD2313" s="26"/>
      <c r="BE2313" s="1"/>
      <c r="BF2313" s="26"/>
      <c r="BG2313" s="1"/>
      <c r="BH2313" s="26"/>
      <c r="BI2313" s="1"/>
      <c r="BJ2313" s="26"/>
      <c r="BK2313" s="1"/>
      <c r="BL2313" s="26"/>
      <c r="BM2313" s="1"/>
      <c r="BN2313" s="26"/>
      <c r="BO2313" s="1"/>
      <c r="BP2313" s="26"/>
      <c r="BQ2313" s="1"/>
      <c r="BR2313" s="26"/>
      <c r="BS2313" s="1"/>
      <c r="BT2313" s="26"/>
      <c r="BU2313" s="1"/>
      <c r="BV2313" s="1"/>
      <c r="BW2313" s="26"/>
      <c r="BX2313" s="1"/>
      <c r="BY2313" s="26"/>
      <c r="BZ2313" s="30"/>
      <c r="CA2313" s="26"/>
    </row>
    <row r="2314" spans="1:79" s="99" customFormat="1" x14ac:dyDescent="0.35">
      <c r="A2314" s="30" t="s">
        <v>97</v>
      </c>
      <c r="B2314" s="30" t="s">
        <v>63</v>
      </c>
      <c r="C2314" s="30" t="s">
        <v>3416</v>
      </c>
      <c r="D2314" s="30" t="s">
        <v>3417</v>
      </c>
      <c r="E2314" s="30" t="s">
        <v>77</v>
      </c>
      <c r="F2314" s="30">
        <v>999927617</v>
      </c>
      <c r="G2314" s="1">
        <f>(J2314+S2314+X2314+R2314+U2314+W2314+Y2314)-H2314</f>
        <v>38</v>
      </c>
      <c r="H2314" s="1"/>
      <c r="I2314" s="27"/>
      <c r="J2314" s="1">
        <f>SUM(AA2314)</f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27"/>
      <c r="R2314" s="1">
        <f>SUM(AS2314,BX2314)</f>
        <v>38</v>
      </c>
      <c r="S2314" s="1">
        <f>SUM(AE2314,AG2314,AI2314,AK2314,AO2314,AM2314,AQ2314,AU2314,AW2314,AY2314,BA2314,BE2314,BG2314,BI2314,BK2314,BM2314,BO2314,BC2314)</f>
        <v>0</v>
      </c>
      <c r="T2314" s="1">
        <f>COUNT(AE2314,AG2314,AI2314,AK2314,AM2314,AO2314,AQ2314,AU2314,AW2314,AY2314,BA2314,BC2314,BE2314,BG2314,BI2314,BK2314,BM2314,BO2314)</f>
        <v>0</v>
      </c>
      <c r="U2314" s="1">
        <f>BQ2314+BS2314</f>
        <v>0</v>
      </c>
      <c r="V2314" s="1"/>
      <c r="W2314" s="1">
        <f>BV2314</f>
        <v>0</v>
      </c>
      <c r="X2314" s="1">
        <f>AC2314+BZ2314</f>
        <v>0</v>
      </c>
      <c r="Y2314" s="1">
        <f>BU2314</f>
        <v>0</v>
      </c>
      <c r="Z2314" s="27"/>
      <c r="AA2314" s="1"/>
      <c r="AB2314" s="26"/>
      <c r="AC2314" s="1"/>
      <c r="AD2314" s="26"/>
      <c r="AE2314" s="1"/>
      <c r="AF2314" s="26"/>
      <c r="AG2314" s="1"/>
      <c r="AH2314" s="26"/>
      <c r="AI2314" s="1"/>
      <c r="AJ2314" s="26"/>
      <c r="AK2314" s="1"/>
      <c r="AL2314" s="26"/>
      <c r="AM2314" s="1"/>
      <c r="AN2314" s="26"/>
      <c r="AO2314" s="1"/>
      <c r="AP2314" s="26"/>
      <c r="AQ2314" s="1"/>
      <c r="AR2314" s="26"/>
      <c r="AS2314" s="1">
        <v>38</v>
      </c>
      <c r="AT2314" s="26" t="s">
        <v>100</v>
      </c>
      <c r="AU2314" s="1"/>
      <c r="AV2314" s="26"/>
      <c r="AW2314" s="1"/>
      <c r="AX2314" s="26"/>
      <c r="AY2314" s="1"/>
      <c r="AZ2314" s="26"/>
      <c r="BA2314" s="1"/>
      <c r="BB2314" s="26"/>
      <c r="BC2314" s="1"/>
      <c r="BD2314" s="26"/>
      <c r="BE2314" s="1"/>
      <c r="BF2314" s="26"/>
      <c r="BG2314" s="1"/>
      <c r="BH2314" s="26"/>
      <c r="BI2314" s="1"/>
      <c r="BJ2314" s="26"/>
      <c r="BK2314" s="1"/>
      <c r="BL2314" s="26"/>
      <c r="BM2314" s="1"/>
      <c r="BN2314" s="26"/>
      <c r="BO2314" s="1"/>
      <c r="BP2314" s="26"/>
      <c r="BQ2314" s="1"/>
      <c r="BR2314" s="26"/>
      <c r="BS2314" s="1"/>
      <c r="BT2314" s="26"/>
      <c r="BU2314" s="1"/>
      <c r="BV2314" s="1"/>
      <c r="BW2314" s="26"/>
      <c r="BX2314" s="1"/>
      <c r="BY2314" s="26"/>
      <c r="BZ2314" s="30"/>
      <c r="CA2314" s="26"/>
    </row>
    <row r="2315" spans="1:79" s="99" customFormat="1" x14ac:dyDescent="0.35">
      <c r="A2315" s="30" t="s">
        <v>97</v>
      </c>
      <c r="B2315" s="30" t="s">
        <v>63</v>
      </c>
      <c r="C2315" s="30" t="s">
        <v>3418</v>
      </c>
      <c r="D2315" s="30" t="s">
        <v>3419</v>
      </c>
      <c r="E2315" s="30" t="s">
        <v>77</v>
      </c>
      <c r="F2315" s="30">
        <v>999927618</v>
      </c>
      <c r="G2315" s="1">
        <f>(J2315+S2315+X2315+R2315+U2315+W2315+Y2315)-H2315</f>
        <v>38</v>
      </c>
      <c r="H2315" s="1"/>
      <c r="I2315" s="27"/>
      <c r="J2315" s="1">
        <f>SUM(AA2315)</f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27"/>
      <c r="R2315" s="1">
        <f>SUM(AS2315,BX2315)</f>
        <v>38</v>
      </c>
      <c r="S2315" s="1">
        <f>SUM(AE2315,AG2315,AI2315,AK2315,AO2315,AM2315,AQ2315,AU2315,AW2315,AY2315,BA2315,BE2315,BG2315,BI2315,BK2315,BM2315,BO2315,BC2315)</f>
        <v>0</v>
      </c>
      <c r="T2315" s="1">
        <f>COUNT(AE2315,AG2315,AI2315,AK2315,AM2315,AO2315,AQ2315,AU2315,AW2315,AY2315,BA2315,BC2315,BE2315,BG2315,BI2315,BK2315,BM2315,BO2315)</f>
        <v>0</v>
      </c>
      <c r="U2315" s="1">
        <f>BQ2315+BS2315</f>
        <v>0</v>
      </c>
      <c r="V2315" s="1"/>
      <c r="W2315" s="1">
        <f>BV2315</f>
        <v>0</v>
      </c>
      <c r="X2315" s="1">
        <f>AC2315+BZ2315</f>
        <v>0</v>
      </c>
      <c r="Y2315" s="1">
        <f>BU2315</f>
        <v>0</v>
      </c>
      <c r="Z2315" s="27"/>
      <c r="AA2315" s="1"/>
      <c r="AB2315" s="26"/>
      <c r="AC2315" s="1"/>
      <c r="AD2315" s="26"/>
      <c r="AE2315" s="1"/>
      <c r="AF2315" s="26"/>
      <c r="AG2315" s="1"/>
      <c r="AH2315" s="26"/>
      <c r="AI2315" s="1"/>
      <c r="AJ2315" s="26"/>
      <c r="AK2315" s="1"/>
      <c r="AL2315" s="26"/>
      <c r="AM2315" s="1"/>
      <c r="AN2315" s="26"/>
      <c r="AO2315" s="1"/>
      <c r="AP2315" s="26"/>
      <c r="AQ2315" s="1"/>
      <c r="AR2315" s="26"/>
      <c r="AS2315" s="1">
        <v>38</v>
      </c>
      <c r="AT2315" s="26" t="s">
        <v>100</v>
      </c>
      <c r="AU2315" s="1"/>
      <c r="AV2315" s="26"/>
      <c r="AW2315" s="1"/>
      <c r="AX2315" s="26"/>
      <c r="AY2315" s="1"/>
      <c r="AZ2315" s="26"/>
      <c r="BA2315" s="1"/>
      <c r="BB2315" s="26"/>
      <c r="BC2315" s="1"/>
      <c r="BD2315" s="26"/>
      <c r="BE2315" s="1"/>
      <c r="BF2315" s="26"/>
      <c r="BG2315" s="1"/>
      <c r="BH2315" s="26"/>
      <c r="BI2315" s="1"/>
      <c r="BJ2315" s="26"/>
      <c r="BK2315" s="1"/>
      <c r="BL2315" s="26"/>
      <c r="BM2315" s="1"/>
      <c r="BN2315" s="26"/>
      <c r="BO2315" s="1"/>
      <c r="BP2315" s="26"/>
      <c r="BQ2315" s="1"/>
      <c r="BR2315" s="26"/>
      <c r="BS2315" s="1"/>
      <c r="BT2315" s="26"/>
      <c r="BU2315" s="1"/>
      <c r="BV2315" s="1"/>
      <c r="BW2315" s="26"/>
      <c r="BX2315" s="1"/>
      <c r="BY2315" s="26"/>
      <c r="BZ2315" s="30"/>
      <c r="CA2315" s="26"/>
    </row>
    <row r="2316" spans="1:79" s="99" customFormat="1" x14ac:dyDescent="0.35">
      <c r="A2316" s="1" t="s">
        <v>97</v>
      </c>
      <c r="B2316" s="1" t="s">
        <v>63</v>
      </c>
      <c r="C2316" s="1" t="s">
        <v>3647</v>
      </c>
      <c r="D2316" s="1" t="s">
        <v>3648</v>
      </c>
      <c r="E2316" s="1" t="s">
        <v>77</v>
      </c>
      <c r="F2316" s="1">
        <v>999928278</v>
      </c>
      <c r="G2316" s="1">
        <f>(J2316+S2316+X2316+R2316+U2316+W2316+Y2316)-H2316</f>
        <v>35</v>
      </c>
      <c r="H2316" s="1"/>
      <c r="I2316" s="27"/>
      <c r="J2316" s="1">
        <f>SUM(AA2316)</f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27"/>
      <c r="R2316" s="1">
        <f>SUM(AS2316,BX2316)</f>
        <v>0</v>
      </c>
      <c r="S2316" s="1">
        <f>SUM(AE2316,AG2316,AI2316,AK2316,AO2316,AM2316,AQ2316,AU2316,AW2316,AY2316,BA2316,BE2316,BG2316,BI2316,BK2316,BM2316,BO2316,BC2316)</f>
        <v>0</v>
      </c>
      <c r="T2316" s="1">
        <f>COUNT(AE2316,AG2316,AI2316,AK2316,AM2316,AO2316,AQ2316,AU2316,AW2316,AY2316,BA2316,BC2316,BE2316,BG2316,BI2316,BK2316,BM2316,BO2316)</f>
        <v>0</v>
      </c>
      <c r="U2316" s="1">
        <f>BQ2316+BS2316</f>
        <v>35</v>
      </c>
      <c r="V2316" s="1"/>
      <c r="W2316" s="1">
        <f>BV2316</f>
        <v>0</v>
      </c>
      <c r="X2316" s="1">
        <f>AC2316+BZ2316</f>
        <v>0</v>
      </c>
      <c r="Y2316" s="1">
        <f>BU2316</f>
        <v>0</v>
      </c>
      <c r="Z2316" s="27"/>
      <c r="AA2316" s="1"/>
      <c r="AB2316" s="26"/>
      <c r="AC2316" s="1"/>
      <c r="AD2316" s="26"/>
      <c r="AE2316" s="1"/>
      <c r="AF2316" s="26"/>
      <c r="AG2316" s="1"/>
      <c r="AH2316" s="26"/>
      <c r="AI2316" s="1"/>
      <c r="AJ2316" s="26"/>
      <c r="AK2316" s="1"/>
      <c r="AL2316" s="26"/>
      <c r="AM2316" s="1"/>
      <c r="AN2316" s="27"/>
      <c r="AO2316" s="1"/>
      <c r="AP2316" s="26"/>
      <c r="AQ2316" s="1"/>
      <c r="AR2316" s="27"/>
      <c r="AS2316" s="1"/>
      <c r="AT2316" s="27"/>
      <c r="AU2316" s="1"/>
      <c r="AV2316" s="27"/>
      <c r="AW2316" s="1"/>
      <c r="AX2316" s="27"/>
      <c r="AY2316" s="1"/>
      <c r="AZ2316" s="27"/>
      <c r="BA2316" s="1"/>
      <c r="BB2316" s="27"/>
      <c r="BC2316" s="1"/>
      <c r="BD2316" s="26"/>
      <c r="BE2316" s="1"/>
      <c r="BF2316" s="27"/>
      <c r="BG2316" s="1"/>
      <c r="BH2316" s="27"/>
      <c r="BI2316" s="1"/>
      <c r="BJ2316" s="27"/>
      <c r="BK2316" s="1"/>
      <c r="BL2316" s="27"/>
      <c r="BM2316" s="1"/>
      <c r="BN2316" s="27"/>
      <c r="BO2316" s="1"/>
      <c r="BP2316" s="27"/>
      <c r="BQ2316" s="1"/>
      <c r="BR2316" s="26"/>
      <c r="BS2316" s="1">
        <v>35</v>
      </c>
      <c r="BT2316" s="26">
        <v>1</v>
      </c>
      <c r="BU2316" s="1"/>
      <c r="BV2316" s="1"/>
      <c r="BW2316" s="26"/>
      <c r="BX2316" s="1"/>
      <c r="BY2316" s="26"/>
      <c r="BZ2316" s="30"/>
      <c r="CA2316" s="26"/>
    </row>
    <row r="2317" spans="1:79" s="99" customFormat="1" x14ac:dyDescent="0.35">
      <c r="A2317" s="1" t="s">
        <v>97</v>
      </c>
      <c r="B2317" s="31" t="s">
        <v>63</v>
      </c>
      <c r="C2317" s="31" t="s">
        <v>260</v>
      </c>
      <c r="D2317" s="31" t="s">
        <v>3179</v>
      </c>
      <c r="E2317" s="31" t="s">
        <v>77</v>
      </c>
      <c r="F2317" s="1">
        <v>999927013</v>
      </c>
      <c r="G2317" s="1">
        <f>(J2317+S2317+X2317+R2317+U2317+W2317+Y2317)-H2317</f>
        <v>30</v>
      </c>
      <c r="H2317" s="1"/>
      <c r="I2317" s="27"/>
      <c r="J2317" s="1">
        <f>SUM(AA2317)</f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27"/>
      <c r="R2317" s="1">
        <f>SUM(AS2317,BX2317)</f>
        <v>0</v>
      </c>
      <c r="S2317" s="1">
        <f>SUM(AE2317,AG2317,AI2317,AK2317,AO2317,AM2317,AQ2317,AU2317,AW2317,AY2317,BA2317,BE2317,BG2317,BI2317,BK2317,BM2317,BO2317,BC2317)</f>
        <v>30</v>
      </c>
      <c r="T2317" s="1">
        <f>COUNT(AE2317,AG2317,AI2317,AK2317,AM2317,AO2317,AQ2317,AU2317,AW2317,AY2317,BA2317,BC2317,BE2317,BG2317,BI2317,BK2317,BM2317,BO2317)</f>
        <v>1</v>
      </c>
      <c r="U2317" s="1">
        <f>BQ2317+BS2317</f>
        <v>0</v>
      </c>
      <c r="V2317" s="1"/>
      <c r="W2317" s="1">
        <f>BV2317</f>
        <v>0</v>
      </c>
      <c r="X2317" s="1">
        <f>AC2317+BZ2317</f>
        <v>0</v>
      </c>
      <c r="Y2317" s="1">
        <f>BU2317</f>
        <v>0</v>
      </c>
      <c r="Z2317" s="27"/>
      <c r="AA2317" s="1"/>
      <c r="AB2317" s="26"/>
      <c r="AC2317" s="1"/>
      <c r="AD2317" s="26"/>
      <c r="AE2317" s="1"/>
      <c r="AF2317" s="26"/>
      <c r="AG2317" s="1"/>
      <c r="AH2317" s="26"/>
      <c r="AI2317" s="1"/>
      <c r="AJ2317" s="26"/>
      <c r="AK2317" s="1"/>
      <c r="AL2317" s="26"/>
      <c r="AM2317" s="1"/>
      <c r="AN2317" s="26"/>
      <c r="AO2317" s="1"/>
      <c r="AP2317" s="26"/>
      <c r="AQ2317" s="1"/>
      <c r="AR2317" s="26"/>
      <c r="AS2317" s="1"/>
      <c r="AT2317" s="26"/>
      <c r="AU2317" s="1">
        <v>30</v>
      </c>
      <c r="AV2317" s="26">
        <v>1</v>
      </c>
      <c r="AW2317" s="1"/>
      <c r="AX2317" s="26"/>
      <c r="AY2317" s="1"/>
      <c r="AZ2317" s="26"/>
      <c r="BA2317" s="1"/>
      <c r="BB2317" s="26"/>
      <c r="BC2317" s="1"/>
      <c r="BD2317" s="26"/>
      <c r="BE2317" s="1"/>
      <c r="BF2317" s="26"/>
      <c r="BG2317" s="1"/>
      <c r="BH2317" s="26"/>
      <c r="BI2317" s="1"/>
      <c r="BJ2317" s="26"/>
      <c r="BK2317" s="1"/>
      <c r="BL2317" s="26"/>
      <c r="BM2317" s="1"/>
      <c r="BN2317" s="26"/>
      <c r="BO2317" s="1"/>
      <c r="BP2317" s="26"/>
      <c r="BQ2317" s="1"/>
      <c r="BR2317" s="26"/>
      <c r="BS2317" s="1"/>
      <c r="BT2317" s="26"/>
      <c r="BU2317" s="1"/>
      <c r="BV2317" s="1"/>
      <c r="BW2317" s="26"/>
      <c r="BX2317" s="1"/>
      <c r="BY2317" s="26"/>
      <c r="BZ2317" s="30"/>
      <c r="CA2317" s="26"/>
    </row>
    <row r="2318" spans="1:79" s="99" customFormat="1" x14ac:dyDescent="0.35">
      <c r="A2318" s="1" t="s">
        <v>74</v>
      </c>
      <c r="B2318" s="35" t="s">
        <v>63</v>
      </c>
      <c r="C2318" s="35" t="s">
        <v>1172</v>
      </c>
      <c r="D2318" s="35" t="s">
        <v>1125</v>
      </c>
      <c r="E2318" s="35" t="s">
        <v>77</v>
      </c>
      <c r="F2318" s="35">
        <v>999918024</v>
      </c>
      <c r="G2318" s="1">
        <f>(J2318+S2318+X2318+R2318+U2318+W2318+Y2318)-H2318</f>
        <v>300</v>
      </c>
      <c r="H2318" s="1"/>
      <c r="I2318" s="27"/>
      <c r="J2318" s="1">
        <f>SUM(AA2318)</f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27"/>
      <c r="R2318" s="1">
        <f>SUM(AS2318,BX2318)</f>
        <v>0</v>
      </c>
      <c r="S2318" s="1">
        <f>SUM(AE2318,AG2318,AI2318,AK2318,AO2318,AM2318,AQ2318,AU2318,AW2318,AY2318,BA2318,BE2318,BG2318,BI2318,BK2318,BM2318,BO2318,BC2318)</f>
        <v>90</v>
      </c>
      <c r="T2318" s="1">
        <f>COUNT(AE2318,AG2318,AI2318,AK2318,AM2318,AO2318,AQ2318,AU2318,AW2318,AY2318,BA2318,BC2318,BE2318,BG2318,BI2318,BK2318,BM2318,BO2318)</f>
        <v>2</v>
      </c>
      <c r="U2318" s="1">
        <f>BQ2318+BS2318</f>
        <v>0</v>
      </c>
      <c r="V2318" s="1"/>
      <c r="W2318" s="1">
        <f>BV2318</f>
        <v>160</v>
      </c>
      <c r="X2318" s="1">
        <f>AC2318+BZ2318</f>
        <v>50</v>
      </c>
      <c r="Y2318" s="1">
        <f>BU2318</f>
        <v>0</v>
      </c>
      <c r="Z2318" s="27"/>
      <c r="AA2318" s="1"/>
      <c r="AB2318" s="26"/>
      <c r="AC2318" s="1"/>
      <c r="AD2318" s="26"/>
      <c r="AE2318" s="1"/>
      <c r="AF2318" s="26"/>
      <c r="AG2318" s="1"/>
      <c r="AH2318" s="26"/>
      <c r="AI2318" s="1"/>
      <c r="AJ2318" s="26"/>
      <c r="AK2318" s="1">
        <v>60</v>
      </c>
      <c r="AL2318" s="26">
        <v>1</v>
      </c>
      <c r="AM2318" s="1"/>
      <c r="AN2318" s="26"/>
      <c r="AO2318" s="1"/>
      <c r="AP2318" s="26"/>
      <c r="AQ2318" s="1"/>
      <c r="AR2318" s="26"/>
      <c r="AS2318" s="1"/>
      <c r="AT2318" s="26"/>
      <c r="AU2318" s="1"/>
      <c r="AV2318" s="26"/>
      <c r="AW2318" s="1"/>
      <c r="AX2318" s="26"/>
      <c r="AY2318" s="1"/>
      <c r="AZ2318" s="26"/>
      <c r="BA2318" s="1"/>
      <c r="BB2318" s="26"/>
      <c r="BC2318" s="1"/>
      <c r="BD2318" s="26"/>
      <c r="BE2318" s="1">
        <v>30</v>
      </c>
      <c r="BF2318" s="26">
        <v>1</v>
      </c>
      <c r="BG2318" s="1"/>
      <c r="BH2318" s="26"/>
      <c r="BI2318" s="1"/>
      <c r="BJ2318" s="26"/>
      <c r="BK2318" s="1"/>
      <c r="BL2318" s="26"/>
      <c r="BM2318" s="1"/>
      <c r="BN2318" s="26"/>
      <c r="BO2318" s="1"/>
      <c r="BP2318" s="26"/>
      <c r="BQ2318" s="1"/>
      <c r="BR2318" s="26"/>
      <c r="BS2318" s="1"/>
      <c r="BT2318" s="26"/>
      <c r="BU2318" s="1"/>
      <c r="BV2318" s="1">
        <v>160</v>
      </c>
      <c r="BW2318" s="26">
        <v>1</v>
      </c>
      <c r="BX2318" s="1"/>
      <c r="BY2318" s="26"/>
      <c r="BZ2318" s="30">
        <v>50</v>
      </c>
      <c r="CA2318" s="26">
        <v>1</v>
      </c>
    </row>
    <row r="2319" spans="1:79" s="99" customFormat="1" x14ac:dyDescent="0.35">
      <c r="A2319" s="1" t="s">
        <v>74</v>
      </c>
      <c r="B2319" s="30" t="s">
        <v>63</v>
      </c>
      <c r="C2319" s="30" t="s">
        <v>3576</v>
      </c>
      <c r="D2319" s="30" t="s">
        <v>3577</v>
      </c>
      <c r="E2319" s="30" t="s">
        <v>77</v>
      </c>
      <c r="F2319" s="30">
        <v>999928083</v>
      </c>
      <c r="G2319" s="1">
        <f>(J2319+S2319+X2319+R2319+U2319+W2319+Y2319)-H2319</f>
        <v>150</v>
      </c>
      <c r="H2319" s="1"/>
      <c r="I2319" s="27"/>
      <c r="J2319" s="1">
        <f>SUM(AA2319)</f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27"/>
      <c r="R2319" s="1">
        <f>SUM(AS2319,BX2319)</f>
        <v>0</v>
      </c>
      <c r="S2319" s="1">
        <f>SUM(AE2319,AG2319,AI2319,AK2319,AO2319,AM2319,AQ2319,AU2319,AW2319,AY2319,BA2319,BE2319,BG2319,BI2319,BK2319,BM2319,BO2319,BC2319)</f>
        <v>30</v>
      </c>
      <c r="T2319" s="1">
        <f>COUNT(AE2319,AG2319,AI2319,AK2319,AM2319,AO2319,AQ2319,AU2319,AW2319,AY2319,BA2319,BC2319,BE2319,BG2319,BI2319,BK2319,BM2319,BO2319)</f>
        <v>1</v>
      </c>
      <c r="U2319" s="1">
        <f>BQ2319+BS2319</f>
        <v>0</v>
      </c>
      <c r="V2319" s="1"/>
      <c r="W2319" s="1">
        <f>BV2319</f>
        <v>120</v>
      </c>
      <c r="X2319" s="1">
        <f>AC2319+BZ2319</f>
        <v>0</v>
      </c>
      <c r="Y2319" s="1">
        <f>BU2319</f>
        <v>0</v>
      </c>
      <c r="Z2319" s="27"/>
      <c r="AA2319" s="1"/>
      <c r="AB2319" s="26"/>
      <c r="AC2319" s="1"/>
      <c r="AD2319" s="26"/>
      <c r="AE2319" s="1"/>
      <c r="AF2319" s="26"/>
      <c r="AG2319" s="1"/>
      <c r="AH2319" s="26"/>
      <c r="AI2319" s="1"/>
      <c r="AJ2319" s="26"/>
      <c r="AK2319" s="1"/>
      <c r="AL2319" s="26"/>
      <c r="AM2319" s="1"/>
      <c r="AN2319" s="26"/>
      <c r="AO2319" s="1"/>
      <c r="AP2319" s="26"/>
      <c r="AQ2319" s="1"/>
      <c r="AR2319" s="26"/>
      <c r="AS2319" s="1"/>
      <c r="AT2319" s="26"/>
      <c r="AU2319" s="1"/>
      <c r="AV2319" s="26"/>
      <c r="AW2319" s="1"/>
      <c r="AX2319" s="26"/>
      <c r="AY2319" s="1"/>
      <c r="AZ2319" s="26"/>
      <c r="BA2319" s="1"/>
      <c r="BB2319" s="26"/>
      <c r="BC2319" s="1"/>
      <c r="BD2319" s="26"/>
      <c r="BE2319" s="1"/>
      <c r="BF2319" s="26"/>
      <c r="BG2319" s="1">
        <v>30</v>
      </c>
      <c r="BH2319" s="26">
        <v>1</v>
      </c>
      <c r="BI2319" s="1"/>
      <c r="BJ2319" s="26"/>
      <c r="BK2319" s="1"/>
      <c r="BL2319" s="26"/>
      <c r="BM2319" s="1"/>
      <c r="BN2319" s="26"/>
      <c r="BO2319" s="1"/>
      <c r="BP2319" s="26"/>
      <c r="BQ2319" s="1"/>
      <c r="BR2319" s="26"/>
      <c r="BS2319" s="1"/>
      <c r="BT2319" s="26"/>
      <c r="BU2319" s="1"/>
      <c r="BV2319" s="1">
        <v>120</v>
      </c>
      <c r="BW2319" s="26">
        <v>2</v>
      </c>
      <c r="BX2319" s="1"/>
      <c r="BY2319" s="26"/>
      <c r="BZ2319" s="30"/>
      <c r="CA2319" s="26"/>
    </row>
    <row r="2320" spans="1:79" s="99" customFormat="1" x14ac:dyDescent="0.35">
      <c r="A2320" s="1" t="s">
        <v>74</v>
      </c>
      <c r="B2320" s="35" t="s">
        <v>63</v>
      </c>
      <c r="C2320" s="35" t="s">
        <v>2948</v>
      </c>
      <c r="D2320" s="35" t="s">
        <v>2949</v>
      </c>
      <c r="E2320" s="35" t="s">
        <v>77</v>
      </c>
      <c r="F2320" s="35">
        <v>999926506</v>
      </c>
      <c r="G2320" s="1">
        <f>(J2320+S2320+X2320+R2320+U2320+W2320+Y2320)-H2320</f>
        <v>135</v>
      </c>
      <c r="H2320" s="1"/>
      <c r="I2320" s="27"/>
      <c r="J2320" s="1">
        <f>SUM(AA2320)</f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27"/>
      <c r="R2320" s="1">
        <f>SUM(AS2320,BX2320)</f>
        <v>0</v>
      </c>
      <c r="S2320" s="1">
        <f>SUM(AE2320,AG2320,AI2320,AK2320,AO2320,AM2320,AQ2320,AU2320,AW2320,AY2320,BA2320,BE2320,BG2320,BI2320,BK2320,BM2320,BO2320,BC2320)</f>
        <v>45</v>
      </c>
      <c r="T2320" s="1">
        <f>COUNT(AE2320,AG2320,AI2320,AK2320,AM2320,AO2320,AQ2320,AU2320,AW2320,AY2320,BA2320,BC2320,BE2320,BG2320,BI2320,BK2320,BM2320,BO2320)</f>
        <v>1</v>
      </c>
      <c r="U2320" s="1">
        <f>BQ2320+BS2320</f>
        <v>0</v>
      </c>
      <c r="V2320" s="1"/>
      <c r="W2320" s="1">
        <f>BV2320</f>
        <v>90</v>
      </c>
      <c r="X2320" s="1">
        <f>AC2320+BZ2320</f>
        <v>0</v>
      </c>
      <c r="Y2320" s="1">
        <f>BU2320</f>
        <v>0</v>
      </c>
      <c r="Z2320" s="27"/>
      <c r="AA2320" s="1"/>
      <c r="AB2320" s="26"/>
      <c r="AC2320" s="1"/>
      <c r="AD2320" s="26"/>
      <c r="AE2320" s="1"/>
      <c r="AF2320" s="26"/>
      <c r="AG2320" s="1"/>
      <c r="AH2320" s="26"/>
      <c r="AI2320" s="1"/>
      <c r="AJ2320" s="26"/>
      <c r="AK2320" s="1">
        <v>45</v>
      </c>
      <c r="AL2320" s="26">
        <v>2</v>
      </c>
      <c r="AM2320" s="1"/>
      <c r="AN2320" s="26"/>
      <c r="AO2320" s="1"/>
      <c r="AP2320" s="26"/>
      <c r="AQ2320" s="1"/>
      <c r="AR2320" s="26"/>
      <c r="AS2320" s="1"/>
      <c r="AT2320" s="26"/>
      <c r="AU2320" s="1"/>
      <c r="AV2320" s="26"/>
      <c r="AW2320" s="1"/>
      <c r="AX2320" s="26"/>
      <c r="AY2320" s="1"/>
      <c r="AZ2320" s="26"/>
      <c r="BA2320" s="1"/>
      <c r="BB2320" s="26"/>
      <c r="BC2320" s="1"/>
      <c r="BD2320" s="26"/>
      <c r="BE2320" s="1"/>
      <c r="BF2320" s="26"/>
      <c r="BG2320" s="1"/>
      <c r="BH2320" s="26"/>
      <c r="BI2320" s="1"/>
      <c r="BJ2320" s="26"/>
      <c r="BK2320" s="1"/>
      <c r="BL2320" s="26"/>
      <c r="BM2320" s="1"/>
      <c r="BN2320" s="26"/>
      <c r="BO2320" s="1"/>
      <c r="BP2320" s="26"/>
      <c r="BQ2320" s="1"/>
      <c r="BR2320" s="26"/>
      <c r="BS2320" s="1"/>
      <c r="BT2320" s="26"/>
      <c r="BU2320" s="1"/>
      <c r="BV2320" s="1">
        <v>90</v>
      </c>
      <c r="BW2320" s="26">
        <v>3</v>
      </c>
      <c r="BX2320" s="1"/>
      <c r="BY2320" s="26"/>
      <c r="BZ2320" s="30"/>
      <c r="CA2320" s="26"/>
    </row>
    <row r="2321" spans="1:79" s="99" customFormat="1" x14ac:dyDescent="0.35">
      <c r="A2321" s="1" t="s">
        <v>101</v>
      </c>
      <c r="B2321" s="1" t="s">
        <v>63</v>
      </c>
      <c r="C2321" s="1" t="s">
        <v>2254</v>
      </c>
      <c r="D2321" s="1" t="s">
        <v>2255</v>
      </c>
      <c r="E2321" s="1" t="s">
        <v>77</v>
      </c>
      <c r="F2321" s="1">
        <v>999924619</v>
      </c>
      <c r="G2321" s="1">
        <f>(J2321+S2321+X2321+R2321+U2321+W2321+Y2321)-H2321</f>
        <v>87</v>
      </c>
      <c r="H2321" s="1"/>
      <c r="I2321" s="27"/>
      <c r="J2321" s="1">
        <f>SUM(AA2321)</f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27"/>
      <c r="R2321" s="1">
        <f>SUM(AS2321,BX2321)</f>
        <v>0</v>
      </c>
      <c r="S2321" s="1">
        <f>SUM(AE2321,AG2321,AI2321,AK2321,AO2321,AM2321,AQ2321,AU2321,AW2321,AY2321,BA2321,BE2321,BG2321,BI2321,BK2321,BM2321,BO2321,BC2321)</f>
        <v>12</v>
      </c>
      <c r="T2321" s="1">
        <f>COUNT(AE2321,AG2321,AI2321,AK2321,AM2321,AO2321,AQ2321,AU2321,AW2321,AY2321,BA2321,BC2321,BE2321,BG2321,BI2321,BK2321,BM2321,BO2321)</f>
        <v>1</v>
      </c>
      <c r="U2321" s="1">
        <f>BQ2321+BS2321</f>
        <v>35</v>
      </c>
      <c r="V2321" s="1"/>
      <c r="W2321" s="1">
        <f>BV2321</f>
        <v>40</v>
      </c>
      <c r="X2321" s="1">
        <f>AC2321+BZ2321</f>
        <v>0</v>
      </c>
      <c r="Y2321" s="1">
        <f>BU2321</f>
        <v>0</v>
      </c>
      <c r="Z2321" s="27"/>
      <c r="AA2321" s="1"/>
      <c r="AB2321" s="26"/>
      <c r="AC2321" s="1"/>
      <c r="AD2321" s="26"/>
      <c r="AE2321" s="1"/>
      <c r="AF2321" s="26"/>
      <c r="AG2321" s="1"/>
      <c r="AH2321" s="26"/>
      <c r="AI2321" s="1"/>
      <c r="AJ2321" s="26"/>
      <c r="AK2321" s="1"/>
      <c r="AL2321" s="26"/>
      <c r="AM2321" s="1"/>
      <c r="AN2321" s="26"/>
      <c r="AO2321" s="1"/>
      <c r="AP2321" s="26"/>
      <c r="AQ2321" s="1"/>
      <c r="AR2321" s="26"/>
      <c r="AS2321" s="1"/>
      <c r="AT2321" s="26"/>
      <c r="AU2321" s="1"/>
      <c r="AV2321" s="26"/>
      <c r="AW2321" s="1"/>
      <c r="AX2321" s="26"/>
      <c r="AY2321" s="1">
        <v>12</v>
      </c>
      <c r="AZ2321" s="26">
        <v>1</v>
      </c>
      <c r="BA2321" s="1"/>
      <c r="BB2321" s="26"/>
      <c r="BC2321" s="1"/>
      <c r="BD2321" s="26"/>
      <c r="BE2321" s="1"/>
      <c r="BF2321" s="26"/>
      <c r="BG2321" s="1"/>
      <c r="BH2321" s="26"/>
      <c r="BI2321" s="1"/>
      <c r="BJ2321" s="26"/>
      <c r="BK2321" s="1"/>
      <c r="BL2321" s="26"/>
      <c r="BM2321" s="1"/>
      <c r="BN2321" s="26"/>
      <c r="BO2321" s="1"/>
      <c r="BP2321" s="26"/>
      <c r="BQ2321" s="1">
        <v>35</v>
      </c>
      <c r="BR2321" s="26">
        <v>1</v>
      </c>
      <c r="BS2321" s="1"/>
      <c r="BT2321" s="26"/>
      <c r="BU2321" s="1"/>
      <c r="BV2321" s="1">
        <v>40</v>
      </c>
      <c r="BW2321" s="26">
        <v>1</v>
      </c>
      <c r="BX2321" s="1"/>
      <c r="BY2321" s="26"/>
      <c r="BZ2321" s="30"/>
      <c r="CA2321" s="26"/>
    </row>
    <row r="2322" spans="1:79" s="99" customFormat="1" x14ac:dyDescent="0.35">
      <c r="A2322" s="1" t="s">
        <v>101</v>
      </c>
      <c r="B2322" s="36" t="s">
        <v>63</v>
      </c>
      <c r="C2322" s="36" t="s">
        <v>1139</v>
      </c>
      <c r="D2322" s="36" t="s">
        <v>2847</v>
      </c>
      <c r="E2322" s="36" t="s">
        <v>77</v>
      </c>
      <c r="F2322" s="36">
        <v>999926241</v>
      </c>
      <c r="G2322" s="1">
        <f>(J2322+S2322+X2322+R2322+U2322+W2322+Y2322)-H2322</f>
        <v>30</v>
      </c>
      <c r="H2322" s="1"/>
      <c r="I2322" s="27"/>
      <c r="J2322" s="1">
        <f>SUM(AA2322)</f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27"/>
      <c r="R2322" s="1">
        <f>SUM(AS2322,BX2322)</f>
        <v>0</v>
      </c>
      <c r="S2322" s="1">
        <f>SUM(AE2322,AG2322,AI2322,AK2322,AO2322,AM2322,AQ2322,AU2322,AW2322,AY2322,BA2322,BE2322,BG2322,BI2322,BK2322,BM2322,BO2322,BC2322)</f>
        <v>30</v>
      </c>
      <c r="T2322" s="1">
        <f>COUNT(AE2322,AG2322,AI2322,AK2322,AM2322,AO2322,AQ2322,AU2322,AW2322,AY2322,BA2322,BC2322,BE2322,BG2322,BI2322,BK2322,BM2322,BO2322)</f>
        <v>1</v>
      </c>
      <c r="U2322" s="1">
        <f>BQ2322+BS2322</f>
        <v>0</v>
      </c>
      <c r="V2322" s="1"/>
      <c r="W2322" s="1">
        <f>BV2322</f>
        <v>0</v>
      </c>
      <c r="X2322" s="1">
        <f>AC2322+BZ2322</f>
        <v>0</v>
      </c>
      <c r="Y2322" s="1">
        <f>BU2322</f>
        <v>0</v>
      </c>
      <c r="Z2322" s="27"/>
      <c r="AA2322" s="1"/>
      <c r="AB2322" s="26"/>
      <c r="AC2322" s="1"/>
      <c r="AD2322" s="26"/>
      <c r="AE2322" s="1"/>
      <c r="AF2322" s="26"/>
      <c r="AG2322" s="1">
        <v>30</v>
      </c>
      <c r="AH2322" s="26">
        <v>1</v>
      </c>
      <c r="AI2322" s="1"/>
      <c r="AJ2322" s="26"/>
      <c r="AK2322" s="1"/>
      <c r="AL2322" s="26"/>
      <c r="AM2322" s="1"/>
      <c r="AN2322" s="26"/>
      <c r="AO2322" s="1"/>
      <c r="AP2322" s="26"/>
      <c r="AQ2322" s="1"/>
      <c r="AR2322" s="26"/>
      <c r="AS2322" s="1"/>
      <c r="AT2322" s="26"/>
      <c r="AU2322" s="1"/>
      <c r="AV2322" s="26"/>
      <c r="AW2322" s="1"/>
      <c r="AX2322" s="26"/>
      <c r="AY2322" s="1"/>
      <c r="AZ2322" s="26"/>
      <c r="BA2322" s="1"/>
      <c r="BB2322" s="26"/>
      <c r="BC2322" s="1"/>
      <c r="BD2322" s="26"/>
      <c r="BE2322" s="1"/>
      <c r="BF2322" s="26"/>
      <c r="BG2322" s="1"/>
      <c r="BH2322" s="26"/>
      <c r="BI2322" s="1"/>
      <c r="BJ2322" s="26"/>
      <c r="BK2322" s="1"/>
      <c r="BL2322" s="26"/>
      <c r="BM2322" s="1"/>
      <c r="BN2322" s="26"/>
      <c r="BO2322" s="1"/>
      <c r="BP2322" s="26"/>
      <c r="BQ2322" s="1"/>
      <c r="BR2322" s="26"/>
      <c r="BS2322" s="1"/>
      <c r="BT2322" s="26"/>
      <c r="BU2322" s="1"/>
      <c r="BV2322" s="1"/>
      <c r="BW2322" s="26"/>
      <c r="BX2322" s="1"/>
      <c r="BY2322" s="26"/>
      <c r="BZ2322" s="30"/>
      <c r="CA2322" s="26"/>
    </row>
    <row r="2323" spans="1:79" s="99" customFormat="1" x14ac:dyDescent="0.35">
      <c r="A2323" s="1" t="s">
        <v>354</v>
      </c>
      <c r="B2323" s="1" t="s">
        <v>63</v>
      </c>
      <c r="C2323" s="1" t="s">
        <v>2182</v>
      </c>
      <c r="D2323" s="1" t="s">
        <v>1893</v>
      </c>
      <c r="E2323" s="1" t="s">
        <v>77</v>
      </c>
      <c r="F2323" s="1">
        <v>999925303</v>
      </c>
      <c r="G2323" s="1">
        <f>(J2323+S2323+X2323+R2323+U2323+W2323+Y2323)-H2323</f>
        <v>437</v>
      </c>
      <c r="H2323" s="1"/>
      <c r="I2323" s="27"/>
      <c r="J2323" s="1">
        <f>SUM(AA2323)</f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27"/>
      <c r="R2323" s="1">
        <f>SUM(AS2323,BX2323)</f>
        <v>0</v>
      </c>
      <c r="S2323" s="1">
        <f>SUM(AE2323,AG2323,AI2323,AK2323,AO2323,AM2323,AQ2323,AU2323,AW2323,AY2323,BA2323,BE2323,BG2323,BI2323,BK2323,BM2323,BO2323,BC2323)</f>
        <v>150</v>
      </c>
      <c r="T2323" s="1">
        <f>COUNT(AE2323,AG2323,AI2323,AK2323,AM2323,AO2323,AQ2323,AU2323,AW2323,AY2323,BA2323,BC2323,BE2323,BG2323,BI2323,BK2323,BM2323,BO2323)</f>
        <v>2</v>
      </c>
      <c r="U2323" s="1">
        <f>BQ2323+BS2323</f>
        <v>67</v>
      </c>
      <c r="V2323" s="1"/>
      <c r="W2323" s="1">
        <f>BV2323</f>
        <v>120</v>
      </c>
      <c r="X2323" s="1">
        <f>AC2323+BZ2323</f>
        <v>100</v>
      </c>
      <c r="Y2323" s="1">
        <f>BU2323</f>
        <v>0</v>
      </c>
      <c r="Z2323" s="27"/>
      <c r="AA2323" s="1"/>
      <c r="AB2323" s="26"/>
      <c r="AC2323" s="1"/>
      <c r="AD2323" s="26"/>
      <c r="AE2323" s="1"/>
      <c r="AF2323" s="26"/>
      <c r="AG2323" s="1"/>
      <c r="AH2323" s="26"/>
      <c r="AI2323" s="1"/>
      <c r="AJ2323" s="26"/>
      <c r="AK2323" s="1"/>
      <c r="AL2323" s="26"/>
      <c r="AM2323" s="1"/>
      <c r="AN2323" s="26"/>
      <c r="AO2323" s="1"/>
      <c r="AP2323" s="26"/>
      <c r="AQ2323" s="1"/>
      <c r="AR2323" s="26"/>
      <c r="AS2323" s="1"/>
      <c r="AT2323" s="26"/>
      <c r="AU2323" s="1"/>
      <c r="AV2323" s="26"/>
      <c r="AW2323" s="1"/>
      <c r="AX2323" s="26"/>
      <c r="AY2323" s="1"/>
      <c r="AZ2323" s="26"/>
      <c r="BA2323" s="1">
        <v>60</v>
      </c>
      <c r="BB2323" s="26">
        <v>1</v>
      </c>
      <c r="BC2323" s="1"/>
      <c r="BD2323" s="26"/>
      <c r="BE2323" s="1"/>
      <c r="BF2323" s="26"/>
      <c r="BG2323" s="1"/>
      <c r="BH2323" s="26"/>
      <c r="BI2323" s="1"/>
      <c r="BJ2323" s="26"/>
      <c r="BK2323" s="1"/>
      <c r="BL2323" s="26"/>
      <c r="BM2323" s="1">
        <v>90</v>
      </c>
      <c r="BN2323" s="26">
        <v>2</v>
      </c>
      <c r="BO2323" s="1"/>
      <c r="BP2323" s="26"/>
      <c r="BQ2323" s="1">
        <v>67</v>
      </c>
      <c r="BR2323" s="26">
        <v>6</v>
      </c>
      <c r="BS2323" s="1"/>
      <c r="BT2323" s="26"/>
      <c r="BU2323" s="1"/>
      <c r="BV2323" s="1">
        <v>120</v>
      </c>
      <c r="BW2323" s="26">
        <v>2</v>
      </c>
      <c r="BX2323" s="1"/>
      <c r="BY2323" s="26"/>
      <c r="BZ2323" s="30">
        <v>100</v>
      </c>
      <c r="CA2323" s="26">
        <v>1</v>
      </c>
    </row>
    <row r="2324" spans="1:79" s="99" customFormat="1" x14ac:dyDescent="0.35">
      <c r="A2324" s="1" t="s">
        <v>354</v>
      </c>
      <c r="B2324" s="1" t="s">
        <v>63</v>
      </c>
      <c r="C2324" s="1" t="s">
        <v>2368</v>
      </c>
      <c r="D2324" s="1" t="s">
        <v>130</v>
      </c>
      <c r="E2324" s="1" t="s">
        <v>77</v>
      </c>
      <c r="F2324" s="1">
        <v>999925049</v>
      </c>
      <c r="G2324" s="1">
        <f>(J2324+S2324+X2324+R2324+U2324+W2324+Y2324)-H2324</f>
        <v>307</v>
      </c>
      <c r="H2324" s="1"/>
      <c r="I2324" s="27"/>
      <c r="J2324" s="1">
        <f>SUM(AA2324)</f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27"/>
      <c r="R2324" s="1">
        <f>SUM(AS2324,BX2324)</f>
        <v>0</v>
      </c>
      <c r="S2324" s="1">
        <f>SUM(AE2324,AG2324,AI2324,AK2324,AO2324,AM2324,AQ2324,AU2324,AW2324,AY2324,BA2324,BE2324,BG2324,BI2324,BK2324,BM2324,BO2324,BC2324)</f>
        <v>68</v>
      </c>
      <c r="T2324" s="1">
        <f>COUNT(AE2324,AG2324,AI2324,AK2324,AM2324,AO2324,AQ2324,AU2324,AW2324,AY2324,BA2324,BC2324,BE2324,BG2324,BI2324,BK2324,BM2324,BO2324)</f>
        <v>1</v>
      </c>
      <c r="U2324" s="1">
        <f>BQ2324+BS2324</f>
        <v>79</v>
      </c>
      <c r="V2324" s="1"/>
      <c r="W2324" s="1">
        <f>BV2324</f>
        <v>160</v>
      </c>
      <c r="X2324" s="1">
        <f>AC2324+BZ2324</f>
        <v>0</v>
      </c>
      <c r="Y2324" s="1">
        <f>BU2324</f>
        <v>0</v>
      </c>
      <c r="Z2324" s="27"/>
      <c r="AA2324" s="1"/>
      <c r="AB2324" s="26"/>
      <c r="AC2324" s="1"/>
      <c r="AD2324" s="26"/>
      <c r="AE2324" s="1"/>
      <c r="AF2324" s="26"/>
      <c r="AG2324" s="1"/>
      <c r="AH2324" s="26"/>
      <c r="AI2324" s="1"/>
      <c r="AJ2324" s="26"/>
      <c r="AK2324" s="1"/>
      <c r="AL2324" s="26"/>
      <c r="AM2324" s="1"/>
      <c r="AN2324" s="26"/>
      <c r="AO2324" s="1"/>
      <c r="AP2324" s="26"/>
      <c r="AQ2324" s="1">
        <v>68</v>
      </c>
      <c r="AR2324" s="26">
        <v>3</v>
      </c>
      <c r="AS2324" s="1"/>
      <c r="AT2324" s="26"/>
      <c r="AU2324" s="1"/>
      <c r="AV2324" s="26"/>
      <c r="AW2324" s="1"/>
      <c r="AX2324" s="26"/>
      <c r="AY2324" s="1"/>
      <c r="AZ2324" s="26"/>
      <c r="BA2324" s="1"/>
      <c r="BB2324" s="26"/>
      <c r="BC2324" s="1"/>
      <c r="BD2324" s="26"/>
      <c r="BE2324" s="1"/>
      <c r="BF2324" s="26"/>
      <c r="BG2324" s="1"/>
      <c r="BH2324" s="26"/>
      <c r="BI2324" s="1"/>
      <c r="BJ2324" s="26"/>
      <c r="BK2324" s="1"/>
      <c r="BL2324" s="26"/>
      <c r="BM2324" s="1"/>
      <c r="BN2324" s="26"/>
      <c r="BO2324" s="1"/>
      <c r="BP2324" s="26"/>
      <c r="BQ2324" s="1">
        <v>79</v>
      </c>
      <c r="BR2324" s="26">
        <v>3</v>
      </c>
      <c r="BS2324" s="1"/>
      <c r="BT2324" s="26"/>
      <c r="BU2324" s="1"/>
      <c r="BV2324" s="1">
        <v>160</v>
      </c>
      <c r="BW2324" s="26">
        <v>1</v>
      </c>
      <c r="BX2324" s="1"/>
      <c r="BY2324" s="26"/>
      <c r="BZ2324" s="30"/>
      <c r="CA2324" s="26"/>
    </row>
    <row r="2325" spans="1:79" s="99" customFormat="1" x14ac:dyDescent="0.35">
      <c r="A2325" s="1" t="s">
        <v>354</v>
      </c>
      <c r="B2325" s="1" t="s">
        <v>63</v>
      </c>
      <c r="C2325" s="30" t="s">
        <v>1980</v>
      </c>
      <c r="D2325" s="30" t="s">
        <v>1977</v>
      </c>
      <c r="E2325" s="1" t="s">
        <v>77</v>
      </c>
      <c r="F2325" s="30">
        <v>999923059</v>
      </c>
      <c r="G2325" s="1">
        <f>(J2325+S2325+X2325+R2325+U2325+W2325+Y2325)-H2325</f>
        <v>251</v>
      </c>
      <c r="H2325" s="30"/>
      <c r="I2325" s="27"/>
      <c r="J2325" s="1">
        <f>SUM(AA2325)</f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27"/>
      <c r="R2325" s="1">
        <f>SUM(AS2325,BX2325)</f>
        <v>0</v>
      </c>
      <c r="S2325" s="1">
        <f>SUM(AE2325,AG2325,AI2325,AK2325,AO2325,AM2325,AQ2325,AU2325,AW2325,AY2325,BA2325,BE2325,BG2325,BI2325,BK2325,BM2325,BO2325,BC2325)</f>
        <v>120</v>
      </c>
      <c r="T2325" s="1">
        <f>COUNT(AE2325,AG2325,AI2325,AK2325,AM2325,AO2325,AQ2325,AU2325,AW2325,AY2325,BA2325,BC2325,BE2325,BG2325,BI2325,BK2325,BM2325,BO2325)</f>
        <v>1</v>
      </c>
      <c r="U2325" s="1">
        <f>BQ2325+BS2325</f>
        <v>63</v>
      </c>
      <c r="V2325" s="1"/>
      <c r="W2325" s="1">
        <f>BV2325</f>
        <v>68</v>
      </c>
      <c r="X2325" s="1">
        <f>AC2325+BZ2325</f>
        <v>0</v>
      </c>
      <c r="Y2325" s="1">
        <f>BU2325</f>
        <v>0</v>
      </c>
      <c r="Z2325" s="26"/>
      <c r="AA2325" s="1"/>
      <c r="AB2325" s="26"/>
      <c r="AC2325" s="1"/>
      <c r="AD2325" s="26"/>
      <c r="AE2325" s="1"/>
      <c r="AF2325" s="26"/>
      <c r="AG2325" s="1"/>
      <c r="AH2325" s="26"/>
      <c r="AI2325" s="1"/>
      <c r="AJ2325" s="26"/>
      <c r="AK2325" s="1"/>
      <c r="AL2325" s="26"/>
      <c r="AM2325" s="1"/>
      <c r="AN2325" s="26"/>
      <c r="AO2325" s="1"/>
      <c r="AP2325" s="26"/>
      <c r="AQ2325" s="1">
        <v>120</v>
      </c>
      <c r="AR2325" s="26">
        <v>1</v>
      </c>
      <c r="AS2325" s="1"/>
      <c r="AT2325" s="26"/>
      <c r="AU2325" s="1"/>
      <c r="AV2325" s="26"/>
      <c r="AW2325" s="1"/>
      <c r="AX2325" s="26"/>
      <c r="AY2325" s="1"/>
      <c r="AZ2325" s="26"/>
      <c r="BA2325" s="1"/>
      <c r="BB2325" s="26"/>
      <c r="BC2325" s="1"/>
      <c r="BD2325" s="26"/>
      <c r="BE2325" s="1"/>
      <c r="BF2325" s="26"/>
      <c r="BG2325" s="1"/>
      <c r="BH2325" s="26"/>
      <c r="BI2325" s="1"/>
      <c r="BJ2325" s="26"/>
      <c r="BK2325" s="1"/>
      <c r="BL2325" s="26"/>
      <c r="BM2325" s="1"/>
      <c r="BN2325" s="26"/>
      <c r="BO2325" s="1"/>
      <c r="BP2325" s="26"/>
      <c r="BQ2325" s="1">
        <v>63</v>
      </c>
      <c r="BR2325" s="26">
        <v>7</v>
      </c>
      <c r="BS2325" s="1"/>
      <c r="BT2325" s="26"/>
      <c r="BU2325" s="1"/>
      <c r="BV2325" s="1">
        <v>68</v>
      </c>
      <c r="BW2325" s="26">
        <v>8</v>
      </c>
      <c r="BX2325" s="1"/>
      <c r="BY2325" s="26"/>
      <c r="BZ2325" s="30"/>
      <c r="CA2325" s="26"/>
    </row>
    <row r="2326" spans="1:79" s="99" customFormat="1" x14ac:dyDescent="0.35">
      <c r="A2326" s="30" t="s">
        <v>354</v>
      </c>
      <c r="B2326" s="1" t="s">
        <v>63</v>
      </c>
      <c r="C2326" s="30" t="s">
        <v>741</v>
      </c>
      <c r="D2326" s="30" t="s">
        <v>219</v>
      </c>
      <c r="E2326" s="1" t="s">
        <v>77</v>
      </c>
      <c r="F2326" s="30">
        <v>999921665</v>
      </c>
      <c r="G2326" s="1">
        <f>(J2326+S2326+X2326+R2326+U2326+W2326+Y2326)-H2326</f>
        <v>224</v>
      </c>
      <c r="H2326" s="30">
        <f>(J2326+K2326+M2326+N2326+O2326+P2326)/2</f>
        <v>0</v>
      </c>
      <c r="I2326" s="27"/>
      <c r="J2326" s="1">
        <f>SUM(AA2326)</f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27"/>
      <c r="R2326" s="1">
        <f>SUM(AS2326,BX2326)</f>
        <v>0</v>
      </c>
      <c r="S2326" s="1">
        <f>SUM(AE2326,AG2326,AI2326,AK2326,AO2326,AM2326,AQ2326,AU2326,AW2326,AY2326,BA2326,BE2326,BG2326,BI2326,BK2326,BM2326,BO2326,BC2326)</f>
        <v>63</v>
      </c>
      <c r="T2326" s="1">
        <f>COUNT(AE2326,AG2326,AI2326,AK2326,AM2326,AO2326,AQ2326,AU2326,AW2326,AY2326,BA2326,BC2326,BE2326,BG2326,BI2326,BK2326,BM2326,BO2326)</f>
        <v>1</v>
      </c>
      <c r="U2326" s="1">
        <f>BQ2326+BS2326</f>
        <v>71</v>
      </c>
      <c r="V2326" s="1"/>
      <c r="W2326" s="1">
        <f>BV2326</f>
        <v>90</v>
      </c>
      <c r="X2326" s="1">
        <f>AC2326+BZ2326</f>
        <v>0</v>
      </c>
      <c r="Y2326" s="1">
        <f>BU2326</f>
        <v>0</v>
      </c>
      <c r="Z2326" s="26"/>
      <c r="AA2326" s="1"/>
      <c r="AB2326" s="26"/>
      <c r="AC2326" s="1"/>
      <c r="AD2326" s="26"/>
      <c r="AE2326" s="1"/>
      <c r="AF2326" s="26"/>
      <c r="AG2326" s="1"/>
      <c r="AH2326" s="26"/>
      <c r="AI2326" s="1"/>
      <c r="AJ2326" s="26"/>
      <c r="AK2326" s="1"/>
      <c r="AL2326" s="26"/>
      <c r="AM2326" s="1"/>
      <c r="AN2326" s="26"/>
      <c r="AO2326" s="1"/>
      <c r="AP2326" s="26"/>
      <c r="AQ2326" s="1">
        <v>63</v>
      </c>
      <c r="AR2326" s="26">
        <v>5</v>
      </c>
      <c r="AS2326" s="1"/>
      <c r="AT2326" s="26"/>
      <c r="AU2326" s="1"/>
      <c r="AV2326" s="26"/>
      <c r="AW2326" s="1"/>
      <c r="AX2326" s="26"/>
      <c r="AY2326" s="1"/>
      <c r="AZ2326" s="26"/>
      <c r="BA2326" s="1"/>
      <c r="BB2326" s="26"/>
      <c r="BC2326" s="1"/>
      <c r="BD2326" s="26"/>
      <c r="BE2326" s="1"/>
      <c r="BF2326" s="26"/>
      <c r="BG2326" s="1"/>
      <c r="BH2326" s="26"/>
      <c r="BI2326" s="1"/>
      <c r="BJ2326" s="26"/>
      <c r="BK2326" s="1"/>
      <c r="BL2326" s="26"/>
      <c r="BM2326" s="1"/>
      <c r="BN2326" s="26"/>
      <c r="BO2326" s="1"/>
      <c r="BP2326" s="26"/>
      <c r="BQ2326" s="1">
        <v>71</v>
      </c>
      <c r="BR2326" s="26">
        <v>5</v>
      </c>
      <c r="BS2326" s="1"/>
      <c r="BT2326" s="26"/>
      <c r="BU2326" s="1"/>
      <c r="BV2326" s="1">
        <v>90</v>
      </c>
      <c r="BW2326" s="26">
        <v>4</v>
      </c>
      <c r="BX2326" s="1"/>
      <c r="BY2326" s="26"/>
      <c r="BZ2326" s="30"/>
      <c r="CA2326" s="26"/>
    </row>
    <row r="2327" spans="1:79" s="99" customFormat="1" x14ac:dyDescent="0.35">
      <c r="A2327" s="30" t="s">
        <v>354</v>
      </c>
      <c r="B2327" s="30" t="s">
        <v>63</v>
      </c>
      <c r="C2327" s="30" t="s">
        <v>2017</v>
      </c>
      <c r="D2327" s="30" t="s">
        <v>571</v>
      </c>
      <c r="E2327" s="30" t="s">
        <v>77</v>
      </c>
      <c r="F2327" s="30">
        <v>999923264</v>
      </c>
      <c r="G2327" s="1">
        <f>(J2327+S2327+X2327+R2327+U2327+W2327+Y2327)-H2327</f>
        <v>200</v>
      </c>
      <c r="H2327" s="30">
        <f>(J2327+K2327+M2327+N2327+O2327+P2327)/2</f>
        <v>0</v>
      </c>
      <c r="I2327" s="27"/>
      <c r="J2327" s="1">
        <f>SUM(AA2327)</f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27"/>
      <c r="R2327" s="1">
        <f>SUM(AS2327,BX2327)</f>
        <v>0</v>
      </c>
      <c r="S2327" s="1">
        <f>SUM(AE2327,AG2327,AI2327,AK2327,AO2327,AM2327,AQ2327,AU2327,AW2327,AY2327,BA2327,BE2327,BG2327,BI2327,BK2327,BM2327,BO2327,BC2327)</f>
        <v>0</v>
      </c>
      <c r="T2327" s="1">
        <f>COUNT(AE2327,AG2327,AI2327,AK2327,AM2327,AO2327,AQ2327,AU2327,AW2327,AY2327,BA2327,BC2327,BE2327,BG2327,BI2327,BK2327,BM2327,BO2327)</f>
        <v>0</v>
      </c>
      <c r="U2327" s="1">
        <f>BQ2327+BS2327</f>
        <v>35</v>
      </c>
      <c r="V2327" s="1"/>
      <c r="W2327" s="1">
        <f>BV2327</f>
        <v>90</v>
      </c>
      <c r="X2327" s="1">
        <f>AC2327+BZ2327</f>
        <v>75</v>
      </c>
      <c r="Y2327" s="1">
        <f>BU2327</f>
        <v>0</v>
      </c>
      <c r="Z2327" s="29"/>
      <c r="AA2327" s="1"/>
      <c r="AB2327" s="26"/>
      <c r="AC2327" s="1"/>
      <c r="AD2327" s="26"/>
      <c r="AE2327" s="30"/>
      <c r="AF2327" s="26"/>
      <c r="AG2327" s="1"/>
      <c r="AH2327" s="26"/>
      <c r="AI2327" s="1"/>
      <c r="AJ2327" s="26"/>
      <c r="AK2327" s="1"/>
      <c r="AL2327" s="26"/>
      <c r="AM2327" s="1"/>
      <c r="AN2327" s="26"/>
      <c r="AO2327" s="1"/>
      <c r="AP2327" s="26"/>
      <c r="AQ2327" s="1"/>
      <c r="AR2327" s="26"/>
      <c r="AS2327" s="1"/>
      <c r="AT2327" s="26"/>
      <c r="AU2327" s="1"/>
      <c r="AV2327" s="26"/>
      <c r="AW2327" s="1"/>
      <c r="AX2327" s="26"/>
      <c r="AY2327" s="1"/>
      <c r="AZ2327" s="26"/>
      <c r="BA2327" s="1"/>
      <c r="BB2327" s="26"/>
      <c r="BC2327" s="1"/>
      <c r="BD2327" s="26"/>
      <c r="BE2327" s="1"/>
      <c r="BF2327" s="26"/>
      <c r="BG2327" s="1"/>
      <c r="BH2327" s="26"/>
      <c r="BI2327" s="1"/>
      <c r="BJ2327" s="26"/>
      <c r="BK2327" s="1"/>
      <c r="BL2327" s="26"/>
      <c r="BM2327" s="1"/>
      <c r="BN2327" s="26"/>
      <c r="BO2327" s="1"/>
      <c r="BP2327" s="26"/>
      <c r="BQ2327" s="1"/>
      <c r="BR2327" s="26"/>
      <c r="BS2327" s="1">
        <v>35</v>
      </c>
      <c r="BT2327" s="26">
        <v>1</v>
      </c>
      <c r="BU2327" s="1"/>
      <c r="BV2327" s="1">
        <v>90</v>
      </c>
      <c r="BW2327" s="26">
        <v>3</v>
      </c>
      <c r="BX2327" s="1"/>
      <c r="BY2327" s="26"/>
      <c r="BZ2327" s="30">
        <v>75</v>
      </c>
      <c r="CA2327" s="26">
        <v>2</v>
      </c>
    </row>
    <row r="2328" spans="1:79" s="99" customFormat="1" x14ac:dyDescent="0.35">
      <c r="A2328" s="1" t="s">
        <v>354</v>
      </c>
      <c r="B2328" s="1" t="s">
        <v>63</v>
      </c>
      <c r="C2328" s="1" t="s">
        <v>2359</v>
      </c>
      <c r="D2328" s="1" t="s">
        <v>2369</v>
      </c>
      <c r="E2328" s="1" t="s">
        <v>77</v>
      </c>
      <c r="F2328" s="1">
        <v>999925052</v>
      </c>
      <c r="G2328" s="1">
        <f>(J2328+S2328+X2328+R2328+U2328+W2328+Y2328)-H2328</f>
        <v>181</v>
      </c>
      <c r="H2328" s="1"/>
      <c r="I2328" s="27"/>
      <c r="J2328" s="1">
        <f>SUM(AA2328)</f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27"/>
      <c r="R2328" s="1">
        <f>SUM(AS2328,BX2328)</f>
        <v>0</v>
      </c>
      <c r="S2328" s="1">
        <f>SUM(AE2328,AG2328,AI2328,AK2328,AO2328,AM2328,AQ2328,AU2328,AW2328,AY2328,BA2328,BE2328,BG2328,BI2328,BK2328,BM2328,BO2328,BC2328)</f>
        <v>38</v>
      </c>
      <c r="T2328" s="1">
        <f>COUNT(AE2328,AG2328,AI2328,AK2328,AM2328,AO2328,AQ2328,AU2328,AW2328,AY2328,BA2328,BC2328,BE2328,BG2328,BI2328,BK2328,BM2328,BO2328)</f>
        <v>1</v>
      </c>
      <c r="U2328" s="1">
        <f>BQ2328+BS2328</f>
        <v>59</v>
      </c>
      <c r="V2328" s="1"/>
      <c r="W2328" s="1">
        <f>BV2328</f>
        <v>84</v>
      </c>
      <c r="X2328" s="1">
        <f>AC2328+BZ2328</f>
        <v>0</v>
      </c>
      <c r="Y2328" s="1">
        <f>BU2328</f>
        <v>0</v>
      </c>
      <c r="Z2328" s="27"/>
      <c r="AA2328" s="1"/>
      <c r="AB2328" s="26"/>
      <c r="AC2328" s="1"/>
      <c r="AD2328" s="26"/>
      <c r="AE2328" s="1"/>
      <c r="AF2328" s="26"/>
      <c r="AG2328" s="1"/>
      <c r="AH2328" s="26"/>
      <c r="AI2328" s="1"/>
      <c r="AJ2328" s="26"/>
      <c r="AK2328" s="1"/>
      <c r="AL2328" s="26"/>
      <c r="AM2328" s="1"/>
      <c r="AN2328" s="26"/>
      <c r="AO2328" s="1"/>
      <c r="AP2328" s="26"/>
      <c r="AQ2328" s="1">
        <v>38</v>
      </c>
      <c r="AR2328" s="26" t="s">
        <v>100</v>
      </c>
      <c r="AS2328" s="1"/>
      <c r="AT2328" s="26"/>
      <c r="AU2328" s="1"/>
      <c r="AV2328" s="26"/>
      <c r="AW2328" s="1"/>
      <c r="AX2328" s="26"/>
      <c r="AY2328" s="1"/>
      <c r="AZ2328" s="26"/>
      <c r="BA2328" s="1"/>
      <c r="BB2328" s="26"/>
      <c r="BC2328" s="1"/>
      <c r="BD2328" s="26"/>
      <c r="BE2328" s="1"/>
      <c r="BF2328" s="26"/>
      <c r="BG2328" s="1"/>
      <c r="BH2328" s="26"/>
      <c r="BI2328" s="1"/>
      <c r="BJ2328" s="26"/>
      <c r="BK2328" s="1"/>
      <c r="BL2328" s="26"/>
      <c r="BM2328" s="1"/>
      <c r="BN2328" s="26"/>
      <c r="BO2328" s="1"/>
      <c r="BP2328" s="26"/>
      <c r="BQ2328" s="1">
        <v>59</v>
      </c>
      <c r="BR2328" s="26">
        <v>8</v>
      </c>
      <c r="BS2328" s="1"/>
      <c r="BT2328" s="26"/>
      <c r="BU2328" s="1"/>
      <c r="BV2328" s="1">
        <v>84</v>
      </c>
      <c r="BW2328" s="26">
        <v>5</v>
      </c>
      <c r="BX2328" s="1"/>
      <c r="BY2328" s="26"/>
      <c r="BZ2328" s="30"/>
      <c r="CA2328" s="26"/>
    </row>
    <row r="2329" spans="1:79" s="99" customFormat="1" x14ac:dyDescent="0.35">
      <c r="A2329" s="35" t="s">
        <v>354</v>
      </c>
      <c r="B2329" s="35" t="s">
        <v>63</v>
      </c>
      <c r="C2329" s="35" t="s">
        <v>1435</v>
      </c>
      <c r="D2329" s="35" t="s">
        <v>1436</v>
      </c>
      <c r="E2329" s="35" t="s">
        <v>77</v>
      </c>
      <c r="F2329" s="35">
        <v>999919897</v>
      </c>
      <c r="G2329" s="1">
        <f>(J2329+S2329+X2329+R2329+U2329+W2329+Y2329)-H2329</f>
        <v>162</v>
      </c>
      <c r="H2329" s="1"/>
      <c r="I2329" s="27"/>
      <c r="J2329" s="1">
        <f>SUM(AA2329)</f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27"/>
      <c r="R2329" s="1">
        <f>SUM(AS2329,BX2329)</f>
        <v>0</v>
      </c>
      <c r="S2329" s="1">
        <f>SUM(AE2329,AG2329,AI2329,AK2329,AO2329,AM2329,AQ2329,AU2329,AW2329,AY2329,BA2329,BE2329,BG2329,BI2329,BK2329,BM2329,BO2329,BC2329)</f>
        <v>90</v>
      </c>
      <c r="T2329" s="1">
        <f>COUNT(AE2329,AG2329,AI2329,AK2329,AM2329,AO2329,AQ2329,AU2329,AW2329,AY2329,BA2329,BC2329,BE2329,BG2329,BI2329,BK2329,BM2329,BO2329)</f>
        <v>1</v>
      </c>
      <c r="U2329" s="1">
        <f>BQ2329+BS2329</f>
        <v>0</v>
      </c>
      <c r="V2329" s="1"/>
      <c r="W2329" s="1">
        <f>BV2329</f>
        <v>72</v>
      </c>
      <c r="X2329" s="1">
        <f>AC2329+BZ2329</f>
        <v>0</v>
      </c>
      <c r="Y2329" s="1">
        <f>BU2329</f>
        <v>0</v>
      </c>
      <c r="Z2329" s="27"/>
      <c r="AA2329" s="1"/>
      <c r="AB2329" s="26"/>
      <c r="AC2329" s="1"/>
      <c r="AD2329" s="26"/>
      <c r="AE2329" s="1"/>
      <c r="AF2329" s="26"/>
      <c r="AG2329" s="1"/>
      <c r="AH2329" s="26"/>
      <c r="AI2329" s="1"/>
      <c r="AJ2329" s="26"/>
      <c r="AK2329" s="1">
        <v>90</v>
      </c>
      <c r="AL2329" s="26">
        <v>2</v>
      </c>
      <c r="AM2329" s="1"/>
      <c r="AN2329" s="26"/>
      <c r="AO2329" s="1"/>
      <c r="AP2329" s="26"/>
      <c r="AQ2329" s="1"/>
      <c r="AR2329" s="26"/>
      <c r="AS2329" s="1"/>
      <c r="AT2329" s="26"/>
      <c r="AU2329" s="1"/>
      <c r="AV2329" s="26"/>
      <c r="AW2329" s="1"/>
      <c r="AX2329" s="26"/>
      <c r="AY2329" s="1"/>
      <c r="AZ2329" s="26"/>
      <c r="BA2329" s="1"/>
      <c r="BB2329" s="26"/>
      <c r="BC2329" s="1"/>
      <c r="BD2329" s="26"/>
      <c r="BE2329" s="1"/>
      <c r="BF2329" s="26"/>
      <c r="BG2329" s="1"/>
      <c r="BH2329" s="26"/>
      <c r="BI2329" s="1"/>
      <c r="BJ2329" s="26"/>
      <c r="BK2329" s="1"/>
      <c r="BL2329" s="26"/>
      <c r="BM2329" s="1"/>
      <c r="BN2329" s="26"/>
      <c r="BO2329" s="1"/>
      <c r="BP2329" s="26"/>
      <c r="BQ2329" s="1"/>
      <c r="BR2329" s="26"/>
      <c r="BS2329" s="1"/>
      <c r="BT2329" s="26"/>
      <c r="BU2329" s="1"/>
      <c r="BV2329" s="1">
        <v>72</v>
      </c>
      <c r="BW2329" s="26">
        <v>7</v>
      </c>
      <c r="BX2329" s="1"/>
      <c r="BY2329" s="26"/>
      <c r="BZ2329" s="30"/>
      <c r="CA2329" s="26"/>
    </row>
    <row r="2330" spans="1:79" s="99" customFormat="1" x14ac:dyDescent="0.35">
      <c r="A2330" s="1" t="s">
        <v>354</v>
      </c>
      <c r="B2330" s="1" t="s">
        <v>63</v>
      </c>
      <c r="C2330" s="1" t="s">
        <v>468</v>
      </c>
      <c r="D2330" s="1" t="s">
        <v>2624</v>
      </c>
      <c r="E2330" s="1" t="s">
        <v>77</v>
      </c>
      <c r="F2330" s="1">
        <v>999925678</v>
      </c>
      <c r="G2330" s="1">
        <f>(J2330+S2330+X2330+R2330+U2330+W2330+Y2330)-H2330</f>
        <v>143</v>
      </c>
      <c r="H2330" s="1"/>
      <c r="I2330" s="27"/>
      <c r="J2330" s="1">
        <f>SUM(AA2330)</f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27"/>
      <c r="R2330" s="1">
        <f>SUM(AS2330,BX2330)</f>
        <v>0</v>
      </c>
      <c r="S2330" s="1">
        <f>SUM(AE2330,AG2330,AI2330,AK2330,AO2330,AM2330,AQ2330,AU2330,AW2330,AY2330,BA2330,BE2330,BG2330,BI2330,BK2330,BM2330,BO2330,BC2330)</f>
        <v>38</v>
      </c>
      <c r="T2330" s="1">
        <f>COUNT(AE2330,AG2330,AI2330,AK2330,AM2330,AO2330,AQ2330,AU2330,AW2330,AY2330,BA2330,BC2330,BE2330,BG2330,BI2330,BK2330,BM2330,BO2330)</f>
        <v>1</v>
      </c>
      <c r="U2330" s="1">
        <f>BQ2330+BS2330</f>
        <v>105</v>
      </c>
      <c r="V2330" s="1"/>
      <c r="W2330" s="1">
        <f>BV2330</f>
        <v>0</v>
      </c>
      <c r="X2330" s="1">
        <f>AC2330+BZ2330</f>
        <v>0</v>
      </c>
      <c r="Y2330" s="1">
        <f>BU2330</f>
        <v>0</v>
      </c>
      <c r="Z2330" s="27"/>
      <c r="AA2330" s="1"/>
      <c r="AB2330" s="26"/>
      <c r="AC2330" s="1"/>
      <c r="AD2330" s="26"/>
      <c r="AE2330" s="1"/>
      <c r="AF2330" s="26"/>
      <c r="AG2330" s="1"/>
      <c r="AH2330" s="26"/>
      <c r="AI2330" s="1"/>
      <c r="AJ2330" s="26"/>
      <c r="AK2330" s="1"/>
      <c r="AL2330" s="26"/>
      <c r="AM2330" s="1"/>
      <c r="AN2330" s="26"/>
      <c r="AO2330" s="1"/>
      <c r="AP2330" s="26"/>
      <c r="AQ2330" s="1">
        <v>38</v>
      </c>
      <c r="AR2330" s="26" t="s">
        <v>100</v>
      </c>
      <c r="AS2330" s="1"/>
      <c r="AT2330" s="26"/>
      <c r="AU2330" s="1"/>
      <c r="AV2330" s="26"/>
      <c r="AW2330" s="1"/>
      <c r="AX2330" s="26"/>
      <c r="AY2330" s="1"/>
      <c r="AZ2330" s="26"/>
      <c r="BA2330" s="1"/>
      <c r="BB2330" s="26"/>
      <c r="BC2330" s="1"/>
      <c r="BD2330" s="26"/>
      <c r="BE2330" s="1"/>
      <c r="BF2330" s="26"/>
      <c r="BG2330" s="1"/>
      <c r="BH2330" s="26"/>
      <c r="BI2330" s="1"/>
      <c r="BJ2330" s="26"/>
      <c r="BK2330" s="1"/>
      <c r="BL2330" s="26"/>
      <c r="BM2330" s="1"/>
      <c r="BN2330" s="26"/>
      <c r="BO2330" s="1"/>
      <c r="BP2330" s="26"/>
      <c r="BQ2330" s="1">
        <v>105</v>
      </c>
      <c r="BR2330" s="26">
        <v>2</v>
      </c>
      <c r="BS2330" s="1"/>
      <c r="BT2330" s="26"/>
      <c r="BU2330" s="1"/>
      <c r="BV2330" s="1"/>
      <c r="BW2330" s="26"/>
      <c r="BX2330" s="1"/>
      <c r="BY2330" s="26"/>
      <c r="BZ2330" s="30"/>
      <c r="CA2330" s="26"/>
    </row>
    <row r="2331" spans="1:79" s="99" customFormat="1" x14ac:dyDescent="0.35">
      <c r="A2331" s="1" t="s">
        <v>354</v>
      </c>
      <c r="B2331" s="1" t="s">
        <v>63</v>
      </c>
      <c r="C2331" s="1" t="s">
        <v>1528</v>
      </c>
      <c r="D2331" s="1" t="s">
        <v>1529</v>
      </c>
      <c r="E2331" s="1" t="s">
        <v>77</v>
      </c>
      <c r="F2331" s="1">
        <v>999921018</v>
      </c>
      <c r="G2331" s="1">
        <f>(J2331+S2331+X2331+R2331+U2331+W2331+Y2331)-H2331</f>
        <v>140</v>
      </c>
      <c r="H2331" s="1"/>
      <c r="I2331" s="27"/>
      <c r="J2331" s="1">
        <f>SUM(AA2331)</f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27"/>
      <c r="R2331" s="1">
        <f>SUM(AS2331,BX2331)</f>
        <v>0</v>
      </c>
      <c r="S2331" s="1">
        <f>SUM(AE2331,AG2331,AI2331,AK2331,AO2331,AM2331,AQ2331,AU2331,AW2331,AY2331,BA2331,BE2331,BG2331,BI2331,BK2331,BM2331,BO2331,BC2331)</f>
        <v>45</v>
      </c>
      <c r="T2331" s="1">
        <f>COUNT(AE2331,AG2331,AI2331,AK2331,AM2331,AO2331,AQ2331,AU2331,AW2331,AY2331,BA2331,BC2331,BE2331,BG2331,BI2331,BK2331,BM2331,BO2331)</f>
        <v>1</v>
      </c>
      <c r="U2331" s="1">
        <f>BQ2331+BS2331</f>
        <v>44</v>
      </c>
      <c r="V2331" s="1"/>
      <c r="W2331" s="1">
        <f>BV2331</f>
        <v>51</v>
      </c>
      <c r="X2331" s="1">
        <f>AC2331+BZ2331</f>
        <v>0</v>
      </c>
      <c r="Y2331" s="1">
        <f>BU2331</f>
        <v>0</v>
      </c>
      <c r="Z2331" s="27"/>
      <c r="AA2331" s="1"/>
      <c r="AB2331" s="26"/>
      <c r="AC2331" s="1"/>
      <c r="AD2331" s="26"/>
      <c r="AE2331" s="1"/>
      <c r="AF2331" s="26"/>
      <c r="AG2331" s="1"/>
      <c r="AH2331" s="26"/>
      <c r="AI2331" s="1"/>
      <c r="AJ2331" s="26"/>
      <c r="AK2331" s="1"/>
      <c r="AL2331" s="26"/>
      <c r="AM2331" s="1"/>
      <c r="AN2331" s="26"/>
      <c r="AO2331" s="1"/>
      <c r="AP2331" s="26"/>
      <c r="AQ2331" s="1"/>
      <c r="AR2331" s="26"/>
      <c r="AS2331" s="1"/>
      <c r="AT2331" s="26"/>
      <c r="AU2331" s="1"/>
      <c r="AV2331" s="26"/>
      <c r="AW2331" s="1"/>
      <c r="AX2331" s="26"/>
      <c r="AY2331" s="1">
        <v>45</v>
      </c>
      <c r="AZ2331" s="26">
        <v>2</v>
      </c>
      <c r="BA2331" s="1"/>
      <c r="BB2331" s="26"/>
      <c r="BC2331" s="1"/>
      <c r="BD2331" s="26"/>
      <c r="BE2331" s="1"/>
      <c r="BF2331" s="26"/>
      <c r="BG2331" s="1"/>
      <c r="BH2331" s="26"/>
      <c r="BI2331" s="1"/>
      <c r="BJ2331" s="26"/>
      <c r="BK2331" s="1"/>
      <c r="BL2331" s="26"/>
      <c r="BM2331" s="1"/>
      <c r="BN2331" s="26"/>
      <c r="BO2331" s="1"/>
      <c r="BP2331" s="26"/>
      <c r="BQ2331" s="1">
        <v>44</v>
      </c>
      <c r="BR2331" s="26" t="s">
        <v>100</v>
      </c>
      <c r="BS2331" s="1"/>
      <c r="BT2331" s="26"/>
      <c r="BU2331" s="1"/>
      <c r="BV2331" s="1">
        <v>51</v>
      </c>
      <c r="BW2331" s="26" t="s">
        <v>100</v>
      </c>
      <c r="BX2331" s="1"/>
      <c r="BY2331" s="26"/>
      <c r="BZ2331" s="30"/>
      <c r="CA2331" s="26"/>
    </row>
    <row r="2332" spans="1:79" s="99" customFormat="1" x14ac:dyDescent="0.35">
      <c r="A2332" s="30" t="s">
        <v>354</v>
      </c>
      <c r="B2332" s="1" t="s">
        <v>63</v>
      </c>
      <c r="C2332" s="1" t="s">
        <v>2174</v>
      </c>
      <c r="D2332" s="1" t="s">
        <v>1338</v>
      </c>
      <c r="E2332" s="1" t="s">
        <v>77</v>
      </c>
      <c r="F2332" s="1">
        <v>999924794</v>
      </c>
      <c r="G2332" s="1">
        <f>(J2332+S2332+X2332+R2332+U2332+W2332+Y2332)-H2332</f>
        <v>138</v>
      </c>
      <c r="H2332" s="30">
        <f>(J2332+K2332+M2332+N2332+O2332+P2332)/2</f>
        <v>0</v>
      </c>
      <c r="I2332" s="27"/>
      <c r="J2332" s="1">
        <f>SUM(AA2332)</f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27"/>
      <c r="R2332" s="1">
        <f>SUM(AS2332,BX2332)</f>
        <v>0</v>
      </c>
      <c r="S2332" s="1">
        <f>SUM(AE2332,AG2332,AI2332,AK2332,AO2332,AM2332,AQ2332,AU2332,AW2332,AY2332,BA2332,BE2332,BG2332,BI2332,BK2332,BM2332,BO2332,BC2332)</f>
        <v>60</v>
      </c>
      <c r="T2332" s="1">
        <f>COUNT(AE2332,AG2332,AI2332,AK2332,AM2332,AO2332,AQ2332,AU2332,AW2332,AY2332,BA2332,BC2332,BE2332,BG2332,BI2332,BK2332,BM2332,BO2332)</f>
        <v>1</v>
      </c>
      <c r="U2332" s="1">
        <f>BQ2332+BS2332</f>
        <v>0</v>
      </c>
      <c r="V2332" s="1"/>
      <c r="W2332" s="1">
        <f>BV2332</f>
        <v>78</v>
      </c>
      <c r="X2332" s="1">
        <f>AC2332+BZ2332</f>
        <v>0</v>
      </c>
      <c r="Y2332" s="1">
        <f>BU2332</f>
        <v>0</v>
      </c>
      <c r="Z2332" s="27"/>
      <c r="AA2332" s="1"/>
      <c r="AB2332" s="26"/>
      <c r="AC2332" s="1"/>
      <c r="AD2332" s="26"/>
      <c r="AE2332" s="1"/>
      <c r="AF2332" s="26"/>
      <c r="AG2332" s="1"/>
      <c r="AH2332" s="26"/>
      <c r="AI2332" s="1"/>
      <c r="AJ2332" s="26"/>
      <c r="AK2332" s="1"/>
      <c r="AL2332" s="26"/>
      <c r="AM2332" s="1"/>
      <c r="AN2332" s="26"/>
      <c r="AO2332" s="1"/>
      <c r="AP2332" s="26"/>
      <c r="AQ2332" s="1"/>
      <c r="AR2332" s="26"/>
      <c r="AS2332" s="1"/>
      <c r="AT2332" s="26"/>
      <c r="AU2332" s="1"/>
      <c r="AV2332" s="26"/>
      <c r="AW2332" s="1"/>
      <c r="AX2332" s="26"/>
      <c r="AY2332" s="1"/>
      <c r="AZ2332" s="26"/>
      <c r="BA2332" s="1"/>
      <c r="BB2332" s="26"/>
      <c r="BC2332" s="1">
        <v>60</v>
      </c>
      <c r="BD2332" s="26"/>
      <c r="BE2332" s="1"/>
      <c r="BF2332" s="26"/>
      <c r="BG2332" s="1"/>
      <c r="BH2332" s="26"/>
      <c r="BI2332" s="1"/>
      <c r="BJ2332" s="26"/>
      <c r="BK2332" s="1"/>
      <c r="BL2332" s="26"/>
      <c r="BM2332" s="1"/>
      <c r="BN2332" s="26"/>
      <c r="BO2332" s="1"/>
      <c r="BP2332" s="26"/>
      <c r="BQ2332" s="1"/>
      <c r="BR2332" s="26"/>
      <c r="BS2332" s="1"/>
      <c r="BT2332" s="26"/>
      <c r="BU2332" s="1"/>
      <c r="BV2332" s="1">
        <v>78</v>
      </c>
      <c r="BW2332" s="26">
        <v>6</v>
      </c>
      <c r="BX2332" s="1"/>
      <c r="BY2332" s="26"/>
      <c r="BZ2332" s="30"/>
      <c r="CA2332" s="26"/>
    </row>
    <row r="2333" spans="1:79" s="99" customFormat="1" x14ac:dyDescent="0.35">
      <c r="A2333" s="1" t="s">
        <v>354</v>
      </c>
      <c r="B2333" s="1" t="s">
        <v>63</v>
      </c>
      <c r="C2333" s="1" t="s">
        <v>1116</v>
      </c>
      <c r="D2333" s="1" t="s">
        <v>529</v>
      </c>
      <c r="E2333" s="1" t="s">
        <v>77</v>
      </c>
      <c r="F2333" s="1">
        <v>999917656</v>
      </c>
      <c r="G2333" s="1">
        <f>(J2333+S2333+X2333+R2333+U2333+W2333+Y2333)-H2333</f>
        <v>135</v>
      </c>
      <c r="H2333" s="1"/>
      <c r="I2333" s="27"/>
      <c r="J2333" s="1">
        <f>SUM(AA2333)</f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27"/>
      <c r="R2333" s="1">
        <f>SUM(AS2333,BX2333)</f>
        <v>0</v>
      </c>
      <c r="S2333" s="1">
        <f>SUM(AE2333,AG2333,AI2333,AK2333,AO2333,AM2333,AQ2333,AU2333,AW2333,AY2333,BA2333,BE2333,BG2333,BI2333,BK2333,BM2333,BO2333,BC2333)</f>
        <v>135</v>
      </c>
      <c r="T2333" s="1">
        <f>COUNT(AE2333,AG2333,AI2333,AK2333,AM2333,AO2333,AQ2333,AU2333,AW2333,AY2333,BA2333,BC2333,BE2333,BG2333,BI2333,BK2333,BM2333,BO2333)</f>
        <v>2</v>
      </c>
      <c r="U2333" s="1">
        <f>BQ2333+BS2333</f>
        <v>0</v>
      </c>
      <c r="V2333" s="1"/>
      <c r="W2333" s="1">
        <f>BV2333</f>
        <v>0</v>
      </c>
      <c r="X2333" s="1">
        <f>AC2333+BZ2333</f>
        <v>0</v>
      </c>
      <c r="Y2333" s="1">
        <f>BU2333</f>
        <v>0</v>
      </c>
      <c r="Z2333" s="29"/>
      <c r="AA2333" s="1"/>
      <c r="AB2333" s="26"/>
      <c r="AC2333" s="1"/>
      <c r="AD2333" s="26"/>
      <c r="AE2333" s="1"/>
      <c r="AF2333" s="26"/>
      <c r="AG2333" s="1"/>
      <c r="AH2333" s="26"/>
      <c r="AI2333" s="1">
        <v>90</v>
      </c>
      <c r="AJ2333" s="26">
        <v>2</v>
      </c>
      <c r="AK2333" s="1"/>
      <c r="AL2333" s="26"/>
      <c r="AM2333" s="1"/>
      <c r="AN2333" s="26"/>
      <c r="AO2333" s="1"/>
      <c r="AP2333" s="26"/>
      <c r="AQ2333" s="1"/>
      <c r="AR2333" s="26"/>
      <c r="AS2333" s="1"/>
      <c r="AT2333" s="26"/>
      <c r="AU2333" s="1"/>
      <c r="AV2333" s="26"/>
      <c r="AW2333" s="1"/>
      <c r="AX2333" s="26"/>
      <c r="AY2333" s="1"/>
      <c r="AZ2333" s="26"/>
      <c r="BA2333" s="1"/>
      <c r="BB2333" s="26"/>
      <c r="BC2333" s="1"/>
      <c r="BD2333" s="26"/>
      <c r="BE2333" s="1"/>
      <c r="BF2333" s="26"/>
      <c r="BG2333" s="1">
        <v>45</v>
      </c>
      <c r="BH2333" s="26">
        <v>2</v>
      </c>
      <c r="BI2333" s="1"/>
      <c r="BJ2333" s="26"/>
      <c r="BK2333" s="1"/>
      <c r="BL2333" s="26"/>
      <c r="BM2333" s="1"/>
      <c r="BN2333" s="26"/>
      <c r="BO2333" s="1"/>
      <c r="BP2333" s="26"/>
      <c r="BQ2333" s="1"/>
      <c r="BR2333" s="26"/>
      <c r="BS2333" s="1"/>
      <c r="BT2333" s="26"/>
      <c r="BU2333" s="1"/>
      <c r="BV2333" s="1"/>
      <c r="BW2333" s="26"/>
      <c r="BX2333" s="1"/>
      <c r="BY2333" s="26"/>
      <c r="BZ2333" s="30"/>
      <c r="CA2333" s="26"/>
    </row>
    <row r="2334" spans="1:79" s="99" customFormat="1" x14ac:dyDescent="0.35">
      <c r="A2334" s="31" t="s">
        <v>354</v>
      </c>
      <c r="B2334" s="31" t="s">
        <v>63</v>
      </c>
      <c r="C2334" s="31" t="s">
        <v>2159</v>
      </c>
      <c r="D2334" s="31" t="s">
        <v>2160</v>
      </c>
      <c r="E2334" s="31" t="s">
        <v>77</v>
      </c>
      <c r="F2334" s="1">
        <v>999924230</v>
      </c>
      <c r="G2334" s="1">
        <f>(J2334+S2334+X2334+R2334+U2334+W2334+Y2334)-H2334</f>
        <v>120</v>
      </c>
      <c r="H2334" s="1"/>
      <c r="I2334" s="27"/>
      <c r="J2334" s="1">
        <f>SUM(AA2334)</f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27"/>
      <c r="R2334" s="1">
        <f>SUM(AS2334,BX2334)</f>
        <v>0</v>
      </c>
      <c r="S2334" s="1">
        <f>SUM(AE2334,AG2334,AI2334,AK2334,AO2334,AM2334,AQ2334,AU2334,AW2334,AY2334,BA2334,BE2334,BG2334,BI2334,BK2334,BM2334,BO2334,BC2334)</f>
        <v>120</v>
      </c>
      <c r="T2334" s="1">
        <f>COUNT(AE2334,AG2334,AI2334,AK2334,AM2334,AO2334,AQ2334,AU2334,AW2334,AY2334,BA2334,BC2334,BE2334,BG2334,BI2334,BK2334,BM2334,BO2334)</f>
        <v>1</v>
      </c>
      <c r="U2334" s="1">
        <f>BQ2334+BS2334</f>
        <v>0</v>
      </c>
      <c r="V2334" s="1"/>
      <c r="W2334" s="1">
        <f>BV2334</f>
        <v>0</v>
      </c>
      <c r="X2334" s="1">
        <f>AC2334+BZ2334</f>
        <v>0</v>
      </c>
      <c r="Y2334" s="1">
        <f>BU2334</f>
        <v>0</v>
      </c>
      <c r="Z2334" s="27"/>
      <c r="AA2334" s="1"/>
      <c r="AB2334" s="26"/>
      <c r="AC2334" s="1"/>
      <c r="AD2334" s="26"/>
      <c r="AE2334" s="1"/>
      <c r="AF2334" s="26"/>
      <c r="AG2334" s="1"/>
      <c r="AH2334" s="26"/>
      <c r="AI2334" s="1"/>
      <c r="AJ2334" s="26"/>
      <c r="AK2334" s="1"/>
      <c r="AL2334" s="26"/>
      <c r="AM2334" s="1"/>
      <c r="AN2334" s="26"/>
      <c r="AO2334" s="1"/>
      <c r="AP2334" s="26"/>
      <c r="AQ2334" s="1"/>
      <c r="AR2334" s="26"/>
      <c r="AS2334" s="1"/>
      <c r="AT2334" s="26"/>
      <c r="AU2334" s="1">
        <v>120</v>
      </c>
      <c r="AV2334" s="26">
        <v>1</v>
      </c>
      <c r="AW2334" s="1"/>
      <c r="AX2334" s="26"/>
      <c r="AY2334" s="1"/>
      <c r="AZ2334" s="26"/>
      <c r="BA2334" s="1"/>
      <c r="BB2334" s="26"/>
      <c r="BC2334" s="1"/>
      <c r="BD2334" s="26"/>
      <c r="BE2334" s="1"/>
      <c r="BF2334" s="26"/>
      <c r="BG2334" s="1"/>
      <c r="BH2334" s="26"/>
      <c r="BI2334" s="1"/>
      <c r="BJ2334" s="26"/>
      <c r="BK2334" s="1"/>
      <c r="BL2334" s="26"/>
      <c r="BM2334" s="1"/>
      <c r="BN2334" s="26"/>
      <c r="BO2334" s="1"/>
      <c r="BP2334" s="26"/>
      <c r="BQ2334" s="1"/>
      <c r="BR2334" s="26"/>
      <c r="BS2334" s="1"/>
      <c r="BT2334" s="26"/>
      <c r="BU2334" s="1"/>
      <c r="BV2334" s="1"/>
      <c r="BW2334" s="26"/>
      <c r="BX2334" s="1"/>
      <c r="BY2334" s="26"/>
      <c r="BZ2334" s="30"/>
      <c r="CA2334" s="26"/>
    </row>
    <row r="2335" spans="1:79" s="99" customFormat="1" x14ac:dyDescent="0.35">
      <c r="A2335" s="31" t="s">
        <v>354</v>
      </c>
      <c r="B2335" s="31" t="s">
        <v>63</v>
      </c>
      <c r="C2335" s="31" t="s">
        <v>2648</v>
      </c>
      <c r="D2335" s="31" t="s">
        <v>2649</v>
      </c>
      <c r="E2335" s="31" t="s">
        <v>77</v>
      </c>
      <c r="F2335" s="1">
        <v>999925741</v>
      </c>
      <c r="G2335" s="1">
        <f>(J2335+S2335+X2335+R2335+U2335+W2335+Y2335)-H2335</f>
        <v>120</v>
      </c>
      <c r="H2335" s="1"/>
      <c r="I2335" s="27"/>
      <c r="J2335" s="1">
        <f>SUM(AA2335)</f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27"/>
      <c r="R2335" s="1">
        <f>SUM(AS2335,BX2335)</f>
        <v>0</v>
      </c>
      <c r="S2335" s="1">
        <f>SUM(AE2335,AG2335,AI2335,AK2335,AO2335,AM2335,AQ2335,AU2335,AW2335,AY2335,BA2335,BE2335,BG2335,BI2335,BK2335,BM2335,BO2335,BC2335)</f>
        <v>120</v>
      </c>
      <c r="T2335" s="1">
        <f>COUNT(AE2335,AG2335,AI2335,AK2335,AM2335,AO2335,AQ2335,AU2335,AW2335,AY2335,BA2335,BC2335,BE2335,BG2335,BI2335,BK2335,BM2335,BO2335)</f>
        <v>1</v>
      </c>
      <c r="U2335" s="1">
        <f>BQ2335+BS2335</f>
        <v>0</v>
      </c>
      <c r="V2335" s="1"/>
      <c r="W2335" s="1">
        <f>BV2335</f>
        <v>0</v>
      </c>
      <c r="X2335" s="1">
        <f>AC2335+BZ2335</f>
        <v>0</v>
      </c>
      <c r="Y2335" s="1">
        <f>BU2335</f>
        <v>0</v>
      </c>
      <c r="Z2335" s="27"/>
      <c r="AA2335" s="1"/>
      <c r="AB2335" s="26"/>
      <c r="AC2335" s="1"/>
      <c r="AD2335" s="26"/>
      <c r="AE2335" s="1"/>
      <c r="AF2335" s="26"/>
      <c r="AG2335" s="1"/>
      <c r="AH2335" s="26"/>
      <c r="AI2335" s="1">
        <v>120</v>
      </c>
      <c r="AJ2335" s="26">
        <v>1</v>
      </c>
      <c r="AK2335" s="1"/>
      <c r="AL2335" s="26"/>
      <c r="AM2335" s="1"/>
      <c r="AN2335" s="26"/>
      <c r="AO2335" s="1"/>
      <c r="AP2335" s="26"/>
      <c r="AQ2335" s="1"/>
      <c r="AR2335" s="26"/>
      <c r="AS2335" s="1"/>
      <c r="AT2335" s="26"/>
      <c r="AU2335" s="1"/>
      <c r="AV2335" s="26"/>
      <c r="AW2335" s="1"/>
      <c r="AX2335" s="26"/>
      <c r="AY2335" s="1"/>
      <c r="AZ2335" s="26"/>
      <c r="BA2335" s="1"/>
      <c r="BB2335" s="26"/>
      <c r="BC2335" s="1"/>
      <c r="BD2335" s="26"/>
      <c r="BE2335" s="1"/>
      <c r="BF2335" s="26"/>
      <c r="BG2335" s="1"/>
      <c r="BH2335" s="26"/>
      <c r="BI2335" s="1"/>
      <c r="BJ2335" s="26"/>
      <c r="BK2335" s="1"/>
      <c r="BL2335" s="26"/>
      <c r="BM2335" s="1"/>
      <c r="BN2335" s="26"/>
      <c r="BO2335" s="1"/>
      <c r="BP2335" s="26"/>
      <c r="BQ2335" s="1"/>
      <c r="BR2335" s="26"/>
      <c r="BS2335" s="1"/>
      <c r="BT2335" s="26"/>
      <c r="BU2335" s="1"/>
      <c r="BV2335" s="1"/>
      <c r="BW2335" s="26"/>
      <c r="BX2335" s="1"/>
      <c r="BY2335" s="26"/>
      <c r="BZ2335" s="30"/>
      <c r="CA2335" s="26"/>
    </row>
    <row r="2336" spans="1:79" s="99" customFormat="1" x14ac:dyDescent="0.35">
      <c r="A2336" s="30" t="s">
        <v>354</v>
      </c>
      <c r="B2336" s="1" t="s">
        <v>63</v>
      </c>
      <c r="C2336" s="1" t="s">
        <v>2091</v>
      </c>
      <c r="D2336" s="1" t="s">
        <v>2092</v>
      </c>
      <c r="E2336" s="30" t="s">
        <v>77</v>
      </c>
      <c r="F2336" s="1">
        <v>999923768</v>
      </c>
      <c r="G2336" s="1">
        <f>(J2336+S2336+X2336+R2336+U2336+W2336+Y2336)-H2336</f>
        <v>119</v>
      </c>
      <c r="H2336" s="30">
        <f>(J2336+K2336+M2336+N2336+O2336+P2336)/2</f>
        <v>0</v>
      </c>
      <c r="I2336" s="27"/>
      <c r="J2336" s="1">
        <f>SUM(AA2336)</f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27"/>
      <c r="R2336" s="1">
        <f>SUM(AS2336,BX2336)</f>
        <v>0</v>
      </c>
      <c r="S2336" s="1">
        <f>SUM(AE2336,AG2336,AI2336,AK2336,AO2336,AM2336,AQ2336,AU2336,AW2336,AY2336,BA2336,BE2336,BG2336,BI2336,BK2336,BM2336,BO2336,BC2336)</f>
        <v>68</v>
      </c>
      <c r="T2336" s="1">
        <f>COUNT(AE2336,AG2336,AI2336,AK2336,AM2336,AO2336,AQ2336,AU2336,AW2336,AY2336,BA2336,BC2336,BE2336,BG2336,BI2336,BK2336,BM2336,BO2336)</f>
        <v>1</v>
      </c>
      <c r="U2336" s="1">
        <f>BQ2336+BS2336</f>
        <v>0</v>
      </c>
      <c r="V2336" s="1"/>
      <c r="W2336" s="1">
        <f>BV2336</f>
        <v>51</v>
      </c>
      <c r="X2336" s="1">
        <f>AC2336+BZ2336</f>
        <v>0</v>
      </c>
      <c r="Y2336" s="1">
        <f>BU2336</f>
        <v>0</v>
      </c>
      <c r="Z2336" s="29"/>
      <c r="AA2336" s="1"/>
      <c r="AB2336" s="26"/>
      <c r="AC2336" s="1"/>
      <c r="AD2336" s="26"/>
      <c r="AE2336" s="1"/>
      <c r="AF2336" s="26"/>
      <c r="AG2336" s="1"/>
      <c r="AH2336" s="26"/>
      <c r="AI2336" s="1">
        <v>68</v>
      </c>
      <c r="AJ2336" s="26">
        <v>3</v>
      </c>
      <c r="AK2336" s="1"/>
      <c r="AL2336" s="26"/>
      <c r="AM2336" s="1"/>
      <c r="AN2336" s="26"/>
      <c r="AO2336" s="1"/>
      <c r="AP2336" s="26"/>
      <c r="AQ2336" s="1"/>
      <c r="AR2336" s="26"/>
      <c r="AS2336" s="1"/>
      <c r="AT2336" s="26"/>
      <c r="AU2336" s="1"/>
      <c r="AV2336" s="26"/>
      <c r="AW2336" s="1"/>
      <c r="AX2336" s="26"/>
      <c r="AY2336" s="1"/>
      <c r="AZ2336" s="26"/>
      <c r="BA2336" s="1"/>
      <c r="BB2336" s="26"/>
      <c r="BC2336" s="1"/>
      <c r="BD2336" s="26"/>
      <c r="BE2336" s="1"/>
      <c r="BF2336" s="26"/>
      <c r="BG2336" s="1"/>
      <c r="BH2336" s="26"/>
      <c r="BI2336" s="1"/>
      <c r="BJ2336" s="26"/>
      <c r="BK2336" s="1"/>
      <c r="BL2336" s="26"/>
      <c r="BM2336" s="1"/>
      <c r="BN2336" s="26"/>
      <c r="BO2336" s="1"/>
      <c r="BP2336" s="26"/>
      <c r="BQ2336" s="1"/>
      <c r="BR2336" s="26"/>
      <c r="BS2336" s="1"/>
      <c r="BT2336" s="26"/>
      <c r="BU2336" s="1"/>
      <c r="BV2336" s="1">
        <v>51</v>
      </c>
      <c r="BW2336" s="26" t="s">
        <v>100</v>
      </c>
      <c r="BX2336" s="1"/>
      <c r="BY2336" s="26"/>
      <c r="BZ2336" s="30"/>
      <c r="CA2336" s="26"/>
    </row>
    <row r="2337" spans="1:79" s="99" customFormat="1" x14ac:dyDescent="0.35">
      <c r="A2337" s="31" t="s">
        <v>354</v>
      </c>
      <c r="B2337" s="31" t="s">
        <v>63</v>
      </c>
      <c r="C2337" s="31" t="s">
        <v>1646</v>
      </c>
      <c r="D2337" s="31" t="s">
        <v>1692</v>
      </c>
      <c r="E2337" s="31" t="s">
        <v>77</v>
      </c>
      <c r="F2337" s="1">
        <v>999923773</v>
      </c>
      <c r="G2337" s="1">
        <f>(J2337+S2337+X2337+R2337+U2337+W2337+Y2337)-H2337</f>
        <v>90</v>
      </c>
      <c r="H2337" s="1"/>
      <c r="I2337" s="27"/>
      <c r="J2337" s="1">
        <f>SUM(AA2337)</f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27"/>
      <c r="R2337" s="1">
        <f>SUM(AS2337,BX2337)</f>
        <v>0</v>
      </c>
      <c r="S2337" s="1">
        <f>SUM(AE2337,AG2337,AI2337,AK2337,AO2337,AM2337,AQ2337,AU2337,AW2337,AY2337,BA2337,BE2337,BG2337,BI2337,BK2337,BM2337,BO2337,BC2337)</f>
        <v>90</v>
      </c>
      <c r="T2337" s="1">
        <f>COUNT(AE2337,AG2337,AI2337,AK2337,AM2337,AO2337,AQ2337,AU2337,AW2337,AY2337,BA2337,BC2337,BE2337,BG2337,BI2337,BK2337,BM2337,BO2337)</f>
        <v>1</v>
      </c>
      <c r="U2337" s="1">
        <f>BQ2337+BS2337</f>
        <v>0</v>
      </c>
      <c r="V2337" s="1"/>
      <c r="W2337" s="1">
        <f>BV2337</f>
        <v>0</v>
      </c>
      <c r="X2337" s="1">
        <f>AC2337+BZ2337</f>
        <v>0</v>
      </c>
      <c r="Y2337" s="1">
        <f>BU2337</f>
        <v>0</v>
      </c>
      <c r="Z2337" s="27"/>
      <c r="AA2337" s="1"/>
      <c r="AB2337" s="26"/>
      <c r="AC2337" s="1"/>
      <c r="AD2337" s="26"/>
      <c r="AE2337" s="1"/>
      <c r="AF2337" s="26"/>
      <c r="AG2337" s="1"/>
      <c r="AH2337" s="26"/>
      <c r="AI2337" s="1"/>
      <c r="AJ2337" s="26"/>
      <c r="AK2337" s="1"/>
      <c r="AL2337" s="26"/>
      <c r="AM2337" s="1"/>
      <c r="AN2337" s="26"/>
      <c r="AO2337" s="1"/>
      <c r="AP2337" s="26"/>
      <c r="AQ2337" s="1"/>
      <c r="AR2337" s="26"/>
      <c r="AS2337" s="1"/>
      <c r="AT2337" s="26"/>
      <c r="AU2337" s="1">
        <v>90</v>
      </c>
      <c r="AV2337" s="26">
        <v>2</v>
      </c>
      <c r="AW2337" s="1"/>
      <c r="AX2337" s="26"/>
      <c r="AY2337" s="1"/>
      <c r="AZ2337" s="26"/>
      <c r="BA2337" s="1"/>
      <c r="BB2337" s="26"/>
      <c r="BC2337" s="1"/>
      <c r="BD2337" s="26"/>
      <c r="BE2337" s="1"/>
      <c r="BF2337" s="26"/>
      <c r="BG2337" s="1"/>
      <c r="BH2337" s="26"/>
      <c r="BI2337" s="1"/>
      <c r="BJ2337" s="26"/>
      <c r="BK2337" s="1"/>
      <c r="BL2337" s="26"/>
      <c r="BM2337" s="1"/>
      <c r="BN2337" s="26"/>
      <c r="BO2337" s="1"/>
      <c r="BP2337" s="26"/>
      <c r="BQ2337" s="1"/>
      <c r="BR2337" s="26"/>
      <c r="BS2337" s="1"/>
      <c r="BT2337" s="26"/>
      <c r="BU2337" s="1"/>
      <c r="BV2337" s="1"/>
      <c r="BW2337" s="26"/>
      <c r="BX2337" s="1"/>
      <c r="BY2337" s="26"/>
      <c r="BZ2337" s="30"/>
      <c r="CA2337" s="26"/>
    </row>
    <row r="2338" spans="1:79" s="99" customFormat="1" x14ac:dyDescent="0.35">
      <c r="A2338" s="1" t="s">
        <v>354</v>
      </c>
      <c r="B2338" s="1" t="s">
        <v>63</v>
      </c>
      <c r="C2338" s="1" t="s">
        <v>3008</v>
      </c>
      <c r="D2338" s="1" t="s">
        <v>3009</v>
      </c>
      <c r="E2338" s="1" t="s">
        <v>77</v>
      </c>
      <c r="F2338" s="1">
        <v>999926650</v>
      </c>
      <c r="G2338" s="1">
        <f>(J2338+S2338+X2338+R2338+U2338+W2338+Y2338)-H2338</f>
        <v>90</v>
      </c>
      <c r="H2338" s="1"/>
      <c r="I2338" s="27"/>
      <c r="J2338" s="1">
        <f>SUM(AA2338)</f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27"/>
      <c r="R2338" s="1">
        <f>SUM(AS2338,BX2338)</f>
        <v>0</v>
      </c>
      <c r="S2338" s="1">
        <f>SUM(AE2338,AG2338,AI2338,AK2338,AO2338,AM2338,AQ2338,AU2338,AW2338,AY2338,BA2338,BE2338,BG2338,BI2338,BK2338,BM2338,BO2338,BC2338)</f>
        <v>90</v>
      </c>
      <c r="T2338" s="1">
        <f>COUNT(AE2338,AG2338,AI2338,AK2338,AM2338,AO2338,AQ2338,AU2338,AW2338,AY2338,BA2338,BC2338,BE2338,BG2338,BI2338,BK2338,BM2338,BO2338)</f>
        <v>1</v>
      </c>
      <c r="U2338" s="1">
        <f>BQ2338+BS2338</f>
        <v>0</v>
      </c>
      <c r="V2338" s="1"/>
      <c r="W2338" s="1">
        <f>BV2338</f>
        <v>0</v>
      </c>
      <c r="X2338" s="1">
        <f>AC2338+BZ2338</f>
        <v>0</v>
      </c>
      <c r="Y2338" s="1">
        <f>BU2338</f>
        <v>0</v>
      </c>
      <c r="Z2338" s="27"/>
      <c r="AA2338" s="1"/>
      <c r="AB2338" s="26"/>
      <c r="AC2338" s="1"/>
      <c r="AD2338" s="26"/>
      <c r="AE2338" s="1"/>
      <c r="AF2338" s="26"/>
      <c r="AG2338" s="1"/>
      <c r="AH2338" s="26"/>
      <c r="AI2338" s="1"/>
      <c r="AJ2338" s="26"/>
      <c r="AK2338" s="1"/>
      <c r="AL2338" s="26"/>
      <c r="AM2338" s="1"/>
      <c r="AN2338" s="26"/>
      <c r="AO2338" s="1"/>
      <c r="AP2338" s="26"/>
      <c r="AQ2338" s="1">
        <v>90</v>
      </c>
      <c r="AR2338" s="26">
        <v>2</v>
      </c>
      <c r="AS2338" s="1"/>
      <c r="AT2338" s="26"/>
      <c r="AU2338" s="1"/>
      <c r="AV2338" s="26"/>
      <c r="AW2338" s="1"/>
      <c r="AX2338" s="26"/>
      <c r="AY2338" s="1"/>
      <c r="AZ2338" s="26"/>
      <c r="BA2338" s="1"/>
      <c r="BB2338" s="26"/>
      <c r="BC2338" s="1"/>
      <c r="BD2338" s="26"/>
      <c r="BE2338" s="1"/>
      <c r="BF2338" s="26"/>
      <c r="BG2338" s="1"/>
      <c r="BH2338" s="26"/>
      <c r="BI2338" s="1"/>
      <c r="BJ2338" s="26"/>
      <c r="BK2338" s="1"/>
      <c r="BL2338" s="26"/>
      <c r="BM2338" s="1"/>
      <c r="BN2338" s="26"/>
      <c r="BO2338" s="1"/>
      <c r="BP2338" s="26"/>
      <c r="BQ2338" s="1"/>
      <c r="BR2338" s="26"/>
      <c r="BS2338" s="1"/>
      <c r="BT2338" s="26"/>
      <c r="BU2338" s="1"/>
      <c r="BV2338" s="1"/>
      <c r="BW2338" s="26"/>
      <c r="BX2338" s="1"/>
      <c r="BY2338" s="26"/>
      <c r="BZ2338" s="30"/>
      <c r="CA2338" s="26"/>
    </row>
    <row r="2339" spans="1:79" s="99" customFormat="1" x14ac:dyDescent="0.35">
      <c r="A2339" s="1" t="s">
        <v>354</v>
      </c>
      <c r="B2339" s="1" t="s">
        <v>63</v>
      </c>
      <c r="C2339" s="1" t="s">
        <v>3602</v>
      </c>
      <c r="D2339" s="1" t="s">
        <v>3603</v>
      </c>
      <c r="E2339" s="1" t="s">
        <v>77</v>
      </c>
      <c r="F2339" s="1">
        <v>999928154</v>
      </c>
      <c r="G2339" s="1">
        <f>(J2339+S2339+X2339+R2339+U2339+W2339+Y2339)-H2339</f>
        <v>81</v>
      </c>
      <c r="H2339" s="1"/>
      <c r="I2339" s="27"/>
      <c r="J2339" s="1">
        <f>SUM(AA2339)</f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27"/>
      <c r="R2339" s="1">
        <f>SUM(AS2339,BX2339)</f>
        <v>0</v>
      </c>
      <c r="S2339" s="1">
        <f>SUM(AE2339,AG2339,AI2339,AK2339,AO2339,AM2339,AQ2339,AU2339,AW2339,AY2339,BA2339,BE2339,BG2339,BI2339,BK2339,BM2339,BO2339,BC2339)</f>
        <v>30</v>
      </c>
      <c r="T2339" s="1">
        <f>COUNT(AE2339,AG2339,AI2339,AK2339,AM2339,AO2339,AQ2339,AU2339,AW2339,AY2339,BA2339,BC2339,BE2339,BG2339,BI2339,BK2339,BM2339,BO2339)</f>
        <v>1</v>
      </c>
      <c r="U2339" s="1">
        <f>BQ2339+BS2339</f>
        <v>0</v>
      </c>
      <c r="V2339" s="1"/>
      <c r="W2339" s="1">
        <f>BV2339</f>
        <v>51</v>
      </c>
      <c r="X2339" s="1">
        <f>AC2339+BZ2339</f>
        <v>0</v>
      </c>
      <c r="Y2339" s="1">
        <f>BU2339</f>
        <v>0</v>
      </c>
      <c r="Z2339" s="27"/>
      <c r="AA2339" s="1"/>
      <c r="AB2339" s="26"/>
      <c r="AC2339" s="1"/>
      <c r="AD2339" s="26"/>
      <c r="AE2339" s="1"/>
      <c r="AF2339" s="26"/>
      <c r="AG2339" s="1"/>
      <c r="AH2339" s="26"/>
      <c r="AI2339" s="1"/>
      <c r="AJ2339" s="26"/>
      <c r="AK2339" s="1"/>
      <c r="AL2339" s="26"/>
      <c r="AM2339" s="1"/>
      <c r="AN2339" s="26"/>
      <c r="AO2339" s="1"/>
      <c r="AP2339" s="26"/>
      <c r="AQ2339" s="1"/>
      <c r="AR2339" s="26"/>
      <c r="AS2339" s="1"/>
      <c r="AT2339" s="26"/>
      <c r="AU2339" s="1"/>
      <c r="AV2339" s="26"/>
      <c r="AW2339" s="1"/>
      <c r="AX2339" s="26"/>
      <c r="AY2339" s="1"/>
      <c r="AZ2339" s="26"/>
      <c r="BA2339" s="1"/>
      <c r="BB2339" s="26"/>
      <c r="BC2339" s="1"/>
      <c r="BD2339" s="26"/>
      <c r="BE2339" s="1"/>
      <c r="BF2339" s="26"/>
      <c r="BG2339" s="1"/>
      <c r="BH2339" s="26"/>
      <c r="BI2339" s="1"/>
      <c r="BJ2339" s="26"/>
      <c r="BK2339" s="1"/>
      <c r="BL2339" s="26"/>
      <c r="BM2339" s="1">
        <v>30</v>
      </c>
      <c r="BN2339" s="26">
        <v>1</v>
      </c>
      <c r="BO2339" s="1"/>
      <c r="BP2339" s="26"/>
      <c r="BQ2339" s="1"/>
      <c r="BR2339" s="26"/>
      <c r="BS2339" s="1"/>
      <c r="BT2339" s="26"/>
      <c r="BU2339" s="1"/>
      <c r="BV2339" s="1">
        <v>51</v>
      </c>
      <c r="BW2339" s="26" t="s">
        <v>100</v>
      </c>
      <c r="BX2339" s="1"/>
      <c r="BY2339" s="26"/>
      <c r="BZ2339" s="30"/>
      <c r="CA2339" s="26"/>
    </row>
    <row r="2340" spans="1:79" s="99" customFormat="1" x14ac:dyDescent="0.35">
      <c r="A2340" s="1" t="s">
        <v>354</v>
      </c>
      <c r="B2340" s="1" t="s">
        <v>63</v>
      </c>
      <c r="C2340" s="1" t="s">
        <v>1492</v>
      </c>
      <c r="D2340" s="1" t="s">
        <v>672</v>
      </c>
      <c r="E2340" s="1" t="s">
        <v>77</v>
      </c>
      <c r="F2340" s="1">
        <v>999920497</v>
      </c>
      <c r="G2340" s="1">
        <f>(J2340+S2340+X2340+R2340+U2340+W2340+Y2340)-H2340</f>
        <v>68</v>
      </c>
      <c r="H2340" s="1"/>
      <c r="I2340" s="27"/>
      <c r="J2340" s="1">
        <f>SUM(AA2340)</f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27"/>
      <c r="R2340" s="1">
        <f>SUM(AS2340,BX2340)</f>
        <v>0</v>
      </c>
      <c r="S2340" s="1">
        <f>SUM(AE2340,AG2340,AI2340,AK2340,AO2340,AM2340,AQ2340,AU2340,AW2340,AY2340,BA2340,BE2340,BG2340,BI2340,BK2340,BM2340,BO2340,BC2340)</f>
        <v>68</v>
      </c>
      <c r="T2340" s="1">
        <f>COUNT(AE2340,AG2340,AI2340,AK2340,AM2340,AO2340,AQ2340,AU2340,AW2340,AY2340,BA2340,BC2340,BE2340,BG2340,BI2340,BK2340,BM2340,BO2340)</f>
        <v>1</v>
      </c>
      <c r="U2340" s="1">
        <f>BQ2340+BS2340</f>
        <v>0</v>
      </c>
      <c r="V2340" s="1"/>
      <c r="W2340" s="1">
        <f>BV2340</f>
        <v>0</v>
      </c>
      <c r="X2340" s="1">
        <f>AC2340+BZ2340</f>
        <v>0</v>
      </c>
      <c r="Y2340" s="1">
        <f>BU2340</f>
        <v>0</v>
      </c>
      <c r="Z2340" s="27"/>
      <c r="AA2340" s="1"/>
      <c r="AB2340" s="26"/>
      <c r="AC2340" s="1"/>
      <c r="AD2340" s="26"/>
      <c r="AE2340" s="1"/>
      <c r="AF2340" s="26"/>
      <c r="AG2340" s="1"/>
      <c r="AH2340" s="26"/>
      <c r="AI2340" s="1"/>
      <c r="AJ2340" s="26"/>
      <c r="AK2340" s="1"/>
      <c r="AL2340" s="26"/>
      <c r="AM2340" s="1"/>
      <c r="AN2340" s="26"/>
      <c r="AO2340" s="1"/>
      <c r="AP2340" s="26"/>
      <c r="AQ2340" s="1">
        <v>68</v>
      </c>
      <c r="AR2340" s="26">
        <v>3</v>
      </c>
      <c r="AS2340" s="1"/>
      <c r="AT2340" s="26"/>
      <c r="AU2340" s="1"/>
      <c r="AV2340" s="26"/>
      <c r="AW2340" s="1"/>
      <c r="AX2340" s="26"/>
      <c r="AY2340" s="1"/>
      <c r="AZ2340" s="26"/>
      <c r="BA2340" s="1"/>
      <c r="BB2340" s="26"/>
      <c r="BC2340" s="1"/>
      <c r="BD2340" s="26"/>
      <c r="BE2340" s="1"/>
      <c r="BF2340" s="26"/>
      <c r="BG2340" s="1"/>
      <c r="BH2340" s="26"/>
      <c r="BI2340" s="1"/>
      <c r="BJ2340" s="26"/>
      <c r="BK2340" s="1"/>
      <c r="BL2340" s="26"/>
      <c r="BM2340" s="1"/>
      <c r="BN2340" s="26"/>
      <c r="BO2340" s="1"/>
      <c r="BP2340" s="26"/>
      <c r="BQ2340" s="1"/>
      <c r="BR2340" s="26"/>
      <c r="BS2340" s="1"/>
      <c r="BT2340" s="26"/>
      <c r="BU2340" s="1"/>
      <c r="BV2340" s="1"/>
      <c r="BW2340" s="26"/>
      <c r="BX2340" s="1"/>
      <c r="BY2340" s="26"/>
      <c r="BZ2340" s="30"/>
      <c r="CA2340" s="26"/>
    </row>
    <row r="2341" spans="1:79" s="99" customFormat="1" x14ac:dyDescent="0.35">
      <c r="A2341" s="1" t="s">
        <v>354</v>
      </c>
      <c r="B2341" s="1" t="s">
        <v>63</v>
      </c>
      <c r="C2341" s="30" t="s">
        <v>1604</v>
      </c>
      <c r="D2341" s="30" t="s">
        <v>1605</v>
      </c>
      <c r="E2341" s="1" t="s">
        <v>77</v>
      </c>
      <c r="F2341" s="30">
        <v>999921346</v>
      </c>
      <c r="G2341" s="1">
        <f>(J2341+S2341+X2341+R2341+U2341+W2341+Y2341)-H2341</f>
        <v>68</v>
      </c>
      <c r="H2341" s="30"/>
      <c r="I2341" s="27"/>
      <c r="J2341" s="1">
        <f>SUM(AA2341)</f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27"/>
      <c r="R2341" s="1">
        <f>SUM(AS2341,BX2341)</f>
        <v>0</v>
      </c>
      <c r="S2341" s="1">
        <f>SUM(AE2341,AG2341,AI2341,AK2341,AO2341,AM2341,AQ2341,AU2341,AW2341,AY2341,BA2341,BE2341,BG2341,BI2341,BK2341,BM2341,BO2341,BC2341)</f>
        <v>68</v>
      </c>
      <c r="T2341" s="1">
        <f>COUNT(AE2341,AG2341,AI2341,AK2341,AM2341,AO2341,AQ2341,AU2341,AW2341,AY2341,BA2341,BC2341,BE2341,BG2341,BI2341,BK2341,BM2341,BO2341)</f>
        <v>1</v>
      </c>
      <c r="U2341" s="1">
        <f>BQ2341+BS2341</f>
        <v>0</v>
      </c>
      <c r="V2341" s="1"/>
      <c r="W2341" s="1">
        <f>BV2341</f>
        <v>0</v>
      </c>
      <c r="X2341" s="1">
        <f>AC2341+BZ2341</f>
        <v>0</v>
      </c>
      <c r="Y2341" s="1">
        <f>BU2341</f>
        <v>0</v>
      </c>
      <c r="Z2341" s="26"/>
      <c r="AA2341" s="1"/>
      <c r="AB2341" s="26"/>
      <c r="AC2341" s="1"/>
      <c r="AD2341" s="26"/>
      <c r="AE2341" s="1"/>
      <c r="AF2341" s="26"/>
      <c r="AG2341" s="1"/>
      <c r="AH2341" s="26"/>
      <c r="AI2341" s="1"/>
      <c r="AJ2341" s="26"/>
      <c r="AK2341" s="1"/>
      <c r="AL2341" s="26"/>
      <c r="AM2341" s="1"/>
      <c r="AN2341" s="26"/>
      <c r="AO2341" s="1"/>
      <c r="AP2341" s="26"/>
      <c r="AQ2341" s="1"/>
      <c r="AR2341" s="26"/>
      <c r="AS2341" s="1"/>
      <c r="AT2341" s="26"/>
      <c r="AU2341" s="1"/>
      <c r="AV2341" s="26"/>
      <c r="AW2341" s="1"/>
      <c r="AX2341" s="26"/>
      <c r="AY2341" s="1"/>
      <c r="AZ2341" s="26"/>
      <c r="BA2341" s="1"/>
      <c r="BB2341" s="26"/>
      <c r="BC2341" s="1"/>
      <c r="BD2341" s="26"/>
      <c r="BE2341" s="1"/>
      <c r="BF2341" s="26"/>
      <c r="BG2341" s="1"/>
      <c r="BH2341" s="26"/>
      <c r="BI2341" s="1"/>
      <c r="BJ2341" s="26"/>
      <c r="BK2341" s="1"/>
      <c r="BL2341" s="26"/>
      <c r="BM2341" s="1">
        <v>68</v>
      </c>
      <c r="BN2341" s="26">
        <v>3</v>
      </c>
      <c r="BO2341" s="1"/>
      <c r="BP2341" s="26"/>
      <c r="BQ2341" s="1"/>
      <c r="BR2341" s="26"/>
      <c r="BS2341" s="1"/>
      <c r="BT2341" s="26"/>
      <c r="BU2341" s="1"/>
      <c r="BV2341" s="1"/>
      <c r="BW2341" s="26"/>
      <c r="BX2341" s="1"/>
      <c r="BY2341" s="26"/>
      <c r="BZ2341" s="30"/>
      <c r="CA2341" s="26"/>
    </row>
    <row r="2342" spans="1:79" s="99" customFormat="1" x14ac:dyDescent="0.35">
      <c r="A2342" s="1" t="s">
        <v>354</v>
      </c>
      <c r="B2342" s="1" t="s">
        <v>63</v>
      </c>
      <c r="C2342" s="1" t="s">
        <v>2541</v>
      </c>
      <c r="D2342" s="1" t="s">
        <v>2542</v>
      </c>
      <c r="E2342" s="1" t="s">
        <v>77</v>
      </c>
      <c r="F2342" s="1">
        <v>999925507</v>
      </c>
      <c r="G2342" s="1">
        <f>(J2342+S2342+X2342+R2342+U2342+W2342+Y2342)-H2342</f>
        <v>68</v>
      </c>
      <c r="H2342" s="1"/>
      <c r="I2342" s="27"/>
      <c r="J2342" s="1">
        <f>SUM(AA2342)</f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27"/>
      <c r="R2342" s="1">
        <f>SUM(AS2342,BX2342)</f>
        <v>50</v>
      </c>
      <c r="S2342" s="1">
        <f>SUM(AE2342,AG2342,AI2342,AK2342,AO2342,AM2342,AQ2342,AU2342,AW2342,AY2342,BA2342,BE2342,BG2342,BI2342,BK2342,BM2342,BO2342,BC2342)</f>
        <v>18</v>
      </c>
      <c r="T2342" s="1">
        <f>COUNT(AE2342,AG2342,AI2342,AK2342,AM2342,AO2342,AQ2342,AU2342,AW2342,AY2342,BA2342,BC2342,BE2342,BG2342,BI2342,BK2342,BM2342,BO2342)</f>
        <v>1</v>
      </c>
      <c r="U2342" s="1">
        <f>BQ2342+BS2342</f>
        <v>0</v>
      </c>
      <c r="V2342" s="1"/>
      <c r="W2342" s="1">
        <f>BV2342</f>
        <v>0</v>
      </c>
      <c r="X2342" s="1">
        <f>AC2342+BZ2342</f>
        <v>0</v>
      </c>
      <c r="Y2342" s="1">
        <f>BU2342</f>
        <v>0</v>
      </c>
      <c r="Z2342" s="27"/>
      <c r="AA2342" s="1"/>
      <c r="AB2342" s="26"/>
      <c r="AC2342" s="1"/>
      <c r="AD2342" s="26"/>
      <c r="AE2342" s="1">
        <v>18</v>
      </c>
      <c r="AF2342" s="26">
        <v>2</v>
      </c>
      <c r="AG2342" s="1"/>
      <c r="AH2342" s="26"/>
      <c r="AI2342" s="1"/>
      <c r="AJ2342" s="26"/>
      <c r="AK2342" s="1"/>
      <c r="AL2342" s="26"/>
      <c r="AM2342" s="1"/>
      <c r="AN2342" s="26"/>
      <c r="AO2342" s="1"/>
      <c r="AP2342" s="26"/>
      <c r="AQ2342" s="1"/>
      <c r="AR2342" s="26"/>
      <c r="AS2342" s="1"/>
      <c r="AT2342" s="26"/>
      <c r="AU2342" s="1"/>
      <c r="AV2342" s="26"/>
      <c r="AW2342" s="1"/>
      <c r="AX2342" s="26"/>
      <c r="AY2342" s="1"/>
      <c r="AZ2342" s="26"/>
      <c r="BA2342" s="1"/>
      <c r="BB2342" s="26"/>
      <c r="BC2342" s="1"/>
      <c r="BD2342" s="26"/>
      <c r="BE2342" s="1"/>
      <c r="BF2342" s="26"/>
      <c r="BG2342" s="1"/>
      <c r="BH2342" s="26"/>
      <c r="BI2342" s="1"/>
      <c r="BJ2342" s="26"/>
      <c r="BK2342" s="1"/>
      <c r="BL2342" s="26"/>
      <c r="BM2342" s="1"/>
      <c r="BN2342" s="26"/>
      <c r="BO2342" s="1"/>
      <c r="BP2342" s="26"/>
      <c r="BQ2342" s="1"/>
      <c r="BR2342" s="26"/>
      <c r="BS2342" s="1"/>
      <c r="BT2342" s="26"/>
      <c r="BU2342" s="1"/>
      <c r="BV2342" s="1"/>
      <c r="BW2342" s="26"/>
      <c r="BX2342" s="1">
        <v>50</v>
      </c>
      <c r="BY2342" s="26">
        <v>1</v>
      </c>
      <c r="BZ2342" s="30"/>
      <c r="CA2342" s="26"/>
    </row>
    <row r="2343" spans="1:79" s="99" customFormat="1" x14ac:dyDescent="0.35">
      <c r="A2343" s="35" t="s">
        <v>354</v>
      </c>
      <c r="B2343" s="35" t="s">
        <v>63</v>
      </c>
      <c r="C2343" s="35" t="s">
        <v>2707</v>
      </c>
      <c r="D2343" s="35" t="s">
        <v>2708</v>
      </c>
      <c r="E2343" s="35" t="s">
        <v>77</v>
      </c>
      <c r="F2343" s="35">
        <v>999925868</v>
      </c>
      <c r="G2343" s="1">
        <f>(J2343+S2343+X2343+R2343+U2343+W2343+Y2343)-H2343</f>
        <v>68</v>
      </c>
      <c r="H2343" s="1"/>
      <c r="I2343" s="27"/>
      <c r="J2343" s="1">
        <f>SUM(AA2343)</f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27"/>
      <c r="R2343" s="1">
        <f>SUM(AS2343,BX2343)</f>
        <v>0</v>
      </c>
      <c r="S2343" s="1">
        <f>SUM(AE2343,AG2343,AI2343,AK2343,AO2343,AM2343,AQ2343,AU2343,AW2343,AY2343,BA2343,BE2343,BG2343,BI2343,BK2343,BM2343,BO2343,BC2343)</f>
        <v>68</v>
      </c>
      <c r="T2343" s="1">
        <f>COUNT(AE2343,AG2343,AI2343,AK2343,AM2343,AO2343,AQ2343,AU2343,AW2343,AY2343,BA2343,BC2343,BE2343,BG2343,BI2343,BK2343,BM2343,BO2343)</f>
        <v>1</v>
      </c>
      <c r="U2343" s="1">
        <f>BQ2343+BS2343</f>
        <v>0</v>
      </c>
      <c r="V2343" s="1"/>
      <c r="W2343" s="1">
        <f>BV2343</f>
        <v>0</v>
      </c>
      <c r="X2343" s="1">
        <f>AC2343+BZ2343</f>
        <v>0</v>
      </c>
      <c r="Y2343" s="1">
        <f>BU2343</f>
        <v>0</v>
      </c>
      <c r="Z2343" s="27"/>
      <c r="AA2343" s="1"/>
      <c r="AB2343" s="26"/>
      <c r="AC2343" s="1"/>
      <c r="AD2343" s="26"/>
      <c r="AE2343" s="1"/>
      <c r="AF2343" s="26"/>
      <c r="AG2343" s="1"/>
      <c r="AH2343" s="26"/>
      <c r="AI2343" s="1"/>
      <c r="AJ2343" s="26"/>
      <c r="AK2343" s="1">
        <v>68</v>
      </c>
      <c r="AL2343" s="26">
        <v>4</v>
      </c>
      <c r="AM2343" s="1"/>
      <c r="AN2343" s="26"/>
      <c r="AO2343" s="1"/>
      <c r="AP2343" s="26"/>
      <c r="AQ2343" s="1"/>
      <c r="AR2343" s="26"/>
      <c r="AS2343" s="1"/>
      <c r="AT2343" s="26"/>
      <c r="AU2343" s="1"/>
      <c r="AV2343" s="26"/>
      <c r="AW2343" s="1"/>
      <c r="AX2343" s="26"/>
      <c r="AY2343" s="1"/>
      <c r="AZ2343" s="26"/>
      <c r="BA2343" s="1"/>
      <c r="BB2343" s="26"/>
      <c r="BC2343" s="1"/>
      <c r="BD2343" s="26"/>
      <c r="BE2343" s="1"/>
      <c r="BF2343" s="26"/>
      <c r="BG2343" s="1"/>
      <c r="BH2343" s="26"/>
      <c r="BI2343" s="1"/>
      <c r="BJ2343" s="26"/>
      <c r="BK2343" s="1"/>
      <c r="BL2343" s="26"/>
      <c r="BM2343" s="1"/>
      <c r="BN2343" s="26"/>
      <c r="BO2343" s="1"/>
      <c r="BP2343" s="26"/>
      <c r="BQ2343" s="1"/>
      <c r="BR2343" s="26"/>
      <c r="BS2343" s="1"/>
      <c r="BT2343" s="26"/>
      <c r="BU2343" s="1"/>
      <c r="BV2343" s="1"/>
      <c r="BW2343" s="26"/>
      <c r="BX2343" s="1"/>
      <c r="BY2343" s="26"/>
      <c r="BZ2343" s="30"/>
      <c r="CA2343" s="26"/>
    </row>
    <row r="2344" spans="1:79" s="99" customFormat="1" x14ac:dyDescent="0.35">
      <c r="A2344" s="31" t="s">
        <v>354</v>
      </c>
      <c r="B2344" s="31" t="s">
        <v>63</v>
      </c>
      <c r="C2344" s="31" t="s">
        <v>2723</v>
      </c>
      <c r="D2344" s="31" t="s">
        <v>2724</v>
      </c>
      <c r="E2344" s="31" t="s">
        <v>77</v>
      </c>
      <c r="F2344" s="1">
        <v>999925912</v>
      </c>
      <c r="G2344" s="1">
        <f>(J2344+S2344+X2344+R2344+U2344+W2344+Y2344)-H2344</f>
        <v>68</v>
      </c>
      <c r="H2344" s="1"/>
      <c r="I2344" s="27"/>
      <c r="J2344" s="1">
        <f>SUM(AA2344)</f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27"/>
      <c r="R2344" s="1">
        <f>SUM(AS2344,BX2344)</f>
        <v>0</v>
      </c>
      <c r="S2344" s="1">
        <f>SUM(AE2344,AG2344,AI2344,AK2344,AO2344,AM2344,AQ2344,AU2344,AW2344,AY2344,BA2344,BE2344,BG2344,BI2344,BK2344,BM2344,BO2344,BC2344)</f>
        <v>68</v>
      </c>
      <c r="T2344" s="1">
        <f>COUNT(AE2344,AG2344,AI2344,AK2344,AM2344,AO2344,AQ2344,AU2344,AW2344,AY2344,BA2344,BC2344,BE2344,BG2344,BI2344,BK2344,BM2344,BO2344)</f>
        <v>1</v>
      </c>
      <c r="U2344" s="1">
        <f>BQ2344+BS2344</f>
        <v>0</v>
      </c>
      <c r="V2344" s="1"/>
      <c r="W2344" s="1">
        <f>BV2344</f>
        <v>0</v>
      </c>
      <c r="X2344" s="1">
        <f>AC2344+BZ2344</f>
        <v>0</v>
      </c>
      <c r="Y2344" s="1">
        <f>BU2344</f>
        <v>0</v>
      </c>
      <c r="Z2344" s="27"/>
      <c r="AA2344" s="1"/>
      <c r="AB2344" s="26"/>
      <c r="AC2344" s="1"/>
      <c r="AD2344" s="26"/>
      <c r="AE2344" s="1"/>
      <c r="AF2344" s="26"/>
      <c r="AG2344" s="1"/>
      <c r="AH2344" s="26"/>
      <c r="AI2344" s="1">
        <v>68</v>
      </c>
      <c r="AJ2344" s="26">
        <v>3</v>
      </c>
      <c r="AK2344" s="1"/>
      <c r="AL2344" s="26"/>
      <c r="AM2344" s="1"/>
      <c r="AN2344" s="26"/>
      <c r="AO2344" s="1"/>
      <c r="AP2344" s="26"/>
      <c r="AQ2344" s="1"/>
      <c r="AR2344" s="26"/>
      <c r="AS2344" s="1"/>
      <c r="AT2344" s="26"/>
      <c r="AU2344" s="1"/>
      <c r="AV2344" s="26"/>
      <c r="AW2344" s="1"/>
      <c r="AX2344" s="26"/>
      <c r="AY2344" s="1"/>
      <c r="AZ2344" s="26"/>
      <c r="BA2344" s="1"/>
      <c r="BB2344" s="26"/>
      <c r="BC2344" s="1"/>
      <c r="BD2344" s="26"/>
      <c r="BE2344" s="1"/>
      <c r="BF2344" s="26"/>
      <c r="BG2344" s="1"/>
      <c r="BH2344" s="26"/>
      <c r="BI2344" s="1"/>
      <c r="BJ2344" s="26"/>
      <c r="BK2344" s="1"/>
      <c r="BL2344" s="26"/>
      <c r="BM2344" s="1"/>
      <c r="BN2344" s="26"/>
      <c r="BO2344" s="1"/>
      <c r="BP2344" s="26"/>
      <c r="BQ2344" s="1"/>
      <c r="BR2344" s="26"/>
      <c r="BS2344" s="1"/>
      <c r="BT2344" s="26"/>
      <c r="BU2344" s="1"/>
      <c r="BV2344" s="1"/>
      <c r="BW2344" s="26"/>
      <c r="BX2344" s="1"/>
      <c r="BY2344" s="26"/>
      <c r="BZ2344" s="30"/>
      <c r="CA2344" s="26"/>
    </row>
    <row r="2345" spans="1:79" s="99" customFormat="1" x14ac:dyDescent="0.35">
      <c r="A2345" s="35" t="s">
        <v>354</v>
      </c>
      <c r="B2345" s="35" t="s">
        <v>63</v>
      </c>
      <c r="C2345" s="35" t="s">
        <v>2901</v>
      </c>
      <c r="D2345" s="35" t="s">
        <v>2902</v>
      </c>
      <c r="E2345" s="35" t="s">
        <v>77</v>
      </c>
      <c r="F2345" s="35">
        <v>999926391</v>
      </c>
      <c r="G2345" s="1">
        <f>(J2345+S2345+X2345+R2345+U2345+W2345+Y2345)-H2345</f>
        <v>68</v>
      </c>
      <c r="H2345" s="1"/>
      <c r="I2345" s="27"/>
      <c r="J2345" s="1">
        <f>SUM(AA2345)</f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27"/>
      <c r="R2345" s="1">
        <f>SUM(AS2345,BX2345)</f>
        <v>0</v>
      </c>
      <c r="S2345" s="1">
        <f>SUM(AE2345,AG2345,AI2345,AK2345,AO2345,AM2345,AQ2345,AU2345,AW2345,AY2345,BA2345,BE2345,BG2345,BI2345,BK2345,BM2345,BO2345,BC2345)</f>
        <v>68</v>
      </c>
      <c r="T2345" s="1">
        <f>COUNT(AE2345,AG2345,AI2345,AK2345,AM2345,AO2345,AQ2345,AU2345,AW2345,AY2345,BA2345,BC2345,BE2345,BG2345,BI2345,BK2345,BM2345,BO2345)</f>
        <v>1</v>
      </c>
      <c r="U2345" s="1">
        <f>BQ2345+BS2345</f>
        <v>0</v>
      </c>
      <c r="V2345" s="1"/>
      <c r="W2345" s="1">
        <f>BV2345</f>
        <v>0</v>
      </c>
      <c r="X2345" s="1">
        <f>AC2345+BZ2345</f>
        <v>0</v>
      </c>
      <c r="Y2345" s="1">
        <f>BU2345</f>
        <v>0</v>
      </c>
      <c r="Z2345" s="27"/>
      <c r="AA2345" s="1"/>
      <c r="AB2345" s="26"/>
      <c r="AC2345" s="1"/>
      <c r="AD2345" s="26"/>
      <c r="AE2345" s="1"/>
      <c r="AF2345" s="26"/>
      <c r="AG2345" s="1"/>
      <c r="AH2345" s="26"/>
      <c r="AI2345" s="1"/>
      <c r="AJ2345" s="26"/>
      <c r="AK2345" s="1">
        <v>68</v>
      </c>
      <c r="AL2345" s="26">
        <v>3</v>
      </c>
      <c r="AM2345" s="1"/>
      <c r="AN2345" s="26"/>
      <c r="AO2345" s="1"/>
      <c r="AP2345" s="26"/>
      <c r="AQ2345" s="1"/>
      <c r="AR2345" s="26"/>
      <c r="AS2345" s="1"/>
      <c r="AT2345" s="26"/>
      <c r="AU2345" s="1"/>
      <c r="AV2345" s="26"/>
      <c r="AW2345" s="1"/>
      <c r="AX2345" s="26"/>
      <c r="AY2345" s="1"/>
      <c r="AZ2345" s="26"/>
      <c r="BA2345" s="1"/>
      <c r="BB2345" s="26"/>
      <c r="BC2345" s="1"/>
      <c r="BD2345" s="26"/>
      <c r="BE2345" s="1"/>
      <c r="BF2345" s="26"/>
      <c r="BG2345" s="1"/>
      <c r="BH2345" s="26"/>
      <c r="BI2345" s="1"/>
      <c r="BJ2345" s="26"/>
      <c r="BK2345" s="1"/>
      <c r="BL2345" s="26"/>
      <c r="BM2345" s="1"/>
      <c r="BN2345" s="26"/>
      <c r="BO2345" s="1"/>
      <c r="BP2345" s="26"/>
      <c r="BQ2345" s="1"/>
      <c r="BR2345" s="26"/>
      <c r="BS2345" s="1"/>
      <c r="BT2345" s="26"/>
      <c r="BU2345" s="1"/>
      <c r="BV2345" s="1"/>
      <c r="BW2345" s="26"/>
      <c r="BX2345" s="1"/>
      <c r="BY2345" s="26"/>
      <c r="BZ2345" s="30"/>
      <c r="CA2345" s="26"/>
    </row>
    <row r="2346" spans="1:79" s="99" customFormat="1" x14ac:dyDescent="0.35">
      <c r="A2346" s="1" t="s">
        <v>354</v>
      </c>
      <c r="B2346" s="1" t="s">
        <v>63</v>
      </c>
      <c r="C2346" s="1" t="s">
        <v>517</v>
      </c>
      <c r="D2346" s="1" t="s">
        <v>2938</v>
      </c>
      <c r="E2346" s="1" t="s">
        <v>77</v>
      </c>
      <c r="F2346" s="1">
        <v>999927206</v>
      </c>
      <c r="G2346" s="1">
        <f>(J2346+S2346+X2346+R2346+U2346+W2346+Y2346)-H2346</f>
        <v>68</v>
      </c>
      <c r="H2346" s="1"/>
      <c r="I2346" s="27"/>
      <c r="J2346" s="1">
        <f>SUM(AA2346)</f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27"/>
      <c r="R2346" s="1">
        <f>SUM(AS2346,BX2346)</f>
        <v>0</v>
      </c>
      <c r="S2346" s="1">
        <f>SUM(AE2346,AG2346,AI2346,AK2346,AO2346,AM2346,AQ2346,AU2346,AW2346,AY2346,BA2346,BE2346,BG2346,BI2346,BK2346,BM2346,BO2346,BC2346)</f>
        <v>68</v>
      </c>
      <c r="T2346" s="1">
        <f>COUNT(AE2346,AG2346,AI2346,AK2346,AM2346,AO2346,AQ2346,AU2346,AW2346,AY2346,BA2346,BC2346,BE2346,BG2346,BI2346,BK2346,BM2346,BO2346)</f>
        <v>1</v>
      </c>
      <c r="U2346" s="1">
        <f>BQ2346+BS2346</f>
        <v>0</v>
      </c>
      <c r="V2346" s="1"/>
      <c r="W2346" s="1">
        <f>BV2346</f>
        <v>0</v>
      </c>
      <c r="X2346" s="1">
        <f>AC2346+BZ2346</f>
        <v>0</v>
      </c>
      <c r="Y2346" s="1">
        <f>BU2346</f>
        <v>0</v>
      </c>
      <c r="Z2346" s="27"/>
      <c r="AA2346" s="1"/>
      <c r="AB2346" s="26"/>
      <c r="AC2346" s="1"/>
      <c r="AD2346" s="26"/>
      <c r="AE2346" s="1"/>
      <c r="AF2346" s="26"/>
      <c r="AG2346" s="1"/>
      <c r="AH2346" s="26"/>
      <c r="AI2346" s="1"/>
      <c r="AJ2346" s="26"/>
      <c r="AK2346" s="1"/>
      <c r="AL2346" s="26"/>
      <c r="AM2346" s="1"/>
      <c r="AN2346" s="26"/>
      <c r="AO2346" s="1"/>
      <c r="AP2346" s="26"/>
      <c r="AQ2346" s="1"/>
      <c r="AR2346" s="26"/>
      <c r="AS2346" s="1"/>
      <c r="AT2346" s="26"/>
      <c r="AU2346" s="1"/>
      <c r="AV2346" s="26"/>
      <c r="AW2346" s="1"/>
      <c r="AX2346" s="26"/>
      <c r="AY2346" s="1"/>
      <c r="AZ2346" s="26"/>
      <c r="BA2346" s="1"/>
      <c r="BB2346" s="26"/>
      <c r="BC2346" s="1"/>
      <c r="BD2346" s="26"/>
      <c r="BE2346" s="1"/>
      <c r="BF2346" s="26"/>
      <c r="BG2346" s="1"/>
      <c r="BH2346" s="26"/>
      <c r="BI2346" s="1"/>
      <c r="BJ2346" s="26"/>
      <c r="BK2346" s="1"/>
      <c r="BL2346" s="26"/>
      <c r="BM2346" s="1">
        <v>68</v>
      </c>
      <c r="BN2346" s="26">
        <v>3</v>
      </c>
      <c r="BO2346" s="1"/>
      <c r="BP2346" s="26"/>
      <c r="BQ2346" s="1"/>
      <c r="BR2346" s="26"/>
      <c r="BS2346" s="1"/>
      <c r="BT2346" s="26"/>
      <c r="BU2346" s="1"/>
      <c r="BV2346" s="1"/>
      <c r="BW2346" s="26"/>
      <c r="BX2346" s="1"/>
      <c r="BY2346" s="26"/>
      <c r="BZ2346" s="30"/>
      <c r="CA2346" s="26"/>
    </row>
    <row r="2347" spans="1:79" s="99" customFormat="1" x14ac:dyDescent="0.35">
      <c r="A2347" s="31" t="s">
        <v>354</v>
      </c>
      <c r="B2347" s="31" t="s">
        <v>63</v>
      </c>
      <c r="C2347" s="31" t="s">
        <v>3253</v>
      </c>
      <c r="D2347" s="31" t="s">
        <v>657</v>
      </c>
      <c r="E2347" s="31" t="s">
        <v>77</v>
      </c>
      <c r="F2347" s="1">
        <v>999927213</v>
      </c>
      <c r="G2347" s="1">
        <f>(J2347+S2347+X2347+R2347+U2347+W2347+Y2347)-H2347</f>
        <v>68</v>
      </c>
      <c r="H2347" s="1"/>
      <c r="I2347" s="27"/>
      <c r="J2347" s="1">
        <f>SUM(AA2347)</f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27"/>
      <c r="R2347" s="1">
        <f>SUM(AS2347,BX2347)</f>
        <v>0</v>
      </c>
      <c r="S2347" s="1">
        <f>SUM(AE2347,AG2347,AI2347,AK2347,AO2347,AM2347,AQ2347,AU2347,AW2347,AY2347,BA2347,BE2347,BG2347,BI2347,BK2347,BM2347,BO2347,BC2347)</f>
        <v>68</v>
      </c>
      <c r="T2347" s="1">
        <f>COUNT(AE2347,AG2347,AI2347,AK2347,AM2347,AO2347,AQ2347,AU2347,AW2347,AY2347,BA2347,BC2347,BE2347,BG2347,BI2347,BK2347,BM2347,BO2347)</f>
        <v>1</v>
      </c>
      <c r="U2347" s="1">
        <f>BQ2347+BS2347</f>
        <v>0</v>
      </c>
      <c r="V2347" s="1"/>
      <c r="W2347" s="1">
        <f>BV2347</f>
        <v>0</v>
      </c>
      <c r="X2347" s="1">
        <f>AC2347+BZ2347</f>
        <v>0</v>
      </c>
      <c r="Y2347" s="1">
        <f>BU2347</f>
        <v>0</v>
      </c>
      <c r="Z2347" s="27"/>
      <c r="AA2347" s="1"/>
      <c r="AB2347" s="26"/>
      <c r="AC2347" s="1"/>
      <c r="AD2347" s="26"/>
      <c r="AE2347" s="1"/>
      <c r="AF2347" s="26"/>
      <c r="AG2347" s="1"/>
      <c r="AH2347" s="26"/>
      <c r="AI2347" s="1"/>
      <c r="AJ2347" s="26"/>
      <c r="AK2347" s="1"/>
      <c r="AL2347" s="26"/>
      <c r="AM2347" s="1"/>
      <c r="AN2347" s="26"/>
      <c r="AO2347" s="1"/>
      <c r="AP2347" s="26"/>
      <c r="AQ2347" s="1"/>
      <c r="AR2347" s="26"/>
      <c r="AS2347" s="1"/>
      <c r="AT2347" s="26"/>
      <c r="AU2347" s="1">
        <v>68</v>
      </c>
      <c r="AV2347" s="26">
        <v>3</v>
      </c>
      <c r="AW2347" s="1"/>
      <c r="AX2347" s="26"/>
      <c r="AY2347" s="1"/>
      <c r="AZ2347" s="26"/>
      <c r="BA2347" s="1"/>
      <c r="BB2347" s="26"/>
      <c r="BC2347" s="1"/>
      <c r="BD2347" s="26"/>
      <c r="BE2347" s="1"/>
      <c r="BF2347" s="26"/>
      <c r="BG2347" s="1"/>
      <c r="BH2347" s="26"/>
      <c r="BI2347" s="1"/>
      <c r="BJ2347" s="26"/>
      <c r="BK2347" s="1"/>
      <c r="BL2347" s="26"/>
      <c r="BM2347" s="1"/>
      <c r="BN2347" s="26"/>
      <c r="BO2347" s="1"/>
      <c r="BP2347" s="26"/>
      <c r="BQ2347" s="1"/>
      <c r="BR2347" s="26"/>
      <c r="BS2347" s="1"/>
      <c r="BT2347" s="26"/>
      <c r="BU2347" s="1"/>
      <c r="BV2347" s="1"/>
      <c r="BW2347" s="26"/>
      <c r="BX2347" s="1"/>
      <c r="BY2347" s="26"/>
      <c r="BZ2347" s="30"/>
      <c r="CA2347" s="26"/>
    </row>
    <row r="2348" spans="1:79" s="99" customFormat="1" x14ac:dyDescent="0.35">
      <c r="A2348" s="31" t="s">
        <v>354</v>
      </c>
      <c r="B2348" s="31" t="s">
        <v>63</v>
      </c>
      <c r="C2348" s="31" t="s">
        <v>3364</v>
      </c>
      <c r="D2348" s="31" t="s">
        <v>3365</v>
      </c>
      <c r="E2348" s="31" t="s">
        <v>77</v>
      </c>
      <c r="F2348" s="1">
        <v>999927487</v>
      </c>
      <c r="G2348" s="1">
        <f>(J2348+S2348+X2348+R2348+U2348+W2348+Y2348)-H2348</f>
        <v>68</v>
      </c>
      <c r="H2348" s="1"/>
      <c r="I2348" s="27"/>
      <c r="J2348" s="1">
        <f>SUM(AA2348)</f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27"/>
      <c r="R2348" s="1">
        <f>SUM(AS2348,BX2348)</f>
        <v>0</v>
      </c>
      <c r="S2348" s="1">
        <f>SUM(AE2348,AG2348,AI2348,AK2348,AO2348,AM2348,AQ2348,AU2348,AW2348,AY2348,BA2348,BE2348,BG2348,BI2348,BK2348,BM2348,BO2348,BC2348)</f>
        <v>68</v>
      </c>
      <c r="T2348" s="1">
        <f>COUNT(AE2348,AG2348,AI2348,AK2348,AM2348,AO2348,AQ2348,AU2348,AW2348,AY2348,BA2348,BC2348,BE2348,BG2348,BI2348,BK2348,BM2348,BO2348)</f>
        <v>1</v>
      </c>
      <c r="U2348" s="1">
        <f>BQ2348+BS2348</f>
        <v>0</v>
      </c>
      <c r="V2348" s="1"/>
      <c r="W2348" s="1">
        <f>BV2348</f>
        <v>0</v>
      </c>
      <c r="X2348" s="1">
        <f>AC2348+BZ2348</f>
        <v>0</v>
      </c>
      <c r="Y2348" s="1">
        <f>BU2348</f>
        <v>0</v>
      </c>
      <c r="Z2348" s="27"/>
      <c r="AA2348" s="1"/>
      <c r="AB2348" s="26"/>
      <c r="AC2348" s="1"/>
      <c r="AD2348" s="26"/>
      <c r="AE2348" s="1"/>
      <c r="AF2348" s="26"/>
      <c r="AG2348" s="1"/>
      <c r="AH2348" s="26"/>
      <c r="AI2348" s="1"/>
      <c r="AJ2348" s="26"/>
      <c r="AK2348" s="1"/>
      <c r="AL2348" s="26"/>
      <c r="AM2348" s="1"/>
      <c r="AN2348" s="26"/>
      <c r="AO2348" s="1"/>
      <c r="AP2348" s="26"/>
      <c r="AQ2348" s="1"/>
      <c r="AR2348" s="26"/>
      <c r="AS2348" s="1"/>
      <c r="AT2348" s="26"/>
      <c r="AU2348" s="1">
        <v>68</v>
      </c>
      <c r="AV2348" s="26">
        <v>3</v>
      </c>
      <c r="AW2348" s="1"/>
      <c r="AX2348" s="26"/>
      <c r="AY2348" s="1"/>
      <c r="AZ2348" s="26"/>
      <c r="BA2348" s="1"/>
      <c r="BB2348" s="26"/>
      <c r="BC2348" s="1"/>
      <c r="BD2348" s="26"/>
      <c r="BE2348" s="1"/>
      <c r="BF2348" s="26"/>
      <c r="BG2348" s="1"/>
      <c r="BH2348" s="26"/>
      <c r="BI2348" s="1"/>
      <c r="BJ2348" s="26"/>
      <c r="BK2348" s="1"/>
      <c r="BL2348" s="26"/>
      <c r="BM2348" s="1"/>
      <c r="BN2348" s="26"/>
      <c r="BO2348" s="1"/>
      <c r="BP2348" s="26"/>
      <c r="BQ2348" s="1"/>
      <c r="BR2348" s="26"/>
      <c r="BS2348" s="1"/>
      <c r="BT2348" s="26"/>
      <c r="BU2348" s="1"/>
      <c r="BV2348" s="1"/>
      <c r="BW2348" s="26"/>
      <c r="BX2348" s="1"/>
      <c r="BY2348" s="26"/>
      <c r="BZ2348" s="30"/>
      <c r="CA2348" s="26"/>
    </row>
    <row r="2349" spans="1:79" s="99" customFormat="1" x14ac:dyDescent="0.35">
      <c r="A2349" s="1" t="s">
        <v>354</v>
      </c>
      <c r="B2349" s="1" t="s">
        <v>63</v>
      </c>
      <c r="C2349" s="1" t="s">
        <v>1489</v>
      </c>
      <c r="D2349" s="1" t="s">
        <v>708</v>
      </c>
      <c r="E2349" s="1" t="s">
        <v>77</v>
      </c>
      <c r="F2349" s="1">
        <v>999925050</v>
      </c>
      <c r="G2349" s="1">
        <f>(J2349+S2349+X2349+R2349+U2349+W2349+Y2349)-H2349</f>
        <v>63</v>
      </c>
      <c r="H2349" s="1"/>
      <c r="I2349" s="27"/>
      <c r="J2349" s="1">
        <f>SUM(AA2349)</f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27"/>
      <c r="R2349" s="1">
        <f>SUM(AS2349,BX2349)</f>
        <v>0</v>
      </c>
      <c r="S2349" s="1">
        <f>SUM(AE2349,AG2349,AI2349,AK2349,AO2349,AM2349,AQ2349,AU2349,AW2349,AY2349,BA2349,BE2349,BG2349,BI2349,BK2349,BM2349,BO2349,BC2349)</f>
        <v>63</v>
      </c>
      <c r="T2349" s="1">
        <f>COUNT(AE2349,AG2349,AI2349,AK2349,AM2349,AO2349,AQ2349,AU2349,AW2349,AY2349,BA2349,BC2349,BE2349,BG2349,BI2349,BK2349,BM2349,BO2349)</f>
        <v>1</v>
      </c>
      <c r="U2349" s="1">
        <f>BQ2349+BS2349</f>
        <v>0</v>
      </c>
      <c r="V2349" s="1"/>
      <c r="W2349" s="1">
        <f>BV2349</f>
        <v>0</v>
      </c>
      <c r="X2349" s="1">
        <f>AC2349+BZ2349</f>
        <v>0</v>
      </c>
      <c r="Y2349" s="1">
        <f>BU2349</f>
        <v>0</v>
      </c>
      <c r="Z2349" s="27"/>
      <c r="AA2349" s="1"/>
      <c r="AB2349" s="26"/>
      <c r="AC2349" s="1"/>
      <c r="AD2349" s="26"/>
      <c r="AE2349" s="1"/>
      <c r="AF2349" s="26"/>
      <c r="AG2349" s="1"/>
      <c r="AH2349" s="26"/>
      <c r="AI2349" s="1"/>
      <c r="AJ2349" s="26"/>
      <c r="AK2349" s="1"/>
      <c r="AL2349" s="26"/>
      <c r="AM2349" s="1"/>
      <c r="AN2349" s="26"/>
      <c r="AO2349" s="1"/>
      <c r="AP2349" s="26"/>
      <c r="AQ2349" s="1">
        <v>63</v>
      </c>
      <c r="AR2349" s="26">
        <v>5</v>
      </c>
      <c r="AS2349" s="1"/>
      <c r="AT2349" s="26"/>
      <c r="AU2349" s="1"/>
      <c r="AV2349" s="26"/>
      <c r="AW2349" s="1"/>
      <c r="AX2349" s="26"/>
      <c r="AY2349" s="1"/>
      <c r="AZ2349" s="26"/>
      <c r="BA2349" s="1"/>
      <c r="BB2349" s="26"/>
      <c r="BC2349" s="1"/>
      <c r="BD2349" s="26"/>
      <c r="BE2349" s="1"/>
      <c r="BF2349" s="26"/>
      <c r="BG2349" s="1"/>
      <c r="BH2349" s="26"/>
      <c r="BI2349" s="1"/>
      <c r="BJ2349" s="26"/>
      <c r="BK2349" s="1"/>
      <c r="BL2349" s="26"/>
      <c r="BM2349" s="1"/>
      <c r="BN2349" s="26"/>
      <c r="BO2349" s="1"/>
      <c r="BP2349" s="26"/>
      <c r="BQ2349" s="1"/>
      <c r="BR2349" s="26"/>
      <c r="BS2349" s="1"/>
      <c r="BT2349" s="26"/>
      <c r="BU2349" s="1"/>
      <c r="BV2349" s="1"/>
      <c r="BW2349" s="26"/>
      <c r="BX2349" s="1"/>
      <c r="BY2349" s="26"/>
      <c r="BZ2349" s="30"/>
      <c r="CA2349" s="26"/>
    </row>
    <row r="2350" spans="1:79" s="99" customFormat="1" x14ac:dyDescent="0.35">
      <c r="A2350" s="1" t="s">
        <v>354</v>
      </c>
      <c r="B2350" s="1" t="s">
        <v>63</v>
      </c>
      <c r="C2350" s="1" t="s">
        <v>2459</v>
      </c>
      <c r="D2350" s="1" t="s">
        <v>759</v>
      </c>
      <c r="E2350" s="1" t="s">
        <v>77</v>
      </c>
      <c r="F2350" s="1">
        <v>999925294</v>
      </c>
      <c r="G2350" s="1">
        <f>(J2350+S2350+X2350+R2350+U2350+W2350+Y2350)-H2350</f>
        <v>63</v>
      </c>
      <c r="H2350" s="1"/>
      <c r="I2350" s="27"/>
      <c r="J2350" s="1">
        <f>SUM(AA2350)</f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27"/>
      <c r="R2350" s="1">
        <f>SUM(AS2350,BX2350)</f>
        <v>0</v>
      </c>
      <c r="S2350" s="1">
        <f>SUM(AE2350,AG2350,AI2350,AK2350,AO2350,AM2350,AQ2350,AU2350,AW2350,AY2350,BA2350,BE2350,BG2350,BI2350,BK2350,BM2350,BO2350,BC2350)</f>
        <v>63</v>
      </c>
      <c r="T2350" s="1">
        <f>COUNT(AE2350,AG2350,AI2350,AK2350,AM2350,AO2350,AQ2350,AU2350,AW2350,AY2350,BA2350,BC2350,BE2350,BG2350,BI2350,BK2350,BM2350,BO2350)</f>
        <v>1</v>
      </c>
      <c r="U2350" s="1">
        <f>BQ2350+BS2350</f>
        <v>0</v>
      </c>
      <c r="V2350" s="1"/>
      <c r="W2350" s="1">
        <f>BV2350</f>
        <v>0</v>
      </c>
      <c r="X2350" s="1">
        <f>AC2350+BZ2350</f>
        <v>0</v>
      </c>
      <c r="Y2350" s="1">
        <f>BU2350</f>
        <v>0</v>
      </c>
      <c r="Z2350" s="27"/>
      <c r="AA2350" s="1"/>
      <c r="AB2350" s="26"/>
      <c r="AC2350" s="1"/>
      <c r="AD2350" s="26"/>
      <c r="AE2350" s="1"/>
      <c r="AF2350" s="26"/>
      <c r="AG2350" s="1"/>
      <c r="AH2350" s="26"/>
      <c r="AI2350" s="1"/>
      <c r="AJ2350" s="26"/>
      <c r="AK2350" s="1"/>
      <c r="AL2350" s="26"/>
      <c r="AM2350" s="1"/>
      <c r="AN2350" s="26"/>
      <c r="AO2350" s="1"/>
      <c r="AP2350" s="26"/>
      <c r="AQ2350" s="1">
        <v>63</v>
      </c>
      <c r="AR2350" s="26">
        <v>5</v>
      </c>
      <c r="AS2350" s="1"/>
      <c r="AT2350" s="26"/>
      <c r="AU2350" s="1"/>
      <c r="AV2350" s="26"/>
      <c r="AW2350" s="1"/>
      <c r="AX2350" s="26"/>
      <c r="AY2350" s="1"/>
      <c r="AZ2350" s="26"/>
      <c r="BA2350" s="1"/>
      <c r="BB2350" s="26"/>
      <c r="BC2350" s="1"/>
      <c r="BD2350" s="26"/>
      <c r="BE2350" s="1"/>
      <c r="BF2350" s="26"/>
      <c r="BG2350" s="1"/>
      <c r="BH2350" s="26"/>
      <c r="BI2350" s="1"/>
      <c r="BJ2350" s="26"/>
      <c r="BK2350" s="1"/>
      <c r="BL2350" s="26"/>
      <c r="BM2350" s="1"/>
      <c r="BN2350" s="26"/>
      <c r="BO2350" s="1"/>
      <c r="BP2350" s="26"/>
      <c r="BQ2350" s="1"/>
      <c r="BR2350" s="26"/>
      <c r="BS2350" s="1"/>
      <c r="BT2350" s="26"/>
      <c r="BU2350" s="1"/>
      <c r="BV2350" s="1"/>
      <c r="BW2350" s="26"/>
      <c r="BX2350" s="1"/>
      <c r="BY2350" s="26"/>
      <c r="BZ2350" s="30"/>
      <c r="CA2350" s="26"/>
    </row>
    <row r="2351" spans="1:79" s="99" customFormat="1" x14ac:dyDescent="0.35">
      <c r="A2351" s="35" t="s">
        <v>354</v>
      </c>
      <c r="B2351" s="35" t="s">
        <v>63</v>
      </c>
      <c r="C2351" s="35" t="s">
        <v>2711</v>
      </c>
      <c r="D2351" s="35" t="s">
        <v>259</v>
      </c>
      <c r="E2351" s="35" t="s">
        <v>77</v>
      </c>
      <c r="F2351" s="35">
        <v>999925871</v>
      </c>
      <c r="G2351" s="1">
        <f>(J2351+S2351+X2351+R2351+U2351+W2351+Y2351)-H2351</f>
        <v>63</v>
      </c>
      <c r="H2351" s="1"/>
      <c r="I2351" s="27"/>
      <c r="J2351" s="1">
        <f>SUM(AA2351)</f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27"/>
      <c r="R2351" s="1">
        <f>SUM(AS2351,BX2351)</f>
        <v>0</v>
      </c>
      <c r="S2351" s="1">
        <f>SUM(AE2351,AG2351,AI2351,AK2351,AO2351,AM2351,AQ2351,AU2351,AW2351,AY2351,BA2351,BE2351,BG2351,BI2351,BK2351,BM2351,BO2351,BC2351)</f>
        <v>63</v>
      </c>
      <c r="T2351" s="1">
        <f>COUNT(AE2351,AG2351,AI2351,AK2351,AM2351,AO2351,AQ2351,AU2351,AW2351,AY2351,BA2351,BC2351,BE2351,BG2351,BI2351,BK2351,BM2351,BO2351)</f>
        <v>1</v>
      </c>
      <c r="U2351" s="1">
        <f>BQ2351+BS2351</f>
        <v>0</v>
      </c>
      <c r="V2351" s="1"/>
      <c r="W2351" s="1">
        <f>BV2351</f>
        <v>0</v>
      </c>
      <c r="X2351" s="1">
        <f>AC2351+BZ2351</f>
        <v>0</v>
      </c>
      <c r="Y2351" s="1">
        <f>BU2351</f>
        <v>0</v>
      </c>
      <c r="Z2351" s="27"/>
      <c r="AA2351" s="1"/>
      <c r="AB2351" s="26"/>
      <c r="AC2351" s="1"/>
      <c r="AD2351" s="26"/>
      <c r="AE2351" s="1"/>
      <c r="AF2351" s="26"/>
      <c r="AG2351" s="1"/>
      <c r="AH2351" s="26"/>
      <c r="AI2351" s="1"/>
      <c r="AJ2351" s="26"/>
      <c r="AK2351" s="1">
        <v>63</v>
      </c>
      <c r="AL2351" s="26">
        <v>5</v>
      </c>
      <c r="AM2351" s="1"/>
      <c r="AN2351" s="26"/>
      <c r="AO2351" s="1"/>
      <c r="AP2351" s="26"/>
      <c r="AQ2351" s="1"/>
      <c r="AR2351" s="26"/>
      <c r="AS2351" s="1"/>
      <c r="AT2351" s="26"/>
      <c r="AU2351" s="1"/>
      <c r="AV2351" s="26"/>
      <c r="AW2351" s="1"/>
      <c r="AX2351" s="26"/>
      <c r="AY2351" s="1"/>
      <c r="AZ2351" s="26"/>
      <c r="BA2351" s="1"/>
      <c r="BB2351" s="26"/>
      <c r="BC2351" s="1"/>
      <c r="BD2351" s="26"/>
      <c r="BE2351" s="1"/>
      <c r="BF2351" s="26"/>
      <c r="BG2351" s="1"/>
      <c r="BH2351" s="26"/>
      <c r="BI2351" s="1"/>
      <c r="BJ2351" s="26"/>
      <c r="BK2351" s="1"/>
      <c r="BL2351" s="26"/>
      <c r="BM2351" s="1"/>
      <c r="BN2351" s="26"/>
      <c r="BO2351" s="1"/>
      <c r="BP2351" s="26"/>
      <c r="BQ2351" s="1"/>
      <c r="BR2351" s="26"/>
      <c r="BS2351" s="1"/>
      <c r="BT2351" s="26"/>
      <c r="BU2351" s="1"/>
      <c r="BV2351" s="1"/>
      <c r="BW2351" s="26"/>
      <c r="BX2351" s="1"/>
      <c r="BY2351" s="26"/>
      <c r="BZ2351" s="30"/>
      <c r="CA2351" s="26"/>
    </row>
    <row r="2352" spans="1:79" s="99" customFormat="1" x14ac:dyDescent="0.35">
      <c r="A2352" s="1" t="s">
        <v>354</v>
      </c>
      <c r="B2352" s="1" t="s">
        <v>63</v>
      </c>
      <c r="C2352" s="1" t="s">
        <v>3266</v>
      </c>
      <c r="D2352" s="1" t="s">
        <v>3267</v>
      </c>
      <c r="E2352" s="1" t="s">
        <v>77</v>
      </c>
      <c r="F2352" s="1">
        <v>999927255</v>
      </c>
      <c r="G2352" s="1">
        <f>(J2352+S2352+X2352+R2352+U2352+W2352+Y2352)-H2352</f>
        <v>63</v>
      </c>
      <c r="H2352" s="1"/>
      <c r="I2352" s="27"/>
      <c r="J2352" s="1">
        <f>SUM(AA2352)</f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27"/>
      <c r="R2352" s="1">
        <f>SUM(AS2352,BX2352)</f>
        <v>0</v>
      </c>
      <c r="S2352" s="1">
        <f>SUM(AE2352,AG2352,AI2352,AK2352,AO2352,AM2352,AQ2352,AU2352,AW2352,AY2352,BA2352,BE2352,BG2352,BI2352,BK2352,BM2352,BO2352,BC2352)</f>
        <v>63</v>
      </c>
      <c r="T2352" s="1">
        <f>COUNT(AE2352,AG2352,AI2352,AK2352,AM2352,AO2352,AQ2352,AU2352,AW2352,AY2352,BA2352,BC2352,BE2352,BG2352,BI2352,BK2352,BM2352,BO2352)</f>
        <v>1</v>
      </c>
      <c r="U2352" s="1">
        <f>BQ2352+BS2352</f>
        <v>0</v>
      </c>
      <c r="V2352" s="1"/>
      <c r="W2352" s="1">
        <f>BV2352</f>
        <v>0</v>
      </c>
      <c r="X2352" s="1">
        <f>AC2352+BZ2352</f>
        <v>0</v>
      </c>
      <c r="Y2352" s="1">
        <f>BU2352</f>
        <v>0</v>
      </c>
      <c r="Z2352" s="27"/>
      <c r="AA2352" s="1"/>
      <c r="AB2352" s="26"/>
      <c r="AC2352" s="1"/>
      <c r="AD2352" s="26"/>
      <c r="AE2352" s="1"/>
      <c r="AF2352" s="26"/>
      <c r="AG2352" s="1"/>
      <c r="AH2352" s="26"/>
      <c r="AI2352" s="1"/>
      <c r="AJ2352" s="26"/>
      <c r="AK2352" s="1"/>
      <c r="AL2352" s="26"/>
      <c r="AM2352" s="1"/>
      <c r="AN2352" s="26"/>
      <c r="AO2352" s="1"/>
      <c r="AP2352" s="26"/>
      <c r="AQ2352" s="1">
        <v>63</v>
      </c>
      <c r="AR2352" s="26">
        <v>5</v>
      </c>
      <c r="AS2352" s="1"/>
      <c r="AT2352" s="26"/>
      <c r="AU2352" s="1"/>
      <c r="AV2352" s="26"/>
      <c r="AW2352" s="1"/>
      <c r="AX2352" s="26"/>
      <c r="AY2352" s="1"/>
      <c r="AZ2352" s="26"/>
      <c r="BA2352" s="1"/>
      <c r="BB2352" s="26"/>
      <c r="BC2352" s="1"/>
      <c r="BD2352" s="26"/>
      <c r="BE2352" s="1"/>
      <c r="BF2352" s="26"/>
      <c r="BG2352" s="1"/>
      <c r="BH2352" s="26"/>
      <c r="BI2352" s="1"/>
      <c r="BJ2352" s="26"/>
      <c r="BK2352" s="1"/>
      <c r="BL2352" s="26"/>
      <c r="BM2352" s="1"/>
      <c r="BN2352" s="26"/>
      <c r="BO2352" s="1"/>
      <c r="BP2352" s="26"/>
      <c r="BQ2352" s="1"/>
      <c r="BR2352" s="26"/>
      <c r="BS2352" s="1"/>
      <c r="BT2352" s="26"/>
      <c r="BU2352" s="1"/>
      <c r="BV2352" s="1"/>
      <c r="BW2352" s="26"/>
      <c r="BX2352" s="1"/>
      <c r="BY2352" s="26"/>
      <c r="BZ2352" s="30"/>
      <c r="CA2352" s="26"/>
    </row>
    <row r="2353" spans="1:79" s="99" customFormat="1" x14ac:dyDescent="0.35">
      <c r="A2353" s="30" t="s">
        <v>354</v>
      </c>
      <c r="B2353" s="1" t="s">
        <v>63</v>
      </c>
      <c r="C2353" s="1" t="s">
        <v>2217</v>
      </c>
      <c r="D2353" s="1" t="s">
        <v>117</v>
      </c>
      <c r="E2353" s="1" t="s">
        <v>77</v>
      </c>
      <c r="F2353" s="1">
        <v>999924743</v>
      </c>
      <c r="G2353" s="1">
        <f>(J2353+S2353+X2353+R2353+U2353+W2353+Y2353)-H2353</f>
        <v>60</v>
      </c>
      <c r="H2353" s="30">
        <f>(J2353+K2353+M2353+N2353+O2353+P2353)/2</f>
        <v>0</v>
      </c>
      <c r="I2353" s="27"/>
      <c r="J2353" s="1">
        <f>SUM(AA2353)</f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27"/>
      <c r="R2353" s="1">
        <f>SUM(AS2353,BX2353)</f>
        <v>0</v>
      </c>
      <c r="S2353" s="1">
        <f>SUM(AE2353,AG2353,AI2353,AK2353,AO2353,AM2353,AQ2353,AU2353,AW2353,AY2353,BA2353,BE2353,BG2353,BI2353,BK2353,BM2353,BO2353,BC2353)</f>
        <v>60</v>
      </c>
      <c r="T2353" s="1">
        <f>COUNT(AE2353,AG2353,AI2353,AK2353,AM2353,AO2353,AQ2353,AU2353,AW2353,AY2353,BA2353,BC2353,BE2353,BG2353,BI2353,BK2353,BM2353,BO2353)</f>
        <v>1</v>
      </c>
      <c r="U2353" s="1">
        <f>BQ2353+BS2353</f>
        <v>0</v>
      </c>
      <c r="V2353" s="1"/>
      <c r="W2353" s="1">
        <f>BV2353</f>
        <v>0</v>
      </c>
      <c r="X2353" s="1">
        <f>AC2353+BZ2353</f>
        <v>0</v>
      </c>
      <c r="Y2353" s="1">
        <f>BU2353</f>
        <v>0</v>
      </c>
      <c r="Z2353" s="27"/>
      <c r="AA2353" s="1"/>
      <c r="AB2353" s="26"/>
      <c r="AC2353" s="1"/>
      <c r="AD2353" s="26"/>
      <c r="AE2353" s="1"/>
      <c r="AF2353" s="26"/>
      <c r="AG2353" s="1"/>
      <c r="AH2353" s="26"/>
      <c r="AI2353" s="1"/>
      <c r="AJ2353" s="26"/>
      <c r="AK2353" s="1"/>
      <c r="AL2353" s="26"/>
      <c r="AM2353" s="1"/>
      <c r="AN2353" s="26"/>
      <c r="AO2353" s="1"/>
      <c r="AP2353" s="26"/>
      <c r="AQ2353" s="1"/>
      <c r="AR2353" s="26"/>
      <c r="AS2353" s="1"/>
      <c r="AT2353" s="26"/>
      <c r="AU2353" s="1"/>
      <c r="AV2353" s="26"/>
      <c r="AW2353" s="1"/>
      <c r="AX2353" s="26"/>
      <c r="AY2353" s="1">
        <v>60</v>
      </c>
      <c r="AZ2353" s="26">
        <v>1</v>
      </c>
      <c r="BA2353" s="1"/>
      <c r="BB2353" s="26"/>
      <c r="BC2353" s="1"/>
      <c r="BD2353" s="26"/>
      <c r="BE2353" s="1"/>
      <c r="BF2353" s="26"/>
      <c r="BG2353" s="1"/>
      <c r="BH2353" s="26"/>
      <c r="BI2353" s="1"/>
      <c r="BJ2353" s="26"/>
      <c r="BK2353" s="1"/>
      <c r="BL2353" s="26"/>
      <c r="BM2353" s="1"/>
      <c r="BN2353" s="26"/>
      <c r="BO2353" s="1"/>
      <c r="BP2353" s="26"/>
      <c r="BQ2353" s="1"/>
      <c r="BR2353" s="26"/>
      <c r="BS2353" s="1"/>
      <c r="BT2353" s="26"/>
      <c r="BU2353" s="1"/>
      <c r="BV2353" s="1"/>
      <c r="BW2353" s="26"/>
      <c r="BX2353" s="1"/>
      <c r="BY2353" s="26"/>
      <c r="BZ2353" s="30"/>
      <c r="CA2353" s="26"/>
    </row>
    <row r="2354" spans="1:79" s="99" customFormat="1" x14ac:dyDescent="0.35">
      <c r="A2354" s="1" t="s">
        <v>354</v>
      </c>
      <c r="B2354" s="1" t="s">
        <v>63</v>
      </c>
      <c r="C2354" s="1" t="s">
        <v>2493</v>
      </c>
      <c r="D2354" s="1" t="s">
        <v>1677</v>
      </c>
      <c r="E2354" s="1" t="s">
        <v>77</v>
      </c>
      <c r="F2354" s="1">
        <v>999925352</v>
      </c>
      <c r="G2354" s="1">
        <f>(J2354+S2354+X2354+R2354+U2354+W2354+Y2354)-H2354</f>
        <v>60</v>
      </c>
      <c r="H2354" s="1"/>
      <c r="I2354" s="27"/>
      <c r="J2354" s="1">
        <f>SUM(AA2354)</f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27"/>
      <c r="R2354" s="1">
        <f>SUM(AS2354,BX2354)</f>
        <v>0</v>
      </c>
      <c r="S2354" s="1">
        <f>SUM(AE2354,AG2354,AI2354,AK2354,AO2354,AM2354,AQ2354,AU2354,AW2354,AY2354,BA2354,BE2354,BG2354,BI2354,BK2354,BM2354,BO2354,BC2354)</f>
        <v>60</v>
      </c>
      <c r="T2354" s="1">
        <f>COUNT(AE2354,AG2354,AI2354,AK2354,AM2354,AO2354,AQ2354,AU2354,AW2354,AY2354,BA2354,BC2354,BE2354,BG2354,BI2354,BK2354,BM2354,BO2354)</f>
        <v>1</v>
      </c>
      <c r="U2354" s="1">
        <f>BQ2354+BS2354</f>
        <v>0</v>
      </c>
      <c r="V2354" s="1"/>
      <c r="W2354" s="1">
        <f>BV2354</f>
        <v>0</v>
      </c>
      <c r="X2354" s="1">
        <f>AC2354+BZ2354</f>
        <v>0</v>
      </c>
      <c r="Y2354" s="1">
        <f>BU2354</f>
        <v>0</v>
      </c>
      <c r="Z2354" s="27"/>
      <c r="AA2354" s="1"/>
      <c r="AB2354" s="26"/>
      <c r="AC2354" s="1"/>
      <c r="AD2354" s="26"/>
      <c r="AE2354" s="1"/>
      <c r="AF2354" s="26"/>
      <c r="AG2354" s="1"/>
      <c r="AH2354" s="26"/>
      <c r="AI2354" s="1"/>
      <c r="AJ2354" s="26"/>
      <c r="AK2354" s="1"/>
      <c r="AL2354" s="26"/>
      <c r="AM2354" s="1">
        <v>60</v>
      </c>
      <c r="AN2354" s="26">
        <v>1</v>
      </c>
      <c r="AO2354" s="1"/>
      <c r="AP2354" s="26"/>
      <c r="AQ2354" s="1"/>
      <c r="AR2354" s="26"/>
      <c r="AS2354" s="1"/>
      <c r="AT2354" s="26"/>
      <c r="AU2354" s="1"/>
      <c r="AV2354" s="26"/>
      <c r="AW2354" s="1"/>
      <c r="AX2354" s="26"/>
      <c r="AY2354" s="1"/>
      <c r="AZ2354" s="26"/>
      <c r="BA2354" s="1"/>
      <c r="BB2354" s="26"/>
      <c r="BC2354" s="1"/>
      <c r="BD2354" s="26"/>
      <c r="BE2354" s="1"/>
      <c r="BF2354" s="26"/>
      <c r="BG2354" s="1"/>
      <c r="BH2354" s="26"/>
      <c r="BI2354" s="1"/>
      <c r="BJ2354" s="26"/>
      <c r="BK2354" s="1"/>
      <c r="BL2354" s="26"/>
      <c r="BM2354" s="1"/>
      <c r="BN2354" s="26"/>
      <c r="BO2354" s="1"/>
      <c r="BP2354" s="26"/>
      <c r="BQ2354" s="1"/>
      <c r="BR2354" s="26"/>
      <c r="BS2354" s="1"/>
      <c r="BT2354" s="26"/>
      <c r="BU2354" s="1"/>
      <c r="BV2354" s="1"/>
      <c r="BW2354" s="26"/>
      <c r="BX2354" s="1"/>
      <c r="BY2354" s="26"/>
      <c r="BZ2354" s="30"/>
      <c r="CA2354" s="26"/>
    </row>
    <row r="2355" spans="1:79" s="99" customFormat="1" x14ac:dyDescent="0.35">
      <c r="A2355" s="30" t="s">
        <v>354</v>
      </c>
      <c r="B2355" s="30" t="s">
        <v>63</v>
      </c>
      <c r="C2355" s="30" t="s">
        <v>3606</v>
      </c>
      <c r="D2355" s="30" t="s">
        <v>3607</v>
      </c>
      <c r="E2355" s="30" t="s">
        <v>77</v>
      </c>
      <c r="F2355" s="30">
        <v>999928159</v>
      </c>
      <c r="G2355" s="1">
        <f>(J2355+S2355+X2355+R2355+U2355+W2355+Y2355)-H2355</f>
        <v>60</v>
      </c>
      <c r="H2355" s="1"/>
      <c r="I2355" s="27"/>
      <c r="J2355" s="1">
        <f>SUM(AA2355)</f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27"/>
      <c r="R2355" s="1">
        <f>SUM(AS2355,BX2355)</f>
        <v>0</v>
      </c>
      <c r="S2355" s="1">
        <f>SUM(AE2355,AG2355,AI2355,AK2355,AO2355,AM2355,AQ2355,AU2355,AW2355,AY2355,BA2355,BE2355,BG2355,BI2355,BK2355,BM2355,BO2355,BC2355)</f>
        <v>60</v>
      </c>
      <c r="T2355" s="1">
        <f>COUNT(AE2355,AG2355,AI2355,AK2355,AM2355,AO2355,AQ2355,AU2355,AW2355,AY2355,BA2355,BC2355,BE2355,BG2355,BI2355,BK2355,BM2355,BO2355)</f>
        <v>1</v>
      </c>
      <c r="U2355" s="1">
        <f>BQ2355+BS2355</f>
        <v>0</v>
      </c>
      <c r="V2355" s="1"/>
      <c r="W2355" s="1">
        <f>BV2355</f>
        <v>0</v>
      </c>
      <c r="X2355" s="1">
        <f>AC2355+BZ2355</f>
        <v>0</v>
      </c>
      <c r="Y2355" s="1">
        <f>BU2355</f>
        <v>0</v>
      </c>
      <c r="Z2355" s="27"/>
      <c r="AA2355" s="1"/>
      <c r="AB2355" s="26"/>
      <c r="AC2355" s="1"/>
      <c r="AD2355" s="26"/>
      <c r="AE2355" s="1"/>
      <c r="AF2355" s="26"/>
      <c r="AG2355" s="1"/>
      <c r="AH2355" s="26"/>
      <c r="AI2355" s="1"/>
      <c r="AJ2355" s="26"/>
      <c r="AK2355" s="1"/>
      <c r="AL2355" s="26"/>
      <c r="AM2355" s="1"/>
      <c r="AN2355" s="26"/>
      <c r="AO2355" s="1"/>
      <c r="AP2355" s="26"/>
      <c r="AQ2355" s="1"/>
      <c r="AR2355" s="26"/>
      <c r="AS2355" s="1"/>
      <c r="AT2355" s="26"/>
      <c r="AU2355" s="1"/>
      <c r="AV2355" s="26"/>
      <c r="AW2355" s="1"/>
      <c r="AX2355" s="26"/>
      <c r="AY2355" s="1"/>
      <c r="AZ2355" s="26"/>
      <c r="BA2355" s="1"/>
      <c r="BB2355" s="26"/>
      <c r="BC2355" s="1"/>
      <c r="BD2355" s="26"/>
      <c r="BE2355" s="1"/>
      <c r="BF2355" s="26"/>
      <c r="BG2355" s="1">
        <v>60</v>
      </c>
      <c r="BH2355" s="26">
        <v>1</v>
      </c>
      <c r="BI2355" s="1"/>
      <c r="BJ2355" s="26"/>
      <c r="BK2355" s="1"/>
      <c r="BL2355" s="26"/>
      <c r="BM2355" s="1"/>
      <c r="BN2355" s="26"/>
      <c r="BO2355" s="1"/>
      <c r="BP2355" s="26"/>
      <c r="BQ2355" s="1"/>
      <c r="BR2355" s="26"/>
      <c r="BS2355" s="1"/>
      <c r="BT2355" s="26"/>
      <c r="BU2355" s="1"/>
      <c r="BV2355" s="1"/>
      <c r="BW2355" s="26"/>
      <c r="BX2355" s="1"/>
      <c r="BY2355" s="26"/>
      <c r="BZ2355" s="30"/>
      <c r="CA2355" s="26"/>
    </row>
    <row r="2356" spans="1:79" s="99" customFormat="1" x14ac:dyDescent="0.35">
      <c r="A2356" s="1" t="s">
        <v>354</v>
      </c>
      <c r="B2356" s="1" t="s">
        <v>63</v>
      </c>
      <c r="C2356" s="1" t="s">
        <v>2546</v>
      </c>
      <c r="D2356" s="1" t="s">
        <v>2547</v>
      </c>
      <c r="E2356" s="1" t="s">
        <v>77</v>
      </c>
      <c r="F2356" s="1">
        <v>999925514</v>
      </c>
      <c r="G2356" s="1">
        <f>(J2356+S2356+X2356+R2356+U2356+W2356+Y2356)-H2356</f>
        <v>58.5</v>
      </c>
      <c r="H2356" s="1"/>
      <c r="I2356" s="27"/>
      <c r="J2356" s="1">
        <f>SUM(AA2356)</f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27"/>
      <c r="R2356" s="1">
        <f>SUM(AS2356,BX2356)</f>
        <v>37.5</v>
      </c>
      <c r="S2356" s="1">
        <f>SUM(AE2356,AG2356,AI2356,AK2356,AO2356,AM2356,AQ2356,AU2356,AW2356,AY2356,BA2356,BE2356,BG2356,BI2356,BK2356,BM2356,BO2356,BC2356)</f>
        <v>0</v>
      </c>
      <c r="T2356" s="1">
        <f>COUNT(AE2356,AG2356,AI2356,AK2356,AM2356,AO2356,AQ2356,AU2356,AW2356,AY2356,BA2356,BC2356,BE2356,BG2356,BI2356,BK2356,BM2356,BO2356)</f>
        <v>0</v>
      </c>
      <c r="U2356" s="1">
        <f>BQ2356+BS2356</f>
        <v>21</v>
      </c>
      <c r="V2356" s="1"/>
      <c r="W2356" s="1">
        <f>BV2356</f>
        <v>0</v>
      </c>
      <c r="X2356" s="1">
        <f>AC2356+BZ2356</f>
        <v>0</v>
      </c>
      <c r="Y2356" s="1">
        <f>BU2356</f>
        <v>0</v>
      </c>
      <c r="Z2356" s="27"/>
      <c r="AA2356" s="1"/>
      <c r="AB2356" s="26"/>
      <c r="AC2356" s="1"/>
      <c r="AD2356" s="26"/>
      <c r="AE2356" s="1"/>
      <c r="AF2356" s="26"/>
      <c r="AG2356" s="1"/>
      <c r="AH2356" s="26"/>
      <c r="AI2356" s="1"/>
      <c r="AJ2356" s="26"/>
      <c r="AK2356" s="1"/>
      <c r="AL2356" s="26"/>
      <c r="AM2356" s="1"/>
      <c r="AN2356" s="27"/>
      <c r="AO2356" s="1"/>
      <c r="AP2356" s="26"/>
      <c r="AQ2356" s="1"/>
      <c r="AR2356" s="27"/>
      <c r="AS2356" s="1"/>
      <c r="AT2356" s="27"/>
      <c r="AU2356" s="1"/>
      <c r="AV2356" s="27"/>
      <c r="AW2356" s="1"/>
      <c r="AX2356" s="27"/>
      <c r="AY2356" s="1"/>
      <c r="AZ2356" s="27"/>
      <c r="BA2356" s="1"/>
      <c r="BB2356" s="27"/>
      <c r="BC2356" s="1"/>
      <c r="BD2356" s="26"/>
      <c r="BE2356" s="1"/>
      <c r="BF2356" s="27"/>
      <c r="BG2356" s="1"/>
      <c r="BH2356" s="27"/>
      <c r="BI2356" s="1"/>
      <c r="BJ2356" s="27"/>
      <c r="BK2356" s="1"/>
      <c r="BL2356" s="27"/>
      <c r="BM2356" s="1"/>
      <c r="BN2356" s="27"/>
      <c r="BO2356" s="1"/>
      <c r="BP2356" s="27"/>
      <c r="BQ2356" s="1">
        <v>21</v>
      </c>
      <c r="BR2356" s="26">
        <v>2</v>
      </c>
      <c r="BS2356" s="1"/>
      <c r="BT2356" s="26"/>
      <c r="BU2356" s="1"/>
      <c r="BV2356" s="1"/>
      <c r="BW2356" s="26"/>
      <c r="BX2356" s="1">
        <v>37.5</v>
      </c>
      <c r="BY2356" s="26">
        <v>2</v>
      </c>
      <c r="BZ2356" s="30"/>
      <c r="CA2356" s="26"/>
    </row>
    <row r="2357" spans="1:79" s="99" customFormat="1" x14ac:dyDescent="0.35">
      <c r="A2357" s="31" t="s">
        <v>354</v>
      </c>
      <c r="B2357" s="31" t="s">
        <v>63</v>
      </c>
      <c r="C2357" s="31" t="s">
        <v>2250</v>
      </c>
      <c r="D2357" s="31" t="s">
        <v>655</v>
      </c>
      <c r="E2357" s="31" t="s">
        <v>77</v>
      </c>
      <c r="F2357" s="1">
        <v>999926176</v>
      </c>
      <c r="G2357" s="1">
        <f>(J2357+S2357+X2357+R2357+U2357+W2357+Y2357)-H2357</f>
        <v>45</v>
      </c>
      <c r="H2357" s="1"/>
      <c r="I2357" s="27"/>
      <c r="J2357" s="1">
        <f>SUM(AA2357)</f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27"/>
      <c r="R2357" s="1">
        <f>SUM(AS2357,BX2357)</f>
        <v>0</v>
      </c>
      <c r="S2357" s="1">
        <f>SUM(AE2357,AG2357,AI2357,AK2357,AO2357,AM2357,AQ2357,AU2357,AW2357,AY2357,BA2357,BE2357,BG2357,BI2357,BK2357,BM2357,BO2357,BC2357)</f>
        <v>45</v>
      </c>
      <c r="T2357" s="1">
        <f>COUNT(AE2357,AG2357,AI2357,AK2357,AM2357,AO2357,AQ2357,AU2357,AW2357,AY2357,BA2357,BC2357,BE2357,BG2357,BI2357,BK2357,BM2357,BO2357)</f>
        <v>1</v>
      </c>
      <c r="U2357" s="1">
        <f>BQ2357+BS2357</f>
        <v>0</v>
      </c>
      <c r="V2357" s="1"/>
      <c r="W2357" s="1">
        <f>BV2357</f>
        <v>0</v>
      </c>
      <c r="X2357" s="1">
        <f>AC2357+BZ2357</f>
        <v>0</v>
      </c>
      <c r="Y2357" s="1">
        <f>BU2357</f>
        <v>0</v>
      </c>
      <c r="Z2357" s="27"/>
      <c r="AA2357" s="1"/>
      <c r="AB2357" s="26"/>
      <c r="AC2357" s="1"/>
      <c r="AD2357" s="26"/>
      <c r="AE2357" s="1"/>
      <c r="AF2357" s="26"/>
      <c r="AG2357" s="1"/>
      <c r="AH2357" s="26"/>
      <c r="AI2357" s="1"/>
      <c r="AJ2357" s="26"/>
      <c r="AK2357" s="1"/>
      <c r="AL2357" s="26"/>
      <c r="AM2357" s="1"/>
      <c r="AN2357" s="26"/>
      <c r="AO2357" s="1"/>
      <c r="AP2357" s="26"/>
      <c r="AQ2357" s="1"/>
      <c r="AR2357" s="26"/>
      <c r="AS2357" s="1"/>
      <c r="AT2357" s="26"/>
      <c r="AU2357" s="1"/>
      <c r="AV2357" s="26"/>
      <c r="AW2357" s="1"/>
      <c r="AX2357" s="26"/>
      <c r="AY2357" s="1"/>
      <c r="AZ2357" s="26"/>
      <c r="BA2357" s="1"/>
      <c r="BB2357" s="27"/>
      <c r="BC2357" s="1">
        <v>45</v>
      </c>
      <c r="BD2357" s="26"/>
      <c r="BE2357" s="1"/>
      <c r="BF2357" s="27"/>
      <c r="BG2357" s="1"/>
      <c r="BH2357" s="26"/>
      <c r="BI2357" s="1"/>
      <c r="BJ2357" s="26"/>
      <c r="BK2357" s="1"/>
      <c r="BL2357" s="26"/>
      <c r="BM2357" s="1"/>
      <c r="BN2357" s="26"/>
      <c r="BO2357" s="1"/>
      <c r="BP2357" s="26"/>
      <c r="BQ2357" s="1"/>
      <c r="BR2357" s="26"/>
      <c r="BS2357" s="1"/>
      <c r="BT2357" s="26"/>
      <c r="BU2357" s="1"/>
      <c r="BV2357" s="1"/>
      <c r="BW2357" s="26"/>
      <c r="BX2357" s="1"/>
      <c r="BY2357" s="26"/>
      <c r="BZ2357" s="30"/>
      <c r="CA2357" s="26"/>
    </row>
    <row r="2358" spans="1:79" s="99" customFormat="1" x14ac:dyDescent="0.35">
      <c r="A2358" s="1" t="s">
        <v>354</v>
      </c>
      <c r="B2358" s="1" t="s">
        <v>63</v>
      </c>
      <c r="C2358" s="1" t="s">
        <v>3026</v>
      </c>
      <c r="D2358" s="1" t="s">
        <v>3027</v>
      </c>
      <c r="E2358" s="1" t="s">
        <v>77</v>
      </c>
      <c r="F2358" s="1">
        <v>999926696</v>
      </c>
      <c r="G2358" s="1">
        <f>(J2358+S2358+X2358+R2358+U2358+W2358+Y2358)-H2358</f>
        <v>45</v>
      </c>
      <c r="H2358" s="1"/>
      <c r="I2358" s="27"/>
      <c r="J2358" s="1">
        <f>SUM(AA2358)</f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27"/>
      <c r="R2358" s="1">
        <f>SUM(AS2358,BX2358)</f>
        <v>0</v>
      </c>
      <c r="S2358" s="1">
        <f>SUM(AE2358,AG2358,AI2358,AK2358,AO2358,AM2358,AQ2358,AU2358,AW2358,AY2358,BA2358,BE2358,BG2358,BI2358,BK2358,BM2358,BO2358,BC2358)</f>
        <v>45</v>
      </c>
      <c r="T2358" s="1">
        <f>COUNT(AE2358,AG2358,AI2358,AK2358,AM2358,AO2358,AQ2358,AU2358,AW2358,AY2358,BA2358,BC2358,BE2358,BG2358,BI2358,BK2358,BM2358,BO2358)</f>
        <v>1</v>
      </c>
      <c r="U2358" s="1">
        <f>BQ2358+BS2358</f>
        <v>0</v>
      </c>
      <c r="V2358" s="1"/>
      <c r="W2358" s="1">
        <f>BV2358</f>
        <v>0</v>
      </c>
      <c r="X2358" s="1">
        <f>AC2358+BZ2358</f>
        <v>0</v>
      </c>
      <c r="Y2358" s="1">
        <f>BU2358</f>
        <v>0</v>
      </c>
      <c r="Z2358" s="27"/>
      <c r="AA2358" s="1"/>
      <c r="AB2358" s="26"/>
      <c r="AC2358" s="1"/>
      <c r="AD2358" s="26"/>
      <c r="AE2358" s="1"/>
      <c r="AF2358" s="26"/>
      <c r="AG2358" s="1"/>
      <c r="AH2358" s="26"/>
      <c r="AI2358" s="1"/>
      <c r="AJ2358" s="26"/>
      <c r="AK2358" s="1"/>
      <c r="AL2358" s="26"/>
      <c r="AM2358" s="1">
        <v>45</v>
      </c>
      <c r="AN2358" s="26">
        <v>2</v>
      </c>
      <c r="AO2358" s="1"/>
      <c r="AP2358" s="26"/>
      <c r="AQ2358" s="1"/>
      <c r="AR2358" s="26"/>
      <c r="AS2358" s="1"/>
      <c r="AT2358" s="26"/>
      <c r="AU2358" s="1"/>
      <c r="AV2358" s="26"/>
      <c r="AW2358" s="1"/>
      <c r="AX2358" s="26"/>
      <c r="AY2358" s="1"/>
      <c r="AZ2358" s="26"/>
      <c r="BA2358" s="1"/>
      <c r="BB2358" s="26"/>
      <c r="BC2358" s="1"/>
      <c r="BD2358" s="26"/>
      <c r="BE2358" s="1"/>
      <c r="BF2358" s="26"/>
      <c r="BG2358" s="1"/>
      <c r="BH2358" s="26"/>
      <c r="BI2358" s="1"/>
      <c r="BJ2358" s="26"/>
      <c r="BK2358" s="1"/>
      <c r="BL2358" s="26"/>
      <c r="BM2358" s="1"/>
      <c r="BN2358" s="26"/>
      <c r="BO2358" s="1"/>
      <c r="BP2358" s="26"/>
      <c r="BQ2358" s="1"/>
      <c r="BR2358" s="26"/>
      <c r="BS2358" s="1"/>
      <c r="BT2358" s="26"/>
      <c r="BU2358" s="1"/>
      <c r="BV2358" s="1"/>
      <c r="BW2358" s="26"/>
      <c r="BX2358" s="1"/>
      <c r="BY2358" s="26"/>
      <c r="BZ2358" s="30"/>
      <c r="CA2358" s="26"/>
    </row>
    <row r="2359" spans="1:79" s="99" customFormat="1" x14ac:dyDescent="0.35">
      <c r="A2359" s="32" t="s">
        <v>354</v>
      </c>
      <c r="B2359" s="32" t="s">
        <v>63</v>
      </c>
      <c r="C2359" s="32" t="s">
        <v>2745</v>
      </c>
      <c r="D2359" s="32" t="s">
        <v>3222</v>
      </c>
      <c r="E2359" s="32" t="s">
        <v>77</v>
      </c>
      <c r="F2359" s="32">
        <v>999927121</v>
      </c>
      <c r="G2359" s="1">
        <f>(J2359+S2359+X2359+R2359+U2359+W2359+Y2359)-H2359</f>
        <v>45</v>
      </c>
      <c r="H2359" s="1"/>
      <c r="I2359" s="27"/>
      <c r="J2359" s="1">
        <f>SUM(AA2359)</f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27"/>
      <c r="R2359" s="1">
        <f>SUM(AS2359,BX2359)</f>
        <v>0</v>
      </c>
      <c r="S2359" s="1">
        <f>SUM(AE2359,AG2359,AI2359,AK2359,AO2359,AM2359,AQ2359,AU2359,AW2359,AY2359,BA2359,BE2359,BG2359,BI2359,BK2359,BM2359,BO2359,BC2359)</f>
        <v>45</v>
      </c>
      <c r="T2359" s="1">
        <f>COUNT(AE2359,AG2359,AI2359,AK2359,AM2359,AO2359,AQ2359,AU2359,AW2359,AY2359,BA2359,BC2359,BE2359,BG2359,BI2359,BK2359,BM2359,BO2359)</f>
        <v>1</v>
      </c>
      <c r="U2359" s="1">
        <f>BQ2359+BS2359</f>
        <v>0</v>
      </c>
      <c r="V2359" s="1"/>
      <c r="W2359" s="1">
        <f>BV2359</f>
        <v>0</v>
      </c>
      <c r="X2359" s="1">
        <f>AC2359+BZ2359</f>
        <v>0</v>
      </c>
      <c r="Y2359" s="1">
        <f>BU2359</f>
        <v>0</v>
      </c>
      <c r="Z2359" s="27"/>
      <c r="AA2359" s="1"/>
      <c r="AB2359" s="26"/>
      <c r="AC2359" s="1"/>
      <c r="AD2359" s="26"/>
      <c r="AE2359" s="1"/>
      <c r="AF2359" s="26"/>
      <c r="AG2359" s="1"/>
      <c r="AH2359" s="26"/>
      <c r="AI2359" s="1"/>
      <c r="AJ2359" s="26"/>
      <c r="AK2359" s="1"/>
      <c r="AL2359" s="26"/>
      <c r="AM2359" s="1"/>
      <c r="AN2359" s="26"/>
      <c r="AO2359" s="1"/>
      <c r="AP2359" s="26"/>
      <c r="AQ2359" s="1"/>
      <c r="AR2359" s="26"/>
      <c r="AS2359" s="1"/>
      <c r="AT2359" s="26"/>
      <c r="AU2359" s="1"/>
      <c r="AV2359" s="26"/>
      <c r="AW2359" s="1"/>
      <c r="AX2359" s="26"/>
      <c r="AY2359" s="1"/>
      <c r="AZ2359" s="26"/>
      <c r="BA2359" s="1"/>
      <c r="BB2359" s="26"/>
      <c r="BC2359" s="1"/>
      <c r="BD2359" s="26"/>
      <c r="BE2359" s="1"/>
      <c r="BF2359" s="26"/>
      <c r="BG2359" s="1"/>
      <c r="BH2359" s="26"/>
      <c r="BI2359" s="1">
        <v>45</v>
      </c>
      <c r="BJ2359" s="26">
        <v>2</v>
      </c>
      <c r="BK2359" s="1"/>
      <c r="BL2359" s="26"/>
      <c r="BM2359" s="1"/>
      <c r="BN2359" s="26"/>
      <c r="BO2359" s="1"/>
      <c r="BP2359" s="26"/>
      <c r="BQ2359" s="1"/>
      <c r="BR2359" s="26"/>
      <c r="BS2359" s="1"/>
      <c r="BT2359" s="26"/>
      <c r="BU2359" s="1"/>
      <c r="BV2359" s="1"/>
      <c r="BW2359" s="26"/>
      <c r="BX2359" s="1"/>
      <c r="BY2359" s="26"/>
      <c r="BZ2359" s="30"/>
      <c r="CA2359" s="26"/>
    </row>
    <row r="2360" spans="1:79" s="99" customFormat="1" x14ac:dyDescent="0.35">
      <c r="A2360" s="1" t="s">
        <v>354</v>
      </c>
      <c r="B2360" s="1" t="s">
        <v>63</v>
      </c>
      <c r="C2360" s="1" t="s">
        <v>3165</v>
      </c>
      <c r="D2360" s="1" t="s">
        <v>787</v>
      </c>
      <c r="E2360" s="1" t="s">
        <v>77</v>
      </c>
      <c r="F2360" s="1">
        <v>999927416</v>
      </c>
      <c r="G2360" s="1">
        <f>(J2360+S2360+X2360+R2360+U2360+W2360+Y2360)-H2360</f>
        <v>45</v>
      </c>
      <c r="H2360" s="1"/>
      <c r="I2360" s="27"/>
      <c r="J2360" s="1">
        <f>SUM(AA2360)</f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27"/>
      <c r="R2360" s="1">
        <f>SUM(AS2360,BX2360)</f>
        <v>0</v>
      </c>
      <c r="S2360" s="1">
        <f>SUM(AE2360,AG2360,AI2360,AK2360,AO2360,AM2360,AQ2360,AU2360,AW2360,AY2360,BA2360,BE2360,BG2360,BI2360,BK2360,BM2360,BO2360,BC2360)</f>
        <v>45</v>
      </c>
      <c r="T2360" s="1">
        <f>COUNT(AE2360,AG2360,AI2360,AK2360,AM2360,AO2360,AQ2360,AU2360,AW2360,AY2360,BA2360,BC2360,BE2360,BG2360,BI2360,BK2360,BM2360,BO2360)</f>
        <v>1</v>
      </c>
      <c r="U2360" s="1">
        <f>BQ2360+BS2360</f>
        <v>0</v>
      </c>
      <c r="V2360" s="1"/>
      <c r="W2360" s="1">
        <f>BV2360</f>
        <v>0</v>
      </c>
      <c r="X2360" s="1">
        <f>AC2360+BZ2360</f>
        <v>0</v>
      </c>
      <c r="Y2360" s="1">
        <f>BU2360</f>
        <v>0</v>
      </c>
      <c r="Z2360" s="27"/>
      <c r="AA2360" s="1"/>
      <c r="AB2360" s="26"/>
      <c r="AC2360" s="1"/>
      <c r="AD2360" s="26"/>
      <c r="AE2360" s="1"/>
      <c r="AF2360" s="26"/>
      <c r="AG2360" s="1"/>
      <c r="AH2360" s="26"/>
      <c r="AI2360" s="1"/>
      <c r="AJ2360" s="26"/>
      <c r="AK2360" s="1"/>
      <c r="AL2360" s="26"/>
      <c r="AM2360" s="1"/>
      <c r="AN2360" s="26"/>
      <c r="AO2360" s="1"/>
      <c r="AP2360" s="26"/>
      <c r="AQ2360" s="1"/>
      <c r="AR2360" s="26"/>
      <c r="AS2360" s="1"/>
      <c r="AT2360" s="26"/>
      <c r="AU2360" s="1"/>
      <c r="AV2360" s="26"/>
      <c r="AW2360" s="1"/>
      <c r="AX2360" s="26"/>
      <c r="AY2360" s="1"/>
      <c r="AZ2360" s="26"/>
      <c r="BA2360" s="1">
        <v>45</v>
      </c>
      <c r="BB2360" s="26">
        <v>2</v>
      </c>
      <c r="BC2360" s="1"/>
      <c r="BD2360" s="26"/>
      <c r="BE2360" s="1"/>
      <c r="BF2360" s="26"/>
      <c r="BG2360" s="1"/>
      <c r="BH2360" s="26"/>
      <c r="BI2360" s="1"/>
      <c r="BJ2360" s="26"/>
      <c r="BK2360" s="1"/>
      <c r="BL2360" s="26"/>
      <c r="BM2360" s="1"/>
      <c r="BN2360" s="26"/>
      <c r="BO2360" s="1"/>
      <c r="BP2360" s="26"/>
      <c r="BQ2360" s="1"/>
      <c r="BR2360" s="26"/>
      <c r="BS2360" s="1"/>
      <c r="BT2360" s="26"/>
      <c r="BU2360" s="1"/>
      <c r="BV2360" s="1"/>
      <c r="BW2360" s="26"/>
      <c r="BX2360" s="1"/>
      <c r="BY2360" s="26"/>
      <c r="BZ2360" s="30"/>
      <c r="CA2360" s="26"/>
    </row>
    <row r="2361" spans="1:79" s="99" customFormat="1" x14ac:dyDescent="0.35">
      <c r="A2361" s="1" t="s">
        <v>354</v>
      </c>
      <c r="B2361" s="1" t="s">
        <v>63</v>
      </c>
      <c r="C2361" s="1" t="s">
        <v>1489</v>
      </c>
      <c r="D2361" s="1" t="s">
        <v>1949</v>
      </c>
      <c r="E2361" s="1" t="s">
        <v>77</v>
      </c>
      <c r="F2361" s="1">
        <v>999922957</v>
      </c>
      <c r="G2361" s="1">
        <f>(J2361+S2361+X2361+R2361+U2361+W2361+Y2361)-H2361</f>
        <v>38</v>
      </c>
      <c r="H2361" s="1"/>
      <c r="I2361" s="27"/>
      <c r="J2361" s="1">
        <f>SUM(AA2361)</f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27"/>
      <c r="R2361" s="1">
        <f>SUM(AS2361,BX2361)</f>
        <v>0</v>
      </c>
      <c r="S2361" s="1">
        <f>SUM(AE2361,AG2361,AI2361,AK2361,AO2361,AM2361,AQ2361,AU2361,AW2361,AY2361,BA2361,BE2361,BG2361,BI2361,BK2361,BM2361,BO2361,BC2361)</f>
        <v>38</v>
      </c>
      <c r="T2361" s="1">
        <f>COUNT(AE2361,AG2361,AI2361,AK2361,AM2361,AO2361,AQ2361,AU2361,AW2361,AY2361,BA2361,BC2361,BE2361,BG2361,BI2361,BK2361,BM2361,BO2361)</f>
        <v>1</v>
      </c>
      <c r="U2361" s="1">
        <f>BQ2361+BS2361</f>
        <v>0</v>
      </c>
      <c r="V2361" s="1"/>
      <c r="W2361" s="1">
        <f>BV2361</f>
        <v>0</v>
      </c>
      <c r="X2361" s="1">
        <f>AC2361+BZ2361</f>
        <v>0</v>
      </c>
      <c r="Y2361" s="1">
        <f>BU2361</f>
        <v>0</v>
      </c>
      <c r="Z2361" s="27"/>
      <c r="AA2361" s="1"/>
      <c r="AB2361" s="26"/>
      <c r="AC2361" s="1"/>
      <c r="AD2361" s="26"/>
      <c r="AE2361" s="1"/>
      <c r="AF2361" s="26"/>
      <c r="AG2361" s="1"/>
      <c r="AH2361" s="26"/>
      <c r="AI2361" s="1"/>
      <c r="AJ2361" s="26"/>
      <c r="AK2361" s="1"/>
      <c r="AL2361" s="26"/>
      <c r="AM2361" s="1"/>
      <c r="AN2361" s="26"/>
      <c r="AO2361" s="1"/>
      <c r="AP2361" s="26"/>
      <c r="AQ2361" s="1">
        <v>38</v>
      </c>
      <c r="AR2361" s="26" t="s">
        <v>100</v>
      </c>
      <c r="AS2361" s="1"/>
      <c r="AT2361" s="26"/>
      <c r="AU2361" s="1"/>
      <c r="AV2361" s="26"/>
      <c r="AW2361" s="1"/>
      <c r="AX2361" s="26"/>
      <c r="AY2361" s="1"/>
      <c r="AZ2361" s="26"/>
      <c r="BA2361" s="1"/>
      <c r="BB2361" s="26"/>
      <c r="BC2361" s="1"/>
      <c r="BD2361" s="26"/>
      <c r="BE2361" s="1"/>
      <c r="BF2361" s="26"/>
      <c r="BG2361" s="1"/>
      <c r="BH2361" s="26"/>
      <c r="BI2361" s="1"/>
      <c r="BJ2361" s="26"/>
      <c r="BK2361" s="1"/>
      <c r="BL2361" s="26"/>
      <c r="BM2361" s="1"/>
      <c r="BN2361" s="26"/>
      <c r="BO2361" s="1"/>
      <c r="BP2361" s="26"/>
      <c r="BQ2361" s="1"/>
      <c r="BR2361" s="26"/>
      <c r="BS2361" s="1"/>
      <c r="BT2361" s="26"/>
      <c r="BU2361" s="1"/>
      <c r="BV2361" s="1"/>
      <c r="BW2361" s="26"/>
      <c r="BX2361" s="1"/>
      <c r="BY2361" s="26"/>
      <c r="BZ2361" s="30"/>
      <c r="CA2361" s="26"/>
    </row>
    <row r="2362" spans="1:79" s="99" customFormat="1" x14ac:dyDescent="0.35">
      <c r="A2362" s="1" t="s">
        <v>354</v>
      </c>
      <c r="B2362" s="1" t="s">
        <v>63</v>
      </c>
      <c r="C2362" s="1" t="s">
        <v>2401</v>
      </c>
      <c r="D2362" s="1" t="s">
        <v>2400</v>
      </c>
      <c r="E2362" s="1" t="s">
        <v>77</v>
      </c>
      <c r="F2362" s="1">
        <v>999925178</v>
      </c>
      <c r="G2362" s="1">
        <f>(J2362+S2362+X2362+R2362+U2362+W2362+Y2362)-H2362</f>
        <v>38</v>
      </c>
      <c r="H2362" s="1"/>
      <c r="I2362" s="27"/>
      <c r="J2362" s="1">
        <f>SUM(AA2362)</f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27"/>
      <c r="R2362" s="1">
        <f>SUM(AS2362,BX2362)</f>
        <v>0</v>
      </c>
      <c r="S2362" s="1">
        <f>SUM(AE2362,AG2362,AI2362,AK2362,AO2362,AM2362,AQ2362,AU2362,AW2362,AY2362,BA2362,BE2362,BG2362,BI2362,BK2362,BM2362,BO2362,BC2362)</f>
        <v>38</v>
      </c>
      <c r="T2362" s="1">
        <f>COUNT(AE2362,AG2362,AI2362,AK2362,AM2362,AO2362,AQ2362,AU2362,AW2362,AY2362,BA2362,BC2362,BE2362,BG2362,BI2362,BK2362,BM2362,BO2362)</f>
        <v>1</v>
      </c>
      <c r="U2362" s="1">
        <f>BQ2362+BS2362</f>
        <v>0</v>
      </c>
      <c r="V2362" s="1"/>
      <c r="W2362" s="1">
        <f>BV2362</f>
        <v>0</v>
      </c>
      <c r="X2362" s="1">
        <f>AC2362+BZ2362</f>
        <v>0</v>
      </c>
      <c r="Y2362" s="1">
        <f>BU2362</f>
        <v>0</v>
      </c>
      <c r="Z2362" s="27"/>
      <c r="AA2362" s="1"/>
      <c r="AB2362" s="26"/>
      <c r="AC2362" s="1"/>
      <c r="AD2362" s="26"/>
      <c r="AE2362" s="1"/>
      <c r="AF2362" s="26"/>
      <c r="AG2362" s="1"/>
      <c r="AH2362" s="26"/>
      <c r="AI2362" s="1"/>
      <c r="AJ2362" s="26"/>
      <c r="AK2362" s="1"/>
      <c r="AL2362" s="26"/>
      <c r="AM2362" s="1"/>
      <c r="AN2362" s="26"/>
      <c r="AO2362" s="1"/>
      <c r="AP2362" s="26"/>
      <c r="AQ2362" s="1">
        <v>38</v>
      </c>
      <c r="AR2362" s="26" t="s">
        <v>100</v>
      </c>
      <c r="AS2362" s="1"/>
      <c r="AT2362" s="26"/>
      <c r="AU2362" s="1"/>
      <c r="AV2362" s="26"/>
      <c r="AW2362" s="1"/>
      <c r="AX2362" s="26"/>
      <c r="AY2362" s="1"/>
      <c r="AZ2362" s="26"/>
      <c r="BA2362" s="1"/>
      <c r="BB2362" s="26"/>
      <c r="BC2362" s="1"/>
      <c r="BD2362" s="26"/>
      <c r="BE2362" s="1"/>
      <c r="BF2362" s="26"/>
      <c r="BG2362" s="1"/>
      <c r="BH2362" s="26"/>
      <c r="BI2362" s="1"/>
      <c r="BJ2362" s="26"/>
      <c r="BK2362" s="1"/>
      <c r="BL2362" s="26"/>
      <c r="BM2362" s="1"/>
      <c r="BN2362" s="26"/>
      <c r="BO2362" s="1"/>
      <c r="BP2362" s="26"/>
      <c r="BQ2362" s="1"/>
      <c r="BR2362" s="26"/>
      <c r="BS2362" s="1"/>
      <c r="BT2362" s="26"/>
      <c r="BU2362" s="1"/>
      <c r="BV2362" s="1"/>
      <c r="BW2362" s="26"/>
      <c r="BX2362" s="1"/>
      <c r="BY2362" s="26"/>
      <c r="BZ2362" s="30"/>
      <c r="CA2362" s="26"/>
    </row>
    <row r="2363" spans="1:79" s="99" customFormat="1" x14ac:dyDescent="0.35">
      <c r="A2363" s="1" t="s">
        <v>354</v>
      </c>
      <c r="B2363" s="1" t="s">
        <v>63</v>
      </c>
      <c r="C2363" s="1" t="s">
        <v>850</v>
      </c>
      <c r="D2363" s="1" t="s">
        <v>2537</v>
      </c>
      <c r="E2363" s="1" t="s">
        <v>77</v>
      </c>
      <c r="F2363" s="1">
        <v>999925469</v>
      </c>
      <c r="G2363" s="1">
        <f>(J2363+S2363+X2363+R2363+U2363+W2363+Y2363)-H2363</f>
        <v>38</v>
      </c>
      <c r="H2363" s="1"/>
      <c r="I2363" s="27"/>
      <c r="J2363" s="1">
        <f>SUM(AA2363)</f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27"/>
      <c r="R2363" s="1">
        <f>SUM(AS2363,BX2363)</f>
        <v>0</v>
      </c>
      <c r="S2363" s="1">
        <f>SUM(AE2363,AG2363,AI2363,AK2363,AO2363,AM2363,AQ2363,AU2363,AW2363,AY2363,BA2363,BE2363,BG2363,BI2363,BK2363,BM2363,BO2363,BC2363)</f>
        <v>38</v>
      </c>
      <c r="T2363" s="1">
        <f>COUNT(AE2363,AG2363,AI2363,AK2363,AM2363,AO2363,AQ2363,AU2363,AW2363,AY2363,BA2363,BC2363,BE2363,BG2363,BI2363,BK2363,BM2363,BO2363)</f>
        <v>1</v>
      </c>
      <c r="U2363" s="1">
        <f>BQ2363+BS2363</f>
        <v>0</v>
      </c>
      <c r="V2363" s="1"/>
      <c r="W2363" s="1">
        <f>BV2363</f>
        <v>0</v>
      </c>
      <c r="X2363" s="1">
        <f>AC2363+BZ2363</f>
        <v>0</v>
      </c>
      <c r="Y2363" s="1">
        <f>BU2363</f>
        <v>0</v>
      </c>
      <c r="Z2363" s="27"/>
      <c r="AA2363" s="1"/>
      <c r="AB2363" s="26"/>
      <c r="AC2363" s="1"/>
      <c r="AD2363" s="26"/>
      <c r="AE2363" s="1"/>
      <c r="AF2363" s="26"/>
      <c r="AG2363" s="1"/>
      <c r="AH2363" s="26"/>
      <c r="AI2363" s="1"/>
      <c r="AJ2363" s="26"/>
      <c r="AK2363" s="1"/>
      <c r="AL2363" s="26"/>
      <c r="AM2363" s="1"/>
      <c r="AN2363" s="26"/>
      <c r="AO2363" s="1"/>
      <c r="AP2363" s="26"/>
      <c r="AQ2363" s="1"/>
      <c r="AR2363" s="26"/>
      <c r="AS2363" s="1"/>
      <c r="AT2363" s="26"/>
      <c r="AU2363" s="1"/>
      <c r="AV2363" s="26"/>
      <c r="AW2363" s="1"/>
      <c r="AX2363" s="26"/>
      <c r="AY2363" s="1"/>
      <c r="AZ2363" s="26"/>
      <c r="BA2363" s="1"/>
      <c r="BB2363" s="26"/>
      <c r="BC2363" s="1"/>
      <c r="BD2363" s="26"/>
      <c r="BE2363" s="1"/>
      <c r="BF2363" s="26"/>
      <c r="BG2363" s="1"/>
      <c r="BH2363" s="26"/>
      <c r="BI2363" s="1"/>
      <c r="BJ2363" s="26"/>
      <c r="BK2363" s="1"/>
      <c r="BL2363" s="26"/>
      <c r="BM2363" s="1">
        <v>38</v>
      </c>
      <c r="BN2363" s="26" t="s">
        <v>100</v>
      </c>
      <c r="BO2363" s="1"/>
      <c r="BP2363" s="26"/>
      <c r="BQ2363" s="1"/>
      <c r="BR2363" s="26"/>
      <c r="BS2363" s="1"/>
      <c r="BT2363" s="26"/>
      <c r="BU2363" s="1"/>
      <c r="BV2363" s="1"/>
      <c r="BW2363" s="26"/>
      <c r="BX2363" s="1"/>
      <c r="BY2363" s="26"/>
      <c r="BZ2363" s="30"/>
      <c r="CA2363" s="26"/>
    </row>
    <row r="2364" spans="1:79" s="99" customFormat="1" x14ac:dyDescent="0.35">
      <c r="A2364" s="1" t="s">
        <v>354</v>
      </c>
      <c r="B2364" s="1" t="s">
        <v>63</v>
      </c>
      <c r="C2364" s="1" t="s">
        <v>335</v>
      </c>
      <c r="D2364" s="1" t="s">
        <v>928</v>
      </c>
      <c r="E2364" s="1" t="s">
        <v>77</v>
      </c>
      <c r="F2364" s="1">
        <v>999926160</v>
      </c>
      <c r="G2364" s="1">
        <f>(J2364+S2364+X2364+R2364+U2364+W2364+Y2364)-H2364</f>
        <v>38</v>
      </c>
      <c r="H2364" s="1"/>
      <c r="I2364" s="27"/>
      <c r="J2364" s="1">
        <f>SUM(AA2364)</f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27"/>
      <c r="R2364" s="1">
        <f>SUM(AS2364,BX2364)</f>
        <v>0</v>
      </c>
      <c r="S2364" s="1">
        <f>SUM(AE2364,AG2364,AI2364,AK2364,AO2364,AM2364,AQ2364,AU2364,AW2364,AY2364,BA2364,BE2364,BG2364,BI2364,BK2364,BM2364,BO2364,BC2364)</f>
        <v>38</v>
      </c>
      <c r="T2364" s="1">
        <f>COUNT(AE2364,AG2364,AI2364,AK2364,AM2364,AO2364,AQ2364,AU2364,AW2364,AY2364,BA2364,BC2364,BE2364,BG2364,BI2364,BK2364,BM2364,BO2364)</f>
        <v>1</v>
      </c>
      <c r="U2364" s="1">
        <f>BQ2364+BS2364</f>
        <v>0</v>
      </c>
      <c r="V2364" s="1"/>
      <c r="W2364" s="1">
        <f>BV2364</f>
        <v>0</v>
      </c>
      <c r="X2364" s="1">
        <f>AC2364+BZ2364</f>
        <v>0</v>
      </c>
      <c r="Y2364" s="1">
        <f>BU2364</f>
        <v>0</v>
      </c>
      <c r="Z2364" s="27"/>
      <c r="AA2364" s="1"/>
      <c r="AB2364" s="26"/>
      <c r="AC2364" s="1"/>
      <c r="AD2364" s="26"/>
      <c r="AE2364" s="1"/>
      <c r="AF2364" s="26"/>
      <c r="AG2364" s="1"/>
      <c r="AH2364" s="26"/>
      <c r="AI2364" s="1"/>
      <c r="AJ2364" s="26"/>
      <c r="AK2364" s="1"/>
      <c r="AL2364" s="26"/>
      <c r="AM2364" s="1"/>
      <c r="AN2364" s="26"/>
      <c r="AO2364" s="1"/>
      <c r="AP2364" s="26"/>
      <c r="AQ2364" s="1">
        <v>38</v>
      </c>
      <c r="AR2364" s="26" t="s">
        <v>100</v>
      </c>
      <c r="AS2364" s="1"/>
      <c r="AT2364" s="26"/>
      <c r="AU2364" s="1"/>
      <c r="AV2364" s="26"/>
      <c r="AW2364" s="1"/>
      <c r="AX2364" s="26"/>
      <c r="AY2364" s="1"/>
      <c r="AZ2364" s="26"/>
      <c r="BA2364" s="1"/>
      <c r="BB2364" s="26"/>
      <c r="BC2364" s="1"/>
      <c r="BD2364" s="26"/>
      <c r="BE2364" s="1"/>
      <c r="BF2364" s="26"/>
      <c r="BG2364" s="1"/>
      <c r="BH2364" s="26"/>
      <c r="BI2364" s="1"/>
      <c r="BJ2364" s="26"/>
      <c r="BK2364" s="1"/>
      <c r="BL2364" s="26"/>
      <c r="BM2364" s="1"/>
      <c r="BN2364" s="26"/>
      <c r="BO2364" s="1"/>
      <c r="BP2364" s="26"/>
      <c r="BQ2364" s="1"/>
      <c r="BR2364" s="26"/>
      <c r="BS2364" s="1"/>
      <c r="BT2364" s="26"/>
      <c r="BU2364" s="1"/>
      <c r="BV2364" s="1"/>
      <c r="BW2364" s="26"/>
      <c r="BX2364" s="1"/>
      <c r="BY2364" s="26"/>
      <c r="BZ2364" s="30"/>
      <c r="CA2364" s="26"/>
    </row>
    <row r="2365" spans="1:79" s="99" customFormat="1" x14ac:dyDescent="0.35">
      <c r="A2365" s="1" t="s">
        <v>354</v>
      </c>
      <c r="B2365" s="1" t="s">
        <v>63</v>
      </c>
      <c r="C2365" s="1" t="s">
        <v>518</v>
      </c>
      <c r="D2365" s="1" t="s">
        <v>3133</v>
      </c>
      <c r="E2365" s="1" t="s">
        <v>77</v>
      </c>
      <c r="F2365" s="1">
        <v>999926908</v>
      </c>
      <c r="G2365" s="1">
        <f>(J2365+S2365+X2365+R2365+U2365+W2365+Y2365)-H2365</f>
        <v>38</v>
      </c>
      <c r="H2365" s="1"/>
      <c r="I2365" s="27"/>
      <c r="J2365" s="1">
        <f>SUM(AA2365)</f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27"/>
      <c r="R2365" s="1">
        <f>SUM(AS2365,BX2365)</f>
        <v>0</v>
      </c>
      <c r="S2365" s="1">
        <f>SUM(AE2365,AG2365,AI2365,AK2365,AO2365,AM2365,AQ2365,AU2365,AW2365,AY2365,BA2365,BE2365,BG2365,BI2365,BK2365,BM2365,BO2365,BC2365)</f>
        <v>38</v>
      </c>
      <c r="T2365" s="1">
        <f>COUNT(AE2365,AG2365,AI2365,AK2365,AM2365,AO2365,AQ2365,AU2365,AW2365,AY2365,BA2365,BC2365,BE2365,BG2365,BI2365,BK2365,BM2365,BO2365)</f>
        <v>1</v>
      </c>
      <c r="U2365" s="1">
        <f>BQ2365+BS2365</f>
        <v>0</v>
      </c>
      <c r="V2365" s="1"/>
      <c r="W2365" s="1">
        <f>BV2365</f>
        <v>0</v>
      </c>
      <c r="X2365" s="1">
        <f>AC2365+BZ2365</f>
        <v>0</v>
      </c>
      <c r="Y2365" s="1">
        <f>BU2365</f>
        <v>0</v>
      </c>
      <c r="Z2365" s="27"/>
      <c r="AA2365" s="1"/>
      <c r="AB2365" s="26"/>
      <c r="AC2365" s="1"/>
      <c r="AD2365" s="26"/>
      <c r="AE2365" s="1"/>
      <c r="AF2365" s="26"/>
      <c r="AG2365" s="1"/>
      <c r="AH2365" s="26"/>
      <c r="AI2365" s="1"/>
      <c r="AJ2365" s="26"/>
      <c r="AK2365" s="1"/>
      <c r="AL2365" s="26"/>
      <c r="AM2365" s="1"/>
      <c r="AN2365" s="26"/>
      <c r="AO2365" s="1"/>
      <c r="AP2365" s="26"/>
      <c r="AQ2365" s="1">
        <v>38</v>
      </c>
      <c r="AR2365" s="26" t="s">
        <v>100</v>
      </c>
      <c r="AS2365" s="1"/>
      <c r="AT2365" s="26"/>
      <c r="AU2365" s="1"/>
      <c r="AV2365" s="26"/>
      <c r="AW2365" s="1"/>
      <c r="AX2365" s="26"/>
      <c r="AY2365" s="1"/>
      <c r="AZ2365" s="26"/>
      <c r="BA2365" s="1"/>
      <c r="BB2365" s="26"/>
      <c r="BC2365" s="1"/>
      <c r="BD2365" s="26"/>
      <c r="BE2365" s="1"/>
      <c r="BF2365" s="26"/>
      <c r="BG2365" s="1"/>
      <c r="BH2365" s="26"/>
      <c r="BI2365" s="1"/>
      <c r="BJ2365" s="26"/>
      <c r="BK2365" s="1"/>
      <c r="BL2365" s="26"/>
      <c r="BM2365" s="1"/>
      <c r="BN2365" s="26"/>
      <c r="BO2365" s="1"/>
      <c r="BP2365" s="26"/>
      <c r="BQ2365" s="1"/>
      <c r="BR2365" s="26"/>
      <c r="BS2365" s="1"/>
      <c r="BT2365" s="26"/>
      <c r="BU2365" s="1"/>
      <c r="BV2365" s="1"/>
      <c r="BW2365" s="26"/>
      <c r="BX2365" s="1"/>
      <c r="BY2365" s="26"/>
      <c r="BZ2365" s="30"/>
      <c r="CA2365" s="26"/>
    </row>
    <row r="2366" spans="1:79" s="99" customFormat="1" x14ac:dyDescent="0.35">
      <c r="A2366" s="1" t="s">
        <v>354</v>
      </c>
      <c r="B2366" s="1" t="s">
        <v>63</v>
      </c>
      <c r="C2366" s="1" t="s">
        <v>3270</v>
      </c>
      <c r="D2366" s="1" t="s">
        <v>130</v>
      </c>
      <c r="E2366" s="1" t="s">
        <v>77</v>
      </c>
      <c r="F2366" s="1">
        <v>999927262</v>
      </c>
      <c r="G2366" s="1">
        <f>(J2366+S2366+X2366+R2366+U2366+W2366+Y2366)-H2366</f>
        <v>38</v>
      </c>
      <c r="H2366" s="1"/>
      <c r="I2366" s="27"/>
      <c r="J2366" s="1">
        <f>SUM(AA2366)</f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27"/>
      <c r="R2366" s="1">
        <f>SUM(AS2366,BX2366)</f>
        <v>0</v>
      </c>
      <c r="S2366" s="1">
        <f>SUM(AE2366,AG2366,AI2366,AK2366,AO2366,AM2366,AQ2366,AU2366,AW2366,AY2366,BA2366,BE2366,BG2366,BI2366,BK2366,BM2366,BO2366,BC2366)</f>
        <v>38</v>
      </c>
      <c r="T2366" s="1">
        <f>COUNT(AE2366,AG2366,AI2366,AK2366,AM2366,AO2366,AQ2366,AU2366,AW2366,AY2366,BA2366,BC2366,BE2366,BG2366,BI2366,BK2366,BM2366,BO2366)</f>
        <v>1</v>
      </c>
      <c r="U2366" s="1">
        <f>BQ2366+BS2366</f>
        <v>0</v>
      </c>
      <c r="V2366" s="1"/>
      <c r="W2366" s="1">
        <f>BV2366</f>
        <v>0</v>
      </c>
      <c r="X2366" s="1">
        <f>AC2366+BZ2366</f>
        <v>0</v>
      </c>
      <c r="Y2366" s="1">
        <f>BU2366</f>
        <v>0</v>
      </c>
      <c r="Z2366" s="27"/>
      <c r="AA2366" s="1"/>
      <c r="AB2366" s="26"/>
      <c r="AC2366" s="1"/>
      <c r="AD2366" s="26"/>
      <c r="AE2366" s="1"/>
      <c r="AF2366" s="26"/>
      <c r="AG2366" s="1"/>
      <c r="AH2366" s="26"/>
      <c r="AI2366" s="1"/>
      <c r="AJ2366" s="26"/>
      <c r="AK2366" s="1"/>
      <c r="AL2366" s="26"/>
      <c r="AM2366" s="1"/>
      <c r="AN2366" s="26"/>
      <c r="AO2366" s="1"/>
      <c r="AP2366" s="26"/>
      <c r="AQ2366" s="1">
        <v>38</v>
      </c>
      <c r="AR2366" s="26" t="s">
        <v>100</v>
      </c>
      <c r="AS2366" s="1"/>
      <c r="AT2366" s="26"/>
      <c r="AU2366" s="1"/>
      <c r="AV2366" s="26"/>
      <c r="AW2366" s="1"/>
      <c r="AX2366" s="26"/>
      <c r="AY2366" s="1"/>
      <c r="AZ2366" s="26"/>
      <c r="BA2366" s="1"/>
      <c r="BB2366" s="26"/>
      <c r="BC2366" s="1"/>
      <c r="BD2366" s="26"/>
      <c r="BE2366" s="1"/>
      <c r="BF2366" s="26"/>
      <c r="BG2366" s="1"/>
      <c r="BH2366" s="26"/>
      <c r="BI2366" s="1"/>
      <c r="BJ2366" s="26"/>
      <c r="BK2366" s="1"/>
      <c r="BL2366" s="26"/>
      <c r="BM2366" s="1"/>
      <c r="BN2366" s="26"/>
      <c r="BO2366" s="1"/>
      <c r="BP2366" s="26"/>
      <c r="BQ2366" s="1"/>
      <c r="BR2366" s="26"/>
      <c r="BS2366" s="1"/>
      <c r="BT2366" s="26"/>
      <c r="BU2366" s="1"/>
      <c r="BV2366" s="1"/>
      <c r="BW2366" s="26"/>
      <c r="BX2366" s="1"/>
      <c r="BY2366" s="26"/>
      <c r="BZ2366" s="30"/>
      <c r="CA2366" s="26"/>
    </row>
    <row r="2367" spans="1:79" s="99" customFormat="1" x14ac:dyDescent="0.35">
      <c r="A2367" s="1" t="s">
        <v>354</v>
      </c>
      <c r="B2367" s="1" t="s">
        <v>63</v>
      </c>
      <c r="C2367" s="1" t="s">
        <v>2077</v>
      </c>
      <c r="D2367" s="1" t="s">
        <v>2078</v>
      </c>
      <c r="E2367" s="1" t="s">
        <v>77</v>
      </c>
      <c r="F2367" s="1">
        <v>999923706</v>
      </c>
      <c r="G2367" s="1">
        <f>(J2367+S2367+X2367+R2367+U2367+W2367+Y2367)-H2367</f>
        <v>34</v>
      </c>
      <c r="H2367" s="1"/>
      <c r="I2367" s="27"/>
      <c r="J2367" s="1">
        <f>SUM(AA2367)</f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27"/>
      <c r="R2367" s="1">
        <f>SUM(AS2367,BX2367)</f>
        <v>0</v>
      </c>
      <c r="S2367" s="1">
        <f>SUM(AE2367,AG2367,AI2367,AK2367,AO2367,AM2367,AQ2367,AU2367,AW2367,AY2367,BA2367,BE2367,BG2367,BI2367,BK2367,BM2367,BO2367,BC2367)</f>
        <v>34</v>
      </c>
      <c r="T2367" s="1">
        <f>COUNT(AE2367,AG2367,AI2367,AK2367,AM2367,AO2367,AQ2367,AU2367,AW2367,AY2367,BA2367,BC2367,BE2367,BG2367,BI2367,BK2367,BM2367,BO2367)</f>
        <v>1</v>
      </c>
      <c r="U2367" s="1">
        <f>BQ2367+BS2367</f>
        <v>0</v>
      </c>
      <c r="V2367" s="1"/>
      <c r="W2367" s="1">
        <f>BV2367</f>
        <v>0</v>
      </c>
      <c r="X2367" s="1">
        <f>AC2367+BZ2367</f>
        <v>0</v>
      </c>
      <c r="Y2367" s="1">
        <f>BU2367</f>
        <v>0</v>
      </c>
      <c r="Z2367" s="27"/>
      <c r="AA2367" s="1"/>
      <c r="AB2367" s="26"/>
      <c r="AC2367" s="1"/>
      <c r="AD2367" s="26"/>
      <c r="AE2367" s="1"/>
      <c r="AF2367" s="26"/>
      <c r="AG2367" s="1"/>
      <c r="AH2367" s="26"/>
      <c r="AI2367" s="1"/>
      <c r="AJ2367" s="26"/>
      <c r="AK2367" s="1"/>
      <c r="AL2367" s="26"/>
      <c r="AM2367" s="1">
        <v>34</v>
      </c>
      <c r="AN2367" s="26">
        <v>3</v>
      </c>
      <c r="AO2367" s="1"/>
      <c r="AP2367" s="26"/>
      <c r="AQ2367" s="1"/>
      <c r="AR2367" s="26"/>
      <c r="AS2367" s="1"/>
      <c r="AT2367" s="26"/>
      <c r="AU2367" s="1"/>
      <c r="AV2367" s="26"/>
      <c r="AW2367" s="1"/>
      <c r="AX2367" s="26"/>
      <c r="AY2367" s="1"/>
      <c r="AZ2367" s="26"/>
      <c r="BA2367" s="1"/>
      <c r="BB2367" s="26"/>
      <c r="BC2367" s="1"/>
      <c r="BD2367" s="26"/>
      <c r="BE2367" s="1"/>
      <c r="BF2367" s="26"/>
      <c r="BG2367" s="1"/>
      <c r="BH2367" s="26"/>
      <c r="BI2367" s="1"/>
      <c r="BJ2367" s="26"/>
      <c r="BK2367" s="1"/>
      <c r="BL2367" s="26"/>
      <c r="BM2367" s="1"/>
      <c r="BN2367" s="26"/>
      <c r="BO2367" s="1"/>
      <c r="BP2367" s="26"/>
      <c r="BQ2367" s="1"/>
      <c r="BR2367" s="26"/>
      <c r="BS2367" s="1"/>
      <c r="BT2367" s="26"/>
      <c r="BU2367" s="1"/>
      <c r="BV2367" s="1"/>
      <c r="BW2367" s="26"/>
      <c r="BX2367" s="1"/>
      <c r="BY2367" s="26"/>
      <c r="BZ2367" s="30"/>
      <c r="CA2367" s="26"/>
    </row>
    <row r="2368" spans="1:79" s="99" customFormat="1" x14ac:dyDescent="0.35">
      <c r="A2368" s="1" t="s">
        <v>62</v>
      </c>
      <c r="B2368" s="1" t="s">
        <v>235</v>
      </c>
      <c r="C2368" s="1" t="s">
        <v>1679</v>
      </c>
      <c r="D2368" s="1" t="s">
        <v>1680</v>
      </c>
      <c r="E2368" s="30" t="s">
        <v>77</v>
      </c>
      <c r="F2368" s="1">
        <v>999921634</v>
      </c>
      <c r="G2368" s="1">
        <f>(J2368+S2368+X2368+R2368+U2368+W2368+Y2368)-H2368</f>
        <v>420</v>
      </c>
      <c r="H2368" s="30">
        <f>(J2368+K2368+M2368+N2368+O2368+P2368)/2</f>
        <v>0</v>
      </c>
      <c r="I2368" s="27"/>
      <c r="J2368" s="1">
        <f>SUM(AA2368)</f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27"/>
      <c r="R2368" s="1">
        <f>SUM(AS2368,BX2368)</f>
        <v>0</v>
      </c>
      <c r="S2368" s="1">
        <f>SUM(AE2368,AG2368,AI2368,AK2368,AO2368,AM2368,AQ2368,AU2368,AW2368,AY2368,BA2368,BE2368,BG2368,BI2368,BK2368,BM2368,BO2368,BC2368)</f>
        <v>60</v>
      </c>
      <c r="T2368" s="1">
        <f>COUNT(AE2368,AG2368,AI2368,AK2368,AM2368,AO2368,AQ2368,AU2368,AW2368,AY2368,BA2368,BC2368,BE2368,BG2368,BI2368,BK2368,BM2368,BO2368)</f>
        <v>1</v>
      </c>
      <c r="U2368" s="1">
        <f>BQ2368+BS2368</f>
        <v>140</v>
      </c>
      <c r="V2368" s="1"/>
      <c r="W2368" s="1">
        <f>BV2368</f>
        <v>120</v>
      </c>
      <c r="X2368" s="1">
        <f>AC2368+BZ2368</f>
        <v>100</v>
      </c>
      <c r="Y2368" s="1">
        <f>BU2368</f>
        <v>0</v>
      </c>
      <c r="Z2368" s="29"/>
      <c r="AA2368" s="1"/>
      <c r="AB2368" s="26"/>
      <c r="AC2368" s="1"/>
      <c r="AD2368" s="26"/>
      <c r="AE2368" s="1"/>
      <c r="AF2368" s="26"/>
      <c r="AG2368" s="1"/>
      <c r="AH2368" s="26"/>
      <c r="AI2368" s="1"/>
      <c r="AJ2368" s="26"/>
      <c r="AK2368" s="1"/>
      <c r="AL2368" s="26"/>
      <c r="AM2368" s="1"/>
      <c r="AN2368" s="26"/>
      <c r="AO2368" s="1"/>
      <c r="AP2368" s="26"/>
      <c r="AQ2368" s="1"/>
      <c r="AR2368" s="26"/>
      <c r="AS2368" s="1"/>
      <c r="AT2368" s="26"/>
      <c r="AU2368" s="1"/>
      <c r="AV2368" s="26"/>
      <c r="AW2368" s="1"/>
      <c r="AX2368" s="26"/>
      <c r="AY2368" s="1"/>
      <c r="AZ2368" s="26"/>
      <c r="BA2368" s="1"/>
      <c r="BB2368" s="26"/>
      <c r="BC2368" s="1"/>
      <c r="BD2368" s="26"/>
      <c r="BE2368" s="1"/>
      <c r="BF2368" s="26"/>
      <c r="BG2368" s="1"/>
      <c r="BH2368" s="26"/>
      <c r="BI2368" s="1">
        <v>60</v>
      </c>
      <c r="BJ2368" s="26">
        <v>1</v>
      </c>
      <c r="BK2368" s="1"/>
      <c r="BL2368" s="26"/>
      <c r="BM2368" s="1"/>
      <c r="BN2368" s="26"/>
      <c r="BO2368" s="1"/>
      <c r="BP2368" s="26"/>
      <c r="BQ2368" s="1"/>
      <c r="BR2368" s="26"/>
      <c r="BS2368" s="1">
        <v>140</v>
      </c>
      <c r="BT2368" s="26">
        <v>1</v>
      </c>
      <c r="BU2368" s="1"/>
      <c r="BV2368" s="1">
        <v>120</v>
      </c>
      <c r="BW2368" s="26">
        <v>2</v>
      </c>
      <c r="BX2368" s="1"/>
      <c r="BY2368" s="26"/>
      <c r="BZ2368" s="30">
        <v>100</v>
      </c>
      <c r="CA2368" s="26">
        <v>1</v>
      </c>
    </row>
    <row r="2369" spans="1:79" s="99" customFormat="1" x14ac:dyDescent="0.35">
      <c r="A2369" s="1" t="s">
        <v>62</v>
      </c>
      <c r="B2369" s="1" t="s">
        <v>235</v>
      </c>
      <c r="C2369" s="1" t="s">
        <v>244</v>
      </c>
      <c r="D2369" s="1" t="s">
        <v>1126</v>
      </c>
      <c r="E2369" s="1" t="s">
        <v>77</v>
      </c>
      <c r="F2369" s="1">
        <v>999918194</v>
      </c>
      <c r="G2369" s="1">
        <f>(J2369+S2369+X2369+R2369+U2369+W2369+Y2369)-H2369</f>
        <v>368</v>
      </c>
      <c r="H2369" s="1"/>
      <c r="I2369" s="27"/>
      <c r="J2369" s="1">
        <f>SUM(AA2369)</f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27"/>
      <c r="R2369" s="1">
        <f>SUM(AS2369,BX2369)</f>
        <v>0</v>
      </c>
      <c r="S2369" s="1">
        <f>SUM(AE2369,AG2369,AI2369,AK2369,AO2369,AM2369,AQ2369,AU2369,AW2369,AY2369,BA2369,BE2369,BG2369,BI2369,BK2369,BM2369,BO2369,BC2369)</f>
        <v>246</v>
      </c>
      <c r="T2369" s="1">
        <f>COUNT(AE2369,AG2369,AI2369,AK2369,AM2369,AO2369,AQ2369,AU2369,AW2369,AY2369,BA2369,BC2369,BE2369,BG2369,BI2369,BK2369,BM2369,BO2369)</f>
        <v>3</v>
      </c>
      <c r="U2369" s="1">
        <f>BQ2369+BS2369</f>
        <v>71</v>
      </c>
      <c r="V2369" s="1"/>
      <c r="W2369" s="1">
        <f>BV2369</f>
        <v>51</v>
      </c>
      <c r="X2369" s="1">
        <f>AC2369+BZ2369</f>
        <v>0</v>
      </c>
      <c r="Y2369" s="1">
        <f>BU2369</f>
        <v>0</v>
      </c>
      <c r="Z2369" s="29"/>
      <c r="AA2369" s="1"/>
      <c r="AB2369" s="26"/>
      <c r="AC2369" s="1"/>
      <c r="AD2369" s="26"/>
      <c r="AE2369" s="1"/>
      <c r="AF2369" s="26"/>
      <c r="AG2369" s="1"/>
      <c r="AH2369" s="26"/>
      <c r="AI2369" s="1">
        <v>120</v>
      </c>
      <c r="AJ2369" s="26">
        <v>1</v>
      </c>
      <c r="AK2369" s="1"/>
      <c r="AL2369" s="26"/>
      <c r="AM2369" s="1"/>
      <c r="AN2369" s="26"/>
      <c r="AO2369" s="1"/>
      <c r="AP2369" s="26"/>
      <c r="AQ2369" s="1"/>
      <c r="AR2369" s="26"/>
      <c r="AS2369" s="1"/>
      <c r="AT2369" s="26"/>
      <c r="AU2369" s="1"/>
      <c r="AV2369" s="26"/>
      <c r="AW2369" s="1"/>
      <c r="AX2369" s="26"/>
      <c r="AY2369" s="1"/>
      <c r="AZ2369" s="26"/>
      <c r="BA2369" s="1"/>
      <c r="BB2369" s="26"/>
      <c r="BC2369" s="1">
        <v>68</v>
      </c>
      <c r="BD2369" s="26"/>
      <c r="BE2369" s="1"/>
      <c r="BF2369" s="26"/>
      <c r="BG2369" s="1">
        <v>58</v>
      </c>
      <c r="BH2369" s="26">
        <v>6</v>
      </c>
      <c r="BI2369" s="1"/>
      <c r="BJ2369" s="26"/>
      <c r="BK2369" s="1"/>
      <c r="BL2369" s="26"/>
      <c r="BM2369" s="1"/>
      <c r="BN2369" s="26"/>
      <c r="BO2369" s="1"/>
      <c r="BP2369" s="26"/>
      <c r="BQ2369" s="1"/>
      <c r="BR2369" s="26"/>
      <c r="BS2369" s="1">
        <v>71</v>
      </c>
      <c r="BT2369" s="26">
        <v>5</v>
      </c>
      <c r="BU2369" s="1"/>
      <c r="BV2369" s="1">
        <v>51</v>
      </c>
      <c r="BW2369" s="26" t="s">
        <v>100</v>
      </c>
      <c r="BX2369" s="1"/>
      <c r="BY2369" s="26"/>
      <c r="BZ2369" s="30"/>
      <c r="CA2369" s="26"/>
    </row>
    <row r="2370" spans="1:79" s="99" customFormat="1" x14ac:dyDescent="0.35">
      <c r="A2370" s="35" t="s">
        <v>62</v>
      </c>
      <c r="B2370" s="35" t="s">
        <v>235</v>
      </c>
      <c r="C2370" s="35" t="s">
        <v>1202</v>
      </c>
      <c r="D2370" s="35" t="s">
        <v>1203</v>
      </c>
      <c r="E2370" s="35" t="s">
        <v>77</v>
      </c>
      <c r="F2370" s="35">
        <v>999918204</v>
      </c>
      <c r="G2370" s="1">
        <f>(J2370+S2370+X2370+R2370+U2370+W2370+Y2370)-H2370</f>
        <v>285</v>
      </c>
      <c r="H2370" s="1"/>
      <c r="I2370" s="27"/>
      <c r="J2370" s="1">
        <f>SUM(AA2370)</f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27"/>
      <c r="R2370" s="1">
        <f>SUM(AS2370,BX2370)</f>
        <v>0</v>
      </c>
      <c r="S2370" s="1">
        <f>SUM(AE2370,AG2370,AI2370,AK2370,AO2370,AM2370,AQ2370,AU2370,AW2370,AY2370,BA2370,BE2370,BG2370,BI2370,BK2370,BM2370,BO2370,BC2370)</f>
        <v>120</v>
      </c>
      <c r="T2370" s="1">
        <f>COUNT(AE2370,AG2370,AI2370,AK2370,AM2370,AO2370,AQ2370,AU2370,AW2370,AY2370,BA2370,BC2370,BE2370,BG2370,BI2370,BK2370,BM2370,BO2370)</f>
        <v>1</v>
      </c>
      <c r="U2370" s="1">
        <f>BQ2370+BS2370</f>
        <v>0</v>
      </c>
      <c r="V2370" s="1"/>
      <c r="W2370" s="1">
        <f>BV2370</f>
        <v>90</v>
      </c>
      <c r="X2370" s="1">
        <f>AC2370+BZ2370</f>
        <v>75</v>
      </c>
      <c r="Y2370" s="1">
        <f>BU2370</f>
        <v>0</v>
      </c>
      <c r="Z2370" s="27"/>
      <c r="AA2370" s="1"/>
      <c r="AB2370" s="26"/>
      <c r="AC2370" s="1"/>
      <c r="AD2370" s="26"/>
      <c r="AE2370" s="1"/>
      <c r="AF2370" s="26"/>
      <c r="AG2370" s="1"/>
      <c r="AH2370" s="26"/>
      <c r="AI2370" s="1"/>
      <c r="AJ2370" s="26"/>
      <c r="AK2370" s="1">
        <v>120</v>
      </c>
      <c r="AL2370" s="26">
        <v>1</v>
      </c>
      <c r="AM2370" s="1"/>
      <c r="AN2370" s="26"/>
      <c r="AO2370" s="1"/>
      <c r="AP2370" s="26"/>
      <c r="AQ2370" s="1"/>
      <c r="AR2370" s="26"/>
      <c r="AS2370" s="1"/>
      <c r="AT2370" s="26"/>
      <c r="AU2370" s="1"/>
      <c r="AV2370" s="26"/>
      <c r="AW2370" s="1"/>
      <c r="AX2370" s="26"/>
      <c r="AY2370" s="1"/>
      <c r="AZ2370" s="26"/>
      <c r="BA2370" s="1"/>
      <c r="BB2370" s="26"/>
      <c r="BC2370" s="1"/>
      <c r="BD2370" s="26"/>
      <c r="BE2370" s="1"/>
      <c r="BF2370" s="26"/>
      <c r="BG2370" s="1"/>
      <c r="BH2370" s="26"/>
      <c r="BI2370" s="1"/>
      <c r="BJ2370" s="26"/>
      <c r="BK2370" s="1"/>
      <c r="BL2370" s="26"/>
      <c r="BM2370" s="1"/>
      <c r="BN2370" s="26"/>
      <c r="BO2370" s="1"/>
      <c r="BP2370" s="26"/>
      <c r="BQ2370" s="1"/>
      <c r="BR2370" s="26"/>
      <c r="BS2370" s="1"/>
      <c r="BT2370" s="26"/>
      <c r="BU2370" s="1"/>
      <c r="BV2370" s="1">
        <v>90</v>
      </c>
      <c r="BW2370" s="26">
        <v>3</v>
      </c>
      <c r="BX2370" s="1"/>
      <c r="BY2370" s="26"/>
      <c r="BZ2370" s="30">
        <v>75</v>
      </c>
      <c r="CA2370" s="26">
        <v>2</v>
      </c>
    </row>
    <row r="2371" spans="1:79" s="99" customFormat="1" x14ac:dyDescent="0.35">
      <c r="A2371" s="1" t="s">
        <v>62</v>
      </c>
      <c r="B2371" s="1" t="s">
        <v>235</v>
      </c>
      <c r="C2371" s="1" t="s">
        <v>1158</v>
      </c>
      <c r="D2371" s="1" t="s">
        <v>1159</v>
      </c>
      <c r="E2371" s="1" t="s">
        <v>77</v>
      </c>
      <c r="F2371" s="1">
        <v>999917918</v>
      </c>
      <c r="G2371" s="1">
        <f>(J2371+S2371+X2371+R2371+U2371+W2371+Y2371)-H2371</f>
        <v>283</v>
      </c>
      <c r="H2371" s="30">
        <f>(J2371+K2371+M2371+N2371+O2371+P2371)/2</f>
        <v>0</v>
      </c>
      <c r="I2371" s="27"/>
      <c r="J2371" s="1">
        <f>SUM(AA2371)</f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27"/>
      <c r="R2371" s="1">
        <f>SUM(AS2371,BX2371)</f>
        <v>0</v>
      </c>
      <c r="S2371" s="1">
        <f>SUM(AE2371,AG2371,AI2371,AK2371,AO2371,AM2371,AQ2371,AU2371,AW2371,AY2371,BA2371,BE2371,BG2371,BI2371,BK2371,BM2371,BO2371,BC2371)</f>
        <v>204</v>
      </c>
      <c r="T2371" s="1">
        <f>COUNT(AE2371,AG2371,AI2371,AK2371,AM2371,AO2371,AQ2371,AU2371,AW2371,AY2371,BA2371,BC2371,BE2371,BG2371,BI2371,BK2371,BM2371,BO2371)</f>
        <v>3</v>
      </c>
      <c r="U2371" s="1">
        <f>BQ2371+BS2371</f>
        <v>79</v>
      </c>
      <c r="V2371" s="1"/>
      <c r="W2371" s="1">
        <f>BV2371</f>
        <v>0</v>
      </c>
      <c r="X2371" s="1">
        <f>AC2371+BZ2371</f>
        <v>0</v>
      </c>
      <c r="Y2371" s="1">
        <f>BU2371</f>
        <v>0</v>
      </c>
      <c r="Z2371" s="26"/>
      <c r="AA2371" s="1"/>
      <c r="AB2371" s="26"/>
      <c r="AC2371" s="1"/>
      <c r="AD2371" s="26"/>
      <c r="AE2371" s="1"/>
      <c r="AF2371" s="26"/>
      <c r="AG2371" s="1"/>
      <c r="AH2371" s="26"/>
      <c r="AI2371" s="1">
        <v>68</v>
      </c>
      <c r="AJ2371" s="26">
        <v>3</v>
      </c>
      <c r="AK2371" s="1"/>
      <c r="AL2371" s="26"/>
      <c r="AM2371" s="1"/>
      <c r="AN2371" s="26"/>
      <c r="AO2371" s="1"/>
      <c r="AP2371" s="26"/>
      <c r="AQ2371" s="1"/>
      <c r="AR2371" s="26"/>
      <c r="AS2371" s="1"/>
      <c r="AT2371" s="26"/>
      <c r="AU2371" s="1"/>
      <c r="AV2371" s="26"/>
      <c r="AW2371" s="1"/>
      <c r="AX2371" s="26"/>
      <c r="AY2371" s="1"/>
      <c r="AZ2371" s="26"/>
      <c r="BA2371" s="1"/>
      <c r="BB2371" s="26"/>
      <c r="BC2371" s="1">
        <v>68</v>
      </c>
      <c r="BD2371" s="26"/>
      <c r="BE2371" s="1"/>
      <c r="BF2371" s="26"/>
      <c r="BG2371" s="1">
        <v>68</v>
      </c>
      <c r="BH2371" s="26">
        <v>3</v>
      </c>
      <c r="BI2371" s="1"/>
      <c r="BJ2371" s="26"/>
      <c r="BK2371" s="1"/>
      <c r="BL2371" s="26"/>
      <c r="BM2371" s="1"/>
      <c r="BN2371" s="26"/>
      <c r="BO2371" s="1"/>
      <c r="BP2371" s="26"/>
      <c r="BQ2371" s="1"/>
      <c r="BR2371" s="26"/>
      <c r="BS2371" s="1">
        <v>79</v>
      </c>
      <c r="BT2371" s="26">
        <v>4</v>
      </c>
      <c r="BU2371" s="1"/>
      <c r="BV2371" s="1"/>
      <c r="BW2371" s="26"/>
      <c r="BX2371" s="1"/>
      <c r="BY2371" s="26"/>
      <c r="BZ2371" s="30"/>
      <c r="CA2371" s="26"/>
    </row>
    <row r="2372" spans="1:79" s="99" customFormat="1" x14ac:dyDescent="0.35">
      <c r="A2372" s="1" t="s">
        <v>62</v>
      </c>
      <c r="B2372" s="1" t="s">
        <v>235</v>
      </c>
      <c r="C2372" s="1" t="s">
        <v>2018</v>
      </c>
      <c r="D2372" s="1" t="s">
        <v>117</v>
      </c>
      <c r="E2372" s="1" t="s">
        <v>77</v>
      </c>
      <c r="F2372" s="1">
        <v>999923271</v>
      </c>
      <c r="G2372" s="1">
        <f>(J2372+S2372+X2372+R2372+U2372+W2372+Y2372)-H2372</f>
        <v>265</v>
      </c>
      <c r="H2372" s="1"/>
      <c r="I2372" s="27"/>
      <c r="J2372" s="1">
        <f>SUM(AA2372)</f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27"/>
      <c r="R2372" s="1">
        <f>SUM(AS2372,BX2372)</f>
        <v>0</v>
      </c>
      <c r="S2372" s="1">
        <f>SUM(AE2372,AG2372,AI2372,AK2372,AO2372,AM2372,AQ2372,AU2372,AW2372,AY2372,BA2372,BE2372,BG2372,BI2372,BK2372,BM2372,BO2372,BC2372)</f>
        <v>0</v>
      </c>
      <c r="T2372" s="1">
        <f>COUNT(AE2372,AG2372,AI2372,AK2372,AM2372,AO2372,AQ2372,AU2372,AW2372,AY2372,BA2372,BC2372,BE2372,BG2372,BI2372,BK2372,BM2372,BO2372)</f>
        <v>0</v>
      </c>
      <c r="U2372" s="1">
        <f>BQ2372+BS2372</f>
        <v>105</v>
      </c>
      <c r="V2372" s="1"/>
      <c r="W2372" s="1">
        <f>BV2372</f>
        <v>160</v>
      </c>
      <c r="X2372" s="1">
        <f>AC2372+BZ2372</f>
        <v>0</v>
      </c>
      <c r="Y2372" s="1">
        <f>BU2372</f>
        <v>0</v>
      </c>
      <c r="Z2372" s="27"/>
      <c r="AA2372" s="1"/>
      <c r="AB2372" s="26"/>
      <c r="AC2372" s="1"/>
      <c r="AD2372" s="26"/>
      <c r="AE2372" s="1"/>
      <c r="AF2372" s="26"/>
      <c r="AG2372" s="1"/>
      <c r="AH2372" s="26"/>
      <c r="AI2372" s="1"/>
      <c r="AJ2372" s="26"/>
      <c r="AK2372" s="1"/>
      <c r="AL2372" s="26"/>
      <c r="AM2372" s="1"/>
      <c r="AN2372" s="27"/>
      <c r="AO2372" s="1"/>
      <c r="AP2372" s="26"/>
      <c r="AQ2372" s="1"/>
      <c r="AR2372" s="27"/>
      <c r="AS2372" s="1"/>
      <c r="AT2372" s="27"/>
      <c r="AU2372" s="1"/>
      <c r="AV2372" s="27"/>
      <c r="AW2372" s="1"/>
      <c r="AX2372" s="27"/>
      <c r="AY2372" s="1"/>
      <c r="AZ2372" s="27"/>
      <c r="BA2372" s="1"/>
      <c r="BB2372" s="27"/>
      <c r="BC2372" s="1"/>
      <c r="BD2372" s="26"/>
      <c r="BE2372" s="1"/>
      <c r="BF2372" s="27"/>
      <c r="BG2372" s="1"/>
      <c r="BH2372" s="27"/>
      <c r="BI2372" s="1"/>
      <c r="BJ2372" s="27"/>
      <c r="BK2372" s="1"/>
      <c r="BL2372" s="27"/>
      <c r="BM2372" s="1"/>
      <c r="BN2372" s="27"/>
      <c r="BO2372" s="1"/>
      <c r="BP2372" s="27"/>
      <c r="BQ2372" s="1"/>
      <c r="BR2372" s="26"/>
      <c r="BS2372" s="1">
        <v>105</v>
      </c>
      <c r="BT2372" s="26">
        <v>2</v>
      </c>
      <c r="BU2372" s="1"/>
      <c r="BV2372" s="1">
        <v>160</v>
      </c>
      <c r="BW2372" s="26">
        <v>1</v>
      </c>
      <c r="BX2372" s="1"/>
      <c r="BY2372" s="26"/>
      <c r="BZ2372" s="30"/>
      <c r="CA2372" s="26"/>
    </row>
    <row r="2373" spans="1:79" s="99" customFormat="1" x14ac:dyDescent="0.35">
      <c r="A2373" s="35" t="s">
        <v>62</v>
      </c>
      <c r="B2373" s="35" t="s">
        <v>235</v>
      </c>
      <c r="C2373" s="35" t="s">
        <v>2591</v>
      </c>
      <c r="D2373" s="35" t="s">
        <v>2592</v>
      </c>
      <c r="E2373" s="35" t="s">
        <v>77</v>
      </c>
      <c r="F2373" s="35">
        <v>999925613</v>
      </c>
      <c r="G2373" s="1">
        <f>(J2373+S2373+X2373+R2373+U2373+W2373+Y2373)-H2373</f>
        <v>234</v>
      </c>
      <c r="H2373" s="1"/>
      <c r="I2373" s="27"/>
      <c r="J2373" s="1">
        <f>SUM(AA2373)</f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27"/>
      <c r="R2373" s="1">
        <f>SUM(AS2373,BX2373)</f>
        <v>0</v>
      </c>
      <c r="S2373" s="1">
        <f>SUM(AE2373,AG2373,AI2373,AK2373,AO2373,AM2373,AQ2373,AU2373,AW2373,AY2373,BA2373,BE2373,BG2373,BI2373,BK2373,BM2373,BO2373,BC2373)</f>
        <v>183</v>
      </c>
      <c r="T2373" s="1">
        <f>COUNT(AE2373,AG2373,AI2373,AK2373,AM2373,AO2373,AQ2373,AU2373,AW2373,AY2373,BA2373,BC2373,BE2373,BG2373,BI2373,BK2373,BM2373,BO2373)</f>
        <v>2</v>
      </c>
      <c r="U2373" s="1">
        <f>BQ2373+BS2373</f>
        <v>0</v>
      </c>
      <c r="V2373" s="1"/>
      <c r="W2373" s="1">
        <f>BV2373</f>
        <v>51</v>
      </c>
      <c r="X2373" s="1">
        <f>AC2373+BZ2373</f>
        <v>0</v>
      </c>
      <c r="Y2373" s="1">
        <f>BU2373</f>
        <v>0</v>
      </c>
      <c r="Z2373" s="27"/>
      <c r="AA2373" s="1"/>
      <c r="AB2373" s="26"/>
      <c r="AC2373" s="1"/>
      <c r="AD2373" s="26"/>
      <c r="AE2373" s="1"/>
      <c r="AF2373" s="26"/>
      <c r="AG2373" s="1"/>
      <c r="AH2373" s="26"/>
      <c r="AI2373" s="1"/>
      <c r="AJ2373" s="26"/>
      <c r="AK2373" s="1">
        <v>63</v>
      </c>
      <c r="AL2373" s="26">
        <v>5</v>
      </c>
      <c r="AM2373" s="1"/>
      <c r="AN2373" s="26"/>
      <c r="AO2373" s="1"/>
      <c r="AP2373" s="26"/>
      <c r="AQ2373" s="1"/>
      <c r="AR2373" s="26"/>
      <c r="AS2373" s="1"/>
      <c r="AT2373" s="26"/>
      <c r="AU2373" s="1"/>
      <c r="AV2373" s="26"/>
      <c r="AW2373" s="1"/>
      <c r="AX2373" s="26"/>
      <c r="AY2373" s="1"/>
      <c r="AZ2373" s="26"/>
      <c r="BA2373" s="1"/>
      <c r="BB2373" s="26"/>
      <c r="BC2373" s="1"/>
      <c r="BD2373" s="26"/>
      <c r="BE2373" s="1">
        <v>120</v>
      </c>
      <c r="BF2373" s="26">
        <v>1</v>
      </c>
      <c r="BG2373" s="1"/>
      <c r="BH2373" s="26"/>
      <c r="BI2373" s="1"/>
      <c r="BJ2373" s="26"/>
      <c r="BK2373" s="1"/>
      <c r="BL2373" s="26"/>
      <c r="BM2373" s="1"/>
      <c r="BN2373" s="26"/>
      <c r="BO2373" s="1"/>
      <c r="BP2373" s="26"/>
      <c r="BQ2373" s="1"/>
      <c r="BR2373" s="26"/>
      <c r="BS2373" s="1"/>
      <c r="BT2373" s="26"/>
      <c r="BU2373" s="1"/>
      <c r="BV2373" s="1">
        <v>51</v>
      </c>
      <c r="BW2373" s="26" t="s">
        <v>100</v>
      </c>
      <c r="BX2373" s="1"/>
      <c r="BY2373" s="26"/>
      <c r="BZ2373" s="30"/>
      <c r="CA2373" s="26"/>
    </row>
    <row r="2374" spans="1:79" s="99" customFormat="1" x14ac:dyDescent="0.35">
      <c r="A2374" s="1" t="s">
        <v>62</v>
      </c>
      <c r="B2374" s="1" t="s">
        <v>235</v>
      </c>
      <c r="C2374" s="1" t="s">
        <v>524</v>
      </c>
      <c r="D2374" s="1" t="s">
        <v>525</v>
      </c>
      <c r="E2374" s="30" t="s">
        <v>77</v>
      </c>
      <c r="F2374" s="1">
        <v>999889787</v>
      </c>
      <c r="G2374" s="1">
        <f>(J2374+S2374+X2374+R2374+U2374+W2374+Y2374)-H2374</f>
        <v>216</v>
      </c>
      <c r="H2374" s="1"/>
      <c r="I2374" s="27"/>
      <c r="J2374" s="1">
        <f>SUM(AA2374)</f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27"/>
      <c r="R2374" s="1">
        <f>SUM(AS2374,BX2374)</f>
        <v>0</v>
      </c>
      <c r="S2374" s="1">
        <f>SUM(AE2374,AG2374,AI2374,AK2374,AO2374,AM2374,AQ2374,AU2374,AW2374,AY2374,BA2374,BE2374,BG2374,BI2374,BK2374,BM2374,BO2374,BC2374)</f>
        <v>165</v>
      </c>
      <c r="T2374" s="1">
        <f>COUNT(AE2374,AG2374,AI2374,AK2374,AM2374,AO2374,AQ2374,AU2374,AW2374,AY2374,BA2374,BC2374,BE2374,BG2374,BI2374,BK2374,BM2374,BO2374)</f>
        <v>2</v>
      </c>
      <c r="U2374" s="1">
        <f>BQ2374+BS2374</f>
        <v>0</v>
      </c>
      <c r="V2374" s="1"/>
      <c r="W2374" s="1">
        <f>BV2374</f>
        <v>51</v>
      </c>
      <c r="X2374" s="1">
        <f>AC2374+BZ2374</f>
        <v>0</v>
      </c>
      <c r="Y2374" s="1">
        <f>BU2374</f>
        <v>0</v>
      </c>
      <c r="Z2374" s="29"/>
      <c r="AA2374" s="1"/>
      <c r="AB2374" s="26"/>
      <c r="AC2374" s="1"/>
      <c r="AD2374" s="26"/>
      <c r="AE2374" s="1"/>
      <c r="AF2374" s="26"/>
      <c r="AG2374" s="1"/>
      <c r="AH2374" s="26"/>
      <c r="AI2374" s="1"/>
      <c r="AJ2374" s="26"/>
      <c r="AK2374" s="1"/>
      <c r="AL2374" s="26"/>
      <c r="AM2374" s="1">
        <v>45</v>
      </c>
      <c r="AN2374" s="26">
        <v>2</v>
      </c>
      <c r="AO2374" s="1"/>
      <c r="AP2374" s="26"/>
      <c r="AQ2374" s="1"/>
      <c r="AR2374" s="26"/>
      <c r="AS2374" s="1"/>
      <c r="AT2374" s="26"/>
      <c r="AU2374" s="1">
        <v>120</v>
      </c>
      <c r="AV2374" s="26">
        <v>1</v>
      </c>
      <c r="AW2374" s="1"/>
      <c r="AX2374" s="26"/>
      <c r="AY2374" s="1"/>
      <c r="AZ2374" s="26"/>
      <c r="BA2374" s="1"/>
      <c r="BB2374" s="26"/>
      <c r="BC2374" s="1"/>
      <c r="BD2374" s="26"/>
      <c r="BE2374" s="1"/>
      <c r="BF2374" s="26"/>
      <c r="BG2374" s="1"/>
      <c r="BH2374" s="26"/>
      <c r="BI2374" s="1"/>
      <c r="BJ2374" s="26"/>
      <c r="BK2374" s="1"/>
      <c r="BL2374" s="26"/>
      <c r="BM2374" s="1"/>
      <c r="BN2374" s="26"/>
      <c r="BO2374" s="1"/>
      <c r="BP2374" s="26"/>
      <c r="BQ2374" s="1"/>
      <c r="BR2374" s="26"/>
      <c r="BS2374" s="1"/>
      <c r="BT2374" s="26"/>
      <c r="BU2374" s="1"/>
      <c r="BV2374" s="1">
        <v>51</v>
      </c>
      <c r="BW2374" s="26" t="s">
        <v>100</v>
      </c>
      <c r="BX2374" s="1"/>
      <c r="BY2374" s="26"/>
      <c r="BZ2374" s="30"/>
      <c r="CA2374" s="26"/>
    </row>
    <row r="2375" spans="1:79" s="99" customFormat="1" x14ac:dyDescent="0.35">
      <c r="A2375" s="1" t="s">
        <v>62</v>
      </c>
      <c r="B2375" s="1" t="s">
        <v>235</v>
      </c>
      <c r="C2375" s="1" t="s">
        <v>127</v>
      </c>
      <c r="D2375" s="1" t="s">
        <v>988</v>
      </c>
      <c r="E2375" s="1" t="s">
        <v>77</v>
      </c>
      <c r="F2375" s="1">
        <v>999915574</v>
      </c>
      <c r="G2375" s="1">
        <f>(J2375+S2375+X2375+R2375+U2375+W2375+Y2375)-H2375</f>
        <v>192</v>
      </c>
      <c r="H2375" s="1"/>
      <c r="I2375" s="27"/>
      <c r="J2375" s="1">
        <f>SUM(AA2375)</f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27"/>
      <c r="R2375" s="1">
        <f>SUM(AS2375,BX2375)</f>
        <v>0</v>
      </c>
      <c r="S2375" s="1">
        <f>SUM(AE2375,AG2375,AI2375,AK2375,AO2375,AM2375,AQ2375,AU2375,AW2375,AY2375,BA2375,BE2375,BG2375,BI2375,BK2375,BM2375,BO2375,BC2375)</f>
        <v>120</v>
      </c>
      <c r="T2375" s="1">
        <f>COUNT(AE2375,AG2375,AI2375,AK2375,AM2375,AO2375,AQ2375,AU2375,AW2375,AY2375,BA2375,BC2375,BE2375,BG2375,BI2375,BK2375,BM2375,BO2375)</f>
        <v>1</v>
      </c>
      <c r="U2375" s="1">
        <f>BQ2375+BS2375</f>
        <v>0</v>
      </c>
      <c r="V2375" s="1"/>
      <c r="W2375" s="1">
        <f>BV2375</f>
        <v>72</v>
      </c>
      <c r="X2375" s="1">
        <f>AC2375+BZ2375</f>
        <v>0</v>
      </c>
      <c r="Y2375" s="1">
        <f>BU2375</f>
        <v>0</v>
      </c>
      <c r="Z2375" s="26"/>
      <c r="AA2375" s="1"/>
      <c r="AB2375" s="26"/>
      <c r="AC2375" s="1"/>
      <c r="AD2375" s="26"/>
      <c r="AE2375" s="1"/>
      <c r="AF2375" s="26"/>
      <c r="AG2375" s="1"/>
      <c r="AH2375" s="26"/>
      <c r="AI2375" s="1"/>
      <c r="AJ2375" s="26"/>
      <c r="AK2375" s="1"/>
      <c r="AL2375" s="26"/>
      <c r="AM2375" s="1"/>
      <c r="AN2375" s="26"/>
      <c r="AO2375" s="1"/>
      <c r="AP2375" s="26"/>
      <c r="AQ2375" s="1">
        <v>120</v>
      </c>
      <c r="AR2375" s="26">
        <v>1</v>
      </c>
      <c r="AS2375" s="1"/>
      <c r="AT2375" s="26"/>
      <c r="AU2375" s="1"/>
      <c r="AV2375" s="26"/>
      <c r="AW2375" s="1"/>
      <c r="AX2375" s="26"/>
      <c r="AY2375" s="1"/>
      <c r="AZ2375" s="26"/>
      <c r="BA2375" s="1"/>
      <c r="BB2375" s="26"/>
      <c r="BC2375" s="1"/>
      <c r="BD2375" s="26"/>
      <c r="BE2375" s="1"/>
      <c r="BF2375" s="26"/>
      <c r="BG2375" s="1"/>
      <c r="BH2375" s="26"/>
      <c r="BI2375" s="1"/>
      <c r="BJ2375" s="26"/>
      <c r="BK2375" s="1"/>
      <c r="BL2375" s="26"/>
      <c r="BM2375" s="1"/>
      <c r="BN2375" s="26"/>
      <c r="BO2375" s="1"/>
      <c r="BP2375" s="26"/>
      <c r="BQ2375" s="1"/>
      <c r="BR2375" s="26"/>
      <c r="BS2375" s="1"/>
      <c r="BT2375" s="26"/>
      <c r="BU2375" s="1"/>
      <c r="BV2375" s="1">
        <v>72</v>
      </c>
      <c r="BW2375" s="26">
        <v>7</v>
      </c>
      <c r="BX2375" s="1"/>
      <c r="BY2375" s="26"/>
      <c r="BZ2375" s="30"/>
      <c r="CA2375" s="26"/>
    </row>
    <row r="2376" spans="1:79" s="99" customFormat="1" x14ac:dyDescent="0.35">
      <c r="A2376" s="1" t="s">
        <v>62</v>
      </c>
      <c r="B2376" s="1" t="s">
        <v>235</v>
      </c>
      <c r="C2376" s="1" t="s">
        <v>797</v>
      </c>
      <c r="D2376" s="1" t="s">
        <v>878</v>
      </c>
      <c r="E2376" s="1" t="s">
        <v>77</v>
      </c>
      <c r="F2376" s="1">
        <v>999921813</v>
      </c>
      <c r="G2376" s="1">
        <f>(J2376+S2376+X2376+R2376+U2376+W2376+Y2376)-H2376</f>
        <v>185.5</v>
      </c>
      <c r="H2376" s="1"/>
      <c r="I2376" s="27"/>
      <c r="J2376" s="1">
        <f>SUM(AA2376)</f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27"/>
      <c r="R2376" s="1">
        <f>SUM(AS2376,BX2376)</f>
        <v>0</v>
      </c>
      <c r="S2376" s="1">
        <f>SUM(AE2376,AG2376,AI2376,AK2376,AO2376,AM2376,AQ2376,AU2376,AW2376,AY2376,BA2376,BE2376,BG2376,BI2376,BK2376,BM2376,BO2376,BC2376)</f>
        <v>68</v>
      </c>
      <c r="T2376" s="1">
        <f>COUNT(AE2376,AG2376,AI2376,AK2376,AM2376,AO2376,AQ2376,AU2376,AW2376,AY2376,BA2376,BC2376,BE2376,BG2376,BI2376,BK2376,BM2376,BO2376)</f>
        <v>1</v>
      </c>
      <c r="U2376" s="1">
        <f>BQ2376+BS2376</f>
        <v>39.5</v>
      </c>
      <c r="V2376" s="1"/>
      <c r="W2376" s="1">
        <f>BV2376</f>
        <v>78</v>
      </c>
      <c r="X2376" s="1">
        <f>AC2376+BZ2376</f>
        <v>0</v>
      </c>
      <c r="Y2376" s="1">
        <f>BU2376</f>
        <v>0</v>
      </c>
      <c r="Z2376" s="27"/>
      <c r="AA2376" s="1"/>
      <c r="AB2376" s="26"/>
      <c r="AC2376" s="1"/>
      <c r="AD2376" s="26"/>
      <c r="AE2376" s="1"/>
      <c r="AF2376" s="26"/>
      <c r="AG2376" s="1"/>
      <c r="AH2376" s="26"/>
      <c r="AI2376" s="1"/>
      <c r="AJ2376" s="26"/>
      <c r="AK2376" s="1"/>
      <c r="AL2376" s="26"/>
      <c r="AM2376" s="1"/>
      <c r="AN2376" s="26"/>
      <c r="AO2376" s="1"/>
      <c r="AP2376" s="26"/>
      <c r="AQ2376" s="1">
        <v>68</v>
      </c>
      <c r="AR2376" s="26">
        <v>3</v>
      </c>
      <c r="AS2376" s="1"/>
      <c r="AT2376" s="26"/>
      <c r="AU2376" s="1"/>
      <c r="AV2376" s="26"/>
      <c r="AW2376" s="1"/>
      <c r="AX2376" s="26"/>
      <c r="AY2376" s="1"/>
      <c r="AZ2376" s="26"/>
      <c r="BA2376" s="1"/>
      <c r="BB2376" s="26"/>
      <c r="BC2376" s="1"/>
      <c r="BD2376" s="26"/>
      <c r="BE2376" s="1"/>
      <c r="BF2376" s="26"/>
      <c r="BG2376" s="1"/>
      <c r="BH2376" s="26"/>
      <c r="BI2376" s="1"/>
      <c r="BJ2376" s="26"/>
      <c r="BK2376" s="1"/>
      <c r="BL2376" s="26"/>
      <c r="BM2376" s="1"/>
      <c r="BN2376" s="26"/>
      <c r="BO2376" s="1"/>
      <c r="BP2376" s="26"/>
      <c r="BQ2376" s="1">
        <v>39.5</v>
      </c>
      <c r="BR2376" s="26">
        <v>3</v>
      </c>
      <c r="BS2376" s="1"/>
      <c r="BT2376" s="26"/>
      <c r="BU2376" s="1"/>
      <c r="BV2376" s="1">
        <v>78</v>
      </c>
      <c r="BW2376" s="26">
        <v>6</v>
      </c>
      <c r="BX2376" s="1"/>
      <c r="BY2376" s="26"/>
      <c r="BZ2376" s="30"/>
      <c r="CA2376" s="26"/>
    </row>
    <row r="2377" spans="1:79" s="99" customFormat="1" x14ac:dyDescent="0.35">
      <c r="A2377" s="1" t="s">
        <v>62</v>
      </c>
      <c r="B2377" s="1" t="s">
        <v>235</v>
      </c>
      <c r="C2377" s="1" t="s">
        <v>629</v>
      </c>
      <c r="D2377" s="1" t="s">
        <v>669</v>
      </c>
      <c r="E2377" s="1" t="s">
        <v>77</v>
      </c>
      <c r="F2377" s="1">
        <v>999900785</v>
      </c>
      <c r="G2377" s="1">
        <f>(J2377+S2377+X2377+R2377+U2377+W2377+Y2377)-H2377</f>
        <v>180</v>
      </c>
      <c r="H2377" s="30"/>
      <c r="I2377" s="27"/>
      <c r="J2377" s="1">
        <f>SUM(AA2377)</f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27"/>
      <c r="R2377" s="1">
        <f>SUM(AS2377,BX2377)</f>
        <v>0</v>
      </c>
      <c r="S2377" s="1">
        <f>SUM(AE2377,AG2377,AI2377,AK2377,AO2377,AM2377,AQ2377,AU2377,AW2377,AY2377,BA2377,BE2377,BG2377,BI2377,BK2377,BM2377,BO2377,BC2377)</f>
        <v>180</v>
      </c>
      <c r="T2377" s="1">
        <f>COUNT(AE2377,AG2377,AI2377,AK2377,AM2377,AO2377,AQ2377,AU2377,AW2377,AY2377,BA2377,BC2377,BE2377,BG2377,BI2377,BK2377,BM2377,BO2377)</f>
        <v>2</v>
      </c>
      <c r="U2377" s="1">
        <f>BQ2377+BS2377</f>
        <v>0</v>
      </c>
      <c r="V2377" s="1"/>
      <c r="W2377" s="1">
        <f>BV2377</f>
        <v>0</v>
      </c>
      <c r="X2377" s="1">
        <f>AC2377+BZ2377</f>
        <v>0</v>
      </c>
      <c r="Y2377" s="1">
        <f>BU2377</f>
        <v>0</v>
      </c>
      <c r="Z2377" s="26"/>
      <c r="AA2377" s="1"/>
      <c r="AB2377" s="26"/>
      <c r="AC2377" s="1"/>
      <c r="AD2377" s="26"/>
      <c r="AE2377" s="1"/>
      <c r="AF2377" s="26"/>
      <c r="AG2377" s="1"/>
      <c r="AH2377" s="26"/>
      <c r="AI2377" s="1">
        <v>90</v>
      </c>
      <c r="AJ2377" s="26">
        <v>2</v>
      </c>
      <c r="AK2377" s="1"/>
      <c r="AL2377" s="26"/>
      <c r="AM2377" s="1"/>
      <c r="AN2377" s="26"/>
      <c r="AO2377" s="1"/>
      <c r="AP2377" s="26"/>
      <c r="AQ2377" s="1"/>
      <c r="AR2377" s="26"/>
      <c r="AS2377" s="1"/>
      <c r="AT2377" s="26"/>
      <c r="AU2377" s="1"/>
      <c r="AV2377" s="26"/>
      <c r="AW2377" s="1"/>
      <c r="AX2377" s="26"/>
      <c r="AY2377" s="1"/>
      <c r="AZ2377" s="26"/>
      <c r="BA2377" s="1"/>
      <c r="BB2377" s="26"/>
      <c r="BC2377" s="1">
        <v>90</v>
      </c>
      <c r="BD2377" s="26"/>
      <c r="BE2377" s="1"/>
      <c r="BF2377" s="26"/>
      <c r="BG2377" s="1"/>
      <c r="BH2377" s="26"/>
      <c r="BI2377" s="1"/>
      <c r="BJ2377" s="26"/>
      <c r="BK2377" s="1"/>
      <c r="BL2377" s="26"/>
      <c r="BM2377" s="1"/>
      <c r="BN2377" s="26"/>
      <c r="BO2377" s="1"/>
      <c r="BP2377" s="26"/>
      <c r="BQ2377" s="1"/>
      <c r="BR2377" s="26"/>
      <c r="BS2377" s="1"/>
      <c r="BT2377" s="26"/>
      <c r="BU2377" s="1"/>
      <c r="BV2377" s="1"/>
      <c r="BW2377" s="26"/>
      <c r="BX2377" s="1"/>
      <c r="BY2377" s="26"/>
      <c r="BZ2377" s="30"/>
      <c r="CA2377" s="26"/>
    </row>
    <row r="2378" spans="1:79" s="99" customFormat="1" x14ac:dyDescent="0.35">
      <c r="A2378" s="31" t="s">
        <v>62</v>
      </c>
      <c r="B2378" s="31" t="s">
        <v>235</v>
      </c>
      <c r="C2378" s="31" t="s">
        <v>952</v>
      </c>
      <c r="D2378" s="31" t="s">
        <v>953</v>
      </c>
      <c r="E2378" s="31" t="s">
        <v>77</v>
      </c>
      <c r="F2378" s="1">
        <v>999914843</v>
      </c>
      <c r="G2378" s="1">
        <f>(J2378+S2378+X2378+R2378+U2378+W2378+Y2378)-H2378</f>
        <v>171</v>
      </c>
      <c r="H2378" s="1"/>
      <c r="I2378" s="27"/>
      <c r="J2378" s="1">
        <f>SUM(AA2378)</f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27"/>
      <c r="R2378" s="1">
        <f>SUM(AS2378,BX2378)</f>
        <v>0</v>
      </c>
      <c r="S2378" s="1">
        <f>SUM(AE2378,AG2378,AI2378,AK2378,AO2378,AM2378,AQ2378,AU2378,AW2378,AY2378,BA2378,BE2378,BG2378,BI2378,BK2378,BM2378,BO2378,BC2378)</f>
        <v>120</v>
      </c>
      <c r="T2378" s="1">
        <f>COUNT(AE2378,AG2378,AI2378,AK2378,AM2378,AO2378,AQ2378,AU2378,AW2378,AY2378,BA2378,BC2378,BE2378,BG2378,BI2378,BK2378,BM2378,BO2378)</f>
        <v>1</v>
      </c>
      <c r="U2378" s="1">
        <f>BQ2378+BS2378</f>
        <v>0</v>
      </c>
      <c r="V2378" s="1"/>
      <c r="W2378" s="1">
        <f>BV2378</f>
        <v>51</v>
      </c>
      <c r="X2378" s="1">
        <f>AC2378+BZ2378</f>
        <v>0</v>
      </c>
      <c r="Y2378" s="1">
        <f>BU2378</f>
        <v>0</v>
      </c>
      <c r="Z2378" s="27"/>
      <c r="AA2378" s="1"/>
      <c r="AB2378" s="26"/>
      <c r="AC2378" s="1"/>
      <c r="AD2378" s="26"/>
      <c r="AE2378" s="1"/>
      <c r="AF2378" s="26"/>
      <c r="AG2378" s="1"/>
      <c r="AH2378" s="26"/>
      <c r="AI2378" s="1"/>
      <c r="AJ2378" s="26"/>
      <c r="AK2378" s="1"/>
      <c r="AL2378" s="26"/>
      <c r="AM2378" s="1"/>
      <c r="AN2378" s="26"/>
      <c r="AO2378" s="1"/>
      <c r="AP2378" s="26"/>
      <c r="AQ2378" s="1"/>
      <c r="AR2378" s="26"/>
      <c r="AS2378" s="1"/>
      <c r="AT2378" s="26"/>
      <c r="AU2378" s="1"/>
      <c r="AV2378" s="26"/>
      <c r="AW2378" s="1"/>
      <c r="AX2378" s="26"/>
      <c r="AY2378" s="1"/>
      <c r="AZ2378" s="26"/>
      <c r="BA2378" s="1"/>
      <c r="BB2378" s="27"/>
      <c r="BC2378" s="1">
        <v>120</v>
      </c>
      <c r="BD2378" s="26"/>
      <c r="BE2378" s="1"/>
      <c r="BF2378" s="27"/>
      <c r="BG2378" s="1"/>
      <c r="BH2378" s="26"/>
      <c r="BI2378" s="1"/>
      <c r="BJ2378" s="26"/>
      <c r="BK2378" s="1"/>
      <c r="BL2378" s="26"/>
      <c r="BM2378" s="1"/>
      <c r="BN2378" s="26"/>
      <c r="BO2378" s="1"/>
      <c r="BP2378" s="26"/>
      <c r="BQ2378" s="1"/>
      <c r="BR2378" s="26"/>
      <c r="BS2378" s="1"/>
      <c r="BT2378" s="26"/>
      <c r="BU2378" s="1"/>
      <c r="BV2378" s="1">
        <v>51</v>
      </c>
      <c r="BW2378" s="26" t="s">
        <v>100</v>
      </c>
      <c r="BX2378" s="1"/>
      <c r="BY2378" s="26"/>
      <c r="BZ2378" s="30"/>
      <c r="CA2378" s="26"/>
    </row>
    <row r="2379" spans="1:79" s="99" customFormat="1" x14ac:dyDescent="0.35">
      <c r="A2379" s="30" t="s">
        <v>62</v>
      </c>
      <c r="B2379" s="30" t="s">
        <v>235</v>
      </c>
      <c r="C2379" s="30" t="s">
        <v>1229</v>
      </c>
      <c r="D2379" s="30" t="s">
        <v>1230</v>
      </c>
      <c r="E2379" s="30" t="s">
        <v>77</v>
      </c>
      <c r="F2379" s="30">
        <v>999918495</v>
      </c>
      <c r="G2379" s="1">
        <f>(J2379+S2379+X2379+R2379+U2379+W2379+Y2379)-H2379</f>
        <v>171</v>
      </c>
      <c r="H2379" s="1"/>
      <c r="I2379" s="27"/>
      <c r="J2379" s="1">
        <f>SUM(AA2379)</f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27"/>
      <c r="R2379" s="1">
        <f>SUM(AS2379,BX2379)</f>
        <v>0</v>
      </c>
      <c r="S2379" s="1">
        <f>SUM(AE2379,AG2379,AI2379,AK2379,AO2379,AM2379,AQ2379,AU2379,AW2379,AY2379,BA2379,BE2379,BG2379,BI2379,BK2379,BM2379,BO2379,BC2379)</f>
        <v>120</v>
      </c>
      <c r="T2379" s="1">
        <f>COUNT(AE2379,AG2379,AI2379,AK2379,AM2379,AO2379,AQ2379,AU2379,AW2379,AY2379,BA2379,BC2379,BE2379,BG2379,BI2379,BK2379,BM2379,BO2379)</f>
        <v>1</v>
      </c>
      <c r="U2379" s="1">
        <f>BQ2379+BS2379</f>
        <v>0</v>
      </c>
      <c r="V2379" s="1"/>
      <c r="W2379" s="1">
        <f>BV2379</f>
        <v>51</v>
      </c>
      <c r="X2379" s="1">
        <f>AC2379+BZ2379</f>
        <v>0</v>
      </c>
      <c r="Y2379" s="1">
        <f>BU2379</f>
        <v>0</v>
      </c>
      <c r="Z2379" s="27"/>
      <c r="AA2379" s="1"/>
      <c r="AB2379" s="26"/>
      <c r="AC2379" s="1"/>
      <c r="AD2379" s="26"/>
      <c r="AE2379" s="1"/>
      <c r="AF2379" s="26"/>
      <c r="AG2379" s="1"/>
      <c r="AH2379" s="26"/>
      <c r="AI2379" s="1"/>
      <c r="AJ2379" s="26"/>
      <c r="AK2379" s="1"/>
      <c r="AL2379" s="26"/>
      <c r="AM2379" s="1"/>
      <c r="AN2379" s="26"/>
      <c r="AO2379" s="1"/>
      <c r="AP2379" s="26"/>
      <c r="AQ2379" s="1"/>
      <c r="AR2379" s="26"/>
      <c r="AS2379" s="1"/>
      <c r="AT2379" s="26"/>
      <c r="AU2379" s="1"/>
      <c r="AV2379" s="26"/>
      <c r="AW2379" s="1"/>
      <c r="AX2379" s="26"/>
      <c r="AY2379" s="1"/>
      <c r="AZ2379" s="26"/>
      <c r="BA2379" s="1"/>
      <c r="BB2379" s="26"/>
      <c r="BC2379" s="1"/>
      <c r="BD2379" s="26"/>
      <c r="BE2379" s="1"/>
      <c r="BF2379" s="26"/>
      <c r="BG2379" s="1">
        <v>120</v>
      </c>
      <c r="BH2379" s="26">
        <v>1</v>
      </c>
      <c r="BI2379" s="1"/>
      <c r="BJ2379" s="26"/>
      <c r="BK2379" s="1"/>
      <c r="BL2379" s="26"/>
      <c r="BM2379" s="1"/>
      <c r="BN2379" s="26"/>
      <c r="BO2379" s="1"/>
      <c r="BP2379" s="26"/>
      <c r="BQ2379" s="1"/>
      <c r="BR2379" s="26"/>
      <c r="BS2379" s="1"/>
      <c r="BT2379" s="26"/>
      <c r="BU2379" s="1"/>
      <c r="BV2379" s="1">
        <v>51</v>
      </c>
      <c r="BW2379" s="26" t="s">
        <v>100</v>
      </c>
      <c r="BX2379" s="1"/>
      <c r="BY2379" s="26"/>
      <c r="BZ2379" s="30"/>
      <c r="CA2379" s="26"/>
    </row>
    <row r="2380" spans="1:79" s="99" customFormat="1" x14ac:dyDescent="0.35">
      <c r="A2380" s="35" t="s">
        <v>62</v>
      </c>
      <c r="B2380" s="35" t="s">
        <v>235</v>
      </c>
      <c r="C2380" s="35" t="s">
        <v>1786</v>
      </c>
      <c r="D2380" s="35" t="s">
        <v>1787</v>
      </c>
      <c r="E2380" s="35" t="s">
        <v>77</v>
      </c>
      <c r="F2380" s="35">
        <v>999922119</v>
      </c>
      <c r="G2380" s="1">
        <f>(J2380+S2380+X2380+R2380+U2380+W2380+Y2380)-H2380</f>
        <v>158</v>
      </c>
      <c r="H2380" s="1"/>
      <c r="I2380" s="27"/>
      <c r="J2380" s="1">
        <f>SUM(AA2380)</f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27"/>
      <c r="R2380" s="1">
        <f>SUM(AS2380,BX2380)</f>
        <v>0</v>
      </c>
      <c r="S2380" s="1">
        <f>SUM(AE2380,AG2380,AI2380,AK2380,AO2380,AM2380,AQ2380,AU2380,AW2380,AY2380,BA2380,BE2380,BG2380,BI2380,BK2380,BM2380,BO2380,BC2380)</f>
        <v>68</v>
      </c>
      <c r="T2380" s="1">
        <f>COUNT(AE2380,AG2380,AI2380,AK2380,AM2380,AO2380,AQ2380,AU2380,AW2380,AY2380,BA2380,BC2380,BE2380,BG2380,BI2380,BK2380,BM2380,BO2380)</f>
        <v>1</v>
      </c>
      <c r="U2380" s="1">
        <f>BQ2380+BS2380</f>
        <v>0</v>
      </c>
      <c r="V2380" s="1"/>
      <c r="W2380" s="1">
        <f>BV2380</f>
        <v>90</v>
      </c>
      <c r="X2380" s="1">
        <f>AC2380+BZ2380</f>
        <v>0</v>
      </c>
      <c r="Y2380" s="1">
        <f>BU2380</f>
        <v>0</v>
      </c>
      <c r="Z2380" s="27"/>
      <c r="AA2380" s="1"/>
      <c r="AB2380" s="26"/>
      <c r="AC2380" s="1"/>
      <c r="AD2380" s="26"/>
      <c r="AE2380" s="1"/>
      <c r="AF2380" s="26"/>
      <c r="AG2380" s="1"/>
      <c r="AH2380" s="26"/>
      <c r="AI2380" s="1"/>
      <c r="AJ2380" s="26"/>
      <c r="AK2380" s="1">
        <v>68</v>
      </c>
      <c r="AL2380" s="26">
        <v>4</v>
      </c>
      <c r="AM2380" s="1"/>
      <c r="AN2380" s="26"/>
      <c r="AO2380" s="1"/>
      <c r="AP2380" s="26"/>
      <c r="AQ2380" s="1"/>
      <c r="AR2380" s="26"/>
      <c r="AS2380" s="1"/>
      <c r="AT2380" s="26"/>
      <c r="AU2380" s="1"/>
      <c r="AV2380" s="26"/>
      <c r="AW2380" s="1"/>
      <c r="AX2380" s="26"/>
      <c r="AY2380" s="1"/>
      <c r="AZ2380" s="26"/>
      <c r="BA2380" s="1"/>
      <c r="BB2380" s="26"/>
      <c r="BC2380" s="1"/>
      <c r="BD2380" s="26"/>
      <c r="BE2380" s="1"/>
      <c r="BF2380" s="26"/>
      <c r="BG2380" s="1"/>
      <c r="BH2380" s="26"/>
      <c r="BI2380" s="1"/>
      <c r="BJ2380" s="26"/>
      <c r="BK2380" s="1"/>
      <c r="BL2380" s="26"/>
      <c r="BM2380" s="1"/>
      <c r="BN2380" s="26"/>
      <c r="BO2380" s="1"/>
      <c r="BP2380" s="26"/>
      <c r="BQ2380" s="1"/>
      <c r="BR2380" s="26"/>
      <c r="BS2380" s="1"/>
      <c r="BT2380" s="26"/>
      <c r="BU2380" s="1"/>
      <c r="BV2380" s="1">
        <v>90</v>
      </c>
      <c r="BW2380" s="26">
        <v>4</v>
      </c>
      <c r="BX2380" s="1"/>
      <c r="BY2380" s="26"/>
      <c r="BZ2380" s="30"/>
      <c r="CA2380" s="26"/>
    </row>
    <row r="2381" spans="1:79" s="99" customFormat="1" x14ac:dyDescent="0.35">
      <c r="A2381" s="1" t="s">
        <v>62</v>
      </c>
      <c r="B2381" s="1" t="s">
        <v>235</v>
      </c>
      <c r="C2381" s="1" t="s">
        <v>2243</v>
      </c>
      <c r="D2381" s="1" t="s">
        <v>2244</v>
      </c>
      <c r="E2381" s="1" t="s">
        <v>77</v>
      </c>
      <c r="F2381" s="1">
        <v>999924542</v>
      </c>
      <c r="G2381" s="1">
        <f>(J2381+S2381+X2381+R2381+U2381+W2381+Y2381)-H2381</f>
        <v>158</v>
      </c>
      <c r="H2381" s="1"/>
      <c r="I2381" s="27"/>
      <c r="J2381" s="1">
        <f>SUM(AA2381)</f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27"/>
      <c r="R2381" s="1">
        <f>SUM(AS2381,BX2381)</f>
        <v>0</v>
      </c>
      <c r="S2381" s="1">
        <f>SUM(AE2381,AG2381,AI2381,AK2381,AO2381,AM2381,AQ2381,AU2381,AW2381,AY2381,BA2381,BE2381,BG2381,BI2381,BK2381,BM2381,BO2381,BC2381)</f>
        <v>90</v>
      </c>
      <c r="T2381" s="1">
        <f>COUNT(AE2381,AG2381,AI2381,AK2381,AM2381,AO2381,AQ2381,AU2381,AW2381,AY2381,BA2381,BC2381,BE2381,BG2381,BI2381,BK2381,BM2381,BO2381)</f>
        <v>1</v>
      </c>
      <c r="U2381" s="1">
        <f>BQ2381+BS2381</f>
        <v>0</v>
      </c>
      <c r="V2381" s="1"/>
      <c r="W2381" s="1">
        <f>BV2381</f>
        <v>68</v>
      </c>
      <c r="X2381" s="1">
        <f>AC2381+BZ2381</f>
        <v>0</v>
      </c>
      <c r="Y2381" s="1">
        <f>BU2381</f>
        <v>0</v>
      </c>
      <c r="Z2381" s="27"/>
      <c r="AA2381" s="1"/>
      <c r="AB2381" s="26"/>
      <c r="AC2381" s="1"/>
      <c r="AD2381" s="26"/>
      <c r="AE2381" s="1"/>
      <c r="AF2381" s="26"/>
      <c r="AG2381" s="1"/>
      <c r="AH2381" s="26"/>
      <c r="AI2381" s="1"/>
      <c r="AJ2381" s="26"/>
      <c r="AK2381" s="1"/>
      <c r="AL2381" s="26"/>
      <c r="AM2381" s="1"/>
      <c r="AN2381" s="26"/>
      <c r="AO2381" s="1"/>
      <c r="AP2381" s="26"/>
      <c r="AQ2381" s="1">
        <v>90</v>
      </c>
      <c r="AR2381" s="26">
        <v>2</v>
      </c>
      <c r="AS2381" s="1"/>
      <c r="AT2381" s="26"/>
      <c r="AU2381" s="1"/>
      <c r="AV2381" s="26"/>
      <c r="AW2381" s="1"/>
      <c r="AX2381" s="26"/>
      <c r="AY2381" s="1"/>
      <c r="AZ2381" s="26"/>
      <c r="BA2381" s="1"/>
      <c r="BB2381" s="26"/>
      <c r="BC2381" s="1"/>
      <c r="BD2381" s="26"/>
      <c r="BE2381" s="1"/>
      <c r="BF2381" s="26"/>
      <c r="BG2381" s="1"/>
      <c r="BH2381" s="26"/>
      <c r="BI2381" s="1"/>
      <c r="BJ2381" s="26"/>
      <c r="BK2381" s="1"/>
      <c r="BL2381" s="26"/>
      <c r="BM2381" s="1"/>
      <c r="BN2381" s="26"/>
      <c r="BO2381" s="1"/>
      <c r="BP2381" s="26"/>
      <c r="BQ2381" s="1"/>
      <c r="BR2381" s="26"/>
      <c r="BS2381" s="1"/>
      <c r="BT2381" s="26"/>
      <c r="BU2381" s="1"/>
      <c r="BV2381" s="1">
        <v>68</v>
      </c>
      <c r="BW2381" s="26">
        <v>8</v>
      </c>
      <c r="BX2381" s="1"/>
      <c r="BY2381" s="26"/>
      <c r="BZ2381" s="30"/>
      <c r="CA2381" s="26"/>
    </row>
    <row r="2382" spans="1:79" s="99" customFormat="1" x14ac:dyDescent="0.35">
      <c r="A2382" s="30" t="s">
        <v>62</v>
      </c>
      <c r="B2382" s="30" t="s">
        <v>235</v>
      </c>
      <c r="C2382" s="30" t="s">
        <v>844</v>
      </c>
      <c r="D2382" s="30" t="s">
        <v>1880</v>
      </c>
      <c r="E2382" s="30" t="s">
        <v>77</v>
      </c>
      <c r="F2382" s="30">
        <v>999926170</v>
      </c>
      <c r="G2382" s="1">
        <f>(J2382+S2382+X2382+R2382+U2382+W2382+Y2382)-H2382</f>
        <v>150.9</v>
      </c>
      <c r="H2382" s="30"/>
      <c r="I2382" s="130"/>
      <c r="J2382" s="1">
        <f>SUM(AA2382)</f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30"/>
      <c r="R2382" s="1">
        <f>SUM(AS2382,BX2382)</f>
        <v>0</v>
      </c>
      <c r="S2382" s="1">
        <f>SUM(AE2382,AG2382,AI2382,AK2382,AO2382,AM2382,AQ2382,AU2382,AW2382,AY2382,BA2382,BE2382,BG2382,BI2382,BK2382,BM2382,BO2382,BC2382)</f>
        <v>63.2</v>
      </c>
      <c r="T2382" s="1">
        <f>COUNT(AE2382,AG2382,AI2382,AK2382,AM2382,AO2382,AQ2382,AU2382,AW2382,AY2382,BA2382,BC2382,BE2382,BG2382,BI2382,BK2382,BM2382,BO2382)</f>
        <v>2</v>
      </c>
      <c r="U2382" s="1">
        <f>BQ2382+BS2382</f>
        <v>0</v>
      </c>
      <c r="V2382" s="1"/>
      <c r="W2382" s="1">
        <f>BV2382</f>
        <v>31.2</v>
      </c>
      <c r="X2382" s="1">
        <f>AC2382+BZ2382</f>
        <v>56.5</v>
      </c>
      <c r="Y2382" s="1">
        <f>BU2382</f>
        <v>0</v>
      </c>
      <c r="Z2382" s="130"/>
      <c r="AA2382" s="30"/>
      <c r="AB2382" s="130"/>
      <c r="AC2382" s="30"/>
      <c r="AD2382" s="130"/>
      <c r="AE2382" s="30"/>
      <c r="AF2382" s="130"/>
      <c r="AG2382" s="30"/>
      <c r="AH2382" s="130"/>
      <c r="AI2382" s="30">
        <v>27.2</v>
      </c>
      <c r="AJ2382" s="130"/>
      <c r="AK2382" s="30"/>
      <c r="AL2382" s="130"/>
      <c r="AM2382" s="30"/>
      <c r="AN2382" s="130"/>
      <c r="AO2382" s="30"/>
      <c r="AP2382" s="130"/>
      <c r="AQ2382" s="30"/>
      <c r="AR2382" s="130"/>
      <c r="AS2382" s="30"/>
      <c r="AT2382" s="130"/>
      <c r="AU2382" s="30"/>
      <c r="AV2382" s="130"/>
      <c r="AW2382" s="30"/>
      <c r="AX2382" s="130"/>
      <c r="AY2382" s="30"/>
      <c r="AZ2382" s="130"/>
      <c r="BA2382" s="30"/>
      <c r="BB2382" s="130"/>
      <c r="BC2382" s="30">
        <v>36</v>
      </c>
      <c r="BD2382" s="130"/>
      <c r="BE2382" s="30"/>
      <c r="BF2382" s="130"/>
      <c r="BG2382" s="30"/>
      <c r="BH2382" s="130"/>
      <c r="BI2382" s="30"/>
      <c r="BJ2382" s="130"/>
      <c r="BK2382" s="30"/>
      <c r="BL2382" s="130"/>
      <c r="BM2382" s="30"/>
      <c r="BN2382" s="130"/>
      <c r="BO2382" s="30"/>
      <c r="BP2382" s="130"/>
      <c r="BQ2382" s="30"/>
      <c r="BR2382" s="130"/>
      <c r="BS2382" s="30"/>
      <c r="BT2382" s="130"/>
      <c r="BU2382" s="30"/>
      <c r="BV2382" s="30">
        <v>31.2</v>
      </c>
      <c r="BW2382" s="130"/>
      <c r="BX2382" s="30"/>
      <c r="BY2382" s="130"/>
      <c r="BZ2382" s="30">
        <v>56.5</v>
      </c>
      <c r="CA2382" s="26">
        <v>3</v>
      </c>
    </row>
    <row r="2383" spans="1:79" s="99" customFormat="1" x14ac:dyDescent="0.35">
      <c r="A2383" s="30" t="s">
        <v>62</v>
      </c>
      <c r="B2383" s="30" t="s">
        <v>235</v>
      </c>
      <c r="C2383" s="30" t="s">
        <v>965</v>
      </c>
      <c r="D2383" s="30" t="s">
        <v>966</v>
      </c>
      <c r="E2383" s="30" t="s">
        <v>77</v>
      </c>
      <c r="F2383" s="30">
        <v>999915390</v>
      </c>
      <c r="G2383" s="1">
        <f>(J2383+S2383+X2383+R2383+U2383+W2383+Y2383)-H2383</f>
        <v>144</v>
      </c>
      <c r="H2383" s="1"/>
      <c r="I2383" s="27"/>
      <c r="J2383" s="1">
        <f>SUM(AA2383)</f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27"/>
      <c r="R2383" s="1">
        <f>SUM(AS2383,BX2383)</f>
        <v>0</v>
      </c>
      <c r="S2383" s="1">
        <f>SUM(AE2383,AG2383,AI2383,AK2383,AO2383,AM2383,AQ2383,AU2383,AW2383,AY2383,BA2383,BE2383,BG2383,BI2383,BK2383,BM2383,BO2383,BC2383)</f>
        <v>60</v>
      </c>
      <c r="T2383" s="1">
        <f>COUNT(AE2383,AG2383,AI2383,AK2383,AM2383,AO2383,AQ2383,AU2383,AW2383,AY2383,BA2383,BC2383,BE2383,BG2383,BI2383,BK2383,BM2383,BO2383)</f>
        <v>1</v>
      </c>
      <c r="U2383" s="1">
        <f>BQ2383+BS2383</f>
        <v>0</v>
      </c>
      <c r="V2383" s="1"/>
      <c r="W2383" s="1">
        <f>BV2383</f>
        <v>84</v>
      </c>
      <c r="X2383" s="1">
        <f>AC2383+BZ2383</f>
        <v>0</v>
      </c>
      <c r="Y2383" s="1">
        <f>BU2383</f>
        <v>0</v>
      </c>
      <c r="Z2383" s="29"/>
      <c r="AA2383" s="1"/>
      <c r="AB2383" s="26"/>
      <c r="AC2383" s="1"/>
      <c r="AD2383" s="26"/>
      <c r="AE2383" s="30"/>
      <c r="AF2383" s="26"/>
      <c r="AG2383" s="1"/>
      <c r="AH2383" s="26"/>
      <c r="AI2383" s="1"/>
      <c r="AJ2383" s="26"/>
      <c r="AK2383" s="1"/>
      <c r="AL2383" s="26"/>
      <c r="AM2383" s="1"/>
      <c r="AN2383" s="26"/>
      <c r="AO2383" s="1"/>
      <c r="AP2383" s="26"/>
      <c r="AQ2383" s="1"/>
      <c r="AR2383" s="26"/>
      <c r="AS2383" s="1"/>
      <c r="AT2383" s="26"/>
      <c r="AU2383" s="1"/>
      <c r="AV2383" s="26"/>
      <c r="AW2383" s="1">
        <v>60</v>
      </c>
      <c r="AX2383" s="26">
        <v>1</v>
      </c>
      <c r="AY2383" s="1"/>
      <c r="AZ2383" s="26"/>
      <c r="BA2383" s="1"/>
      <c r="BB2383" s="26"/>
      <c r="BC2383" s="1"/>
      <c r="BD2383" s="26"/>
      <c r="BE2383" s="1"/>
      <c r="BF2383" s="26"/>
      <c r="BG2383" s="1"/>
      <c r="BH2383" s="26"/>
      <c r="BI2383" s="1"/>
      <c r="BJ2383" s="26"/>
      <c r="BK2383" s="1"/>
      <c r="BL2383" s="26"/>
      <c r="BM2383" s="1"/>
      <c r="BN2383" s="26"/>
      <c r="BO2383" s="1"/>
      <c r="BP2383" s="26"/>
      <c r="BQ2383" s="1"/>
      <c r="BR2383" s="26"/>
      <c r="BS2383" s="1"/>
      <c r="BT2383" s="26"/>
      <c r="BU2383" s="1"/>
      <c r="BV2383" s="1">
        <v>84</v>
      </c>
      <c r="BW2383" s="26">
        <v>5</v>
      </c>
      <c r="BX2383" s="1"/>
      <c r="BY2383" s="26"/>
      <c r="BZ2383" s="30"/>
      <c r="CA2383" s="26"/>
    </row>
    <row r="2384" spans="1:79" s="99" customFormat="1" x14ac:dyDescent="0.35">
      <c r="A2384" s="1" t="s">
        <v>62</v>
      </c>
      <c r="B2384" s="30" t="s">
        <v>235</v>
      </c>
      <c r="C2384" s="30" t="s">
        <v>517</v>
      </c>
      <c r="D2384" s="30" t="s">
        <v>371</v>
      </c>
      <c r="E2384" s="30" t="s">
        <v>77</v>
      </c>
      <c r="F2384" s="30">
        <v>999922012</v>
      </c>
      <c r="G2384" s="1">
        <f>(J2384+S2384+X2384+R2384+U2384+W2384+Y2384)-H2384</f>
        <v>141</v>
      </c>
      <c r="H2384" s="30">
        <f>(J2384+K2384+M2384+N2384+O2384+P2384)/2</f>
        <v>0</v>
      </c>
      <c r="I2384" s="27"/>
      <c r="J2384" s="1">
        <f>SUM(AA2384)</f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27"/>
      <c r="R2384" s="1">
        <f>SUM(AS2384,BX2384)</f>
        <v>0</v>
      </c>
      <c r="S2384" s="1">
        <f>SUM(AE2384,AG2384,AI2384,AK2384,AO2384,AM2384,AQ2384,AU2384,AW2384,AY2384,BA2384,BE2384,BG2384,BI2384,BK2384,BM2384,BO2384,BC2384)</f>
        <v>90</v>
      </c>
      <c r="T2384" s="1">
        <f>COUNT(AE2384,AG2384,AI2384,AK2384,AM2384,AO2384,AQ2384,AU2384,AW2384,AY2384,BA2384,BC2384,BE2384,BG2384,BI2384,BK2384,BM2384,BO2384)</f>
        <v>1</v>
      </c>
      <c r="U2384" s="1">
        <f>BQ2384+BS2384</f>
        <v>0</v>
      </c>
      <c r="V2384" s="1"/>
      <c r="W2384" s="1">
        <f>BV2384</f>
        <v>51</v>
      </c>
      <c r="X2384" s="1">
        <f>AC2384+BZ2384</f>
        <v>0</v>
      </c>
      <c r="Y2384" s="1">
        <f>BU2384</f>
        <v>0</v>
      </c>
      <c r="Z2384" s="29"/>
      <c r="AA2384" s="1"/>
      <c r="AB2384" s="26"/>
      <c r="AC2384" s="1"/>
      <c r="AD2384" s="26"/>
      <c r="AE2384" s="1"/>
      <c r="AF2384" s="26"/>
      <c r="AG2384" s="1"/>
      <c r="AH2384" s="26"/>
      <c r="AI2384" s="1"/>
      <c r="AJ2384" s="26"/>
      <c r="AK2384" s="1">
        <v>90</v>
      </c>
      <c r="AL2384" s="26">
        <v>2</v>
      </c>
      <c r="AM2384" s="1"/>
      <c r="AN2384" s="26"/>
      <c r="AO2384" s="1"/>
      <c r="AP2384" s="26"/>
      <c r="AQ2384" s="1"/>
      <c r="AR2384" s="26"/>
      <c r="AS2384" s="1"/>
      <c r="AT2384" s="26"/>
      <c r="AU2384" s="1"/>
      <c r="AV2384" s="26"/>
      <c r="AW2384" s="1"/>
      <c r="AX2384" s="26"/>
      <c r="AY2384" s="1"/>
      <c r="AZ2384" s="26"/>
      <c r="BA2384" s="1"/>
      <c r="BB2384" s="26"/>
      <c r="BC2384" s="1"/>
      <c r="BD2384" s="26"/>
      <c r="BE2384" s="1"/>
      <c r="BF2384" s="26"/>
      <c r="BG2384" s="1"/>
      <c r="BH2384" s="26"/>
      <c r="BI2384" s="1"/>
      <c r="BJ2384" s="26"/>
      <c r="BK2384" s="1"/>
      <c r="BL2384" s="26"/>
      <c r="BM2384" s="1"/>
      <c r="BN2384" s="26"/>
      <c r="BO2384" s="1"/>
      <c r="BP2384" s="26"/>
      <c r="BQ2384" s="1"/>
      <c r="BR2384" s="26"/>
      <c r="BS2384" s="1"/>
      <c r="BT2384" s="26"/>
      <c r="BU2384" s="1"/>
      <c r="BV2384" s="1">
        <v>51</v>
      </c>
      <c r="BW2384" s="26" t="s">
        <v>100</v>
      </c>
      <c r="BX2384" s="1"/>
      <c r="BY2384" s="26"/>
      <c r="BZ2384" s="30"/>
      <c r="CA2384" s="26"/>
    </row>
    <row r="2385" spans="1:79" s="99" customFormat="1" x14ac:dyDescent="0.35">
      <c r="A2385" s="32" t="s">
        <v>62</v>
      </c>
      <c r="B2385" s="32" t="s">
        <v>235</v>
      </c>
      <c r="C2385" s="32" t="s">
        <v>2992</v>
      </c>
      <c r="D2385" s="32" t="s">
        <v>2993</v>
      </c>
      <c r="E2385" s="32" t="s">
        <v>77</v>
      </c>
      <c r="F2385" s="32">
        <v>999926622</v>
      </c>
      <c r="G2385" s="1">
        <f>(J2385+S2385+X2385+R2385+U2385+W2385+Y2385)-H2385</f>
        <v>130</v>
      </c>
      <c r="H2385" s="1"/>
      <c r="I2385" s="27"/>
      <c r="J2385" s="1">
        <f>SUM(AA2385)</f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27"/>
      <c r="R2385" s="1">
        <f>SUM(AS2385,BX2385)</f>
        <v>0</v>
      </c>
      <c r="S2385" s="1">
        <f>SUM(AE2385,AG2385,AI2385,AK2385,AO2385,AM2385,AQ2385,AU2385,AW2385,AY2385,BA2385,BE2385,BG2385,BI2385,BK2385,BM2385,BO2385,BC2385)</f>
        <v>63</v>
      </c>
      <c r="T2385" s="1">
        <f>COUNT(AE2385,AG2385,AI2385,AK2385,AM2385,AO2385,AQ2385,AU2385,AW2385,AY2385,BA2385,BC2385,BE2385,BG2385,BI2385,BK2385,BM2385,BO2385)</f>
        <v>1</v>
      </c>
      <c r="U2385" s="1">
        <f>BQ2385+BS2385</f>
        <v>67</v>
      </c>
      <c r="V2385" s="1"/>
      <c r="W2385" s="1">
        <f>BV2385</f>
        <v>0</v>
      </c>
      <c r="X2385" s="1">
        <f>AC2385+BZ2385</f>
        <v>0</v>
      </c>
      <c r="Y2385" s="1">
        <f>BU2385</f>
        <v>0</v>
      </c>
      <c r="Z2385" s="27"/>
      <c r="AA2385" s="1"/>
      <c r="AB2385" s="26"/>
      <c r="AC2385" s="1"/>
      <c r="AD2385" s="26"/>
      <c r="AE2385" s="1"/>
      <c r="AF2385" s="26"/>
      <c r="AG2385" s="1"/>
      <c r="AH2385" s="26"/>
      <c r="AI2385" s="1"/>
      <c r="AJ2385" s="26"/>
      <c r="AK2385" s="1"/>
      <c r="AL2385" s="26"/>
      <c r="AM2385" s="1"/>
      <c r="AN2385" s="26"/>
      <c r="AO2385" s="1"/>
      <c r="AP2385" s="26"/>
      <c r="AQ2385" s="1"/>
      <c r="AR2385" s="26"/>
      <c r="AS2385" s="1"/>
      <c r="AT2385" s="26"/>
      <c r="AU2385" s="1"/>
      <c r="AV2385" s="26"/>
      <c r="AW2385" s="1"/>
      <c r="AX2385" s="26"/>
      <c r="AY2385" s="1"/>
      <c r="AZ2385" s="26"/>
      <c r="BA2385" s="1"/>
      <c r="BB2385" s="26"/>
      <c r="BC2385" s="1"/>
      <c r="BD2385" s="26"/>
      <c r="BE2385" s="1"/>
      <c r="BF2385" s="26"/>
      <c r="BG2385" s="1"/>
      <c r="BH2385" s="26"/>
      <c r="BI2385" s="1">
        <v>63</v>
      </c>
      <c r="BJ2385" s="26">
        <v>5</v>
      </c>
      <c r="BK2385" s="1"/>
      <c r="BL2385" s="26"/>
      <c r="BM2385" s="1"/>
      <c r="BN2385" s="26"/>
      <c r="BO2385" s="1"/>
      <c r="BP2385" s="26"/>
      <c r="BQ2385" s="1"/>
      <c r="BR2385" s="26"/>
      <c r="BS2385" s="1">
        <v>67</v>
      </c>
      <c r="BT2385" s="26">
        <v>6</v>
      </c>
      <c r="BU2385" s="1"/>
      <c r="BV2385" s="1"/>
      <c r="BW2385" s="26"/>
      <c r="BX2385" s="1"/>
      <c r="BY2385" s="26"/>
      <c r="BZ2385" s="30"/>
      <c r="CA2385" s="26"/>
    </row>
    <row r="2386" spans="1:79" s="99" customFormat="1" x14ac:dyDescent="0.35">
      <c r="A2386" s="35" t="s">
        <v>62</v>
      </c>
      <c r="B2386" s="35" t="s">
        <v>235</v>
      </c>
      <c r="C2386" s="35" t="s">
        <v>1780</v>
      </c>
      <c r="D2386" s="35" t="s">
        <v>1781</v>
      </c>
      <c r="E2386" s="35" t="s">
        <v>77</v>
      </c>
      <c r="F2386" s="35">
        <v>999922053</v>
      </c>
      <c r="G2386" s="1">
        <f>(J2386+S2386+X2386+R2386+U2386+W2386+Y2386)-H2386</f>
        <v>122</v>
      </c>
      <c r="H2386" s="1"/>
      <c r="I2386" s="27"/>
      <c r="J2386" s="1">
        <f>SUM(AA2386)</f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27"/>
      <c r="R2386" s="1">
        <f>SUM(AS2386,BX2386)</f>
        <v>0</v>
      </c>
      <c r="S2386" s="1">
        <f>SUM(AE2386,AG2386,AI2386,AK2386,AO2386,AM2386,AQ2386,AU2386,AW2386,AY2386,BA2386,BE2386,BG2386,BI2386,BK2386,BM2386,BO2386,BC2386)</f>
        <v>122</v>
      </c>
      <c r="T2386" s="1">
        <f>COUNT(AE2386,AG2386,AI2386,AK2386,AM2386,AO2386,AQ2386,AU2386,AW2386,AY2386,BA2386,BC2386,BE2386,BG2386,BI2386,BK2386,BM2386,BO2386)</f>
        <v>2</v>
      </c>
      <c r="U2386" s="1">
        <f>BQ2386+BS2386</f>
        <v>0</v>
      </c>
      <c r="V2386" s="1"/>
      <c r="W2386" s="1">
        <f>BV2386</f>
        <v>0</v>
      </c>
      <c r="X2386" s="1">
        <f>AC2386+BZ2386</f>
        <v>0</v>
      </c>
      <c r="Y2386" s="1">
        <f>BU2386</f>
        <v>0</v>
      </c>
      <c r="Z2386" s="27"/>
      <c r="AA2386" s="1"/>
      <c r="AB2386" s="26"/>
      <c r="AC2386" s="1"/>
      <c r="AD2386" s="26"/>
      <c r="AE2386" s="1"/>
      <c r="AF2386" s="26"/>
      <c r="AG2386" s="1"/>
      <c r="AH2386" s="26"/>
      <c r="AI2386" s="1"/>
      <c r="AJ2386" s="26"/>
      <c r="AK2386" s="1">
        <v>54</v>
      </c>
      <c r="AL2386" s="26">
        <v>7</v>
      </c>
      <c r="AM2386" s="1"/>
      <c r="AN2386" s="26"/>
      <c r="AO2386" s="1"/>
      <c r="AP2386" s="26"/>
      <c r="AQ2386" s="1"/>
      <c r="AR2386" s="26"/>
      <c r="AS2386" s="1"/>
      <c r="AT2386" s="26"/>
      <c r="AU2386" s="1"/>
      <c r="AV2386" s="26"/>
      <c r="AW2386" s="1"/>
      <c r="AX2386" s="26"/>
      <c r="AY2386" s="1"/>
      <c r="AZ2386" s="26"/>
      <c r="BA2386" s="1"/>
      <c r="BB2386" s="26"/>
      <c r="BC2386" s="1"/>
      <c r="BD2386" s="26"/>
      <c r="BE2386" s="1">
        <v>68</v>
      </c>
      <c r="BF2386" s="26">
        <v>3</v>
      </c>
      <c r="BG2386" s="1"/>
      <c r="BH2386" s="26"/>
      <c r="BI2386" s="1"/>
      <c r="BJ2386" s="26"/>
      <c r="BK2386" s="1"/>
      <c r="BL2386" s="26"/>
      <c r="BM2386" s="1"/>
      <c r="BN2386" s="26"/>
      <c r="BO2386" s="1"/>
      <c r="BP2386" s="26"/>
      <c r="BQ2386" s="1"/>
      <c r="BR2386" s="26"/>
      <c r="BS2386" s="1"/>
      <c r="BT2386" s="26"/>
      <c r="BU2386" s="1"/>
      <c r="BV2386" s="1"/>
      <c r="BW2386" s="26"/>
      <c r="BX2386" s="1"/>
      <c r="BY2386" s="26"/>
      <c r="BZ2386" s="30"/>
      <c r="CA2386" s="26"/>
    </row>
    <row r="2387" spans="1:79" s="99" customFormat="1" x14ac:dyDescent="0.35">
      <c r="A2387" s="1" t="s">
        <v>62</v>
      </c>
      <c r="B2387" s="1" t="s">
        <v>235</v>
      </c>
      <c r="C2387" s="1" t="s">
        <v>1231</v>
      </c>
      <c r="D2387" s="1" t="s">
        <v>123</v>
      </c>
      <c r="E2387" s="1" t="s">
        <v>77</v>
      </c>
      <c r="F2387" s="1">
        <v>999918527</v>
      </c>
      <c r="G2387" s="1">
        <f>(J2387+S2387+X2387+R2387+U2387+W2387+Y2387)-H2387</f>
        <v>120</v>
      </c>
      <c r="H2387" s="30">
        <f>(J2387+K2387+M2387+N2387+O2387+P2387)/2</f>
        <v>0</v>
      </c>
      <c r="I2387" s="27"/>
      <c r="J2387" s="1">
        <f>SUM(AA2387)</f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27"/>
      <c r="R2387" s="1">
        <f>SUM(AS2387,BX2387)</f>
        <v>0</v>
      </c>
      <c r="S2387" s="1">
        <f>SUM(AE2387,AG2387,AI2387,AK2387,AO2387,AM2387,AQ2387,AU2387,AW2387,AY2387,BA2387,BE2387,BG2387,BI2387,BK2387,BM2387,BO2387,BC2387)</f>
        <v>120</v>
      </c>
      <c r="T2387" s="1">
        <f>COUNT(AE2387,AG2387,AI2387,AK2387,AM2387,AO2387,AQ2387,AU2387,AW2387,AY2387,BA2387,BC2387,BE2387,BG2387,BI2387,BK2387,BM2387,BO2387)</f>
        <v>1</v>
      </c>
      <c r="U2387" s="1">
        <f>BQ2387+BS2387</f>
        <v>0</v>
      </c>
      <c r="V2387" s="1"/>
      <c r="W2387" s="1">
        <f>BV2387</f>
        <v>0</v>
      </c>
      <c r="X2387" s="1">
        <f>AC2387+BZ2387</f>
        <v>0</v>
      </c>
      <c r="Y2387" s="1">
        <f>BU2387</f>
        <v>0</v>
      </c>
      <c r="Z2387" s="26"/>
      <c r="AA2387" s="1"/>
      <c r="AB2387" s="26"/>
      <c r="AC2387" s="1"/>
      <c r="AD2387" s="26"/>
      <c r="AE2387" s="1"/>
      <c r="AF2387" s="26"/>
      <c r="AG2387" s="1"/>
      <c r="AH2387" s="26"/>
      <c r="AI2387" s="1"/>
      <c r="AJ2387" s="26"/>
      <c r="AK2387" s="1"/>
      <c r="AL2387" s="26"/>
      <c r="AM2387" s="1"/>
      <c r="AN2387" s="26"/>
      <c r="AO2387" s="1"/>
      <c r="AP2387" s="26"/>
      <c r="AQ2387" s="1"/>
      <c r="AR2387" s="26"/>
      <c r="AS2387" s="1"/>
      <c r="AT2387" s="26"/>
      <c r="AU2387" s="1"/>
      <c r="AV2387" s="26"/>
      <c r="AW2387" s="1"/>
      <c r="AX2387" s="26"/>
      <c r="AY2387" s="1"/>
      <c r="AZ2387" s="26"/>
      <c r="BA2387" s="1"/>
      <c r="BB2387" s="26"/>
      <c r="BC2387" s="1"/>
      <c r="BD2387" s="26"/>
      <c r="BE2387" s="1"/>
      <c r="BF2387" s="26"/>
      <c r="BG2387" s="1"/>
      <c r="BH2387" s="26"/>
      <c r="BI2387" s="1"/>
      <c r="BJ2387" s="26"/>
      <c r="BK2387" s="1"/>
      <c r="BL2387" s="26"/>
      <c r="BM2387" s="1">
        <v>120</v>
      </c>
      <c r="BN2387" s="26">
        <v>1</v>
      </c>
      <c r="BO2387" s="1"/>
      <c r="BP2387" s="26"/>
      <c r="BQ2387" s="1"/>
      <c r="BR2387" s="26"/>
      <c r="BS2387" s="1"/>
      <c r="BT2387" s="26"/>
      <c r="BU2387" s="1"/>
      <c r="BV2387" s="1"/>
      <c r="BW2387" s="26"/>
      <c r="BX2387" s="1"/>
      <c r="BY2387" s="26"/>
      <c r="BZ2387" s="30"/>
      <c r="CA2387" s="26"/>
    </row>
    <row r="2388" spans="1:79" s="99" customFormat="1" x14ac:dyDescent="0.35">
      <c r="A2388" s="32" t="s">
        <v>62</v>
      </c>
      <c r="B2388" s="32" t="s">
        <v>235</v>
      </c>
      <c r="C2388" s="32" t="s">
        <v>1054</v>
      </c>
      <c r="D2388" s="32" t="s">
        <v>119</v>
      </c>
      <c r="E2388" s="32" t="s">
        <v>77</v>
      </c>
      <c r="F2388" s="32">
        <v>999916764</v>
      </c>
      <c r="G2388" s="1">
        <f>(J2388+S2388+X2388+R2388+U2388+W2388+Y2388)-H2388</f>
        <v>119</v>
      </c>
      <c r="H2388" s="1"/>
      <c r="I2388" s="27"/>
      <c r="J2388" s="1">
        <f>SUM(AA2388)</f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27"/>
      <c r="R2388" s="1">
        <f>SUM(AS2388,BX2388)</f>
        <v>0</v>
      </c>
      <c r="S2388" s="1">
        <f>SUM(AE2388,AG2388,AI2388,AK2388,AO2388,AM2388,AQ2388,AU2388,AW2388,AY2388,BA2388,BE2388,BG2388,BI2388,BK2388,BM2388,BO2388,BC2388)</f>
        <v>68</v>
      </c>
      <c r="T2388" s="1">
        <f>COUNT(AE2388,AG2388,AI2388,AK2388,AM2388,AO2388,AQ2388,AU2388,AW2388,AY2388,BA2388,BC2388,BE2388,BG2388,BI2388,BK2388,BM2388,BO2388)</f>
        <v>1</v>
      </c>
      <c r="U2388" s="1">
        <f>BQ2388+BS2388</f>
        <v>0</v>
      </c>
      <c r="V2388" s="1"/>
      <c r="W2388" s="1">
        <f>BV2388</f>
        <v>51</v>
      </c>
      <c r="X2388" s="1">
        <f>AC2388+BZ2388</f>
        <v>0</v>
      </c>
      <c r="Y2388" s="1">
        <f>BU2388</f>
        <v>0</v>
      </c>
      <c r="Z2388" s="27"/>
      <c r="AA2388" s="1"/>
      <c r="AB2388" s="26"/>
      <c r="AC2388" s="1"/>
      <c r="AD2388" s="26"/>
      <c r="AE2388" s="1"/>
      <c r="AF2388" s="26"/>
      <c r="AG2388" s="1"/>
      <c r="AH2388" s="26"/>
      <c r="AI2388" s="1"/>
      <c r="AJ2388" s="26"/>
      <c r="AK2388" s="1"/>
      <c r="AL2388" s="26"/>
      <c r="AM2388" s="1"/>
      <c r="AN2388" s="26"/>
      <c r="AO2388" s="1"/>
      <c r="AP2388" s="26"/>
      <c r="AQ2388" s="1"/>
      <c r="AR2388" s="26"/>
      <c r="AS2388" s="1"/>
      <c r="AT2388" s="26"/>
      <c r="AU2388" s="1"/>
      <c r="AV2388" s="26"/>
      <c r="AW2388" s="1"/>
      <c r="AX2388" s="26"/>
      <c r="AY2388" s="1"/>
      <c r="AZ2388" s="26"/>
      <c r="BA2388" s="1"/>
      <c r="BB2388" s="26"/>
      <c r="BC2388" s="1"/>
      <c r="BD2388" s="26"/>
      <c r="BE2388" s="1"/>
      <c r="BF2388" s="26"/>
      <c r="BG2388" s="1"/>
      <c r="BH2388" s="26"/>
      <c r="BI2388" s="1">
        <v>68</v>
      </c>
      <c r="BJ2388" s="26">
        <v>4</v>
      </c>
      <c r="BK2388" s="1"/>
      <c r="BL2388" s="26"/>
      <c r="BM2388" s="1"/>
      <c r="BN2388" s="26"/>
      <c r="BO2388" s="1"/>
      <c r="BP2388" s="26"/>
      <c r="BQ2388" s="1"/>
      <c r="BR2388" s="26"/>
      <c r="BS2388" s="1"/>
      <c r="BT2388" s="26"/>
      <c r="BU2388" s="1"/>
      <c r="BV2388" s="1">
        <v>51</v>
      </c>
      <c r="BW2388" s="26" t="s">
        <v>100</v>
      </c>
      <c r="BX2388" s="1"/>
      <c r="BY2388" s="26"/>
      <c r="BZ2388" s="30"/>
      <c r="CA2388" s="26"/>
    </row>
    <row r="2389" spans="1:79" s="99" customFormat="1" x14ac:dyDescent="0.35">
      <c r="A2389" s="1" t="s">
        <v>62</v>
      </c>
      <c r="B2389" s="1" t="s">
        <v>235</v>
      </c>
      <c r="C2389" s="30" t="s">
        <v>1408</v>
      </c>
      <c r="D2389" s="30" t="s">
        <v>1409</v>
      </c>
      <c r="E2389" s="1" t="s">
        <v>77</v>
      </c>
      <c r="F2389" s="30">
        <v>999919680</v>
      </c>
      <c r="G2389" s="1">
        <f>(J2389+S2389+X2389+R2389+U2389+W2389+Y2389)-H2389</f>
        <v>119</v>
      </c>
      <c r="H2389" s="30"/>
      <c r="I2389" s="27"/>
      <c r="J2389" s="1">
        <f>SUM(AA2389)</f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27"/>
      <c r="R2389" s="1">
        <f>SUM(AS2389,BX2389)</f>
        <v>0</v>
      </c>
      <c r="S2389" s="1">
        <f>SUM(AE2389,AG2389,AI2389,AK2389,AO2389,AM2389,AQ2389,AU2389,AW2389,AY2389,BA2389,BE2389,BG2389,BI2389,BK2389,BM2389,BO2389,BC2389)</f>
        <v>68</v>
      </c>
      <c r="T2389" s="1">
        <f>COUNT(AE2389,AG2389,AI2389,AK2389,AM2389,AO2389,AQ2389,AU2389,AW2389,AY2389,BA2389,BC2389,BE2389,BG2389,BI2389,BK2389,BM2389,BO2389)</f>
        <v>1</v>
      </c>
      <c r="U2389" s="1">
        <f>BQ2389+BS2389</f>
        <v>0</v>
      </c>
      <c r="V2389" s="1"/>
      <c r="W2389" s="1">
        <f>BV2389</f>
        <v>51</v>
      </c>
      <c r="X2389" s="1">
        <f>AC2389+BZ2389</f>
        <v>0</v>
      </c>
      <c r="Y2389" s="1">
        <f>BU2389</f>
        <v>0</v>
      </c>
      <c r="Z2389" s="26"/>
      <c r="AA2389" s="1"/>
      <c r="AB2389" s="26"/>
      <c r="AC2389" s="1"/>
      <c r="AD2389" s="26"/>
      <c r="AE2389" s="1"/>
      <c r="AF2389" s="26"/>
      <c r="AG2389" s="1"/>
      <c r="AH2389" s="26"/>
      <c r="AI2389" s="1"/>
      <c r="AJ2389" s="26"/>
      <c r="AK2389" s="1">
        <v>68</v>
      </c>
      <c r="AL2389" s="26">
        <v>3</v>
      </c>
      <c r="AM2389" s="1"/>
      <c r="AN2389" s="26"/>
      <c r="AO2389" s="1"/>
      <c r="AP2389" s="26"/>
      <c r="AQ2389" s="1"/>
      <c r="AR2389" s="26"/>
      <c r="AS2389" s="1"/>
      <c r="AT2389" s="26"/>
      <c r="AU2389" s="1"/>
      <c r="AV2389" s="26"/>
      <c r="AW2389" s="1"/>
      <c r="AX2389" s="26"/>
      <c r="AY2389" s="1"/>
      <c r="AZ2389" s="26"/>
      <c r="BA2389" s="1"/>
      <c r="BB2389" s="26"/>
      <c r="BC2389" s="1"/>
      <c r="BD2389" s="26"/>
      <c r="BE2389" s="1"/>
      <c r="BF2389" s="26"/>
      <c r="BG2389" s="1"/>
      <c r="BH2389" s="26"/>
      <c r="BI2389" s="1"/>
      <c r="BJ2389" s="26"/>
      <c r="BK2389" s="1"/>
      <c r="BL2389" s="26"/>
      <c r="BM2389" s="1"/>
      <c r="BN2389" s="26"/>
      <c r="BO2389" s="1"/>
      <c r="BP2389" s="26"/>
      <c r="BQ2389" s="1"/>
      <c r="BR2389" s="26"/>
      <c r="BS2389" s="1"/>
      <c r="BT2389" s="26"/>
      <c r="BU2389" s="1"/>
      <c r="BV2389" s="1">
        <v>51</v>
      </c>
      <c r="BW2389" s="26" t="s">
        <v>100</v>
      </c>
      <c r="BX2389" s="1"/>
      <c r="BY2389" s="26"/>
      <c r="BZ2389" s="30"/>
      <c r="CA2389" s="26"/>
    </row>
    <row r="2390" spans="1:79" s="99" customFormat="1" x14ac:dyDescent="0.35">
      <c r="A2390" s="1" t="s">
        <v>62</v>
      </c>
      <c r="B2390" s="1" t="s">
        <v>235</v>
      </c>
      <c r="C2390" s="1" t="s">
        <v>1312</v>
      </c>
      <c r="D2390" s="1" t="s">
        <v>1538</v>
      </c>
      <c r="E2390" s="1" t="s">
        <v>77</v>
      </c>
      <c r="F2390" s="1">
        <v>999921077</v>
      </c>
      <c r="G2390" s="1">
        <f>(J2390+S2390+X2390+R2390+U2390+W2390+Y2390)-H2390</f>
        <v>114</v>
      </c>
      <c r="H2390" s="1"/>
      <c r="I2390" s="27"/>
      <c r="J2390" s="1">
        <f>SUM(AA2390)</f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27"/>
      <c r="R2390" s="1">
        <f>SUM(AS2390,BX2390)</f>
        <v>0</v>
      </c>
      <c r="S2390" s="1">
        <f>SUM(AE2390,AG2390,AI2390,AK2390,AO2390,AM2390,AQ2390,AU2390,AW2390,AY2390,BA2390,BE2390,BG2390,BI2390,BK2390,BM2390,BO2390,BC2390)</f>
        <v>0</v>
      </c>
      <c r="T2390" s="1">
        <f>COUNT(AE2390,AG2390,AI2390,AK2390,AM2390,AO2390,AQ2390,AU2390,AW2390,AY2390,BA2390,BC2390,BE2390,BG2390,BI2390,BK2390,BM2390,BO2390)</f>
        <v>0</v>
      </c>
      <c r="U2390" s="1">
        <f>BQ2390+BS2390</f>
        <v>63</v>
      </c>
      <c r="V2390" s="1"/>
      <c r="W2390" s="1">
        <f>BV2390</f>
        <v>51</v>
      </c>
      <c r="X2390" s="1">
        <f>AC2390+BZ2390</f>
        <v>0</v>
      </c>
      <c r="Y2390" s="1">
        <f>BU2390</f>
        <v>0</v>
      </c>
      <c r="Z2390" s="27"/>
      <c r="AA2390" s="1"/>
      <c r="AB2390" s="26"/>
      <c r="AC2390" s="1"/>
      <c r="AD2390" s="26"/>
      <c r="AE2390" s="1"/>
      <c r="AF2390" s="26"/>
      <c r="AG2390" s="1"/>
      <c r="AH2390" s="26"/>
      <c r="AI2390" s="1"/>
      <c r="AJ2390" s="26"/>
      <c r="AK2390" s="1"/>
      <c r="AL2390" s="26"/>
      <c r="AM2390" s="1"/>
      <c r="AN2390" s="27"/>
      <c r="AO2390" s="1"/>
      <c r="AP2390" s="26"/>
      <c r="AQ2390" s="1"/>
      <c r="AR2390" s="27"/>
      <c r="AS2390" s="1"/>
      <c r="AT2390" s="27"/>
      <c r="AU2390" s="1"/>
      <c r="AV2390" s="27"/>
      <c r="AW2390" s="1"/>
      <c r="AX2390" s="27"/>
      <c r="AY2390" s="1"/>
      <c r="AZ2390" s="27"/>
      <c r="BA2390" s="1"/>
      <c r="BB2390" s="27"/>
      <c r="BC2390" s="1"/>
      <c r="BD2390" s="26"/>
      <c r="BE2390" s="1"/>
      <c r="BF2390" s="27"/>
      <c r="BG2390" s="1"/>
      <c r="BH2390" s="27"/>
      <c r="BI2390" s="1"/>
      <c r="BJ2390" s="27"/>
      <c r="BK2390" s="1"/>
      <c r="BL2390" s="27"/>
      <c r="BM2390" s="1"/>
      <c r="BN2390" s="27"/>
      <c r="BO2390" s="1"/>
      <c r="BP2390" s="27"/>
      <c r="BQ2390" s="1"/>
      <c r="BR2390" s="26"/>
      <c r="BS2390" s="1">
        <v>63</v>
      </c>
      <c r="BT2390" s="26">
        <v>7</v>
      </c>
      <c r="BU2390" s="1"/>
      <c r="BV2390" s="1">
        <v>51</v>
      </c>
      <c r="BW2390" s="26" t="s">
        <v>100</v>
      </c>
      <c r="BX2390" s="1"/>
      <c r="BY2390" s="26"/>
      <c r="BZ2390" s="30"/>
      <c r="CA2390" s="26"/>
    </row>
    <row r="2391" spans="1:79" s="99" customFormat="1" x14ac:dyDescent="0.35">
      <c r="A2391" s="30" t="s">
        <v>62</v>
      </c>
      <c r="B2391" s="30" t="s">
        <v>235</v>
      </c>
      <c r="C2391" s="30" t="s">
        <v>957</v>
      </c>
      <c r="D2391" s="30" t="s">
        <v>958</v>
      </c>
      <c r="E2391" s="30" t="s">
        <v>77</v>
      </c>
      <c r="F2391" s="1">
        <v>999915018</v>
      </c>
      <c r="G2391" s="1">
        <f>(J2391+S2391+X2391+R2391+U2391+W2391+Y2391)-H2391</f>
        <v>113</v>
      </c>
      <c r="H2391" s="1"/>
      <c r="I2391" s="27"/>
      <c r="J2391" s="1">
        <f>SUM(AA2391)</f>
        <v>50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27"/>
      <c r="R2391" s="1">
        <f>SUM(AS2391,BX2391)</f>
        <v>0</v>
      </c>
      <c r="S2391" s="1">
        <f>SUM(AE2391,AG2391,AI2391,AK2391,AO2391,AM2391,AQ2391,AU2391,AW2391,AY2391,BA2391,BE2391,BG2391,BI2391,BK2391,BM2391,BO2391,BC2391)</f>
        <v>63</v>
      </c>
      <c r="T2391" s="1">
        <f>COUNT(AE2391,AG2391,AI2391,AK2391,AM2391,AO2391,AQ2391,AU2391,AW2391,AY2391,BA2391,BC2391,BE2391,BG2391,BI2391,BK2391,BM2391,BO2391)</f>
        <v>1</v>
      </c>
      <c r="U2391" s="1">
        <f>BQ2391+BS2391</f>
        <v>0</v>
      </c>
      <c r="V2391" s="1"/>
      <c r="W2391" s="1">
        <f>BV2391</f>
        <v>0</v>
      </c>
      <c r="X2391" s="1">
        <f>AC2391+BZ2391</f>
        <v>0</v>
      </c>
      <c r="Y2391" s="1">
        <f>BU2391</f>
        <v>0</v>
      </c>
      <c r="Z2391" s="29"/>
      <c r="AA2391" s="1">
        <v>50</v>
      </c>
      <c r="AB2391" s="26">
        <v>1</v>
      </c>
      <c r="AC2391" s="1"/>
      <c r="AD2391" s="26"/>
      <c r="AE2391" s="30"/>
      <c r="AF2391" s="26"/>
      <c r="AG2391" s="1"/>
      <c r="AH2391" s="26"/>
      <c r="AI2391" s="1"/>
      <c r="AJ2391" s="26"/>
      <c r="AK2391" s="1"/>
      <c r="AL2391" s="26"/>
      <c r="AM2391" s="1"/>
      <c r="AN2391" s="26"/>
      <c r="AO2391" s="1"/>
      <c r="AP2391" s="26"/>
      <c r="AQ2391" s="1">
        <v>63</v>
      </c>
      <c r="AR2391" s="26">
        <v>5</v>
      </c>
      <c r="AS2391" s="1"/>
      <c r="AT2391" s="26"/>
      <c r="AU2391" s="1"/>
      <c r="AV2391" s="26"/>
      <c r="AW2391" s="1"/>
      <c r="AX2391" s="26"/>
      <c r="AY2391" s="1"/>
      <c r="AZ2391" s="26"/>
      <c r="BA2391" s="1"/>
      <c r="BB2391" s="26"/>
      <c r="BC2391" s="1"/>
      <c r="BD2391" s="26"/>
      <c r="BE2391" s="1"/>
      <c r="BF2391" s="26"/>
      <c r="BG2391" s="1"/>
      <c r="BH2391" s="26"/>
      <c r="BI2391" s="1"/>
      <c r="BJ2391" s="26"/>
      <c r="BK2391" s="1"/>
      <c r="BL2391" s="26"/>
      <c r="BM2391" s="1"/>
      <c r="BN2391" s="26"/>
      <c r="BO2391" s="1"/>
      <c r="BP2391" s="26"/>
      <c r="BQ2391" s="1"/>
      <c r="BR2391" s="26"/>
      <c r="BS2391" s="1"/>
      <c r="BT2391" s="26"/>
      <c r="BU2391" s="1"/>
      <c r="BV2391" s="1"/>
      <c r="BW2391" s="26"/>
      <c r="BX2391" s="1"/>
      <c r="BY2391" s="26"/>
      <c r="BZ2391" s="30"/>
      <c r="CA2391" s="26"/>
    </row>
    <row r="2392" spans="1:79" s="99" customFormat="1" x14ac:dyDescent="0.35">
      <c r="A2392" s="1" t="s">
        <v>62</v>
      </c>
      <c r="B2392" s="30" t="s">
        <v>235</v>
      </c>
      <c r="C2392" s="30" t="s">
        <v>1025</v>
      </c>
      <c r="D2392" s="30" t="s">
        <v>1425</v>
      </c>
      <c r="E2392" s="30" t="s">
        <v>77</v>
      </c>
      <c r="F2392" s="1">
        <v>999919791</v>
      </c>
      <c r="G2392" s="1">
        <f>(J2392+S2392+X2392+R2392+U2392+W2392+Y2392)-H2392</f>
        <v>111</v>
      </c>
      <c r="H2392" s="1"/>
      <c r="I2392" s="27"/>
      <c r="J2392" s="1">
        <f>SUM(AA2392)</f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27"/>
      <c r="R2392" s="1">
        <f>SUM(AS2392,BX2392)</f>
        <v>0</v>
      </c>
      <c r="S2392" s="1">
        <f>SUM(AE2392,AG2392,AI2392,AK2392,AO2392,AM2392,AQ2392,AU2392,AW2392,AY2392,BA2392,BE2392,BG2392,BI2392,BK2392,BM2392,BO2392,BC2392)</f>
        <v>60</v>
      </c>
      <c r="T2392" s="1">
        <f>COUNT(AE2392,AG2392,AI2392,AK2392,AM2392,AO2392,AQ2392,AU2392,AW2392,AY2392,BA2392,BC2392,BE2392,BG2392,BI2392,BK2392,BM2392,BO2392)</f>
        <v>1</v>
      </c>
      <c r="U2392" s="1">
        <f>BQ2392+BS2392</f>
        <v>0</v>
      </c>
      <c r="V2392" s="1"/>
      <c r="W2392" s="1">
        <f>BV2392</f>
        <v>51</v>
      </c>
      <c r="X2392" s="1">
        <f>AC2392+BZ2392</f>
        <v>0</v>
      </c>
      <c r="Y2392" s="1">
        <f>BU2392</f>
        <v>0</v>
      </c>
      <c r="Z2392" s="29"/>
      <c r="AA2392" s="1"/>
      <c r="AB2392" s="26"/>
      <c r="AC2392" s="1"/>
      <c r="AD2392" s="26"/>
      <c r="AE2392" s="1"/>
      <c r="AF2392" s="26"/>
      <c r="AG2392" s="1"/>
      <c r="AH2392" s="26"/>
      <c r="AI2392" s="1"/>
      <c r="AJ2392" s="26"/>
      <c r="AK2392" s="1"/>
      <c r="AL2392" s="26"/>
      <c r="AM2392" s="1">
        <v>60</v>
      </c>
      <c r="AN2392" s="26">
        <v>1</v>
      </c>
      <c r="AO2392" s="1"/>
      <c r="AP2392" s="26"/>
      <c r="AQ2392" s="1"/>
      <c r="AR2392" s="26"/>
      <c r="AS2392" s="1"/>
      <c r="AT2392" s="26"/>
      <c r="AU2392" s="1"/>
      <c r="AV2392" s="26"/>
      <c r="AW2392" s="1"/>
      <c r="AX2392" s="26"/>
      <c r="AY2392" s="1"/>
      <c r="AZ2392" s="26"/>
      <c r="BA2392" s="1"/>
      <c r="BB2392" s="26"/>
      <c r="BC2392" s="1"/>
      <c r="BD2392" s="26"/>
      <c r="BE2392" s="1"/>
      <c r="BF2392" s="26"/>
      <c r="BG2392" s="1"/>
      <c r="BH2392" s="26"/>
      <c r="BI2392" s="1"/>
      <c r="BJ2392" s="26"/>
      <c r="BK2392" s="1"/>
      <c r="BL2392" s="26"/>
      <c r="BM2392" s="1"/>
      <c r="BN2392" s="26"/>
      <c r="BO2392" s="1"/>
      <c r="BP2392" s="26"/>
      <c r="BQ2392" s="1"/>
      <c r="BR2392" s="26"/>
      <c r="BS2392" s="1"/>
      <c r="BT2392" s="26"/>
      <c r="BU2392" s="1"/>
      <c r="BV2392" s="1">
        <v>51</v>
      </c>
      <c r="BW2392" s="26" t="s">
        <v>100</v>
      </c>
      <c r="BX2392" s="1"/>
      <c r="BY2392" s="26"/>
      <c r="BZ2392" s="30"/>
      <c r="CA2392" s="26"/>
    </row>
    <row r="2393" spans="1:79" s="99" customFormat="1" x14ac:dyDescent="0.35">
      <c r="A2393" s="1" t="s">
        <v>62</v>
      </c>
      <c r="B2393" s="30" t="s">
        <v>235</v>
      </c>
      <c r="C2393" s="30" t="s">
        <v>1525</v>
      </c>
      <c r="D2393" s="30" t="s">
        <v>1524</v>
      </c>
      <c r="E2393" s="30" t="s">
        <v>77</v>
      </c>
      <c r="F2393" s="30">
        <v>999920988</v>
      </c>
      <c r="G2393" s="1">
        <f>(J2393+S2393+X2393+R2393+U2393+W2393+Y2393)-H2393</f>
        <v>111</v>
      </c>
      <c r="H2393" s="30">
        <f>(J2393+K2393+M2393+N2393+O2393+P2393)/2</f>
        <v>0</v>
      </c>
      <c r="I2393" s="27"/>
      <c r="J2393" s="1">
        <f>SUM(AA2393)</f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27"/>
      <c r="R2393" s="1">
        <f>SUM(AS2393,BX2393)</f>
        <v>0</v>
      </c>
      <c r="S2393" s="1">
        <f>SUM(AE2393,AG2393,AI2393,AK2393,AO2393,AM2393,AQ2393,AU2393,AW2393,AY2393,BA2393,BE2393,BG2393,BI2393,BK2393,BM2393,BO2393,BC2393)</f>
        <v>60</v>
      </c>
      <c r="T2393" s="1">
        <f>COUNT(AE2393,AG2393,AI2393,AK2393,AM2393,AO2393,AQ2393,AU2393,AW2393,AY2393,BA2393,BC2393,BE2393,BG2393,BI2393,BK2393,BM2393,BO2393)</f>
        <v>1</v>
      </c>
      <c r="U2393" s="1">
        <f>BQ2393+BS2393</f>
        <v>0</v>
      </c>
      <c r="V2393" s="1"/>
      <c r="W2393" s="1">
        <f>BV2393</f>
        <v>51</v>
      </c>
      <c r="X2393" s="1">
        <f>AC2393+BZ2393</f>
        <v>0</v>
      </c>
      <c r="Y2393" s="1">
        <f>BU2393</f>
        <v>0</v>
      </c>
      <c r="Z2393" s="29"/>
      <c r="AA2393" s="1"/>
      <c r="AB2393" s="26"/>
      <c r="AC2393" s="1"/>
      <c r="AD2393" s="26"/>
      <c r="AE2393" s="30"/>
      <c r="AF2393" s="26"/>
      <c r="AG2393" s="1"/>
      <c r="AH2393" s="26"/>
      <c r="AI2393" s="1"/>
      <c r="AJ2393" s="26"/>
      <c r="AK2393" s="1"/>
      <c r="AL2393" s="26"/>
      <c r="AM2393" s="1"/>
      <c r="AN2393" s="26"/>
      <c r="AO2393" s="1">
        <v>60</v>
      </c>
      <c r="AP2393" s="26">
        <v>1</v>
      </c>
      <c r="AQ2393" s="1"/>
      <c r="AR2393" s="26"/>
      <c r="AS2393" s="1"/>
      <c r="AT2393" s="26"/>
      <c r="AU2393" s="1"/>
      <c r="AV2393" s="26"/>
      <c r="AW2393" s="1"/>
      <c r="AX2393" s="26"/>
      <c r="AY2393" s="1"/>
      <c r="AZ2393" s="26"/>
      <c r="BA2393" s="1"/>
      <c r="BB2393" s="26"/>
      <c r="BC2393" s="1"/>
      <c r="BD2393" s="26"/>
      <c r="BE2393" s="1"/>
      <c r="BF2393" s="26"/>
      <c r="BG2393" s="1"/>
      <c r="BH2393" s="26"/>
      <c r="BI2393" s="1"/>
      <c r="BJ2393" s="26"/>
      <c r="BK2393" s="1"/>
      <c r="BL2393" s="26"/>
      <c r="BM2393" s="1"/>
      <c r="BN2393" s="26"/>
      <c r="BO2393" s="1"/>
      <c r="BP2393" s="26"/>
      <c r="BQ2393" s="1"/>
      <c r="BR2393" s="26"/>
      <c r="BS2393" s="1"/>
      <c r="BT2393" s="26"/>
      <c r="BU2393" s="1"/>
      <c r="BV2393" s="1">
        <v>51</v>
      </c>
      <c r="BW2393" s="26" t="s">
        <v>100</v>
      </c>
      <c r="BX2393" s="1"/>
      <c r="BY2393" s="26"/>
      <c r="BZ2393" s="30"/>
      <c r="CA2393" s="26"/>
    </row>
    <row r="2394" spans="1:79" s="99" customFormat="1" x14ac:dyDescent="0.35">
      <c r="A2394" s="1" t="s">
        <v>62</v>
      </c>
      <c r="B2394" s="1" t="s">
        <v>235</v>
      </c>
      <c r="C2394" s="30" t="s">
        <v>2089</v>
      </c>
      <c r="D2394" s="30" t="s">
        <v>2090</v>
      </c>
      <c r="E2394" s="30" t="s">
        <v>77</v>
      </c>
      <c r="F2394" s="1">
        <v>999923751</v>
      </c>
      <c r="G2394" s="1">
        <f>(J2394+S2394+X2394+R2394+U2394+W2394+Y2394)-H2394</f>
        <v>111</v>
      </c>
      <c r="H2394" s="30">
        <f>(J2394+K2394+M2394+N2394+O2394+P2394)/2</f>
        <v>0</v>
      </c>
      <c r="I2394" s="27"/>
      <c r="J2394" s="1">
        <f>SUM(AA2394)</f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27"/>
      <c r="R2394" s="1">
        <f>SUM(AS2394,BX2394)</f>
        <v>0</v>
      </c>
      <c r="S2394" s="1">
        <f>SUM(AE2394,AG2394,AI2394,AK2394,AO2394,AM2394,AQ2394,AU2394,AW2394,AY2394,BA2394,BE2394,BG2394,BI2394,BK2394,BM2394,BO2394,BC2394)</f>
        <v>60</v>
      </c>
      <c r="T2394" s="1">
        <f>COUNT(AE2394,AG2394,AI2394,AK2394,AM2394,AO2394,AQ2394,AU2394,AW2394,AY2394,BA2394,BC2394,BE2394,BG2394,BI2394,BK2394,BM2394,BO2394)</f>
        <v>1</v>
      </c>
      <c r="U2394" s="1">
        <f>BQ2394+BS2394</f>
        <v>0</v>
      </c>
      <c r="V2394" s="1"/>
      <c r="W2394" s="1">
        <f>BV2394</f>
        <v>51</v>
      </c>
      <c r="X2394" s="1">
        <f>AC2394+BZ2394</f>
        <v>0</v>
      </c>
      <c r="Y2394" s="1">
        <f>BU2394</f>
        <v>0</v>
      </c>
      <c r="Z2394" s="29"/>
      <c r="AA2394" s="1"/>
      <c r="AB2394" s="26"/>
      <c r="AC2394" s="1"/>
      <c r="AD2394" s="26"/>
      <c r="AE2394" s="1"/>
      <c r="AF2394" s="26"/>
      <c r="AG2394" s="1"/>
      <c r="AH2394" s="26"/>
      <c r="AI2394" s="1"/>
      <c r="AJ2394" s="26"/>
      <c r="AK2394" s="1"/>
      <c r="AL2394" s="26"/>
      <c r="AM2394" s="1"/>
      <c r="AN2394" s="26"/>
      <c r="AO2394" s="1"/>
      <c r="AP2394" s="26"/>
      <c r="AQ2394" s="1"/>
      <c r="AR2394" s="26"/>
      <c r="AS2394" s="1"/>
      <c r="AT2394" s="26"/>
      <c r="AU2394" s="1"/>
      <c r="AV2394" s="26"/>
      <c r="AW2394" s="1"/>
      <c r="AX2394" s="26"/>
      <c r="AY2394" s="1"/>
      <c r="AZ2394" s="26"/>
      <c r="BA2394" s="1"/>
      <c r="BB2394" s="26"/>
      <c r="BC2394" s="1"/>
      <c r="BD2394" s="26"/>
      <c r="BE2394" s="1"/>
      <c r="BF2394" s="26"/>
      <c r="BG2394" s="1"/>
      <c r="BH2394" s="26"/>
      <c r="BI2394" s="1"/>
      <c r="BJ2394" s="26"/>
      <c r="BK2394" s="1"/>
      <c r="BL2394" s="26"/>
      <c r="BM2394" s="1"/>
      <c r="BN2394" s="26"/>
      <c r="BO2394" s="1">
        <v>60</v>
      </c>
      <c r="BP2394" s="26">
        <v>1</v>
      </c>
      <c r="BQ2394" s="1"/>
      <c r="BR2394" s="26"/>
      <c r="BS2394" s="1"/>
      <c r="BT2394" s="26"/>
      <c r="BU2394" s="1"/>
      <c r="BV2394" s="1">
        <v>51</v>
      </c>
      <c r="BW2394" s="26" t="s">
        <v>100</v>
      </c>
      <c r="BX2394" s="1"/>
      <c r="BY2394" s="26"/>
      <c r="BZ2394" s="30"/>
      <c r="CA2394" s="26"/>
    </row>
    <row r="2395" spans="1:79" s="99" customFormat="1" x14ac:dyDescent="0.35">
      <c r="A2395" s="1" t="s">
        <v>62</v>
      </c>
      <c r="B2395" s="1" t="s">
        <v>235</v>
      </c>
      <c r="C2395" s="1" t="s">
        <v>3400</v>
      </c>
      <c r="D2395" s="1" t="s">
        <v>3401</v>
      </c>
      <c r="E2395" s="1" t="s">
        <v>77</v>
      </c>
      <c r="F2395" s="1">
        <v>999927565</v>
      </c>
      <c r="G2395" s="1">
        <f>(J2395+S2395+X2395+R2395+U2395+W2395+Y2395)-H2395</f>
        <v>111</v>
      </c>
      <c r="H2395" s="1"/>
      <c r="I2395" s="27"/>
      <c r="J2395" s="1">
        <f>SUM(AA2395)</f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27"/>
      <c r="R2395" s="1">
        <f>SUM(AS2395,BX2395)</f>
        <v>0</v>
      </c>
      <c r="S2395" s="1">
        <f>SUM(AE2395,AG2395,AI2395,AK2395,AO2395,AM2395,AQ2395,AU2395,AW2395,AY2395,BA2395,BE2395,BG2395,BI2395,BK2395,BM2395,BO2395,BC2395)</f>
        <v>60</v>
      </c>
      <c r="T2395" s="1">
        <f>COUNT(AE2395,AG2395,AI2395,AK2395,AM2395,AO2395,AQ2395,AU2395,AW2395,AY2395,BA2395,BC2395,BE2395,BG2395,BI2395,BK2395,BM2395,BO2395)</f>
        <v>1</v>
      </c>
      <c r="U2395" s="1">
        <f>BQ2395+BS2395</f>
        <v>0</v>
      </c>
      <c r="V2395" s="1"/>
      <c r="W2395" s="1">
        <f>BV2395</f>
        <v>51</v>
      </c>
      <c r="X2395" s="1">
        <f>AC2395+BZ2395</f>
        <v>0</v>
      </c>
      <c r="Y2395" s="1">
        <f>BU2395</f>
        <v>0</v>
      </c>
      <c r="Z2395" s="27"/>
      <c r="AA2395" s="1"/>
      <c r="AB2395" s="26"/>
      <c r="AC2395" s="1"/>
      <c r="AD2395" s="26"/>
      <c r="AE2395" s="1"/>
      <c r="AF2395" s="26"/>
      <c r="AG2395" s="1"/>
      <c r="AH2395" s="26"/>
      <c r="AI2395" s="1"/>
      <c r="AJ2395" s="26"/>
      <c r="AK2395" s="1"/>
      <c r="AL2395" s="26"/>
      <c r="AM2395" s="1"/>
      <c r="AN2395" s="26"/>
      <c r="AO2395" s="1"/>
      <c r="AP2395" s="26"/>
      <c r="AQ2395" s="1"/>
      <c r="AR2395" s="26"/>
      <c r="AS2395" s="1"/>
      <c r="AT2395" s="26"/>
      <c r="AU2395" s="1"/>
      <c r="AV2395" s="26"/>
      <c r="AW2395" s="1"/>
      <c r="AX2395" s="26"/>
      <c r="AY2395" s="1"/>
      <c r="AZ2395" s="26"/>
      <c r="BA2395" s="1"/>
      <c r="BB2395" s="26"/>
      <c r="BC2395" s="1"/>
      <c r="BD2395" s="26"/>
      <c r="BE2395" s="1"/>
      <c r="BF2395" s="26"/>
      <c r="BG2395" s="1"/>
      <c r="BH2395" s="26"/>
      <c r="BI2395" s="1"/>
      <c r="BJ2395" s="26"/>
      <c r="BK2395" s="1"/>
      <c r="BL2395" s="26"/>
      <c r="BM2395" s="1">
        <v>60</v>
      </c>
      <c r="BN2395" s="26">
        <v>1</v>
      </c>
      <c r="BO2395" s="1"/>
      <c r="BP2395" s="26"/>
      <c r="BQ2395" s="1"/>
      <c r="BR2395" s="26"/>
      <c r="BS2395" s="1"/>
      <c r="BT2395" s="26"/>
      <c r="BU2395" s="1"/>
      <c r="BV2395" s="1">
        <v>51</v>
      </c>
      <c r="BW2395" s="26" t="s">
        <v>100</v>
      </c>
      <c r="BX2395" s="1"/>
      <c r="BY2395" s="26"/>
      <c r="BZ2395" s="30"/>
      <c r="CA2395" s="26"/>
    </row>
    <row r="2396" spans="1:79" s="99" customFormat="1" x14ac:dyDescent="0.35">
      <c r="A2396" s="1" t="s">
        <v>62</v>
      </c>
      <c r="B2396" s="1" t="s">
        <v>235</v>
      </c>
      <c r="C2396" s="1" t="s">
        <v>2529</v>
      </c>
      <c r="D2396" s="1" t="s">
        <v>2530</v>
      </c>
      <c r="E2396" s="1" t="s">
        <v>77</v>
      </c>
      <c r="F2396" s="1">
        <v>999925435</v>
      </c>
      <c r="G2396" s="1">
        <f>(J2396+S2396+X2396+R2396+U2396+W2396+Y2396)-H2396</f>
        <v>97</v>
      </c>
      <c r="H2396" s="1"/>
      <c r="I2396" s="27"/>
      <c r="J2396" s="1">
        <f>SUM(AA2396)</f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27"/>
      <c r="R2396" s="1">
        <f>SUM(AS2396,BX2396)</f>
        <v>29</v>
      </c>
      <c r="S2396" s="1">
        <f>SUM(AE2396,AG2396,AI2396,AK2396,AO2396,AM2396,AQ2396,AU2396,AW2396,AY2396,BA2396,BE2396,BG2396,BI2396,BK2396,BM2396,BO2396,BC2396)</f>
        <v>68</v>
      </c>
      <c r="T2396" s="1">
        <f>COUNT(AE2396,AG2396,AI2396,AK2396,AM2396,AO2396,AQ2396,AU2396,AW2396,AY2396,BA2396,BC2396,BE2396,BG2396,BI2396,BK2396,BM2396,BO2396)</f>
        <v>1</v>
      </c>
      <c r="U2396" s="1">
        <f>BQ2396+BS2396</f>
        <v>0</v>
      </c>
      <c r="V2396" s="1"/>
      <c r="W2396" s="1">
        <f>BV2396</f>
        <v>0</v>
      </c>
      <c r="X2396" s="1">
        <f>AC2396+BZ2396</f>
        <v>0</v>
      </c>
      <c r="Y2396" s="1">
        <f>BU2396</f>
        <v>0</v>
      </c>
      <c r="Z2396" s="27"/>
      <c r="AA2396" s="1"/>
      <c r="AB2396" s="26"/>
      <c r="AC2396" s="1"/>
      <c r="AD2396" s="26"/>
      <c r="AE2396" s="1"/>
      <c r="AF2396" s="26"/>
      <c r="AG2396" s="1"/>
      <c r="AH2396" s="26"/>
      <c r="AI2396" s="1"/>
      <c r="AJ2396" s="26"/>
      <c r="AK2396" s="1"/>
      <c r="AL2396" s="26"/>
      <c r="AM2396" s="1"/>
      <c r="AN2396" s="26"/>
      <c r="AO2396" s="1"/>
      <c r="AP2396" s="26"/>
      <c r="AQ2396" s="1"/>
      <c r="AR2396" s="26"/>
      <c r="AS2396" s="1">
        <v>29</v>
      </c>
      <c r="AT2396" s="26" t="s">
        <v>178</v>
      </c>
      <c r="AU2396" s="1"/>
      <c r="AV2396" s="26"/>
      <c r="AW2396" s="1"/>
      <c r="AX2396" s="26"/>
      <c r="AY2396" s="1"/>
      <c r="AZ2396" s="26"/>
      <c r="BA2396" s="1"/>
      <c r="BB2396" s="26"/>
      <c r="BC2396" s="1"/>
      <c r="BD2396" s="26"/>
      <c r="BE2396" s="1"/>
      <c r="BF2396" s="26"/>
      <c r="BG2396" s="1"/>
      <c r="BH2396" s="26"/>
      <c r="BI2396" s="1"/>
      <c r="BJ2396" s="26"/>
      <c r="BK2396" s="1"/>
      <c r="BL2396" s="26"/>
      <c r="BM2396" s="1">
        <v>68</v>
      </c>
      <c r="BN2396" s="26">
        <v>3</v>
      </c>
      <c r="BO2396" s="1"/>
      <c r="BP2396" s="26"/>
      <c r="BQ2396" s="1"/>
      <c r="BR2396" s="26"/>
      <c r="BS2396" s="1"/>
      <c r="BT2396" s="26"/>
      <c r="BU2396" s="1"/>
      <c r="BV2396" s="1"/>
      <c r="BW2396" s="26"/>
      <c r="BX2396" s="1"/>
      <c r="BY2396" s="26"/>
      <c r="BZ2396" s="30"/>
      <c r="CA2396" s="26"/>
    </row>
    <row r="2397" spans="1:79" s="99" customFormat="1" x14ac:dyDescent="0.35">
      <c r="A2397" s="1" t="s">
        <v>62</v>
      </c>
      <c r="B2397" s="1" t="s">
        <v>235</v>
      </c>
      <c r="C2397" s="1" t="s">
        <v>1085</v>
      </c>
      <c r="D2397" s="1" t="s">
        <v>1349</v>
      </c>
      <c r="E2397" s="30" t="s">
        <v>77</v>
      </c>
      <c r="F2397" s="1">
        <v>999919238</v>
      </c>
      <c r="G2397" s="1">
        <f>(J2397+S2397+X2397+R2397+U2397+W2397+Y2397)-H2397</f>
        <v>96</v>
      </c>
      <c r="H2397" s="30">
        <f>(J2397+K2397+M2397+N2397+O2397+P2397)/2</f>
        <v>0</v>
      </c>
      <c r="I2397" s="27"/>
      <c r="J2397" s="1">
        <f>SUM(AA2397)</f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27"/>
      <c r="R2397" s="1">
        <f>SUM(AS2397,BX2397)</f>
        <v>0</v>
      </c>
      <c r="S2397" s="1">
        <f>SUM(AE2397,AG2397,AI2397,AK2397,AO2397,AM2397,AQ2397,AU2397,AW2397,AY2397,BA2397,BE2397,BG2397,BI2397,BK2397,BM2397,BO2397,BC2397)</f>
        <v>45</v>
      </c>
      <c r="T2397" s="1">
        <f>COUNT(AE2397,AG2397,AI2397,AK2397,AM2397,AO2397,AQ2397,AU2397,AW2397,AY2397,BA2397,BC2397,BE2397,BG2397,BI2397,BK2397,BM2397,BO2397)</f>
        <v>1</v>
      </c>
      <c r="U2397" s="1">
        <f>BQ2397+BS2397</f>
        <v>0</v>
      </c>
      <c r="V2397" s="1"/>
      <c r="W2397" s="1">
        <f>BV2397</f>
        <v>51</v>
      </c>
      <c r="X2397" s="1">
        <f>AC2397+BZ2397</f>
        <v>0</v>
      </c>
      <c r="Y2397" s="1">
        <f>BU2397</f>
        <v>0</v>
      </c>
      <c r="Z2397" s="26"/>
      <c r="AA2397" s="1"/>
      <c r="AB2397" s="26"/>
      <c r="AC2397" s="1"/>
      <c r="AD2397" s="26"/>
      <c r="AE2397" s="1"/>
      <c r="AF2397" s="26"/>
      <c r="AG2397" s="1"/>
      <c r="AH2397" s="26"/>
      <c r="AI2397" s="1"/>
      <c r="AJ2397" s="26"/>
      <c r="AK2397" s="1"/>
      <c r="AL2397" s="26"/>
      <c r="AM2397" s="1"/>
      <c r="AN2397" s="26"/>
      <c r="AO2397" s="1"/>
      <c r="AP2397" s="26"/>
      <c r="AQ2397" s="1"/>
      <c r="AR2397" s="26"/>
      <c r="AS2397" s="1"/>
      <c r="AT2397" s="26"/>
      <c r="AU2397" s="1"/>
      <c r="AV2397" s="26"/>
      <c r="AW2397" s="1">
        <v>45</v>
      </c>
      <c r="AX2397" s="26">
        <v>2</v>
      </c>
      <c r="AY2397" s="1"/>
      <c r="AZ2397" s="26"/>
      <c r="BA2397" s="1"/>
      <c r="BB2397" s="26"/>
      <c r="BC2397" s="1"/>
      <c r="BD2397" s="26"/>
      <c r="BE2397" s="1"/>
      <c r="BF2397" s="26"/>
      <c r="BG2397" s="1"/>
      <c r="BH2397" s="26"/>
      <c r="BI2397" s="1"/>
      <c r="BJ2397" s="26"/>
      <c r="BK2397" s="1"/>
      <c r="BL2397" s="26"/>
      <c r="BM2397" s="1"/>
      <c r="BN2397" s="26"/>
      <c r="BO2397" s="1"/>
      <c r="BP2397" s="26"/>
      <c r="BQ2397" s="1"/>
      <c r="BR2397" s="26"/>
      <c r="BS2397" s="1"/>
      <c r="BT2397" s="26"/>
      <c r="BU2397" s="1"/>
      <c r="BV2397" s="1">
        <v>51</v>
      </c>
      <c r="BW2397" s="26" t="s">
        <v>100</v>
      </c>
      <c r="BX2397" s="1"/>
      <c r="BY2397" s="26"/>
      <c r="BZ2397" s="30"/>
      <c r="CA2397" s="26"/>
    </row>
    <row r="2398" spans="1:79" s="99" customFormat="1" x14ac:dyDescent="0.35">
      <c r="A2398" s="1" t="s">
        <v>62</v>
      </c>
      <c r="B2398" s="1" t="s">
        <v>235</v>
      </c>
      <c r="C2398" s="1" t="s">
        <v>3180</v>
      </c>
      <c r="D2398" s="1" t="s">
        <v>3181</v>
      </c>
      <c r="E2398" s="1" t="s">
        <v>77</v>
      </c>
      <c r="F2398" s="1">
        <v>999927021</v>
      </c>
      <c r="G2398" s="1">
        <f>(J2398+S2398+X2398+R2398+U2398+W2398+Y2398)-H2398</f>
        <v>96</v>
      </c>
      <c r="H2398" s="1"/>
      <c r="I2398" s="27"/>
      <c r="J2398" s="1">
        <f>SUM(AA2398)</f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27"/>
      <c r="R2398" s="1">
        <f>SUM(AS2398,BX2398)</f>
        <v>0</v>
      </c>
      <c r="S2398" s="1">
        <f>SUM(AE2398,AG2398,AI2398,AK2398,AO2398,AM2398,AQ2398,AU2398,AW2398,AY2398,BA2398,BE2398,BG2398,BI2398,BK2398,BM2398,BO2398,BC2398)</f>
        <v>45</v>
      </c>
      <c r="T2398" s="1">
        <f>COUNT(AE2398,AG2398,AI2398,AK2398,AM2398,AO2398,AQ2398,AU2398,AW2398,AY2398,BA2398,BC2398,BE2398,BG2398,BI2398,BK2398,BM2398,BO2398)</f>
        <v>1</v>
      </c>
      <c r="U2398" s="1">
        <f>BQ2398+BS2398</f>
        <v>0</v>
      </c>
      <c r="V2398" s="1"/>
      <c r="W2398" s="1">
        <f>BV2398</f>
        <v>51</v>
      </c>
      <c r="X2398" s="1">
        <f>AC2398+BZ2398</f>
        <v>0</v>
      </c>
      <c r="Y2398" s="1">
        <f>BU2398</f>
        <v>0</v>
      </c>
      <c r="Z2398" s="27"/>
      <c r="AA2398" s="1"/>
      <c r="AB2398" s="26"/>
      <c r="AC2398" s="1"/>
      <c r="AD2398" s="26"/>
      <c r="AE2398" s="1"/>
      <c r="AF2398" s="26"/>
      <c r="AG2398" s="1"/>
      <c r="AH2398" s="26"/>
      <c r="AI2398" s="1"/>
      <c r="AJ2398" s="26"/>
      <c r="AK2398" s="1"/>
      <c r="AL2398" s="26"/>
      <c r="AM2398" s="1"/>
      <c r="AN2398" s="26"/>
      <c r="AO2398" s="1">
        <v>45</v>
      </c>
      <c r="AP2398" s="26">
        <v>2</v>
      </c>
      <c r="AQ2398" s="1"/>
      <c r="AR2398" s="26"/>
      <c r="AS2398" s="1"/>
      <c r="AT2398" s="26"/>
      <c r="AU2398" s="1"/>
      <c r="AV2398" s="26"/>
      <c r="AW2398" s="1"/>
      <c r="AX2398" s="26"/>
      <c r="AY2398" s="1"/>
      <c r="AZ2398" s="26"/>
      <c r="BA2398" s="1"/>
      <c r="BB2398" s="26"/>
      <c r="BC2398" s="1"/>
      <c r="BD2398" s="26"/>
      <c r="BE2398" s="1"/>
      <c r="BF2398" s="26"/>
      <c r="BG2398" s="1"/>
      <c r="BH2398" s="26"/>
      <c r="BI2398" s="1"/>
      <c r="BJ2398" s="26"/>
      <c r="BK2398" s="1"/>
      <c r="BL2398" s="26"/>
      <c r="BM2398" s="1"/>
      <c r="BN2398" s="26"/>
      <c r="BO2398" s="1"/>
      <c r="BP2398" s="26"/>
      <c r="BQ2398" s="1"/>
      <c r="BR2398" s="26"/>
      <c r="BS2398" s="1"/>
      <c r="BT2398" s="26"/>
      <c r="BU2398" s="1"/>
      <c r="BV2398" s="1">
        <v>51</v>
      </c>
      <c r="BW2398" s="26" t="s">
        <v>100</v>
      </c>
      <c r="BX2398" s="1"/>
      <c r="BY2398" s="26"/>
      <c r="BZ2398" s="30"/>
      <c r="CA2398" s="26"/>
    </row>
    <row r="2399" spans="1:79" s="99" customFormat="1" x14ac:dyDescent="0.35">
      <c r="A2399" s="1" t="s">
        <v>62</v>
      </c>
      <c r="B2399" s="1" t="s">
        <v>235</v>
      </c>
      <c r="C2399" s="1" t="s">
        <v>2082</v>
      </c>
      <c r="D2399" s="1" t="s">
        <v>2083</v>
      </c>
      <c r="E2399" s="1" t="s">
        <v>77</v>
      </c>
      <c r="F2399" s="1">
        <v>999923731</v>
      </c>
      <c r="G2399" s="1">
        <f>(J2399+S2399+X2399+R2399+U2399+W2399+Y2399)-H2399</f>
        <v>90</v>
      </c>
      <c r="H2399" s="30">
        <f>(J2399+K2399+M2399+N2399+O2399+P2399)/2</f>
        <v>0</v>
      </c>
      <c r="I2399" s="27"/>
      <c r="J2399" s="1">
        <f>SUM(AA2399)</f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27"/>
      <c r="R2399" s="1">
        <f>SUM(AS2399,BX2399)</f>
        <v>0</v>
      </c>
      <c r="S2399" s="1">
        <f>SUM(AE2399,AG2399,AI2399,AK2399,AO2399,AM2399,AQ2399,AU2399,AW2399,AY2399,BA2399,BE2399,BG2399,BI2399,BK2399,BM2399,BO2399,BC2399)</f>
        <v>90</v>
      </c>
      <c r="T2399" s="1">
        <f>COUNT(AE2399,AG2399,AI2399,AK2399,AM2399,AO2399,AQ2399,AU2399,AW2399,AY2399,BA2399,BC2399,BE2399,BG2399,BI2399,BK2399,BM2399,BO2399)</f>
        <v>1</v>
      </c>
      <c r="U2399" s="1">
        <f>BQ2399+BS2399</f>
        <v>0</v>
      </c>
      <c r="V2399" s="1"/>
      <c r="W2399" s="1">
        <f>BV2399</f>
        <v>0</v>
      </c>
      <c r="X2399" s="1">
        <f>AC2399+BZ2399</f>
        <v>0</v>
      </c>
      <c r="Y2399" s="1">
        <f>BU2399</f>
        <v>0</v>
      </c>
      <c r="Z2399" s="27"/>
      <c r="AA2399" s="1"/>
      <c r="AB2399" s="26"/>
      <c r="AC2399" s="1"/>
      <c r="AD2399" s="26"/>
      <c r="AE2399" s="1"/>
      <c r="AF2399" s="26"/>
      <c r="AG2399" s="1"/>
      <c r="AH2399" s="26"/>
      <c r="AI2399" s="1"/>
      <c r="AJ2399" s="26"/>
      <c r="AK2399" s="1"/>
      <c r="AL2399" s="26"/>
      <c r="AM2399" s="1"/>
      <c r="AN2399" s="26"/>
      <c r="AO2399" s="1"/>
      <c r="AP2399" s="26"/>
      <c r="AQ2399" s="1"/>
      <c r="AR2399" s="26"/>
      <c r="AS2399" s="1"/>
      <c r="AT2399" s="26"/>
      <c r="AU2399" s="1"/>
      <c r="AV2399" s="26"/>
      <c r="AW2399" s="1"/>
      <c r="AX2399" s="26"/>
      <c r="AY2399" s="1"/>
      <c r="AZ2399" s="26"/>
      <c r="BA2399" s="1"/>
      <c r="BB2399" s="26"/>
      <c r="BC2399" s="1"/>
      <c r="BD2399" s="26"/>
      <c r="BE2399" s="1"/>
      <c r="BF2399" s="26"/>
      <c r="BG2399" s="1">
        <v>90</v>
      </c>
      <c r="BH2399" s="26">
        <v>2</v>
      </c>
      <c r="BI2399" s="1"/>
      <c r="BJ2399" s="26"/>
      <c r="BK2399" s="1"/>
      <c r="BL2399" s="26"/>
      <c r="BM2399" s="1"/>
      <c r="BN2399" s="26"/>
      <c r="BO2399" s="1"/>
      <c r="BP2399" s="26"/>
      <c r="BQ2399" s="1"/>
      <c r="BR2399" s="26"/>
      <c r="BS2399" s="1"/>
      <c r="BT2399" s="26"/>
      <c r="BU2399" s="1"/>
      <c r="BV2399" s="1"/>
      <c r="BW2399" s="26"/>
      <c r="BX2399" s="1"/>
      <c r="BY2399" s="26"/>
      <c r="BZ2399" s="30"/>
      <c r="CA2399" s="26"/>
    </row>
    <row r="2400" spans="1:79" s="99" customFormat="1" x14ac:dyDescent="0.35">
      <c r="A2400" s="31" t="s">
        <v>62</v>
      </c>
      <c r="B2400" s="31" t="s">
        <v>235</v>
      </c>
      <c r="C2400" s="31" t="s">
        <v>2906</v>
      </c>
      <c r="D2400" s="31" t="s">
        <v>2907</v>
      </c>
      <c r="E2400" s="31" t="s">
        <v>77</v>
      </c>
      <c r="F2400" s="1">
        <v>999926402</v>
      </c>
      <c r="G2400" s="1">
        <f>(J2400+S2400+X2400+R2400+U2400+W2400+Y2400)-H2400</f>
        <v>90</v>
      </c>
      <c r="H2400" s="1"/>
      <c r="I2400" s="27"/>
      <c r="J2400" s="1">
        <f>SUM(AA2400)</f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27"/>
      <c r="R2400" s="1">
        <f>SUM(AS2400,BX2400)</f>
        <v>0</v>
      </c>
      <c r="S2400" s="1">
        <f>SUM(AE2400,AG2400,AI2400,AK2400,AO2400,AM2400,AQ2400,AU2400,AW2400,AY2400,BA2400,BE2400,BG2400,BI2400,BK2400,BM2400,BO2400,BC2400)</f>
        <v>90</v>
      </c>
      <c r="T2400" s="1">
        <f>COUNT(AE2400,AG2400,AI2400,AK2400,AM2400,AO2400,AQ2400,AU2400,AW2400,AY2400,BA2400,BC2400,BE2400,BG2400,BI2400,BK2400,BM2400,BO2400)</f>
        <v>1</v>
      </c>
      <c r="U2400" s="1">
        <f>BQ2400+BS2400</f>
        <v>0</v>
      </c>
      <c r="V2400" s="1"/>
      <c r="W2400" s="1">
        <f>BV2400</f>
        <v>0</v>
      </c>
      <c r="X2400" s="1">
        <f>AC2400+BZ2400</f>
        <v>0</v>
      </c>
      <c r="Y2400" s="1">
        <f>BU2400</f>
        <v>0</v>
      </c>
      <c r="Z2400" s="27"/>
      <c r="AA2400" s="1"/>
      <c r="AB2400" s="26"/>
      <c r="AC2400" s="1"/>
      <c r="AD2400" s="26"/>
      <c r="AE2400" s="1"/>
      <c r="AF2400" s="26"/>
      <c r="AG2400" s="1"/>
      <c r="AH2400" s="26"/>
      <c r="AI2400" s="1"/>
      <c r="AJ2400" s="26"/>
      <c r="AK2400" s="1"/>
      <c r="AL2400" s="26"/>
      <c r="AM2400" s="1"/>
      <c r="AN2400" s="26"/>
      <c r="AO2400" s="1"/>
      <c r="AP2400" s="26"/>
      <c r="AQ2400" s="1"/>
      <c r="AR2400" s="26"/>
      <c r="AS2400" s="1"/>
      <c r="AT2400" s="26"/>
      <c r="AU2400" s="1">
        <v>90</v>
      </c>
      <c r="AV2400" s="26">
        <v>2</v>
      </c>
      <c r="AW2400" s="1"/>
      <c r="AX2400" s="26"/>
      <c r="AY2400" s="1"/>
      <c r="AZ2400" s="26"/>
      <c r="BA2400" s="1"/>
      <c r="BB2400" s="26"/>
      <c r="BC2400" s="1"/>
      <c r="BD2400" s="26"/>
      <c r="BE2400" s="1"/>
      <c r="BF2400" s="26"/>
      <c r="BG2400" s="1"/>
      <c r="BH2400" s="26"/>
      <c r="BI2400" s="1"/>
      <c r="BJ2400" s="26"/>
      <c r="BK2400" s="1"/>
      <c r="BL2400" s="26"/>
      <c r="BM2400" s="1"/>
      <c r="BN2400" s="26"/>
      <c r="BO2400" s="1"/>
      <c r="BP2400" s="26"/>
      <c r="BQ2400" s="1"/>
      <c r="BR2400" s="26"/>
      <c r="BS2400" s="1"/>
      <c r="BT2400" s="26"/>
      <c r="BU2400" s="1"/>
      <c r="BV2400" s="1"/>
      <c r="BW2400" s="26"/>
      <c r="BX2400" s="1"/>
      <c r="BY2400" s="26"/>
      <c r="BZ2400" s="30"/>
      <c r="CA2400" s="26"/>
    </row>
    <row r="2401" spans="1:79" s="99" customFormat="1" x14ac:dyDescent="0.35">
      <c r="A2401" s="35" t="s">
        <v>62</v>
      </c>
      <c r="B2401" s="35" t="s">
        <v>235</v>
      </c>
      <c r="C2401" s="35" t="s">
        <v>2616</v>
      </c>
      <c r="D2401" s="35" t="s">
        <v>2617</v>
      </c>
      <c r="E2401" s="35" t="s">
        <v>77</v>
      </c>
      <c r="F2401" s="35">
        <v>999925659</v>
      </c>
      <c r="G2401" s="1">
        <f>(J2401+S2401+X2401+R2401+U2401+W2401+Y2401)-H2401</f>
        <v>89</v>
      </c>
      <c r="H2401" s="1"/>
      <c r="I2401" s="27"/>
      <c r="J2401" s="1">
        <f>SUM(AA2401)</f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27"/>
      <c r="R2401" s="1">
        <f>SUM(AS2401,BX2401)</f>
        <v>0</v>
      </c>
      <c r="S2401" s="1">
        <f>SUM(AE2401,AG2401,AI2401,AK2401,AO2401,AM2401,AQ2401,AU2401,AW2401,AY2401,BA2401,BE2401,BG2401,BI2401,BK2401,BM2401,BO2401,BC2401)</f>
        <v>38</v>
      </c>
      <c r="T2401" s="1">
        <f>COUNT(AE2401,AG2401,AI2401,AK2401,AM2401,AO2401,AQ2401,AU2401,AW2401,AY2401,BA2401,BC2401,BE2401,BG2401,BI2401,BK2401,BM2401,BO2401)</f>
        <v>1</v>
      </c>
      <c r="U2401" s="1">
        <f>BQ2401+BS2401</f>
        <v>0</v>
      </c>
      <c r="V2401" s="1"/>
      <c r="W2401" s="1">
        <f>BV2401</f>
        <v>51</v>
      </c>
      <c r="X2401" s="1">
        <f>AC2401+BZ2401</f>
        <v>0</v>
      </c>
      <c r="Y2401" s="1">
        <f>BU2401</f>
        <v>0</v>
      </c>
      <c r="Z2401" s="27"/>
      <c r="AA2401" s="1"/>
      <c r="AB2401" s="26"/>
      <c r="AC2401" s="1"/>
      <c r="AD2401" s="26"/>
      <c r="AE2401" s="1"/>
      <c r="AF2401" s="26"/>
      <c r="AG2401" s="1"/>
      <c r="AH2401" s="26"/>
      <c r="AI2401" s="1"/>
      <c r="AJ2401" s="26"/>
      <c r="AK2401" s="1">
        <v>38</v>
      </c>
      <c r="AL2401" s="26" t="s">
        <v>100</v>
      </c>
      <c r="AM2401" s="1"/>
      <c r="AN2401" s="26"/>
      <c r="AO2401" s="1"/>
      <c r="AP2401" s="26"/>
      <c r="AQ2401" s="1"/>
      <c r="AR2401" s="26"/>
      <c r="AS2401" s="1"/>
      <c r="AT2401" s="26"/>
      <c r="AU2401" s="1"/>
      <c r="AV2401" s="26"/>
      <c r="AW2401" s="1"/>
      <c r="AX2401" s="26"/>
      <c r="AY2401" s="1"/>
      <c r="AZ2401" s="26"/>
      <c r="BA2401" s="1"/>
      <c r="BB2401" s="26"/>
      <c r="BC2401" s="1"/>
      <c r="BD2401" s="26"/>
      <c r="BE2401" s="1"/>
      <c r="BF2401" s="26"/>
      <c r="BG2401" s="1"/>
      <c r="BH2401" s="26"/>
      <c r="BI2401" s="1"/>
      <c r="BJ2401" s="26"/>
      <c r="BK2401" s="1"/>
      <c r="BL2401" s="26"/>
      <c r="BM2401" s="1"/>
      <c r="BN2401" s="26"/>
      <c r="BO2401" s="1"/>
      <c r="BP2401" s="26"/>
      <c r="BQ2401" s="1"/>
      <c r="BR2401" s="26"/>
      <c r="BS2401" s="1"/>
      <c r="BT2401" s="26"/>
      <c r="BU2401" s="1"/>
      <c r="BV2401" s="1">
        <v>51</v>
      </c>
      <c r="BW2401" s="26" t="s">
        <v>100</v>
      </c>
      <c r="BX2401" s="1"/>
      <c r="BY2401" s="26"/>
      <c r="BZ2401" s="30"/>
      <c r="CA2401" s="26"/>
    </row>
    <row r="2402" spans="1:79" s="99" customFormat="1" x14ac:dyDescent="0.35">
      <c r="A2402" s="1" t="s">
        <v>62</v>
      </c>
      <c r="B2402" s="1" t="s">
        <v>235</v>
      </c>
      <c r="C2402" s="1" t="s">
        <v>1618</v>
      </c>
      <c r="D2402" s="1" t="s">
        <v>1619</v>
      </c>
      <c r="E2402" s="1" t="s">
        <v>77</v>
      </c>
      <c r="F2402" s="1">
        <v>999921418</v>
      </c>
      <c r="G2402" s="1">
        <f>(J2402+S2402+X2402+R2402+U2402+W2402+Y2402)-H2402</f>
        <v>81.75</v>
      </c>
      <c r="H2402" s="30">
        <f>(J2402+K2402+M2402+N2402+O2402+P2402)/2</f>
        <v>18.75</v>
      </c>
      <c r="I2402" s="27"/>
      <c r="J2402" s="1">
        <f>SUM(AA2402)</f>
        <v>37.5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27"/>
      <c r="R2402" s="1">
        <f>SUM(AS2402,BX2402)</f>
        <v>0</v>
      </c>
      <c r="S2402" s="1">
        <f>SUM(AE2402,AG2402,AI2402,AK2402,AO2402,AM2402,AQ2402,AU2402,AW2402,AY2402,BA2402,BE2402,BG2402,BI2402,BK2402,BM2402,BO2402,BC2402)</f>
        <v>63</v>
      </c>
      <c r="T2402" s="1">
        <f>COUNT(AE2402,AG2402,AI2402,AK2402,AM2402,AO2402,AQ2402,AU2402,AW2402,AY2402,BA2402,BC2402,BE2402,BG2402,BI2402,BK2402,BM2402,BO2402)</f>
        <v>1</v>
      </c>
      <c r="U2402" s="1">
        <f>BQ2402+BS2402</f>
        <v>0</v>
      </c>
      <c r="V2402" s="1"/>
      <c r="W2402" s="1">
        <f>BV2402</f>
        <v>0</v>
      </c>
      <c r="X2402" s="1">
        <f>AC2402+BZ2402</f>
        <v>0</v>
      </c>
      <c r="Y2402" s="1">
        <f>BU2402</f>
        <v>0</v>
      </c>
      <c r="Z2402" s="26"/>
      <c r="AA2402" s="1">
        <v>37.5</v>
      </c>
      <c r="AB2402" s="26">
        <v>2</v>
      </c>
      <c r="AC2402" s="1"/>
      <c r="AD2402" s="26"/>
      <c r="AE2402" s="1"/>
      <c r="AF2402" s="26"/>
      <c r="AG2402" s="1"/>
      <c r="AH2402" s="26"/>
      <c r="AI2402" s="1"/>
      <c r="AJ2402" s="26"/>
      <c r="AK2402" s="1"/>
      <c r="AL2402" s="26"/>
      <c r="AM2402" s="1"/>
      <c r="AN2402" s="26"/>
      <c r="AO2402" s="1"/>
      <c r="AP2402" s="26"/>
      <c r="AQ2402" s="1">
        <v>63</v>
      </c>
      <c r="AR2402" s="26">
        <v>5</v>
      </c>
      <c r="AS2402" s="1"/>
      <c r="AT2402" s="26"/>
      <c r="AU2402" s="1"/>
      <c r="AV2402" s="26"/>
      <c r="AW2402" s="1"/>
      <c r="AX2402" s="26"/>
      <c r="AY2402" s="1"/>
      <c r="AZ2402" s="26"/>
      <c r="BA2402" s="1"/>
      <c r="BB2402" s="26"/>
      <c r="BC2402" s="1"/>
      <c r="BD2402" s="26"/>
      <c r="BE2402" s="1"/>
      <c r="BF2402" s="26"/>
      <c r="BG2402" s="1"/>
      <c r="BH2402" s="26"/>
      <c r="BI2402" s="1"/>
      <c r="BJ2402" s="26"/>
      <c r="BK2402" s="1"/>
      <c r="BL2402" s="26"/>
      <c r="BM2402" s="1"/>
      <c r="BN2402" s="26"/>
      <c r="BO2402" s="1"/>
      <c r="BP2402" s="26"/>
      <c r="BQ2402" s="1"/>
      <c r="BR2402" s="26"/>
      <c r="BS2402" s="1"/>
      <c r="BT2402" s="26"/>
      <c r="BU2402" s="1"/>
      <c r="BV2402" s="1"/>
      <c r="BW2402" s="26"/>
      <c r="BX2402" s="1"/>
      <c r="BY2402" s="26"/>
      <c r="BZ2402" s="30"/>
      <c r="CA2402" s="26"/>
    </row>
    <row r="2403" spans="1:79" s="99" customFormat="1" x14ac:dyDescent="0.35">
      <c r="A2403" s="1" t="s">
        <v>62</v>
      </c>
      <c r="B2403" s="1" t="s">
        <v>235</v>
      </c>
      <c r="C2403" s="1" t="s">
        <v>1793</v>
      </c>
      <c r="D2403" s="1" t="s">
        <v>1794</v>
      </c>
      <c r="E2403" s="1" t="s">
        <v>77</v>
      </c>
      <c r="F2403" s="1">
        <v>999922135</v>
      </c>
      <c r="G2403" s="1">
        <f>(J2403+S2403+X2403+R2403+U2403+W2403+Y2403)-H2403</f>
        <v>81</v>
      </c>
      <c r="H2403" s="1"/>
      <c r="I2403" s="27"/>
      <c r="J2403" s="1">
        <f>SUM(AA2403)</f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27"/>
      <c r="R2403" s="1">
        <f>SUM(AS2403,BX2403)</f>
        <v>0</v>
      </c>
      <c r="S2403" s="1">
        <f>SUM(AE2403,AG2403,AI2403,AK2403,AO2403,AM2403,AQ2403,AU2403,AW2403,AY2403,BA2403,BE2403,BG2403,BI2403,BK2403,BM2403,BO2403,BC2403)</f>
        <v>30</v>
      </c>
      <c r="T2403" s="1">
        <f>COUNT(AE2403,AG2403,AI2403,AK2403,AM2403,AO2403,AQ2403,AU2403,AW2403,AY2403,BA2403,BC2403,BE2403,BG2403,BI2403,BK2403,BM2403,BO2403)</f>
        <v>1</v>
      </c>
      <c r="U2403" s="1">
        <f>BQ2403+BS2403</f>
        <v>0</v>
      </c>
      <c r="V2403" s="1"/>
      <c r="W2403" s="1">
        <f>BV2403</f>
        <v>51</v>
      </c>
      <c r="X2403" s="1">
        <f>AC2403+BZ2403</f>
        <v>0</v>
      </c>
      <c r="Y2403" s="1">
        <f>BU2403</f>
        <v>0</v>
      </c>
      <c r="Z2403" s="27"/>
      <c r="AA2403" s="1"/>
      <c r="AB2403" s="26"/>
      <c r="AC2403" s="1"/>
      <c r="AD2403" s="26"/>
      <c r="AE2403" s="1"/>
      <c r="AF2403" s="26"/>
      <c r="AG2403" s="1"/>
      <c r="AH2403" s="26"/>
      <c r="AI2403" s="1"/>
      <c r="AJ2403" s="26"/>
      <c r="AK2403" s="1"/>
      <c r="AL2403" s="26"/>
      <c r="AM2403" s="1"/>
      <c r="AN2403" s="26"/>
      <c r="AO2403" s="1"/>
      <c r="AP2403" s="26"/>
      <c r="AQ2403" s="1"/>
      <c r="AR2403" s="26"/>
      <c r="AS2403" s="1"/>
      <c r="AT2403" s="26"/>
      <c r="AU2403" s="1"/>
      <c r="AV2403" s="26"/>
      <c r="AW2403" s="1"/>
      <c r="AX2403" s="26"/>
      <c r="AY2403" s="1">
        <v>30</v>
      </c>
      <c r="AZ2403" s="26">
        <v>1</v>
      </c>
      <c r="BA2403" s="1"/>
      <c r="BB2403" s="26"/>
      <c r="BC2403" s="1"/>
      <c r="BD2403" s="26"/>
      <c r="BE2403" s="1"/>
      <c r="BF2403" s="26"/>
      <c r="BG2403" s="1"/>
      <c r="BH2403" s="26"/>
      <c r="BI2403" s="1"/>
      <c r="BJ2403" s="26"/>
      <c r="BK2403" s="1"/>
      <c r="BL2403" s="26"/>
      <c r="BM2403" s="1"/>
      <c r="BN2403" s="26"/>
      <c r="BO2403" s="1"/>
      <c r="BP2403" s="26"/>
      <c r="BQ2403" s="1"/>
      <c r="BR2403" s="26"/>
      <c r="BS2403" s="1"/>
      <c r="BT2403" s="26"/>
      <c r="BU2403" s="1"/>
      <c r="BV2403" s="1">
        <v>51</v>
      </c>
      <c r="BW2403" s="26" t="s">
        <v>100</v>
      </c>
      <c r="BX2403" s="1"/>
      <c r="BY2403" s="26"/>
      <c r="BZ2403" s="30"/>
      <c r="CA2403" s="26"/>
    </row>
    <row r="2404" spans="1:79" s="99" customFormat="1" x14ac:dyDescent="0.35">
      <c r="A2404" s="1" t="s">
        <v>62</v>
      </c>
      <c r="B2404" s="1" t="s">
        <v>235</v>
      </c>
      <c r="C2404" s="1" t="s">
        <v>1851</v>
      </c>
      <c r="D2404" s="1" t="s">
        <v>3321</v>
      </c>
      <c r="E2404" s="1" t="s">
        <v>77</v>
      </c>
      <c r="F2404" s="1">
        <v>999927378</v>
      </c>
      <c r="G2404" s="1">
        <f>(J2404+S2404+X2404+R2404+U2404+W2404+Y2404)-H2404</f>
        <v>70</v>
      </c>
      <c r="H2404" s="1"/>
      <c r="I2404" s="27"/>
      <c r="J2404" s="1">
        <f>SUM(AA2404)</f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27"/>
      <c r="R2404" s="1">
        <f>SUM(AS2404,BX2404)</f>
        <v>0</v>
      </c>
      <c r="S2404" s="1">
        <f>SUM(AE2404,AG2404,AI2404,AK2404,AO2404,AM2404,AQ2404,AU2404,AW2404,AY2404,BA2404,BE2404,BG2404,BI2404,BK2404,BM2404,BO2404,BC2404)</f>
        <v>0</v>
      </c>
      <c r="T2404" s="1">
        <f>COUNT(AE2404,AG2404,AI2404,AK2404,AM2404,AO2404,AQ2404,AU2404,AW2404,AY2404,BA2404,BC2404,BE2404,BG2404,BI2404,BK2404,BM2404,BO2404)</f>
        <v>0</v>
      </c>
      <c r="U2404" s="1">
        <f>BQ2404+BS2404</f>
        <v>70</v>
      </c>
      <c r="V2404" s="1"/>
      <c r="W2404" s="1">
        <f>BV2404</f>
        <v>0</v>
      </c>
      <c r="X2404" s="1">
        <f>AC2404+BZ2404</f>
        <v>0</v>
      </c>
      <c r="Y2404" s="1">
        <f>BU2404</f>
        <v>0</v>
      </c>
      <c r="Z2404" s="27"/>
      <c r="AA2404" s="1"/>
      <c r="AB2404" s="26"/>
      <c r="AC2404" s="1"/>
      <c r="AD2404" s="26"/>
      <c r="AE2404" s="1"/>
      <c r="AF2404" s="26"/>
      <c r="AG2404" s="1"/>
      <c r="AH2404" s="26"/>
      <c r="AI2404" s="1"/>
      <c r="AJ2404" s="26"/>
      <c r="AK2404" s="1"/>
      <c r="AL2404" s="26"/>
      <c r="AM2404" s="1"/>
      <c r="AN2404" s="27"/>
      <c r="AO2404" s="1"/>
      <c r="AP2404" s="26"/>
      <c r="AQ2404" s="1"/>
      <c r="AR2404" s="27"/>
      <c r="AS2404" s="1"/>
      <c r="AT2404" s="27"/>
      <c r="AU2404" s="1"/>
      <c r="AV2404" s="27"/>
      <c r="AW2404" s="1"/>
      <c r="AX2404" s="27"/>
      <c r="AY2404" s="1"/>
      <c r="AZ2404" s="27"/>
      <c r="BA2404" s="1"/>
      <c r="BB2404" s="27"/>
      <c r="BC2404" s="1"/>
      <c r="BD2404" s="26"/>
      <c r="BE2404" s="1"/>
      <c r="BF2404" s="27"/>
      <c r="BG2404" s="1"/>
      <c r="BH2404" s="27"/>
      <c r="BI2404" s="1"/>
      <c r="BJ2404" s="27"/>
      <c r="BK2404" s="1"/>
      <c r="BL2404" s="27"/>
      <c r="BM2404" s="1"/>
      <c r="BN2404" s="27"/>
      <c r="BO2404" s="1"/>
      <c r="BP2404" s="27"/>
      <c r="BQ2404" s="1">
        <v>70</v>
      </c>
      <c r="BR2404" s="26">
        <v>1</v>
      </c>
      <c r="BS2404" s="1"/>
      <c r="BT2404" s="26"/>
      <c r="BU2404" s="1"/>
      <c r="BV2404" s="1"/>
      <c r="BW2404" s="26"/>
      <c r="BX2404" s="1"/>
      <c r="BY2404" s="26"/>
      <c r="BZ2404" s="30"/>
      <c r="CA2404" s="26"/>
    </row>
    <row r="2405" spans="1:79" s="99" customFormat="1" x14ac:dyDescent="0.35">
      <c r="A2405" s="31" t="s">
        <v>62</v>
      </c>
      <c r="B2405" s="31" t="s">
        <v>235</v>
      </c>
      <c r="C2405" s="31" t="s">
        <v>774</v>
      </c>
      <c r="D2405" s="31" t="s">
        <v>775</v>
      </c>
      <c r="E2405" s="31" t="s">
        <v>77</v>
      </c>
      <c r="F2405" s="1">
        <v>999907693</v>
      </c>
      <c r="G2405" s="1">
        <f>(J2405+S2405+X2405+R2405+U2405+W2405+Y2405)-H2405</f>
        <v>68</v>
      </c>
      <c r="H2405" s="1"/>
      <c r="I2405" s="27"/>
      <c r="J2405" s="1">
        <f>SUM(AA2405)</f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27"/>
      <c r="R2405" s="1">
        <f>SUM(AS2405,BX2405)</f>
        <v>0</v>
      </c>
      <c r="S2405" s="1">
        <f>SUM(AE2405,AG2405,AI2405,AK2405,AO2405,AM2405,AQ2405,AU2405,AW2405,AY2405,BA2405,BE2405,BG2405,BI2405,BK2405,BM2405,BO2405,BC2405)</f>
        <v>68</v>
      </c>
      <c r="T2405" s="1">
        <f>COUNT(AE2405,AG2405,AI2405,AK2405,AM2405,AO2405,AQ2405,AU2405,AW2405,AY2405,BA2405,BC2405,BE2405,BG2405,BI2405,BK2405,BM2405,BO2405)</f>
        <v>1</v>
      </c>
      <c r="U2405" s="1">
        <f>BQ2405+BS2405</f>
        <v>0</v>
      </c>
      <c r="V2405" s="1"/>
      <c r="W2405" s="1">
        <f>BV2405</f>
        <v>0</v>
      </c>
      <c r="X2405" s="1">
        <f>AC2405+BZ2405</f>
        <v>0</v>
      </c>
      <c r="Y2405" s="1">
        <f>BU2405</f>
        <v>0</v>
      </c>
      <c r="Z2405" s="27"/>
      <c r="AA2405" s="1"/>
      <c r="AB2405" s="26"/>
      <c r="AC2405" s="1"/>
      <c r="AD2405" s="26"/>
      <c r="AE2405" s="1"/>
      <c r="AF2405" s="26"/>
      <c r="AG2405" s="1"/>
      <c r="AH2405" s="26"/>
      <c r="AI2405" s="1">
        <v>68</v>
      </c>
      <c r="AJ2405" s="26">
        <v>3</v>
      </c>
      <c r="AK2405" s="1"/>
      <c r="AL2405" s="26"/>
      <c r="AM2405" s="1"/>
      <c r="AN2405" s="26"/>
      <c r="AO2405" s="1"/>
      <c r="AP2405" s="26"/>
      <c r="AQ2405" s="1"/>
      <c r="AR2405" s="26"/>
      <c r="AS2405" s="1"/>
      <c r="AT2405" s="26"/>
      <c r="AU2405" s="1"/>
      <c r="AV2405" s="26"/>
      <c r="AW2405" s="1"/>
      <c r="AX2405" s="26"/>
      <c r="AY2405" s="1"/>
      <c r="AZ2405" s="26"/>
      <c r="BA2405" s="1"/>
      <c r="BB2405" s="26"/>
      <c r="BC2405" s="1"/>
      <c r="BD2405" s="26"/>
      <c r="BE2405" s="1"/>
      <c r="BF2405" s="26"/>
      <c r="BG2405" s="1"/>
      <c r="BH2405" s="26"/>
      <c r="BI2405" s="1"/>
      <c r="BJ2405" s="26"/>
      <c r="BK2405" s="1"/>
      <c r="BL2405" s="26"/>
      <c r="BM2405" s="1"/>
      <c r="BN2405" s="26"/>
      <c r="BO2405" s="1"/>
      <c r="BP2405" s="26"/>
      <c r="BQ2405" s="1"/>
      <c r="BR2405" s="26"/>
      <c r="BS2405" s="1"/>
      <c r="BT2405" s="26"/>
      <c r="BU2405" s="1"/>
      <c r="BV2405" s="1"/>
      <c r="BW2405" s="26"/>
      <c r="BX2405" s="1"/>
      <c r="BY2405" s="26"/>
      <c r="BZ2405" s="30"/>
      <c r="CA2405" s="26"/>
    </row>
    <row r="2406" spans="1:79" s="99" customFormat="1" x14ac:dyDescent="0.35">
      <c r="A2406" s="1" t="s">
        <v>62</v>
      </c>
      <c r="B2406" s="1" t="s">
        <v>235</v>
      </c>
      <c r="C2406" s="30" t="s">
        <v>970</v>
      </c>
      <c r="D2406" s="30" t="s">
        <v>1123</v>
      </c>
      <c r="E2406" s="30" t="s">
        <v>77</v>
      </c>
      <c r="F2406" s="1">
        <v>999921046</v>
      </c>
      <c r="G2406" s="1">
        <f>(J2406+S2406+X2406+R2406+U2406+W2406+Y2406)-H2406</f>
        <v>68</v>
      </c>
      <c r="H2406" s="30">
        <f>(J2406+K2406+M2406+N2406+O2406+P2406)/2</f>
        <v>0</v>
      </c>
      <c r="I2406" s="27"/>
      <c r="J2406" s="1">
        <f>SUM(AA2406)</f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27"/>
      <c r="R2406" s="1">
        <f>SUM(AS2406,BX2406)</f>
        <v>0</v>
      </c>
      <c r="S2406" s="1">
        <f>SUM(AE2406,AG2406,AI2406,AK2406,AO2406,AM2406,AQ2406,AU2406,AW2406,AY2406,BA2406,BE2406,BG2406,BI2406,BK2406,BM2406,BO2406,BC2406)</f>
        <v>68</v>
      </c>
      <c r="T2406" s="1">
        <f>COUNT(AE2406,AG2406,AI2406,AK2406,AM2406,AO2406,AQ2406,AU2406,AW2406,AY2406,BA2406,BC2406,BE2406,BG2406,BI2406,BK2406,BM2406,BO2406)</f>
        <v>1</v>
      </c>
      <c r="U2406" s="1">
        <f>BQ2406+BS2406</f>
        <v>0</v>
      </c>
      <c r="V2406" s="1"/>
      <c r="W2406" s="1">
        <f>BV2406</f>
        <v>0</v>
      </c>
      <c r="X2406" s="1">
        <f>AC2406+BZ2406</f>
        <v>0</v>
      </c>
      <c r="Y2406" s="1">
        <f>BU2406</f>
        <v>0</v>
      </c>
      <c r="Z2406" s="29"/>
      <c r="AA2406" s="1"/>
      <c r="AB2406" s="26"/>
      <c r="AC2406" s="1"/>
      <c r="AD2406" s="26"/>
      <c r="AE2406" s="1"/>
      <c r="AF2406" s="26"/>
      <c r="AG2406" s="1"/>
      <c r="AH2406" s="26"/>
      <c r="AI2406" s="1"/>
      <c r="AJ2406" s="26"/>
      <c r="AK2406" s="1"/>
      <c r="AL2406" s="26"/>
      <c r="AM2406" s="1"/>
      <c r="AN2406" s="26"/>
      <c r="AO2406" s="1"/>
      <c r="AP2406" s="26"/>
      <c r="AQ2406" s="1"/>
      <c r="AR2406" s="26"/>
      <c r="AS2406" s="1"/>
      <c r="AT2406" s="26"/>
      <c r="AU2406" s="1">
        <v>68</v>
      </c>
      <c r="AV2406" s="26">
        <v>3</v>
      </c>
      <c r="AW2406" s="1"/>
      <c r="AX2406" s="26"/>
      <c r="AY2406" s="1"/>
      <c r="AZ2406" s="26"/>
      <c r="BA2406" s="1"/>
      <c r="BB2406" s="26"/>
      <c r="BC2406" s="1"/>
      <c r="BD2406" s="26"/>
      <c r="BE2406" s="1"/>
      <c r="BF2406" s="26"/>
      <c r="BG2406" s="1"/>
      <c r="BH2406" s="26"/>
      <c r="BI2406" s="1"/>
      <c r="BJ2406" s="26"/>
      <c r="BK2406" s="1"/>
      <c r="BL2406" s="26"/>
      <c r="BM2406" s="1"/>
      <c r="BN2406" s="26"/>
      <c r="BO2406" s="1"/>
      <c r="BP2406" s="26"/>
      <c r="BQ2406" s="1"/>
      <c r="BR2406" s="26"/>
      <c r="BS2406" s="1"/>
      <c r="BT2406" s="26"/>
      <c r="BU2406" s="1"/>
      <c r="BV2406" s="1"/>
      <c r="BW2406" s="26"/>
      <c r="BX2406" s="1"/>
      <c r="BY2406" s="26"/>
      <c r="BZ2406" s="30"/>
      <c r="CA2406" s="26"/>
    </row>
    <row r="2407" spans="1:79" s="99" customFormat="1" x14ac:dyDescent="0.35">
      <c r="A2407" s="1" t="s">
        <v>62</v>
      </c>
      <c r="B2407" s="1" t="s">
        <v>235</v>
      </c>
      <c r="C2407" s="1" t="s">
        <v>1752</v>
      </c>
      <c r="D2407" s="1" t="s">
        <v>1753</v>
      </c>
      <c r="E2407" s="1" t="s">
        <v>77</v>
      </c>
      <c r="F2407" s="1">
        <v>999921962</v>
      </c>
      <c r="G2407" s="1">
        <f>(J2407+S2407+X2407+R2407+U2407+W2407+Y2407)-H2407</f>
        <v>68</v>
      </c>
      <c r="H2407" s="1"/>
      <c r="I2407" s="27"/>
      <c r="J2407" s="1">
        <f>SUM(AA2407)</f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27"/>
      <c r="R2407" s="1">
        <f>SUM(AS2407,BX2407)</f>
        <v>0</v>
      </c>
      <c r="S2407" s="1">
        <f>SUM(AE2407,AG2407,AI2407,AK2407,AO2407,AM2407,AQ2407,AU2407,AW2407,AY2407,BA2407,BE2407,BG2407,BI2407,BK2407,BM2407,BO2407,BC2407)</f>
        <v>68</v>
      </c>
      <c r="T2407" s="1">
        <f>COUNT(AE2407,AG2407,AI2407,AK2407,AM2407,AO2407,AQ2407,AU2407,AW2407,AY2407,BA2407,BC2407,BE2407,BG2407,BI2407,BK2407,BM2407,BO2407)</f>
        <v>2</v>
      </c>
      <c r="U2407" s="1">
        <f>BQ2407+BS2407</f>
        <v>0</v>
      </c>
      <c r="V2407" s="1"/>
      <c r="W2407" s="1">
        <f>BV2407</f>
        <v>0</v>
      </c>
      <c r="X2407" s="1">
        <f>AC2407+BZ2407</f>
        <v>0</v>
      </c>
      <c r="Y2407" s="1">
        <f>BU2407</f>
        <v>0</v>
      </c>
      <c r="Z2407" s="27"/>
      <c r="AA2407" s="1"/>
      <c r="AB2407" s="26"/>
      <c r="AC2407" s="1"/>
      <c r="AD2407" s="26"/>
      <c r="AE2407" s="1"/>
      <c r="AF2407" s="26"/>
      <c r="AG2407" s="1"/>
      <c r="AH2407" s="26"/>
      <c r="AI2407" s="1"/>
      <c r="AJ2407" s="26"/>
      <c r="AK2407" s="1"/>
      <c r="AL2407" s="26"/>
      <c r="AM2407" s="1"/>
      <c r="AN2407" s="26"/>
      <c r="AO2407" s="1"/>
      <c r="AP2407" s="26"/>
      <c r="AQ2407" s="1">
        <v>38</v>
      </c>
      <c r="AR2407" s="26" t="s">
        <v>100</v>
      </c>
      <c r="AS2407" s="1"/>
      <c r="AT2407" s="26"/>
      <c r="AU2407" s="1"/>
      <c r="AV2407" s="26"/>
      <c r="AW2407" s="1"/>
      <c r="AX2407" s="26"/>
      <c r="AY2407" s="1"/>
      <c r="AZ2407" s="26"/>
      <c r="BA2407" s="1">
        <v>30</v>
      </c>
      <c r="BB2407" s="26">
        <v>1</v>
      </c>
      <c r="BC2407" s="1"/>
      <c r="BD2407" s="26"/>
      <c r="BE2407" s="1"/>
      <c r="BF2407" s="26"/>
      <c r="BG2407" s="1"/>
      <c r="BH2407" s="26"/>
      <c r="BI2407" s="1"/>
      <c r="BJ2407" s="26"/>
      <c r="BK2407" s="1"/>
      <c r="BL2407" s="26"/>
      <c r="BM2407" s="1"/>
      <c r="BN2407" s="26"/>
      <c r="BO2407" s="1"/>
      <c r="BP2407" s="26"/>
      <c r="BQ2407" s="1"/>
      <c r="BR2407" s="26"/>
      <c r="BS2407" s="1"/>
      <c r="BT2407" s="26"/>
      <c r="BU2407" s="1"/>
      <c r="BV2407" s="1"/>
      <c r="BW2407" s="26"/>
      <c r="BX2407" s="1"/>
      <c r="BY2407" s="26"/>
      <c r="BZ2407" s="30"/>
      <c r="CA2407" s="26"/>
    </row>
    <row r="2408" spans="1:79" s="99" customFormat="1" x14ac:dyDescent="0.35">
      <c r="A2408" s="31" t="s">
        <v>62</v>
      </c>
      <c r="B2408" s="31" t="s">
        <v>235</v>
      </c>
      <c r="C2408" s="31" t="s">
        <v>3187</v>
      </c>
      <c r="D2408" s="31" t="s">
        <v>3188</v>
      </c>
      <c r="E2408" s="31" t="s">
        <v>77</v>
      </c>
      <c r="F2408" s="1">
        <v>999927045</v>
      </c>
      <c r="G2408" s="1">
        <f>(J2408+S2408+X2408+R2408+U2408+W2408+Y2408)-H2408</f>
        <v>68</v>
      </c>
      <c r="H2408" s="1"/>
      <c r="I2408" s="27"/>
      <c r="J2408" s="1">
        <f>SUM(AA2408)</f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27"/>
      <c r="R2408" s="1">
        <f>SUM(AS2408,BX2408)</f>
        <v>0</v>
      </c>
      <c r="S2408" s="1">
        <f>SUM(AE2408,AG2408,AI2408,AK2408,AO2408,AM2408,AQ2408,AU2408,AW2408,AY2408,BA2408,BE2408,BG2408,BI2408,BK2408,BM2408,BO2408,BC2408)</f>
        <v>68</v>
      </c>
      <c r="T2408" s="1">
        <f>COUNT(AE2408,AG2408,AI2408,AK2408,AM2408,AO2408,AQ2408,AU2408,AW2408,AY2408,BA2408,BC2408,BE2408,BG2408,BI2408,BK2408,BM2408,BO2408)</f>
        <v>1</v>
      </c>
      <c r="U2408" s="1">
        <f>BQ2408+BS2408</f>
        <v>0</v>
      </c>
      <c r="V2408" s="1"/>
      <c r="W2408" s="1">
        <f>BV2408</f>
        <v>0</v>
      </c>
      <c r="X2408" s="1">
        <f>AC2408+BZ2408</f>
        <v>0</v>
      </c>
      <c r="Y2408" s="1">
        <f>BU2408</f>
        <v>0</v>
      </c>
      <c r="Z2408" s="27"/>
      <c r="AA2408" s="1"/>
      <c r="AB2408" s="26"/>
      <c r="AC2408" s="1"/>
      <c r="AD2408" s="26"/>
      <c r="AE2408" s="1"/>
      <c r="AF2408" s="26"/>
      <c r="AG2408" s="1"/>
      <c r="AH2408" s="26"/>
      <c r="AI2408" s="1"/>
      <c r="AJ2408" s="26"/>
      <c r="AK2408" s="1"/>
      <c r="AL2408" s="26"/>
      <c r="AM2408" s="1"/>
      <c r="AN2408" s="26"/>
      <c r="AO2408" s="1"/>
      <c r="AP2408" s="26"/>
      <c r="AQ2408" s="1"/>
      <c r="AR2408" s="26"/>
      <c r="AS2408" s="1"/>
      <c r="AT2408" s="26"/>
      <c r="AU2408" s="1">
        <v>68</v>
      </c>
      <c r="AV2408" s="26">
        <v>3</v>
      </c>
      <c r="AW2408" s="1"/>
      <c r="AX2408" s="26"/>
      <c r="AY2408" s="1"/>
      <c r="AZ2408" s="26"/>
      <c r="BA2408" s="1"/>
      <c r="BB2408" s="26"/>
      <c r="BC2408" s="1"/>
      <c r="BD2408" s="26"/>
      <c r="BE2408" s="1"/>
      <c r="BF2408" s="26"/>
      <c r="BG2408" s="1"/>
      <c r="BH2408" s="26"/>
      <c r="BI2408" s="1"/>
      <c r="BJ2408" s="26"/>
      <c r="BK2408" s="1"/>
      <c r="BL2408" s="26"/>
      <c r="BM2408" s="1"/>
      <c r="BN2408" s="26"/>
      <c r="BO2408" s="1"/>
      <c r="BP2408" s="26"/>
      <c r="BQ2408" s="1"/>
      <c r="BR2408" s="26"/>
      <c r="BS2408" s="1"/>
      <c r="BT2408" s="26"/>
      <c r="BU2408" s="1"/>
      <c r="BV2408" s="1"/>
      <c r="BW2408" s="26"/>
      <c r="BX2408" s="1"/>
      <c r="BY2408" s="26"/>
      <c r="BZ2408" s="30"/>
      <c r="CA2408" s="26"/>
    </row>
    <row r="2409" spans="1:79" s="99" customFormat="1" x14ac:dyDescent="0.35">
      <c r="A2409" s="30" t="s">
        <v>62</v>
      </c>
      <c r="B2409" s="30" t="s">
        <v>235</v>
      </c>
      <c r="C2409" s="30" t="s">
        <v>220</v>
      </c>
      <c r="D2409" s="30" t="s">
        <v>3569</v>
      </c>
      <c r="E2409" s="30" t="s">
        <v>77</v>
      </c>
      <c r="F2409" s="30">
        <v>999928056</v>
      </c>
      <c r="G2409" s="1">
        <f>(J2409+S2409+X2409+R2409+U2409+W2409+Y2409)-H2409</f>
        <v>68</v>
      </c>
      <c r="H2409" s="1"/>
      <c r="I2409" s="27"/>
      <c r="J2409" s="1">
        <f>SUM(AA2409)</f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27"/>
      <c r="R2409" s="1">
        <f>SUM(AS2409,BX2409)</f>
        <v>0</v>
      </c>
      <c r="S2409" s="1">
        <f>SUM(AE2409,AG2409,AI2409,AK2409,AO2409,AM2409,AQ2409,AU2409,AW2409,AY2409,BA2409,BE2409,BG2409,BI2409,BK2409,BM2409,BO2409,BC2409)</f>
        <v>68</v>
      </c>
      <c r="T2409" s="1">
        <f>COUNT(AE2409,AG2409,AI2409,AK2409,AM2409,AO2409,AQ2409,AU2409,AW2409,AY2409,BA2409,BC2409,BE2409,BG2409,BI2409,BK2409,BM2409,BO2409)</f>
        <v>1</v>
      </c>
      <c r="U2409" s="1">
        <f>BQ2409+BS2409</f>
        <v>0</v>
      </c>
      <c r="V2409" s="1"/>
      <c r="W2409" s="1">
        <f>BV2409</f>
        <v>0</v>
      </c>
      <c r="X2409" s="1">
        <f>AC2409+BZ2409</f>
        <v>0</v>
      </c>
      <c r="Y2409" s="1">
        <f>BU2409</f>
        <v>0</v>
      </c>
      <c r="Z2409" s="27"/>
      <c r="AA2409" s="1"/>
      <c r="AB2409" s="26"/>
      <c r="AC2409" s="1"/>
      <c r="AD2409" s="26"/>
      <c r="AE2409" s="1"/>
      <c r="AF2409" s="26"/>
      <c r="AG2409" s="1"/>
      <c r="AH2409" s="26"/>
      <c r="AI2409" s="1"/>
      <c r="AJ2409" s="26"/>
      <c r="AK2409" s="1"/>
      <c r="AL2409" s="27"/>
      <c r="AM2409" s="1"/>
      <c r="AN2409" s="26"/>
      <c r="AO2409" s="1"/>
      <c r="AP2409" s="26"/>
      <c r="AQ2409" s="1"/>
      <c r="AR2409" s="26"/>
      <c r="AS2409" s="1"/>
      <c r="AT2409" s="26"/>
      <c r="AU2409" s="1"/>
      <c r="AV2409" s="26"/>
      <c r="AW2409" s="1"/>
      <c r="AX2409" s="26"/>
      <c r="AY2409" s="1"/>
      <c r="AZ2409" s="26"/>
      <c r="BA2409" s="1"/>
      <c r="BB2409" s="26"/>
      <c r="BC2409" s="1"/>
      <c r="BD2409" s="26"/>
      <c r="BE2409" s="1"/>
      <c r="BF2409" s="26"/>
      <c r="BG2409" s="1">
        <v>68</v>
      </c>
      <c r="BH2409" s="26">
        <v>4</v>
      </c>
      <c r="BI2409" s="1"/>
      <c r="BJ2409" s="26"/>
      <c r="BK2409" s="1"/>
      <c r="BL2409" s="26"/>
      <c r="BM2409" s="1"/>
      <c r="BN2409" s="26"/>
      <c r="BO2409" s="1"/>
      <c r="BP2409" s="26"/>
      <c r="BQ2409" s="1"/>
      <c r="BR2409" s="26"/>
      <c r="BS2409" s="1"/>
      <c r="BT2409" s="26"/>
      <c r="BU2409" s="1"/>
      <c r="BV2409" s="1"/>
      <c r="BW2409" s="26"/>
      <c r="BX2409" s="1"/>
      <c r="BY2409" s="26"/>
      <c r="BZ2409" s="30"/>
      <c r="CA2409" s="26"/>
    </row>
    <row r="2410" spans="1:79" s="99" customFormat="1" x14ac:dyDescent="0.35">
      <c r="A2410" s="1" t="s">
        <v>62</v>
      </c>
      <c r="B2410" s="1" t="s">
        <v>235</v>
      </c>
      <c r="C2410" s="1" t="s">
        <v>321</v>
      </c>
      <c r="D2410" s="1" t="s">
        <v>1631</v>
      </c>
      <c r="E2410" s="1" t="s">
        <v>77</v>
      </c>
      <c r="F2410" s="1">
        <v>999921445</v>
      </c>
      <c r="G2410" s="1">
        <f>(J2410+S2410+X2410+R2410+U2410+W2410+Y2410)-H2410</f>
        <v>63</v>
      </c>
      <c r="H2410" s="1"/>
      <c r="I2410" s="27"/>
      <c r="J2410" s="1">
        <f>SUM(AA2410)</f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27"/>
      <c r="R2410" s="1">
        <f>SUM(AS2410,BX2410)</f>
        <v>0</v>
      </c>
      <c r="S2410" s="1">
        <f>SUM(AE2410,AG2410,AI2410,AK2410,AO2410,AM2410,AQ2410,AU2410,AW2410,AY2410,BA2410,BE2410,BG2410,BI2410,BK2410,BM2410,BO2410,BC2410)</f>
        <v>63</v>
      </c>
      <c r="T2410" s="1">
        <f>COUNT(AE2410,AG2410,AI2410,AK2410,AM2410,AO2410,AQ2410,AU2410,AW2410,AY2410,BA2410,BC2410,BE2410,BG2410,BI2410,BK2410,BM2410,BO2410)</f>
        <v>1</v>
      </c>
      <c r="U2410" s="1">
        <f>BQ2410+BS2410</f>
        <v>0</v>
      </c>
      <c r="V2410" s="1"/>
      <c r="W2410" s="1">
        <f>BV2410</f>
        <v>0</v>
      </c>
      <c r="X2410" s="1">
        <f>AC2410+BZ2410</f>
        <v>0</v>
      </c>
      <c r="Y2410" s="1">
        <f>BU2410</f>
        <v>0</v>
      </c>
      <c r="Z2410" s="27"/>
      <c r="AA2410" s="1"/>
      <c r="AB2410" s="26"/>
      <c r="AC2410" s="1"/>
      <c r="AD2410" s="26"/>
      <c r="AE2410" s="1"/>
      <c r="AF2410" s="26"/>
      <c r="AG2410" s="1"/>
      <c r="AH2410" s="26"/>
      <c r="AI2410" s="1"/>
      <c r="AJ2410" s="26"/>
      <c r="AK2410" s="1"/>
      <c r="AL2410" s="26"/>
      <c r="AM2410" s="1"/>
      <c r="AN2410" s="26"/>
      <c r="AO2410" s="1"/>
      <c r="AP2410" s="26"/>
      <c r="AQ2410" s="1">
        <v>63</v>
      </c>
      <c r="AR2410" s="26">
        <v>5</v>
      </c>
      <c r="AS2410" s="1"/>
      <c r="AT2410" s="26"/>
      <c r="AU2410" s="1"/>
      <c r="AV2410" s="26"/>
      <c r="AW2410" s="1"/>
      <c r="AX2410" s="26"/>
      <c r="AY2410" s="1"/>
      <c r="AZ2410" s="26"/>
      <c r="BA2410" s="1"/>
      <c r="BB2410" s="26"/>
      <c r="BC2410" s="1"/>
      <c r="BD2410" s="26"/>
      <c r="BE2410" s="1"/>
      <c r="BF2410" s="26"/>
      <c r="BG2410" s="1"/>
      <c r="BH2410" s="26"/>
      <c r="BI2410" s="1"/>
      <c r="BJ2410" s="26"/>
      <c r="BK2410" s="1"/>
      <c r="BL2410" s="26"/>
      <c r="BM2410" s="1"/>
      <c r="BN2410" s="26"/>
      <c r="BO2410" s="1"/>
      <c r="BP2410" s="26"/>
      <c r="BQ2410" s="1"/>
      <c r="BR2410" s="26"/>
      <c r="BS2410" s="1"/>
      <c r="BT2410" s="26"/>
      <c r="BU2410" s="1"/>
      <c r="BV2410" s="1"/>
      <c r="BW2410" s="26"/>
      <c r="BX2410" s="1"/>
      <c r="BY2410" s="26"/>
      <c r="BZ2410" s="30"/>
      <c r="CA2410" s="26"/>
    </row>
    <row r="2411" spans="1:79" s="99" customFormat="1" x14ac:dyDescent="0.35">
      <c r="A2411" s="31" t="s">
        <v>62</v>
      </c>
      <c r="B2411" s="31" t="s">
        <v>235</v>
      </c>
      <c r="C2411" s="31" t="s">
        <v>2572</v>
      </c>
      <c r="D2411" s="31" t="s">
        <v>2573</v>
      </c>
      <c r="E2411" s="31" t="s">
        <v>77</v>
      </c>
      <c r="F2411" s="1">
        <v>999925568</v>
      </c>
      <c r="G2411" s="1">
        <f>(J2411+S2411+X2411+R2411+U2411+W2411+Y2411)-H2411</f>
        <v>63</v>
      </c>
      <c r="H2411" s="1"/>
      <c r="I2411" s="27"/>
      <c r="J2411" s="1">
        <f>SUM(AA2411)</f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27"/>
      <c r="R2411" s="1">
        <f>SUM(AS2411,BX2411)</f>
        <v>0</v>
      </c>
      <c r="S2411" s="1">
        <f>SUM(AE2411,AG2411,AI2411,AK2411,AO2411,AM2411,AQ2411,AU2411,AW2411,AY2411,BA2411,BE2411,BG2411,BI2411,BK2411,BM2411,BO2411,BC2411)</f>
        <v>63</v>
      </c>
      <c r="T2411" s="1">
        <f>COUNT(AE2411,AG2411,AI2411,AK2411,AM2411,AO2411,AQ2411,AU2411,AW2411,AY2411,BA2411,BC2411,BE2411,BG2411,BI2411,BK2411,BM2411,BO2411)</f>
        <v>1</v>
      </c>
      <c r="U2411" s="1">
        <f>BQ2411+BS2411</f>
        <v>0</v>
      </c>
      <c r="V2411" s="1"/>
      <c r="W2411" s="1">
        <f>BV2411</f>
        <v>0</v>
      </c>
      <c r="X2411" s="1">
        <f>AC2411+BZ2411</f>
        <v>0</v>
      </c>
      <c r="Y2411" s="1">
        <f>BU2411</f>
        <v>0</v>
      </c>
      <c r="Z2411" s="27"/>
      <c r="AA2411" s="1"/>
      <c r="AB2411" s="26"/>
      <c r="AC2411" s="1"/>
      <c r="AD2411" s="26"/>
      <c r="AE2411" s="1"/>
      <c r="AF2411" s="26"/>
      <c r="AG2411" s="1"/>
      <c r="AH2411" s="26"/>
      <c r="AI2411" s="1">
        <v>63</v>
      </c>
      <c r="AJ2411" s="26">
        <v>5</v>
      </c>
      <c r="AK2411" s="1"/>
      <c r="AL2411" s="26"/>
      <c r="AM2411" s="1"/>
      <c r="AN2411" s="26"/>
      <c r="AO2411" s="1"/>
      <c r="AP2411" s="26"/>
      <c r="AQ2411" s="1"/>
      <c r="AR2411" s="26"/>
      <c r="AS2411" s="1"/>
      <c r="AT2411" s="26"/>
      <c r="AU2411" s="1"/>
      <c r="AV2411" s="26"/>
      <c r="AW2411" s="1"/>
      <c r="AX2411" s="26"/>
      <c r="AY2411" s="1"/>
      <c r="AZ2411" s="26"/>
      <c r="BA2411" s="1"/>
      <c r="BB2411" s="26"/>
      <c r="BC2411" s="1"/>
      <c r="BD2411" s="26"/>
      <c r="BE2411" s="1"/>
      <c r="BF2411" s="26"/>
      <c r="BG2411" s="1"/>
      <c r="BH2411" s="26"/>
      <c r="BI2411" s="1"/>
      <c r="BJ2411" s="26"/>
      <c r="BK2411" s="1"/>
      <c r="BL2411" s="26"/>
      <c r="BM2411" s="1"/>
      <c r="BN2411" s="26"/>
      <c r="BO2411" s="1"/>
      <c r="BP2411" s="26"/>
      <c r="BQ2411" s="1"/>
      <c r="BR2411" s="26"/>
      <c r="BS2411" s="1"/>
      <c r="BT2411" s="26"/>
      <c r="BU2411" s="1"/>
      <c r="BV2411" s="1"/>
      <c r="BW2411" s="26"/>
      <c r="BX2411" s="1"/>
      <c r="BY2411" s="26"/>
      <c r="BZ2411" s="30"/>
      <c r="CA2411" s="26"/>
    </row>
    <row r="2412" spans="1:79" s="99" customFormat="1" x14ac:dyDescent="0.35">
      <c r="A2412" s="1" t="s">
        <v>62</v>
      </c>
      <c r="B2412" s="1" t="s">
        <v>235</v>
      </c>
      <c r="C2412" s="1" t="s">
        <v>3003</v>
      </c>
      <c r="D2412" s="1" t="s">
        <v>3004</v>
      </c>
      <c r="E2412" s="1" t="s">
        <v>77</v>
      </c>
      <c r="F2412" s="1">
        <v>999926636</v>
      </c>
      <c r="G2412" s="1">
        <f>(J2412+S2412+X2412+R2412+U2412+W2412+Y2412)-H2412</f>
        <v>63</v>
      </c>
      <c r="H2412" s="1"/>
      <c r="I2412" s="27"/>
      <c r="J2412" s="1">
        <f>SUM(AA2412)</f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27"/>
      <c r="R2412" s="1">
        <f>SUM(AS2412,BX2412)</f>
        <v>0</v>
      </c>
      <c r="S2412" s="1">
        <f>SUM(AE2412,AG2412,AI2412,AK2412,AO2412,AM2412,AQ2412,AU2412,AW2412,AY2412,BA2412,BE2412,BG2412,BI2412,BK2412,BM2412,BO2412,BC2412)</f>
        <v>63</v>
      </c>
      <c r="T2412" s="1">
        <f>COUNT(AE2412,AG2412,AI2412,AK2412,AM2412,AO2412,AQ2412,AU2412,AW2412,AY2412,BA2412,BC2412,BE2412,BG2412,BI2412,BK2412,BM2412,BO2412)</f>
        <v>1</v>
      </c>
      <c r="U2412" s="1">
        <f>BQ2412+BS2412</f>
        <v>0</v>
      </c>
      <c r="V2412" s="1"/>
      <c r="W2412" s="1">
        <f>BV2412</f>
        <v>0</v>
      </c>
      <c r="X2412" s="1">
        <f>AC2412+BZ2412</f>
        <v>0</v>
      </c>
      <c r="Y2412" s="1">
        <f>BU2412</f>
        <v>0</v>
      </c>
      <c r="Z2412" s="27"/>
      <c r="AA2412" s="1"/>
      <c r="AB2412" s="26"/>
      <c r="AC2412" s="1"/>
      <c r="AD2412" s="26"/>
      <c r="AE2412" s="1"/>
      <c r="AF2412" s="26"/>
      <c r="AG2412" s="1"/>
      <c r="AH2412" s="26"/>
      <c r="AI2412" s="1"/>
      <c r="AJ2412" s="26"/>
      <c r="AK2412" s="1"/>
      <c r="AL2412" s="26"/>
      <c r="AM2412" s="1"/>
      <c r="AN2412" s="26"/>
      <c r="AO2412" s="1"/>
      <c r="AP2412" s="26"/>
      <c r="AQ2412" s="1">
        <v>63</v>
      </c>
      <c r="AR2412" s="26">
        <v>5</v>
      </c>
      <c r="AS2412" s="1"/>
      <c r="AT2412" s="26"/>
      <c r="AU2412" s="1"/>
      <c r="AV2412" s="26"/>
      <c r="AW2412" s="1"/>
      <c r="AX2412" s="26"/>
      <c r="AY2412" s="1"/>
      <c r="AZ2412" s="26"/>
      <c r="BA2412" s="1"/>
      <c r="BB2412" s="26"/>
      <c r="BC2412" s="1"/>
      <c r="BD2412" s="26"/>
      <c r="BE2412" s="1"/>
      <c r="BF2412" s="26"/>
      <c r="BG2412" s="1"/>
      <c r="BH2412" s="26"/>
      <c r="BI2412" s="1"/>
      <c r="BJ2412" s="26"/>
      <c r="BK2412" s="1"/>
      <c r="BL2412" s="26"/>
      <c r="BM2412" s="1"/>
      <c r="BN2412" s="26"/>
      <c r="BO2412" s="1"/>
      <c r="BP2412" s="26"/>
      <c r="BQ2412" s="1"/>
      <c r="BR2412" s="26"/>
      <c r="BS2412" s="1"/>
      <c r="BT2412" s="26"/>
      <c r="BU2412" s="1"/>
      <c r="BV2412" s="1"/>
      <c r="BW2412" s="26"/>
      <c r="BX2412" s="1"/>
      <c r="BY2412" s="26"/>
      <c r="BZ2412" s="30"/>
      <c r="CA2412" s="26"/>
    </row>
    <row r="2413" spans="1:79" s="99" customFormat="1" x14ac:dyDescent="0.35">
      <c r="A2413" s="30" t="s">
        <v>62</v>
      </c>
      <c r="B2413" s="30" t="s">
        <v>235</v>
      </c>
      <c r="C2413" s="30" t="s">
        <v>844</v>
      </c>
      <c r="D2413" s="30" t="s">
        <v>119</v>
      </c>
      <c r="E2413" s="30" t="s">
        <v>77</v>
      </c>
      <c r="F2413" s="30">
        <v>999927104</v>
      </c>
      <c r="G2413" s="1">
        <f>(J2413+S2413+X2413+R2413+U2413+W2413+Y2413)-H2413</f>
        <v>63</v>
      </c>
      <c r="H2413" s="1"/>
      <c r="I2413" s="27"/>
      <c r="J2413" s="1">
        <f>SUM(AA2413)</f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27"/>
      <c r="R2413" s="1">
        <f>SUM(AS2413,BX2413)</f>
        <v>0</v>
      </c>
      <c r="S2413" s="1">
        <f>SUM(AE2413,AG2413,AI2413,AK2413,AO2413,AM2413,AQ2413,AU2413,AW2413,AY2413,BA2413,BE2413,BG2413,BI2413,BK2413,BM2413,BO2413,BC2413)</f>
        <v>63</v>
      </c>
      <c r="T2413" s="1">
        <f>COUNT(AE2413,AG2413,AI2413,AK2413,AM2413,AO2413,AQ2413,AU2413,AW2413,AY2413,BA2413,BC2413,BE2413,BG2413,BI2413,BK2413,BM2413,BO2413)</f>
        <v>1</v>
      </c>
      <c r="U2413" s="1">
        <f>BQ2413+BS2413</f>
        <v>0</v>
      </c>
      <c r="V2413" s="1"/>
      <c r="W2413" s="1">
        <f>BV2413</f>
        <v>0</v>
      </c>
      <c r="X2413" s="1">
        <f>AC2413+BZ2413</f>
        <v>0</v>
      </c>
      <c r="Y2413" s="1">
        <f>BU2413</f>
        <v>0</v>
      </c>
      <c r="Z2413" s="27"/>
      <c r="AA2413" s="1"/>
      <c r="AB2413" s="26"/>
      <c r="AC2413" s="1"/>
      <c r="AD2413" s="26"/>
      <c r="AE2413" s="1"/>
      <c r="AF2413" s="26"/>
      <c r="AG2413" s="1"/>
      <c r="AH2413" s="26"/>
      <c r="AI2413" s="1"/>
      <c r="AJ2413" s="26"/>
      <c r="AK2413" s="1"/>
      <c r="AL2413" s="27"/>
      <c r="AM2413" s="1"/>
      <c r="AN2413" s="26"/>
      <c r="AO2413" s="1"/>
      <c r="AP2413" s="26"/>
      <c r="AQ2413" s="1"/>
      <c r="AR2413" s="26"/>
      <c r="AS2413" s="1"/>
      <c r="AT2413" s="26"/>
      <c r="AU2413" s="1"/>
      <c r="AV2413" s="26"/>
      <c r="AW2413" s="1"/>
      <c r="AX2413" s="26"/>
      <c r="AY2413" s="1"/>
      <c r="AZ2413" s="26"/>
      <c r="BA2413" s="1"/>
      <c r="BB2413" s="26"/>
      <c r="BC2413" s="1"/>
      <c r="BD2413" s="26"/>
      <c r="BE2413" s="1"/>
      <c r="BF2413" s="26"/>
      <c r="BG2413" s="1">
        <v>63</v>
      </c>
      <c r="BH2413" s="26">
        <v>5</v>
      </c>
      <c r="BI2413" s="1"/>
      <c r="BJ2413" s="26"/>
      <c r="BK2413" s="1"/>
      <c r="BL2413" s="26"/>
      <c r="BM2413" s="1"/>
      <c r="BN2413" s="26"/>
      <c r="BO2413" s="1"/>
      <c r="BP2413" s="26"/>
      <c r="BQ2413" s="1"/>
      <c r="BR2413" s="26"/>
      <c r="BS2413" s="1"/>
      <c r="BT2413" s="26"/>
      <c r="BU2413" s="1"/>
      <c r="BV2413" s="1"/>
      <c r="BW2413" s="26"/>
      <c r="BX2413" s="1"/>
      <c r="BY2413" s="26"/>
      <c r="BZ2413" s="30"/>
      <c r="CA2413" s="26"/>
    </row>
    <row r="2414" spans="1:79" s="99" customFormat="1" x14ac:dyDescent="0.35">
      <c r="A2414" s="31" t="s">
        <v>62</v>
      </c>
      <c r="B2414" s="31" t="s">
        <v>235</v>
      </c>
      <c r="C2414" s="31" t="s">
        <v>1725</v>
      </c>
      <c r="D2414" s="31" t="s">
        <v>1808</v>
      </c>
      <c r="E2414" s="31" t="s">
        <v>77</v>
      </c>
      <c r="F2414" s="1">
        <v>999927770</v>
      </c>
      <c r="G2414" s="1">
        <f>(J2414+S2414+X2414+R2414+U2414+W2414+Y2414)-H2414</f>
        <v>63</v>
      </c>
      <c r="H2414" s="1"/>
      <c r="I2414" s="27"/>
      <c r="J2414" s="1">
        <f>SUM(AA2414)</f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27"/>
      <c r="R2414" s="1">
        <f>SUM(AS2414,BX2414)</f>
        <v>0</v>
      </c>
      <c r="S2414" s="1">
        <f>SUM(AE2414,AG2414,AI2414,AK2414,AO2414,AM2414,AQ2414,AU2414,AW2414,AY2414,BA2414,BE2414,BG2414,BI2414,BK2414,BM2414,BO2414,BC2414)</f>
        <v>63</v>
      </c>
      <c r="T2414" s="1">
        <f>COUNT(AE2414,AG2414,AI2414,AK2414,AM2414,AO2414,AQ2414,AU2414,AW2414,AY2414,BA2414,BC2414,BE2414,BG2414,BI2414,BK2414,BM2414,BO2414)</f>
        <v>1</v>
      </c>
      <c r="U2414" s="1">
        <f>BQ2414+BS2414</f>
        <v>0</v>
      </c>
      <c r="V2414" s="1"/>
      <c r="W2414" s="1">
        <f>BV2414</f>
        <v>0</v>
      </c>
      <c r="X2414" s="1">
        <f>AC2414+BZ2414</f>
        <v>0</v>
      </c>
      <c r="Y2414" s="1">
        <f>BU2414</f>
        <v>0</v>
      </c>
      <c r="Z2414" s="27"/>
      <c r="AA2414" s="1"/>
      <c r="AB2414" s="26"/>
      <c r="AC2414" s="1"/>
      <c r="AD2414" s="26"/>
      <c r="AE2414" s="1"/>
      <c r="AF2414" s="26"/>
      <c r="AG2414" s="1"/>
      <c r="AH2414" s="26"/>
      <c r="AI2414" s="1"/>
      <c r="AJ2414" s="26"/>
      <c r="AK2414" s="1"/>
      <c r="AL2414" s="26"/>
      <c r="AM2414" s="1"/>
      <c r="AN2414" s="26"/>
      <c r="AO2414" s="1"/>
      <c r="AP2414" s="26"/>
      <c r="AQ2414" s="1"/>
      <c r="AR2414" s="26"/>
      <c r="AS2414" s="1"/>
      <c r="AT2414" s="26"/>
      <c r="AU2414" s="1"/>
      <c r="AV2414" s="26"/>
      <c r="AW2414" s="1"/>
      <c r="AX2414" s="26"/>
      <c r="AY2414" s="1"/>
      <c r="AZ2414" s="26"/>
      <c r="BA2414" s="1"/>
      <c r="BB2414" s="27"/>
      <c r="BC2414" s="1">
        <v>63</v>
      </c>
      <c r="BD2414" s="26"/>
      <c r="BE2414" s="1"/>
      <c r="BF2414" s="27"/>
      <c r="BG2414" s="1"/>
      <c r="BH2414" s="26"/>
      <c r="BI2414" s="1"/>
      <c r="BJ2414" s="26"/>
      <c r="BK2414" s="1"/>
      <c r="BL2414" s="26"/>
      <c r="BM2414" s="1"/>
      <c r="BN2414" s="26"/>
      <c r="BO2414" s="1"/>
      <c r="BP2414" s="26"/>
      <c r="BQ2414" s="1"/>
      <c r="BR2414" s="26"/>
      <c r="BS2414" s="1"/>
      <c r="BT2414" s="26"/>
      <c r="BU2414" s="1"/>
      <c r="BV2414" s="1"/>
      <c r="BW2414" s="26"/>
      <c r="BX2414" s="1"/>
      <c r="BY2414" s="26"/>
      <c r="BZ2414" s="30"/>
      <c r="CA2414" s="26"/>
    </row>
    <row r="2415" spans="1:79" s="99" customFormat="1" x14ac:dyDescent="0.35">
      <c r="A2415" s="1" t="s">
        <v>62</v>
      </c>
      <c r="B2415" s="1" t="s">
        <v>235</v>
      </c>
      <c r="C2415" s="1" t="s">
        <v>3489</v>
      </c>
      <c r="D2415" s="1" t="s">
        <v>150</v>
      </c>
      <c r="E2415" s="1" t="s">
        <v>77</v>
      </c>
      <c r="F2415" s="1">
        <v>999927859</v>
      </c>
      <c r="G2415" s="1">
        <f>(J2415+S2415+X2415+R2415+U2415+W2415+Y2415)-H2415</f>
        <v>63</v>
      </c>
      <c r="H2415" s="1"/>
      <c r="I2415" s="27"/>
      <c r="J2415" s="1">
        <f>SUM(AA2415)</f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27"/>
      <c r="R2415" s="1">
        <f>SUM(AS2415,BX2415)</f>
        <v>0</v>
      </c>
      <c r="S2415" s="1">
        <f>SUM(AE2415,AG2415,AI2415,AK2415,AO2415,AM2415,AQ2415,AU2415,AW2415,AY2415,BA2415,BE2415,BG2415,BI2415,BK2415,BM2415,BO2415,BC2415)</f>
        <v>63</v>
      </c>
      <c r="T2415" s="1">
        <f>COUNT(AE2415,AG2415,AI2415,AK2415,AM2415,AO2415,AQ2415,AU2415,AW2415,AY2415,BA2415,BC2415,BE2415,BG2415,BI2415,BK2415,BM2415,BO2415)</f>
        <v>1</v>
      </c>
      <c r="U2415" s="1">
        <f>BQ2415+BS2415</f>
        <v>0</v>
      </c>
      <c r="V2415" s="1"/>
      <c r="W2415" s="1">
        <f>BV2415</f>
        <v>0</v>
      </c>
      <c r="X2415" s="1">
        <f>AC2415+BZ2415</f>
        <v>0</v>
      </c>
      <c r="Y2415" s="1">
        <f>BU2415</f>
        <v>0</v>
      </c>
      <c r="Z2415" s="27"/>
      <c r="AA2415" s="1"/>
      <c r="AB2415" s="26"/>
      <c r="AC2415" s="1"/>
      <c r="AD2415" s="26"/>
      <c r="AE2415" s="1"/>
      <c r="AF2415" s="26"/>
      <c r="AG2415" s="1"/>
      <c r="AH2415" s="26"/>
      <c r="AI2415" s="1"/>
      <c r="AJ2415" s="26"/>
      <c r="AK2415" s="1"/>
      <c r="AL2415" s="26"/>
      <c r="AM2415" s="1"/>
      <c r="AN2415" s="26"/>
      <c r="AO2415" s="1"/>
      <c r="AP2415" s="26"/>
      <c r="AQ2415" s="1"/>
      <c r="AR2415" s="26"/>
      <c r="AS2415" s="1"/>
      <c r="AT2415" s="26"/>
      <c r="AU2415" s="1"/>
      <c r="AV2415" s="26"/>
      <c r="AW2415" s="1"/>
      <c r="AX2415" s="26"/>
      <c r="AY2415" s="1"/>
      <c r="AZ2415" s="26"/>
      <c r="BA2415" s="1"/>
      <c r="BB2415" s="26"/>
      <c r="BC2415" s="1"/>
      <c r="BD2415" s="26"/>
      <c r="BE2415" s="1">
        <v>63</v>
      </c>
      <c r="BF2415" s="26">
        <v>5</v>
      </c>
      <c r="BG2415" s="1"/>
      <c r="BH2415" s="26"/>
      <c r="BI2415" s="1"/>
      <c r="BJ2415" s="26"/>
      <c r="BK2415" s="1"/>
      <c r="BL2415" s="26"/>
      <c r="BM2415" s="1"/>
      <c r="BN2415" s="26"/>
      <c r="BO2415" s="1"/>
      <c r="BP2415" s="26"/>
      <c r="BQ2415" s="1"/>
      <c r="BR2415" s="26"/>
      <c r="BS2415" s="1"/>
      <c r="BT2415" s="26"/>
      <c r="BU2415" s="1"/>
      <c r="BV2415" s="1"/>
      <c r="BW2415" s="26"/>
      <c r="BX2415" s="1"/>
      <c r="BY2415" s="26"/>
      <c r="BZ2415" s="30"/>
      <c r="CA2415" s="26"/>
    </row>
    <row r="2416" spans="1:79" s="99" customFormat="1" x14ac:dyDescent="0.35">
      <c r="A2416" s="35" t="s">
        <v>62</v>
      </c>
      <c r="B2416" s="35" t="s">
        <v>235</v>
      </c>
      <c r="C2416" s="35" t="s">
        <v>1830</v>
      </c>
      <c r="D2416" s="35" t="s">
        <v>1822</v>
      </c>
      <c r="E2416" s="35" t="s">
        <v>77</v>
      </c>
      <c r="F2416" s="35">
        <v>999922313</v>
      </c>
      <c r="G2416" s="1">
        <f>(J2416+S2416+X2416+R2416+U2416+W2416+Y2416)-H2416</f>
        <v>58</v>
      </c>
      <c r="H2416" s="1"/>
      <c r="I2416" s="27"/>
      <c r="J2416" s="1">
        <f>SUM(AA2416)</f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27"/>
      <c r="R2416" s="1">
        <f>SUM(AS2416,BX2416)</f>
        <v>0</v>
      </c>
      <c r="S2416" s="1">
        <f>SUM(AE2416,AG2416,AI2416,AK2416,AO2416,AM2416,AQ2416,AU2416,AW2416,AY2416,BA2416,BE2416,BG2416,BI2416,BK2416,BM2416,BO2416,BC2416)</f>
        <v>58</v>
      </c>
      <c r="T2416" s="1">
        <f>COUNT(AE2416,AG2416,AI2416,AK2416,AM2416,AO2416,AQ2416,AU2416,AW2416,AY2416,BA2416,BC2416,BE2416,BG2416,BI2416,BK2416,BM2416,BO2416)</f>
        <v>1</v>
      </c>
      <c r="U2416" s="1">
        <f>BQ2416+BS2416</f>
        <v>0</v>
      </c>
      <c r="V2416" s="1"/>
      <c r="W2416" s="1">
        <f>BV2416</f>
        <v>0</v>
      </c>
      <c r="X2416" s="1">
        <f>AC2416+BZ2416</f>
        <v>0</v>
      </c>
      <c r="Y2416" s="1">
        <f>BU2416</f>
        <v>0</v>
      </c>
      <c r="Z2416" s="27"/>
      <c r="AA2416" s="1"/>
      <c r="AB2416" s="26"/>
      <c r="AC2416" s="1"/>
      <c r="AD2416" s="26"/>
      <c r="AE2416" s="1"/>
      <c r="AF2416" s="26"/>
      <c r="AG2416" s="1"/>
      <c r="AH2416" s="26"/>
      <c r="AI2416" s="1"/>
      <c r="AJ2416" s="26"/>
      <c r="AK2416" s="1">
        <v>58</v>
      </c>
      <c r="AL2416" s="26">
        <v>6</v>
      </c>
      <c r="AM2416" s="1"/>
      <c r="AN2416" s="26"/>
      <c r="AO2416" s="1"/>
      <c r="AP2416" s="26"/>
      <c r="AQ2416" s="1"/>
      <c r="AR2416" s="26"/>
      <c r="AS2416" s="1"/>
      <c r="AT2416" s="26"/>
      <c r="AU2416" s="1"/>
      <c r="AV2416" s="26"/>
      <c r="AW2416" s="1"/>
      <c r="AX2416" s="26"/>
      <c r="AY2416" s="1"/>
      <c r="AZ2416" s="26"/>
      <c r="BA2416" s="1"/>
      <c r="BB2416" s="26"/>
      <c r="BC2416" s="1"/>
      <c r="BD2416" s="26"/>
      <c r="BE2416" s="1"/>
      <c r="BF2416" s="26"/>
      <c r="BG2416" s="1"/>
      <c r="BH2416" s="26"/>
      <c r="BI2416" s="1"/>
      <c r="BJ2416" s="26"/>
      <c r="BK2416" s="1"/>
      <c r="BL2416" s="26"/>
      <c r="BM2416" s="1"/>
      <c r="BN2416" s="26"/>
      <c r="BO2416" s="1"/>
      <c r="BP2416" s="26"/>
      <c r="BQ2416" s="1"/>
      <c r="BR2416" s="26"/>
      <c r="BS2416" s="1"/>
      <c r="BT2416" s="26"/>
      <c r="BU2416" s="1"/>
      <c r="BV2416" s="1"/>
      <c r="BW2416" s="26"/>
      <c r="BX2416" s="1"/>
      <c r="BY2416" s="26"/>
      <c r="BZ2416" s="30"/>
      <c r="CA2416" s="26"/>
    </row>
    <row r="2417" spans="1:79" s="99" customFormat="1" x14ac:dyDescent="0.35">
      <c r="A2417" s="1" t="s">
        <v>62</v>
      </c>
      <c r="B2417" s="1" t="s">
        <v>235</v>
      </c>
      <c r="C2417" s="1" t="s">
        <v>1035</v>
      </c>
      <c r="D2417" s="1" t="s">
        <v>128</v>
      </c>
      <c r="E2417" s="1" t="s">
        <v>77</v>
      </c>
      <c r="F2417" s="1">
        <v>999927398</v>
      </c>
      <c r="G2417" s="1">
        <f>(J2417+S2417+X2417+R2417+U2417+W2417+Y2417)-H2417</f>
        <v>58</v>
      </c>
      <c r="H2417" s="1"/>
      <c r="I2417" s="27"/>
      <c r="J2417" s="1">
        <f>SUM(AA2417)</f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27"/>
      <c r="R2417" s="1">
        <f>SUM(AS2417,BX2417)</f>
        <v>0</v>
      </c>
      <c r="S2417" s="1">
        <f>SUM(AE2417,AG2417,AI2417,AK2417,AO2417,AM2417,AQ2417,AU2417,AW2417,AY2417,BA2417,BE2417,BG2417,BI2417,BK2417,BM2417,BO2417,BC2417)</f>
        <v>58</v>
      </c>
      <c r="T2417" s="1">
        <f>COUNT(AE2417,AG2417,AI2417,AK2417,AM2417,AO2417,AQ2417,AU2417,AW2417,AY2417,BA2417,BC2417,BE2417,BG2417,BI2417,BK2417,BM2417,BO2417)</f>
        <v>1</v>
      </c>
      <c r="U2417" s="1">
        <f>BQ2417+BS2417</f>
        <v>0</v>
      </c>
      <c r="V2417" s="1"/>
      <c r="W2417" s="1">
        <f>BV2417</f>
        <v>0</v>
      </c>
      <c r="X2417" s="1">
        <f>AC2417+BZ2417</f>
        <v>0</v>
      </c>
      <c r="Y2417" s="1">
        <f>BU2417</f>
        <v>0</v>
      </c>
      <c r="Z2417" s="27"/>
      <c r="AA2417" s="1"/>
      <c r="AB2417" s="26"/>
      <c r="AC2417" s="1"/>
      <c r="AD2417" s="26"/>
      <c r="AE2417" s="1"/>
      <c r="AF2417" s="26"/>
      <c r="AG2417" s="1"/>
      <c r="AH2417" s="26"/>
      <c r="AI2417" s="1"/>
      <c r="AJ2417" s="26"/>
      <c r="AK2417" s="1"/>
      <c r="AL2417" s="26"/>
      <c r="AM2417" s="1"/>
      <c r="AN2417" s="26"/>
      <c r="AO2417" s="1"/>
      <c r="AP2417" s="26"/>
      <c r="AQ2417" s="1"/>
      <c r="AR2417" s="26"/>
      <c r="AS2417" s="1"/>
      <c r="AT2417" s="26"/>
      <c r="AU2417" s="1"/>
      <c r="AV2417" s="26"/>
      <c r="AW2417" s="1"/>
      <c r="AX2417" s="26"/>
      <c r="AY2417" s="1"/>
      <c r="AZ2417" s="26"/>
      <c r="BA2417" s="1"/>
      <c r="BB2417" s="26"/>
      <c r="BC2417" s="1"/>
      <c r="BD2417" s="26"/>
      <c r="BE2417" s="1">
        <v>58</v>
      </c>
      <c r="BF2417" s="26">
        <v>6</v>
      </c>
      <c r="BG2417" s="1"/>
      <c r="BH2417" s="26"/>
      <c r="BI2417" s="1"/>
      <c r="BJ2417" s="26"/>
      <c r="BK2417" s="1"/>
      <c r="BL2417" s="26"/>
      <c r="BM2417" s="1"/>
      <c r="BN2417" s="26"/>
      <c r="BO2417" s="1"/>
      <c r="BP2417" s="26"/>
      <c r="BQ2417" s="1"/>
      <c r="BR2417" s="26"/>
      <c r="BS2417" s="1"/>
      <c r="BT2417" s="26"/>
      <c r="BU2417" s="1"/>
      <c r="BV2417" s="1"/>
      <c r="BW2417" s="26"/>
      <c r="BX2417" s="1"/>
      <c r="BY2417" s="26"/>
      <c r="BZ2417" s="30"/>
      <c r="CA2417" s="26"/>
    </row>
    <row r="2418" spans="1:79" s="99" customFormat="1" x14ac:dyDescent="0.35">
      <c r="A2418" s="31" t="s">
        <v>62</v>
      </c>
      <c r="B2418" s="31" t="s">
        <v>235</v>
      </c>
      <c r="C2418" s="31" t="s">
        <v>3189</v>
      </c>
      <c r="D2418" s="31" t="s">
        <v>3155</v>
      </c>
      <c r="E2418" s="31" t="s">
        <v>77</v>
      </c>
      <c r="F2418" s="1">
        <v>999927802</v>
      </c>
      <c r="G2418" s="1">
        <f>(J2418+S2418+X2418+R2418+U2418+W2418+Y2418)-H2418</f>
        <v>58</v>
      </c>
      <c r="H2418" s="1"/>
      <c r="I2418" s="27"/>
      <c r="J2418" s="1">
        <f>SUM(AA2418)</f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27"/>
      <c r="R2418" s="1">
        <f>SUM(AS2418,BX2418)</f>
        <v>0</v>
      </c>
      <c r="S2418" s="1">
        <f>SUM(AE2418,AG2418,AI2418,AK2418,AO2418,AM2418,AQ2418,AU2418,AW2418,AY2418,BA2418,BE2418,BG2418,BI2418,BK2418,BM2418,BO2418,BC2418)</f>
        <v>58</v>
      </c>
      <c r="T2418" s="1">
        <f>COUNT(AE2418,AG2418,AI2418,AK2418,AM2418,AO2418,AQ2418,AU2418,AW2418,AY2418,BA2418,BC2418,BE2418,BG2418,BI2418,BK2418,BM2418,BO2418)</f>
        <v>1</v>
      </c>
      <c r="U2418" s="1">
        <f>BQ2418+BS2418</f>
        <v>0</v>
      </c>
      <c r="V2418" s="1"/>
      <c r="W2418" s="1">
        <f>BV2418</f>
        <v>0</v>
      </c>
      <c r="X2418" s="1">
        <f>AC2418+BZ2418</f>
        <v>0</v>
      </c>
      <c r="Y2418" s="1">
        <f>BU2418</f>
        <v>0</v>
      </c>
      <c r="Z2418" s="27"/>
      <c r="AA2418" s="1"/>
      <c r="AB2418" s="26"/>
      <c r="AC2418" s="1"/>
      <c r="AD2418" s="26"/>
      <c r="AE2418" s="1"/>
      <c r="AF2418" s="26"/>
      <c r="AG2418" s="1"/>
      <c r="AH2418" s="26"/>
      <c r="AI2418" s="1"/>
      <c r="AJ2418" s="26"/>
      <c r="AK2418" s="1"/>
      <c r="AL2418" s="26"/>
      <c r="AM2418" s="1"/>
      <c r="AN2418" s="26"/>
      <c r="AO2418" s="1"/>
      <c r="AP2418" s="26"/>
      <c r="AQ2418" s="1"/>
      <c r="AR2418" s="26"/>
      <c r="AS2418" s="1"/>
      <c r="AT2418" s="26"/>
      <c r="AU2418" s="1"/>
      <c r="AV2418" s="26"/>
      <c r="AW2418" s="1"/>
      <c r="AX2418" s="26"/>
      <c r="AY2418" s="1"/>
      <c r="AZ2418" s="26"/>
      <c r="BA2418" s="1"/>
      <c r="BB2418" s="27"/>
      <c r="BC2418" s="1">
        <v>58</v>
      </c>
      <c r="BD2418" s="26"/>
      <c r="BE2418" s="1"/>
      <c r="BF2418" s="27"/>
      <c r="BG2418" s="1"/>
      <c r="BH2418" s="26"/>
      <c r="BI2418" s="1"/>
      <c r="BJ2418" s="26"/>
      <c r="BK2418" s="1"/>
      <c r="BL2418" s="26"/>
      <c r="BM2418" s="1"/>
      <c r="BN2418" s="26"/>
      <c r="BO2418" s="1"/>
      <c r="BP2418" s="26"/>
      <c r="BQ2418" s="1"/>
      <c r="BR2418" s="26"/>
      <c r="BS2418" s="1"/>
      <c r="BT2418" s="26"/>
      <c r="BU2418" s="1"/>
      <c r="BV2418" s="1"/>
      <c r="BW2418" s="26"/>
      <c r="BX2418" s="1"/>
      <c r="BY2418" s="26"/>
      <c r="BZ2418" s="30"/>
      <c r="CA2418" s="26"/>
    </row>
    <row r="2419" spans="1:79" s="99" customFormat="1" x14ac:dyDescent="0.35">
      <c r="A2419" s="31" t="s">
        <v>62</v>
      </c>
      <c r="B2419" s="31" t="s">
        <v>235</v>
      </c>
      <c r="C2419" s="31" t="s">
        <v>3468</v>
      </c>
      <c r="D2419" s="31" t="s">
        <v>1808</v>
      </c>
      <c r="E2419" s="31" t="s">
        <v>77</v>
      </c>
      <c r="F2419" s="1">
        <v>999927805</v>
      </c>
      <c r="G2419" s="1">
        <f>(J2419+S2419+X2419+R2419+U2419+W2419+Y2419)-H2419</f>
        <v>54</v>
      </c>
      <c r="H2419" s="1"/>
      <c r="I2419" s="27"/>
      <c r="J2419" s="1">
        <f>SUM(AA2419)</f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27"/>
      <c r="R2419" s="1">
        <f>SUM(AS2419,BX2419)</f>
        <v>0</v>
      </c>
      <c r="S2419" s="1">
        <f>SUM(AE2419,AG2419,AI2419,AK2419,AO2419,AM2419,AQ2419,AU2419,AW2419,AY2419,BA2419,BE2419,BG2419,BI2419,BK2419,BM2419,BO2419,BC2419)</f>
        <v>54</v>
      </c>
      <c r="T2419" s="1">
        <f>COUNT(AE2419,AG2419,AI2419,AK2419,AM2419,AO2419,AQ2419,AU2419,AW2419,AY2419,BA2419,BC2419,BE2419,BG2419,BI2419,BK2419,BM2419,BO2419)</f>
        <v>1</v>
      </c>
      <c r="U2419" s="1">
        <f>BQ2419+BS2419</f>
        <v>0</v>
      </c>
      <c r="V2419" s="1"/>
      <c r="W2419" s="1">
        <f>BV2419</f>
        <v>0</v>
      </c>
      <c r="X2419" s="1">
        <f>AC2419+BZ2419</f>
        <v>0</v>
      </c>
      <c r="Y2419" s="1">
        <f>BU2419</f>
        <v>0</v>
      </c>
      <c r="Z2419" s="27"/>
      <c r="AA2419" s="1"/>
      <c r="AB2419" s="26"/>
      <c r="AC2419" s="1"/>
      <c r="AD2419" s="26"/>
      <c r="AE2419" s="1"/>
      <c r="AF2419" s="26"/>
      <c r="AG2419" s="1"/>
      <c r="AH2419" s="26"/>
      <c r="AI2419" s="1"/>
      <c r="AJ2419" s="26"/>
      <c r="AK2419" s="1"/>
      <c r="AL2419" s="26"/>
      <c r="AM2419" s="1"/>
      <c r="AN2419" s="26"/>
      <c r="AO2419" s="1"/>
      <c r="AP2419" s="26"/>
      <c r="AQ2419" s="1"/>
      <c r="AR2419" s="26"/>
      <c r="AS2419" s="1"/>
      <c r="AT2419" s="26"/>
      <c r="AU2419" s="1"/>
      <c r="AV2419" s="26"/>
      <c r="AW2419" s="1"/>
      <c r="AX2419" s="26"/>
      <c r="AY2419" s="1"/>
      <c r="AZ2419" s="26"/>
      <c r="BA2419" s="1"/>
      <c r="BB2419" s="27"/>
      <c r="BC2419" s="1">
        <v>54</v>
      </c>
      <c r="BD2419" s="26"/>
      <c r="BE2419" s="1"/>
      <c r="BF2419" s="27"/>
      <c r="BG2419" s="1"/>
      <c r="BH2419" s="26"/>
      <c r="BI2419" s="1"/>
      <c r="BJ2419" s="26"/>
      <c r="BK2419" s="1"/>
      <c r="BL2419" s="26"/>
      <c r="BM2419" s="1"/>
      <c r="BN2419" s="26"/>
      <c r="BO2419" s="1"/>
      <c r="BP2419" s="26"/>
      <c r="BQ2419" s="1"/>
      <c r="BR2419" s="26"/>
      <c r="BS2419" s="1"/>
      <c r="BT2419" s="26"/>
      <c r="BU2419" s="1"/>
      <c r="BV2419" s="1"/>
      <c r="BW2419" s="26"/>
      <c r="BX2419" s="1"/>
      <c r="BY2419" s="26"/>
      <c r="BZ2419" s="30"/>
      <c r="CA2419" s="26"/>
    </row>
    <row r="2420" spans="1:79" s="99" customFormat="1" x14ac:dyDescent="0.35">
      <c r="A2420" s="30" t="s">
        <v>62</v>
      </c>
      <c r="B2420" s="30" t="s">
        <v>235</v>
      </c>
      <c r="C2420" s="30" t="s">
        <v>3574</v>
      </c>
      <c r="D2420" s="30" t="s">
        <v>3575</v>
      </c>
      <c r="E2420" s="30" t="s">
        <v>77</v>
      </c>
      <c r="F2420" s="30">
        <v>999928071</v>
      </c>
      <c r="G2420" s="1">
        <f>(J2420+S2420+X2420+R2420+U2420+W2420+Y2420)-H2420</f>
        <v>54</v>
      </c>
      <c r="H2420" s="1"/>
      <c r="I2420" s="27"/>
      <c r="J2420" s="1">
        <f>SUM(AA2420)</f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27"/>
      <c r="R2420" s="1">
        <f>SUM(AS2420,BX2420)</f>
        <v>0</v>
      </c>
      <c r="S2420" s="1">
        <f>SUM(AE2420,AG2420,AI2420,AK2420,AO2420,AM2420,AQ2420,AU2420,AW2420,AY2420,BA2420,BE2420,BG2420,BI2420,BK2420,BM2420,BO2420,BC2420)</f>
        <v>54</v>
      </c>
      <c r="T2420" s="1">
        <f>COUNT(AE2420,AG2420,AI2420,AK2420,AM2420,AO2420,AQ2420,AU2420,AW2420,AY2420,BA2420,BC2420,BE2420,BG2420,BI2420,BK2420,BM2420,BO2420)</f>
        <v>1</v>
      </c>
      <c r="U2420" s="1">
        <f>BQ2420+BS2420</f>
        <v>0</v>
      </c>
      <c r="V2420" s="1"/>
      <c r="W2420" s="1">
        <f>BV2420</f>
        <v>0</v>
      </c>
      <c r="X2420" s="1">
        <f>AC2420+BZ2420</f>
        <v>0</v>
      </c>
      <c r="Y2420" s="1">
        <f>BU2420</f>
        <v>0</v>
      </c>
      <c r="Z2420" s="27"/>
      <c r="AA2420" s="1"/>
      <c r="AB2420" s="26"/>
      <c r="AC2420" s="1"/>
      <c r="AD2420" s="26"/>
      <c r="AE2420" s="1"/>
      <c r="AF2420" s="26"/>
      <c r="AG2420" s="1"/>
      <c r="AH2420" s="26"/>
      <c r="AI2420" s="1"/>
      <c r="AJ2420" s="26"/>
      <c r="AK2420" s="1"/>
      <c r="AL2420" s="26"/>
      <c r="AM2420" s="1"/>
      <c r="AN2420" s="26"/>
      <c r="AO2420" s="1"/>
      <c r="AP2420" s="26"/>
      <c r="AQ2420" s="1"/>
      <c r="AR2420" s="26"/>
      <c r="AS2420" s="1"/>
      <c r="AT2420" s="26"/>
      <c r="AU2420" s="1"/>
      <c r="AV2420" s="26"/>
      <c r="AW2420" s="1"/>
      <c r="AX2420" s="26"/>
      <c r="AY2420" s="1"/>
      <c r="AZ2420" s="26"/>
      <c r="BA2420" s="1"/>
      <c r="BB2420" s="26"/>
      <c r="BC2420" s="1"/>
      <c r="BD2420" s="26"/>
      <c r="BE2420" s="1"/>
      <c r="BF2420" s="26"/>
      <c r="BG2420" s="1">
        <v>54</v>
      </c>
      <c r="BH2420" s="26">
        <v>7</v>
      </c>
      <c r="BI2420" s="1"/>
      <c r="BJ2420" s="26"/>
      <c r="BK2420" s="1"/>
      <c r="BL2420" s="26"/>
      <c r="BM2420" s="1"/>
      <c r="BN2420" s="26"/>
      <c r="BO2420" s="1"/>
      <c r="BP2420" s="26"/>
      <c r="BQ2420" s="1"/>
      <c r="BR2420" s="26"/>
      <c r="BS2420" s="1"/>
      <c r="BT2420" s="26"/>
      <c r="BU2420" s="1"/>
      <c r="BV2420" s="1"/>
      <c r="BW2420" s="26"/>
      <c r="BX2420" s="1"/>
      <c r="BY2420" s="26"/>
      <c r="BZ2420" s="30"/>
      <c r="CA2420" s="26"/>
    </row>
    <row r="2421" spans="1:79" s="99" customFormat="1" x14ac:dyDescent="0.35">
      <c r="A2421" s="31" t="s">
        <v>62</v>
      </c>
      <c r="B2421" s="31" t="s">
        <v>235</v>
      </c>
      <c r="C2421" s="31" t="s">
        <v>1675</v>
      </c>
      <c r="D2421" s="31" t="s">
        <v>1676</v>
      </c>
      <c r="E2421" s="31" t="s">
        <v>77</v>
      </c>
      <c r="F2421" s="1">
        <v>999921615</v>
      </c>
      <c r="G2421" s="1">
        <f>(J2421+S2421+X2421+R2421+U2421+W2421+Y2421)-H2421</f>
        <v>51</v>
      </c>
      <c r="H2421" s="1"/>
      <c r="I2421" s="27"/>
      <c r="J2421" s="1">
        <f>SUM(AA2421)</f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27"/>
      <c r="R2421" s="1">
        <f>SUM(AS2421,BX2421)</f>
        <v>0</v>
      </c>
      <c r="S2421" s="1">
        <f>SUM(AE2421,AG2421,AI2421,AK2421,AO2421,AM2421,AQ2421,AU2421,AW2421,AY2421,BA2421,BE2421,BG2421,BI2421,BK2421,BM2421,BO2421,BC2421)</f>
        <v>51</v>
      </c>
      <c r="T2421" s="1">
        <f>COUNT(AE2421,AG2421,AI2421,AK2421,AM2421,AO2421,AQ2421,AU2421,AW2421,AY2421,BA2421,BC2421,BE2421,BG2421,BI2421,BK2421,BM2421,BO2421)</f>
        <v>1</v>
      </c>
      <c r="U2421" s="1">
        <f>BQ2421+BS2421</f>
        <v>0</v>
      </c>
      <c r="V2421" s="1"/>
      <c r="W2421" s="1">
        <f>BV2421</f>
        <v>0</v>
      </c>
      <c r="X2421" s="1">
        <f>AC2421+BZ2421</f>
        <v>0</v>
      </c>
      <c r="Y2421" s="1">
        <f>BU2421</f>
        <v>0</v>
      </c>
      <c r="Z2421" s="27"/>
      <c r="AA2421" s="1"/>
      <c r="AB2421" s="26"/>
      <c r="AC2421" s="1"/>
      <c r="AD2421" s="26"/>
      <c r="AE2421" s="1"/>
      <c r="AF2421" s="26"/>
      <c r="AG2421" s="1"/>
      <c r="AH2421" s="26"/>
      <c r="AI2421" s="1"/>
      <c r="AJ2421" s="26"/>
      <c r="AK2421" s="1"/>
      <c r="AL2421" s="26"/>
      <c r="AM2421" s="1"/>
      <c r="AN2421" s="26"/>
      <c r="AO2421" s="1"/>
      <c r="AP2421" s="26"/>
      <c r="AQ2421" s="1"/>
      <c r="AR2421" s="26"/>
      <c r="AS2421" s="1"/>
      <c r="AT2421" s="26"/>
      <c r="AU2421" s="1"/>
      <c r="AV2421" s="26"/>
      <c r="AW2421" s="1"/>
      <c r="AX2421" s="26"/>
      <c r="AY2421" s="1"/>
      <c r="AZ2421" s="26"/>
      <c r="BA2421" s="1"/>
      <c r="BB2421" s="27"/>
      <c r="BC2421" s="1">
        <v>51</v>
      </c>
      <c r="BD2421" s="26"/>
      <c r="BE2421" s="1"/>
      <c r="BF2421" s="27"/>
      <c r="BG2421" s="1"/>
      <c r="BH2421" s="26"/>
      <c r="BI2421" s="1"/>
      <c r="BJ2421" s="26"/>
      <c r="BK2421" s="1"/>
      <c r="BL2421" s="26"/>
      <c r="BM2421" s="1"/>
      <c r="BN2421" s="26"/>
      <c r="BO2421" s="1"/>
      <c r="BP2421" s="26"/>
      <c r="BQ2421" s="1"/>
      <c r="BR2421" s="26"/>
      <c r="BS2421" s="1"/>
      <c r="BT2421" s="26"/>
      <c r="BU2421" s="1"/>
      <c r="BV2421" s="1"/>
      <c r="BW2421" s="26"/>
      <c r="BX2421" s="1"/>
      <c r="BY2421" s="26"/>
      <c r="BZ2421" s="30"/>
      <c r="CA2421" s="26"/>
    </row>
    <row r="2422" spans="1:79" s="99" customFormat="1" x14ac:dyDescent="0.35">
      <c r="A2422" s="35" t="s">
        <v>62</v>
      </c>
      <c r="B2422" s="35" t="s">
        <v>235</v>
      </c>
      <c r="C2422" s="35" t="s">
        <v>2783</v>
      </c>
      <c r="D2422" s="35" t="s">
        <v>2784</v>
      </c>
      <c r="E2422" s="35" t="s">
        <v>77</v>
      </c>
      <c r="F2422" s="35">
        <v>999926092</v>
      </c>
      <c r="G2422" s="1">
        <f>(J2422+S2422+X2422+R2422+U2422+W2422+Y2422)-H2422</f>
        <v>51</v>
      </c>
      <c r="H2422" s="1"/>
      <c r="I2422" s="27"/>
      <c r="J2422" s="1">
        <f>SUM(AA2422)</f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27"/>
      <c r="R2422" s="1">
        <f>SUM(AS2422,BX2422)</f>
        <v>0</v>
      </c>
      <c r="S2422" s="1">
        <f>SUM(AE2422,AG2422,AI2422,AK2422,AO2422,AM2422,AQ2422,AU2422,AW2422,AY2422,BA2422,BE2422,BG2422,BI2422,BK2422,BM2422,BO2422,BC2422)</f>
        <v>51</v>
      </c>
      <c r="T2422" s="1">
        <f>COUNT(AE2422,AG2422,AI2422,AK2422,AM2422,AO2422,AQ2422,AU2422,AW2422,AY2422,BA2422,BC2422,BE2422,BG2422,BI2422,BK2422,BM2422,BO2422)</f>
        <v>1</v>
      </c>
      <c r="U2422" s="1">
        <f>BQ2422+BS2422</f>
        <v>0</v>
      </c>
      <c r="V2422" s="1"/>
      <c r="W2422" s="1">
        <f>BV2422</f>
        <v>0</v>
      </c>
      <c r="X2422" s="1">
        <f>AC2422+BZ2422</f>
        <v>0</v>
      </c>
      <c r="Y2422" s="1">
        <f>BU2422</f>
        <v>0</v>
      </c>
      <c r="Z2422" s="27"/>
      <c r="AA2422" s="1"/>
      <c r="AB2422" s="26"/>
      <c r="AC2422" s="1"/>
      <c r="AD2422" s="26"/>
      <c r="AE2422" s="1"/>
      <c r="AF2422" s="26"/>
      <c r="AG2422" s="1"/>
      <c r="AH2422" s="26"/>
      <c r="AI2422" s="1"/>
      <c r="AJ2422" s="26"/>
      <c r="AK2422" s="1">
        <v>51</v>
      </c>
      <c r="AL2422" s="26">
        <v>8</v>
      </c>
      <c r="AM2422" s="1"/>
      <c r="AN2422" s="26"/>
      <c r="AO2422" s="1"/>
      <c r="AP2422" s="26"/>
      <c r="AQ2422" s="1"/>
      <c r="AR2422" s="26"/>
      <c r="AS2422" s="1"/>
      <c r="AT2422" s="26"/>
      <c r="AU2422" s="1"/>
      <c r="AV2422" s="26"/>
      <c r="AW2422" s="1"/>
      <c r="AX2422" s="26"/>
      <c r="AY2422" s="1"/>
      <c r="AZ2422" s="26"/>
      <c r="BA2422" s="1"/>
      <c r="BB2422" s="26"/>
      <c r="BC2422" s="1"/>
      <c r="BD2422" s="26"/>
      <c r="BE2422" s="1"/>
      <c r="BF2422" s="26"/>
      <c r="BG2422" s="1"/>
      <c r="BH2422" s="26"/>
      <c r="BI2422" s="1"/>
      <c r="BJ2422" s="26"/>
      <c r="BK2422" s="1"/>
      <c r="BL2422" s="26"/>
      <c r="BM2422" s="1"/>
      <c r="BN2422" s="26"/>
      <c r="BO2422" s="1"/>
      <c r="BP2422" s="26"/>
      <c r="BQ2422" s="1"/>
      <c r="BR2422" s="26"/>
      <c r="BS2422" s="1"/>
      <c r="BT2422" s="26"/>
      <c r="BU2422" s="1"/>
      <c r="BV2422" s="1"/>
      <c r="BW2422" s="26"/>
      <c r="BX2422" s="1"/>
      <c r="BY2422" s="26"/>
      <c r="BZ2422" s="30"/>
      <c r="CA2422" s="26"/>
    </row>
    <row r="2423" spans="1:79" s="99" customFormat="1" x14ac:dyDescent="0.35">
      <c r="A2423" s="1" t="s">
        <v>62</v>
      </c>
      <c r="B2423" s="1" t="s">
        <v>235</v>
      </c>
      <c r="C2423" s="1" t="s">
        <v>517</v>
      </c>
      <c r="D2423" s="1" t="s">
        <v>1601</v>
      </c>
      <c r="E2423" s="1" t="s">
        <v>77</v>
      </c>
      <c r="F2423" s="1">
        <v>999921328</v>
      </c>
      <c r="G2423" s="1">
        <f>(J2423+S2423+X2423+R2423+U2423+W2423+Y2423)-H2423</f>
        <v>38</v>
      </c>
      <c r="H2423" s="1"/>
      <c r="I2423" s="27"/>
      <c r="J2423" s="1">
        <f>SUM(AA2423)</f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27"/>
      <c r="R2423" s="1">
        <f>SUM(AS2423,BX2423)</f>
        <v>0</v>
      </c>
      <c r="S2423" s="1">
        <f>SUM(AE2423,AG2423,AI2423,AK2423,AO2423,AM2423,AQ2423,AU2423,AW2423,AY2423,BA2423,BE2423,BG2423,BI2423,BK2423,BM2423,BO2423,BC2423)</f>
        <v>38</v>
      </c>
      <c r="T2423" s="1">
        <f>COUNT(AE2423,AG2423,AI2423,AK2423,AM2423,AO2423,AQ2423,AU2423,AW2423,AY2423,BA2423,BC2423,BE2423,BG2423,BI2423,BK2423,BM2423,BO2423)</f>
        <v>1</v>
      </c>
      <c r="U2423" s="1">
        <f>BQ2423+BS2423</f>
        <v>0</v>
      </c>
      <c r="V2423" s="1"/>
      <c r="W2423" s="1">
        <f>BV2423</f>
        <v>0</v>
      </c>
      <c r="X2423" s="1">
        <f>AC2423+BZ2423</f>
        <v>0</v>
      </c>
      <c r="Y2423" s="1">
        <f>BU2423</f>
        <v>0</v>
      </c>
      <c r="Z2423" s="27"/>
      <c r="AA2423" s="1"/>
      <c r="AB2423" s="26"/>
      <c r="AC2423" s="1"/>
      <c r="AD2423" s="26"/>
      <c r="AE2423" s="1"/>
      <c r="AF2423" s="26"/>
      <c r="AG2423" s="1"/>
      <c r="AH2423" s="26"/>
      <c r="AI2423" s="1"/>
      <c r="AJ2423" s="26"/>
      <c r="AK2423" s="1"/>
      <c r="AL2423" s="26"/>
      <c r="AM2423" s="1"/>
      <c r="AN2423" s="26"/>
      <c r="AO2423" s="1"/>
      <c r="AP2423" s="26"/>
      <c r="AQ2423" s="1">
        <v>38</v>
      </c>
      <c r="AR2423" s="26" t="s">
        <v>100</v>
      </c>
      <c r="AS2423" s="1"/>
      <c r="AT2423" s="26"/>
      <c r="AU2423" s="1"/>
      <c r="AV2423" s="26"/>
      <c r="AW2423" s="1"/>
      <c r="AX2423" s="26"/>
      <c r="AY2423" s="1"/>
      <c r="AZ2423" s="26"/>
      <c r="BA2423" s="1"/>
      <c r="BB2423" s="26"/>
      <c r="BC2423" s="1"/>
      <c r="BD2423" s="26"/>
      <c r="BE2423" s="1"/>
      <c r="BF2423" s="26"/>
      <c r="BG2423" s="1"/>
      <c r="BH2423" s="26"/>
      <c r="BI2423" s="1"/>
      <c r="BJ2423" s="26"/>
      <c r="BK2423" s="1"/>
      <c r="BL2423" s="26"/>
      <c r="BM2423" s="1"/>
      <c r="BN2423" s="26"/>
      <c r="BO2423" s="1"/>
      <c r="BP2423" s="26"/>
      <c r="BQ2423" s="1"/>
      <c r="BR2423" s="26"/>
      <c r="BS2423" s="1"/>
      <c r="BT2423" s="26"/>
      <c r="BU2423" s="1"/>
      <c r="BV2423" s="1"/>
      <c r="BW2423" s="26"/>
      <c r="BX2423" s="1"/>
      <c r="BY2423" s="26"/>
      <c r="BZ2423" s="30"/>
      <c r="CA2423" s="26"/>
    </row>
    <row r="2424" spans="1:79" s="99" customFormat="1" x14ac:dyDescent="0.35">
      <c r="A2424" s="1" t="s">
        <v>62</v>
      </c>
      <c r="B2424" s="1" t="s">
        <v>235</v>
      </c>
      <c r="C2424" s="1" t="s">
        <v>1635</v>
      </c>
      <c r="D2424" s="1" t="s">
        <v>1636</v>
      </c>
      <c r="E2424" s="1" t="s">
        <v>77</v>
      </c>
      <c r="F2424" s="1">
        <v>999921459</v>
      </c>
      <c r="G2424" s="1">
        <f>(J2424+S2424+X2424+R2424+U2424+W2424+Y2424)-H2424</f>
        <v>38</v>
      </c>
      <c r="H2424" s="1"/>
      <c r="I2424" s="27"/>
      <c r="J2424" s="1">
        <f>SUM(AA2424)</f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27"/>
      <c r="R2424" s="1">
        <f>SUM(AS2424,BX2424)</f>
        <v>0</v>
      </c>
      <c r="S2424" s="1">
        <f>SUM(AE2424,AG2424,AI2424,AK2424,AO2424,AM2424,AQ2424,AU2424,AW2424,AY2424,BA2424,BE2424,BG2424,BI2424,BK2424,BM2424,BO2424,BC2424)</f>
        <v>38</v>
      </c>
      <c r="T2424" s="1">
        <f>COUNT(AE2424,AG2424,AI2424,AK2424,AM2424,AO2424,AQ2424,AU2424,AW2424,AY2424,BA2424,BC2424,BE2424,BG2424,BI2424,BK2424,BM2424,BO2424)</f>
        <v>1</v>
      </c>
      <c r="U2424" s="1">
        <f>BQ2424+BS2424</f>
        <v>0</v>
      </c>
      <c r="V2424" s="1"/>
      <c r="W2424" s="1">
        <f>BV2424</f>
        <v>0</v>
      </c>
      <c r="X2424" s="1">
        <f>AC2424+BZ2424</f>
        <v>0</v>
      </c>
      <c r="Y2424" s="1">
        <f>BU2424</f>
        <v>0</v>
      </c>
      <c r="Z2424" s="27"/>
      <c r="AA2424" s="1"/>
      <c r="AB2424" s="26"/>
      <c r="AC2424" s="1"/>
      <c r="AD2424" s="26"/>
      <c r="AE2424" s="1"/>
      <c r="AF2424" s="26"/>
      <c r="AG2424" s="1"/>
      <c r="AH2424" s="26"/>
      <c r="AI2424" s="1"/>
      <c r="AJ2424" s="26"/>
      <c r="AK2424" s="1"/>
      <c r="AL2424" s="26"/>
      <c r="AM2424" s="1"/>
      <c r="AN2424" s="26"/>
      <c r="AO2424" s="1"/>
      <c r="AP2424" s="26"/>
      <c r="AQ2424" s="1">
        <v>38</v>
      </c>
      <c r="AR2424" s="26" t="s">
        <v>100</v>
      </c>
      <c r="AS2424" s="1"/>
      <c r="AT2424" s="26"/>
      <c r="AU2424" s="1"/>
      <c r="AV2424" s="26"/>
      <c r="AW2424" s="1"/>
      <c r="AX2424" s="26"/>
      <c r="AY2424" s="1"/>
      <c r="AZ2424" s="26"/>
      <c r="BA2424" s="1"/>
      <c r="BB2424" s="26"/>
      <c r="BC2424" s="1"/>
      <c r="BD2424" s="26"/>
      <c r="BE2424" s="1"/>
      <c r="BF2424" s="26"/>
      <c r="BG2424" s="1"/>
      <c r="BH2424" s="26"/>
      <c r="BI2424" s="1"/>
      <c r="BJ2424" s="26"/>
      <c r="BK2424" s="1"/>
      <c r="BL2424" s="26"/>
      <c r="BM2424" s="1"/>
      <c r="BN2424" s="26"/>
      <c r="BO2424" s="1"/>
      <c r="BP2424" s="26"/>
      <c r="BQ2424" s="1"/>
      <c r="BR2424" s="26"/>
      <c r="BS2424" s="1"/>
      <c r="BT2424" s="26"/>
      <c r="BU2424" s="1"/>
      <c r="BV2424" s="1"/>
      <c r="BW2424" s="26"/>
      <c r="BX2424" s="1"/>
      <c r="BY2424" s="26"/>
      <c r="BZ2424" s="30"/>
      <c r="CA2424" s="26"/>
    </row>
    <row r="2425" spans="1:79" s="99" customFormat="1" x14ac:dyDescent="0.35">
      <c r="A2425" s="35" t="s">
        <v>62</v>
      </c>
      <c r="B2425" s="35" t="s">
        <v>235</v>
      </c>
      <c r="C2425" s="35" t="s">
        <v>2701</v>
      </c>
      <c r="D2425" s="35" t="s">
        <v>2702</v>
      </c>
      <c r="E2425" s="35" t="s">
        <v>77</v>
      </c>
      <c r="F2425" s="35">
        <v>999925854</v>
      </c>
      <c r="G2425" s="1">
        <f>(J2425+S2425+X2425+R2425+U2425+W2425+Y2425)-H2425</f>
        <v>38</v>
      </c>
      <c r="H2425" s="1"/>
      <c r="I2425" s="27"/>
      <c r="J2425" s="1">
        <f>SUM(AA2425)</f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27"/>
      <c r="R2425" s="1">
        <f>SUM(AS2425,BX2425)</f>
        <v>0</v>
      </c>
      <c r="S2425" s="1">
        <f>SUM(AE2425,AG2425,AI2425,AK2425,AO2425,AM2425,AQ2425,AU2425,AW2425,AY2425,BA2425,BE2425,BG2425,BI2425,BK2425,BM2425,BO2425,BC2425)</f>
        <v>38</v>
      </c>
      <c r="T2425" s="1">
        <f>COUNT(AE2425,AG2425,AI2425,AK2425,AM2425,AO2425,AQ2425,AU2425,AW2425,AY2425,BA2425,BC2425,BE2425,BG2425,BI2425,BK2425,BM2425,BO2425)</f>
        <v>1</v>
      </c>
      <c r="U2425" s="1">
        <f>BQ2425+BS2425</f>
        <v>0</v>
      </c>
      <c r="V2425" s="1"/>
      <c r="W2425" s="1">
        <f>BV2425</f>
        <v>0</v>
      </c>
      <c r="X2425" s="1">
        <f>AC2425+BZ2425</f>
        <v>0</v>
      </c>
      <c r="Y2425" s="1">
        <f>BU2425</f>
        <v>0</v>
      </c>
      <c r="Z2425" s="27"/>
      <c r="AA2425" s="1"/>
      <c r="AB2425" s="26"/>
      <c r="AC2425" s="1"/>
      <c r="AD2425" s="26"/>
      <c r="AE2425" s="1"/>
      <c r="AF2425" s="26"/>
      <c r="AG2425" s="1"/>
      <c r="AH2425" s="26"/>
      <c r="AI2425" s="1"/>
      <c r="AJ2425" s="26"/>
      <c r="AK2425" s="1">
        <v>38</v>
      </c>
      <c r="AL2425" s="26" t="s">
        <v>100</v>
      </c>
      <c r="AM2425" s="1"/>
      <c r="AN2425" s="26"/>
      <c r="AO2425" s="1"/>
      <c r="AP2425" s="26"/>
      <c r="AQ2425" s="1"/>
      <c r="AR2425" s="26"/>
      <c r="AS2425" s="1"/>
      <c r="AT2425" s="26"/>
      <c r="AU2425" s="1"/>
      <c r="AV2425" s="26"/>
      <c r="AW2425" s="1"/>
      <c r="AX2425" s="26"/>
      <c r="AY2425" s="1"/>
      <c r="AZ2425" s="26"/>
      <c r="BA2425" s="1"/>
      <c r="BB2425" s="26"/>
      <c r="BC2425" s="1"/>
      <c r="BD2425" s="26"/>
      <c r="BE2425" s="1"/>
      <c r="BF2425" s="26"/>
      <c r="BG2425" s="1"/>
      <c r="BH2425" s="26"/>
      <c r="BI2425" s="1"/>
      <c r="BJ2425" s="26"/>
      <c r="BK2425" s="1"/>
      <c r="BL2425" s="26"/>
      <c r="BM2425" s="1"/>
      <c r="BN2425" s="26"/>
      <c r="BO2425" s="1"/>
      <c r="BP2425" s="26"/>
      <c r="BQ2425" s="1"/>
      <c r="BR2425" s="26"/>
      <c r="BS2425" s="1"/>
      <c r="BT2425" s="26"/>
      <c r="BU2425" s="1"/>
      <c r="BV2425" s="1"/>
      <c r="BW2425" s="26"/>
      <c r="BX2425" s="1"/>
      <c r="BY2425" s="26"/>
      <c r="BZ2425" s="30"/>
      <c r="CA2425" s="26"/>
    </row>
    <row r="2426" spans="1:79" s="99" customFormat="1" x14ac:dyDescent="0.35">
      <c r="A2426" s="1" t="s">
        <v>62</v>
      </c>
      <c r="B2426" s="1" t="s">
        <v>235</v>
      </c>
      <c r="C2426" s="1" t="s">
        <v>1895</v>
      </c>
      <c r="D2426" s="1" t="s">
        <v>2835</v>
      </c>
      <c r="E2426" s="1" t="s">
        <v>77</v>
      </c>
      <c r="F2426" s="1">
        <v>999926210</v>
      </c>
      <c r="G2426" s="1">
        <f>(J2426+S2426+X2426+R2426+U2426+W2426+Y2426)-H2426</f>
        <v>38</v>
      </c>
      <c r="H2426" s="1"/>
      <c r="I2426" s="27"/>
      <c r="J2426" s="1">
        <f>SUM(AA2426)</f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27"/>
      <c r="R2426" s="1">
        <f>SUM(AS2426,BX2426)</f>
        <v>0</v>
      </c>
      <c r="S2426" s="1">
        <f>SUM(AE2426,AG2426,AI2426,AK2426,AO2426,AM2426,AQ2426,AU2426,AW2426,AY2426,BA2426,BE2426,BG2426,BI2426,BK2426,BM2426,BO2426,BC2426)</f>
        <v>38</v>
      </c>
      <c r="T2426" s="1">
        <f>COUNT(AE2426,AG2426,AI2426,AK2426,AM2426,AO2426,AQ2426,AU2426,AW2426,AY2426,BA2426,BC2426,BE2426,BG2426,BI2426,BK2426,BM2426,BO2426)</f>
        <v>1</v>
      </c>
      <c r="U2426" s="1">
        <f>BQ2426+BS2426</f>
        <v>0</v>
      </c>
      <c r="V2426" s="1"/>
      <c r="W2426" s="1">
        <f>BV2426</f>
        <v>0</v>
      </c>
      <c r="X2426" s="1">
        <f>AC2426+BZ2426</f>
        <v>0</v>
      </c>
      <c r="Y2426" s="1">
        <f>BU2426</f>
        <v>0</v>
      </c>
      <c r="Z2426" s="27"/>
      <c r="AA2426" s="1"/>
      <c r="AB2426" s="26"/>
      <c r="AC2426" s="1"/>
      <c r="AD2426" s="26"/>
      <c r="AE2426" s="1"/>
      <c r="AF2426" s="26"/>
      <c r="AG2426" s="1"/>
      <c r="AH2426" s="26"/>
      <c r="AI2426" s="1"/>
      <c r="AJ2426" s="26"/>
      <c r="AK2426" s="1"/>
      <c r="AL2426" s="26"/>
      <c r="AM2426" s="1"/>
      <c r="AN2426" s="26"/>
      <c r="AO2426" s="1"/>
      <c r="AP2426" s="26"/>
      <c r="AQ2426" s="1"/>
      <c r="AR2426" s="26"/>
      <c r="AS2426" s="1"/>
      <c r="AT2426" s="26"/>
      <c r="AU2426" s="1"/>
      <c r="AV2426" s="26"/>
      <c r="AW2426" s="1"/>
      <c r="AX2426" s="26"/>
      <c r="AY2426" s="1"/>
      <c r="AZ2426" s="26"/>
      <c r="BA2426" s="1"/>
      <c r="BB2426" s="26"/>
      <c r="BC2426" s="1"/>
      <c r="BD2426" s="26"/>
      <c r="BE2426" s="1"/>
      <c r="BF2426" s="26"/>
      <c r="BG2426" s="1"/>
      <c r="BH2426" s="26"/>
      <c r="BI2426" s="1"/>
      <c r="BJ2426" s="26"/>
      <c r="BK2426" s="1"/>
      <c r="BL2426" s="26"/>
      <c r="BM2426" s="1">
        <v>38</v>
      </c>
      <c r="BN2426" s="26" t="s">
        <v>100</v>
      </c>
      <c r="BO2426" s="1"/>
      <c r="BP2426" s="26"/>
      <c r="BQ2426" s="1"/>
      <c r="BR2426" s="26"/>
      <c r="BS2426" s="1"/>
      <c r="BT2426" s="26"/>
      <c r="BU2426" s="1"/>
      <c r="BV2426" s="1"/>
      <c r="BW2426" s="26"/>
      <c r="BX2426" s="1"/>
      <c r="BY2426" s="26"/>
      <c r="BZ2426" s="30"/>
      <c r="CA2426" s="26"/>
    </row>
    <row r="2427" spans="1:79" s="99" customFormat="1" x14ac:dyDescent="0.35">
      <c r="A2427" s="1" t="s">
        <v>62</v>
      </c>
      <c r="B2427" s="1" t="s">
        <v>235</v>
      </c>
      <c r="C2427" s="1" t="s">
        <v>1844</v>
      </c>
      <c r="D2427" s="1" t="s">
        <v>2875</v>
      </c>
      <c r="E2427" s="1" t="s">
        <v>77</v>
      </c>
      <c r="F2427" s="1">
        <v>999926331</v>
      </c>
      <c r="G2427" s="1">
        <f>(J2427+S2427+X2427+R2427+U2427+W2427+Y2427)-H2427</f>
        <v>38</v>
      </c>
      <c r="H2427" s="1"/>
      <c r="I2427" s="27"/>
      <c r="J2427" s="1">
        <f>SUM(AA2427)</f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27"/>
      <c r="R2427" s="1">
        <f>SUM(AS2427,BX2427)</f>
        <v>0</v>
      </c>
      <c r="S2427" s="1">
        <f>SUM(AE2427,AG2427,AI2427,AK2427,AO2427,AM2427,AQ2427,AU2427,AW2427,AY2427,BA2427,BE2427,BG2427,BI2427,BK2427,BM2427,BO2427,BC2427)</f>
        <v>38</v>
      </c>
      <c r="T2427" s="1">
        <f>COUNT(AE2427,AG2427,AI2427,AK2427,AM2427,AO2427,AQ2427,AU2427,AW2427,AY2427,BA2427,BC2427,BE2427,BG2427,BI2427,BK2427,BM2427,BO2427)</f>
        <v>1</v>
      </c>
      <c r="U2427" s="1">
        <f>BQ2427+BS2427</f>
        <v>0</v>
      </c>
      <c r="V2427" s="1"/>
      <c r="W2427" s="1">
        <f>BV2427</f>
        <v>0</v>
      </c>
      <c r="X2427" s="1">
        <f>AC2427+BZ2427</f>
        <v>0</v>
      </c>
      <c r="Y2427" s="1">
        <f>BU2427</f>
        <v>0</v>
      </c>
      <c r="Z2427" s="27"/>
      <c r="AA2427" s="1"/>
      <c r="AB2427" s="26"/>
      <c r="AC2427" s="1"/>
      <c r="AD2427" s="26"/>
      <c r="AE2427" s="1"/>
      <c r="AF2427" s="26"/>
      <c r="AG2427" s="1"/>
      <c r="AH2427" s="26"/>
      <c r="AI2427" s="1"/>
      <c r="AJ2427" s="26"/>
      <c r="AK2427" s="1"/>
      <c r="AL2427" s="26"/>
      <c r="AM2427" s="1"/>
      <c r="AN2427" s="26"/>
      <c r="AO2427" s="1"/>
      <c r="AP2427" s="26"/>
      <c r="AQ2427" s="1">
        <v>38</v>
      </c>
      <c r="AR2427" s="26" t="s">
        <v>100</v>
      </c>
      <c r="AS2427" s="1"/>
      <c r="AT2427" s="26"/>
      <c r="AU2427" s="1"/>
      <c r="AV2427" s="26"/>
      <c r="AW2427" s="1"/>
      <c r="AX2427" s="26"/>
      <c r="AY2427" s="1"/>
      <c r="AZ2427" s="26"/>
      <c r="BA2427" s="1"/>
      <c r="BB2427" s="26"/>
      <c r="BC2427" s="1"/>
      <c r="BD2427" s="26"/>
      <c r="BE2427" s="1"/>
      <c r="BF2427" s="26"/>
      <c r="BG2427" s="1"/>
      <c r="BH2427" s="26"/>
      <c r="BI2427" s="1"/>
      <c r="BJ2427" s="26"/>
      <c r="BK2427" s="1"/>
      <c r="BL2427" s="26"/>
      <c r="BM2427" s="1"/>
      <c r="BN2427" s="26"/>
      <c r="BO2427" s="1"/>
      <c r="BP2427" s="26"/>
      <c r="BQ2427" s="1"/>
      <c r="BR2427" s="26"/>
      <c r="BS2427" s="1"/>
      <c r="BT2427" s="26"/>
      <c r="BU2427" s="1"/>
      <c r="BV2427" s="1"/>
      <c r="BW2427" s="26"/>
      <c r="BX2427" s="1"/>
      <c r="BY2427" s="26"/>
      <c r="BZ2427" s="30"/>
      <c r="CA2427" s="26"/>
    </row>
    <row r="2428" spans="1:79" s="99" customFormat="1" x14ac:dyDescent="0.35">
      <c r="A2428" s="35" t="s">
        <v>62</v>
      </c>
      <c r="B2428" s="35" t="s">
        <v>235</v>
      </c>
      <c r="C2428" s="35" t="s">
        <v>2926</v>
      </c>
      <c r="D2428" s="35" t="s">
        <v>369</v>
      </c>
      <c r="E2428" s="35" t="s">
        <v>77</v>
      </c>
      <c r="F2428" s="35">
        <v>999926446</v>
      </c>
      <c r="G2428" s="1">
        <f>(J2428+S2428+X2428+R2428+U2428+W2428+Y2428)-H2428</f>
        <v>38</v>
      </c>
      <c r="H2428" s="1"/>
      <c r="I2428" s="27"/>
      <c r="J2428" s="1">
        <f>SUM(AA2428)</f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27"/>
      <c r="R2428" s="1">
        <f>SUM(AS2428,BX2428)</f>
        <v>0</v>
      </c>
      <c r="S2428" s="1">
        <f>SUM(AE2428,AG2428,AI2428,AK2428,AO2428,AM2428,AQ2428,AU2428,AW2428,AY2428,BA2428,BE2428,BG2428,BI2428,BK2428,BM2428,BO2428,BC2428)</f>
        <v>38</v>
      </c>
      <c r="T2428" s="1">
        <f>COUNT(AE2428,AG2428,AI2428,AK2428,AM2428,AO2428,AQ2428,AU2428,AW2428,AY2428,BA2428,BC2428,BE2428,BG2428,BI2428,BK2428,BM2428,BO2428)</f>
        <v>1</v>
      </c>
      <c r="U2428" s="1">
        <f>BQ2428+BS2428</f>
        <v>0</v>
      </c>
      <c r="V2428" s="1"/>
      <c r="W2428" s="1">
        <f>BV2428</f>
        <v>0</v>
      </c>
      <c r="X2428" s="1">
        <f>AC2428+BZ2428</f>
        <v>0</v>
      </c>
      <c r="Y2428" s="1">
        <f>BU2428</f>
        <v>0</v>
      </c>
      <c r="Z2428" s="27"/>
      <c r="AA2428" s="1"/>
      <c r="AB2428" s="26"/>
      <c r="AC2428" s="1"/>
      <c r="AD2428" s="26"/>
      <c r="AE2428" s="1"/>
      <c r="AF2428" s="26"/>
      <c r="AG2428" s="1"/>
      <c r="AH2428" s="26"/>
      <c r="AI2428" s="1"/>
      <c r="AJ2428" s="26"/>
      <c r="AK2428" s="1">
        <v>38</v>
      </c>
      <c r="AL2428" s="26" t="s">
        <v>100</v>
      </c>
      <c r="AM2428" s="1"/>
      <c r="AN2428" s="26"/>
      <c r="AO2428" s="1"/>
      <c r="AP2428" s="26"/>
      <c r="AQ2428" s="1"/>
      <c r="AR2428" s="26"/>
      <c r="AS2428" s="1"/>
      <c r="AT2428" s="26"/>
      <c r="AU2428" s="1"/>
      <c r="AV2428" s="26"/>
      <c r="AW2428" s="1"/>
      <c r="AX2428" s="26"/>
      <c r="AY2428" s="1"/>
      <c r="AZ2428" s="26"/>
      <c r="BA2428" s="1"/>
      <c r="BB2428" s="26"/>
      <c r="BC2428" s="1"/>
      <c r="BD2428" s="26"/>
      <c r="BE2428" s="1"/>
      <c r="BF2428" s="26"/>
      <c r="BG2428" s="1"/>
      <c r="BH2428" s="26"/>
      <c r="BI2428" s="1"/>
      <c r="BJ2428" s="26"/>
      <c r="BK2428" s="1"/>
      <c r="BL2428" s="26"/>
      <c r="BM2428" s="1"/>
      <c r="BN2428" s="26"/>
      <c r="BO2428" s="1"/>
      <c r="BP2428" s="26"/>
      <c r="BQ2428" s="1"/>
      <c r="BR2428" s="26"/>
      <c r="BS2428" s="1"/>
      <c r="BT2428" s="26"/>
      <c r="BU2428" s="1"/>
      <c r="BV2428" s="1"/>
      <c r="BW2428" s="26"/>
      <c r="BX2428" s="1"/>
      <c r="BY2428" s="26"/>
      <c r="BZ2428" s="30"/>
      <c r="CA2428" s="26"/>
    </row>
    <row r="2429" spans="1:79" s="99" customFormat="1" x14ac:dyDescent="0.35">
      <c r="A2429" s="1" t="s">
        <v>62</v>
      </c>
      <c r="B2429" s="1" t="s">
        <v>235</v>
      </c>
      <c r="C2429" s="1" t="s">
        <v>3178</v>
      </c>
      <c r="D2429" s="1" t="s">
        <v>386</v>
      </c>
      <c r="E2429" s="1" t="s">
        <v>77</v>
      </c>
      <c r="F2429" s="1">
        <v>999927005</v>
      </c>
      <c r="G2429" s="1">
        <f>(J2429+S2429+X2429+R2429+U2429+W2429+Y2429)-H2429</f>
        <v>38</v>
      </c>
      <c r="H2429" s="1"/>
      <c r="I2429" s="27"/>
      <c r="J2429" s="1">
        <f>SUM(AA2429)</f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27"/>
      <c r="R2429" s="1">
        <f>SUM(AS2429,BX2429)</f>
        <v>0</v>
      </c>
      <c r="S2429" s="1">
        <f>SUM(AE2429,AG2429,AI2429,AK2429,AO2429,AM2429,AQ2429,AU2429,AW2429,AY2429,BA2429,BE2429,BG2429,BI2429,BK2429,BM2429,BO2429,BC2429)</f>
        <v>38</v>
      </c>
      <c r="T2429" s="1">
        <f>COUNT(AE2429,AG2429,AI2429,AK2429,AM2429,AO2429,AQ2429,AU2429,AW2429,AY2429,BA2429,BC2429,BE2429,BG2429,BI2429,BK2429,BM2429,BO2429)</f>
        <v>1</v>
      </c>
      <c r="U2429" s="1">
        <f>BQ2429+BS2429</f>
        <v>0</v>
      </c>
      <c r="V2429" s="1"/>
      <c r="W2429" s="1">
        <f>BV2429</f>
        <v>0</v>
      </c>
      <c r="X2429" s="1">
        <f>AC2429+BZ2429</f>
        <v>0</v>
      </c>
      <c r="Y2429" s="1">
        <f>BU2429</f>
        <v>0</v>
      </c>
      <c r="Z2429" s="27"/>
      <c r="AA2429" s="1"/>
      <c r="AB2429" s="26"/>
      <c r="AC2429" s="1"/>
      <c r="AD2429" s="26"/>
      <c r="AE2429" s="1"/>
      <c r="AF2429" s="26"/>
      <c r="AG2429" s="1"/>
      <c r="AH2429" s="26"/>
      <c r="AI2429" s="1"/>
      <c r="AJ2429" s="26"/>
      <c r="AK2429" s="1"/>
      <c r="AL2429" s="26"/>
      <c r="AM2429" s="1"/>
      <c r="AN2429" s="26"/>
      <c r="AO2429" s="1"/>
      <c r="AP2429" s="26"/>
      <c r="AQ2429" s="1">
        <v>38</v>
      </c>
      <c r="AR2429" s="26" t="s">
        <v>100</v>
      </c>
      <c r="AS2429" s="1"/>
      <c r="AT2429" s="26"/>
      <c r="AU2429" s="1"/>
      <c r="AV2429" s="26"/>
      <c r="AW2429" s="1"/>
      <c r="AX2429" s="26"/>
      <c r="AY2429" s="1"/>
      <c r="AZ2429" s="26"/>
      <c r="BA2429" s="1"/>
      <c r="BB2429" s="26"/>
      <c r="BC2429" s="1"/>
      <c r="BD2429" s="26"/>
      <c r="BE2429" s="1"/>
      <c r="BF2429" s="26"/>
      <c r="BG2429" s="1"/>
      <c r="BH2429" s="26"/>
      <c r="BI2429" s="1"/>
      <c r="BJ2429" s="26"/>
      <c r="BK2429" s="1"/>
      <c r="BL2429" s="26"/>
      <c r="BM2429" s="1"/>
      <c r="BN2429" s="26"/>
      <c r="BO2429" s="1"/>
      <c r="BP2429" s="26"/>
      <c r="BQ2429" s="1"/>
      <c r="BR2429" s="26"/>
      <c r="BS2429" s="1"/>
      <c r="BT2429" s="26"/>
      <c r="BU2429" s="1"/>
      <c r="BV2429" s="1"/>
      <c r="BW2429" s="26"/>
      <c r="BX2429" s="1"/>
      <c r="BY2429" s="26"/>
      <c r="BZ2429" s="30"/>
      <c r="CA2429" s="26"/>
    </row>
    <row r="2430" spans="1:79" s="99" customFormat="1" x14ac:dyDescent="0.35">
      <c r="A2430" s="1" t="s">
        <v>62</v>
      </c>
      <c r="B2430" s="1" t="s">
        <v>235</v>
      </c>
      <c r="C2430" s="1" t="s">
        <v>766</v>
      </c>
      <c r="D2430" s="1" t="s">
        <v>198</v>
      </c>
      <c r="E2430" s="1" t="s">
        <v>77</v>
      </c>
      <c r="F2430" s="1">
        <v>999927968</v>
      </c>
      <c r="G2430" s="1">
        <f>(J2430+S2430+X2430+R2430+U2430+W2430+Y2430)-H2430</f>
        <v>38</v>
      </c>
      <c r="H2430" s="1"/>
      <c r="I2430" s="27"/>
      <c r="J2430" s="1">
        <f>SUM(AA2430)</f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27"/>
      <c r="R2430" s="1">
        <f>SUM(AS2430,BX2430)</f>
        <v>0</v>
      </c>
      <c r="S2430" s="1">
        <f>SUM(AE2430,AG2430,AI2430,AK2430,AO2430,AM2430,AQ2430,AU2430,AW2430,AY2430,BA2430,BE2430,BG2430,BI2430,BK2430,BM2430,BO2430,BC2430)</f>
        <v>38</v>
      </c>
      <c r="T2430" s="1">
        <f>COUNT(AE2430,AG2430,AI2430,AK2430,AM2430,AO2430,AQ2430,AU2430,AW2430,AY2430,BA2430,BC2430,BE2430,BG2430,BI2430,BK2430,BM2430,BO2430)</f>
        <v>1</v>
      </c>
      <c r="U2430" s="1">
        <f>BQ2430+BS2430</f>
        <v>0</v>
      </c>
      <c r="V2430" s="1"/>
      <c r="W2430" s="1">
        <f>BV2430</f>
        <v>0</v>
      </c>
      <c r="X2430" s="1">
        <f>AC2430+BZ2430</f>
        <v>0</v>
      </c>
      <c r="Y2430" s="1">
        <f>BU2430</f>
        <v>0</v>
      </c>
      <c r="Z2430" s="27"/>
      <c r="AA2430" s="1"/>
      <c r="AB2430" s="26"/>
      <c r="AC2430" s="1"/>
      <c r="AD2430" s="26"/>
      <c r="AE2430" s="1"/>
      <c r="AF2430" s="26"/>
      <c r="AG2430" s="1"/>
      <c r="AH2430" s="26"/>
      <c r="AI2430" s="1"/>
      <c r="AJ2430" s="26"/>
      <c r="AK2430" s="1"/>
      <c r="AL2430" s="26"/>
      <c r="AM2430" s="1"/>
      <c r="AN2430" s="26"/>
      <c r="AO2430" s="1"/>
      <c r="AP2430" s="26"/>
      <c r="AQ2430" s="1"/>
      <c r="AR2430" s="26"/>
      <c r="AS2430" s="1"/>
      <c r="AT2430" s="26"/>
      <c r="AU2430" s="1"/>
      <c r="AV2430" s="26"/>
      <c r="AW2430" s="1"/>
      <c r="AX2430" s="26"/>
      <c r="AY2430" s="1"/>
      <c r="AZ2430" s="26"/>
      <c r="BA2430" s="1"/>
      <c r="BB2430" s="26"/>
      <c r="BC2430" s="1"/>
      <c r="BD2430" s="26"/>
      <c r="BE2430" s="1"/>
      <c r="BF2430" s="26"/>
      <c r="BG2430" s="1"/>
      <c r="BH2430" s="26"/>
      <c r="BI2430" s="1"/>
      <c r="BJ2430" s="26"/>
      <c r="BK2430" s="1"/>
      <c r="BL2430" s="26"/>
      <c r="BM2430" s="1">
        <v>38</v>
      </c>
      <c r="BN2430" s="26" t="s">
        <v>100</v>
      </c>
      <c r="BO2430" s="1"/>
      <c r="BP2430" s="26"/>
      <c r="BQ2430" s="1"/>
      <c r="BR2430" s="26"/>
      <c r="BS2430" s="1"/>
      <c r="BT2430" s="26"/>
      <c r="BU2430" s="1"/>
      <c r="BV2430" s="1"/>
      <c r="BW2430" s="26"/>
      <c r="BX2430" s="1"/>
      <c r="BY2430" s="26"/>
      <c r="BZ2430" s="30"/>
      <c r="CA2430" s="26"/>
    </row>
    <row r="2431" spans="1:79" s="99" customFormat="1" x14ac:dyDescent="0.35">
      <c r="A2431" s="1" t="s">
        <v>62</v>
      </c>
      <c r="B2431" s="1" t="s">
        <v>235</v>
      </c>
      <c r="C2431" s="1" t="s">
        <v>1133</v>
      </c>
      <c r="D2431" s="1" t="s">
        <v>1134</v>
      </c>
      <c r="E2431" s="1" t="s">
        <v>77</v>
      </c>
      <c r="F2431" s="1">
        <v>999917739</v>
      </c>
      <c r="G2431" s="1">
        <f>(J2431+S2431+X2431+R2431+U2431+W2431+Y2431)-H2431</f>
        <v>37.5</v>
      </c>
      <c r="H2431" s="1"/>
      <c r="I2431" s="27"/>
      <c r="J2431" s="1">
        <f>SUM(AA2431)</f>
        <v>37.5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27"/>
      <c r="R2431" s="1">
        <f>SUM(AS2431,BX2431)</f>
        <v>0</v>
      </c>
      <c r="S2431" s="1">
        <f>SUM(AE2431,AG2431,AI2431,AK2431,AO2431,AM2431,AQ2431,AU2431,AW2431,AY2431,BA2431,BE2431,BG2431,BI2431,BK2431,BM2431,BO2431,BC2431)</f>
        <v>0</v>
      </c>
      <c r="T2431" s="1">
        <f>COUNT(AE2431,AG2431,AI2431,AK2431,AM2431,AO2431,AQ2431,AU2431,AW2431,AY2431,BA2431,BC2431,BE2431,BG2431,BI2431,BK2431,BM2431,BO2431)</f>
        <v>0</v>
      </c>
      <c r="U2431" s="1">
        <f>BQ2431+BS2431</f>
        <v>0</v>
      </c>
      <c r="V2431" s="1"/>
      <c r="W2431" s="1">
        <f>BV2431</f>
        <v>0</v>
      </c>
      <c r="X2431" s="1">
        <f>AC2431+BZ2431</f>
        <v>0</v>
      </c>
      <c r="Y2431" s="1">
        <f>BU2431</f>
        <v>0</v>
      </c>
      <c r="Z2431" s="29"/>
      <c r="AA2431" s="1">
        <v>37.5</v>
      </c>
      <c r="AB2431" s="26">
        <v>2</v>
      </c>
      <c r="AC2431" s="1"/>
      <c r="AD2431" s="26"/>
      <c r="AE2431" s="1"/>
      <c r="AF2431" s="26"/>
      <c r="AG2431" s="1"/>
      <c r="AH2431" s="26"/>
      <c r="AI2431" s="1"/>
      <c r="AJ2431" s="26"/>
      <c r="AK2431" s="1"/>
      <c r="AL2431" s="26"/>
      <c r="AM2431" s="1"/>
      <c r="AN2431" s="26"/>
      <c r="AO2431" s="1"/>
      <c r="AP2431" s="26"/>
      <c r="AQ2431" s="1"/>
      <c r="AR2431" s="26"/>
      <c r="AS2431" s="1"/>
      <c r="AT2431" s="26"/>
      <c r="AU2431" s="1"/>
      <c r="AV2431" s="26"/>
      <c r="AW2431" s="1"/>
      <c r="AX2431" s="26"/>
      <c r="AY2431" s="1"/>
      <c r="AZ2431" s="26"/>
      <c r="BA2431" s="1"/>
      <c r="BB2431" s="26"/>
      <c r="BC2431" s="1"/>
      <c r="BD2431" s="26"/>
      <c r="BE2431" s="1"/>
      <c r="BF2431" s="26"/>
      <c r="BG2431" s="1"/>
      <c r="BH2431" s="26"/>
      <c r="BI2431" s="1"/>
      <c r="BJ2431" s="26"/>
      <c r="BK2431" s="1"/>
      <c r="BL2431" s="26"/>
      <c r="BM2431" s="1"/>
      <c r="BN2431" s="26"/>
      <c r="BO2431" s="1"/>
      <c r="BP2431" s="26"/>
      <c r="BQ2431" s="1"/>
      <c r="BR2431" s="26"/>
      <c r="BS2431" s="1"/>
      <c r="BT2431" s="26"/>
      <c r="BU2431" s="1"/>
      <c r="BV2431" s="1"/>
      <c r="BW2431" s="26"/>
      <c r="BX2431" s="1"/>
      <c r="BY2431" s="26"/>
      <c r="BZ2431" s="30"/>
      <c r="CA2431" s="26"/>
    </row>
    <row r="2432" spans="1:79" s="99" customFormat="1" x14ac:dyDescent="0.35">
      <c r="A2432" s="1" t="s">
        <v>62</v>
      </c>
      <c r="B2432" s="1" t="s">
        <v>235</v>
      </c>
      <c r="C2432" s="1" t="s">
        <v>1733</v>
      </c>
      <c r="D2432" s="1" t="s">
        <v>1734</v>
      </c>
      <c r="E2432" s="1" t="s">
        <v>77</v>
      </c>
      <c r="F2432" s="1">
        <v>999921853</v>
      </c>
      <c r="G2432" s="1">
        <f>(J2432+S2432+X2432+R2432+U2432+W2432+Y2432)-H2432</f>
        <v>34</v>
      </c>
      <c r="H2432" s="30"/>
      <c r="I2432" s="27"/>
      <c r="J2432" s="1">
        <f>SUM(AA2432)</f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27"/>
      <c r="R2432" s="1">
        <f>SUM(AS2432,BX2432)</f>
        <v>0</v>
      </c>
      <c r="S2432" s="1">
        <f>SUM(AE2432,AG2432,AI2432,AK2432,AO2432,AM2432,AQ2432,AU2432,AW2432,AY2432,BA2432,BE2432,BG2432,BI2432,BK2432,BM2432,BO2432,BC2432)</f>
        <v>34</v>
      </c>
      <c r="T2432" s="1">
        <f>COUNT(AE2432,AG2432,AI2432,AK2432,AM2432,AO2432,AQ2432,AU2432,AW2432,AY2432,BA2432,BC2432,BE2432,BG2432,BI2432,BK2432,BM2432,BO2432)</f>
        <v>1</v>
      </c>
      <c r="U2432" s="1">
        <f>BQ2432+BS2432</f>
        <v>0</v>
      </c>
      <c r="V2432" s="1"/>
      <c r="W2432" s="1">
        <f>BV2432</f>
        <v>0</v>
      </c>
      <c r="X2432" s="1">
        <f>AC2432+BZ2432</f>
        <v>0</v>
      </c>
      <c r="Y2432" s="1">
        <f>BU2432</f>
        <v>0</v>
      </c>
      <c r="Z2432" s="26"/>
      <c r="AA2432" s="1"/>
      <c r="AB2432" s="26"/>
      <c r="AC2432" s="1"/>
      <c r="AD2432" s="26"/>
      <c r="AE2432" s="1"/>
      <c r="AF2432" s="26"/>
      <c r="AG2432" s="1"/>
      <c r="AH2432" s="26"/>
      <c r="AI2432" s="1"/>
      <c r="AJ2432" s="26"/>
      <c r="AK2432" s="1"/>
      <c r="AL2432" s="26"/>
      <c r="AM2432" s="1">
        <v>34</v>
      </c>
      <c r="AN2432" s="26">
        <v>3</v>
      </c>
      <c r="AO2432" s="1"/>
      <c r="AP2432" s="26"/>
      <c r="AQ2432" s="1"/>
      <c r="AR2432" s="26"/>
      <c r="AS2432" s="1"/>
      <c r="AT2432" s="26"/>
      <c r="AU2432" s="1"/>
      <c r="AV2432" s="26"/>
      <c r="AW2432" s="1"/>
      <c r="AX2432" s="26"/>
      <c r="AY2432" s="1"/>
      <c r="AZ2432" s="26"/>
      <c r="BA2432" s="1"/>
      <c r="BB2432" s="26"/>
      <c r="BC2432" s="1"/>
      <c r="BD2432" s="26"/>
      <c r="BE2432" s="1"/>
      <c r="BF2432" s="26"/>
      <c r="BG2432" s="1"/>
      <c r="BH2432" s="26"/>
      <c r="BI2432" s="1"/>
      <c r="BJ2432" s="26"/>
      <c r="BK2432" s="1"/>
      <c r="BL2432" s="26"/>
      <c r="BM2432" s="1"/>
      <c r="BN2432" s="26"/>
      <c r="BO2432" s="1"/>
      <c r="BP2432" s="26"/>
      <c r="BQ2432" s="1"/>
      <c r="BR2432" s="26"/>
      <c r="BS2432" s="1"/>
      <c r="BT2432" s="26"/>
      <c r="BU2432" s="1"/>
      <c r="BV2432" s="1"/>
      <c r="BW2432" s="26"/>
      <c r="BX2432" s="1"/>
      <c r="BY2432" s="26"/>
      <c r="BZ2432" s="30"/>
      <c r="CA2432" s="26"/>
    </row>
    <row r="2433" spans="1:79" s="99" customFormat="1" x14ac:dyDescent="0.35">
      <c r="A2433" s="1" t="s">
        <v>62</v>
      </c>
      <c r="B2433" s="1" t="s">
        <v>235</v>
      </c>
      <c r="C2433" s="1" t="s">
        <v>3254</v>
      </c>
      <c r="D2433" s="1" t="s">
        <v>878</v>
      </c>
      <c r="E2433" s="1" t="s">
        <v>77</v>
      </c>
      <c r="F2433" s="1">
        <v>999927216</v>
      </c>
      <c r="G2433" s="1">
        <f>(J2433+S2433+X2433+R2433+U2433+W2433+Y2433)-H2433</f>
        <v>34</v>
      </c>
      <c r="H2433" s="1"/>
      <c r="I2433" s="27"/>
      <c r="J2433" s="1">
        <f>SUM(AA2433)</f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27"/>
      <c r="R2433" s="1">
        <f>SUM(AS2433,BX2433)</f>
        <v>0</v>
      </c>
      <c r="S2433" s="1">
        <f>SUM(AE2433,AG2433,AI2433,AK2433,AO2433,AM2433,AQ2433,AU2433,AW2433,AY2433,BA2433,BE2433,BG2433,BI2433,BK2433,BM2433,BO2433,BC2433)</f>
        <v>34</v>
      </c>
      <c r="T2433" s="1">
        <f>COUNT(AE2433,AG2433,AI2433,AK2433,AM2433,AO2433,AQ2433,AU2433,AW2433,AY2433,BA2433,BC2433,BE2433,BG2433,BI2433,BK2433,BM2433,BO2433)</f>
        <v>1</v>
      </c>
      <c r="U2433" s="1">
        <f>BQ2433+BS2433</f>
        <v>0</v>
      </c>
      <c r="V2433" s="1"/>
      <c r="W2433" s="1">
        <f>BV2433</f>
        <v>0</v>
      </c>
      <c r="X2433" s="1">
        <f>AC2433+BZ2433</f>
        <v>0</v>
      </c>
      <c r="Y2433" s="1">
        <f>BU2433</f>
        <v>0</v>
      </c>
      <c r="Z2433" s="27"/>
      <c r="AA2433" s="1"/>
      <c r="AB2433" s="26"/>
      <c r="AC2433" s="1"/>
      <c r="AD2433" s="26"/>
      <c r="AE2433" s="1"/>
      <c r="AF2433" s="26"/>
      <c r="AG2433" s="1"/>
      <c r="AH2433" s="26"/>
      <c r="AI2433" s="1"/>
      <c r="AJ2433" s="26"/>
      <c r="AK2433" s="1"/>
      <c r="AL2433" s="26"/>
      <c r="AM2433" s="1"/>
      <c r="AN2433" s="26"/>
      <c r="AO2433" s="1"/>
      <c r="AP2433" s="26"/>
      <c r="AQ2433" s="1"/>
      <c r="AR2433" s="26"/>
      <c r="AS2433" s="1"/>
      <c r="AT2433" s="26"/>
      <c r="AU2433" s="1"/>
      <c r="AV2433" s="26"/>
      <c r="AW2433" s="1"/>
      <c r="AX2433" s="26"/>
      <c r="AY2433" s="1"/>
      <c r="AZ2433" s="26"/>
      <c r="BA2433" s="1"/>
      <c r="BB2433" s="26"/>
      <c r="BC2433" s="1"/>
      <c r="BD2433" s="26"/>
      <c r="BE2433" s="1"/>
      <c r="BF2433" s="26"/>
      <c r="BG2433" s="1"/>
      <c r="BH2433" s="26"/>
      <c r="BI2433" s="1"/>
      <c r="BJ2433" s="26"/>
      <c r="BK2433" s="1">
        <v>34</v>
      </c>
      <c r="BL2433" s="26">
        <v>3</v>
      </c>
      <c r="BM2433" s="1"/>
      <c r="BN2433" s="26"/>
      <c r="BO2433" s="1"/>
      <c r="BP2433" s="26"/>
      <c r="BQ2433" s="1"/>
      <c r="BR2433" s="26"/>
      <c r="BS2433" s="1"/>
      <c r="BT2433" s="26"/>
      <c r="BU2433" s="1"/>
      <c r="BV2433" s="1"/>
      <c r="BW2433" s="26"/>
      <c r="BX2433" s="1"/>
      <c r="BY2433" s="26"/>
      <c r="BZ2433" s="30"/>
      <c r="CA2433" s="26"/>
    </row>
    <row r="2434" spans="1:79" s="99" customFormat="1" x14ac:dyDescent="0.35">
      <c r="A2434" s="1" t="s">
        <v>62</v>
      </c>
      <c r="B2434" s="1" t="s">
        <v>235</v>
      </c>
      <c r="C2434" s="1" t="s">
        <v>1035</v>
      </c>
      <c r="D2434" s="1" t="s">
        <v>1036</v>
      </c>
      <c r="E2434" s="1" t="s">
        <v>77</v>
      </c>
      <c r="F2434" s="1">
        <v>999916637</v>
      </c>
      <c r="G2434" s="1">
        <f>(J2434+S2434+X2434+R2434+U2434+W2434+Y2434)-H2434</f>
        <v>30</v>
      </c>
      <c r="H2434" s="1"/>
      <c r="I2434" s="27"/>
      <c r="J2434" s="1">
        <f>SUM(AA2434)</f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27"/>
      <c r="R2434" s="1">
        <f>SUM(AS2434,BX2434)</f>
        <v>0</v>
      </c>
      <c r="S2434" s="1">
        <f>SUM(AE2434,AG2434,AI2434,AK2434,AO2434,AM2434,AQ2434,AU2434,AW2434,AY2434,BA2434,BE2434,BG2434,BI2434,BK2434,BM2434,BO2434,BC2434)</f>
        <v>30</v>
      </c>
      <c r="T2434" s="1">
        <f>COUNT(AE2434,AG2434,AI2434,AK2434,AM2434,AO2434,AQ2434,AU2434,AW2434,AY2434,BA2434,BC2434,BE2434,BG2434,BI2434,BK2434,BM2434,BO2434)</f>
        <v>1</v>
      </c>
      <c r="U2434" s="1">
        <f>BQ2434+BS2434</f>
        <v>0</v>
      </c>
      <c r="V2434" s="1"/>
      <c r="W2434" s="1">
        <f>BV2434</f>
        <v>0</v>
      </c>
      <c r="X2434" s="1">
        <f>AC2434+BZ2434</f>
        <v>0</v>
      </c>
      <c r="Y2434" s="1">
        <f>BU2434</f>
        <v>0</v>
      </c>
      <c r="Z2434" s="26"/>
      <c r="AA2434" s="1"/>
      <c r="AB2434" s="26"/>
      <c r="AC2434" s="1"/>
      <c r="AD2434" s="26"/>
      <c r="AE2434" s="1">
        <v>30</v>
      </c>
      <c r="AF2434" s="26">
        <v>1</v>
      </c>
      <c r="AG2434" s="1"/>
      <c r="AH2434" s="26"/>
      <c r="AI2434" s="1"/>
      <c r="AJ2434" s="26"/>
      <c r="AK2434" s="1"/>
      <c r="AL2434" s="26"/>
      <c r="AM2434" s="1"/>
      <c r="AN2434" s="26"/>
      <c r="AO2434" s="1"/>
      <c r="AP2434" s="26"/>
      <c r="AQ2434" s="1"/>
      <c r="AR2434" s="26"/>
      <c r="AS2434" s="1"/>
      <c r="AT2434" s="26"/>
      <c r="AU2434" s="1"/>
      <c r="AV2434" s="26"/>
      <c r="AW2434" s="1"/>
      <c r="AX2434" s="26"/>
      <c r="AY2434" s="1"/>
      <c r="AZ2434" s="26"/>
      <c r="BA2434" s="1"/>
      <c r="BB2434" s="26"/>
      <c r="BC2434" s="1"/>
      <c r="BD2434" s="26"/>
      <c r="BE2434" s="1"/>
      <c r="BF2434" s="26"/>
      <c r="BG2434" s="1"/>
      <c r="BH2434" s="26"/>
      <c r="BI2434" s="1"/>
      <c r="BJ2434" s="26"/>
      <c r="BK2434" s="1"/>
      <c r="BL2434" s="26"/>
      <c r="BM2434" s="1"/>
      <c r="BN2434" s="26"/>
      <c r="BO2434" s="1"/>
      <c r="BP2434" s="26"/>
      <c r="BQ2434" s="1"/>
      <c r="BR2434" s="26"/>
      <c r="BS2434" s="1"/>
      <c r="BT2434" s="26"/>
      <c r="BU2434" s="1"/>
      <c r="BV2434" s="1"/>
      <c r="BW2434" s="26"/>
      <c r="BX2434" s="1"/>
      <c r="BY2434" s="26"/>
      <c r="BZ2434" s="30"/>
      <c r="CA2434" s="26"/>
    </row>
    <row r="2435" spans="1:79" s="99" customFormat="1" x14ac:dyDescent="0.35">
      <c r="A2435" s="36" t="s">
        <v>62</v>
      </c>
      <c r="B2435" s="36" t="s">
        <v>235</v>
      </c>
      <c r="C2435" s="36" t="s">
        <v>2597</v>
      </c>
      <c r="D2435" s="36" t="s">
        <v>2598</v>
      </c>
      <c r="E2435" s="36" t="s">
        <v>77</v>
      </c>
      <c r="F2435" s="36">
        <v>999925622</v>
      </c>
      <c r="G2435" s="1">
        <f>(J2435+S2435+X2435+R2435+U2435+W2435+Y2435)-H2435</f>
        <v>30</v>
      </c>
      <c r="H2435" s="1"/>
      <c r="I2435" s="27"/>
      <c r="J2435" s="1">
        <f>SUM(AA2435)</f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27"/>
      <c r="R2435" s="1">
        <f>SUM(AS2435,BX2435)</f>
        <v>0</v>
      </c>
      <c r="S2435" s="1">
        <f>SUM(AE2435,AG2435,AI2435,AK2435,AO2435,AM2435,AQ2435,AU2435,AW2435,AY2435,BA2435,BE2435,BG2435,BI2435,BK2435,BM2435,BO2435,BC2435)</f>
        <v>30</v>
      </c>
      <c r="T2435" s="1">
        <f>COUNT(AE2435,AG2435,AI2435,AK2435,AM2435,AO2435,AQ2435,AU2435,AW2435,AY2435,BA2435,BC2435,BE2435,BG2435,BI2435,BK2435,BM2435,BO2435)</f>
        <v>1</v>
      </c>
      <c r="U2435" s="1">
        <f>BQ2435+BS2435</f>
        <v>0</v>
      </c>
      <c r="V2435" s="1"/>
      <c r="W2435" s="1">
        <f>BV2435</f>
        <v>0</v>
      </c>
      <c r="X2435" s="1">
        <f>AC2435+BZ2435</f>
        <v>0</v>
      </c>
      <c r="Y2435" s="1">
        <f>BU2435</f>
        <v>0</v>
      </c>
      <c r="Z2435" s="27"/>
      <c r="AA2435" s="1"/>
      <c r="AB2435" s="26"/>
      <c r="AC2435" s="1"/>
      <c r="AD2435" s="26"/>
      <c r="AE2435" s="1"/>
      <c r="AF2435" s="26"/>
      <c r="AG2435" s="1">
        <v>30</v>
      </c>
      <c r="AH2435" s="26">
        <v>1</v>
      </c>
      <c r="AI2435" s="1"/>
      <c r="AJ2435" s="26"/>
      <c r="AK2435" s="1"/>
      <c r="AL2435" s="26"/>
      <c r="AM2435" s="1"/>
      <c r="AN2435" s="26"/>
      <c r="AO2435" s="1"/>
      <c r="AP2435" s="26"/>
      <c r="AQ2435" s="1"/>
      <c r="AR2435" s="26"/>
      <c r="AS2435" s="1"/>
      <c r="AT2435" s="26"/>
      <c r="AU2435" s="1"/>
      <c r="AV2435" s="26"/>
      <c r="AW2435" s="1"/>
      <c r="AX2435" s="26"/>
      <c r="AY2435" s="1"/>
      <c r="AZ2435" s="26"/>
      <c r="BA2435" s="1"/>
      <c r="BB2435" s="26"/>
      <c r="BC2435" s="1"/>
      <c r="BD2435" s="26"/>
      <c r="BE2435" s="1"/>
      <c r="BF2435" s="26"/>
      <c r="BG2435" s="1"/>
      <c r="BH2435" s="26"/>
      <c r="BI2435" s="1"/>
      <c r="BJ2435" s="26"/>
      <c r="BK2435" s="1"/>
      <c r="BL2435" s="26"/>
      <c r="BM2435" s="1"/>
      <c r="BN2435" s="26"/>
      <c r="BO2435" s="1"/>
      <c r="BP2435" s="26"/>
      <c r="BQ2435" s="1"/>
      <c r="BR2435" s="26"/>
      <c r="BS2435" s="1"/>
      <c r="BT2435" s="26"/>
      <c r="BU2435" s="1"/>
      <c r="BV2435" s="1"/>
      <c r="BW2435" s="26"/>
      <c r="BX2435" s="1"/>
      <c r="BY2435" s="26"/>
      <c r="BZ2435" s="30"/>
      <c r="CA2435" s="26"/>
    </row>
    <row r="2436" spans="1:79" s="99" customFormat="1" x14ac:dyDescent="0.35">
      <c r="A2436" s="1" t="s">
        <v>62</v>
      </c>
      <c r="B2436" s="1" t="s">
        <v>235</v>
      </c>
      <c r="C2436" s="1" t="s">
        <v>1510</v>
      </c>
      <c r="D2436" s="1" t="s">
        <v>1511</v>
      </c>
      <c r="E2436" s="1" t="s">
        <v>77</v>
      </c>
      <c r="F2436" s="1">
        <v>999920801</v>
      </c>
      <c r="G2436" s="1">
        <f>(J2436+S2436+X2436+R2436+U2436+W2436+Y2436)-H2436</f>
        <v>25</v>
      </c>
      <c r="H2436" s="30">
        <f>(J2436+K2436+M2436+N2436+O2436+P2436)/2</f>
        <v>25</v>
      </c>
      <c r="I2436" s="27"/>
      <c r="J2436" s="1">
        <f>SUM(AA2436)</f>
        <v>50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27"/>
      <c r="R2436" s="1">
        <f>SUM(AS2436,BX2436)</f>
        <v>0</v>
      </c>
      <c r="S2436" s="1">
        <f>SUM(AE2436,AG2436,AI2436,AK2436,AO2436,AM2436,AQ2436,AU2436,AW2436,AY2436,BA2436,BE2436,BG2436,BI2436,BK2436,BM2436,BO2436,BC2436)</f>
        <v>0</v>
      </c>
      <c r="T2436" s="1">
        <f>COUNT(AE2436,AG2436,AI2436,AK2436,AM2436,AO2436,AQ2436,AU2436,AW2436,AY2436,BA2436,BC2436,BE2436,BG2436,BI2436,BK2436,BM2436,BO2436)</f>
        <v>0</v>
      </c>
      <c r="U2436" s="1">
        <f>BQ2436+BS2436</f>
        <v>0</v>
      </c>
      <c r="V2436" s="1"/>
      <c r="W2436" s="1">
        <f>BV2436</f>
        <v>0</v>
      </c>
      <c r="X2436" s="1">
        <f>AC2436+BZ2436</f>
        <v>0</v>
      </c>
      <c r="Y2436" s="1">
        <f>BU2436</f>
        <v>0</v>
      </c>
      <c r="Z2436" s="26"/>
      <c r="AA2436" s="1">
        <v>50</v>
      </c>
      <c r="AB2436" s="26">
        <v>1</v>
      </c>
      <c r="AC2436" s="1"/>
      <c r="AD2436" s="26"/>
      <c r="AE2436" s="1"/>
      <c r="AF2436" s="26"/>
      <c r="AG2436" s="1"/>
      <c r="AH2436" s="26"/>
      <c r="AI2436" s="1"/>
      <c r="AJ2436" s="26"/>
      <c r="AK2436" s="1"/>
      <c r="AL2436" s="26"/>
      <c r="AM2436" s="1"/>
      <c r="AN2436" s="26"/>
      <c r="AO2436" s="1"/>
      <c r="AP2436" s="26"/>
      <c r="AQ2436" s="1"/>
      <c r="AR2436" s="26"/>
      <c r="AS2436" s="1"/>
      <c r="AT2436" s="26"/>
      <c r="AU2436" s="1"/>
      <c r="AV2436" s="26"/>
      <c r="AW2436" s="1"/>
      <c r="AX2436" s="26"/>
      <c r="AY2436" s="1"/>
      <c r="AZ2436" s="26"/>
      <c r="BA2436" s="1"/>
      <c r="BB2436" s="26"/>
      <c r="BC2436" s="1"/>
      <c r="BD2436" s="26"/>
      <c r="BE2436" s="1"/>
      <c r="BF2436" s="26"/>
      <c r="BG2436" s="1"/>
      <c r="BH2436" s="26"/>
      <c r="BI2436" s="1"/>
      <c r="BJ2436" s="26"/>
      <c r="BK2436" s="1"/>
      <c r="BL2436" s="26"/>
      <c r="BM2436" s="1"/>
      <c r="BN2436" s="26"/>
      <c r="BO2436" s="1"/>
      <c r="BP2436" s="26"/>
      <c r="BQ2436" s="1"/>
      <c r="BR2436" s="26"/>
      <c r="BS2436" s="1"/>
      <c r="BT2436" s="26"/>
      <c r="BU2436" s="1"/>
      <c r="BV2436" s="1"/>
      <c r="BW2436" s="26"/>
      <c r="BX2436" s="1"/>
      <c r="BY2436" s="26"/>
      <c r="BZ2436" s="30"/>
      <c r="CA2436" s="26"/>
    </row>
    <row r="2437" spans="1:79" s="99" customFormat="1" x14ac:dyDescent="0.35">
      <c r="A2437" s="31" t="s">
        <v>875</v>
      </c>
      <c r="B2437" s="31" t="s">
        <v>235</v>
      </c>
      <c r="C2437" s="31" t="s">
        <v>385</v>
      </c>
      <c r="D2437" s="31" t="s">
        <v>69</v>
      </c>
      <c r="E2437" s="31" t="s">
        <v>77</v>
      </c>
      <c r="F2437" s="1">
        <v>999925551</v>
      </c>
      <c r="G2437" s="1">
        <f>(J2437+S2437+X2437+R2437+U2437+W2437+Y2437)-H2437</f>
        <v>60</v>
      </c>
      <c r="H2437" s="1"/>
      <c r="I2437" s="27"/>
      <c r="J2437" s="1">
        <f>SUM(AA2437)</f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27"/>
      <c r="R2437" s="1">
        <f>SUM(AS2437,BX2437)</f>
        <v>0</v>
      </c>
      <c r="S2437" s="1">
        <f>SUM(AE2437,AG2437,AI2437,AK2437,AO2437,AM2437,AQ2437,AU2437,AW2437,AY2437,BA2437,BE2437,BG2437,BI2437,BK2437,BM2437,BO2437,BC2437)</f>
        <v>60</v>
      </c>
      <c r="T2437" s="1">
        <f>COUNT(AE2437,AG2437,AI2437,AK2437,AM2437,AO2437,AQ2437,AU2437,AW2437,AY2437,BA2437,BC2437,BE2437,BG2437,BI2437,BK2437,BM2437,BO2437)</f>
        <v>1</v>
      </c>
      <c r="U2437" s="1">
        <f>BQ2437+BS2437</f>
        <v>0</v>
      </c>
      <c r="V2437" s="1"/>
      <c r="W2437" s="1">
        <f>BV2437</f>
        <v>0</v>
      </c>
      <c r="X2437" s="1">
        <f>AC2437+BZ2437</f>
        <v>0</v>
      </c>
      <c r="Y2437" s="1">
        <f>BU2437</f>
        <v>0</v>
      </c>
      <c r="Z2437" s="27"/>
      <c r="AA2437" s="1"/>
      <c r="AB2437" s="26"/>
      <c r="AC2437" s="1"/>
      <c r="AD2437" s="26"/>
      <c r="AE2437" s="1"/>
      <c r="AF2437" s="26"/>
      <c r="AG2437" s="1"/>
      <c r="AH2437" s="26"/>
      <c r="AI2437" s="1"/>
      <c r="AJ2437" s="26"/>
      <c r="AK2437" s="1"/>
      <c r="AL2437" s="26"/>
      <c r="AM2437" s="1"/>
      <c r="AN2437" s="26"/>
      <c r="AO2437" s="1"/>
      <c r="AP2437" s="26"/>
      <c r="AQ2437" s="1"/>
      <c r="AR2437" s="26"/>
      <c r="AS2437" s="1"/>
      <c r="AT2437" s="26"/>
      <c r="AU2437" s="1"/>
      <c r="AV2437" s="26"/>
      <c r="AW2437" s="1"/>
      <c r="AX2437" s="26"/>
      <c r="AY2437" s="1"/>
      <c r="AZ2437" s="26"/>
      <c r="BA2437" s="1"/>
      <c r="BB2437" s="27"/>
      <c r="BC2437" s="1">
        <v>60</v>
      </c>
      <c r="BD2437" s="26"/>
      <c r="BE2437" s="1"/>
      <c r="BF2437" s="27"/>
      <c r="BG2437" s="1"/>
      <c r="BH2437" s="26"/>
      <c r="BI2437" s="1"/>
      <c r="BJ2437" s="26"/>
      <c r="BK2437" s="1"/>
      <c r="BL2437" s="26"/>
      <c r="BM2437" s="1"/>
      <c r="BN2437" s="26"/>
      <c r="BO2437" s="1"/>
      <c r="BP2437" s="26"/>
      <c r="BQ2437" s="1"/>
      <c r="BR2437" s="26"/>
      <c r="BS2437" s="1"/>
      <c r="BT2437" s="26"/>
      <c r="BU2437" s="1"/>
      <c r="BV2437" s="1"/>
      <c r="BW2437" s="26"/>
      <c r="BX2437" s="1"/>
      <c r="BY2437" s="26"/>
      <c r="BZ2437" s="30"/>
      <c r="CA2437" s="26"/>
    </row>
    <row r="2438" spans="1:79" s="99" customFormat="1" x14ac:dyDescent="0.35">
      <c r="A2438" s="31" t="s">
        <v>875</v>
      </c>
      <c r="B2438" s="31" t="s">
        <v>235</v>
      </c>
      <c r="C2438" s="31" t="s">
        <v>3253</v>
      </c>
      <c r="D2438" s="31" t="s">
        <v>1008</v>
      </c>
      <c r="E2438" s="31" t="s">
        <v>77</v>
      </c>
      <c r="F2438" s="1">
        <v>999927771</v>
      </c>
      <c r="G2438" s="1">
        <f>(J2438+S2438+X2438+R2438+U2438+W2438+Y2438)-H2438</f>
        <v>45</v>
      </c>
      <c r="H2438" s="1"/>
      <c r="I2438" s="27"/>
      <c r="J2438" s="1">
        <f>SUM(AA2438)</f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27"/>
      <c r="R2438" s="1">
        <f>SUM(AS2438,BX2438)</f>
        <v>0</v>
      </c>
      <c r="S2438" s="1">
        <f>SUM(AE2438,AG2438,AI2438,AK2438,AO2438,AM2438,AQ2438,AU2438,AW2438,AY2438,BA2438,BE2438,BG2438,BI2438,BK2438,BM2438,BO2438,BC2438)</f>
        <v>45</v>
      </c>
      <c r="T2438" s="1">
        <f>COUNT(AE2438,AG2438,AI2438,AK2438,AM2438,AO2438,AQ2438,AU2438,AW2438,AY2438,BA2438,BC2438,BE2438,BG2438,BI2438,BK2438,BM2438,BO2438)</f>
        <v>1</v>
      </c>
      <c r="U2438" s="1">
        <f>BQ2438+BS2438</f>
        <v>0</v>
      </c>
      <c r="V2438" s="1"/>
      <c r="W2438" s="1">
        <f>BV2438</f>
        <v>0</v>
      </c>
      <c r="X2438" s="1">
        <f>AC2438+BZ2438</f>
        <v>0</v>
      </c>
      <c r="Y2438" s="1">
        <f>BU2438</f>
        <v>0</v>
      </c>
      <c r="Z2438" s="27"/>
      <c r="AA2438" s="1"/>
      <c r="AB2438" s="26"/>
      <c r="AC2438" s="1"/>
      <c r="AD2438" s="26"/>
      <c r="AE2438" s="1"/>
      <c r="AF2438" s="26"/>
      <c r="AG2438" s="1"/>
      <c r="AH2438" s="26"/>
      <c r="AI2438" s="1"/>
      <c r="AJ2438" s="26"/>
      <c r="AK2438" s="1"/>
      <c r="AL2438" s="26"/>
      <c r="AM2438" s="1"/>
      <c r="AN2438" s="26"/>
      <c r="AO2438" s="1"/>
      <c r="AP2438" s="26"/>
      <c r="AQ2438" s="1"/>
      <c r="AR2438" s="26"/>
      <c r="AS2438" s="1"/>
      <c r="AT2438" s="26"/>
      <c r="AU2438" s="1"/>
      <c r="AV2438" s="26"/>
      <c r="AW2438" s="1"/>
      <c r="AX2438" s="26"/>
      <c r="AY2438" s="1"/>
      <c r="AZ2438" s="26"/>
      <c r="BA2438" s="1"/>
      <c r="BB2438" s="27"/>
      <c r="BC2438" s="1">
        <v>45</v>
      </c>
      <c r="BD2438" s="26"/>
      <c r="BE2438" s="1"/>
      <c r="BF2438" s="27"/>
      <c r="BG2438" s="1"/>
      <c r="BH2438" s="26"/>
      <c r="BI2438" s="1"/>
      <c r="BJ2438" s="26"/>
      <c r="BK2438" s="1"/>
      <c r="BL2438" s="26"/>
      <c r="BM2438" s="1"/>
      <c r="BN2438" s="26"/>
      <c r="BO2438" s="1"/>
      <c r="BP2438" s="26"/>
      <c r="BQ2438" s="1"/>
      <c r="BR2438" s="26"/>
      <c r="BS2438" s="1"/>
      <c r="BT2438" s="26"/>
      <c r="BU2438" s="1"/>
      <c r="BV2438" s="1"/>
      <c r="BW2438" s="26"/>
      <c r="BX2438" s="1"/>
      <c r="BY2438" s="26"/>
      <c r="BZ2438" s="30"/>
      <c r="CA2438" s="26"/>
    </row>
    <row r="2439" spans="1:79" s="99" customFormat="1" x14ac:dyDescent="0.35">
      <c r="A2439" s="31" t="s">
        <v>875</v>
      </c>
      <c r="B2439" s="31" t="s">
        <v>235</v>
      </c>
      <c r="C2439" s="31" t="s">
        <v>926</v>
      </c>
      <c r="D2439" s="31" t="s">
        <v>2524</v>
      </c>
      <c r="E2439" s="31" t="s">
        <v>77</v>
      </c>
      <c r="F2439" s="1">
        <v>999925427</v>
      </c>
      <c r="G2439" s="1">
        <f>(J2439+S2439+X2439+R2439+U2439+W2439+Y2439)-H2439</f>
        <v>30</v>
      </c>
      <c r="H2439" s="1"/>
      <c r="I2439" s="27"/>
      <c r="J2439" s="1">
        <f>SUM(AA2439)</f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27"/>
      <c r="R2439" s="1">
        <f>SUM(AS2439,BX2439)</f>
        <v>0</v>
      </c>
      <c r="S2439" s="1">
        <f>SUM(AE2439,AG2439,AI2439,AK2439,AO2439,AM2439,AQ2439,AU2439,AW2439,AY2439,BA2439,BE2439,BG2439,BI2439,BK2439,BM2439,BO2439,BC2439)</f>
        <v>30</v>
      </c>
      <c r="T2439" s="1">
        <f>COUNT(AE2439,AG2439,AI2439,AK2439,AM2439,AO2439,AQ2439,AU2439,AW2439,AY2439,BA2439,BC2439,BE2439,BG2439,BI2439,BK2439,BM2439,BO2439)</f>
        <v>1</v>
      </c>
      <c r="U2439" s="1">
        <f>BQ2439+BS2439</f>
        <v>0</v>
      </c>
      <c r="V2439" s="1"/>
      <c r="W2439" s="1">
        <f>BV2439</f>
        <v>0</v>
      </c>
      <c r="X2439" s="1">
        <f>AC2439+BZ2439</f>
        <v>0</v>
      </c>
      <c r="Y2439" s="1">
        <f>BU2439</f>
        <v>0</v>
      </c>
      <c r="Z2439" s="27"/>
      <c r="AA2439" s="1"/>
      <c r="AB2439" s="26"/>
      <c r="AC2439" s="1"/>
      <c r="AD2439" s="26"/>
      <c r="AE2439" s="1"/>
      <c r="AF2439" s="26"/>
      <c r="AG2439" s="1"/>
      <c r="AH2439" s="26"/>
      <c r="AI2439" s="1"/>
      <c r="AJ2439" s="26"/>
      <c r="AK2439" s="1"/>
      <c r="AL2439" s="26"/>
      <c r="AM2439" s="1"/>
      <c r="AN2439" s="26"/>
      <c r="AO2439" s="1"/>
      <c r="AP2439" s="26"/>
      <c r="AQ2439" s="1"/>
      <c r="AR2439" s="26"/>
      <c r="AS2439" s="1"/>
      <c r="AT2439" s="26"/>
      <c r="AU2439" s="1">
        <v>30</v>
      </c>
      <c r="AV2439" s="26">
        <v>1</v>
      </c>
      <c r="AW2439" s="1"/>
      <c r="AX2439" s="26"/>
      <c r="AY2439" s="1"/>
      <c r="AZ2439" s="26"/>
      <c r="BA2439" s="1"/>
      <c r="BB2439" s="26"/>
      <c r="BC2439" s="1"/>
      <c r="BD2439" s="26"/>
      <c r="BE2439" s="1"/>
      <c r="BF2439" s="26"/>
      <c r="BG2439" s="1"/>
      <c r="BH2439" s="26"/>
      <c r="BI2439" s="1"/>
      <c r="BJ2439" s="26"/>
      <c r="BK2439" s="1"/>
      <c r="BL2439" s="26"/>
      <c r="BM2439" s="1"/>
      <c r="BN2439" s="26"/>
      <c r="BO2439" s="1"/>
      <c r="BP2439" s="26"/>
      <c r="BQ2439" s="1"/>
      <c r="BR2439" s="26"/>
      <c r="BS2439" s="1"/>
      <c r="BT2439" s="26"/>
      <c r="BU2439" s="1"/>
      <c r="BV2439" s="1"/>
      <c r="BW2439" s="26"/>
      <c r="BX2439" s="1"/>
      <c r="BY2439" s="26"/>
      <c r="BZ2439" s="30"/>
      <c r="CA2439" s="26"/>
    </row>
    <row r="2440" spans="1:79" s="99" customFormat="1" x14ac:dyDescent="0.35">
      <c r="A2440" s="30" t="s">
        <v>176</v>
      </c>
      <c r="B2440" s="1" t="s">
        <v>235</v>
      </c>
      <c r="C2440" s="1" t="s">
        <v>1042</v>
      </c>
      <c r="D2440" s="1" t="s">
        <v>1043</v>
      </c>
      <c r="E2440" s="1" t="s">
        <v>77</v>
      </c>
      <c r="F2440" s="1">
        <v>999916673</v>
      </c>
      <c r="G2440" s="1">
        <f>(J2440+S2440+X2440+R2440+U2440+W2440+Y2440)-H2440</f>
        <v>400</v>
      </c>
      <c r="H2440" s="30">
        <f>(J2440+K2440+M2440+N2440+O2440+P2440)/2</f>
        <v>0</v>
      </c>
      <c r="I2440" s="27"/>
      <c r="J2440" s="1">
        <f>SUM(AA2440)</f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27"/>
      <c r="R2440" s="1">
        <f>SUM(AS2440,BX2440)</f>
        <v>0</v>
      </c>
      <c r="S2440" s="1">
        <f>SUM(AE2440,AG2440,AI2440,AK2440,AO2440,AM2440,AQ2440,AU2440,AW2440,AY2440,BA2440,BE2440,BG2440,BI2440,BK2440,BM2440,BO2440,BC2440)</f>
        <v>210</v>
      </c>
      <c r="T2440" s="1">
        <f>COUNT(AE2440,AG2440,AI2440,AK2440,AM2440,AO2440,AQ2440,AU2440,AW2440,AY2440,BA2440,BC2440,BE2440,BG2440,BI2440,BK2440,BM2440,BO2440)</f>
        <v>2</v>
      </c>
      <c r="U2440" s="1">
        <f>BQ2440+BS2440</f>
        <v>70</v>
      </c>
      <c r="V2440" s="1"/>
      <c r="W2440" s="1">
        <f>BV2440</f>
        <v>120</v>
      </c>
      <c r="X2440" s="1">
        <f>AC2440+BZ2440</f>
        <v>0</v>
      </c>
      <c r="Y2440" s="1">
        <f>BU2440</f>
        <v>0</v>
      </c>
      <c r="Z2440" s="29"/>
      <c r="AA2440" s="1"/>
      <c r="AB2440" s="26"/>
      <c r="AC2440" s="1"/>
      <c r="AD2440" s="26"/>
      <c r="AE2440" s="1"/>
      <c r="AF2440" s="26"/>
      <c r="AG2440" s="1"/>
      <c r="AH2440" s="26"/>
      <c r="AI2440" s="1">
        <v>120</v>
      </c>
      <c r="AJ2440" s="26">
        <v>1</v>
      </c>
      <c r="AK2440" s="1"/>
      <c r="AL2440" s="26"/>
      <c r="AM2440" s="1"/>
      <c r="AN2440" s="26"/>
      <c r="AO2440" s="1"/>
      <c r="AP2440" s="26"/>
      <c r="AQ2440" s="1"/>
      <c r="AR2440" s="26"/>
      <c r="AS2440" s="1"/>
      <c r="AT2440" s="26"/>
      <c r="AU2440" s="1"/>
      <c r="AV2440" s="26"/>
      <c r="AW2440" s="1"/>
      <c r="AX2440" s="26"/>
      <c r="AY2440" s="1"/>
      <c r="AZ2440" s="26"/>
      <c r="BA2440" s="1"/>
      <c r="BB2440" s="26"/>
      <c r="BC2440" s="1"/>
      <c r="BD2440" s="26"/>
      <c r="BE2440" s="1"/>
      <c r="BF2440" s="26"/>
      <c r="BG2440" s="1">
        <v>90</v>
      </c>
      <c r="BH2440" s="26">
        <v>2</v>
      </c>
      <c r="BI2440" s="1"/>
      <c r="BJ2440" s="26"/>
      <c r="BK2440" s="1"/>
      <c r="BL2440" s="26"/>
      <c r="BM2440" s="1"/>
      <c r="BN2440" s="26"/>
      <c r="BO2440" s="1"/>
      <c r="BP2440" s="26"/>
      <c r="BQ2440" s="1"/>
      <c r="BR2440" s="26"/>
      <c r="BS2440" s="1">
        <v>70</v>
      </c>
      <c r="BT2440" s="26">
        <v>1</v>
      </c>
      <c r="BU2440" s="1"/>
      <c r="BV2440" s="1">
        <v>120</v>
      </c>
      <c r="BW2440" s="26">
        <v>2</v>
      </c>
      <c r="BX2440" s="1"/>
      <c r="BY2440" s="26"/>
      <c r="BZ2440" s="30"/>
      <c r="CA2440" s="26"/>
    </row>
    <row r="2441" spans="1:79" s="99" customFormat="1" x14ac:dyDescent="0.35">
      <c r="A2441" s="30" t="s">
        <v>176</v>
      </c>
      <c r="B2441" s="1" t="s">
        <v>235</v>
      </c>
      <c r="C2441" s="1" t="s">
        <v>409</v>
      </c>
      <c r="D2441" s="1" t="s">
        <v>410</v>
      </c>
      <c r="E2441" s="1" t="s">
        <v>77</v>
      </c>
      <c r="F2441" s="1">
        <v>999876452</v>
      </c>
      <c r="G2441" s="1">
        <f>(J2441+S2441+X2441+R2441+U2441+W2441+Y2441)-H2441</f>
        <v>347.5</v>
      </c>
      <c r="H2441" s="30">
        <f>(J2441+K2441+M2441+N2441+O2441+P2441)/2</f>
        <v>0</v>
      </c>
      <c r="I2441" s="27"/>
      <c r="J2441" s="1">
        <f>SUM(AA2441)</f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27"/>
      <c r="R2441" s="1">
        <f>SUM(AS2441,BX2441)</f>
        <v>0</v>
      </c>
      <c r="S2441" s="1">
        <f>SUM(AE2441,AG2441,AI2441,AK2441,AO2441,AM2441,AQ2441,AU2441,AW2441,AY2441,BA2441,BE2441,BG2441,BI2441,BK2441,BM2441,BO2441,BC2441)</f>
        <v>218</v>
      </c>
      <c r="T2441" s="1">
        <f>COUNT(AE2441,AG2441,AI2441,AK2441,AM2441,AO2441,AQ2441,AU2441,AW2441,AY2441,BA2441,BC2441,BE2441,BG2441,BI2441,BK2441,BM2441,BO2441)</f>
        <v>3</v>
      </c>
      <c r="U2441" s="1">
        <f>BQ2441+BS2441</f>
        <v>39.5</v>
      </c>
      <c r="V2441" s="1"/>
      <c r="W2441" s="1">
        <f>BV2441</f>
        <v>90</v>
      </c>
      <c r="X2441" s="1">
        <f>AC2441+BZ2441</f>
        <v>0</v>
      </c>
      <c r="Y2441" s="1">
        <f>BU2441</f>
        <v>0</v>
      </c>
      <c r="Z2441" s="26"/>
      <c r="AA2441" s="1"/>
      <c r="AB2441" s="26"/>
      <c r="AC2441" s="1"/>
      <c r="AD2441" s="26"/>
      <c r="AE2441" s="1"/>
      <c r="AF2441" s="26"/>
      <c r="AG2441" s="1"/>
      <c r="AH2441" s="26"/>
      <c r="AI2441" s="1"/>
      <c r="AJ2441" s="26"/>
      <c r="AK2441" s="1"/>
      <c r="AL2441" s="26"/>
      <c r="AM2441" s="1"/>
      <c r="AN2441" s="26"/>
      <c r="AO2441" s="1"/>
      <c r="AP2441" s="26"/>
      <c r="AQ2441" s="1">
        <v>68</v>
      </c>
      <c r="AR2441" s="26">
        <v>3</v>
      </c>
      <c r="AS2441" s="1"/>
      <c r="AT2441" s="26"/>
      <c r="AU2441" s="1"/>
      <c r="AV2441" s="26"/>
      <c r="AW2441" s="1"/>
      <c r="AX2441" s="26"/>
      <c r="AY2441" s="1">
        <v>60</v>
      </c>
      <c r="AZ2441" s="26">
        <v>1</v>
      </c>
      <c r="BA2441" s="1"/>
      <c r="BB2441" s="26"/>
      <c r="BC2441" s="1"/>
      <c r="BD2441" s="26"/>
      <c r="BE2441" s="1"/>
      <c r="BF2441" s="26"/>
      <c r="BG2441" s="1"/>
      <c r="BH2441" s="26"/>
      <c r="BI2441" s="1"/>
      <c r="BJ2441" s="26"/>
      <c r="BK2441" s="1"/>
      <c r="BL2441" s="26"/>
      <c r="BM2441" s="1">
        <v>90</v>
      </c>
      <c r="BN2441" s="26">
        <v>2</v>
      </c>
      <c r="BO2441" s="1"/>
      <c r="BP2441" s="26"/>
      <c r="BQ2441" s="1">
        <v>39.5</v>
      </c>
      <c r="BR2441" s="26">
        <v>3</v>
      </c>
      <c r="BS2441" s="1"/>
      <c r="BT2441" s="26"/>
      <c r="BU2441" s="1"/>
      <c r="BV2441" s="1">
        <v>90</v>
      </c>
      <c r="BW2441" s="26">
        <v>4</v>
      </c>
      <c r="BX2441" s="1"/>
      <c r="BY2441" s="26"/>
      <c r="BZ2441" s="30"/>
      <c r="CA2441" s="26"/>
    </row>
    <row r="2442" spans="1:79" s="99" customFormat="1" x14ac:dyDescent="0.35">
      <c r="A2442" s="1" t="s">
        <v>176</v>
      </c>
      <c r="B2442" s="1" t="s">
        <v>235</v>
      </c>
      <c r="C2442" s="1" t="s">
        <v>116</v>
      </c>
      <c r="D2442" s="1" t="s">
        <v>2503</v>
      </c>
      <c r="E2442" s="1" t="s">
        <v>77</v>
      </c>
      <c r="F2442" s="1">
        <v>999925374</v>
      </c>
      <c r="G2442" s="1">
        <f>(J2442+S2442+X2442+R2442+U2442+W2442+Y2442)-H2442</f>
        <v>333</v>
      </c>
      <c r="H2442" s="1"/>
      <c r="I2442" s="27"/>
      <c r="J2442" s="1">
        <f>SUM(AA2442)</f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27"/>
      <c r="R2442" s="1">
        <f>SUM(AS2442,BX2442)</f>
        <v>0</v>
      </c>
      <c r="S2442" s="1">
        <f>SUM(AE2442,AG2442,AI2442,AK2442,AO2442,AM2442,AQ2442,AU2442,AW2442,AY2442,BA2442,BE2442,BG2442,BI2442,BK2442,BM2442,BO2442,BC2442)</f>
        <v>180</v>
      </c>
      <c r="T2442" s="1">
        <f>COUNT(AE2442,AG2442,AI2442,AK2442,AM2442,AO2442,AQ2442,AU2442,AW2442,AY2442,BA2442,BC2442,BE2442,BG2442,BI2442,BK2442,BM2442,BO2442)</f>
        <v>2</v>
      </c>
      <c r="U2442" s="1">
        <f>BQ2442+BS2442</f>
        <v>0</v>
      </c>
      <c r="V2442" s="1"/>
      <c r="W2442" s="1">
        <f>BV2442</f>
        <v>78</v>
      </c>
      <c r="X2442" s="1">
        <f>AC2442+BZ2442</f>
        <v>75</v>
      </c>
      <c r="Y2442" s="1">
        <f>BU2442</f>
        <v>0</v>
      </c>
      <c r="Z2442" s="27"/>
      <c r="AA2442" s="1"/>
      <c r="AB2442" s="26"/>
      <c r="AC2442" s="1"/>
      <c r="AD2442" s="26"/>
      <c r="AE2442" s="1"/>
      <c r="AF2442" s="26"/>
      <c r="AG2442" s="1"/>
      <c r="AH2442" s="26"/>
      <c r="AI2442" s="1"/>
      <c r="AJ2442" s="26"/>
      <c r="AK2442" s="1"/>
      <c r="AL2442" s="26"/>
      <c r="AM2442" s="1"/>
      <c r="AN2442" s="26"/>
      <c r="AO2442" s="1"/>
      <c r="AP2442" s="26"/>
      <c r="AQ2442" s="1"/>
      <c r="AR2442" s="26"/>
      <c r="AS2442" s="1"/>
      <c r="AT2442" s="26"/>
      <c r="AU2442" s="1"/>
      <c r="AV2442" s="26"/>
      <c r="AW2442" s="1"/>
      <c r="AX2442" s="26"/>
      <c r="AY2442" s="1"/>
      <c r="AZ2442" s="26"/>
      <c r="BA2442" s="1">
        <v>60</v>
      </c>
      <c r="BB2442" s="26">
        <v>1</v>
      </c>
      <c r="BC2442" s="1"/>
      <c r="BD2442" s="26"/>
      <c r="BE2442" s="1"/>
      <c r="BF2442" s="26"/>
      <c r="BG2442" s="1"/>
      <c r="BH2442" s="26"/>
      <c r="BI2442" s="1"/>
      <c r="BJ2442" s="26"/>
      <c r="BK2442" s="1"/>
      <c r="BL2442" s="26"/>
      <c r="BM2442" s="1">
        <v>120</v>
      </c>
      <c r="BN2442" s="26">
        <v>1</v>
      </c>
      <c r="BO2442" s="1"/>
      <c r="BP2442" s="26"/>
      <c r="BQ2442" s="1"/>
      <c r="BR2442" s="26"/>
      <c r="BS2442" s="1"/>
      <c r="BT2442" s="26"/>
      <c r="BU2442" s="1"/>
      <c r="BV2442" s="1">
        <v>78</v>
      </c>
      <c r="BW2442" s="26">
        <v>6</v>
      </c>
      <c r="BX2442" s="1"/>
      <c r="BY2442" s="26"/>
      <c r="BZ2442" s="30">
        <v>75</v>
      </c>
      <c r="CA2442" s="26">
        <v>2</v>
      </c>
    </row>
    <row r="2443" spans="1:79" s="99" customFormat="1" x14ac:dyDescent="0.35">
      <c r="A2443" s="1" t="s">
        <v>176</v>
      </c>
      <c r="B2443" s="1" t="s">
        <v>235</v>
      </c>
      <c r="C2443" s="1" t="s">
        <v>1746</v>
      </c>
      <c r="D2443" s="1" t="s">
        <v>1747</v>
      </c>
      <c r="E2443" s="1" t="s">
        <v>77</v>
      </c>
      <c r="F2443" s="1">
        <v>999921936</v>
      </c>
      <c r="G2443" s="1">
        <f>(J2443+S2443+X2443+R2443+U2443+W2443+Y2443)-H2443</f>
        <v>288</v>
      </c>
      <c r="H2443" s="30"/>
      <c r="I2443" s="27"/>
      <c r="J2443" s="1">
        <f>SUM(AA2443)</f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27"/>
      <c r="R2443" s="1">
        <f>SUM(AS2443,BX2443)</f>
        <v>0</v>
      </c>
      <c r="S2443" s="1">
        <f>SUM(AE2443,AG2443,AI2443,AK2443,AO2443,AM2443,AQ2443,AU2443,AW2443,AY2443,BA2443,BE2443,BG2443,BI2443,BK2443,BM2443,BO2443,BC2443)</f>
        <v>188</v>
      </c>
      <c r="T2443" s="1">
        <f>COUNT(AE2443,AG2443,AI2443,AK2443,AM2443,AO2443,AQ2443,AU2443,AW2443,AY2443,BA2443,BC2443,BE2443,BG2443,BI2443,BK2443,BM2443,BO2443)</f>
        <v>2</v>
      </c>
      <c r="U2443" s="1">
        <f>BQ2443+BS2443</f>
        <v>0</v>
      </c>
      <c r="V2443" s="1"/>
      <c r="W2443" s="1">
        <f>BV2443</f>
        <v>0</v>
      </c>
      <c r="X2443" s="1">
        <f>AC2443+BZ2443</f>
        <v>100</v>
      </c>
      <c r="Y2443" s="1">
        <f>BU2443</f>
        <v>0</v>
      </c>
      <c r="Z2443" s="26"/>
      <c r="AA2443" s="1"/>
      <c r="AB2443" s="26"/>
      <c r="AC2443" s="1"/>
      <c r="AD2443" s="26"/>
      <c r="AE2443" s="1"/>
      <c r="AF2443" s="26"/>
      <c r="AG2443" s="1"/>
      <c r="AH2443" s="26"/>
      <c r="AI2443" s="1">
        <v>68</v>
      </c>
      <c r="AJ2443" s="26">
        <v>3</v>
      </c>
      <c r="AK2443" s="1"/>
      <c r="AL2443" s="26"/>
      <c r="AM2443" s="1"/>
      <c r="AN2443" s="26"/>
      <c r="AO2443" s="1"/>
      <c r="AP2443" s="26"/>
      <c r="AQ2443" s="1"/>
      <c r="AR2443" s="26"/>
      <c r="AS2443" s="1"/>
      <c r="AT2443" s="26"/>
      <c r="AU2443" s="1"/>
      <c r="AV2443" s="26"/>
      <c r="AW2443" s="1"/>
      <c r="AX2443" s="26"/>
      <c r="AY2443" s="1"/>
      <c r="AZ2443" s="26"/>
      <c r="BA2443" s="1"/>
      <c r="BB2443" s="26"/>
      <c r="BC2443" s="1"/>
      <c r="BD2443" s="26"/>
      <c r="BE2443" s="1"/>
      <c r="BF2443" s="26"/>
      <c r="BG2443" s="1">
        <v>120</v>
      </c>
      <c r="BH2443" s="26">
        <v>1</v>
      </c>
      <c r="BI2443" s="1"/>
      <c r="BJ2443" s="26"/>
      <c r="BK2443" s="1"/>
      <c r="BL2443" s="26"/>
      <c r="BM2443" s="1"/>
      <c r="BN2443" s="26"/>
      <c r="BO2443" s="1"/>
      <c r="BP2443" s="26"/>
      <c r="BQ2443" s="1"/>
      <c r="BR2443" s="26"/>
      <c r="BS2443" s="1"/>
      <c r="BT2443" s="26"/>
      <c r="BU2443" s="1"/>
      <c r="BV2443" s="1"/>
      <c r="BW2443" s="26"/>
      <c r="BX2443" s="1"/>
      <c r="BY2443" s="26"/>
      <c r="BZ2443" s="30">
        <v>100</v>
      </c>
      <c r="CA2443" s="26">
        <v>1</v>
      </c>
    </row>
    <row r="2444" spans="1:79" s="99" customFormat="1" x14ac:dyDescent="0.35">
      <c r="A2444" s="1" t="s">
        <v>176</v>
      </c>
      <c r="B2444" s="1" t="s">
        <v>235</v>
      </c>
      <c r="C2444" s="1" t="s">
        <v>1703</v>
      </c>
      <c r="D2444" s="1" t="s">
        <v>1704</v>
      </c>
      <c r="E2444" s="1" t="s">
        <v>77</v>
      </c>
      <c r="F2444" s="1">
        <v>999921724</v>
      </c>
      <c r="G2444" s="1">
        <f>(J2444+S2444+X2444+R2444+U2444+W2444+Y2444)-H2444</f>
        <v>248</v>
      </c>
      <c r="H2444" s="30"/>
      <c r="I2444" s="27"/>
      <c r="J2444" s="1">
        <f>SUM(AA2444)</f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27"/>
      <c r="R2444" s="1">
        <f>SUM(AS2444,BX2444)</f>
        <v>0</v>
      </c>
      <c r="S2444" s="1">
        <f>SUM(AE2444,AG2444,AI2444,AK2444,AO2444,AM2444,AQ2444,AU2444,AW2444,AY2444,BA2444,BE2444,BG2444,BI2444,BK2444,BM2444,BO2444,BC2444)</f>
        <v>158</v>
      </c>
      <c r="T2444" s="1">
        <f>COUNT(AE2444,AG2444,AI2444,AK2444,AM2444,AO2444,AQ2444,AU2444,AW2444,AY2444,BA2444,BC2444,BE2444,BG2444,BI2444,BK2444,BM2444,BO2444)</f>
        <v>2</v>
      </c>
      <c r="U2444" s="1">
        <f>BQ2444+BS2444</f>
        <v>0</v>
      </c>
      <c r="V2444" s="1"/>
      <c r="W2444" s="1">
        <f>BV2444</f>
        <v>90</v>
      </c>
      <c r="X2444" s="1">
        <f>AC2444+BZ2444</f>
        <v>0</v>
      </c>
      <c r="Y2444" s="1">
        <f>BU2444</f>
        <v>0</v>
      </c>
      <c r="Z2444" s="26"/>
      <c r="AA2444" s="1"/>
      <c r="AB2444" s="26"/>
      <c r="AC2444" s="1"/>
      <c r="AD2444" s="26"/>
      <c r="AE2444" s="1"/>
      <c r="AF2444" s="26"/>
      <c r="AG2444" s="1"/>
      <c r="AH2444" s="26"/>
      <c r="AI2444" s="1">
        <v>90</v>
      </c>
      <c r="AJ2444" s="26">
        <v>2</v>
      </c>
      <c r="AK2444" s="1"/>
      <c r="AL2444" s="26"/>
      <c r="AM2444" s="1"/>
      <c r="AN2444" s="26"/>
      <c r="AO2444" s="1"/>
      <c r="AP2444" s="26"/>
      <c r="AQ2444" s="1"/>
      <c r="AR2444" s="26"/>
      <c r="AS2444" s="1"/>
      <c r="AT2444" s="26"/>
      <c r="AU2444" s="1"/>
      <c r="AV2444" s="26"/>
      <c r="AW2444" s="1"/>
      <c r="AX2444" s="26"/>
      <c r="AY2444" s="1"/>
      <c r="AZ2444" s="26"/>
      <c r="BA2444" s="1"/>
      <c r="BB2444" s="26"/>
      <c r="BC2444" s="1"/>
      <c r="BD2444" s="26"/>
      <c r="BE2444" s="1"/>
      <c r="BF2444" s="26"/>
      <c r="BG2444" s="1">
        <v>68</v>
      </c>
      <c r="BH2444" s="26">
        <v>3</v>
      </c>
      <c r="BI2444" s="1"/>
      <c r="BJ2444" s="26"/>
      <c r="BK2444" s="1"/>
      <c r="BL2444" s="26"/>
      <c r="BM2444" s="1"/>
      <c r="BN2444" s="26"/>
      <c r="BO2444" s="1"/>
      <c r="BP2444" s="26"/>
      <c r="BQ2444" s="1"/>
      <c r="BR2444" s="26"/>
      <c r="BS2444" s="1"/>
      <c r="BT2444" s="26"/>
      <c r="BU2444" s="1"/>
      <c r="BV2444" s="1">
        <v>90</v>
      </c>
      <c r="BW2444" s="26">
        <v>3</v>
      </c>
      <c r="BX2444" s="1"/>
      <c r="BY2444" s="26"/>
      <c r="BZ2444" s="30"/>
      <c r="CA2444" s="26"/>
    </row>
    <row r="2445" spans="1:79" s="99" customFormat="1" x14ac:dyDescent="0.35">
      <c r="A2445" s="1" t="s">
        <v>176</v>
      </c>
      <c r="B2445" s="1" t="s">
        <v>235</v>
      </c>
      <c r="C2445" s="30" t="s">
        <v>741</v>
      </c>
      <c r="D2445" s="30" t="s">
        <v>2143</v>
      </c>
      <c r="E2445" s="30" t="s">
        <v>77</v>
      </c>
      <c r="F2445" s="1">
        <v>999924003</v>
      </c>
      <c r="G2445" s="1">
        <f>(J2445+S2445+X2445+R2445+U2445+W2445+Y2445)-H2445</f>
        <v>238.5</v>
      </c>
      <c r="H2445" s="1"/>
      <c r="I2445" s="27"/>
      <c r="J2445" s="1">
        <f>SUM(AA2445)</f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27"/>
      <c r="R2445" s="1">
        <f>SUM(AS2445,BX2445)</f>
        <v>0</v>
      </c>
      <c r="S2445" s="1">
        <f>SUM(AE2445,AG2445,AI2445,AK2445,AO2445,AM2445,AQ2445,AU2445,AW2445,AY2445,BA2445,BE2445,BG2445,BI2445,BK2445,BM2445,BO2445,BC2445)</f>
        <v>98</v>
      </c>
      <c r="T2445" s="1">
        <f>COUNT(AE2445,AG2445,AI2445,AK2445,AM2445,AO2445,AQ2445,AU2445,AW2445,AY2445,BA2445,BC2445,BE2445,BG2445,BI2445,BK2445,BM2445,BO2445)</f>
        <v>2</v>
      </c>
      <c r="U2445" s="1">
        <f>BQ2445+BS2445</f>
        <v>0</v>
      </c>
      <c r="V2445" s="1"/>
      <c r="W2445" s="1">
        <f>BV2445</f>
        <v>84</v>
      </c>
      <c r="X2445" s="1">
        <f>AC2445+BZ2445</f>
        <v>56.5</v>
      </c>
      <c r="Y2445" s="1">
        <f>BU2445</f>
        <v>0</v>
      </c>
      <c r="Z2445" s="29"/>
      <c r="AA2445" s="1"/>
      <c r="AB2445" s="26"/>
      <c r="AC2445" s="1"/>
      <c r="AD2445" s="26"/>
      <c r="AE2445" s="1"/>
      <c r="AF2445" s="26"/>
      <c r="AG2445" s="1"/>
      <c r="AH2445" s="26"/>
      <c r="AI2445" s="1"/>
      <c r="AJ2445" s="26"/>
      <c r="AK2445" s="1">
        <v>68</v>
      </c>
      <c r="AL2445" s="26">
        <v>3</v>
      </c>
      <c r="AM2445" s="1"/>
      <c r="AN2445" s="26"/>
      <c r="AO2445" s="1"/>
      <c r="AP2445" s="26"/>
      <c r="AQ2445" s="1"/>
      <c r="AR2445" s="26"/>
      <c r="AS2445" s="1"/>
      <c r="AT2445" s="26"/>
      <c r="AU2445" s="1"/>
      <c r="AV2445" s="26"/>
      <c r="AW2445" s="1"/>
      <c r="AX2445" s="26"/>
      <c r="AY2445" s="1"/>
      <c r="AZ2445" s="26"/>
      <c r="BA2445" s="1"/>
      <c r="BB2445" s="26"/>
      <c r="BC2445" s="1"/>
      <c r="BD2445" s="26"/>
      <c r="BE2445" s="1">
        <v>30</v>
      </c>
      <c r="BF2445" s="26">
        <v>1</v>
      </c>
      <c r="BG2445" s="1"/>
      <c r="BH2445" s="26"/>
      <c r="BI2445" s="1"/>
      <c r="BJ2445" s="26"/>
      <c r="BK2445" s="1"/>
      <c r="BL2445" s="26"/>
      <c r="BM2445" s="1"/>
      <c r="BN2445" s="26"/>
      <c r="BO2445" s="1"/>
      <c r="BP2445" s="26"/>
      <c r="BQ2445" s="1"/>
      <c r="BR2445" s="26"/>
      <c r="BS2445" s="1"/>
      <c r="BT2445" s="26"/>
      <c r="BU2445" s="1"/>
      <c r="BV2445" s="1">
        <v>84</v>
      </c>
      <c r="BW2445" s="26">
        <v>5</v>
      </c>
      <c r="BX2445" s="1"/>
      <c r="BY2445" s="26"/>
      <c r="BZ2445" s="30">
        <v>56.5</v>
      </c>
      <c r="CA2445" s="26">
        <v>3</v>
      </c>
    </row>
    <row r="2446" spans="1:79" s="99" customFormat="1" x14ac:dyDescent="0.35">
      <c r="A2446" s="32" t="s">
        <v>176</v>
      </c>
      <c r="B2446" s="32" t="s">
        <v>235</v>
      </c>
      <c r="C2446" s="32" t="s">
        <v>554</v>
      </c>
      <c r="D2446" s="32" t="s">
        <v>484</v>
      </c>
      <c r="E2446" s="32" t="s">
        <v>77</v>
      </c>
      <c r="F2446" s="32">
        <v>999891830</v>
      </c>
      <c r="G2446" s="1">
        <f>(J2446+S2446+X2446+R2446+U2446+W2446+Y2446)-H2446</f>
        <v>205</v>
      </c>
      <c r="H2446" s="1"/>
      <c r="I2446" s="27"/>
      <c r="J2446" s="1">
        <f>SUM(AA2446)</f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27"/>
      <c r="R2446" s="1">
        <f>SUM(AS2446,BX2446)</f>
        <v>0</v>
      </c>
      <c r="S2446" s="1">
        <f>SUM(AE2446,AG2446,AI2446,AK2446,AO2446,AM2446,AQ2446,AU2446,AW2446,AY2446,BA2446,BE2446,BG2446,BI2446,BK2446,BM2446,BO2446,BC2446)</f>
        <v>45</v>
      </c>
      <c r="T2446" s="1">
        <f>COUNT(AE2446,AG2446,AI2446,AK2446,AM2446,AO2446,AQ2446,AU2446,AW2446,AY2446,BA2446,BC2446,BE2446,BG2446,BI2446,BK2446,BM2446,BO2446)</f>
        <v>1</v>
      </c>
      <c r="U2446" s="1">
        <f>BQ2446+BS2446</f>
        <v>0</v>
      </c>
      <c r="V2446" s="1"/>
      <c r="W2446" s="1">
        <f>BV2446</f>
        <v>160</v>
      </c>
      <c r="X2446" s="1">
        <f>AC2446+BZ2446</f>
        <v>0</v>
      </c>
      <c r="Y2446" s="1">
        <f>BU2446</f>
        <v>0</v>
      </c>
      <c r="Z2446" s="27"/>
      <c r="AA2446" s="1"/>
      <c r="AB2446" s="26"/>
      <c r="AC2446" s="1"/>
      <c r="AD2446" s="26"/>
      <c r="AE2446" s="1"/>
      <c r="AF2446" s="26"/>
      <c r="AG2446" s="1"/>
      <c r="AH2446" s="26"/>
      <c r="AI2446" s="1"/>
      <c r="AJ2446" s="26"/>
      <c r="AK2446" s="1"/>
      <c r="AL2446" s="26"/>
      <c r="AM2446" s="1"/>
      <c r="AN2446" s="26"/>
      <c r="AO2446" s="1"/>
      <c r="AP2446" s="26"/>
      <c r="AQ2446" s="1"/>
      <c r="AR2446" s="26"/>
      <c r="AS2446" s="1"/>
      <c r="AT2446" s="26"/>
      <c r="AU2446" s="1"/>
      <c r="AV2446" s="26"/>
      <c r="AW2446" s="1"/>
      <c r="AX2446" s="26"/>
      <c r="AY2446" s="1"/>
      <c r="AZ2446" s="26"/>
      <c r="BA2446" s="1"/>
      <c r="BB2446" s="26"/>
      <c r="BC2446" s="1"/>
      <c r="BD2446" s="26"/>
      <c r="BE2446" s="1"/>
      <c r="BF2446" s="26"/>
      <c r="BG2446" s="1"/>
      <c r="BH2446" s="26"/>
      <c r="BI2446" s="1">
        <v>45</v>
      </c>
      <c r="BJ2446" s="26">
        <v>2</v>
      </c>
      <c r="BK2446" s="1"/>
      <c r="BL2446" s="26"/>
      <c r="BM2446" s="1"/>
      <c r="BN2446" s="26"/>
      <c r="BO2446" s="1"/>
      <c r="BP2446" s="26"/>
      <c r="BQ2446" s="1"/>
      <c r="BR2446" s="26"/>
      <c r="BS2446" s="1"/>
      <c r="BT2446" s="26"/>
      <c r="BU2446" s="1"/>
      <c r="BV2446" s="1">
        <v>160</v>
      </c>
      <c r="BW2446" s="26">
        <v>1</v>
      </c>
      <c r="BX2446" s="1"/>
      <c r="BY2446" s="26"/>
      <c r="BZ2446" s="30"/>
      <c r="CA2446" s="26"/>
    </row>
    <row r="2447" spans="1:79" s="99" customFormat="1" x14ac:dyDescent="0.35">
      <c r="A2447" s="35" t="s">
        <v>176</v>
      </c>
      <c r="B2447" s="35" t="s">
        <v>235</v>
      </c>
      <c r="C2447" s="35" t="s">
        <v>2876</v>
      </c>
      <c r="D2447" s="35" t="s">
        <v>2921</v>
      </c>
      <c r="E2447" s="35" t="s">
        <v>77</v>
      </c>
      <c r="F2447" s="35">
        <v>999926437</v>
      </c>
      <c r="G2447" s="1">
        <f>(J2447+S2447+X2447+R2447+U2447+W2447+Y2447)-H2447</f>
        <v>188</v>
      </c>
      <c r="H2447" s="1"/>
      <c r="I2447" s="27"/>
      <c r="J2447" s="1">
        <f>SUM(AA2447)</f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27"/>
      <c r="R2447" s="1">
        <f>SUM(AS2447,BX2447)</f>
        <v>0</v>
      </c>
      <c r="S2447" s="1">
        <f>SUM(AE2447,AG2447,AI2447,AK2447,AO2447,AM2447,AQ2447,AU2447,AW2447,AY2447,BA2447,BE2447,BG2447,BI2447,BK2447,BM2447,BO2447,BC2447)</f>
        <v>120</v>
      </c>
      <c r="T2447" s="1">
        <f>COUNT(AE2447,AG2447,AI2447,AK2447,AM2447,AO2447,AQ2447,AU2447,AW2447,AY2447,BA2447,BC2447,BE2447,BG2447,BI2447,BK2447,BM2447,BO2447)</f>
        <v>1</v>
      </c>
      <c r="U2447" s="1">
        <f>BQ2447+BS2447</f>
        <v>0</v>
      </c>
      <c r="V2447" s="1"/>
      <c r="W2447" s="1">
        <f>BV2447</f>
        <v>68</v>
      </c>
      <c r="X2447" s="1">
        <f>AC2447+BZ2447</f>
        <v>0</v>
      </c>
      <c r="Y2447" s="1">
        <f>BU2447</f>
        <v>0</v>
      </c>
      <c r="Z2447" s="27"/>
      <c r="AA2447" s="1"/>
      <c r="AB2447" s="26"/>
      <c r="AC2447" s="1"/>
      <c r="AD2447" s="26"/>
      <c r="AE2447" s="1"/>
      <c r="AF2447" s="26"/>
      <c r="AG2447" s="1"/>
      <c r="AH2447" s="26"/>
      <c r="AI2447" s="1"/>
      <c r="AJ2447" s="26"/>
      <c r="AK2447" s="1">
        <v>120</v>
      </c>
      <c r="AL2447" s="26">
        <v>1</v>
      </c>
      <c r="AM2447" s="1"/>
      <c r="AN2447" s="26"/>
      <c r="AO2447" s="1"/>
      <c r="AP2447" s="26"/>
      <c r="AQ2447" s="1"/>
      <c r="AR2447" s="26"/>
      <c r="AS2447" s="1"/>
      <c r="AT2447" s="26"/>
      <c r="AU2447" s="1"/>
      <c r="AV2447" s="26"/>
      <c r="AW2447" s="1"/>
      <c r="AX2447" s="26"/>
      <c r="AY2447" s="1"/>
      <c r="AZ2447" s="26"/>
      <c r="BA2447" s="1"/>
      <c r="BB2447" s="26"/>
      <c r="BC2447" s="1"/>
      <c r="BD2447" s="26"/>
      <c r="BE2447" s="1"/>
      <c r="BF2447" s="26"/>
      <c r="BG2447" s="1"/>
      <c r="BH2447" s="26"/>
      <c r="BI2447" s="1"/>
      <c r="BJ2447" s="26"/>
      <c r="BK2447" s="1"/>
      <c r="BL2447" s="26"/>
      <c r="BM2447" s="1"/>
      <c r="BN2447" s="26"/>
      <c r="BO2447" s="1"/>
      <c r="BP2447" s="26"/>
      <c r="BQ2447" s="1"/>
      <c r="BR2447" s="26"/>
      <c r="BS2447" s="1"/>
      <c r="BT2447" s="26"/>
      <c r="BU2447" s="1"/>
      <c r="BV2447" s="1">
        <v>68</v>
      </c>
      <c r="BW2447" s="26">
        <v>8</v>
      </c>
      <c r="BX2447" s="1"/>
      <c r="BY2447" s="26"/>
      <c r="BZ2447" s="30"/>
      <c r="CA2447" s="26"/>
    </row>
    <row r="2448" spans="1:79" s="99" customFormat="1" x14ac:dyDescent="0.35">
      <c r="A2448" s="1" t="s">
        <v>176</v>
      </c>
      <c r="B2448" s="1" t="s">
        <v>235</v>
      </c>
      <c r="C2448" s="1" t="s">
        <v>1565</v>
      </c>
      <c r="D2448" s="1" t="s">
        <v>1566</v>
      </c>
      <c r="E2448" s="1" t="s">
        <v>77</v>
      </c>
      <c r="F2448" s="1">
        <v>999921178</v>
      </c>
      <c r="G2448" s="1">
        <f>(J2448+S2448+X2448+R2448+U2448+W2448+Y2448)-H2448</f>
        <v>141</v>
      </c>
      <c r="H2448" s="1"/>
      <c r="I2448" s="27"/>
      <c r="J2448" s="1">
        <f>SUM(AA2448)</f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27"/>
      <c r="R2448" s="1">
        <f>SUM(AS2448,BX2448)</f>
        <v>0</v>
      </c>
      <c r="S2448" s="1">
        <f>SUM(AE2448,AG2448,AI2448,AK2448,AO2448,AM2448,AQ2448,AU2448,AW2448,AY2448,BA2448,BE2448,BG2448,BI2448,BK2448,BM2448,BO2448,BC2448)</f>
        <v>90</v>
      </c>
      <c r="T2448" s="1">
        <f>COUNT(AE2448,AG2448,AI2448,AK2448,AM2448,AO2448,AQ2448,AU2448,AW2448,AY2448,BA2448,BC2448,BE2448,BG2448,BI2448,BK2448,BM2448,BO2448)</f>
        <v>1</v>
      </c>
      <c r="U2448" s="1">
        <f>BQ2448+BS2448</f>
        <v>0</v>
      </c>
      <c r="V2448" s="1"/>
      <c r="W2448" s="1">
        <f>BV2448</f>
        <v>51</v>
      </c>
      <c r="X2448" s="1">
        <f>AC2448+BZ2448</f>
        <v>0</v>
      </c>
      <c r="Y2448" s="1">
        <f>BU2448</f>
        <v>0</v>
      </c>
      <c r="Z2448" s="27"/>
      <c r="AA2448" s="1"/>
      <c r="AB2448" s="26"/>
      <c r="AC2448" s="1"/>
      <c r="AD2448" s="26"/>
      <c r="AE2448" s="1"/>
      <c r="AF2448" s="26"/>
      <c r="AG2448" s="1"/>
      <c r="AH2448" s="26"/>
      <c r="AI2448" s="1"/>
      <c r="AJ2448" s="26"/>
      <c r="AK2448" s="1"/>
      <c r="AL2448" s="26"/>
      <c r="AM2448" s="1"/>
      <c r="AN2448" s="26"/>
      <c r="AO2448" s="1"/>
      <c r="AP2448" s="26"/>
      <c r="AQ2448" s="1">
        <v>90</v>
      </c>
      <c r="AR2448" s="26">
        <v>2</v>
      </c>
      <c r="AS2448" s="1"/>
      <c r="AT2448" s="26"/>
      <c r="AU2448" s="1"/>
      <c r="AV2448" s="26"/>
      <c r="AW2448" s="1"/>
      <c r="AX2448" s="26"/>
      <c r="AY2448" s="1"/>
      <c r="AZ2448" s="26"/>
      <c r="BA2448" s="1"/>
      <c r="BB2448" s="26"/>
      <c r="BC2448" s="1"/>
      <c r="BD2448" s="26"/>
      <c r="BE2448" s="1"/>
      <c r="BF2448" s="26"/>
      <c r="BG2448" s="1"/>
      <c r="BH2448" s="26"/>
      <c r="BI2448" s="1"/>
      <c r="BJ2448" s="26"/>
      <c r="BK2448" s="1"/>
      <c r="BL2448" s="26"/>
      <c r="BM2448" s="1"/>
      <c r="BN2448" s="26"/>
      <c r="BO2448" s="1"/>
      <c r="BP2448" s="26"/>
      <c r="BQ2448" s="1"/>
      <c r="BR2448" s="26"/>
      <c r="BS2448" s="1"/>
      <c r="BT2448" s="26"/>
      <c r="BU2448" s="1"/>
      <c r="BV2448" s="1">
        <v>51</v>
      </c>
      <c r="BW2448" s="26" t="s">
        <v>100</v>
      </c>
      <c r="BX2448" s="1"/>
      <c r="BY2448" s="26"/>
      <c r="BZ2448" s="30"/>
      <c r="CA2448" s="26"/>
    </row>
    <row r="2449" spans="1:79" s="99" customFormat="1" x14ac:dyDescent="0.35">
      <c r="A2449" s="1" t="s">
        <v>176</v>
      </c>
      <c r="B2449" s="1" t="s">
        <v>235</v>
      </c>
      <c r="C2449" s="1" t="s">
        <v>3630</v>
      </c>
      <c r="D2449" s="1" t="s">
        <v>1916</v>
      </c>
      <c r="E2449" s="1" t="s">
        <v>77</v>
      </c>
      <c r="F2449" s="1">
        <v>999928232</v>
      </c>
      <c r="G2449" s="1">
        <f>(J2449+S2449+X2449+R2449+U2449+W2449+Y2449)-H2449</f>
        <v>124.5</v>
      </c>
      <c r="H2449" s="1"/>
      <c r="I2449" s="27"/>
      <c r="J2449" s="1">
        <f>SUM(AA2449)</f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27"/>
      <c r="R2449" s="1">
        <f>SUM(AS2449,BX2449)</f>
        <v>0</v>
      </c>
      <c r="S2449" s="1">
        <f>SUM(AE2449,AG2449,AI2449,AK2449,AO2449,AM2449,AQ2449,AU2449,AW2449,AY2449,BA2449,BE2449,BG2449,BI2449,BK2449,BM2449,BO2449,BC2449)</f>
        <v>0</v>
      </c>
      <c r="T2449" s="1">
        <f>COUNT(AE2449,AG2449,AI2449,AK2449,AM2449,AO2449,AQ2449,AU2449,AW2449,AY2449,BA2449,BC2449,BE2449,BG2449,BI2449,BK2449,BM2449,BO2449)</f>
        <v>0</v>
      </c>
      <c r="U2449" s="1">
        <f>BQ2449+BS2449</f>
        <v>52.5</v>
      </c>
      <c r="V2449" s="1"/>
      <c r="W2449" s="1">
        <f>BV2449</f>
        <v>72</v>
      </c>
      <c r="X2449" s="1">
        <f>AC2449+BZ2449</f>
        <v>0</v>
      </c>
      <c r="Y2449" s="1">
        <f>BU2449</f>
        <v>0</v>
      </c>
      <c r="Z2449" s="27"/>
      <c r="AA2449" s="1"/>
      <c r="AB2449" s="26"/>
      <c r="AC2449" s="1"/>
      <c r="AD2449" s="26"/>
      <c r="AE2449" s="1"/>
      <c r="AF2449" s="26"/>
      <c r="AG2449" s="1"/>
      <c r="AH2449" s="26"/>
      <c r="AI2449" s="1"/>
      <c r="AJ2449" s="26"/>
      <c r="AK2449" s="1"/>
      <c r="AL2449" s="26"/>
      <c r="AM2449" s="1"/>
      <c r="AN2449" s="27"/>
      <c r="AO2449" s="1"/>
      <c r="AP2449" s="26"/>
      <c r="AQ2449" s="1"/>
      <c r="AR2449" s="27"/>
      <c r="AS2449" s="1"/>
      <c r="AT2449" s="27"/>
      <c r="AU2449" s="1"/>
      <c r="AV2449" s="27"/>
      <c r="AW2449" s="1"/>
      <c r="AX2449" s="27"/>
      <c r="AY2449" s="1"/>
      <c r="AZ2449" s="27"/>
      <c r="BA2449" s="1"/>
      <c r="BB2449" s="27"/>
      <c r="BC2449" s="1"/>
      <c r="BD2449" s="26"/>
      <c r="BE2449" s="1"/>
      <c r="BF2449" s="27"/>
      <c r="BG2449" s="1"/>
      <c r="BH2449" s="27"/>
      <c r="BI2449" s="1"/>
      <c r="BJ2449" s="27"/>
      <c r="BK2449" s="1"/>
      <c r="BL2449" s="27"/>
      <c r="BM2449" s="1"/>
      <c r="BN2449" s="27"/>
      <c r="BO2449" s="1"/>
      <c r="BP2449" s="27"/>
      <c r="BQ2449" s="1"/>
      <c r="BR2449" s="26"/>
      <c r="BS2449" s="1">
        <v>52.5</v>
      </c>
      <c r="BT2449" s="26">
        <v>2</v>
      </c>
      <c r="BU2449" s="1"/>
      <c r="BV2449" s="1">
        <v>72</v>
      </c>
      <c r="BW2449" s="26">
        <v>7</v>
      </c>
      <c r="BX2449" s="1"/>
      <c r="BY2449" s="26"/>
      <c r="BZ2449" s="30"/>
      <c r="CA2449" s="26"/>
    </row>
    <row r="2450" spans="1:79" s="99" customFormat="1" x14ac:dyDescent="0.35">
      <c r="A2450" s="30" t="s">
        <v>176</v>
      </c>
      <c r="B2450" s="1" t="s">
        <v>235</v>
      </c>
      <c r="C2450" s="30" t="s">
        <v>1649</v>
      </c>
      <c r="D2450" s="30" t="s">
        <v>1650</v>
      </c>
      <c r="E2450" s="1" t="s">
        <v>77</v>
      </c>
      <c r="F2450" s="30">
        <v>999921500</v>
      </c>
      <c r="G2450" s="1">
        <f>(J2450+S2450+X2450+R2450+U2450+W2450+Y2450)-H2450</f>
        <v>120</v>
      </c>
      <c r="H2450" s="30">
        <f>(J2450+K2450+M2450+N2450+O2450+P2450)/2</f>
        <v>0</v>
      </c>
      <c r="I2450" s="27"/>
      <c r="J2450" s="1">
        <f>SUM(AA2450)</f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27"/>
      <c r="R2450" s="1">
        <f>SUM(AS2450,BX2450)</f>
        <v>0</v>
      </c>
      <c r="S2450" s="1">
        <f>SUM(AE2450,AG2450,AI2450,AK2450,AO2450,AM2450,AQ2450,AU2450,AW2450,AY2450,BA2450,BE2450,BG2450,BI2450,BK2450,BM2450,BO2450,BC2450)</f>
        <v>120</v>
      </c>
      <c r="T2450" s="1">
        <f>COUNT(AE2450,AG2450,AI2450,AK2450,AM2450,AO2450,AQ2450,AU2450,AW2450,AY2450,BA2450,BC2450,BE2450,BG2450,BI2450,BK2450,BM2450,BO2450)</f>
        <v>1</v>
      </c>
      <c r="U2450" s="1">
        <f>BQ2450+BS2450</f>
        <v>0</v>
      </c>
      <c r="V2450" s="1"/>
      <c r="W2450" s="1">
        <f>BV2450</f>
        <v>0</v>
      </c>
      <c r="X2450" s="1">
        <f>AC2450+BZ2450</f>
        <v>0</v>
      </c>
      <c r="Y2450" s="1">
        <f>BU2450</f>
        <v>0</v>
      </c>
      <c r="Z2450" s="26"/>
      <c r="AA2450" s="1"/>
      <c r="AB2450" s="26"/>
      <c r="AC2450" s="1"/>
      <c r="AD2450" s="26"/>
      <c r="AE2450" s="1"/>
      <c r="AF2450" s="26"/>
      <c r="AG2450" s="1"/>
      <c r="AH2450" s="26"/>
      <c r="AI2450" s="1"/>
      <c r="AJ2450" s="26"/>
      <c r="AK2450" s="1"/>
      <c r="AL2450" s="26"/>
      <c r="AM2450" s="1"/>
      <c r="AN2450" s="26"/>
      <c r="AO2450" s="1"/>
      <c r="AP2450" s="26"/>
      <c r="AQ2450" s="1">
        <v>120</v>
      </c>
      <c r="AR2450" s="26">
        <v>1</v>
      </c>
      <c r="AS2450" s="1"/>
      <c r="AT2450" s="26"/>
      <c r="AU2450" s="1"/>
      <c r="AV2450" s="26"/>
      <c r="AW2450" s="1"/>
      <c r="AX2450" s="26"/>
      <c r="AY2450" s="1"/>
      <c r="AZ2450" s="26"/>
      <c r="BA2450" s="1"/>
      <c r="BB2450" s="26"/>
      <c r="BC2450" s="1"/>
      <c r="BD2450" s="26"/>
      <c r="BE2450" s="1"/>
      <c r="BF2450" s="26"/>
      <c r="BG2450" s="1"/>
      <c r="BH2450" s="26"/>
      <c r="BI2450" s="1"/>
      <c r="BJ2450" s="26"/>
      <c r="BK2450" s="1"/>
      <c r="BL2450" s="26"/>
      <c r="BM2450" s="1"/>
      <c r="BN2450" s="26"/>
      <c r="BO2450" s="1"/>
      <c r="BP2450" s="26"/>
      <c r="BQ2450" s="1"/>
      <c r="BR2450" s="26"/>
      <c r="BS2450" s="1"/>
      <c r="BT2450" s="26"/>
      <c r="BU2450" s="1"/>
      <c r="BV2450" s="1"/>
      <c r="BW2450" s="26"/>
      <c r="BX2450" s="1"/>
      <c r="BY2450" s="26"/>
      <c r="BZ2450" s="30"/>
      <c r="CA2450" s="26"/>
    </row>
    <row r="2451" spans="1:79" s="99" customFormat="1" x14ac:dyDescent="0.35">
      <c r="A2451" s="31" t="s">
        <v>176</v>
      </c>
      <c r="B2451" s="31" t="s">
        <v>235</v>
      </c>
      <c r="C2451" s="31" t="s">
        <v>1834</v>
      </c>
      <c r="D2451" s="31" t="s">
        <v>1835</v>
      </c>
      <c r="E2451" s="31" t="s">
        <v>77</v>
      </c>
      <c r="F2451" s="1">
        <v>999922347</v>
      </c>
      <c r="G2451" s="1">
        <f>(J2451+S2451+X2451+R2451+U2451+W2451+Y2451)-H2451</f>
        <v>119</v>
      </c>
      <c r="H2451" s="1"/>
      <c r="I2451" s="27"/>
      <c r="J2451" s="1">
        <f>SUM(AA2451)</f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27"/>
      <c r="R2451" s="1">
        <f>SUM(AS2451,BX2451)</f>
        <v>0</v>
      </c>
      <c r="S2451" s="1">
        <f>SUM(AE2451,AG2451,AI2451,AK2451,AO2451,AM2451,AQ2451,AU2451,AW2451,AY2451,BA2451,BE2451,BG2451,BI2451,BK2451,BM2451,BO2451,BC2451)</f>
        <v>68</v>
      </c>
      <c r="T2451" s="1">
        <f>COUNT(AE2451,AG2451,AI2451,AK2451,AM2451,AO2451,AQ2451,AU2451,AW2451,AY2451,BA2451,BC2451,BE2451,BG2451,BI2451,BK2451,BM2451,BO2451)</f>
        <v>1</v>
      </c>
      <c r="U2451" s="1">
        <f>BQ2451+BS2451</f>
        <v>0</v>
      </c>
      <c r="V2451" s="1"/>
      <c r="W2451" s="1">
        <f>BV2451</f>
        <v>51</v>
      </c>
      <c r="X2451" s="1">
        <f>AC2451+BZ2451</f>
        <v>0</v>
      </c>
      <c r="Y2451" s="1">
        <f>BU2451</f>
        <v>0</v>
      </c>
      <c r="Z2451" s="27"/>
      <c r="AA2451" s="1"/>
      <c r="AB2451" s="26"/>
      <c r="AC2451" s="1"/>
      <c r="AD2451" s="26"/>
      <c r="AE2451" s="1"/>
      <c r="AF2451" s="26"/>
      <c r="AG2451" s="1"/>
      <c r="AH2451" s="26"/>
      <c r="AI2451" s="1">
        <v>68</v>
      </c>
      <c r="AJ2451" s="26">
        <v>3</v>
      </c>
      <c r="AK2451" s="1"/>
      <c r="AL2451" s="26"/>
      <c r="AM2451" s="1"/>
      <c r="AN2451" s="26"/>
      <c r="AO2451" s="1"/>
      <c r="AP2451" s="26"/>
      <c r="AQ2451" s="1"/>
      <c r="AR2451" s="26"/>
      <c r="AS2451" s="1"/>
      <c r="AT2451" s="26"/>
      <c r="AU2451" s="1"/>
      <c r="AV2451" s="26"/>
      <c r="AW2451" s="1"/>
      <c r="AX2451" s="26"/>
      <c r="AY2451" s="1"/>
      <c r="AZ2451" s="26"/>
      <c r="BA2451" s="1"/>
      <c r="BB2451" s="26"/>
      <c r="BC2451" s="1"/>
      <c r="BD2451" s="26"/>
      <c r="BE2451" s="1"/>
      <c r="BF2451" s="26"/>
      <c r="BG2451" s="1"/>
      <c r="BH2451" s="26"/>
      <c r="BI2451" s="1"/>
      <c r="BJ2451" s="26"/>
      <c r="BK2451" s="1"/>
      <c r="BL2451" s="26"/>
      <c r="BM2451" s="1"/>
      <c r="BN2451" s="26"/>
      <c r="BO2451" s="1"/>
      <c r="BP2451" s="26"/>
      <c r="BQ2451" s="1"/>
      <c r="BR2451" s="26"/>
      <c r="BS2451" s="1"/>
      <c r="BT2451" s="26"/>
      <c r="BU2451" s="1"/>
      <c r="BV2451" s="1">
        <v>51</v>
      </c>
      <c r="BW2451" s="26" t="s">
        <v>100</v>
      </c>
      <c r="BX2451" s="1"/>
      <c r="BY2451" s="26"/>
      <c r="BZ2451" s="30"/>
      <c r="CA2451" s="26"/>
    </row>
    <row r="2452" spans="1:79" s="99" customFormat="1" x14ac:dyDescent="0.35">
      <c r="A2452" s="1" t="s">
        <v>176</v>
      </c>
      <c r="B2452" s="1" t="s">
        <v>235</v>
      </c>
      <c r="C2452" s="1" t="s">
        <v>1029</v>
      </c>
      <c r="D2452" s="1" t="s">
        <v>1028</v>
      </c>
      <c r="E2452" s="1" t="s">
        <v>77</v>
      </c>
      <c r="F2452" s="1">
        <v>999916600</v>
      </c>
      <c r="G2452" s="1">
        <f>(J2452+S2452+X2452+R2452+U2452+W2452+Y2452)-H2452</f>
        <v>111</v>
      </c>
      <c r="H2452" s="1"/>
      <c r="I2452" s="27"/>
      <c r="J2452" s="1">
        <f>SUM(AA2452)</f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27"/>
      <c r="R2452" s="1">
        <f>SUM(AS2452,BX2452)</f>
        <v>0</v>
      </c>
      <c r="S2452" s="1">
        <f>SUM(AE2452,AG2452,AI2452,AK2452,AO2452,AM2452,AQ2452,AU2452,AW2452,AY2452,BA2452,BE2452,BG2452,BI2452,BK2452,BM2452,BO2452,BC2452)</f>
        <v>60</v>
      </c>
      <c r="T2452" s="1">
        <f>COUNT(AE2452,AG2452,AI2452,AK2452,AM2452,AO2452,AQ2452,AU2452,AW2452,AY2452,BA2452,BC2452,BE2452,BG2452,BI2452,BK2452,BM2452,BO2452)</f>
        <v>1</v>
      </c>
      <c r="U2452" s="1">
        <f>BQ2452+BS2452</f>
        <v>0</v>
      </c>
      <c r="V2452" s="1"/>
      <c r="W2452" s="1">
        <f>BV2452</f>
        <v>51</v>
      </c>
      <c r="X2452" s="1">
        <f>AC2452+BZ2452</f>
        <v>0</v>
      </c>
      <c r="Y2452" s="1">
        <f>BU2452</f>
        <v>0</v>
      </c>
      <c r="Z2452" s="27"/>
      <c r="AA2452" s="1"/>
      <c r="AB2452" s="26"/>
      <c r="AC2452" s="1"/>
      <c r="AD2452" s="26"/>
      <c r="AE2452" s="1"/>
      <c r="AF2452" s="26"/>
      <c r="AG2452" s="1"/>
      <c r="AH2452" s="26"/>
      <c r="AI2452" s="1"/>
      <c r="AJ2452" s="26"/>
      <c r="AK2452" s="1"/>
      <c r="AL2452" s="26"/>
      <c r="AM2452" s="1"/>
      <c r="AN2452" s="26"/>
      <c r="AO2452" s="1"/>
      <c r="AP2452" s="26"/>
      <c r="AQ2452" s="1"/>
      <c r="AR2452" s="26"/>
      <c r="AS2452" s="1"/>
      <c r="AT2452" s="26"/>
      <c r="AU2452" s="1"/>
      <c r="AV2452" s="26"/>
      <c r="AW2452" s="1"/>
      <c r="AX2452" s="26"/>
      <c r="AY2452" s="1"/>
      <c r="AZ2452" s="26"/>
      <c r="BA2452" s="1"/>
      <c r="BB2452" s="26"/>
      <c r="BC2452" s="1"/>
      <c r="BD2452" s="26"/>
      <c r="BE2452" s="1"/>
      <c r="BF2452" s="26"/>
      <c r="BG2452" s="1"/>
      <c r="BH2452" s="26"/>
      <c r="BI2452" s="1"/>
      <c r="BJ2452" s="26"/>
      <c r="BK2452" s="1">
        <v>60</v>
      </c>
      <c r="BL2452" s="26">
        <v>1</v>
      </c>
      <c r="BM2452" s="1"/>
      <c r="BN2452" s="26"/>
      <c r="BO2452" s="1"/>
      <c r="BP2452" s="26"/>
      <c r="BQ2452" s="1"/>
      <c r="BR2452" s="26"/>
      <c r="BS2452" s="1"/>
      <c r="BT2452" s="26"/>
      <c r="BU2452" s="1"/>
      <c r="BV2452" s="1">
        <v>51</v>
      </c>
      <c r="BW2452" s="26" t="s">
        <v>100</v>
      </c>
      <c r="BX2452" s="1"/>
      <c r="BY2452" s="26"/>
      <c r="BZ2452" s="30"/>
      <c r="CA2452" s="26"/>
    </row>
    <row r="2453" spans="1:79" s="99" customFormat="1" x14ac:dyDescent="0.35">
      <c r="A2453" s="1" t="s">
        <v>176</v>
      </c>
      <c r="B2453" s="1" t="s">
        <v>235</v>
      </c>
      <c r="C2453" s="1" t="s">
        <v>1702</v>
      </c>
      <c r="D2453" s="1" t="s">
        <v>887</v>
      </c>
      <c r="E2453" s="1" t="s">
        <v>77</v>
      </c>
      <c r="F2453" s="1">
        <v>999921699</v>
      </c>
      <c r="G2453" s="1">
        <f>(J2453+S2453+X2453+R2453+U2453+W2453+Y2453)-H2453</f>
        <v>108</v>
      </c>
      <c r="H2453" s="1"/>
      <c r="I2453" s="27"/>
      <c r="J2453" s="1">
        <f>SUM(AA2453)</f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27"/>
      <c r="R2453" s="1">
        <f>SUM(AS2453,BX2453)</f>
        <v>0</v>
      </c>
      <c r="S2453" s="1">
        <f>SUM(AE2453,AG2453,AI2453,AK2453,AO2453,AM2453,AQ2453,AU2453,AW2453,AY2453,BA2453,BE2453,BG2453,BI2453,BK2453,BM2453,BO2453,BC2453)</f>
        <v>108</v>
      </c>
      <c r="T2453" s="1">
        <f>COUNT(AE2453,AG2453,AI2453,AK2453,AM2453,AO2453,AQ2453,AU2453,AW2453,AY2453,BA2453,BC2453,BE2453,BG2453,BI2453,BK2453,BM2453,BO2453)</f>
        <v>2</v>
      </c>
      <c r="U2453" s="1">
        <f>BQ2453+BS2453</f>
        <v>0</v>
      </c>
      <c r="V2453" s="1"/>
      <c r="W2453" s="1">
        <f>BV2453</f>
        <v>0</v>
      </c>
      <c r="X2453" s="1">
        <f>AC2453+BZ2453</f>
        <v>0</v>
      </c>
      <c r="Y2453" s="1">
        <f>BU2453</f>
        <v>0</v>
      </c>
      <c r="Z2453" s="27"/>
      <c r="AA2453" s="1"/>
      <c r="AB2453" s="26"/>
      <c r="AC2453" s="1"/>
      <c r="AD2453" s="26"/>
      <c r="AE2453" s="1"/>
      <c r="AF2453" s="26"/>
      <c r="AG2453" s="1"/>
      <c r="AH2453" s="26"/>
      <c r="AI2453" s="1"/>
      <c r="AJ2453" s="26"/>
      <c r="AK2453" s="1"/>
      <c r="AL2453" s="26"/>
      <c r="AM2453" s="1"/>
      <c r="AN2453" s="26"/>
      <c r="AO2453" s="1"/>
      <c r="AP2453" s="26"/>
      <c r="AQ2453" s="1">
        <v>63</v>
      </c>
      <c r="AR2453" s="26">
        <v>5</v>
      </c>
      <c r="AS2453" s="1"/>
      <c r="AT2453" s="26"/>
      <c r="AU2453" s="1"/>
      <c r="AV2453" s="26"/>
      <c r="AW2453" s="1"/>
      <c r="AX2453" s="26"/>
      <c r="AY2453" s="1"/>
      <c r="AZ2453" s="26"/>
      <c r="BA2453" s="1">
        <v>45</v>
      </c>
      <c r="BB2453" s="26">
        <v>2</v>
      </c>
      <c r="BC2453" s="1"/>
      <c r="BD2453" s="26"/>
      <c r="BE2453" s="1"/>
      <c r="BF2453" s="26"/>
      <c r="BG2453" s="1"/>
      <c r="BH2453" s="26"/>
      <c r="BI2453" s="1"/>
      <c r="BJ2453" s="26"/>
      <c r="BK2453" s="1"/>
      <c r="BL2453" s="26"/>
      <c r="BM2453" s="1"/>
      <c r="BN2453" s="26"/>
      <c r="BO2453" s="1"/>
      <c r="BP2453" s="26"/>
      <c r="BQ2453" s="1"/>
      <c r="BR2453" s="26"/>
      <c r="BS2453" s="1"/>
      <c r="BT2453" s="26"/>
      <c r="BU2453" s="1"/>
      <c r="BV2453" s="1"/>
      <c r="BW2453" s="26"/>
      <c r="BX2453" s="1"/>
      <c r="BY2453" s="26"/>
      <c r="BZ2453" s="30"/>
      <c r="CA2453" s="26"/>
    </row>
    <row r="2454" spans="1:79" s="99" customFormat="1" x14ac:dyDescent="0.35">
      <c r="A2454" s="1" t="s">
        <v>176</v>
      </c>
      <c r="B2454" s="1" t="s">
        <v>235</v>
      </c>
      <c r="C2454" s="1" t="s">
        <v>2079</v>
      </c>
      <c r="D2454" s="1" t="s">
        <v>375</v>
      </c>
      <c r="E2454" s="1" t="s">
        <v>77</v>
      </c>
      <c r="F2454" s="1">
        <v>999923709</v>
      </c>
      <c r="G2454" s="1">
        <f>(J2454+S2454+X2454+R2454+U2454+W2454+Y2454)-H2454</f>
        <v>96</v>
      </c>
      <c r="H2454" s="1"/>
      <c r="I2454" s="27"/>
      <c r="J2454" s="1">
        <f>SUM(AA2454)</f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27"/>
      <c r="R2454" s="1">
        <f>SUM(AS2454,BX2454)</f>
        <v>0</v>
      </c>
      <c r="S2454" s="1">
        <f>SUM(AE2454,AG2454,AI2454,AK2454,AO2454,AM2454,AQ2454,AU2454,AW2454,AY2454,BA2454,BE2454,BG2454,BI2454,BK2454,BM2454,BO2454,BC2454)</f>
        <v>45</v>
      </c>
      <c r="T2454" s="1">
        <f>COUNT(AE2454,AG2454,AI2454,AK2454,AM2454,AO2454,AQ2454,AU2454,AW2454,AY2454,BA2454,BC2454,BE2454,BG2454,BI2454,BK2454,BM2454,BO2454)</f>
        <v>1</v>
      </c>
      <c r="U2454" s="1">
        <f>BQ2454+BS2454</f>
        <v>0</v>
      </c>
      <c r="V2454" s="1"/>
      <c r="W2454" s="1">
        <f>BV2454</f>
        <v>51</v>
      </c>
      <c r="X2454" s="1">
        <f>AC2454+BZ2454</f>
        <v>0</v>
      </c>
      <c r="Y2454" s="1">
        <f>BU2454</f>
        <v>0</v>
      </c>
      <c r="Z2454" s="27"/>
      <c r="AA2454" s="1"/>
      <c r="AB2454" s="26"/>
      <c r="AC2454" s="1"/>
      <c r="AD2454" s="26"/>
      <c r="AE2454" s="1"/>
      <c r="AF2454" s="26"/>
      <c r="AG2454" s="1"/>
      <c r="AH2454" s="26"/>
      <c r="AI2454" s="1"/>
      <c r="AJ2454" s="26"/>
      <c r="AK2454" s="1"/>
      <c r="AL2454" s="26"/>
      <c r="AM2454" s="1"/>
      <c r="AN2454" s="26"/>
      <c r="AO2454" s="1"/>
      <c r="AP2454" s="26"/>
      <c r="AQ2454" s="1"/>
      <c r="AR2454" s="26"/>
      <c r="AS2454" s="1"/>
      <c r="AT2454" s="26"/>
      <c r="AU2454" s="1"/>
      <c r="AV2454" s="26"/>
      <c r="AW2454" s="1"/>
      <c r="AX2454" s="26"/>
      <c r="AY2454" s="1"/>
      <c r="AZ2454" s="26"/>
      <c r="BA2454" s="1"/>
      <c r="BB2454" s="26"/>
      <c r="BC2454" s="1"/>
      <c r="BD2454" s="26"/>
      <c r="BE2454" s="1"/>
      <c r="BF2454" s="26"/>
      <c r="BG2454" s="1"/>
      <c r="BH2454" s="26"/>
      <c r="BI2454" s="1"/>
      <c r="BJ2454" s="26"/>
      <c r="BK2454" s="1">
        <v>45</v>
      </c>
      <c r="BL2454" s="26">
        <v>2</v>
      </c>
      <c r="BM2454" s="1"/>
      <c r="BN2454" s="26"/>
      <c r="BO2454" s="1"/>
      <c r="BP2454" s="26"/>
      <c r="BQ2454" s="1"/>
      <c r="BR2454" s="26"/>
      <c r="BS2454" s="1"/>
      <c r="BT2454" s="26"/>
      <c r="BU2454" s="1"/>
      <c r="BV2454" s="1">
        <v>51</v>
      </c>
      <c r="BW2454" s="26" t="s">
        <v>100</v>
      </c>
      <c r="BX2454" s="1"/>
      <c r="BY2454" s="26"/>
      <c r="BZ2454" s="30"/>
      <c r="CA2454" s="26"/>
    </row>
    <row r="2455" spans="1:79" s="99" customFormat="1" x14ac:dyDescent="0.35">
      <c r="A2455" s="35" t="s">
        <v>176</v>
      </c>
      <c r="B2455" s="35" t="s">
        <v>235</v>
      </c>
      <c r="C2455" s="35" t="s">
        <v>894</v>
      </c>
      <c r="D2455" s="35" t="s">
        <v>895</v>
      </c>
      <c r="E2455" s="35" t="s">
        <v>77</v>
      </c>
      <c r="F2455" s="35">
        <v>999913389</v>
      </c>
      <c r="G2455" s="1">
        <f>(J2455+S2455+X2455+R2455+U2455+W2455+Y2455)-H2455</f>
        <v>90</v>
      </c>
      <c r="H2455" s="1"/>
      <c r="I2455" s="27"/>
      <c r="J2455" s="1">
        <f>SUM(AA2455)</f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27"/>
      <c r="R2455" s="1">
        <f>SUM(AS2455,BX2455)</f>
        <v>0</v>
      </c>
      <c r="S2455" s="1">
        <f>SUM(AE2455,AG2455,AI2455,AK2455,AO2455,AM2455,AQ2455,AU2455,AW2455,AY2455,BA2455,BE2455,BG2455,BI2455,BK2455,BM2455,BO2455,BC2455)</f>
        <v>90</v>
      </c>
      <c r="T2455" s="1">
        <f>COUNT(AE2455,AG2455,AI2455,AK2455,AM2455,AO2455,AQ2455,AU2455,AW2455,AY2455,BA2455,BC2455,BE2455,BG2455,BI2455,BK2455,BM2455,BO2455)</f>
        <v>1</v>
      </c>
      <c r="U2455" s="1">
        <f>BQ2455+BS2455</f>
        <v>0</v>
      </c>
      <c r="V2455" s="1"/>
      <c r="W2455" s="1">
        <f>BV2455</f>
        <v>0</v>
      </c>
      <c r="X2455" s="1">
        <f>AC2455+BZ2455</f>
        <v>0</v>
      </c>
      <c r="Y2455" s="1">
        <f>BU2455</f>
        <v>0</v>
      </c>
      <c r="Z2455" s="27"/>
      <c r="AA2455" s="1"/>
      <c r="AB2455" s="26"/>
      <c r="AC2455" s="1"/>
      <c r="AD2455" s="26"/>
      <c r="AE2455" s="1"/>
      <c r="AF2455" s="26"/>
      <c r="AG2455" s="1"/>
      <c r="AH2455" s="26"/>
      <c r="AI2455" s="1"/>
      <c r="AJ2455" s="26"/>
      <c r="AK2455" s="1">
        <v>90</v>
      </c>
      <c r="AL2455" s="26">
        <v>2</v>
      </c>
      <c r="AM2455" s="1"/>
      <c r="AN2455" s="26"/>
      <c r="AO2455" s="1"/>
      <c r="AP2455" s="26"/>
      <c r="AQ2455" s="1"/>
      <c r="AR2455" s="26"/>
      <c r="AS2455" s="1"/>
      <c r="AT2455" s="26"/>
      <c r="AU2455" s="1"/>
      <c r="AV2455" s="26"/>
      <c r="AW2455" s="1"/>
      <c r="AX2455" s="26"/>
      <c r="AY2455" s="1"/>
      <c r="AZ2455" s="26"/>
      <c r="BA2455" s="1"/>
      <c r="BB2455" s="26"/>
      <c r="BC2455" s="1"/>
      <c r="BD2455" s="26"/>
      <c r="BE2455" s="1"/>
      <c r="BF2455" s="26"/>
      <c r="BG2455" s="1"/>
      <c r="BH2455" s="26"/>
      <c r="BI2455" s="1"/>
      <c r="BJ2455" s="26"/>
      <c r="BK2455" s="1"/>
      <c r="BL2455" s="26"/>
      <c r="BM2455" s="1"/>
      <c r="BN2455" s="26"/>
      <c r="BO2455" s="1"/>
      <c r="BP2455" s="26"/>
      <c r="BQ2455" s="1"/>
      <c r="BR2455" s="26"/>
      <c r="BS2455" s="1"/>
      <c r="BT2455" s="26"/>
      <c r="BU2455" s="1"/>
      <c r="BV2455" s="1"/>
      <c r="BW2455" s="26"/>
      <c r="BX2455" s="1"/>
      <c r="BY2455" s="26"/>
      <c r="BZ2455" s="30"/>
      <c r="CA2455" s="26"/>
    </row>
    <row r="2456" spans="1:79" s="99" customFormat="1" x14ac:dyDescent="0.35">
      <c r="A2456" s="31" t="s">
        <v>176</v>
      </c>
      <c r="B2456" s="31" t="s">
        <v>235</v>
      </c>
      <c r="C2456" s="31" t="s">
        <v>2140</v>
      </c>
      <c r="D2456" s="31" t="s">
        <v>168</v>
      </c>
      <c r="E2456" s="31" t="s">
        <v>77</v>
      </c>
      <c r="F2456" s="1">
        <v>999927705</v>
      </c>
      <c r="G2456" s="1">
        <f>(J2456+S2456+X2456+R2456+U2456+W2456+Y2456)-H2456</f>
        <v>90</v>
      </c>
      <c r="H2456" s="1"/>
      <c r="I2456" s="27"/>
      <c r="J2456" s="1">
        <f>SUM(AA2456)</f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27"/>
      <c r="R2456" s="1">
        <f>SUM(AS2456,BX2456)</f>
        <v>0</v>
      </c>
      <c r="S2456" s="1">
        <f>SUM(AE2456,AG2456,AI2456,AK2456,AO2456,AM2456,AQ2456,AU2456,AW2456,AY2456,BA2456,BE2456,BG2456,BI2456,BK2456,BM2456,BO2456,BC2456)</f>
        <v>90</v>
      </c>
      <c r="T2456" s="1">
        <f>COUNT(AE2456,AG2456,AI2456,AK2456,AM2456,AO2456,AQ2456,AU2456,AW2456,AY2456,BA2456,BC2456,BE2456,BG2456,BI2456,BK2456,BM2456,BO2456)</f>
        <v>1</v>
      </c>
      <c r="U2456" s="1">
        <f>BQ2456+BS2456</f>
        <v>0</v>
      </c>
      <c r="V2456" s="1"/>
      <c r="W2456" s="1">
        <f>BV2456</f>
        <v>0</v>
      </c>
      <c r="X2456" s="1">
        <f>AC2456+BZ2456</f>
        <v>0</v>
      </c>
      <c r="Y2456" s="1">
        <f>BU2456</f>
        <v>0</v>
      </c>
      <c r="Z2456" s="27"/>
      <c r="AA2456" s="1"/>
      <c r="AB2456" s="26"/>
      <c r="AC2456" s="1"/>
      <c r="AD2456" s="26"/>
      <c r="AE2456" s="1"/>
      <c r="AF2456" s="26"/>
      <c r="AG2456" s="1"/>
      <c r="AH2456" s="26"/>
      <c r="AI2456" s="1"/>
      <c r="AJ2456" s="26"/>
      <c r="AK2456" s="1"/>
      <c r="AL2456" s="26"/>
      <c r="AM2456" s="1"/>
      <c r="AN2456" s="26"/>
      <c r="AO2456" s="1"/>
      <c r="AP2456" s="26"/>
      <c r="AQ2456" s="1"/>
      <c r="AR2456" s="26"/>
      <c r="AS2456" s="1"/>
      <c r="AT2456" s="26"/>
      <c r="AU2456" s="1"/>
      <c r="AV2456" s="26"/>
      <c r="AW2456" s="1"/>
      <c r="AX2456" s="26"/>
      <c r="AY2456" s="1"/>
      <c r="AZ2456" s="26"/>
      <c r="BA2456" s="1"/>
      <c r="BB2456" s="27"/>
      <c r="BC2456" s="1">
        <v>90</v>
      </c>
      <c r="BD2456" s="26"/>
      <c r="BE2456" s="1"/>
      <c r="BF2456" s="27"/>
      <c r="BG2456" s="1"/>
      <c r="BH2456" s="26"/>
      <c r="BI2456" s="1"/>
      <c r="BJ2456" s="26"/>
      <c r="BK2456" s="1"/>
      <c r="BL2456" s="26"/>
      <c r="BM2456" s="1"/>
      <c r="BN2456" s="26"/>
      <c r="BO2456" s="1"/>
      <c r="BP2456" s="26"/>
      <c r="BQ2456" s="1"/>
      <c r="BR2456" s="26"/>
      <c r="BS2456" s="1"/>
      <c r="BT2456" s="26"/>
      <c r="BU2456" s="1"/>
      <c r="BV2456" s="1"/>
      <c r="BW2456" s="26"/>
      <c r="BX2456" s="1"/>
      <c r="BY2456" s="26"/>
      <c r="BZ2456" s="30"/>
      <c r="CA2456" s="26"/>
    </row>
    <row r="2457" spans="1:79" s="99" customFormat="1" x14ac:dyDescent="0.35">
      <c r="A2457" s="30" t="s">
        <v>176</v>
      </c>
      <c r="B2457" s="1" t="s">
        <v>235</v>
      </c>
      <c r="C2457" s="1" t="s">
        <v>1234</v>
      </c>
      <c r="D2457" s="1" t="s">
        <v>1145</v>
      </c>
      <c r="E2457" s="1" t="s">
        <v>77</v>
      </c>
      <c r="F2457" s="1">
        <v>999918561</v>
      </c>
      <c r="G2457" s="1">
        <f>(J2457+S2457+X2457+R2457+U2457+W2457+Y2457)-H2457</f>
        <v>68</v>
      </c>
      <c r="H2457" s="1"/>
      <c r="I2457" s="27"/>
      <c r="J2457" s="1">
        <f>SUM(AA2457)</f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27"/>
      <c r="R2457" s="1">
        <f>SUM(AS2457,BX2457)</f>
        <v>0</v>
      </c>
      <c r="S2457" s="1">
        <f>SUM(AE2457,AG2457,AI2457,AK2457,AO2457,AM2457,AQ2457,AU2457,AW2457,AY2457,BA2457,BE2457,BG2457,BI2457,BK2457,BM2457,BO2457,BC2457)</f>
        <v>68</v>
      </c>
      <c r="T2457" s="1">
        <f>COUNT(AE2457,AG2457,AI2457,AK2457,AM2457,AO2457,AQ2457,AU2457,AW2457,AY2457,BA2457,BC2457,BE2457,BG2457,BI2457,BK2457,BM2457,BO2457)</f>
        <v>1</v>
      </c>
      <c r="U2457" s="1">
        <f>BQ2457+BS2457</f>
        <v>0</v>
      </c>
      <c r="V2457" s="1"/>
      <c r="W2457" s="1">
        <f>BV2457</f>
        <v>0</v>
      </c>
      <c r="X2457" s="1">
        <f>AC2457+BZ2457</f>
        <v>0</v>
      </c>
      <c r="Y2457" s="1">
        <f>BU2457</f>
        <v>0</v>
      </c>
      <c r="Z2457" s="29"/>
      <c r="AA2457" s="1"/>
      <c r="AB2457" s="26"/>
      <c r="AC2457" s="1"/>
      <c r="AD2457" s="26"/>
      <c r="AE2457" s="1"/>
      <c r="AF2457" s="26"/>
      <c r="AG2457" s="1"/>
      <c r="AH2457" s="26"/>
      <c r="AI2457" s="1"/>
      <c r="AJ2457" s="26"/>
      <c r="AK2457" s="1"/>
      <c r="AL2457" s="26"/>
      <c r="AM2457" s="1"/>
      <c r="AN2457" s="26"/>
      <c r="AO2457" s="1"/>
      <c r="AP2457" s="26"/>
      <c r="AQ2457" s="1"/>
      <c r="AR2457" s="26"/>
      <c r="AS2457" s="1"/>
      <c r="AT2457" s="26"/>
      <c r="AU2457" s="1"/>
      <c r="AV2457" s="26"/>
      <c r="AW2457" s="1"/>
      <c r="AX2457" s="26"/>
      <c r="AY2457" s="1"/>
      <c r="AZ2457" s="26"/>
      <c r="BA2457" s="1"/>
      <c r="BB2457" s="26"/>
      <c r="BC2457" s="1"/>
      <c r="BD2457" s="26"/>
      <c r="BE2457" s="1"/>
      <c r="BF2457" s="26"/>
      <c r="BG2457" s="1"/>
      <c r="BH2457" s="26"/>
      <c r="BI2457" s="1"/>
      <c r="BJ2457" s="26"/>
      <c r="BK2457" s="1"/>
      <c r="BL2457" s="26"/>
      <c r="BM2457" s="1">
        <v>68</v>
      </c>
      <c r="BN2457" s="26">
        <v>3</v>
      </c>
      <c r="BO2457" s="1"/>
      <c r="BP2457" s="26"/>
      <c r="BQ2457" s="1"/>
      <c r="BR2457" s="26"/>
      <c r="BS2457" s="1"/>
      <c r="BT2457" s="26"/>
      <c r="BU2457" s="1"/>
      <c r="BV2457" s="1"/>
      <c r="BW2457" s="26"/>
      <c r="BX2457" s="1"/>
      <c r="BY2457" s="26"/>
      <c r="BZ2457" s="30"/>
      <c r="CA2457" s="26"/>
    </row>
    <row r="2458" spans="1:79" s="99" customFormat="1" x14ac:dyDescent="0.35">
      <c r="A2458" s="1" t="s">
        <v>176</v>
      </c>
      <c r="B2458" s="1" t="s">
        <v>235</v>
      </c>
      <c r="C2458" s="30" t="s">
        <v>1582</v>
      </c>
      <c r="D2458" s="30" t="s">
        <v>1583</v>
      </c>
      <c r="E2458" s="1" t="s">
        <v>77</v>
      </c>
      <c r="F2458" s="30">
        <v>999921231</v>
      </c>
      <c r="G2458" s="1">
        <f>(J2458+S2458+X2458+R2458+U2458+W2458+Y2458)-H2458</f>
        <v>68</v>
      </c>
      <c r="H2458" s="1"/>
      <c r="I2458" s="27"/>
      <c r="J2458" s="1">
        <f>SUM(AA2458)</f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27"/>
      <c r="R2458" s="1">
        <f>SUM(AS2458,BX2458)</f>
        <v>0</v>
      </c>
      <c r="S2458" s="1">
        <f>SUM(AE2458,AG2458,AI2458,AK2458,AO2458,AM2458,AQ2458,AU2458,AW2458,AY2458,BA2458,BE2458,BG2458,BI2458,BK2458,BM2458,BO2458,BC2458)</f>
        <v>68</v>
      </c>
      <c r="T2458" s="1">
        <f>COUNT(AE2458,AG2458,AI2458,AK2458,AM2458,AO2458,AQ2458,AU2458,AW2458,AY2458,BA2458,BC2458,BE2458,BG2458,BI2458,BK2458,BM2458,BO2458)</f>
        <v>1</v>
      </c>
      <c r="U2458" s="1">
        <f>BQ2458+BS2458</f>
        <v>0</v>
      </c>
      <c r="V2458" s="1"/>
      <c r="W2458" s="1">
        <f>BV2458</f>
        <v>0</v>
      </c>
      <c r="X2458" s="1">
        <f>AC2458+BZ2458</f>
        <v>0</v>
      </c>
      <c r="Y2458" s="1">
        <f>BU2458</f>
        <v>0</v>
      </c>
      <c r="Z2458" s="26"/>
      <c r="AA2458" s="1"/>
      <c r="AB2458" s="26"/>
      <c r="AC2458" s="1"/>
      <c r="AD2458" s="26"/>
      <c r="AE2458" s="1"/>
      <c r="AF2458" s="26"/>
      <c r="AG2458" s="1"/>
      <c r="AH2458" s="26"/>
      <c r="AI2458" s="1"/>
      <c r="AJ2458" s="26"/>
      <c r="AK2458" s="1"/>
      <c r="AL2458" s="26"/>
      <c r="AM2458" s="1"/>
      <c r="AN2458" s="26"/>
      <c r="AO2458" s="1"/>
      <c r="AP2458" s="26"/>
      <c r="AQ2458" s="1"/>
      <c r="AR2458" s="26"/>
      <c r="AS2458" s="1"/>
      <c r="AT2458" s="26"/>
      <c r="AU2458" s="1"/>
      <c r="AV2458" s="26"/>
      <c r="AW2458" s="1"/>
      <c r="AX2458" s="26"/>
      <c r="AY2458" s="1"/>
      <c r="AZ2458" s="26"/>
      <c r="BA2458" s="1"/>
      <c r="BB2458" s="26"/>
      <c r="BC2458" s="1"/>
      <c r="BD2458" s="26"/>
      <c r="BE2458" s="1"/>
      <c r="BF2458" s="26"/>
      <c r="BG2458" s="1"/>
      <c r="BH2458" s="26"/>
      <c r="BI2458" s="1"/>
      <c r="BJ2458" s="26"/>
      <c r="BK2458" s="1"/>
      <c r="BL2458" s="26"/>
      <c r="BM2458" s="1">
        <v>68</v>
      </c>
      <c r="BN2458" s="26">
        <v>3</v>
      </c>
      <c r="BO2458" s="1"/>
      <c r="BP2458" s="26"/>
      <c r="BQ2458" s="1"/>
      <c r="BR2458" s="26"/>
      <c r="BS2458" s="1"/>
      <c r="BT2458" s="26"/>
      <c r="BU2458" s="1"/>
      <c r="BV2458" s="1"/>
      <c r="BW2458" s="26"/>
      <c r="BX2458" s="1"/>
      <c r="BY2458" s="26"/>
      <c r="BZ2458" s="30"/>
      <c r="CA2458" s="26"/>
    </row>
    <row r="2459" spans="1:79" s="99" customFormat="1" x14ac:dyDescent="0.35">
      <c r="A2459" s="35" t="s">
        <v>176</v>
      </c>
      <c r="B2459" s="35" t="s">
        <v>235</v>
      </c>
      <c r="C2459" s="35" t="s">
        <v>2831</v>
      </c>
      <c r="D2459" s="35" t="s">
        <v>2832</v>
      </c>
      <c r="E2459" s="35" t="s">
        <v>77</v>
      </c>
      <c r="F2459" s="35">
        <v>999926206</v>
      </c>
      <c r="G2459" s="1">
        <f>(J2459+S2459+X2459+R2459+U2459+W2459+Y2459)-H2459</f>
        <v>68</v>
      </c>
      <c r="H2459" s="1"/>
      <c r="I2459" s="27"/>
      <c r="J2459" s="1">
        <f>SUM(AA2459)</f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27"/>
      <c r="R2459" s="1">
        <f>SUM(AS2459,BX2459)</f>
        <v>0</v>
      </c>
      <c r="S2459" s="1">
        <f>SUM(AE2459,AG2459,AI2459,AK2459,AO2459,AM2459,AQ2459,AU2459,AW2459,AY2459,BA2459,BE2459,BG2459,BI2459,BK2459,BM2459,BO2459,BC2459)</f>
        <v>68</v>
      </c>
      <c r="T2459" s="1">
        <f>COUNT(AE2459,AG2459,AI2459,AK2459,AM2459,AO2459,AQ2459,AU2459,AW2459,AY2459,BA2459,BC2459,BE2459,BG2459,BI2459,BK2459,BM2459,BO2459)</f>
        <v>1</v>
      </c>
      <c r="U2459" s="1">
        <f>BQ2459+BS2459</f>
        <v>0</v>
      </c>
      <c r="V2459" s="1"/>
      <c r="W2459" s="1">
        <f>BV2459</f>
        <v>0</v>
      </c>
      <c r="X2459" s="1">
        <f>AC2459+BZ2459</f>
        <v>0</v>
      </c>
      <c r="Y2459" s="1">
        <f>BU2459</f>
        <v>0</v>
      </c>
      <c r="Z2459" s="27"/>
      <c r="AA2459" s="1"/>
      <c r="AB2459" s="26"/>
      <c r="AC2459" s="1"/>
      <c r="AD2459" s="26"/>
      <c r="AE2459" s="1"/>
      <c r="AF2459" s="26"/>
      <c r="AG2459" s="1"/>
      <c r="AH2459" s="26"/>
      <c r="AI2459" s="1"/>
      <c r="AJ2459" s="26"/>
      <c r="AK2459" s="1">
        <v>68</v>
      </c>
      <c r="AL2459" s="26">
        <v>4</v>
      </c>
      <c r="AM2459" s="1"/>
      <c r="AN2459" s="26"/>
      <c r="AO2459" s="1"/>
      <c r="AP2459" s="26"/>
      <c r="AQ2459" s="1"/>
      <c r="AR2459" s="26"/>
      <c r="AS2459" s="1"/>
      <c r="AT2459" s="26"/>
      <c r="AU2459" s="1"/>
      <c r="AV2459" s="26"/>
      <c r="AW2459" s="1"/>
      <c r="AX2459" s="26"/>
      <c r="AY2459" s="1"/>
      <c r="AZ2459" s="26"/>
      <c r="BA2459" s="1"/>
      <c r="BB2459" s="26"/>
      <c r="BC2459" s="1"/>
      <c r="BD2459" s="26"/>
      <c r="BE2459" s="1"/>
      <c r="BF2459" s="26"/>
      <c r="BG2459" s="1"/>
      <c r="BH2459" s="26"/>
      <c r="BI2459" s="1"/>
      <c r="BJ2459" s="26"/>
      <c r="BK2459" s="1"/>
      <c r="BL2459" s="26"/>
      <c r="BM2459" s="1"/>
      <c r="BN2459" s="26"/>
      <c r="BO2459" s="1"/>
      <c r="BP2459" s="26"/>
      <c r="BQ2459" s="1"/>
      <c r="BR2459" s="26"/>
      <c r="BS2459" s="1"/>
      <c r="BT2459" s="26"/>
      <c r="BU2459" s="1"/>
      <c r="BV2459" s="1"/>
      <c r="BW2459" s="26"/>
      <c r="BX2459" s="1"/>
      <c r="BY2459" s="26"/>
      <c r="BZ2459" s="30"/>
      <c r="CA2459" s="26"/>
    </row>
    <row r="2460" spans="1:79" s="99" customFormat="1" x14ac:dyDescent="0.35">
      <c r="A2460" s="31" t="s">
        <v>176</v>
      </c>
      <c r="B2460" s="31" t="s">
        <v>235</v>
      </c>
      <c r="C2460" s="31" t="s">
        <v>305</v>
      </c>
      <c r="D2460" s="31" t="s">
        <v>478</v>
      </c>
      <c r="E2460" s="31" t="s">
        <v>77</v>
      </c>
      <c r="F2460" s="1">
        <v>999926445</v>
      </c>
      <c r="G2460" s="1">
        <f>(J2460+S2460+X2460+R2460+U2460+W2460+Y2460)-H2460</f>
        <v>68</v>
      </c>
      <c r="H2460" s="1"/>
      <c r="I2460" s="27"/>
      <c r="J2460" s="1">
        <f>SUM(AA2460)</f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27"/>
      <c r="R2460" s="1">
        <f>SUM(AS2460,BX2460)</f>
        <v>0</v>
      </c>
      <c r="S2460" s="1">
        <f>SUM(AE2460,AG2460,AI2460,AK2460,AO2460,AM2460,AQ2460,AU2460,AW2460,AY2460,BA2460,BE2460,BG2460,BI2460,BK2460,BM2460,BO2460,BC2460)</f>
        <v>68</v>
      </c>
      <c r="T2460" s="1">
        <f>COUNT(AE2460,AG2460,AI2460,AK2460,AM2460,AO2460,AQ2460,AU2460,AW2460,AY2460,BA2460,BC2460,BE2460,BG2460,BI2460,BK2460,BM2460,BO2460)</f>
        <v>1</v>
      </c>
      <c r="U2460" s="1">
        <f>BQ2460+BS2460</f>
        <v>0</v>
      </c>
      <c r="V2460" s="1"/>
      <c r="W2460" s="1">
        <f>BV2460</f>
        <v>0</v>
      </c>
      <c r="X2460" s="1">
        <f>AC2460+BZ2460</f>
        <v>0</v>
      </c>
      <c r="Y2460" s="1">
        <f>BU2460</f>
        <v>0</v>
      </c>
      <c r="Z2460" s="27"/>
      <c r="AA2460" s="1"/>
      <c r="AB2460" s="26"/>
      <c r="AC2460" s="1"/>
      <c r="AD2460" s="26"/>
      <c r="AE2460" s="1"/>
      <c r="AF2460" s="26"/>
      <c r="AG2460" s="1"/>
      <c r="AH2460" s="26"/>
      <c r="AI2460" s="1"/>
      <c r="AJ2460" s="26"/>
      <c r="AK2460" s="1"/>
      <c r="AL2460" s="26"/>
      <c r="AM2460" s="1"/>
      <c r="AN2460" s="26"/>
      <c r="AO2460" s="1"/>
      <c r="AP2460" s="26"/>
      <c r="AQ2460" s="1"/>
      <c r="AR2460" s="26"/>
      <c r="AS2460" s="1"/>
      <c r="AT2460" s="26"/>
      <c r="AU2460" s="1"/>
      <c r="AV2460" s="26"/>
      <c r="AW2460" s="1"/>
      <c r="AX2460" s="26"/>
      <c r="AY2460" s="1"/>
      <c r="AZ2460" s="26"/>
      <c r="BA2460" s="1"/>
      <c r="BB2460" s="27"/>
      <c r="BC2460" s="1">
        <v>68</v>
      </c>
      <c r="BD2460" s="26"/>
      <c r="BE2460" s="1"/>
      <c r="BF2460" s="27"/>
      <c r="BG2460" s="1"/>
      <c r="BH2460" s="26"/>
      <c r="BI2460" s="1"/>
      <c r="BJ2460" s="26"/>
      <c r="BK2460" s="1"/>
      <c r="BL2460" s="26"/>
      <c r="BM2460" s="1"/>
      <c r="BN2460" s="26"/>
      <c r="BO2460" s="1"/>
      <c r="BP2460" s="26"/>
      <c r="BQ2460" s="1"/>
      <c r="BR2460" s="26"/>
      <c r="BS2460" s="1"/>
      <c r="BT2460" s="26"/>
      <c r="BU2460" s="1"/>
      <c r="BV2460" s="1"/>
      <c r="BW2460" s="26"/>
      <c r="BX2460" s="1"/>
      <c r="BY2460" s="26"/>
      <c r="BZ2460" s="30"/>
      <c r="CA2460" s="26"/>
    </row>
    <row r="2461" spans="1:79" s="99" customFormat="1" x14ac:dyDescent="0.35">
      <c r="A2461" s="31" t="s">
        <v>176</v>
      </c>
      <c r="B2461" s="31" t="s">
        <v>235</v>
      </c>
      <c r="C2461" s="31" t="s">
        <v>3078</v>
      </c>
      <c r="D2461" s="31" t="s">
        <v>3079</v>
      </c>
      <c r="E2461" s="31" t="s">
        <v>77</v>
      </c>
      <c r="F2461" s="1">
        <v>999926804</v>
      </c>
      <c r="G2461" s="1">
        <f>(J2461+S2461+X2461+R2461+U2461+W2461+Y2461)-H2461</f>
        <v>68</v>
      </c>
      <c r="H2461" s="1"/>
      <c r="I2461" s="27"/>
      <c r="J2461" s="1">
        <f>SUM(AA2461)</f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27"/>
      <c r="R2461" s="1">
        <f>SUM(AS2461,BX2461)</f>
        <v>0</v>
      </c>
      <c r="S2461" s="1">
        <f>SUM(AE2461,AG2461,AI2461,AK2461,AO2461,AM2461,AQ2461,AU2461,AW2461,AY2461,BA2461,BE2461,BG2461,BI2461,BK2461,BM2461,BO2461,BC2461)</f>
        <v>68</v>
      </c>
      <c r="T2461" s="1">
        <f>COUNT(AE2461,AG2461,AI2461,AK2461,AM2461,AO2461,AQ2461,AU2461,AW2461,AY2461,BA2461,BC2461,BE2461,BG2461,BI2461,BK2461,BM2461,BO2461)</f>
        <v>1</v>
      </c>
      <c r="U2461" s="1">
        <f>BQ2461+BS2461</f>
        <v>0</v>
      </c>
      <c r="V2461" s="1"/>
      <c r="W2461" s="1">
        <f>BV2461</f>
        <v>0</v>
      </c>
      <c r="X2461" s="1">
        <f>AC2461+BZ2461</f>
        <v>0</v>
      </c>
      <c r="Y2461" s="1">
        <f>BU2461</f>
        <v>0</v>
      </c>
      <c r="Z2461" s="27"/>
      <c r="AA2461" s="1"/>
      <c r="AB2461" s="26"/>
      <c r="AC2461" s="1"/>
      <c r="AD2461" s="26"/>
      <c r="AE2461" s="1"/>
      <c r="AF2461" s="26"/>
      <c r="AG2461" s="1"/>
      <c r="AH2461" s="26"/>
      <c r="AI2461" s="1"/>
      <c r="AJ2461" s="26"/>
      <c r="AK2461" s="1"/>
      <c r="AL2461" s="26"/>
      <c r="AM2461" s="1"/>
      <c r="AN2461" s="26"/>
      <c r="AO2461" s="1"/>
      <c r="AP2461" s="26"/>
      <c r="AQ2461" s="1"/>
      <c r="AR2461" s="26"/>
      <c r="AS2461" s="1"/>
      <c r="AT2461" s="26"/>
      <c r="AU2461" s="1"/>
      <c r="AV2461" s="26"/>
      <c r="AW2461" s="1"/>
      <c r="AX2461" s="26"/>
      <c r="AY2461" s="1"/>
      <c r="AZ2461" s="26"/>
      <c r="BA2461" s="1"/>
      <c r="BB2461" s="27"/>
      <c r="BC2461" s="1">
        <v>68</v>
      </c>
      <c r="BD2461" s="26"/>
      <c r="BE2461" s="1"/>
      <c r="BF2461" s="27"/>
      <c r="BG2461" s="1"/>
      <c r="BH2461" s="26"/>
      <c r="BI2461" s="1"/>
      <c r="BJ2461" s="26"/>
      <c r="BK2461" s="1"/>
      <c r="BL2461" s="26"/>
      <c r="BM2461" s="1"/>
      <c r="BN2461" s="26"/>
      <c r="BO2461" s="1"/>
      <c r="BP2461" s="26"/>
      <c r="BQ2461" s="1"/>
      <c r="BR2461" s="26"/>
      <c r="BS2461" s="1"/>
      <c r="BT2461" s="26"/>
      <c r="BU2461" s="1"/>
      <c r="BV2461" s="1"/>
      <c r="BW2461" s="26"/>
      <c r="BX2461" s="1"/>
      <c r="BY2461" s="26"/>
      <c r="BZ2461" s="30"/>
      <c r="CA2461" s="26"/>
    </row>
    <row r="2462" spans="1:79" s="99" customFormat="1" x14ac:dyDescent="0.35">
      <c r="A2462" s="30" t="s">
        <v>176</v>
      </c>
      <c r="B2462" s="30" t="s">
        <v>235</v>
      </c>
      <c r="C2462" s="30" t="s">
        <v>870</v>
      </c>
      <c r="D2462" s="30" t="s">
        <v>871</v>
      </c>
      <c r="E2462" s="30" t="s">
        <v>77</v>
      </c>
      <c r="F2462" s="30">
        <v>999910986</v>
      </c>
      <c r="G2462" s="1">
        <f>(J2462+S2462+X2462+R2462+U2462+W2462+Y2462)-H2462</f>
        <v>63</v>
      </c>
      <c r="H2462" s="1"/>
      <c r="I2462" s="27"/>
      <c r="J2462" s="1">
        <f>SUM(AA2462)</f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27"/>
      <c r="R2462" s="1">
        <f>SUM(AS2462,BX2462)</f>
        <v>0</v>
      </c>
      <c r="S2462" s="1">
        <f>SUM(AE2462,AG2462,AI2462,AK2462,AO2462,AM2462,AQ2462,AU2462,AW2462,AY2462,BA2462,BE2462,BG2462,BI2462,BK2462,BM2462,BO2462,BC2462)</f>
        <v>63</v>
      </c>
      <c r="T2462" s="1">
        <f>COUNT(AE2462,AG2462,AI2462,AK2462,AM2462,AO2462,AQ2462,AU2462,AW2462,AY2462,BA2462,BC2462,BE2462,BG2462,BI2462,BK2462,BM2462,BO2462)</f>
        <v>1</v>
      </c>
      <c r="U2462" s="1">
        <f>BQ2462+BS2462</f>
        <v>0</v>
      </c>
      <c r="V2462" s="1"/>
      <c r="W2462" s="1">
        <f>BV2462</f>
        <v>0</v>
      </c>
      <c r="X2462" s="1">
        <f>AC2462+BZ2462</f>
        <v>0</v>
      </c>
      <c r="Y2462" s="1">
        <f>BU2462</f>
        <v>0</v>
      </c>
      <c r="Z2462" s="27"/>
      <c r="AA2462" s="1"/>
      <c r="AB2462" s="26"/>
      <c r="AC2462" s="1"/>
      <c r="AD2462" s="26"/>
      <c r="AE2462" s="1"/>
      <c r="AF2462" s="26"/>
      <c r="AG2462" s="1"/>
      <c r="AH2462" s="26"/>
      <c r="AI2462" s="1"/>
      <c r="AJ2462" s="26"/>
      <c r="AK2462" s="1"/>
      <c r="AL2462" s="27"/>
      <c r="AM2462" s="1"/>
      <c r="AN2462" s="26"/>
      <c r="AO2462" s="1"/>
      <c r="AP2462" s="26"/>
      <c r="AQ2462" s="1"/>
      <c r="AR2462" s="26"/>
      <c r="AS2462" s="1"/>
      <c r="AT2462" s="26"/>
      <c r="AU2462" s="1"/>
      <c r="AV2462" s="26"/>
      <c r="AW2462" s="1"/>
      <c r="AX2462" s="26"/>
      <c r="AY2462" s="1"/>
      <c r="AZ2462" s="26"/>
      <c r="BA2462" s="1"/>
      <c r="BB2462" s="26"/>
      <c r="BC2462" s="1"/>
      <c r="BD2462" s="26"/>
      <c r="BE2462" s="1"/>
      <c r="BF2462" s="26"/>
      <c r="BG2462" s="1">
        <v>63</v>
      </c>
      <c r="BH2462" s="26">
        <v>5</v>
      </c>
      <c r="BI2462" s="1"/>
      <c r="BJ2462" s="26"/>
      <c r="BK2462" s="1"/>
      <c r="BL2462" s="26"/>
      <c r="BM2462" s="1"/>
      <c r="BN2462" s="26"/>
      <c r="BO2462" s="1"/>
      <c r="BP2462" s="26"/>
      <c r="BQ2462" s="1"/>
      <c r="BR2462" s="26"/>
      <c r="BS2462" s="1"/>
      <c r="BT2462" s="26"/>
      <c r="BU2462" s="1"/>
      <c r="BV2462" s="1"/>
      <c r="BW2462" s="26"/>
      <c r="BX2462" s="1"/>
      <c r="BY2462" s="26"/>
      <c r="BZ2462" s="30"/>
      <c r="CA2462" s="26"/>
    </row>
    <row r="2463" spans="1:79" s="99" customFormat="1" x14ac:dyDescent="0.35">
      <c r="A2463" s="1" t="s">
        <v>176</v>
      </c>
      <c r="B2463" s="1" t="s">
        <v>235</v>
      </c>
      <c r="C2463" s="1" t="s">
        <v>1463</v>
      </c>
      <c r="D2463" s="1" t="s">
        <v>1462</v>
      </c>
      <c r="E2463" s="1" t="s">
        <v>77</v>
      </c>
      <c r="F2463" s="1">
        <v>999920242</v>
      </c>
      <c r="G2463" s="1">
        <f>(J2463+S2463+X2463+R2463+U2463+W2463+Y2463)-H2463</f>
        <v>63</v>
      </c>
      <c r="H2463" s="1"/>
      <c r="I2463" s="27"/>
      <c r="J2463" s="1">
        <f>SUM(AA2463)</f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27"/>
      <c r="R2463" s="1">
        <f>SUM(AS2463,BX2463)</f>
        <v>0</v>
      </c>
      <c r="S2463" s="1">
        <f>SUM(AE2463,AG2463,AI2463,AK2463,AO2463,AM2463,AQ2463,AU2463,AW2463,AY2463,BA2463,BE2463,BG2463,BI2463,BK2463,BM2463,BO2463,BC2463)</f>
        <v>63</v>
      </c>
      <c r="T2463" s="1">
        <f>COUNT(AE2463,AG2463,AI2463,AK2463,AM2463,AO2463,AQ2463,AU2463,AW2463,AY2463,BA2463,BC2463,BE2463,BG2463,BI2463,BK2463,BM2463,BO2463)</f>
        <v>1</v>
      </c>
      <c r="U2463" s="1">
        <f>BQ2463+BS2463</f>
        <v>0</v>
      </c>
      <c r="V2463" s="1"/>
      <c r="W2463" s="1">
        <f>BV2463</f>
        <v>0</v>
      </c>
      <c r="X2463" s="1">
        <f>AC2463+BZ2463</f>
        <v>0</v>
      </c>
      <c r="Y2463" s="1">
        <f>BU2463</f>
        <v>0</v>
      </c>
      <c r="Z2463" s="27"/>
      <c r="AA2463" s="1"/>
      <c r="AB2463" s="26"/>
      <c r="AC2463" s="1"/>
      <c r="AD2463" s="26"/>
      <c r="AE2463" s="1"/>
      <c r="AF2463" s="26"/>
      <c r="AG2463" s="1"/>
      <c r="AH2463" s="26"/>
      <c r="AI2463" s="1"/>
      <c r="AJ2463" s="26"/>
      <c r="AK2463" s="1"/>
      <c r="AL2463" s="26"/>
      <c r="AM2463" s="1"/>
      <c r="AN2463" s="26"/>
      <c r="AO2463" s="1"/>
      <c r="AP2463" s="26"/>
      <c r="AQ2463" s="1">
        <v>63</v>
      </c>
      <c r="AR2463" s="26">
        <v>5</v>
      </c>
      <c r="AS2463" s="1"/>
      <c r="AT2463" s="26"/>
      <c r="AU2463" s="1"/>
      <c r="AV2463" s="26"/>
      <c r="AW2463" s="1"/>
      <c r="AX2463" s="26"/>
      <c r="AY2463" s="1"/>
      <c r="AZ2463" s="26"/>
      <c r="BA2463" s="1"/>
      <c r="BB2463" s="26"/>
      <c r="BC2463" s="1"/>
      <c r="BD2463" s="26"/>
      <c r="BE2463" s="1"/>
      <c r="BF2463" s="26"/>
      <c r="BG2463" s="1"/>
      <c r="BH2463" s="26"/>
      <c r="BI2463" s="1"/>
      <c r="BJ2463" s="26"/>
      <c r="BK2463" s="1"/>
      <c r="BL2463" s="26"/>
      <c r="BM2463" s="1"/>
      <c r="BN2463" s="26"/>
      <c r="BO2463" s="1"/>
      <c r="BP2463" s="26"/>
      <c r="BQ2463" s="1"/>
      <c r="BR2463" s="26"/>
      <c r="BS2463" s="1"/>
      <c r="BT2463" s="26"/>
      <c r="BU2463" s="1"/>
      <c r="BV2463" s="1"/>
      <c r="BW2463" s="26"/>
      <c r="BX2463" s="1"/>
      <c r="BY2463" s="26"/>
      <c r="BZ2463" s="30"/>
      <c r="CA2463" s="26"/>
    </row>
    <row r="2464" spans="1:79" s="99" customFormat="1" x14ac:dyDescent="0.35">
      <c r="A2464" s="1" t="s">
        <v>176</v>
      </c>
      <c r="B2464" s="1" t="s">
        <v>235</v>
      </c>
      <c r="C2464" s="1" t="s">
        <v>3189</v>
      </c>
      <c r="D2464" s="1" t="s">
        <v>124</v>
      </c>
      <c r="E2464" s="1" t="s">
        <v>77</v>
      </c>
      <c r="F2464" s="1">
        <v>999927048</v>
      </c>
      <c r="G2464" s="1">
        <f>(J2464+S2464+X2464+R2464+U2464+W2464+Y2464)-H2464</f>
        <v>63</v>
      </c>
      <c r="H2464" s="1"/>
      <c r="I2464" s="27"/>
      <c r="J2464" s="1">
        <f>SUM(AA2464)</f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27"/>
      <c r="R2464" s="1">
        <f>SUM(AS2464,BX2464)</f>
        <v>0</v>
      </c>
      <c r="S2464" s="1">
        <f>SUM(AE2464,AG2464,AI2464,AK2464,AO2464,AM2464,AQ2464,AU2464,AW2464,AY2464,BA2464,BE2464,BG2464,BI2464,BK2464,BM2464,BO2464,BC2464)</f>
        <v>63</v>
      </c>
      <c r="T2464" s="1">
        <f>COUNT(AE2464,AG2464,AI2464,AK2464,AM2464,AO2464,AQ2464,AU2464,AW2464,AY2464,BA2464,BC2464,BE2464,BG2464,BI2464,BK2464,BM2464,BO2464)</f>
        <v>1</v>
      </c>
      <c r="U2464" s="1">
        <f>BQ2464+BS2464</f>
        <v>0</v>
      </c>
      <c r="V2464" s="1"/>
      <c r="W2464" s="1">
        <f>BV2464</f>
        <v>0</v>
      </c>
      <c r="X2464" s="1">
        <f>AC2464+BZ2464</f>
        <v>0</v>
      </c>
      <c r="Y2464" s="1">
        <f>BU2464</f>
        <v>0</v>
      </c>
      <c r="Z2464" s="27"/>
      <c r="AA2464" s="1"/>
      <c r="AB2464" s="26"/>
      <c r="AC2464" s="1"/>
      <c r="AD2464" s="26"/>
      <c r="AE2464" s="1"/>
      <c r="AF2464" s="26"/>
      <c r="AG2464" s="1"/>
      <c r="AH2464" s="26"/>
      <c r="AI2464" s="1"/>
      <c r="AJ2464" s="26"/>
      <c r="AK2464" s="1"/>
      <c r="AL2464" s="26"/>
      <c r="AM2464" s="1"/>
      <c r="AN2464" s="26"/>
      <c r="AO2464" s="1"/>
      <c r="AP2464" s="26"/>
      <c r="AQ2464" s="1">
        <v>63</v>
      </c>
      <c r="AR2464" s="26">
        <v>5</v>
      </c>
      <c r="AS2464" s="1"/>
      <c r="AT2464" s="26"/>
      <c r="AU2464" s="1"/>
      <c r="AV2464" s="26"/>
      <c r="AW2464" s="1"/>
      <c r="AX2464" s="26"/>
      <c r="AY2464" s="1"/>
      <c r="AZ2464" s="26"/>
      <c r="BA2464" s="1"/>
      <c r="BB2464" s="26"/>
      <c r="BC2464" s="1"/>
      <c r="BD2464" s="26"/>
      <c r="BE2464" s="1"/>
      <c r="BF2464" s="26"/>
      <c r="BG2464" s="1"/>
      <c r="BH2464" s="26"/>
      <c r="BI2464" s="1"/>
      <c r="BJ2464" s="26"/>
      <c r="BK2464" s="1"/>
      <c r="BL2464" s="26"/>
      <c r="BM2464" s="1"/>
      <c r="BN2464" s="26"/>
      <c r="BO2464" s="1"/>
      <c r="BP2464" s="26"/>
      <c r="BQ2464" s="1"/>
      <c r="BR2464" s="26"/>
      <c r="BS2464" s="1"/>
      <c r="BT2464" s="26"/>
      <c r="BU2464" s="1"/>
      <c r="BV2464" s="1"/>
      <c r="BW2464" s="26"/>
      <c r="BX2464" s="1"/>
      <c r="BY2464" s="26"/>
      <c r="BZ2464" s="30"/>
      <c r="CA2464" s="26"/>
    </row>
    <row r="2465" spans="1:79" s="99" customFormat="1" x14ac:dyDescent="0.35">
      <c r="A2465" s="32" t="s">
        <v>176</v>
      </c>
      <c r="B2465" s="32" t="s">
        <v>235</v>
      </c>
      <c r="C2465" s="32" t="s">
        <v>3531</v>
      </c>
      <c r="D2465" s="32" t="s">
        <v>3532</v>
      </c>
      <c r="E2465" s="32" t="s">
        <v>77</v>
      </c>
      <c r="F2465" s="32">
        <v>999927951</v>
      </c>
      <c r="G2465" s="1">
        <f>(J2465+S2465+X2465+R2465+U2465+W2465+Y2465)-H2465</f>
        <v>60</v>
      </c>
      <c r="H2465" s="1"/>
      <c r="I2465" s="27"/>
      <c r="J2465" s="1">
        <f>SUM(AA2465)</f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27"/>
      <c r="R2465" s="1">
        <f>SUM(AS2465,BX2465)</f>
        <v>0</v>
      </c>
      <c r="S2465" s="1">
        <f>SUM(AE2465,AG2465,AI2465,AK2465,AO2465,AM2465,AQ2465,AU2465,AW2465,AY2465,BA2465,BE2465,BG2465,BI2465,BK2465,BM2465,BO2465,BC2465)</f>
        <v>60</v>
      </c>
      <c r="T2465" s="1">
        <f>COUNT(AE2465,AG2465,AI2465,AK2465,AM2465,AO2465,AQ2465,AU2465,AW2465,AY2465,BA2465,BC2465,BE2465,BG2465,BI2465,BK2465,BM2465,BO2465)</f>
        <v>1</v>
      </c>
      <c r="U2465" s="1">
        <f>BQ2465+BS2465</f>
        <v>0</v>
      </c>
      <c r="V2465" s="1"/>
      <c r="W2465" s="1">
        <f>BV2465</f>
        <v>0</v>
      </c>
      <c r="X2465" s="1">
        <f>AC2465+BZ2465</f>
        <v>0</v>
      </c>
      <c r="Y2465" s="1">
        <f>BU2465</f>
        <v>0</v>
      </c>
      <c r="Z2465" s="27"/>
      <c r="AA2465" s="1"/>
      <c r="AB2465" s="26"/>
      <c r="AC2465" s="1"/>
      <c r="AD2465" s="26"/>
      <c r="AE2465" s="1"/>
      <c r="AF2465" s="26"/>
      <c r="AG2465" s="1"/>
      <c r="AH2465" s="26"/>
      <c r="AI2465" s="1"/>
      <c r="AJ2465" s="26"/>
      <c r="AK2465" s="1"/>
      <c r="AL2465" s="26"/>
      <c r="AM2465" s="1"/>
      <c r="AN2465" s="26"/>
      <c r="AO2465" s="1"/>
      <c r="AP2465" s="26"/>
      <c r="AQ2465" s="1"/>
      <c r="AR2465" s="26"/>
      <c r="AS2465" s="1"/>
      <c r="AT2465" s="26"/>
      <c r="AU2465" s="1"/>
      <c r="AV2465" s="26"/>
      <c r="AW2465" s="1"/>
      <c r="AX2465" s="26"/>
      <c r="AY2465" s="1"/>
      <c r="AZ2465" s="26"/>
      <c r="BA2465" s="1"/>
      <c r="BB2465" s="26"/>
      <c r="BC2465" s="1"/>
      <c r="BD2465" s="26"/>
      <c r="BE2465" s="1"/>
      <c r="BF2465" s="26"/>
      <c r="BG2465" s="1"/>
      <c r="BH2465" s="26"/>
      <c r="BI2465" s="1">
        <v>60</v>
      </c>
      <c r="BJ2465" s="26">
        <v>1</v>
      </c>
      <c r="BK2465" s="1"/>
      <c r="BL2465" s="26"/>
      <c r="BM2465" s="1"/>
      <c r="BN2465" s="26"/>
      <c r="BO2465" s="1"/>
      <c r="BP2465" s="26"/>
      <c r="BQ2465" s="1"/>
      <c r="BR2465" s="26"/>
      <c r="BS2465" s="1"/>
      <c r="BT2465" s="26"/>
      <c r="BU2465" s="1"/>
      <c r="BV2465" s="1"/>
      <c r="BW2465" s="26"/>
      <c r="BX2465" s="1"/>
      <c r="BY2465" s="26"/>
      <c r="BZ2465" s="30"/>
      <c r="CA2465" s="26"/>
    </row>
    <row r="2466" spans="1:79" s="99" customFormat="1" x14ac:dyDescent="0.35">
      <c r="A2466" s="30" t="s">
        <v>176</v>
      </c>
      <c r="B2466" s="30" t="s">
        <v>235</v>
      </c>
      <c r="C2466" s="30" t="s">
        <v>3351</v>
      </c>
      <c r="D2466" s="30" t="s">
        <v>3352</v>
      </c>
      <c r="E2466" s="30" t="s">
        <v>77</v>
      </c>
      <c r="F2466" s="30">
        <v>999927460</v>
      </c>
      <c r="G2466" s="1">
        <f>(J2466+S2466+X2466+R2466+U2466+W2466+Y2466)-H2466</f>
        <v>58</v>
      </c>
      <c r="H2466" s="1"/>
      <c r="I2466" s="27"/>
      <c r="J2466" s="1">
        <f>SUM(AA2466)</f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27"/>
      <c r="R2466" s="1">
        <f>SUM(AS2466,BX2466)</f>
        <v>0</v>
      </c>
      <c r="S2466" s="1">
        <f>SUM(AE2466,AG2466,AI2466,AK2466,AO2466,AM2466,AQ2466,AU2466,AW2466,AY2466,BA2466,BE2466,BG2466,BI2466,BK2466,BM2466,BO2466,BC2466)</f>
        <v>58</v>
      </c>
      <c r="T2466" s="1">
        <f>COUNT(AE2466,AG2466,AI2466,AK2466,AM2466,AO2466,AQ2466,AU2466,AW2466,AY2466,BA2466,BC2466,BE2466,BG2466,BI2466,BK2466,BM2466,BO2466)</f>
        <v>1</v>
      </c>
      <c r="U2466" s="1">
        <f>BQ2466+BS2466</f>
        <v>0</v>
      </c>
      <c r="V2466" s="1"/>
      <c r="W2466" s="1">
        <f>BV2466</f>
        <v>0</v>
      </c>
      <c r="X2466" s="1">
        <f>AC2466+BZ2466</f>
        <v>0</v>
      </c>
      <c r="Y2466" s="1">
        <f>BU2466</f>
        <v>0</v>
      </c>
      <c r="Z2466" s="27"/>
      <c r="AA2466" s="1"/>
      <c r="AB2466" s="26"/>
      <c r="AC2466" s="1"/>
      <c r="AD2466" s="26"/>
      <c r="AE2466" s="1"/>
      <c r="AF2466" s="26"/>
      <c r="AG2466" s="1"/>
      <c r="AH2466" s="26"/>
      <c r="AI2466" s="1"/>
      <c r="AJ2466" s="26"/>
      <c r="AK2466" s="1"/>
      <c r="AL2466" s="27"/>
      <c r="AM2466" s="1"/>
      <c r="AN2466" s="26"/>
      <c r="AO2466" s="1"/>
      <c r="AP2466" s="26"/>
      <c r="AQ2466" s="1"/>
      <c r="AR2466" s="26"/>
      <c r="AS2466" s="1"/>
      <c r="AT2466" s="26"/>
      <c r="AU2466" s="1"/>
      <c r="AV2466" s="26"/>
      <c r="AW2466" s="1"/>
      <c r="AX2466" s="26"/>
      <c r="AY2466" s="1"/>
      <c r="AZ2466" s="26"/>
      <c r="BA2466" s="1"/>
      <c r="BB2466" s="26"/>
      <c r="BC2466" s="1"/>
      <c r="BD2466" s="26"/>
      <c r="BE2466" s="1"/>
      <c r="BF2466" s="26"/>
      <c r="BG2466" s="1">
        <v>58</v>
      </c>
      <c r="BH2466" s="26">
        <v>6</v>
      </c>
      <c r="BI2466" s="1"/>
      <c r="BJ2466" s="26"/>
      <c r="BK2466" s="1"/>
      <c r="BL2466" s="26"/>
      <c r="BM2466" s="1"/>
      <c r="BN2466" s="26"/>
      <c r="BO2466" s="1"/>
      <c r="BP2466" s="26"/>
      <c r="BQ2466" s="1"/>
      <c r="BR2466" s="26"/>
      <c r="BS2466" s="1"/>
      <c r="BT2466" s="26"/>
      <c r="BU2466" s="1"/>
      <c r="BV2466" s="1"/>
      <c r="BW2466" s="26"/>
      <c r="BX2466" s="1"/>
      <c r="BY2466" s="26"/>
      <c r="BZ2466" s="30"/>
      <c r="CA2466" s="26"/>
    </row>
    <row r="2467" spans="1:79" s="99" customFormat="1" x14ac:dyDescent="0.35">
      <c r="A2467" s="1" t="s">
        <v>176</v>
      </c>
      <c r="B2467" s="1" t="s">
        <v>235</v>
      </c>
      <c r="C2467" s="1" t="s">
        <v>1958</v>
      </c>
      <c r="D2467" s="1" t="s">
        <v>1959</v>
      </c>
      <c r="E2467" s="1" t="s">
        <v>77</v>
      </c>
      <c r="F2467" s="1">
        <v>999923001</v>
      </c>
      <c r="G2467" s="1">
        <f>(J2467+S2467+X2467+R2467+U2467+W2467+Y2467)-H2467</f>
        <v>51</v>
      </c>
      <c r="H2467" s="1"/>
      <c r="I2467" s="27"/>
      <c r="J2467" s="1">
        <f>SUM(AA2467)</f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27"/>
      <c r="R2467" s="1">
        <f>SUM(AS2467,BX2467)</f>
        <v>0</v>
      </c>
      <c r="S2467" s="1">
        <f>SUM(AE2467,AG2467,AI2467,AK2467,AO2467,AM2467,AQ2467,AU2467,AW2467,AY2467,BA2467,BE2467,BG2467,BI2467,BK2467,BM2467,BO2467,BC2467)</f>
        <v>0</v>
      </c>
      <c r="T2467" s="1">
        <f>COUNT(AE2467,AG2467,AI2467,AK2467,AM2467,AO2467,AQ2467,AU2467,AW2467,AY2467,BA2467,BC2467,BE2467,BG2467,BI2467,BK2467,BM2467,BO2467)</f>
        <v>0</v>
      </c>
      <c r="U2467" s="1">
        <f>BQ2467+BS2467</f>
        <v>0</v>
      </c>
      <c r="V2467" s="1"/>
      <c r="W2467" s="1">
        <f>BV2467</f>
        <v>51</v>
      </c>
      <c r="X2467" s="1">
        <f>AC2467+BZ2467</f>
        <v>0</v>
      </c>
      <c r="Y2467" s="1">
        <f>BU2467</f>
        <v>0</v>
      </c>
      <c r="Z2467" s="27"/>
      <c r="AA2467" s="1"/>
      <c r="AB2467" s="26"/>
      <c r="AC2467" s="1"/>
      <c r="AD2467" s="26"/>
      <c r="AE2467" s="1"/>
      <c r="AF2467" s="26"/>
      <c r="AG2467" s="1"/>
      <c r="AH2467" s="26"/>
      <c r="AI2467" s="1"/>
      <c r="AJ2467" s="26"/>
      <c r="AK2467" s="1"/>
      <c r="AL2467" s="26"/>
      <c r="AM2467" s="1"/>
      <c r="AN2467" s="27"/>
      <c r="AO2467" s="1"/>
      <c r="AP2467" s="26"/>
      <c r="AQ2467" s="1"/>
      <c r="AR2467" s="27"/>
      <c r="AS2467" s="1"/>
      <c r="AT2467" s="27"/>
      <c r="AU2467" s="1"/>
      <c r="AV2467" s="27"/>
      <c r="AW2467" s="1"/>
      <c r="AX2467" s="27"/>
      <c r="AY2467" s="1"/>
      <c r="AZ2467" s="27"/>
      <c r="BA2467" s="1"/>
      <c r="BB2467" s="27"/>
      <c r="BC2467" s="1"/>
      <c r="BD2467" s="26"/>
      <c r="BE2467" s="1"/>
      <c r="BF2467" s="27"/>
      <c r="BG2467" s="1"/>
      <c r="BH2467" s="27"/>
      <c r="BI2467" s="1"/>
      <c r="BJ2467" s="27"/>
      <c r="BK2467" s="1"/>
      <c r="BL2467" s="27"/>
      <c r="BM2467" s="1"/>
      <c r="BN2467" s="27"/>
      <c r="BO2467" s="1"/>
      <c r="BP2467" s="27"/>
      <c r="BQ2467" s="1"/>
      <c r="BR2467" s="26"/>
      <c r="BS2467" s="1"/>
      <c r="BT2467" s="26"/>
      <c r="BU2467" s="1"/>
      <c r="BV2467" s="1">
        <v>51</v>
      </c>
      <c r="BW2467" s="26" t="s">
        <v>100</v>
      </c>
      <c r="BX2467" s="1"/>
      <c r="BY2467" s="26"/>
      <c r="BZ2467" s="30"/>
      <c r="CA2467" s="26"/>
    </row>
    <row r="2468" spans="1:79" s="99" customFormat="1" x14ac:dyDescent="0.35">
      <c r="A2468" s="1" t="s">
        <v>176</v>
      </c>
      <c r="B2468" s="1" t="s">
        <v>235</v>
      </c>
      <c r="C2468" s="1" t="s">
        <v>970</v>
      </c>
      <c r="D2468" s="1" t="s">
        <v>2773</v>
      </c>
      <c r="E2468" s="1" t="s">
        <v>77</v>
      </c>
      <c r="F2468" s="1">
        <v>999926051</v>
      </c>
      <c r="G2468" s="1">
        <f>(J2468+S2468+X2468+R2468+U2468+W2468+Y2468)-H2468</f>
        <v>51</v>
      </c>
      <c r="H2468" s="1"/>
      <c r="I2468" s="27"/>
      <c r="J2468" s="1">
        <f>SUM(AA2468)</f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27"/>
      <c r="R2468" s="1">
        <f>SUM(AS2468,BX2468)</f>
        <v>0</v>
      </c>
      <c r="S2468" s="1">
        <f>SUM(AE2468,AG2468,AI2468,AK2468,AO2468,AM2468,AQ2468,AU2468,AW2468,AY2468,BA2468,BE2468,BG2468,BI2468,BK2468,BM2468,BO2468,BC2468)</f>
        <v>0</v>
      </c>
      <c r="T2468" s="1">
        <f>COUNT(AE2468,AG2468,AI2468,AK2468,AM2468,AO2468,AQ2468,AU2468,AW2468,AY2468,BA2468,BC2468,BE2468,BG2468,BI2468,BK2468,BM2468,BO2468)</f>
        <v>0</v>
      </c>
      <c r="U2468" s="1">
        <f>BQ2468+BS2468</f>
        <v>0</v>
      </c>
      <c r="V2468" s="1"/>
      <c r="W2468" s="1">
        <f>BV2468</f>
        <v>51</v>
      </c>
      <c r="X2468" s="1">
        <f>AC2468+BZ2468</f>
        <v>0</v>
      </c>
      <c r="Y2468" s="1">
        <f>BU2468</f>
        <v>0</v>
      </c>
      <c r="Z2468" s="27"/>
      <c r="AA2468" s="1"/>
      <c r="AB2468" s="26"/>
      <c r="AC2468" s="1"/>
      <c r="AD2468" s="26"/>
      <c r="AE2468" s="1"/>
      <c r="AF2468" s="26"/>
      <c r="AG2468" s="1"/>
      <c r="AH2468" s="26"/>
      <c r="AI2468" s="1"/>
      <c r="AJ2468" s="26"/>
      <c r="AK2468" s="1"/>
      <c r="AL2468" s="26"/>
      <c r="AM2468" s="1"/>
      <c r="AN2468" s="27"/>
      <c r="AO2468" s="1"/>
      <c r="AP2468" s="26"/>
      <c r="AQ2468" s="1"/>
      <c r="AR2468" s="27"/>
      <c r="AS2468" s="1"/>
      <c r="AT2468" s="27"/>
      <c r="AU2468" s="1"/>
      <c r="AV2468" s="27"/>
      <c r="AW2468" s="1"/>
      <c r="AX2468" s="27"/>
      <c r="AY2468" s="1"/>
      <c r="AZ2468" s="27"/>
      <c r="BA2468" s="1"/>
      <c r="BB2468" s="27"/>
      <c r="BC2468" s="1"/>
      <c r="BD2468" s="26"/>
      <c r="BE2468" s="1"/>
      <c r="BF2468" s="27"/>
      <c r="BG2468" s="1"/>
      <c r="BH2468" s="27"/>
      <c r="BI2468" s="1"/>
      <c r="BJ2468" s="27"/>
      <c r="BK2468" s="1"/>
      <c r="BL2468" s="27"/>
      <c r="BM2468" s="1"/>
      <c r="BN2468" s="27"/>
      <c r="BO2468" s="1"/>
      <c r="BP2468" s="27"/>
      <c r="BQ2468" s="1"/>
      <c r="BR2468" s="26"/>
      <c r="BS2468" s="1"/>
      <c r="BT2468" s="26"/>
      <c r="BU2468" s="1"/>
      <c r="BV2468" s="1">
        <v>51</v>
      </c>
      <c r="BW2468" s="26" t="s">
        <v>100</v>
      </c>
      <c r="BX2468" s="1"/>
      <c r="BY2468" s="26"/>
      <c r="BZ2468" s="30"/>
      <c r="CA2468" s="26"/>
    </row>
    <row r="2469" spans="1:79" s="99" customFormat="1" x14ac:dyDescent="0.35">
      <c r="A2469" s="30" t="s">
        <v>176</v>
      </c>
      <c r="B2469" s="1" t="s">
        <v>235</v>
      </c>
      <c r="C2469" s="1" t="s">
        <v>756</v>
      </c>
      <c r="D2469" s="1" t="s">
        <v>757</v>
      </c>
      <c r="E2469" s="1" t="s">
        <v>77</v>
      </c>
      <c r="F2469" s="1">
        <v>999907116</v>
      </c>
      <c r="G2469" s="1">
        <f>(J2469+S2469+X2469+R2469+U2469+W2469+Y2469)-H2469</f>
        <v>45</v>
      </c>
      <c r="H2469" s="30">
        <f>(J2469+K2469+M2469+N2469+O2469+P2469)/2</f>
        <v>0</v>
      </c>
      <c r="I2469" s="27"/>
      <c r="J2469" s="1">
        <f>SUM(AA2469)</f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27"/>
      <c r="R2469" s="1">
        <f>SUM(AS2469,BX2469)</f>
        <v>0</v>
      </c>
      <c r="S2469" s="1">
        <f>SUM(AE2469,AG2469,AI2469,AK2469,AO2469,AM2469,AQ2469,AU2469,AW2469,AY2469,BA2469,BE2469,BG2469,BI2469,BK2469,BM2469,BO2469,BC2469)</f>
        <v>45</v>
      </c>
      <c r="T2469" s="1">
        <f>COUNT(AE2469,AG2469,AI2469,AK2469,AM2469,AO2469,AQ2469,AU2469,AW2469,AY2469,BA2469,BC2469,BE2469,BG2469,BI2469,BK2469,BM2469,BO2469)</f>
        <v>1</v>
      </c>
      <c r="U2469" s="1">
        <f>BQ2469+BS2469</f>
        <v>0</v>
      </c>
      <c r="V2469" s="1"/>
      <c r="W2469" s="1">
        <f>BV2469</f>
        <v>0</v>
      </c>
      <c r="X2469" s="1">
        <f>AC2469+BZ2469</f>
        <v>0</v>
      </c>
      <c r="Y2469" s="1">
        <f>BU2469</f>
        <v>0</v>
      </c>
      <c r="Z2469" s="27"/>
      <c r="AA2469" s="1"/>
      <c r="AB2469" s="26"/>
      <c r="AC2469" s="1"/>
      <c r="AD2469" s="26"/>
      <c r="AE2469" s="1"/>
      <c r="AF2469" s="26"/>
      <c r="AG2469" s="1"/>
      <c r="AH2469" s="26"/>
      <c r="AI2469" s="1"/>
      <c r="AJ2469" s="26"/>
      <c r="AK2469" s="1"/>
      <c r="AL2469" s="26"/>
      <c r="AM2469" s="1"/>
      <c r="AN2469" s="26"/>
      <c r="AO2469" s="1"/>
      <c r="AP2469" s="26"/>
      <c r="AQ2469" s="1"/>
      <c r="AR2469" s="26"/>
      <c r="AS2469" s="1"/>
      <c r="AT2469" s="26"/>
      <c r="AU2469" s="1"/>
      <c r="AV2469" s="26"/>
      <c r="AW2469" s="1"/>
      <c r="AX2469" s="26"/>
      <c r="AY2469" s="1">
        <v>45</v>
      </c>
      <c r="AZ2469" s="26">
        <v>2</v>
      </c>
      <c r="BA2469" s="1"/>
      <c r="BB2469" s="26"/>
      <c r="BC2469" s="1"/>
      <c r="BD2469" s="26"/>
      <c r="BE2469" s="1"/>
      <c r="BF2469" s="26"/>
      <c r="BG2469" s="1"/>
      <c r="BH2469" s="26"/>
      <c r="BI2469" s="1"/>
      <c r="BJ2469" s="26"/>
      <c r="BK2469" s="1"/>
      <c r="BL2469" s="26"/>
      <c r="BM2469" s="1"/>
      <c r="BN2469" s="26"/>
      <c r="BO2469" s="1"/>
      <c r="BP2469" s="26"/>
      <c r="BQ2469" s="1"/>
      <c r="BR2469" s="26"/>
      <c r="BS2469" s="1"/>
      <c r="BT2469" s="26"/>
      <c r="BU2469" s="1"/>
      <c r="BV2469" s="1"/>
      <c r="BW2469" s="26"/>
      <c r="BX2469" s="1"/>
      <c r="BY2469" s="26"/>
      <c r="BZ2469" s="30"/>
      <c r="CA2469" s="26"/>
    </row>
    <row r="2470" spans="1:79" s="99" customFormat="1" x14ac:dyDescent="0.35">
      <c r="A2470" s="1" t="s">
        <v>176</v>
      </c>
      <c r="B2470" s="1" t="s">
        <v>235</v>
      </c>
      <c r="C2470" s="1" t="s">
        <v>2836</v>
      </c>
      <c r="D2470" s="1" t="s">
        <v>2837</v>
      </c>
      <c r="E2470" s="1" t="s">
        <v>77</v>
      </c>
      <c r="F2470" s="1">
        <v>999926213</v>
      </c>
      <c r="G2470" s="1">
        <f>(J2470+S2470+X2470+R2470+U2470+W2470+Y2470)-H2470</f>
        <v>38</v>
      </c>
      <c r="H2470" s="1"/>
      <c r="I2470" s="27"/>
      <c r="J2470" s="1">
        <f>SUM(AA2470)</f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27"/>
      <c r="R2470" s="1">
        <f>SUM(AS2470,BX2470)</f>
        <v>0</v>
      </c>
      <c r="S2470" s="1">
        <f>SUM(AE2470,AG2470,AI2470,AK2470,AO2470,AM2470,AQ2470,AU2470,AW2470,AY2470,BA2470,BE2470,BG2470,BI2470,BK2470,BM2470,BO2470,BC2470)</f>
        <v>38</v>
      </c>
      <c r="T2470" s="1">
        <f>COUNT(AE2470,AG2470,AI2470,AK2470,AM2470,AO2470,AQ2470,AU2470,AW2470,AY2470,BA2470,BC2470,BE2470,BG2470,BI2470,BK2470,BM2470,BO2470)</f>
        <v>1</v>
      </c>
      <c r="U2470" s="1">
        <f>BQ2470+BS2470</f>
        <v>0</v>
      </c>
      <c r="V2470" s="1"/>
      <c r="W2470" s="1">
        <f>BV2470</f>
        <v>0</v>
      </c>
      <c r="X2470" s="1">
        <f>AC2470+BZ2470</f>
        <v>0</v>
      </c>
      <c r="Y2470" s="1">
        <f>BU2470</f>
        <v>0</v>
      </c>
      <c r="Z2470" s="27"/>
      <c r="AA2470" s="1"/>
      <c r="AB2470" s="26"/>
      <c r="AC2470" s="1"/>
      <c r="AD2470" s="26"/>
      <c r="AE2470" s="1"/>
      <c r="AF2470" s="26"/>
      <c r="AG2470" s="1"/>
      <c r="AH2470" s="26"/>
      <c r="AI2470" s="1"/>
      <c r="AJ2470" s="26"/>
      <c r="AK2470" s="1"/>
      <c r="AL2470" s="26"/>
      <c r="AM2470" s="1"/>
      <c r="AN2470" s="26"/>
      <c r="AO2470" s="1"/>
      <c r="AP2470" s="26"/>
      <c r="AQ2470" s="1">
        <v>38</v>
      </c>
      <c r="AR2470" s="26" t="s">
        <v>100</v>
      </c>
      <c r="AS2470" s="1"/>
      <c r="AT2470" s="26"/>
      <c r="AU2470" s="1"/>
      <c r="AV2470" s="26"/>
      <c r="AW2470" s="1"/>
      <c r="AX2470" s="26"/>
      <c r="AY2470" s="1"/>
      <c r="AZ2470" s="26"/>
      <c r="BA2470" s="1"/>
      <c r="BB2470" s="26"/>
      <c r="BC2470" s="1"/>
      <c r="BD2470" s="26"/>
      <c r="BE2470" s="1"/>
      <c r="BF2470" s="26"/>
      <c r="BG2470" s="1"/>
      <c r="BH2470" s="26"/>
      <c r="BI2470" s="1"/>
      <c r="BJ2470" s="26"/>
      <c r="BK2470" s="1"/>
      <c r="BL2470" s="26"/>
      <c r="BM2470" s="1"/>
      <c r="BN2470" s="26"/>
      <c r="BO2470" s="1"/>
      <c r="BP2470" s="26"/>
      <c r="BQ2470" s="1"/>
      <c r="BR2470" s="26"/>
      <c r="BS2470" s="1"/>
      <c r="BT2470" s="26"/>
      <c r="BU2470" s="1"/>
      <c r="BV2470" s="1"/>
      <c r="BW2470" s="26"/>
      <c r="BX2470" s="1"/>
      <c r="BY2470" s="26"/>
      <c r="BZ2470" s="30"/>
      <c r="CA2470" s="26"/>
    </row>
    <row r="2471" spans="1:79" s="99" customFormat="1" x14ac:dyDescent="0.35">
      <c r="A2471" s="1" t="s">
        <v>176</v>
      </c>
      <c r="B2471" s="1" t="s">
        <v>235</v>
      </c>
      <c r="C2471" s="1" t="s">
        <v>3077</v>
      </c>
      <c r="D2471" s="1" t="s">
        <v>2526</v>
      </c>
      <c r="E2471" s="1" t="s">
        <v>77</v>
      </c>
      <c r="F2471" s="1">
        <v>999926803</v>
      </c>
      <c r="G2471" s="1">
        <f>(J2471+S2471+X2471+R2471+U2471+W2471+Y2471)-H2471</f>
        <v>38</v>
      </c>
      <c r="H2471" s="1"/>
      <c r="I2471" s="27"/>
      <c r="J2471" s="1">
        <f>SUM(AA2471)</f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27"/>
      <c r="R2471" s="1">
        <f>SUM(AS2471,BX2471)</f>
        <v>0</v>
      </c>
      <c r="S2471" s="1">
        <f>SUM(AE2471,AG2471,AI2471,AK2471,AO2471,AM2471,AQ2471,AU2471,AW2471,AY2471,BA2471,BE2471,BG2471,BI2471,BK2471,BM2471,BO2471,BC2471)</f>
        <v>38</v>
      </c>
      <c r="T2471" s="1">
        <f>COUNT(AE2471,AG2471,AI2471,AK2471,AM2471,AO2471,AQ2471,AU2471,AW2471,AY2471,BA2471,BC2471,BE2471,BG2471,BI2471,BK2471,BM2471,BO2471)</f>
        <v>1</v>
      </c>
      <c r="U2471" s="1">
        <f>BQ2471+BS2471</f>
        <v>0</v>
      </c>
      <c r="V2471" s="1"/>
      <c r="W2471" s="1">
        <f>BV2471</f>
        <v>0</v>
      </c>
      <c r="X2471" s="1">
        <f>AC2471+BZ2471</f>
        <v>0</v>
      </c>
      <c r="Y2471" s="1">
        <f>BU2471</f>
        <v>0</v>
      </c>
      <c r="Z2471" s="27"/>
      <c r="AA2471" s="1"/>
      <c r="AB2471" s="26"/>
      <c r="AC2471" s="1"/>
      <c r="AD2471" s="26"/>
      <c r="AE2471" s="1"/>
      <c r="AF2471" s="26"/>
      <c r="AG2471" s="1"/>
      <c r="AH2471" s="26"/>
      <c r="AI2471" s="1"/>
      <c r="AJ2471" s="26"/>
      <c r="AK2471" s="1"/>
      <c r="AL2471" s="26"/>
      <c r="AM2471" s="1"/>
      <c r="AN2471" s="26"/>
      <c r="AO2471" s="1"/>
      <c r="AP2471" s="26"/>
      <c r="AQ2471" s="1">
        <v>38</v>
      </c>
      <c r="AR2471" s="26" t="s">
        <v>100</v>
      </c>
      <c r="AS2471" s="1"/>
      <c r="AT2471" s="26"/>
      <c r="AU2471" s="1"/>
      <c r="AV2471" s="26"/>
      <c r="AW2471" s="1"/>
      <c r="AX2471" s="26"/>
      <c r="AY2471" s="1"/>
      <c r="AZ2471" s="26"/>
      <c r="BA2471" s="1"/>
      <c r="BB2471" s="26"/>
      <c r="BC2471" s="1"/>
      <c r="BD2471" s="26"/>
      <c r="BE2471" s="1"/>
      <c r="BF2471" s="26"/>
      <c r="BG2471" s="1"/>
      <c r="BH2471" s="26"/>
      <c r="BI2471" s="1"/>
      <c r="BJ2471" s="26"/>
      <c r="BK2471" s="1"/>
      <c r="BL2471" s="26"/>
      <c r="BM2471" s="1"/>
      <c r="BN2471" s="26"/>
      <c r="BO2471" s="1"/>
      <c r="BP2471" s="26"/>
      <c r="BQ2471" s="1"/>
      <c r="BR2471" s="26"/>
      <c r="BS2471" s="1"/>
      <c r="BT2471" s="26"/>
      <c r="BU2471" s="1"/>
      <c r="BV2471" s="1"/>
      <c r="BW2471" s="26"/>
      <c r="BX2471" s="1"/>
      <c r="BY2471" s="26"/>
      <c r="BZ2471" s="30"/>
      <c r="CA2471" s="26"/>
    </row>
    <row r="2472" spans="1:79" s="99" customFormat="1" x14ac:dyDescent="0.35">
      <c r="A2472" s="32" t="s">
        <v>176</v>
      </c>
      <c r="B2472" s="32" t="s">
        <v>235</v>
      </c>
      <c r="C2472" s="32" t="s">
        <v>793</v>
      </c>
      <c r="D2472" s="32" t="s">
        <v>2768</v>
      </c>
      <c r="E2472" s="32" t="s">
        <v>77</v>
      </c>
      <c r="F2472" s="32">
        <v>999926038</v>
      </c>
      <c r="G2472" s="1">
        <f>(J2472+S2472+X2472+R2472+U2472+W2472+Y2472)-H2472</f>
        <v>30</v>
      </c>
      <c r="H2472" s="1"/>
      <c r="I2472" s="27"/>
      <c r="J2472" s="1">
        <f>SUM(AA2472)</f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27"/>
      <c r="R2472" s="1">
        <f>SUM(AS2472,BX2472)</f>
        <v>0</v>
      </c>
      <c r="S2472" s="1">
        <f>SUM(AE2472,AG2472,AI2472,AK2472,AO2472,AM2472,AQ2472,AU2472,AW2472,AY2472,BA2472,BE2472,BG2472,BI2472,BK2472,BM2472,BO2472,BC2472)</f>
        <v>30</v>
      </c>
      <c r="T2472" s="1">
        <f>COUNT(AE2472,AG2472,AI2472,AK2472,AM2472,AO2472,AQ2472,AU2472,AW2472,AY2472,BA2472,BC2472,BE2472,BG2472,BI2472,BK2472,BM2472,BO2472)</f>
        <v>1</v>
      </c>
      <c r="U2472" s="1">
        <f>BQ2472+BS2472</f>
        <v>0</v>
      </c>
      <c r="V2472" s="1"/>
      <c r="W2472" s="1">
        <f>BV2472</f>
        <v>0</v>
      </c>
      <c r="X2472" s="1">
        <f>AC2472+BZ2472</f>
        <v>0</v>
      </c>
      <c r="Y2472" s="1">
        <f>BU2472</f>
        <v>0</v>
      </c>
      <c r="Z2472" s="27"/>
      <c r="AA2472" s="1"/>
      <c r="AB2472" s="26"/>
      <c r="AC2472" s="1"/>
      <c r="AD2472" s="26"/>
      <c r="AE2472" s="1"/>
      <c r="AF2472" s="26"/>
      <c r="AG2472" s="1"/>
      <c r="AH2472" s="26"/>
      <c r="AI2472" s="1"/>
      <c r="AJ2472" s="26"/>
      <c r="AK2472" s="1"/>
      <c r="AL2472" s="26"/>
      <c r="AM2472" s="1"/>
      <c r="AN2472" s="26"/>
      <c r="AO2472" s="1"/>
      <c r="AP2472" s="26"/>
      <c r="AQ2472" s="1"/>
      <c r="AR2472" s="26"/>
      <c r="AS2472" s="1"/>
      <c r="AT2472" s="26"/>
      <c r="AU2472" s="1"/>
      <c r="AV2472" s="26"/>
      <c r="AW2472" s="1"/>
      <c r="AX2472" s="26"/>
      <c r="AY2472" s="1"/>
      <c r="AZ2472" s="26"/>
      <c r="BA2472" s="1"/>
      <c r="BB2472" s="26"/>
      <c r="BC2472" s="1"/>
      <c r="BD2472" s="26"/>
      <c r="BE2472" s="1"/>
      <c r="BF2472" s="26"/>
      <c r="BG2472" s="1"/>
      <c r="BH2472" s="26"/>
      <c r="BI2472" s="1">
        <v>30</v>
      </c>
      <c r="BJ2472" s="26">
        <v>1</v>
      </c>
      <c r="BK2472" s="1"/>
      <c r="BL2472" s="26"/>
      <c r="BM2472" s="1"/>
      <c r="BN2472" s="26"/>
      <c r="BO2472" s="1"/>
      <c r="BP2472" s="26"/>
      <c r="BQ2472" s="1"/>
      <c r="BR2472" s="26"/>
      <c r="BS2472" s="1"/>
      <c r="BT2472" s="26"/>
      <c r="BU2472" s="1"/>
      <c r="BV2472" s="1"/>
      <c r="BW2472" s="26"/>
      <c r="BX2472" s="1"/>
      <c r="BY2472" s="26"/>
      <c r="BZ2472" s="30"/>
      <c r="CA2472" s="26"/>
    </row>
    <row r="2473" spans="1:79" s="99" customFormat="1" x14ac:dyDescent="0.35">
      <c r="A2473" s="30" t="s">
        <v>66</v>
      </c>
      <c r="B2473" s="31" t="s">
        <v>235</v>
      </c>
      <c r="C2473" s="31" t="s">
        <v>1206</v>
      </c>
      <c r="D2473" s="31" t="s">
        <v>1207</v>
      </c>
      <c r="E2473" s="31" t="s">
        <v>77</v>
      </c>
      <c r="F2473" s="1">
        <v>999918249</v>
      </c>
      <c r="G2473" s="1">
        <f>(J2473+S2473+X2473+R2473+U2473+W2473+Y2473)-H2473</f>
        <v>500</v>
      </c>
      <c r="H2473" s="1"/>
      <c r="I2473" s="27"/>
      <c r="J2473" s="1">
        <f>SUM(AA2473)</f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27"/>
      <c r="R2473" s="1">
        <f>SUM(AS2473,BX2473)</f>
        <v>0</v>
      </c>
      <c r="S2473" s="1">
        <f>SUM(AE2473,AG2473,AI2473,AK2473,AO2473,AM2473,AQ2473,AU2473,AW2473,AY2473,BA2473,BE2473,BG2473,BI2473,BK2473,BM2473,BO2473,BC2473)</f>
        <v>240</v>
      </c>
      <c r="T2473" s="1">
        <f>COUNT(AE2473,AG2473,AI2473,AK2473,AM2473,AO2473,AQ2473,AU2473,AW2473,AY2473,BA2473,BC2473,BE2473,BG2473,BI2473,BK2473,BM2473,BO2473)</f>
        <v>3</v>
      </c>
      <c r="U2473" s="1">
        <f>BQ2473+BS2473</f>
        <v>140</v>
      </c>
      <c r="V2473" s="1"/>
      <c r="W2473" s="1">
        <f>BV2473</f>
        <v>120</v>
      </c>
      <c r="X2473" s="1">
        <f>AC2473+BZ2473</f>
        <v>0</v>
      </c>
      <c r="Y2473" s="1">
        <f>BU2473</f>
        <v>0</v>
      </c>
      <c r="Z2473" s="27"/>
      <c r="AA2473" s="1"/>
      <c r="AB2473" s="26"/>
      <c r="AC2473" s="1"/>
      <c r="AD2473" s="26"/>
      <c r="AE2473" s="1"/>
      <c r="AF2473" s="26"/>
      <c r="AG2473" s="1"/>
      <c r="AH2473" s="26"/>
      <c r="AI2473" s="1">
        <v>60</v>
      </c>
      <c r="AJ2473" s="26">
        <v>1</v>
      </c>
      <c r="AK2473" s="1"/>
      <c r="AL2473" s="26"/>
      <c r="AM2473" s="1"/>
      <c r="AN2473" s="26"/>
      <c r="AO2473" s="1"/>
      <c r="AP2473" s="26"/>
      <c r="AQ2473" s="1"/>
      <c r="AR2473" s="26"/>
      <c r="AS2473" s="1"/>
      <c r="AT2473" s="26"/>
      <c r="AU2473" s="1"/>
      <c r="AV2473" s="26"/>
      <c r="AW2473" s="1"/>
      <c r="AX2473" s="26"/>
      <c r="AY2473" s="1"/>
      <c r="AZ2473" s="26"/>
      <c r="BA2473" s="1"/>
      <c r="BB2473" s="26"/>
      <c r="BC2473" s="1">
        <v>120</v>
      </c>
      <c r="BD2473" s="26"/>
      <c r="BE2473" s="1"/>
      <c r="BF2473" s="26"/>
      <c r="BG2473" s="1">
        <v>60</v>
      </c>
      <c r="BH2473" s="26">
        <v>1</v>
      </c>
      <c r="BI2473" s="1"/>
      <c r="BJ2473" s="26"/>
      <c r="BK2473" s="1"/>
      <c r="BL2473" s="26"/>
      <c r="BM2473" s="1"/>
      <c r="BN2473" s="26"/>
      <c r="BO2473" s="1"/>
      <c r="BP2473" s="26"/>
      <c r="BQ2473" s="1"/>
      <c r="BR2473" s="26"/>
      <c r="BS2473" s="1">
        <v>140</v>
      </c>
      <c r="BT2473" s="26">
        <v>1</v>
      </c>
      <c r="BU2473" s="1"/>
      <c r="BV2473" s="1">
        <v>120</v>
      </c>
      <c r="BW2473" s="26">
        <v>2</v>
      </c>
      <c r="BX2473" s="1"/>
      <c r="BY2473" s="26"/>
      <c r="BZ2473" s="30"/>
      <c r="CA2473" s="26"/>
    </row>
    <row r="2474" spans="1:79" s="99" customFormat="1" x14ac:dyDescent="0.35">
      <c r="A2474" s="30" t="s">
        <v>66</v>
      </c>
      <c r="B2474" s="1" t="s">
        <v>235</v>
      </c>
      <c r="C2474" s="1" t="s">
        <v>1879</v>
      </c>
      <c r="D2474" s="1" t="s">
        <v>1880</v>
      </c>
      <c r="E2474" s="1" t="s">
        <v>77</v>
      </c>
      <c r="F2474" s="1">
        <v>999922542</v>
      </c>
      <c r="G2474" s="1">
        <f>(J2474+S2474+X2474+R2474+U2474+W2474+Y2474)-H2474</f>
        <v>375</v>
      </c>
      <c r="H2474" s="30"/>
      <c r="I2474" s="27"/>
      <c r="J2474" s="1">
        <f>SUM(AA2474)</f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27"/>
      <c r="R2474" s="1">
        <f>SUM(AS2474,BX2474)</f>
        <v>0</v>
      </c>
      <c r="S2474" s="1">
        <f>SUM(AE2474,AG2474,AI2474,AK2474,AO2474,AM2474,AQ2474,AU2474,AW2474,AY2474,BA2474,BE2474,BG2474,BI2474,BK2474,BM2474,BO2474,BC2474)</f>
        <v>180</v>
      </c>
      <c r="T2474" s="1">
        <f>COUNT(AE2474,AG2474,AI2474,AK2474,AM2474,AO2474,AQ2474,AU2474,AW2474,AY2474,BA2474,BC2474,BE2474,BG2474,BI2474,BK2474,BM2474,BO2474)</f>
        <v>2</v>
      </c>
      <c r="U2474" s="1">
        <f>BQ2474+BS2474</f>
        <v>105</v>
      </c>
      <c r="V2474" s="1"/>
      <c r="W2474" s="1">
        <f>BV2474</f>
        <v>90</v>
      </c>
      <c r="X2474" s="1">
        <f>AC2474+BZ2474</f>
        <v>0</v>
      </c>
      <c r="Y2474" s="1">
        <f>BU2474</f>
        <v>0</v>
      </c>
      <c r="Z2474" s="26"/>
      <c r="AA2474" s="1"/>
      <c r="AB2474" s="26"/>
      <c r="AC2474" s="1"/>
      <c r="AD2474" s="26"/>
      <c r="AE2474" s="1"/>
      <c r="AF2474" s="26"/>
      <c r="AG2474" s="1"/>
      <c r="AH2474" s="26"/>
      <c r="AI2474" s="1"/>
      <c r="AJ2474" s="26"/>
      <c r="AK2474" s="1"/>
      <c r="AL2474" s="26"/>
      <c r="AM2474" s="1">
        <v>90</v>
      </c>
      <c r="AN2474" s="26">
        <v>2</v>
      </c>
      <c r="AO2474" s="1"/>
      <c r="AP2474" s="26"/>
      <c r="AQ2474" s="1"/>
      <c r="AR2474" s="26"/>
      <c r="AS2474" s="1"/>
      <c r="AT2474" s="26"/>
      <c r="AU2474" s="1"/>
      <c r="AV2474" s="26"/>
      <c r="AW2474" s="1"/>
      <c r="AX2474" s="26"/>
      <c r="AY2474" s="1"/>
      <c r="AZ2474" s="26"/>
      <c r="BA2474" s="1"/>
      <c r="BB2474" s="26"/>
      <c r="BC2474" s="1">
        <v>90</v>
      </c>
      <c r="BD2474" s="26"/>
      <c r="BE2474" s="1"/>
      <c r="BF2474" s="26"/>
      <c r="BG2474" s="1"/>
      <c r="BH2474" s="26"/>
      <c r="BI2474" s="1"/>
      <c r="BJ2474" s="26"/>
      <c r="BK2474" s="1"/>
      <c r="BL2474" s="26"/>
      <c r="BM2474" s="1"/>
      <c r="BN2474" s="26"/>
      <c r="BO2474" s="1"/>
      <c r="BP2474" s="26"/>
      <c r="BQ2474" s="1"/>
      <c r="BR2474" s="26"/>
      <c r="BS2474" s="1">
        <v>105</v>
      </c>
      <c r="BT2474" s="26">
        <v>2</v>
      </c>
      <c r="BU2474" s="1"/>
      <c r="BV2474" s="1">
        <v>90</v>
      </c>
      <c r="BW2474" s="26">
        <v>3</v>
      </c>
      <c r="BX2474" s="1"/>
      <c r="BY2474" s="26"/>
      <c r="BZ2474" s="30"/>
      <c r="CA2474" s="26"/>
    </row>
    <row r="2475" spans="1:79" s="99" customFormat="1" x14ac:dyDescent="0.35">
      <c r="A2475" s="30" t="s">
        <v>66</v>
      </c>
      <c r="B2475" s="31" t="s">
        <v>235</v>
      </c>
      <c r="C2475" s="31" t="s">
        <v>850</v>
      </c>
      <c r="D2475" s="31" t="s">
        <v>493</v>
      </c>
      <c r="E2475" s="31" t="s">
        <v>77</v>
      </c>
      <c r="F2475" s="1">
        <v>999925206</v>
      </c>
      <c r="G2475" s="1">
        <f>(J2475+S2475+X2475+R2475+U2475+W2475+Y2475)-H2475</f>
        <v>355</v>
      </c>
      <c r="H2475" s="1"/>
      <c r="I2475" s="27"/>
      <c r="J2475" s="1">
        <f>SUM(AA2475)</f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27"/>
      <c r="R2475" s="1">
        <f>SUM(AS2475,BX2475)</f>
        <v>0</v>
      </c>
      <c r="S2475" s="1">
        <f>SUM(AE2475,AG2475,AI2475,AK2475,AO2475,AM2475,AQ2475,AU2475,AW2475,AY2475,BA2475,BE2475,BG2475,BI2475,BK2475,BM2475,BO2475,BC2475)</f>
        <v>195</v>
      </c>
      <c r="T2475" s="1">
        <f>COUNT(AE2475,AG2475,AI2475,AK2475,AM2475,AO2475,AQ2475,AU2475,AW2475,AY2475,BA2475,BC2475,BE2475,BG2475,BI2475,BK2475,BM2475,BO2475)</f>
        <v>3</v>
      </c>
      <c r="U2475" s="1">
        <f>BQ2475+BS2475</f>
        <v>0</v>
      </c>
      <c r="V2475" s="1"/>
      <c r="W2475" s="1">
        <f>BV2475</f>
        <v>160</v>
      </c>
      <c r="X2475" s="1">
        <f>AC2475+BZ2475</f>
        <v>0</v>
      </c>
      <c r="Y2475" s="1">
        <f>BU2475</f>
        <v>0</v>
      </c>
      <c r="Z2475" s="27"/>
      <c r="AA2475" s="1"/>
      <c r="AB2475" s="26"/>
      <c r="AC2475" s="1"/>
      <c r="AD2475" s="26"/>
      <c r="AE2475" s="1"/>
      <c r="AF2475" s="26"/>
      <c r="AG2475" s="1"/>
      <c r="AH2475" s="26"/>
      <c r="AI2475" s="1">
        <v>45</v>
      </c>
      <c r="AJ2475" s="26">
        <v>2</v>
      </c>
      <c r="AK2475" s="1"/>
      <c r="AL2475" s="26"/>
      <c r="AM2475" s="1">
        <v>120</v>
      </c>
      <c r="AN2475" s="26">
        <v>1</v>
      </c>
      <c r="AO2475" s="1"/>
      <c r="AP2475" s="26"/>
      <c r="AQ2475" s="1"/>
      <c r="AR2475" s="26"/>
      <c r="AS2475" s="1"/>
      <c r="AT2475" s="26"/>
      <c r="AU2475" s="1">
        <v>30</v>
      </c>
      <c r="AV2475" s="26">
        <v>1</v>
      </c>
      <c r="AW2475" s="1"/>
      <c r="AX2475" s="26"/>
      <c r="AY2475" s="1"/>
      <c r="AZ2475" s="26"/>
      <c r="BA2475" s="1"/>
      <c r="BB2475" s="26"/>
      <c r="BC2475" s="1"/>
      <c r="BD2475" s="26"/>
      <c r="BE2475" s="1"/>
      <c r="BF2475" s="26"/>
      <c r="BG2475" s="1"/>
      <c r="BH2475" s="26"/>
      <c r="BI2475" s="1"/>
      <c r="BJ2475" s="26"/>
      <c r="BK2475" s="1"/>
      <c r="BL2475" s="26"/>
      <c r="BM2475" s="1"/>
      <c r="BN2475" s="26"/>
      <c r="BO2475" s="1"/>
      <c r="BP2475" s="26"/>
      <c r="BQ2475" s="1"/>
      <c r="BR2475" s="26"/>
      <c r="BS2475" s="1"/>
      <c r="BT2475" s="26"/>
      <c r="BU2475" s="1"/>
      <c r="BV2475" s="1">
        <v>160</v>
      </c>
      <c r="BW2475" s="26">
        <v>1</v>
      </c>
      <c r="BX2475" s="1"/>
      <c r="BY2475" s="26"/>
      <c r="BZ2475" s="30"/>
      <c r="CA2475" s="26"/>
    </row>
    <row r="2476" spans="1:79" s="99" customFormat="1" x14ac:dyDescent="0.35">
      <c r="A2476" s="30" t="s">
        <v>66</v>
      </c>
      <c r="B2476" s="1" t="s">
        <v>235</v>
      </c>
      <c r="C2476" s="1" t="s">
        <v>2548</v>
      </c>
      <c r="D2476" s="1" t="s">
        <v>2549</v>
      </c>
      <c r="E2476" s="1" t="s">
        <v>77</v>
      </c>
      <c r="F2476" s="1">
        <v>999925515</v>
      </c>
      <c r="G2476" s="1">
        <f>(J2476+S2476+X2476+R2476+U2476+W2476+Y2476)-H2476</f>
        <v>228</v>
      </c>
      <c r="H2476" s="1"/>
      <c r="I2476" s="27"/>
      <c r="J2476" s="1">
        <f>SUM(AA2476)</f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27"/>
      <c r="R2476" s="1">
        <f>SUM(AS2476,BX2476)</f>
        <v>0</v>
      </c>
      <c r="S2476" s="1">
        <f>SUM(AE2476,AG2476,AI2476,AK2476,AO2476,AM2476,AQ2476,AU2476,AW2476,AY2476,BA2476,BE2476,BG2476,BI2476,BK2476,BM2476,BO2476,BC2476)</f>
        <v>68</v>
      </c>
      <c r="T2476" s="1">
        <f>COUNT(AE2476,AG2476,AI2476,AK2476,AM2476,AO2476,AQ2476,AU2476,AW2476,AY2476,BA2476,BC2476,BE2476,BG2476,BI2476,BK2476,BM2476,BO2476)</f>
        <v>1</v>
      </c>
      <c r="U2476" s="1">
        <f>BQ2476+BS2476</f>
        <v>70</v>
      </c>
      <c r="V2476" s="1"/>
      <c r="W2476" s="1">
        <f>BV2476</f>
        <v>90</v>
      </c>
      <c r="X2476" s="1">
        <f>AC2476+BZ2476</f>
        <v>0</v>
      </c>
      <c r="Y2476" s="1">
        <f>BU2476</f>
        <v>0</v>
      </c>
      <c r="Z2476" s="27"/>
      <c r="AA2476" s="1"/>
      <c r="AB2476" s="26"/>
      <c r="AC2476" s="1"/>
      <c r="AD2476" s="26"/>
      <c r="AE2476" s="1"/>
      <c r="AF2476" s="26"/>
      <c r="AG2476" s="1"/>
      <c r="AH2476" s="26"/>
      <c r="AI2476" s="1"/>
      <c r="AJ2476" s="26"/>
      <c r="AK2476" s="1"/>
      <c r="AL2476" s="26"/>
      <c r="AM2476" s="1"/>
      <c r="AN2476" s="26"/>
      <c r="AO2476" s="1"/>
      <c r="AP2476" s="26"/>
      <c r="AQ2476" s="1">
        <v>68</v>
      </c>
      <c r="AR2476" s="26">
        <v>3</v>
      </c>
      <c r="AS2476" s="1"/>
      <c r="AT2476" s="26"/>
      <c r="AU2476" s="1"/>
      <c r="AV2476" s="26"/>
      <c r="AW2476" s="1"/>
      <c r="AX2476" s="26"/>
      <c r="AY2476" s="1"/>
      <c r="AZ2476" s="26"/>
      <c r="BA2476" s="1"/>
      <c r="BB2476" s="26"/>
      <c r="BC2476" s="1"/>
      <c r="BD2476" s="26"/>
      <c r="BE2476" s="1"/>
      <c r="BF2476" s="26"/>
      <c r="BG2476" s="1"/>
      <c r="BH2476" s="26"/>
      <c r="BI2476" s="1"/>
      <c r="BJ2476" s="26"/>
      <c r="BK2476" s="1"/>
      <c r="BL2476" s="26"/>
      <c r="BM2476" s="1"/>
      <c r="BN2476" s="26"/>
      <c r="BO2476" s="1"/>
      <c r="BP2476" s="26"/>
      <c r="BQ2476" s="1">
        <v>70</v>
      </c>
      <c r="BR2476" s="26">
        <v>1</v>
      </c>
      <c r="BS2476" s="1"/>
      <c r="BT2476" s="26"/>
      <c r="BU2476" s="1"/>
      <c r="BV2476" s="1">
        <v>90</v>
      </c>
      <c r="BW2476" s="26">
        <v>4</v>
      </c>
      <c r="BX2476" s="1"/>
      <c r="BY2476" s="26"/>
      <c r="BZ2476" s="30"/>
      <c r="CA2476" s="26"/>
    </row>
    <row r="2477" spans="1:79" s="99" customFormat="1" x14ac:dyDescent="0.35">
      <c r="A2477" s="30" t="s">
        <v>66</v>
      </c>
      <c r="B2477" s="1" t="s">
        <v>235</v>
      </c>
      <c r="C2477" s="1" t="s">
        <v>1374</v>
      </c>
      <c r="D2477" s="1" t="s">
        <v>1175</v>
      </c>
      <c r="E2477" s="1" t="s">
        <v>77</v>
      </c>
      <c r="F2477" s="1">
        <v>999919423</v>
      </c>
      <c r="G2477" s="1">
        <f>(J2477+S2477+X2477+R2477+U2477+W2477+Y2477)-H2477</f>
        <v>193.5</v>
      </c>
      <c r="H2477" s="1"/>
      <c r="I2477" s="27"/>
      <c r="J2477" s="1">
        <f>SUM(AA2477)</f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27"/>
      <c r="R2477" s="1">
        <f>SUM(AS2477,BX2477)</f>
        <v>0</v>
      </c>
      <c r="S2477" s="1">
        <f>SUM(AE2477,AG2477,AI2477,AK2477,AO2477,AM2477,AQ2477,AU2477,AW2477,AY2477,BA2477,BE2477,BG2477,BI2477,BK2477,BM2477,BO2477,BC2477)</f>
        <v>90</v>
      </c>
      <c r="T2477" s="1">
        <f>COUNT(AE2477,AG2477,AI2477,AK2477,AM2477,AO2477,AQ2477,AU2477,AW2477,AY2477,BA2477,BC2477,BE2477,BG2477,BI2477,BK2477,BM2477,BO2477)</f>
        <v>1</v>
      </c>
      <c r="U2477" s="1">
        <f>BQ2477+BS2477</f>
        <v>52.5</v>
      </c>
      <c r="V2477" s="1"/>
      <c r="W2477" s="1">
        <f>BV2477</f>
        <v>51</v>
      </c>
      <c r="X2477" s="1">
        <f>AC2477+BZ2477</f>
        <v>0</v>
      </c>
      <c r="Y2477" s="1">
        <f>BU2477</f>
        <v>0</v>
      </c>
      <c r="Z2477" s="26"/>
      <c r="AA2477" s="1"/>
      <c r="AB2477" s="26"/>
      <c r="AC2477" s="1"/>
      <c r="AD2477" s="26"/>
      <c r="AE2477" s="1"/>
      <c r="AF2477" s="26"/>
      <c r="AG2477" s="1"/>
      <c r="AH2477" s="26"/>
      <c r="AI2477" s="1"/>
      <c r="AJ2477" s="26"/>
      <c r="AK2477" s="1"/>
      <c r="AL2477" s="26"/>
      <c r="AM2477" s="1"/>
      <c r="AN2477" s="26"/>
      <c r="AO2477" s="1"/>
      <c r="AP2477" s="26"/>
      <c r="AQ2477" s="1">
        <v>90</v>
      </c>
      <c r="AR2477" s="26">
        <v>2</v>
      </c>
      <c r="AS2477" s="1"/>
      <c r="AT2477" s="26"/>
      <c r="AU2477" s="1"/>
      <c r="AV2477" s="26"/>
      <c r="AW2477" s="1"/>
      <c r="AX2477" s="26"/>
      <c r="AY2477" s="1"/>
      <c r="AZ2477" s="26"/>
      <c r="BA2477" s="1"/>
      <c r="BB2477" s="26"/>
      <c r="BC2477" s="1"/>
      <c r="BD2477" s="26"/>
      <c r="BE2477" s="1"/>
      <c r="BF2477" s="26"/>
      <c r="BG2477" s="1"/>
      <c r="BH2477" s="26"/>
      <c r="BI2477" s="1"/>
      <c r="BJ2477" s="26"/>
      <c r="BK2477" s="1"/>
      <c r="BL2477" s="26"/>
      <c r="BM2477" s="1"/>
      <c r="BN2477" s="26"/>
      <c r="BO2477" s="1"/>
      <c r="BP2477" s="26"/>
      <c r="BQ2477" s="1">
        <v>52.5</v>
      </c>
      <c r="BR2477" s="26">
        <v>2</v>
      </c>
      <c r="BS2477" s="1"/>
      <c r="BT2477" s="26"/>
      <c r="BU2477" s="1"/>
      <c r="BV2477" s="1">
        <v>51</v>
      </c>
      <c r="BW2477" s="26" t="s">
        <v>100</v>
      </c>
      <c r="BX2477" s="1"/>
      <c r="BY2477" s="26"/>
      <c r="BZ2477" s="30"/>
      <c r="CA2477" s="26"/>
    </row>
    <row r="2478" spans="1:79" s="99" customFormat="1" x14ac:dyDescent="0.35">
      <c r="A2478" s="30" t="s">
        <v>66</v>
      </c>
      <c r="B2478" s="35" t="s">
        <v>235</v>
      </c>
      <c r="C2478" s="35" t="s">
        <v>2922</v>
      </c>
      <c r="D2478" s="35" t="s">
        <v>2921</v>
      </c>
      <c r="E2478" s="35" t="s">
        <v>77</v>
      </c>
      <c r="F2478" s="35">
        <v>999926438</v>
      </c>
      <c r="G2478" s="1">
        <f>(J2478+S2478+X2478+R2478+U2478+W2478+Y2478)-H2478</f>
        <v>188</v>
      </c>
      <c r="H2478" s="1"/>
      <c r="I2478" s="27"/>
      <c r="J2478" s="1">
        <f>SUM(AA2478)</f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27"/>
      <c r="R2478" s="1">
        <f>SUM(AS2478,BX2478)</f>
        <v>0</v>
      </c>
      <c r="S2478" s="1">
        <f>SUM(AE2478,AG2478,AI2478,AK2478,AO2478,AM2478,AQ2478,AU2478,AW2478,AY2478,BA2478,BE2478,BG2478,BI2478,BK2478,BM2478,BO2478,BC2478)</f>
        <v>120</v>
      </c>
      <c r="T2478" s="1">
        <f>COUNT(AE2478,AG2478,AI2478,AK2478,AM2478,AO2478,AQ2478,AU2478,AW2478,AY2478,BA2478,BC2478,BE2478,BG2478,BI2478,BK2478,BM2478,BO2478)</f>
        <v>1</v>
      </c>
      <c r="U2478" s="1">
        <f>BQ2478+BS2478</f>
        <v>0</v>
      </c>
      <c r="V2478" s="1"/>
      <c r="W2478" s="1">
        <f>BV2478</f>
        <v>68</v>
      </c>
      <c r="X2478" s="1">
        <f>AC2478+BZ2478</f>
        <v>0</v>
      </c>
      <c r="Y2478" s="1">
        <f>BU2478</f>
        <v>0</v>
      </c>
      <c r="Z2478" s="27"/>
      <c r="AA2478" s="1"/>
      <c r="AB2478" s="26"/>
      <c r="AC2478" s="1"/>
      <c r="AD2478" s="26"/>
      <c r="AE2478" s="1"/>
      <c r="AF2478" s="26"/>
      <c r="AG2478" s="1"/>
      <c r="AH2478" s="26"/>
      <c r="AI2478" s="1"/>
      <c r="AJ2478" s="26"/>
      <c r="AK2478" s="1">
        <v>120</v>
      </c>
      <c r="AL2478" s="26">
        <v>1</v>
      </c>
      <c r="AM2478" s="1"/>
      <c r="AN2478" s="26"/>
      <c r="AO2478" s="1"/>
      <c r="AP2478" s="26"/>
      <c r="AQ2478" s="1"/>
      <c r="AR2478" s="26"/>
      <c r="AS2478" s="1"/>
      <c r="AT2478" s="26"/>
      <c r="AU2478" s="1"/>
      <c r="AV2478" s="26"/>
      <c r="AW2478" s="1"/>
      <c r="AX2478" s="26"/>
      <c r="AY2478" s="1"/>
      <c r="AZ2478" s="26"/>
      <c r="BA2478" s="1"/>
      <c r="BB2478" s="26"/>
      <c r="BC2478" s="1"/>
      <c r="BD2478" s="26"/>
      <c r="BE2478" s="1"/>
      <c r="BF2478" s="26"/>
      <c r="BG2478" s="1"/>
      <c r="BH2478" s="26"/>
      <c r="BI2478" s="1"/>
      <c r="BJ2478" s="26"/>
      <c r="BK2478" s="1"/>
      <c r="BL2478" s="26"/>
      <c r="BM2478" s="1"/>
      <c r="BN2478" s="26"/>
      <c r="BO2478" s="1"/>
      <c r="BP2478" s="26"/>
      <c r="BQ2478" s="1"/>
      <c r="BR2478" s="26"/>
      <c r="BS2478" s="1"/>
      <c r="BT2478" s="26"/>
      <c r="BU2478" s="1"/>
      <c r="BV2478" s="1">
        <v>68</v>
      </c>
      <c r="BW2478" s="26">
        <v>8</v>
      </c>
      <c r="BX2478" s="1"/>
      <c r="BY2478" s="26"/>
      <c r="BZ2478" s="30"/>
      <c r="CA2478" s="26"/>
    </row>
    <row r="2479" spans="1:79" s="99" customFormat="1" x14ac:dyDescent="0.35">
      <c r="A2479" s="30" t="s">
        <v>66</v>
      </c>
      <c r="B2479" s="1" t="s">
        <v>235</v>
      </c>
      <c r="C2479" s="1" t="s">
        <v>2432</v>
      </c>
      <c r="D2479" s="1" t="s">
        <v>341</v>
      </c>
      <c r="E2479" s="1" t="s">
        <v>77</v>
      </c>
      <c r="F2479" s="1">
        <v>999925262</v>
      </c>
      <c r="G2479" s="1">
        <f>(J2479+S2479+X2479+R2479+U2479+W2479+Y2479)-H2479</f>
        <v>168.3</v>
      </c>
      <c r="H2479" s="1"/>
      <c r="I2479" s="27"/>
      <c r="J2479" s="1">
        <f>SUM(AA2479)</f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27"/>
      <c r="R2479" s="1">
        <f>SUM(AS2479,BX2479)</f>
        <v>0</v>
      </c>
      <c r="S2479" s="1">
        <f>SUM(AE2479,AG2479,AI2479,AK2479,AO2479,AM2479,AQ2479,AU2479,AW2479,AY2479,BA2479,BE2479,BG2479,BI2479,BK2479,BM2479,BO2479,BC2479)</f>
        <v>52.7</v>
      </c>
      <c r="T2479" s="1">
        <f>COUNT(AE2479,AG2479,AI2479,AK2479,AM2479,AO2479,AQ2479,AU2479,AW2479,AY2479,BA2479,BC2479,BE2479,BG2479,BI2479,BK2479,BM2479,BO2479)</f>
        <v>2</v>
      </c>
      <c r="U2479" s="1">
        <f>BQ2479+BS2479</f>
        <v>31.6</v>
      </c>
      <c r="V2479" s="1"/>
      <c r="W2479" s="1">
        <f>BV2479</f>
        <v>84</v>
      </c>
      <c r="X2479" s="1">
        <f>AC2479+BZ2479</f>
        <v>0</v>
      </c>
      <c r="Y2479" s="1">
        <f>BU2479</f>
        <v>0</v>
      </c>
      <c r="Z2479" s="27"/>
      <c r="AA2479" s="1"/>
      <c r="AB2479" s="26"/>
      <c r="AC2479" s="1"/>
      <c r="AD2479" s="26"/>
      <c r="AE2479" s="1">
        <v>27.2</v>
      </c>
      <c r="AF2479" s="26">
        <v>3</v>
      </c>
      <c r="AG2479" s="1"/>
      <c r="AH2479" s="26"/>
      <c r="AI2479" s="1"/>
      <c r="AJ2479" s="26"/>
      <c r="AK2479" s="1"/>
      <c r="AL2479" s="26"/>
      <c r="AM2479" s="1"/>
      <c r="AN2479" s="26"/>
      <c r="AO2479" s="1"/>
      <c r="AP2479" s="26"/>
      <c r="AQ2479" s="1"/>
      <c r="AR2479" s="26"/>
      <c r="AS2479" s="1"/>
      <c r="AT2479" s="26"/>
      <c r="AU2479" s="1"/>
      <c r="AV2479" s="26"/>
      <c r="AW2479" s="1"/>
      <c r="AX2479" s="26"/>
      <c r="AY2479" s="1">
        <v>25.5</v>
      </c>
      <c r="AZ2479" s="26">
        <v>5</v>
      </c>
      <c r="BA2479" s="1"/>
      <c r="BB2479" s="26"/>
      <c r="BC2479" s="1"/>
      <c r="BD2479" s="26"/>
      <c r="BE2479" s="1"/>
      <c r="BF2479" s="26"/>
      <c r="BG2479" s="1"/>
      <c r="BH2479" s="26"/>
      <c r="BI2479" s="1"/>
      <c r="BJ2479" s="26"/>
      <c r="BK2479" s="1"/>
      <c r="BL2479" s="26"/>
      <c r="BM2479" s="1"/>
      <c r="BN2479" s="26"/>
      <c r="BO2479" s="1"/>
      <c r="BP2479" s="26"/>
      <c r="BQ2479" s="1">
        <v>31.6</v>
      </c>
      <c r="BR2479" s="26">
        <v>3</v>
      </c>
      <c r="BS2479" s="1"/>
      <c r="BT2479" s="26"/>
      <c r="BU2479" s="1"/>
      <c r="BV2479" s="1">
        <v>84</v>
      </c>
      <c r="BW2479" s="26">
        <v>5</v>
      </c>
      <c r="BX2479" s="1"/>
      <c r="BY2479" s="26"/>
      <c r="BZ2479" s="30"/>
      <c r="CA2479" s="26"/>
    </row>
    <row r="2480" spans="1:79" s="99" customFormat="1" x14ac:dyDescent="0.35">
      <c r="A2480" s="30" t="s">
        <v>66</v>
      </c>
      <c r="B2480" s="1" t="s">
        <v>235</v>
      </c>
      <c r="C2480" s="1" t="s">
        <v>496</v>
      </c>
      <c r="D2480" s="1" t="s">
        <v>3274</v>
      </c>
      <c r="E2480" s="1" t="s">
        <v>77</v>
      </c>
      <c r="F2480" s="1">
        <v>999927274</v>
      </c>
      <c r="G2480" s="1">
        <f>(J2480+S2480+X2480+R2480+U2480+W2480+Y2480)-H2480</f>
        <v>167.2</v>
      </c>
      <c r="H2480" s="1"/>
      <c r="I2480" s="27"/>
      <c r="J2480" s="1">
        <f>SUM(AA2480)</f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27"/>
      <c r="R2480" s="1">
        <f>SUM(AS2480,BX2480)</f>
        <v>50</v>
      </c>
      <c r="S2480" s="1">
        <f>SUM(AE2480,AG2480,AI2480,AK2480,AO2480,AM2480,AQ2480,AU2480,AW2480,AY2480,BA2480,BE2480,BG2480,BI2480,BK2480,BM2480,BO2480,BC2480)</f>
        <v>27.2</v>
      </c>
      <c r="T2480" s="1">
        <f>COUNT(AE2480,AG2480,AI2480,AK2480,AM2480,AO2480,AQ2480,AU2480,AW2480,AY2480,BA2480,BC2480,BE2480,BG2480,BI2480,BK2480,BM2480,BO2480)</f>
        <v>1</v>
      </c>
      <c r="U2480" s="1">
        <f>BQ2480+BS2480</f>
        <v>0</v>
      </c>
      <c r="V2480" s="1"/>
      <c r="W2480" s="1">
        <f>BV2480</f>
        <v>90</v>
      </c>
      <c r="X2480" s="1">
        <f>AC2480+BZ2480</f>
        <v>0</v>
      </c>
      <c r="Y2480" s="1">
        <f>BU2480</f>
        <v>0</v>
      </c>
      <c r="Z2480" s="27"/>
      <c r="AA2480" s="1"/>
      <c r="AB2480" s="26"/>
      <c r="AC2480" s="1"/>
      <c r="AD2480" s="26"/>
      <c r="AE2480" s="1"/>
      <c r="AF2480" s="26"/>
      <c r="AG2480" s="1"/>
      <c r="AH2480" s="26"/>
      <c r="AI2480" s="1"/>
      <c r="AJ2480" s="26"/>
      <c r="AK2480" s="1"/>
      <c r="AL2480" s="26"/>
      <c r="AM2480" s="1"/>
      <c r="AN2480" s="26"/>
      <c r="AO2480" s="1"/>
      <c r="AP2480" s="26"/>
      <c r="AQ2480" s="1"/>
      <c r="AR2480" s="26"/>
      <c r="AS2480" s="1"/>
      <c r="AT2480" s="26"/>
      <c r="AU2480" s="1"/>
      <c r="AV2480" s="26"/>
      <c r="AW2480" s="1"/>
      <c r="AX2480" s="26"/>
      <c r="AY2480" s="1">
        <v>27.2</v>
      </c>
      <c r="AZ2480" s="26">
        <v>3</v>
      </c>
      <c r="BA2480" s="1"/>
      <c r="BB2480" s="26"/>
      <c r="BC2480" s="1"/>
      <c r="BD2480" s="26"/>
      <c r="BE2480" s="1"/>
      <c r="BF2480" s="26"/>
      <c r="BG2480" s="1"/>
      <c r="BH2480" s="26"/>
      <c r="BI2480" s="1"/>
      <c r="BJ2480" s="26"/>
      <c r="BK2480" s="1"/>
      <c r="BL2480" s="26"/>
      <c r="BM2480" s="1"/>
      <c r="BN2480" s="26"/>
      <c r="BO2480" s="1"/>
      <c r="BP2480" s="26"/>
      <c r="BQ2480" s="1"/>
      <c r="BR2480" s="26"/>
      <c r="BS2480" s="1"/>
      <c r="BT2480" s="26"/>
      <c r="BU2480" s="1"/>
      <c r="BV2480" s="1">
        <v>90</v>
      </c>
      <c r="BW2480" s="26">
        <v>3</v>
      </c>
      <c r="BX2480" s="1">
        <v>50</v>
      </c>
      <c r="BY2480" s="26">
        <v>1</v>
      </c>
      <c r="BZ2480" s="30"/>
      <c r="CA2480" s="26"/>
    </row>
    <row r="2481" spans="1:79" s="99" customFormat="1" x14ac:dyDescent="0.35">
      <c r="A2481" s="30" t="s">
        <v>66</v>
      </c>
      <c r="B2481" s="35" t="s">
        <v>235</v>
      </c>
      <c r="C2481" s="35" t="s">
        <v>1078</v>
      </c>
      <c r="D2481" s="35" t="s">
        <v>1079</v>
      </c>
      <c r="E2481" s="35" t="s">
        <v>77</v>
      </c>
      <c r="F2481" s="35">
        <v>999917036</v>
      </c>
      <c r="G2481" s="1">
        <f>(J2481+S2481+X2481+R2481+U2481+W2481+Y2481)-H2481</f>
        <v>146</v>
      </c>
      <c r="H2481" s="1"/>
      <c r="I2481" s="27"/>
      <c r="J2481" s="1">
        <f>SUM(AA2481)</f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27"/>
      <c r="R2481" s="1">
        <f>SUM(AS2481,BX2481)</f>
        <v>0</v>
      </c>
      <c r="S2481" s="1">
        <f>SUM(AE2481,AG2481,AI2481,AK2481,AO2481,AM2481,AQ2481,AU2481,AW2481,AY2481,BA2481,BE2481,BG2481,BI2481,BK2481,BM2481,BO2481,BC2481)</f>
        <v>68</v>
      </c>
      <c r="T2481" s="1">
        <f>COUNT(AE2481,AG2481,AI2481,AK2481,AM2481,AO2481,AQ2481,AU2481,AW2481,AY2481,BA2481,BC2481,BE2481,BG2481,BI2481,BK2481,BM2481,BO2481)</f>
        <v>1</v>
      </c>
      <c r="U2481" s="1">
        <f>BQ2481+BS2481</f>
        <v>0</v>
      </c>
      <c r="V2481" s="1"/>
      <c r="W2481" s="1">
        <f>BV2481</f>
        <v>78</v>
      </c>
      <c r="X2481" s="1">
        <f>AC2481+BZ2481</f>
        <v>0</v>
      </c>
      <c r="Y2481" s="1">
        <f>BU2481</f>
        <v>0</v>
      </c>
      <c r="Z2481" s="27"/>
      <c r="AA2481" s="1"/>
      <c r="AB2481" s="26"/>
      <c r="AC2481" s="1"/>
      <c r="AD2481" s="26"/>
      <c r="AE2481" s="1"/>
      <c r="AF2481" s="26"/>
      <c r="AG2481" s="1"/>
      <c r="AH2481" s="26"/>
      <c r="AI2481" s="1"/>
      <c r="AJ2481" s="26"/>
      <c r="AK2481" s="1">
        <v>68</v>
      </c>
      <c r="AL2481" s="26">
        <v>4</v>
      </c>
      <c r="AM2481" s="1"/>
      <c r="AN2481" s="26"/>
      <c r="AO2481" s="1"/>
      <c r="AP2481" s="26"/>
      <c r="AQ2481" s="1"/>
      <c r="AR2481" s="26"/>
      <c r="AS2481" s="1"/>
      <c r="AT2481" s="26"/>
      <c r="AU2481" s="1"/>
      <c r="AV2481" s="26"/>
      <c r="AW2481" s="1"/>
      <c r="AX2481" s="26"/>
      <c r="AY2481" s="1"/>
      <c r="AZ2481" s="26"/>
      <c r="BA2481" s="1"/>
      <c r="BB2481" s="26"/>
      <c r="BC2481" s="1"/>
      <c r="BD2481" s="26"/>
      <c r="BE2481" s="1"/>
      <c r="BF2481" s="26"/>
      <c r="BG2481" s="1"/>
      <c r="BH2481" s="26"/>
      <c r="BI2481" s="1"/>
      <c r="BJ2481" s="26"/>
      <c r="BK2481" s="1"/>
      <c r="BL2481" s="26"/>
      <c r="BM2481" s="1"/>
      <c r="BN2481" s="26"/>
      <c r="BO2481" s="1"/>
      <c r="BP2481" s="26"/>
      <c r="BQ2481" s="1"/>
      <c r="BR2481" s="26"/>
      <c r="BS2481" s="1"/>
      <c r="BT2481" s="26"/>
      <c r="BU2481" s="1"/>
      <c r="BV2481" s="1">
        <v>78</v>
      </c>
      <c r="BW2481" s="26">
        <v>6</v>
      </c>
      <c r="BX2481" s="1"/>
      <c r="BY2481" s="26"/>
      <c r="BZ2481" s="30"/>
      <c r="CA2481" s="26"/>
    </row>
    <row r="2482" spans="1:79" s="99" customFormat="1" x14ac:dyDescent="0.35">
      <c r="A2482" s="30" t="s">
        <v>66</v>
      </c>
      <c r="B2482" s="1" t="s">
        <v>235</v>
      </c>
      <c r="C2482" s="1" t="s">
        <v>2215</v>
      </c>
      <c r="D2482" s="1" t="s">
        <v>2216</v>
      </c>
      <c r="E2482" s="1" t="s">
        <v>77</v>
      </c>
      <c r="F2482" s="1">
        <v>999924429</v>
      </c>
      <c r="G2482" s="1">
        <f>(J2482+S2482+X2482+R2482+U2482+W2482+Y2482)-H2482</f>
        <v>139.5</v>
      </c>
      <c r="H2482" s="1"/>
      <c r="I2482" s="27"/>
      <c r="J2482" s="1">
        <f>SUM(AA2482)</f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27"/>
      <c r="R2482" s="1">
        <f>SUM(AS2482,BX2482)</f>
        <v>37.5</v>
      </c>
      <c r="S2482" s="1">
        <f>SUM(AE2482,AG2482,AI2482,AK2482,AO2482,AM2482,AQ2482,AU2482,AW2482,AY2482,BA2482,BE2482,BG2482,BI2482,BK2482,BM2482,BO2482,BC2482)</f>
        <v>30</v>
      </c>
      <c r="T2482" s="1">
        <f>COUNT(AE2482,AG2482,AI2482,AK2482,AM2482,AO2482,AQ2482,AU2482,AW2482,AY2482,BA2482,BC2482,BE2482,BG2482,BI2482,BK2482,BM2482,BO2482)</f>
        <v>1</v>
      </c>
      <c r="U2482" s="1">
        <f>BQ2482+BS2482</f>
        <v>0</v>
      </c>
      <c r="V2482" s="1"/>
      <c r="W2482" s="1">
        <f>BV2482</f>
        <v>72</v>
      </c>
      <c r="X2482" s="1">
        <f>AC2482+BZ2482</f>
        <v>0</v>
      </c>
      <c r="Y2482" s="1">
        <f>BU2482</f>
        <v>0</v>
      </c>
      <c r="Z2482" s="27"/>
      <c r="AA2482" s="1"/>
      <c r="AB2482" s="26"/>
      <c r="AC2482" s="1"/>
      <c r="AD2482" s="26"/>
      <c r="AE2482" s="1">
        <v>30</v>
      </c>
      <c r="AF2482" s="26">
        <v>1</v>
      </c>
      <c r="AG2482" s="1"/>
      <c r="AH2482" s="26"/>
      <c r="AI2482" s="1"/>
      <c r="AJ2482" s="26"/>
      <c r="AK2482" s="1"/>
      <c r="AL2482" s="26"/>
      <c r="AM2482" s="1"/>
      <c r="AN2482" s="26"/>
      <c r="AO2482" s="1"/>
      <c r="AP2482" s="26"/>
      <c r="AQ2482" s="1"/>
      <c r="AR2482" s="26"/>
      <c r="AS2482" s="1"/>
      <c r="AT2482" s="26"/>
      <c r="AU2482" s="1"/>
      <c r="AV2482" s="26"/>
      <c r="AW2482" s="1"/>
      <c r="AX2482" s="26"/>
      <c r="AY2482" s="1"/>
      <c r="AZ2482" s="26"/>
      <c r="BA2482" s="1"/>
      <c r="BB2482" s="26"/>
      <c r="BC2482" s="1"/>
      <c r="BD2482" s="26"/>
      <c r="BE2482" s="1"/>
      <c r="BF2482" s="26"/>
      <c r="BG2482" s="1"/>
      <c r="BH2482" s="26"/>
      <c r="BI2482" s="1"/>
      <c r="BJ2482" s="26"/>
      <c r="BK2482" s="1"/>
      <c r="BL2482" s="26"/>
      <c r="BM2482" s="1"/>
      <c r="BN2482" s="26"/>
      <c r="BO2482" s="1"/>
      <c r="BP2482" s="26"/>
      <c r="BQ2482" s="1"/>
      <c r="BR2482" s="26"/>
      <c r="BS2482" s="1"/>
      <c r="BT2482" s="26"/>
      <c r="BU2482" s="1"/>
      <c r="BV2482" s="1">
        <v>72</v>
      </c>
      <c r="BW2482" s="26">
        <v>7</v>
      </c>
      <c r="BX2482" s="1">
        <v>37.5</v>
      </c>
      <c r="BY2482" s="26">
        <v>2</v>
      </c>
      <c r="BZ2482" s="30"/>
      <c r="CA2482" s="26"/>
    </row>
    <row r="2483" spans="1:79" s="99" customFormat="1" x14ac:dyDescent="0.35">
      <c r="A2483" s="30" t="s">
        <v>66</v>
      </c>
      <c r="B2483" s="1" t="s">
        <v>235</v>
      </c>
      <c r="C2483" s="1" t="s">
        <v>2224</v>
      </c>
      <c r="D2483" s="1" t="s">
        <v>2225</v>
      </c>
      <c r="E2483" s="1" t="s">
        <v>77</v>
      </c>
      <c r="F2483" s="1">
        <v>999924467</v>
      </c>
      <c r="G2483" s="1">
        <f>(J2483+S2483+X2483+R2483+U2483+W2483+Y2483)-H2483</f>
        <v>131.80000000000001</v>
      </c>
      <c r="H2483" s="1"/>
      <c r="I2483" s="27"/>
      <c r="J2483" s="1">
        <f>SUM(AA2483)</f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27"/>
      <c r="R2483" s="1">
        <f>SUM(AS2483,BX2483)</f>
        <v>0</v>
      </c>
      <c r="S2483" s="1">
        <f>SUM(AE2483,AG2483,AI2483,AK2483,AO2483,AM2483,AQ2483,AU2483,AW2483,AY2483,BA2483,BE2483,BG2483,BI2483,BK2483,BM2483,BO2483,BC2483)</f>
        <v>52.4</v>
      </c>
      <c r="T2483" s="1">
        <f>COUNT(AE2483,AG2483,AI2483,AK2483,AM2483,AO2483,AQ2483,AU2483,AW2483,AY2483,BA2483,BC2483,BE2483,BG2483,BI2483,BK2483,BM2483,BO2483)</f>
        <v>2</v>
      </c>
      <c r="U2483" s="1">
        <f>BQ2483+BS2483</f>
        <v>28.4</v>
      </c>
      <c r="V2483" s="1"/>
      <c r="W2483" s="1">
        <f>BV2483</f>
        <v>51</v>
      </c>
      <c r="X2483" s="1">
        <f>AC2483+BZ2483</f>
        <v>0</v>
      </c>
      <c r="Y2483" s="1">
        <f>BU2483</f>
        <v>0</v>
      </c>
      <c r="Z2483" s="27"/>
      <c r="AA2483" s="1"/>
      <c r="AB2483" s="26"/>
      <c r="AC2483" s="1"/>
      <c r="AD2483" s="26"/>
      <c r="AE2483" s="1">
        <v>25.2</v>
      </c>
      <c r="AF2483" s="26">
        <v>5</v>
      </c>
      <c r="AG2483" s="1"/>
      <c r="AH2483" s="26"/>
      <c r="AI2483" s="1"/>
      <c r="AJ2483" s="26"/>
      <c r="AK2483" s="1"/>
      <c r="AL2483" s="26"/>
      <c r="AM2483" s="1"/>
      <c r="AN2483" s="26"/>
      <c r="AO2483" s="1"/>
      <c r="AP2483" s="26"/>
      <c r="AQ2483" s="1"/>
      <c r="AR2483" s="26"/>
      <c r="AS2483" s="1"/>
      <c r="AT2483" s="26"/>
      <c r="AU2483" s="1"/>
      <c r="AV2483" s="26"/>
      <c r="AW2483" s="1"/>
      <c r="AX2483" s="26"/>
      <c r="AY2483" s="1">
        <v>27.2</v>
      </c>
      <c r="AZ2483" s="26">
        <v>3</v>
      </c>
      <c r="BA2483" s="1"/>
      <c r="BB2483" s="26"/>
      <c r="BC2483" s="1"/>
      <c r="BD2483" s="26"/>
      <c r="BE2483" s="1"/>
      <c r="BF2483" s="26"/>
      <c r="BG2483" s="1"/>
      <c r="BH2483" s="26"/>
      <c r="BI2483" s="1"/>
      <c r="BJ2483" s="26"/>
      <c r="BK2483" s="1"/>
      <c r="BL2483" s="26"/>
      <c r="BM2483" s="1"/>
      <c r="BN2483" s="26"/>
      <c r="BO2483" s="1"/>
      <c r="BP2483" s="26"/>
      <c r="BQ2483" s="1">
        <v>28.4</v>
      </c>
      <c r="BR2483" s="26">
        <v>5</v>
      </c>
      <c r="BS2483" s="1"/>
      <c r="BT2483" s="26"/>
      <c r="BU2483" s="1"/>
      <c r="BV2483" s="1">
        <v>51</v>
      </c>
      <c r="BW2483" s="26" t="s">
        <v>100</v>
      </c>
      <c r="BX2483" s="1"/>
      <c r="BY2483" s="26"/>
      <c r="BZ2483" s="30"/>
      <c r="CA2483" s="26"/>
    </row>
    <row r="2484" spans="1:79" s="99" customFormat="1" x14ac:dyDescent="0.35">
      <c r="A2484" s="30" t="s">
        <v>66</v>
      </c>
      <c r="B2484" s="1" t="s">
        <v>235</v>
      </c>
      <c r="C2484" s="1" t="s">
        <v>2191</v>
      </c>
      <c r="D2484" s="1" t="s">
        <v>1553</v>
      </c>
      <c r="E2484" s="1" t="s">
        <v>77</v>
      </c>
      <c r="F2484" s="1">
        <v>999926864</v>
      </c>
      <c r="G2484" s="1">
        <f>(J2484+S2484+X2484+R2484+U2484+W2484+Y2484)-H2484</f>
        <v>130</v>
      </c>
      <c r="H2484" s="1"/>
      <c r="I2484" s="27"/>
      <c r="J2484" s="1">
        <f>SUM(AA2484)</f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27"/>
      <c r="R2484" s="1">
        <f>SUM(AS2484,BX2484)</f>
        <v>0</v>
      </c>
      <c r="S2484" s="1">
        <f>SUM(AE2484,AG2484,AI2484,AK2484,AO2484,AM2484,AQ2484,AU2484,AW2484,AY2484,BA2484,BE2484,BG2484,BI2484,BK2484,BM2484,BO2484,BC2484)</f>
        <v>0</v>
      </c>
      <c r="T2484" s="1">
        <f>COUNT(AE2484,AG2484,AI2484,AK2484,AM2484,AO2484,AQ2484,AU2484,AW2484,AY2484,BA2484,BC2484,BE2484,BG2484,BI2484,BK2484,BM2484,BO2484)</f>
        <v>0</v>
      </c>
      <c r="U2484" s="1">
        <f>BQ2484+BS2484</f>
        <v>79</v>
      </c>
      <c r="V2484" s="1"/>
      <c r="W2484" s="1">
        <f>BV2484</f>
        <v>51</v>
      </c>
      <c r="X2484" s="1">
        <f>AC2484+BZ2484</f>
        <v>0</v>
      </c>
      <c r="Y2484" s="1">
        <f>BU2484</f>
        <v>0</v>
      </c>
      <c r="Z2484" s="27"/>
      <c r="AA2484" s="1"/>
      <c r="AB2484" s="26"/>
      <c r="AC2484" s="1"/>
      <c r="AD2484" s="26"/>
      <c r="AE2484" s="1"/>
      <c r="AF2484" s="26"/>
      <c r="AG2484" s="1"/>
      <c r="AH2484" s="26"/>
      <c r="AI2484" s="1"/>
      <c r="AJ2484" s="26"/>
      <c r="AK2484" s="1"/>
      <c r="AL2484" s="26"/>
      <c r="AM2484" s="1"/>
      <c r="AN2484" s="27"/>
      <c r="AO2484" s="1"/>
      <c r="AP2484" s="26"/>
      <c r="AQ2484" s="1"/>
      <c r="AR2484" s="27"/>
      <c r="AS2484" s="1"/>
      <c r="AT2484" s="27"/>
      <c r="AU2484" s="1"/>
      <c r="AV2484" s="27"/>
      <c r="AW2484" s="1"/>
      <c r="AX2484" s="27"/>
      <c r="AY2484" s="1"/>
      <c r="AZ2484" s="27"/>
      <c r="BA2484" s="1"/>
      <c r="BB2484" s="27"/>
      <c r="BC2484" s="1"/>
      <c r="BD2484" s="26"/>
      <c r="BE2484" s="1"/>
      <c r="BF2484" s="27"/>
      <c r="BG2484" s="1"/>
      <c r="BH2484" s="27"/>
      <c r="BI2484" s="1"/>
      <c r="BJ2484" s="27"/>
      <c r="BK2484" s="1"/>
      <c r="BL2484" s="27"/>
      <c r="BM2484" s="1"/>
      <c r="BN2484" s="27"/>
      <c r="BO2484" s="1"/>
      <c r="BP2484" s="27"/>
      <c r="BQ2484" s="1"/>
      <c r="BR2484" s="26"/>
      <c r="BS2484" s="1">
        <v>79</v>
      </c>
      <c r="BT2484" s="26">
        <v>3</v>
      </c>
      <c r="BU2484" s="1"/>
      <c r="BV2484" s="1">
        <v>51</v>
      </c>
      <c r="BW2484" s="26" t="s">
        <v>100</v>
      </c>
      <c r="BX2484" s="1"/>
      <c r="BY2484" s="26"/>
      <c r="BZ2484" s="30"/>
      <c r="CA2484" s="26"/>
    </row>
    <row r="2485" spans="1:79" s="99" customFormat="1" x14ac:dyDescent="0.35">
      <c r="A2485" s="30" t="s">
        <v>66</v>
      </c>
      <c r="B2485" s="1" t="s">
        <v>235</v>
      </c>
      <c r="C2485" s="1" t="s">
        <v>1709</v>
      </c>
      <c r="D2485" s="1" t="s">
        <v>878</v>
      </c>
      <c r="E2485" s="1" t="s">
        <v>77</v>
      </c>
      <c r="F2485" s="1">
        <v>999926298</v>
      </c>
      <c r="G2485" s="1">
        <f>(J2485+S2485+X2485+R2485+U2485+W2485+Y2485)-H2485</f>
        <v>120</v>
      </c>
      <c r="H2485" s="1"/>
      <c r="I2485" s="27"/>
      <c r="J2485" s="1">
        <f>SUM(AA2485)</f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27"/>
      <c r="R2485" s="1">
        <f>SUM(AS2485,BX2485)</f>
        <v>0</v>
      </c>
      <c r="S2485" s="1">
        <f>SUM(AE2485,AG2485,AI2485,AK2485,AO2485,AM2485,AQ2485,AU2485,AW2485,AY2485,BA2485,BE2485,BG2485,BI2485,BK2485,BM2485,BO2485,BC2485)</f>
        <v>120</v>
      </c>
      <c r="T2485" s="1">
        <f>COUNT(AE2485,AG2485,AI2485,AK2485,AM2485,AO2485,AQ2485,AU2485,AW2485,AY2485,BA2485,BC2485,BE2485,BG2485,BI2485,BK2485,BM2485,BO2485)</f>
        <v>1</v>
      </c>
      <c r="U2485" s="1">
        <f>BQ2485+BS2485</f>
        <v>0</v>
      </c>
      <c r="V2485" s="1"/>
      <c r="W2485" s="1">
        <f>BV2485</f>
        <v>0</v>
      </c>
      <c r="X2485" s="1">
        <f>AC2485+BZ2485</f>
        <v>0</v>
      </c>
      <c r="Y2485" s="1">
        <f>BU2485</f>
        <v>0</v>
      </c>
      <c r="Z2485" s="27"/>
      <c r="AA2485" s="1"/>
      <c r="AB2485" s="26"/>
      <c r="AC2485" s="1"/>
      <c r="AD2485" s="26"/>
      <c r="AE2485" s="1"/>
      <c r="AF2485" s="26"/>
      <c r="AG2485" s="1"/>
      <c r="AH2485" s="26"/>
      <c r="AI2485" s="1"/>
      <c r="AJ2485" s="26"/>
      <c r="AK2485" s="1"/>
      <c r="AL2485" s="26"/>
      <c r="AM2485" s="1"/>
      <c r="AN2485" s="26"/>
      <c r="AO2485" s="1"/>
      <c r="AP2485" s="26"/>
      <c r="AQ2485" s="1">
        <v>120</v>
      </c>
      <c r="AR2485" s="26">
        <v>1</v>
      </c>
      <c r="AS2485" s="1"/>
      <c r="AT2485" s="26"/>
      <c r="AU2485" s="1"/>
      <c r="AV2485" s="26"/>
      <c r="AW2485" s="1"/>
      <c r="AX2485" s="26"/>
      <c r="AY2485" s="1"/>
      <c r="AZ2485" s="26"/>
      <c r="BA2485" s="1"/>
      <c r="BB2485" s="26"/>
      <c r="BC2485" s="1"/>
      <c r="BD2485" s="26"/>
      <c r="BE2485" s="1"/>
      <c r="BF2485" s="26"/>
      <c r="BG2485" s="1"/>
      <c r="BH2485" s="26"/>
      <c r="BI2485" s="1"/>
      <c r="BJ2485" s="26"/>
      <c r="BK2485" s="1"/>
      <c r="BL2485" s="26"/>
      <c r="BM2485" s="1"/>
      <c r="BN2485" s="26"/>
      <c r="BO2485" s="1"/>
      <c r="BP2485" s="26"/>
      <c r="BQ2485" s="1"/>
      <c r="BR2485" s="26"/>
      <c r="BS2485" s="1"/>
      <c r="BT2485" s="26"/>
      <c r="BU2485" s="1"/>
      <c r="BV2485" s="1"/>
      <c r="BW2485" s="26"/>
      <c r="BX2485" s="1"/>
      <c r="BY2485" s="26"/>
      <c r="BZ2485" s="30"/>
      <c r="CA2485" s="26"/>
    </row>
    <row r="2486" spans="1:79" s="99" customFormat="1" x14ac:dyDescent="0.35">
      <c r="A2486" s="30" t="s">
        <v>66</v>
      </c>
      <c r="B2486" s="30" t="s">
        <v>235</v>
      </c>
      <c r="C2486" s="30" t="s">
        <v>850</v>
      </c>
      <c r="D2486" s="30" t="s">
        <v>493</v>
      </c>
      <c r="E2486" s="30" t="s">
        <v>77</v>
      </c>
      <c r="F2486" s="30">
        <v>999925206</v>
      </c>
      <c r="G2486" s="1">
        <f>(J2486+S2486+X2486+R2486+U2486+W2486+Y2486)-H2486</f>
        <v>100</v>
      </c>
      <c r="H2486" s="30"/>
      <c r="I2486" s="130"/>
      <c r="J2486" s="1">
        <f>SUM(AA2486)</f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30"/>
      <c r="R2486" s="1">
        <f>SUM(AS2486,BX2486)</f>
        <v>0</v>
      </c>
      <c r="S2486" s="1">
        <f>SUM(AE2486,AG2486,AI2486,AK2486,AO2486,AM2486,AQ2486,AU2486,AW2486,AY2486,BA2486,BE2486,BG2486,BI2486,BK2486,BM2486,BO2486,BC2486)</f>
        <v>0</v>
      </c>
      <c r="T2486" s="1">
        <f>COUNT(AE2486,AG2486,AI2486,AK2486,AM2486,AO2486,AQ2486,AU2486,AW2486,AY2486,BA2486,BC2486,BE2486,BG2486,BI2486,BK2486,BM2486,BO2486)</f>
        <v>0</v>
      </c>
      <c r="U2486" s="1">
        <f>BQ2486+BS2486</f>
        <v>0</v>
      </c>
      <c r="V2486" s="1"/>
      <c r="W2486" s="1">
        <f>BV2486</f>
        <v>0</v>
      </c>
      <c r="X2486" s="1">
        <f>AC2486+BZ2486</f>
        <v>100</v>
      </c>
      <c r="Y2486" s="1">
        <f>BU2486</f>
        <v>0</v>
      </c>
      <c r="Z2486" s="130"/>
      <c r="AA2486" s="30"/>
      <c r="AB2486" s="130"/>
      <c r="AC2486" s="30"/>
      <c r="AD2486" s="130"/>
      <c r="AE2486" s="30"/>
      <c r="AF2486" s="130"/>
      <c r="AG2486" s="30"/>
      <c r="AH2486" s="130"/>
      <c r="AI2486" s="30"/>
      <c r="AJ2486" s="130"/>
      <c r="AK2486" s="30"/>
      <c r="AL2486" s="130"/>
      <c r="AM2486" s="30"/>
      <c r="AN2486" s="130"/>
      <c r="AO2486" s="30"/>
      <c r="AP2486" s="130"/>
      <c r="AQ2486" s="30"/>
      <c r="AR2486" s="130"/>
      <c r="AS2486" s="30"/>
      <c r="AT2486" s="130"/>
      <c r="AU2486" s="30"/>
      <c r="AV2486" s="130"/>
      <c r="AW2486" s="30"/>
      <c r="AX2486" s="130"/>
      <c r="AY2486" s="30"/>
      <c r="AZ2486" s="130"/>
      <c r="BA2486" s="30"/>
      <c r="BB2486" s="130"/>
      <c r="BC2486" s="30"/>
      <c r="BD2486" s="130"/>
      <c r="BE2486" s="30"/>
      <c r="BF2486" s="130"/>
      <c r="BG2486" s="30"/>
      <c r="BH2486" s="130"/>
      <c r="BI2486" s="30"/>
      <c r="BJ2486" s="130"/>
      <c r="BK2486" s="30"/>
      <c r="BL2486" s="130"/>
      <c r="BM2486" s="30"/>
      <c r="BN2486" s="130"/>
      <c r="BO2486" s="30"/>
      <c r="BP2486" s="130"/>
      <c r="BQ2486" s="30"/>
      <c r="BR2486" s="130"/>
      <c r="BS2486" s="30"/>
      <c r="BT2486" s="130"/>
      <c r="BU2486" s="30"/>
      <c r="BV2486" s="30"/>
      <c r="BW2486" s="130"/>
      <c r="BX2486" s="30"/>
      <c r="BY2486" s="130"/>
      <c r="BZ2486" s="30">
        <v>100</v>
      </c>
      <c r="CA2486" s="26">
        <v>1</v>
      </c>
    </row>
    <row r="2487" spans="1:79" s="99" customFormat="1" x14ac:dyDescent="0.35">
      <c r="A2487" s="30" t="s">
        <v>66</v>
      </c>
      <c r="B2487" s="35" t="s">
        <v>235</v>
      </c>
      <c r="C2487" s="35" t="s">
        <v>2595</v>
      </c>
      <c r="D2487" s="35" t="s">
        <v>2596</v>
      </c>
      <c r="E2487" s="35" t="s">
        <v>77</v>
      </c>
      <c r="F2487" s="35">
        <v>999925615</v>
      </c>
      <c r="G2487" s="1">
        <f>(J2487+S2487+X2487+R2487+U2487+W2487+Y2487)-H2487</f>
        <v>90</v>
      </c>
      <c r="H2487" s="1"/>
      <c r="I2487" s="27"/>
      <c r="J2487" s="1">
        <f>SUM(AA2487)</f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27"/>
      <c r="R2487" s="1">
        <f>SUM(AS2487,BX2487)</f>
        <v>0</v>
      </c>
      <c r="S2487" s="1">
        <f>SUM(AE2487,AG2487,AI2487,AK2487,AO2487,AM2487,AQ2487,AU2487,AW2487,AY2487,BA2487,BE2487,BG2487,BI2487,BK2487,BM2487,BO2487,BC2487)</f>
        <v>90</v>
      </c>
      <c r="T2487" s="1">
        <f>COUNT(AE2487,AG2487,AI2487,AK2487,AM2487,AO2487,AQ2487,AU2487,AW2487,AY2487,BA2487,BC2487,BE2487,BG2487,BI2487,BK2487,BM2487,BO2487)</f>
        <v>1</v>
      </c>
      <c r="U2487" s="1">
        <f>BQ2487+BS2487</f>
        <v>0</v>
      </c>
      <c r="V2487" s="1"/>
      <c r="W2487" s="1">
        <f>BV2487</f>
        <v>0</v>
      </c>
      <c r="X2487" s="1">
        <f>AC2487+BZ2487</f>
        <v>0</v>
      </c>
      <c r="Y2487" s="1">
        <f>BU2487</f>
        <v>0</v>
      </c>
      <c r="Z2487" s="27"/>
      <c r="AA2487" s="1"/>
      <c r="AB2487" s="26"/>
      <c r="AC2487" s="1"/>
      <c r="AD2487" s="26"/>
      <c r="AE2487" s="1"/>
      <c r="AF2487" s="26"/>
      <c r="AG2487" s="1"/>
      <c r="AH2487" s="26"/>
      <c r="AI2487" s="1"/>
      <c r="AJ2487" s="26"/>
      <c r="AK2487" s="1">
        <v>90</v>
      </c>
      <c r="AL2487" s="26">
        <v>2</v>
      </c>
      <c r="AM2487" s="1"/>
      <c r="AN2487" s="26"/>
      <c r="AO2487" s="1"/>
      <c r="AP2487" s="26"/>
      <c r="AQ2487" s="1"/>
      <c r="AR2487" s="26"/>
      <c r="AS2487" s="1"/>
      <c r="AT2487" s="26"/>
      <c r="AU2487" s="1"/>
      <c r="AV2487" s="26"/>
      <c r="AW2487" s="1"/>
      <c r="AX2487" s="26"/>
      <c r="AY2487" s="1"/>
      <c r="AZ2487" s="26"/>
      <c r="BA2487" s="1"/>
      <c r="BB2487" s="26"/>
      <c r="BC2487" s="1"/>
      <c r="BD2487" s="26"/>
      <c r="BE2487" s="1"/>
      <c r="BF2487" s="26"/>
      <c r="BG2487" s="1"/>
      <c r="BH2487" s="26"/>
      <c r="BI2487" s="1"/>
      <c r="BJ2487" s="26"/>
      <c r="BK2487" s="1"/>
      <c r="BL2487" s="26"/>
      <c r="BM2487" s="1"/>
      <c r="BN2487" s="26"/>
      <c r="BO2487" s="1"/>
      <c r="BP2487" s="26"/>
      <c r="BQ2487" s="1"/>
      <c r="BR2487" s="26"/>
      <c r="BS2487" s="1"/>
      <c r="BT2487" s="26"/>
      <c r="BU2487" s="1"/>
      <c r="BV2487" s="1"/>
      <c r="BW2487" s="26"/>
      <c r="BX2487" s="1"/>
      <c r="BY2487" s="26"/>
      <c r="BZ2487" s="30"/>
      <c r="CA2487" s="26"/>
    </row>
    <row r="2488" spans="1:79" s="99" customFormat="1" x14ac:dyDescent="0.35">
      <c r="A2488" s="30" t="s">
        <v>66</v>
      </c>
      <c r="B2488" s="1" t="s">
        <v>235</v>
      </c>
      <c r="C2488" s="1" t="s">
        <v>2750</v>
      </c>
      <c r="D2488" s="1" t="s">
        <v>702</v>
      </c>
      <c r="E2488" s="1" t="s">
        <v>77</v>
      </c>
      <c r="F2488" s="1">
        <v>999925985</v>
      </c>
      <c r="G2488" s="1">
        <f>(J2488+S2488+X2488+R2488+U2488+W2488+Y2488)-H2488</f>
        <v>81</v>
      </c>
      <c r="H2488" s="1"/>
      <c r="I2488" s="27"/>
      <c r="J2488" s="1">
        <f>SUM(AA2488)</f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27"/>
      <c r="R2488" s="1">
        <f>SUM(AS2488,BX2488)</f>
        <v>0</v>
      </c>
      <c r="S2488" s="1">
        <f>SUM(AE2488,AG2488,AI2488,AK2488,AO2488,AM2488,AQ2488,AU2488,AW2488,AY2488,BA2488,BE2488,BG2488,BI2488,BK2488,BM2488,BO2488,BC2488)</f>
        <v>30</v>
      </c>
      <c r="T2488" s="1">
        <f>COUNT(AE2488,AG2488,AI2488,AK2488,AM2488,AO2488,AQ2488,AU2488,AW2488,AY2488,BA2488,BC2488,BE2488,BG2488,BI2488,BK2488,BM2488,BO2488)</f>
        <v>1</v>
      </c>
      <c r="U2488" s="1">
        <f>BQ2488+BS2488</f>
        <v>0</v>
      </c>
      <c r="V2488" s="1"/>
      <c r="W2488" s="1">
        <f>BV2488</f>
        <v>51</v>
      </c>
      <c r="X2488" s="1">
        <f>AC2488+BZ2488</f>
        <v>0</v>
      </c>
      <c r="Y2488" s="1">
        <f>BU2488</f>
        <v>0</v>
      </c>
      <c r="Z2488" s="27"/>
      <c r="AA2488" s="1"/>
      <c r="AB2488" s="26"/>
      <c r="AC2488" s="1"/>
      <c r="AD2488" s="26"/>
      <c r="AE2488" s="1"/>
      <c r="AF2488" s="26"/>
      <c r="AG2488" s="1"/>
      <c r="AH2488" s="26"/>
      <c r="AI2488" s="1"/>
      <c r="AJ2488" s="26"/>
      <c r="AK2488" s="1"/>
      <c r="AL2488" s="26"/>
      <c r="AM2488" s="1"/>
      <c r="AN2488" s="26"/>
      <c r="AO2488" s="1">
        <v>30</v>
      </c>
      <c r="AP2488" s="26">
        <v>1</v>
      </c>
      <c r="AQ2488" s="1"/>
      <c r="AR2488" s="26"/>
      <c r="AS2488" s="1"/>
      <c r="AT2488" s="26"/>
      <c r="AU2488" s="1"/>
      <c r="AV2488" s="26"/>
      <c r="AW2488" s="1"/>
      <c r="AX2488" s="26"/>
      <c r="AY2488" s="1"/>
      <c r="AZ2488" s="26"/>
      <c r="BA2488" s="1"/>
      <c r="BB2488" s="26"/>
      <c r="BC2488" s="1"/>
      <c r="BD2488" s="26"/>
      <c r="BE2488" s="1"/>
      <c r="BF2488" s="26"/>
      <c r="BG2488" s="1"/>
      <c r="BH2488" s="26"/>
      <c r="BI2488" s="1"/>
      <c r="BJ2488" s="26"/>
      <c r="BK2488" s="1"/>
      <c r="BL2488" s="26"/>
      <c r="BM2488" s="1"/>
      <c r="BN2488" s="26"/>
      <c r="BO2488" s="1"/>
      <c r="BP2488" s="26"/>
      <c r="BQ2488" s="1"/>
      <c r="BR2488" s="26"/>
      <c r="BS2488" s="1"/>
      <c r="BT2488" s="26"/>
      <c r="BU2488" s="1"/>
      <c r="BV2488" s="1">
        <v>51</v>
      </c>
      <c r="BW2488" s="26" t="s">
        <v>100</v>
      </c>
      <c r="BX2488" s="1"/>
      <c r="BY2488" s="26"/>
      <c r="BZ2488" s="30"/>
      <c r="CA2488" s="26"/>
    </row>
    <row r="2489" spans="1:79" s="99" customFormat="1" x14ac:dyDescent="0.35">
      <c r="A2489" s="30" t="s">
        <v>66</v>
      </c>
      <c r="B2489" s="1" t="s">
        <v>235</v>
      </c>
      <c r="C2489" s="1" t="s">
        <v>3645</v>
      </c>
      <c r="D2489" s="1" t="s">
        <v>3644</v>
      </c>
      <c r="E2489" s="1" t="s">
        <v>77</v>
      </c>
      <c r="F2489" s="1">
        <v>999928271</v>
      </c>
      <c r="G2489" s="1">
        <f>(J2489+S2489+X2489+R2489+U2489+W2489+Y2489)-H2489</f>
        <v>79</v>
      </c>
      <c r="H2489" s="1"/>
      <c r="I2489" s="27"/>
      <c r="J2489" s="1">
        <f>SUM(AA2489)</f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27"/>
      <c r="R2489" s="1">
        <f>SUM(AS2489,BX2489)</f>
        <v>0</v>
      </c>
      <c r="S2489" s="1">
        <f>SUM(AE2489,AG2489,AI2489,AK2489,AO2489,AM2489,AQ2489,AU2489,AW2489,AY2489,BA2489,BE2489,BG2489,BI2489,BK2489,BM2489,BO2489,BC2489)</f>
        <v>0</v>
      </c>
      <c r="T2489" s="1">
        <f>COUNT(AE2489,AG2489,AI2489,AK2489,AM2489,AO2489,AQ2489,AU2489,AW2489,AY2489,BA2489,BC2489,BE2489,BG2489,BI2489,BK2489,BM2489,BO2489)</f>
        <v>0</v>
      </c>
      <c r="U2489" s="1">
        <f>BQ2489+BS2489</f>
        <v>79</v>
      </c>
      <c r="V2489" s="1"/>
      <c r="W2489" s="1">
        <f>BV2489</f>
        <v>0</v>
      </c>
      <c r="X2489" s="1">
        <f>AC2489+BZ2489</f>
        <v>0</v>
      </c>
      <c r="Y2489" s="1">
        <f>BU2489</f>
        <v>0</v>
      </c>
      <c r="Z2489" s="27"/>
      <c r="AA2489" s="1"/>
      <c r="AB2489" s="26"/>
      <c r="AC2489" s="1"/>
      <c r="AD2489" s="26"/>
      <c r="AE2489" s="1"/>
      <c r="AF2489" s="26"/>
      <c r="AG2489" s="1"/>
      <c r="AH2489" s="26"/>
      <c r="AI2489" s="1"/>
      <c r="AJ2489" s="26"/>
      <c r="AK2489" s="1"/>
      <c r="AL2489" s="26"/>
      <c r="AM2489" s="1"/>
      <c r="AN2489" s="27"/>
      <c r="AO2489" s="1"/>
      <c r="AP2489" s="26"/>
      <c r="AQ2489" s="1"/>
      <c r="AR2489" s="27"/>
      <c r="AS2489" s="1"/>
      <c r="AT2489" s="27"/>
      <c r="AU2489" s="1"/>
      <c r="AV2489" s="27"/>
      <c r="AW2489" s="1"/>
      <c r="AX2489" s="27"/>
      <c r="AY2489" s="1"/>
      <c r="AZ2489" s="27"/>
      <c r="BA2489" s="1"/>
      <c r="BB2489" s="27"/>
      <c r="BC2489" s="1"/>
      <c r="BD2489" s="26"/>
      <c r="BE2489" s="1"/>
      <c r="BF2489" s="27"/>
      <c r="BG2489" s="1"/>
      <c r="BH2489" s="27"/>
      <c r="BI2489" s="1"/>
      <c r="BJ2489" s="27"/>
      <c r="BK2489" s="1"/>
      <c r="BL2489" s="27"/>
      <c r="BM2489" s="1"/>
      <c r="BN2489" s="27"/>
      <c r="BO2489" s="1"/>
      <c r="BP2489" s="27"/>
      <c r="BQ2489" s="1"/>
      <c r="BR2489" s="26"/>
      <c r="BS2489" s="1">
        <v>79</v>
      </c>
      <c r="BT2489" s="26">
        <v>4</v>
      </c>
      <c r="BU2489" s="1"/>
      <c r="BV2489" s="1"/>
      <c r="BW2489" s="26"/>
      <c r="BX2489" s="1"/>
      <c r="BY2489" s="26"/>
      <c r="BZ2489" s="30"/>
      <c r="CA2489" s="26"/>
    </row>
    <row r="2490" spans="1:79" s="99" customFormat="1" x14ac:dyDescent="0.35">
      <c r="A2490" s="30" t="s">
        <v>66</v>
      </c>
      <c r="B2490" s="30" t="s">
        <v>235</v>
      </c>
      <c r="C2490" s="30" t="s">
        <v>993</v>
      </c>
      <c r="D2490" s="30" t="s">
        <v>1079</v>
      </c>
      <c r="E2490" s="30" t="s">
        <v>77</v>
      </c>
      <c r="F2490" s="30">
        <v>999917036</v>
      </c>
      <c r="G2490" s="1">
        <f>(J2490+S2490+X2490+R2490+U2490+W2490+Y2490)-H2490</f>
        <v>75</v>
      </c>
      <c r="H2490" s="30"/>
      <c r="I2490" s="130"/>
      <c r="J2490" s="1">
        <f>SUM(AA2490)</f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30"/>
      <c r="R2490" s="1">
        <f>SUM(AS2490,BX2490)</f>
        <v>0</v>
      </c>
      <c r="S2490" s="1">
        <f>SUM(AE2490,AG2490,AI2490,AK2490,AO2490,AM2490,AQ2490,AU2490,AW2490,AY2490,BA2490,BE2490,BG2490,BI2490,BK2490,BM2490,BO2490,BC2490)</f>
        <v>0</v>
      </c>
      <c r="T2490" s="1">
        <f>COUNT(AE2490,AG2490,AI2490,AK2490,AM2490,AO2490,AQ2490,AU2490,AW2490,AY2490,BA2490,BC2490,BE2490,BG2490,BI2490,BK2490,BM2490,BO2490)</f>
        <v>0</v>
      </c>
      <c r="U2490" s="1">
        <f>BQ2490+BS2490</f>
        <v>0</v>
      </c>
      <c r="V2490" s="1"/>
      <c r="W2490" s="1">
        <f>BV2490</f>
        <v>0</v>
      </c>
      <c r="X2490" s="1">
        <f>AC2490+BZ2490</f>
        <v>75</v>
      </c>
      <c r="Y2490" s="1">
        <f>BU2490</f>
        <v>0</v>
      </c>
      <c r="Z2490" s="130"/>
      <c r="AA2490" s="30"/>
      <c r="AB2490" s="130"/>
      <c r="AC2490" s="30"/>
      <c r="AD2490" s="130"/>
      <c r="AE2490" s="30"/>
      <c r="AF2490" s="130"/>
      <c r="AG2490" s="30"/>
      <c r="AH2490" s="130"/>
      <c r="AI2490" s="30"/>
      <c r="AJ2490" s="130"/>
      <c r="AK2490" s="30"/>
      <c r="AL2490" s="130"/>
      <c r="AM2490" s="30"/>
      <c r="AN2490" s="130"/>
      <c r="AO2490" s="30"/>
      <c r="AP2490" s="130"/>
      <c r="AQ2490" s="30"/>
      <c r="AR2490" s="130"/>
      <c r="AS2490" s="30"/>
      <c r="AT2490" s="130"/>
      <c r="AU2490" s="30"/>
      <c r="AV2490" s="130"/>
      <c r="AW2490" s="30"/>
      <c r="AX2490" s="130"/>
      <c r="AY2490" s="30"/>
      <c r="AZ2490" s="130"/>
      <c r="BA2490" s="30"/>
      <c r="BB2490" s="130"/>
      <c r="BC2490" s="30"/>
      <c r="BD2490" s="130"/>
      <c r="BE2490" s="30"/>
      <c r="BF2490" s="130"/>
      <c r="BG2490" s="30"/>
      <c r="BH2490" s="130"/>
      <c r="BI2490" s="30"/>
      <c r="BJ2490" s="130"/>
      <c r="BK2490" s="30"/>
      <c r="BL2490" s="130"/>
      <c r="BM2490" s="30"/>
      <c r="BN2490" s="130"/>
      <c r="BO2490" s="30"/>
      <c r="BP2490" s="130"/>
      <c r="BQ2490" s="30"/>
      <c r="BR2490" s="130"/>
      <c r="BS2490" s="30"/>
      <c r="BT2490" s="130"/>
      <c r="BU2490" s="30"/>
      <c r="BV2490" s="30"/>
      <c r="BW2490" s="130"/>
      <c r="BX2490" s="30"/>
      <c r="BY2490" s="130"/>
      <c r="BZ2490" s="30">
        <v>75</v>
      </c>
      <c r="CA2490" s="26">
        <v>2</v>
      </c>
    </row>
    <row r="2491" spans="1:79" s="99" customFormat="1" x14ac:dyDescent="0.35">
      <c r="A2491" s="30" t="s">
        <v>66</v>
      </c>
      <c r="B2491" s="1" t="s">
        <v>235</v>
      </c>
      <c r="C2491" s="1" t="s">
        <v>1587</v>
      </c>
      <c r="D2491" s="1" t="s">
        <v>1588</v>
      </c>
      <c r="E2491" s="1" t="s">
        <v>77</v>
      </c>
      <c r="F2491" s="1">
        <v>999921250</v>
      </c>
      <c r="G2491" s="1">
        <f>(J2491+S2491+X2491+R2491+U2491+W2491+Y2491)-H2491</f>
        <v>68</v>
      </c>
      <c r="H2491" s="1"/>
      <c r="I2491" s="27"/>
      <c r="J2491" s="1">
        <f>SUM(AA2491)</f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27"/>
      <c r="R2491" s="1">
        <f>SUM(AS2491,BX2491)</f>
        <v>0</v>
      </c>
      <c r="S2491" s="1">
        <f>SUM(AE2491,AG2491,AI2491,AK2491,AO2491,AM2491,AQ2491,AU2491,AW2491,AY2491,BA2491,BE2491,BG2491,BI2491,BK2491,BM2491,BO2491,BC2491)</f>
        <v>68</v>
      </c>
      <c r="T2491" s="1">
        <f>COUNT(AE2491,AG2491,AI2491,AK2491,AM2491,AO2491,AQ2491,AU2491,AW2491,AY2491,BA2491,BC2491,BE2491,BG2491,BI2491,BK2491,BM2491,BO2491)</f>
        <v>1</v>
      </c>
      <c r="U2491" s="1">
        <f>BQ2491+BS2491</f>
        <v>0</v>
      </c>
      <c r="V2491" s="1"/>
      <c r="W2491" s="1">
        <f>BV2491</f>
        <v>0</v>
      </c>
      <c r="X2491" s="1">
        <f>AC2491+BZ2491</f>
        <v>0</v>
      </c>
      <c r="Y2491" s="1">
        <f>BU2491</f>
        <v>0</v>
      </c>
      <c r="Z2491" s="27"/>
      <c r="AA2491" s="1"/>
      <c r="AB2491" s="26"/>
      <c r="AC2491" s="1"/>
      <c r="AD2491" s="26"/>
      <c r="AE2491" s="1"/>
      <c r="AF2491" s="26"/>
      <c r="AG2491" s="1"/>
      <c r="AH2491" s="26"/>
      <c r="AI2491" s="1"/>
      <c r="AJ2491" s="26"/>
      <c r="AK2491" s="1"/>
      <c r="AL2491" s="26"/>
      <c r="AM2491" s="1">
        <v>68</v>
      </c>
      <c r="AN2491" s="26">
        <v>4</v>
      </c>
      <c r="AO2491" s="1"/>
      <c r="AP2491" s="26"/>
      <c r="AQ2491" s="1"/>
      <c r="AR2491" s="26"/>
      <c r="AS2491" s="1"/>
      <c r="AT2491" s="26"/>
      <c r="AU2491" s="1"/>
      <c r="AV2491" s="26"/>
      <c r="AW2491" s="1"/>
      <c r="AX2491" s="26"/>
      <c r="AY2491" s="1"/>
      <c r="AZ2491" s="26"/>
      <c r="BA2491" s="1"/>
      <c r="BB2491" s="26"/>
      <c r="BC2491" s="1"/>
      <c r="BD2491" s="26"/>
      <c r="BE2491" s="1"/>
      <c r="BF2491" s="26"/>
      <c r="BG2491" s="1"/>
      <c r="BH2491" s="26"/>
      <c r="BI2491" s="1"/>
      <c r="BJ2491" s="26"/>
      <c r="BK2491" s="1"/>
      <c r="BL2491" s="26"/>
      <c r="BM2491" s="1"/>
      <c r="BN2491" s="26"/>
      <c r="BO2491" s="1"/>
      <c r="BP2491" s="26"/>
      <c r="BQ2491" s="1"/>
      <c r="BR2491" s="26"/>
      <c r="BS2491" s="1"/>
      <c r="BT2491" s="26"/>
      <c r="BU2491" s="1"/>
      <c r="BV2491" s="1"/>
      <c r="BW2491" s="26"/>
      <c r="BX2491" s="1"/>
      <c r="BY2491" s="26"/>
      <c r="BZ2491" s="30"/>
      <c r="CA2491" s="26"/>
    </row>
    <row r="2492" spans="1:79" s="99" customFormat="1" x14ac:dyDescent="0.35">
      <c r="A2492" s="30" t="s">
        <v>66</v>
      </c>
      <c r="B2492" s="1" t="s">
        <v>235</v>
      </c>
      <c r="C2492" s="1" t="s">
        <v>1908</v>
      </c>
      <c r="D2492" s="1" t="s">
        <v>1909</v>
      </c>
      <c r="E2492" s="1" t="s">
        <v>77</v>
      </c>
      <c r="F2492" s="1">
        <v>999922729</v>
      </c>
      <c r="G2492" s="1">
        <f>(J2492+S2492+X2492+R2492+U2492+W2492+Y2492)-H2492</f>
        <v>68</v>
      </c>
      <c r="H2492" s="1"/>
      <c r="I2492" s="27"/>
      <c r="J2492" s="1">
        <f>SUM(AA2492)</f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27"/>
      <c r="R2492" s="1">
        <f>SUM(AS2492,BX2492)</f>
        <v>0</v>
      </c>
      <c r="S2492" s="1">
        <f>SUM(AE2492,AG2492,AI2492,AK2492,AO2492,AM2492,AQ2492,AU2492,AW2492,AY2492,BA2492,BE2492,BG2492,BI2492,BK2492,BM2492,BO2492,BC2492)</f>
        <v>68</v>
      </c>
      <c r="T2492" s="1">
        <f>COUNT(AE2492,AG2492,AI2492,AK2492,AM2492,AO2492,AQ2492,AU2492,AW2492,AY2492,BA2492,BC2492,BE2492,BG2492,BI2492,BK2492,BM2492,BO2492)</f>
        <v>1</v>
      </c>
      <c r="U2492" s="1">
        <f>BQ2492+BS2492</f>
        <v>0</v>
      </c>
      <c r="V2492" s="1"/>
      <c r="W2492" s="1">
        <f>BV2492</f>
        <v>0</v>
      </c>
      <c r="X2492" s="1">
        <f>AC2492+BZ2492</f>
        <v>0</v>
      </c>
      <c r="Y2492" s="1">
        <f>BU2492</f>
        <v>0</v>
      </c>
      <c r="Z2492" s="26"/>
      <c r="AA2492" s="1"/>
      <c r="AB2492" s="26"/>
      <c r="AC2492" s="1"/>
      <c r="AD2492" s="26"/>
      <c r="AE2492" s="1"/>
      <c r="AF2492" s="26"/>
      <c r="AG2492" s="1"/>
      <c r="AH2492" s="26"/>
      <c r="AI2492" s="1"/>
      <c r="AJ2492" s="26"/>
      <c r="AK2492" s="1"/>
      <c r="AL2492" s="26"/>
      <c r="AM2492" s="1"/>
      <c r="AN2492" s="26"/>
      <c r="AO2492" s="1"/>
      <c r="AP2492" s="26"/>
      <c r="AQ2492" s="1"/>
      <c r="AR2492" s="26"/>
      <c r="AS2492" s="1"/>
      <c r="AT2492" s="26"/>
      <c r="AU2492" s="1"/>
      <c r="AV2492" s="26"/>
      <c r="AW2492" s="1"/>
      <c r="AX2492" s="26"/>
      <c r="AY2492" s="1"/>
      <c r="AZ2492" s="26"/>
      <c r="BA2492" s="1"/>
      <c r="BB2492" s="26"/>
      <c r="BC2492" s="1">
        <v>68</v>
      </c>
      <c r="BD2492" s="26"/>
      <c r="BE2492" s="1"/>
      <c r="BF2492" s="26"/>
      <c r="BG2492" s="1"/>
      <c r="BH2492" s="26"/>
      <c r="BI2492" s="1"/>
      <c r="BJ2492" s="26"/>
      <c r="BK2492" s="1"/>
      <c r="BL2492" s="26"/>
      <c r="BM2492" s="1"/>
      <c r="BN2492" s="26"/>
      <c r="BO2492" s="1"/>
      <c r="BP2492" s="26"/>
      <c r="BQ2492" s="1"/>
      <c r="BR2492" s="26"/>
      <c r="BS2492" s="1"/>
      <c r="BT2492" s="26"/>
      <c r="BU2492" s="1"/>
      <c r="BV2492" s="1"/>
      <c r="BW2492" s="26"/>
      <c r="BX2492" s="1"/>
      <c r="BY2492" s="26"/>
      <c r="BZ2492" s="30"/>
      <c r="CA2492" s="26"/>
    </row>
    <row r="2493" spans="1:79" s="99" customFormat="1" x14ac:dyDescent="0.35">
      <c r="A2493" s="30" t="s">
        <v>66</v>
      </c>
      <c r="B2493" s="1" t="s">
        <v>235</v>
      </c>
      <c r="C2493" s="1" t="s">
        <v>1280</v>
      </c>
      <c r="D2493" s="1" t="s">
        <v>1993</v>
      </c>
      <c r="E2493" s="1" t="s">
        <v>77</v>
      </c>
      <c r="F2493" s="1">
        <v>999923152</v>
      </c>
      <c r="G2493" s="1">
        <f>(J2493+S2493+X2493+R2493+U2493+W2493+Y2493)-H2493</f>
        <v>68</v>
      </c>
      <c r="H2493" s="30"/>
      <c r="I2493" s="27"/>
      <c r="J2493" s="1">
        <f>SUM(AA2493)</f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27"/>
      <c r="R2493" s="1">
        <f>SUM(AS2493,BX2493)</f>
        <v>0</v>
      </c>
      <c r="S2493" s="1">
        <f>SUM(AE2493,AG2493,AI2493,AK2493,AO2493,AM2493,AQ2493,AU2493,AW2493,AY2493,BA2493,BE2493,BG2493,BI2493,BK2493,BM2493,BO2493,BC2493)</f>
        <v>68</v>
      </c>
      <c r="T2493" s="1">
        <f>COUNT(AE2493,AG2493,AI2493,AK2493,AM2493,AO2493,AQ2493,AU2493,AW2493,AY2493,BA2493,BC2493,BE2493,BG2493,BI2493,BK2493,BM2493,BO2493)</f>
        <v>1</v>
      </c>
      <c r="U2493" s="1">
        <f>BQ2493+BS2493</f>
        <v>0</v>
      </c>
      <c r="V2493" s="1"/>
      <c r="W2493" s="1">
        <f>BV2493</f>
        <v>0</v>
      </c>
      <c r="X2493" s="1">
        <f>AC2493+BZ2493</f>
        <v>0</v>
      </c>
      <c r="Y2493" s="1">
        <f>BU2493</f>
        <v>0</v>
      </c>
      <c r="Z2493" s="26"/>
      <c r="AA2493" s="1"/>
      <c r="AB2493" s="26"/>
      <c r="AC2493" s="1"/>
      <c r="AD2493" s="26"/>
      <c r="AE2493" s="1"/>
      <c r="AF2493" s="26"/>
      <c r="AG2493" s="1"/>
      <c r="AH2493" s="26"/>
      <c r="AI2493" s="1"/>
      <c r="AJ2493" s="26"/>
      <c r="AK2493" s="1"/>
      <c r="AL2493" s="26"/>
      <c r="AM2493" s="1">
        <v>68</v>
      </c>
      <c r="AN2493" s="26">
        <v>3</v>
      </c>
      <c r="AO2493" s="1"/>
      <c r="AP2493" s="26"/>
      <c r="AQ2493" s="1"/>
      <c r="AR2493" s="26"/>
      <c r="AS2493" s="1"/>
      <c r="AT2493" s="26"/>
      <c r="AU2493" s="1"/>
      <c r="AV2493" s="26"/>
      <c r="AW2493" s="1"/>
      <c r="AX2493" s="26"/>
      <c r="AY2493" s="1"/>
      <c r="AZ2493" s="26"/>
      <c r="BA2493" s="1"/>
      <c r="BB2493" s="26"/>
      <c r="BC2493" s="1"/>
      <c r="BD2493" s="26"/>
      <c r="BE2493" s="1"/>
      <c r="BF2493" s="26"/>
      <c r="BG2493" s="1"/>
      <c r="BH2493" s="26"/>
      <c r="BI2493" s="1"/>
      <c r="BJ2493" s="26"/>
      <c r="BK2493" s="1"/>
      <c r="BL2493" s="26"/>
      <c r="BM2493" s="1"/>
      <c r="BN2493" s="26"/>
      <c r="BO2493" s="1"/>
      <c r="BP2493" s="26"/>
      <c r="BQ2493" s="1"/>
      <c r="BR2493" s="26"/>
      <c r="BS2493" s="1"/>
      <c r="BT2493" s="26"/>
      <c r="BU2493" s="1"/>
      <c r="BV2493" s="1"/>
      <c r="BW2493" s="26"/>
      <c r="BX2493" s="1"/>
      <c r="BY2493" s="26"/>
      <c r="BZ2493" s="30"/>
      <c r="CA2493" s="26"/>
    </row>
    <row r="2494" spans="1:79" s="99" customFormat="1" x14ac:dyDescent="0.35">
      <c r="A2494" s="30" t="s">
        <v>66</v>
      </c>
      <c r="B2494" s="1" t="s">
        <v>235</v>
      </c>
      <c r="C2494" s="1" t="s">
        <v>2512</v>
      </c>
      <c r="D2494" s="1" t="s">
        <v>130</v>
      </c>
      <c r="E2494" s="1" t="s">
        <v>77</v>
      </c>
      <c r="F2494" s="1">
        <v>999925404</v>
      </c>
      <c r="G2494" s="1">
        <f>(J2494+S2494+X2494+R2494+U2494+W2494+Y2494)-H2494</f>
        <v>68</v>
      </c>
      <c r="H2494" s="1"/>
      <c r="I2494" s="27"/>
      <c r="J2494" s="1">
        <f>SUM(AA2494)</f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27"/>
      <c r="R2494" s="1">
        <f>SUM(AS2494,BX2494)</f>
        <v>0</v>
      </c>
      <c r="S2494" s="1">
        <f>SUM(AE2494,AG2494,AI2494,AK2494,AO2494,AM2494,AQ2494,AU2494,AW2494,AY2494,BA2494,BE2494,BG2494,BI2494,BK2494,BM2494,BO2494,BC2494)</f>
        <v>68</v>
      </c>
      <c r="T2494" s="1">
        <f>COUNT(AE2494,AG2494,AI2494,AK2494,AM2494,AO2494,AQ2494,AU2494,AW2494,AY2494,BA2494,BC2494,BE2494,BG2494,BI2494,BK2494,BM2494,BO2494)</f>
        <v>1</v>
      </c>
      <c r="U2494" s="1">
        <f>BQ2494+BS2494</f>
        <v>0</v>
      </c>
      <c r="V2494" s="1"/>
      <c r="W2494" s="1">
        <f>BV2494</f>
        <v>0</v>
      </c>
      <c r="X2494" s="1">
        <f>AC2494+BZ2494</f>
        <v>0</v>
      </c>
      <c r="Y2494" s="1">
        <f>BU2494</f>
        <v>0</v>
      </c>
      <c r="Z2494" s="27"/>
      <c r="AA2494" s="1"/>
      <c r="AB2494" s="26"/>
      <c r="AC2494" s="1"/>
      <c r="AD2494" s="26"/>
      <c r="AE2494" s="1"/>
      <c r="AF2494" s="26"/>
      <c r="AG2494" s="1"/>
      <c r="AH2494" s="26"/>
      <c r="AI2494" s="1"/>
      <c r="AJ2494" s="26"/>
      <c r="AK2494" s="1"/>
      <c r="AL2494" s="26"/>
      <c r="AM2494" s="1">
        <v>68</v>
      </c>
      <c r="AN2494" s="26">
        <v>3</v>
      </c>
      <c r="AO2494" s="1"/>
      <c r="AP2494" s="26"/>
      <c r="AQ2494" s="1"/>
      <c r="AR2494" s="26"/>
      <c r="AS2494" s="1"/>
      <c r="AT2494" s="26"/>
      <c r="AU2494" s="1"/>
      <c r="AV2494" s="26"/>
      <c r="AW2494" s="1"/>
      <c r="AX2494" s="26"/>
      <c r="AY2494" s="1"/>
      <c r="AZ2494" s="26"/>
      <c r="BA2494" s="1"/>
      <c r="BB2494" s="26"/>
      <c r="BC2494" s="1"/>
      <c r="BD2494" s="26"/>
      <c r="BE2494" s="1"/>
      <c r="BF2494" s="26"/>
      <c r="BG2494" s="1"/>
      <c r="BH2494" s="26"/>
      <c r="BI2494" s="1"/>
      <c r="BJ2494" s="26"/>
      <c r="BK2494" s="1"/>
      <c r="BL2494" s="26"/>
      <c r="BM2494" s="1"/>
      <c r="BN2494" s="26"/>
      <c r="BO2494" s="1"/>
      <c r="BP2494" s="26"/>
      <c r="BQ2494" s="1"/>
      <c r="BR2494" s="26"/>
      <c r="BS2494" s="1"/>
      <c r="BT2494" s="26"/>
      <c r="BU2494" s="1"/>
      <c r="BV2494" s="1"/>
      <c r="BW2494" s="26"/>
      <c r="BX2494" s="1"/>
      <c r="BY2494" s="26"/>
      <c r="BZ2494" s="30"/>
      <c r="CA2494" s="26"/>
    </row>
    <row r="2495" spans="1:79" s="99" customFormat="1" x14ac:dyDescent="0.35">
      <c r="A2495" s="30" t="s">
        <v>66</v>
      </c>
      <c r="B2495" s="1" t="s">
        <v>235</v>
      </c>
      <c r="C2495" s="1" t="s">
        <v>260</v>
      </c>
      <c r="D2495" s="1" t="s">
        <v>2939</v>
      </c>
      <c r="E2495" s="1" t="s">
        <v>77</v>
      </c>
      <c r="F2495" s="1">
        <v>999926491</v>
      </c>
      <c r="G2495" s="1">
        <f>(J2495+S2495+X2495+R2495+U2495+W2495+Y2495)-H2495</f>
        <v>68</v>
      </c>
      <c r="H2495" s="1"/>
      <c r="I2495" s="27"/>
      <c r="J2495" s="1">
        <f>SUM(AA2495)</f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27"/>
      <c r="R2495" s="1">
        <f>SUM(AS2495,BX2495)</f>
        <v>0</v>
      </c>
      <c r="S2495" s="1">
        <f>SUM(AE2495,AG2495,AI2495,AK2495,AO2495,AM2495,AQ2495,AU2495,AW2495,AY2495,BA2495,BE2495,BG2495,BI2495,BK2495,BM2495,BO2495,BC2495)</f>
        <v>68</v>
      </c>
      <c r="T2495" s="1">
        <f>COUNT(AE2495,AG2495,AI2495,AK2495,AM2495,AO2495,AQ2495,AU2495,AW2495,AY2495,BA2495,BC2495,BE2495,BG2495,BI2495,BK2495,BM2495,BO2495)</f>
        <v>1</v>
      </c>
      <c r="U2495" s="1">
        <f>BQ2495+BS2495</f>
        <v>0</v>
      </c>
      <c r="V2495" s="1"/>
      <c r="W2495" s="1">
        <f>BV2495</f>
        <v>0</v>
      </c>
      <c r="X2495" s="1">
        <f>AC2495+BZ2495</f>
        <v>0</v>
      </c>
      <c r="Y2495" s="1">
        <f>BU2495</f>
        <v>0</v>
      </c>
      <c r="Z2495" s="27"/>
      <c r="AA2495" s="1"/>
      <c r="AB2495" s="26"/>
      <c r="AC2495" s="1"/>
      <c r="AD2495" s="26"/>
      <c r="AE2495" s="1"/>
      <c r="AF2495" s="26"/>
      <c r="AG2495" s="1"/>
      <c r="AH2495" s="26"/>
      <c r="AI2495" s="1"/>
      <c r="AJ2495" s="26"/>
      <c r="AK2495" s="1"/>
      <c r="AL2495" s="26"/>
      <c r="AM2495" s="1"/>
      <c r="AN2495" s="26"/>
      <c r="AO2495" s="1"/>
      <c r="AP2495" s="26"/>
      <c r="AQ2495" s="1">
        <v>68</v>
      </c>
      <c r="AR2495" s="26">
        <v>3</v>
      </c>
      <c r="AS2495" s="1"/>
      <c r="AT2495" s="26"/>
      <c r="AU2495" s="1"/>
      <c r="AV2495" s="26"/>
      <c r="AW2495" s="1"/>
      <c r="AX2495" s="26"/>
      <c r="AY2495" s="1"/>
      <c r="AZ2495" s="26"/>
      <c r="BA2495" s="1"/>
      <c r="BB2495" s="26"/>
      <c r="BC2495" s="1"/>
      <c r="BD2495" s="26"/>
      <c r="BE2495" s="1"/>
      <c r="BF2495" s="26"/>
      <c r="BG2495" s="1"/>
      <c r="BH2495" s="26"/>
      <c r="BI2495" s="1"/>
      <c r="BJ2495" s="26"/>
      <c r="BK2495" s="1"/>
      <c r="BL2495" s="26"/>
      <c r="BM2495" s="1"/>
      <c r="BN2495" s="26"/>
      <c r="BO2495" s="1"/>
      <c r="BP2495" s="26"/>
      <c r="BQ2495" s="1"/>
      <c r="BR2495" s="26"/>
      <c r="BS2495" s="1"/>
      <c r="BT2495" s="26"/>
      <c r="BU2495" s="1"/>
      <c r="BV2495" s="1"/>
      <c r="BW2495" s="26"/>
      <c r="BX2495" s="1"/>
      <c r="BY2495" s="26"/>
      <c r="BZ2495" s="30"/>
      <c r="CA2495" s="26"/>
    </row>
    <row r="2496" spans="1:79" s="99" customFormat="1" x14ac:dyDescent="0.35">
      <c r="A2496" s="30" t="s">
        <v>66</v>
      </c>
      <c r="B2496" s="35" t="s">
        <v>235</v>
      </c>
      <c r="C2496" s="35" t="s">
        <v>2543</v>
      </c>
      <c r="D2496" s="35" t="s">
        <v>2955</v>
      </c>
      <c r="E2496" s="35" t="s">
        <v>77</v>
      </c>
      <c r="F2496" s="35">
        <v>999926512</v>
      </c>
      <c r="G2496" s="1">
        <f>(J2496+S2496+X2496+R2496+U2496+W2496+Y2496)-H2496</f>
        <v>68</v>
      </c>
      <c r="H2496" s="1"/>
      <c r="I2496" s="27"/>
      <c r="J2496" s="1">
        <f>SUM(AA2496)</f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27"/>
      <c r="R2496" s="1">
        <f>SUM(AS2496,BX2496)</f>
        <v>0</v>
      </c>
      <c r="S2496" s="1">
        <f>SUM(AE2496,AG2496,AI2496,AK2496,AO2496,AM2496,AQ2496,AU2496,AW2496,AY2496,BA2496,BE2496,BG2496,BI2496,BK2496,BM2496,BO2496,BC2496)</f>
        <v>68</v>
      </c>
      <c r="T2496" s="1">
        <f>COUNT(AE2496,AG2496,AI2496,AK2496,AM2496,AO2496,AQ2496,AU2496,AW2496,AY2496,BA2496,BC2496,BE2496,BG2496,BI2496,BK2496,BM2496,BO2496)</f>
        <v>1</v>
      </c>
      <c r="U2496" s="1">
        <f>BQ2496+BS2496</f>
        <v>0</v>
      </c>
      <c r="V2496" s="1"/>
      <c r="W2496" s="1">
        <f>BV2496</f>
        <v>0</v>
      </c>
      <c r="X2496" s="1">
        <f>AC2496+BZ2496</f>
        <v>0</v>
      </c>
      <c r="Y2496" s="1">
        <f>BU2496</f>
        <v>0</v>
      </c>
      <c r="Z2496" s="27"/>
      <c r="AA2496" s="1"/>
      <c r="AB2496" s="26"/>
      <c r="AC2496" s="1"/>
      <c r="AD2496" s="26"/>
      <c r="AE2496" s="1"/>
      <c r="AF2496" s="26"/>
      <c r="AG2496" s="1"/>
      <c r="AH2496" s="26"/>
      <c r="AI2496" s="1"/>
      <c r="AJ2496" s="26"/>
      <c r="AK2496" s="1">
        <v>68</v>
      </c>
      <c r="AL2496" s="26">
        <v>3</v>
      </c>
      <c r="AM2496" s="1"/>
      <c r="AN2496" s="26"/>
      <c r="AO2496" s="1"/>
      <c r="AP2496" s="26"/>
      <c r="AQ2496" s="1"/>
      <c r="AR2496" s="26"/>
      <c r="AS2496" s="1"/>
      <c r="AT2496" s="26"/>
      <c r="AU2496" s="1"/>
      <c r="AV2496" s="26"/>
      <c r="AW2496" s="1"/>
      <c r="AX2496" s="26"/>
      <c r="AY2496" s="1"/>
      <c r="AZ2496" s="26"/>
      <c r="BA2496" s="1"/>
      <c r="BB2496" s="26"/>
      <c r="BC2496" s="1"/>
      <c r="BD2496" s="26"/>
      <c r="BE2496" s="1"/>
      <c r="BF2496" s="26"/>
      <c r="BG2496" s="1"/>
      <c r="BH2496" s="26"/>
      <c r="BI2496" s="1"/>
      <c r="BJ2496" s="26"/>
      <c r="BK2496" s="1"/>
      <c r="BL2496" s="26"/>
      <c r="BM2496" s="1"/>
      <c r="BN2496" s="26"/>
      <c r="BO2496" s="1"/>
      <c r="BP2496" s="26"/>
      <c r="BQ2496" s="1"/>
      <c r="BR2496" s="26"/>
      <c r="BS2496" s="1"/>
      <c r="BT2496" s="26"/>
      <c r="BU2496" s="1"/>
      <c r="BV2496" s="1"/>
      <c r="BW2496" s="26"/>
      <c r="BX2496" s="1"/>
      <c r="BY2496" s="26"/>
      <c r="BZ2496" s="30"/>
      <c r="CA2496" s="26"/>
    </row>
    <row r="2497" spans="1:79" s="99" customFormat="1" x14ac:dyDescent="0.35">
      <c r="A2497" s="30" t="s">
        <v>66</v>
      </c>
      <c r="B2497" s="31" t="s">
        <v>235</v>
      </c>
      <c r="C2497" s="31" t="s">
        <v>1627</v>
      </c>
      <c r="D2497" s="31" t="s">
        <v>1552</v>
      </c>
      <c r="E2497" s="31" t="s">
        <v>77</v>
      </c>
      <c r="F2497" s="1">
        <v>999927526</v>
      </c>
      <c r="G2497" s="1">
        <f>(J2497+S2497+X2497+R2497+U2497+W2497+Y2497)-H2497</f>
        <v>68</v>
      </c>
      <c r="H2497" s="1"/>
      <c r="I2497" s="27"/>
      <c r="J2497" s="1">
        <f>SUM(AA2497)</f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27"/>
      <c r="R2497" s="1">
        <f>SUM(AS2497,BX2497)</f>
        <v>0</v>
      </c>
      <c r="S2497" s="1">
        <f>SUM(AE2497,AG2497,AI2497,AK2497,AO2497,AM2497,AQ2497,AU2497,AW2497,AY2497,BA2497,BE2497,BG2497,BI2497,BK2497,BM2497,BO2497,BC2497)</f>
        <v>68</v>
      </c>
      <c r="T2497" s="1">
        <f>COUNT(AE2497,AG2497,AI2497,AK2497,AM2497,AO2497,AQ2497,AU2497,AW2497,AY2497,BA2497,BC2497,BE2497,BG2497,BI2497,BK2497,BM2497,BO2497)</f>
        <v>1</v>
      </c>
      <c r="U2497" s="1">
        <f>BQ2497+BS2497</f>
        <v>0</v>
      </c>
      <c r="V2497" s="1"/>
      <c r="W2497" s="1">
        <f>BV2497</f>
        <v>0</v>
      </c>
      <c r="X2497" s="1">
        <f>AC2497+BZ2497</f>
        <v>0</v>
      </c>
      <c r="Y2497" s="1">
        <f>BU2497</f>
        <v>0</v>
      </c>
      <c r="Z2497" s="27"/>
      <c r="AA2497" s="1"/>
      <c r="AB2497" s="26"/>
      <c r="AC2497" s="1"/>
      <c r="AD2497" s="26"/>
      <c r="AE2497" s="1"/>
      <c r="AF2497" s="26"/>
      <c r="AG2497" s="1"/>
      <c r="AH2497" s="26"/>
      <c r="AI2497" s="1"/>
      <c r="AJ2497" s="26"/>
      <c r="AK2497" s="1"/>
      <c r="AL2497" s="26"/>
      <c r="AM2497" s="1"/>
      <c r="AN2497" s="26"/>
      <c r="AO2497" s="1"/>
      <c r="AP2497" s="26"/>
      <c r="AQ2497" s="1"/>
      <c r="AR2497" s="26"/>
      <c r="AS2497" s="1"/>
      <c r="AT2497" s="26"/>
      <c r="AU2497" s="1"/>
      <c r="AV2497" s="26"/>
      <c r="AW2497" s="1"/>
      <c r="AX2497" s="26"/>
      <c r="AY2497" s="1"/>
      <c r="AZ2497" s="26"/>
      <c r="BA2497" s="1"/>
      <c r="BB2497" s="27"/>
      <c r="BC2497" s="1">
        <v>68</v>
      </c>
      <c r="BD2497" s="26"/>
      <c r="BE2497" s="1"/>
      <c r="BF2497" s="27"/>
      <c r="BG2497" s="1"/>
      <c r="BH2497" s="26"/>
      <c r="BI2497" s="1"/>
      <c r="BJ2497" s="26"/>
      <c r="BK2497" s="1"/>
      <c r="BL2497" s="26"/>
      <c r="BM2497" s="1"/>
      <c r="BN2497" s="26"/>
      <c r="BO2497" s="1"/>
      <c r="BP2497" s="26"/>
      <c r="BQ2497" s="1"/>
      <c r="BR2497" s="26"/>
      <c r="BS2497" s="1"/>
      <c r="BT2497" s="26"/>
      <c r="BU2497" s="1"/>
      <c r="BV2497" s="1"/>
      <c r="BW2497" s="26"/>
      <c r="BX2497" s="1"/>
      <c r="BY2497" s="26"/>
      <c r="BZ2497" s="30"/>
      <c r="CA2497" s="26"/>
    </row>
    <row r="2498" spans="1:79" s="99" customFormat="1" x14ac:dyDescent="0.35">
      <c r="A2498" s="30" t="s">
        <v>66</v>
      </c>
      <c r="B2498" s="31" t="s">
        <v>235</v>
      </c>
      <c r="C2498" s="31" t="s">
        <v>3403</v>
      </c>
      <c r="D2498" s="31" t="s">
        <v>442</v>
      </c>
      <c r="E2498" s="31" t="s">
        <v>77</v>
      </c>
      <c r="F2498" s="1">
        <v>999927571</v>
      </c>
      <c r="G2498" s="1">
        <f>(J2498+S2498+X2498+R2498+U2498+W2498+Y2498)-H2498</f>
        <v>63</v>
      </c>
      <c r="H2498" s="1"/>
      <c r="I2498" s="27"/>
      <c r="J2498" s="1">
        <f>SUM(AA2498)</f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27"/>
      <c r="R2498" s="1">
        <f>SUM(AS2498,BX2498)</f>
        <v>0</v>
      </c>
      <c r="S2498" s="1">
        <f>SUM(AE2498,AG2498,AI2498,AK2498,AO2498,AM2498,AQ2498,AU2498,AW2498,AY2498,BA2498,BE2498,BG2498,BI2498,BK2498,BM2498,BO2498,BC2498)</f>
        <v>63</v>
      </c>
      <c r="T2498" s="1">
        <f>COUNT(AE2498,AG2498,AI2498,AK2498,AM2498,AO2498,AQ2498,AU2498,AW2498,AY2498,BA2498,BC2498,BE2498,BG2498,BI2498,BK2498,BM2498,BO2498)</f>
        <v>1</v>
      </c>
      <c r="U2498" s="1">
        <f>BQ2498+BS2498</f>
        <v>0</v>
      </c>
      <c r="V2498" s="1"/>
      <c r="W2498" s="1">
        <f>BV2498</f>
        <v>0</v>
      </c>
      <c r="X2498" s="1">
        <f>AC2498+BZ2498</f>
        <v>0</v>
      </c>
      <c r="Y2498" s="1">
        <f>BU2498</f>
        <v>0</v>
      </c>
      <c r="Z2498" s="27"/>
      <c r="AA2498" s="1"/>
      <c r="AB2498" s="26"/>
      <c r="AC2498" s="1"/>
      <c r="AD2498" s="26"/>
      <c r="AE2498" s="1"/>
      <c r="AF2498" s="26"/>
      <c r="AG2498" s="1"/>
      <c r="AH2498" s="26"/>
      <c r="AI2498" s="1"/>
      <c r="AJ2498" s="26"/>
      <c r="AK2498" s="1"/>
      <c r="AL2498" s="26"/>
      <c r="AM2498" s="1"/>
      <c r="AN2498" s="26"/>
      <c r="AO2498" s="1"/>
      <c r="AP2498" s="26"/>
      <c r="AQ2498" s="1"/>
      <c r="AR2498" s="26"/>
      <c r="AS2498" s="1"/>
      <c r="AT2498" s="26"/>
      <c r="AU2498" s="1"/>
      <c r="AV2498" s="26"/>
      <c r="AW2498" s="1"/>
      <c r="AX2498" s="26"/>
      <c r="AY2498" s="1"/>
      <c r="AZ2498" s="26"/>
      <c r="BA2498" s="1"/>
      <c r="BB2498" s="27"/>
      <c r="BC2498" s="1">
        <v>63</v>
      </c>
      <c r="BD2498" s="26"/>
      <c r="BE2498" s="1"/>
      <c r="BF2498" s="27"/>
      <c r="BG2498" s="1"/>
      <c r="BH2498" s="26"/>
      <c r="BI2498" s="1"/>
      <c r="BJ2498" s="26"/>
      <c r="BK2498" s="1"/>
      <c r="BL2498" s="26"/>
      <c r="BM2498" s="1"/>
      <c r="BN2498" s="26"/>
      <c r="BO2498" s="1"/>
      <c r="BP2498" s="26"/>
      <c r="BQ2498" s="1"/>
      <c r="BR2498" s="26"/>
      <c r="BS2498" s="1"/>
      <c r="BT2498" s="26"/>
      <c r="BU2498" s="1"/>
      <c r="BV2498" s="1"/>
      <c r="BW2498" s="26"/>
      <c r="BX2498" s="1"/>
      <c r="BY2498" s="26"/>
      <c r="BZ2498" s="30"/>
      <c r="CA2498" s="26"/>
    </row>
    <row r="2499" spans="1:79" s="99" customFormat="1" x14ac:dyDescent="0.35">
      <c r="A2499" s="30" t="s">
        <v>66</v>
      </c>
      <c r="B2499" s="31" t="s">
        <v>235</v>
      </c>
      <c r="C2499" s="31" t="s">
        <v>2182</v>
      </c>
      <c r="D2499" s="31" t="s">
        <v>119</v>
      </c>
      <c r="E2499" s="31" t="s">
        <v>77</v>
      </c>
      <c r="F2499" s="1">
        <v>999925853</v>
      </c>
      <c r="G2499" s="1">
        <f>(J2499+S2499+X2499+R2499+U2499+W2499+Y2499)-H2499</f>
        <v>58</v>
      </c>
      <c r="H2499" s="1"/>
      <c r="I2499" s="27"/>
      <c r="J2499" s="1">
        <f>SUM(AA2499)</f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27"/>
      <c r="R2499" s="1">
        <f>SUM(AS2499,BX2499)</f>
        <v>0</v>
      </c>
      <c r="S2499" s="1">
        <f>SUM(AE2499,AG2499,AI2499,AK2499,AO2499,AM2499,AQ2499,AU2499,AW2499,AY2499,BA2499,BE2499,BG2499,BI2499,BK2499,BM2499,BO2499,BC2499)</f>
        <v>58</v>
      </c>
      <c r="T2499" s="1">
        <f>COUNT(AE2499,AG2499,AI2499,AK2499,AM2499,AO2499,AQ2499,AU2499,AW2499,AY2499,BA2499,BC2499,BE2499,BG2499,BI2499,BK2499,BM2499,BO2499)</f>
        <v>1</v>
      </c>
      <c r="U2499" s="1">
        <f>BQ2499+BS2499</f>
        <v>0</v>
      </c>
      <c r="V2499" s="1"/>
      <c r="W2499" s="1">
        <f>BV2499</f>
        <v>0</v>
      </c>
      <c r="X2499" s="1">
        <f>AC2499+BZ2499</f>
        <v>0</v>
      </c>
      <c r="Y2499" s="1">
        <f>BU2499</f>
        <v>0</v>
      </c>
      <c r="Z2499" s="27"/>
      <c r="AA2499" s="1"/>
      <c r="AB2499" s="26"/>
      <c r="AC2499" s="1"/>
      <c r="AD2499" s="26"/>
      <c r="AE2499" s="1"/>
      <c r="AF2499" s="26"/>
      <c r="AG2499" s="1"/>
      <c r="AH2499" s="26"/>
      <c r="AI2499" s="1"/>
      <c r="AJ2499" s="26"/>
      <c r="AK2499" s="1"/>
      <c r="AL2499" s="26"/>
      <c r="AM2499" s="1"/>
      <c r="AN2499" s="26"/>
      <c r="AO2499" s="1"/>
      <c r="AP2499" s="26"/>
      <c r="AQ2499" s="1"/>
      <c r="AR2499" s="26"/>
      <c r="AS2499" s="1"/>
      <c r="AT2499" s="26"/>
      <c r="AU2499" s="1"/>
      <c r="AV2499" s="26"/>
      <c r="AW2499" s="1"/>
      <c r="AX2499" s="26"/>
      <c r="AY2499" s="1"/>
      <c r="AZ2499" s="26"/>
      <c r="BA2499" s="1"/>
      <c r="BB2499" s="27"/>
      <c r="BC2499" s="1">
        <v>58</v>
      </c>
      <c r="BD2499" s="26"/>
      <c r="BE2499" s="1"/>
      <c r="BF2499" s="27"/>
      <c r="BG2499" s="1"/>
      <c r="BH2499" s="26"/>
      <c r="BI2499" s="1"/>
      <c r="BJ2499" s="26"/>
      <c r="BK2499" s="1"/>
      <c r="BL2499" s="26"/>
      <c r="BM2499" s="1"/>
      <c r="BN2499" s="26"/>
      <c r="BO2499" s="1"/>
      <c r="BP2499" s="26"/>
      <c r="BQ2499" s="1"/>
      <c r="BR2499" s="26"/>
      <c r="BS2499" s="1"/>
      <c r="BT2499" s="26"/>
      <c r="BU2499" s="1"/>
      <c r="BV2499" s="1"/>
      <c r="BW2499" s="26"/>
      <c r="BX2499" s="1"/>
      <c r="BY2499" s="26"/>
      <c r="BZ2499" s="30"/>
      <c r="CA2499" s="26"/>
    </row>
    <row r="2500" spans="1:79" s="99" customFormat="1" x14ac:dyDescent="0.35">
      <c r="A2500" s="30" t="s">
        <v>66</v>
      </c>
      <c r="B2500" s="31" t="s">
        <v>235</v>
      </c>
      <c r="C2500" s="31" t="s">
        <v>991</v>
      </c>
      <c r="D2500" s="31" t="s">
        <v>69</v>
      </c>
      <c r="E2500" s="31" t="s">
        <v>77</v>
      </c>
      <c r="F2500" s="1">
        <v>999925550</v>
      </c>
      <c r="G2500" s="1">
        <f>(J2500+S2500+X2500+R2500+U2500+W2500+Y2500)-H2500</f>
        <v>54</v>
      </c>
      <c r="H2500" s="1"/>
      <c r="I2500" s="27"/>
      <c r="J2500" s="1">
        <f>SUM(AA2500)</f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27"/>
      <c r="R2500" s="1">
        <f>SUM(AS2500,BX2500)</f>
        <v>0</v>
      </c>
      <c r="S2500" s="1">
        <f>SUM(AE2500,AG2500,AI2500,AK2500,AO2500,AM2500,AQ2500,AU2500,AW2500,AY2500,BA2500,BE2500,BG2500,BI2500,BK2500,BM2500,BO2500,BC2500)</f>
        <v>54</v>
      </c>
      <c r="T2500" s="1">
        <f>COUNT(AE2500,AG2500,AI2500,AK2500,AM2500,AO2500,AQ2500,AU2500,AW2500,AY2500,BA2500,BC2500,BE2500,BG2500,BI2500,BK2500,BM2500,BO2500)</f>
        <v>1</v>
      </c>
      <c r="U2500" s="1">
        <f>BQ2500+BS2500</f>
        <v>0</v>
      </c>
      <c r="V2500" s="1"/>
      <c r="W2500" s="1">
        <f>BV2500</f>
        <v>0</v>
      </c>
      <c r="X2500" s="1">
        <f>AC2500+BZ2500</f>
        <v>0</v>
      </c>
      <c r="Y2500" s="1">
        <f>BU2500</f>
        <v>0</v>
      </c>
      <c r="Z2500" s="27"/>
      <c r="AA2500" s="1"/>
      <c r="AB2500" s="26"/>
      <c r="AC2500" s="1"/>
      <c r="AD2500" s="26"/>
      <c r="AE2500" s="1"/>
      <c r="AF2500" s="26"/>
      <c r="AG2500" s="1"/>
      <c r="AH2500" s="26"/>
      <c r="AI2500" s="1"/>
      <c r="AJ2500" s="26"/>
      <c r="AK2500" s="1"/>
      <c r="AL2500" s="26"/>
      <c r="AM2500" s="1"/>
      <c r="AN2500" s="26"/>
      <c r="AO2500" s="1"/>
      <c r="AP2500" s="26"/>
      <c r="AQ2500" s="1"/>
      <c r="AR2500" s="26"/>
      <c r="AS2500" s="1"/>
      <c r="AT2500" s="26"/>
      <c r="AU2500" s="1"/>
      <c r="AV2500" s="26"/>
      <c r="AW2500" s="1"/>
      <c r="AX2500" s="26"/>
      <c r="AY2500" s="1"/>
      <c r="AZ2500" s="26"/>
      <c r="BA2500" s="1"/>
      <c r="BB2500" s="27"/>
      <c r="BC2500" s="1">
        <v>54</v>
      </c>
      <c r="BD2500" s="26"/>
      <c r="BE2500" s="1"/>
      <c r="BF2500" s="27"/>
      <c r="BG2500" s="1"/>
      <c r="BH2500" s="26"/>
      <c r="BI2500" s="1"/>
      <c r="BJ2500" s="26"/>
      <c r="BK2500" s="1"/>
      <c r="BL2500" s="26"/>
      <c r="BM2500" s="1"/>
      <c r="BN2500" s="26"/>
      <c r="BO2500" s="1"/>
      <c r="BP2500" s="26"/>
      <c r="BQ2500" s="1"/>
      <c r="BR2500" s="26"/>
      <c r="BS2500" s="1"/>
      <c r="BT2500" s="26"/>
      <c r="BU2500" s="1"/>
      <c r="BV2500" s="1"/>
      <c r="BW2500" s="26"/>
      <c r="BX2500" s="1"/>
      <c r="BY2500" s="26"/>
      <c r="BZ2500" s="30"/>
      <c r="CA2500" s="26"/>
    </row>
    <row r="2501" spans="1:79" s="99" customFormat="1" x14ac:dyDescent="0.35">
      <c r="A2501" s="30" t="s">
        <v>66</v>
      </c>
      <c r="B2501" s="31" t="s">
        <v>235</v>
      </c>
      <c r="C2501" s="31" t="s">
        <v>557</v>
      </c>
      <c r="D2501" s="31" t="s">
        <v>3170</v>
      </c>
      <c r="E2501" s="31" t="s">
        <v>77</v>
      </c>
      <c r="F2501" s="1">
        <v>999926981</v>
      </c>
      <c r="G2501" s="1">
        <f>(J2501+S2501+X2501+R2501+U2501+W2501+Y2501)-H2501</f>
        <v>51</v>
      </c>
      <c r="H2501" s="1"/>
      <c r="I2501" s="27"/>
      <c r="J2501" s="1">
        <f>SUM(AA2501)</f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27"/>
      <c r="R2501" s="1">
        <f>SUM(AS2501,BX2501)</f>
        <v>0</v>
      </c>
      <c r="S2501" s="1">
        <f>SUM(AE2501,AG2501,AI2501,AK2501,AO2501,AM2501,AQ2501,AU2501,AW2501,AY2501,BA2501,BE2501,BG2501,BI2501,BK2501,BM2501,BO2501,BC2501)</f>
        <v>51</v>
      </c>
      <c r="T2501" s="1">
        <f>COUNT(AE2501,AG2501,AI2501,AK2501,AM2501,AO2501,AQ2501,AU2501,AW2501,AY2501,BA2501,BC2501,BE2501,BG2501,BI2501,BK2501,BM2501,BO2501)</f>
        <v>1</v>
      </c>
      <c r="U2501" s="1">
        <f>BQ2501+BS2501</f>
        <v>0</v>
      </c>
      <c r="V2501" s="1"/>
      <c r="W2501" s="1">
        <f>BV2501</f>
        <v>0</v>
      </c>
      <c r="X2501" s="1">
        <f>AC2501+BZ2501</f>
        <v>0</v>
      </c>
      <c r="Y2501" s="1">
        <f>BU2501</f>
        <v>0</v>
      </c>
      <c r="Z2501" s="27"/>
      <c r="AA2501" s="1"/>
      <c r="AB2501" s="26"/>
      <c r="AC2501" s="1"/>
      <c r="AD2501" s="26"/>
      <c r="AE2501" s="1"/>
      <c r="AF2501" s="26"/>
      <c r="AG2501" s="1"/>
      <c r="AH2501" s="26"/>
      <c r="AI2501" s="1"/>
      <c r="AJ2501" s="26"/>
      <c r="AK2501" s="1"/>
      <c r="AL2501" s="26"/>
      <c r="AM2501" s="1"/>
      <c r="AN2501" s="26"/>
      <c r="AO2501" s="1"/>
      <c r="AP2501" s="26"/>
      <c r="AQ2501" s="1"/>
      <c r="AR2501" s="26"/>
      <c r="AS2501" s="1"/>
      <c r="AT2501" s="26"/>
      <c r="AU2501" s="1"/>
      <c r="AV2501" s="26"/>
      <c r="AW2501" s="1"/>
      <c r="AX2501" s="26"/>
      <c r="AY2501" s="1"/>
      <c r="AZ2501" s="26"/>
      <c r="BA2501" s="1"/>
      <c r="BB2501" s="27"/>
      <c r="BC2501" s="1">
        <v>51</v>
      </c>
      <c r="BD2501" s="26"/>
      <c r="BE2501" s="1"/>
      <c r="BF2501" s="27"/>
      <c r="BG2501" s="1"/>
      <c r="BH2501" s="26"/>
      <c r="BI2501" s="1"/>
      <c r="BJ2501" s="26"/>
      <c r="BK2501" s="1"/>
      <c r="BL2501" s="26"/>
      <c r="BM2501" s="1"/>
      <c r="BN2501" s="26"/>
      <c r="BO2501" s="1"/>
      <c r="BP2501" s="26"/>
      <c r="BQ2501" s="1"/>
      <c r="BR2501" s="26"/>
      <c r="BS2501" s="1"/>
      <c r="BT2501" s="26"/>
      <c r="BU2501" s="1"/>
      <c r="BV2501" s="1"/>
      <c r="BW2501" s="26"/>
      <c r="BX2501" s="1"/>
      <c r="BY2501" s="26"/>
      <c r="BZ2501" s="30"/>
      <c r="CA2501" s="26"/>
    </row>
    <row r="2502" spans="1:79" s="99" customFormat="1" x14ac:dyDescent="0.35">
      <c r="A2502" s="30" t="s">
        <v>66</v>
      </c>
      <c r="B2502" s="1" t="s">
        <v>235</v>
      </c>
      <c r="C2502" s="1" t="s">
        <v>1919</v>
      </c>
      <c r="D2502" s="1" t="s">
        <v>493</v>
      </c>
      <c r="E2502" s="1" t="s">
        <v>77</v>
      </c>
      <c r="F2502" s="1">
        <v>999922765</v>
      </c>
      <c r="G2502" s="1">
        <f>(J2502+S2502+X2502+R2502+U2502+W2502+Y2502)-H2502</f>
        <v>45</v>
      </c>
      <c r="H2502" s="30"/>
      <c r="I2502" s="27"/>
      <c r="J2502" s="1">
        <f>SUM(AA2502)</f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27"/>
      <c r="R2502" s="1">
        <f>SUM(AS2502,BX2502)</f>
        <v>0</v>
      </c>
      <c r="S2502" s="1">
        <f>SUM(AE2502,AG2502,AI2502,AK2502,AO2502,AM2502,AQ2502,AU2502,AW2502,AY2502,BA2502,BE2502,BG2502,BI2502,BK2502,BM2502,BO2502,BC2502)</f>
        <v>45</v>
      </c>
      <c r="T2502" s="1">
        <f>COUNT(AE2502,AG2502,AI2502,AK2502,AM2502,AO2502,AQ2502,AU2502,AW2502,AY2502,BA2502,BC2502,BE2502,BG2502,BI2502,BK2502,BM2502,BO2502)</f>
        <v>1</v>
      </c>
      <c r="U2502" s="1">
        <f>BQ2502+BS2502</f>
        <v>0</v>
      </c>
      <c r="V2502" s="1"/>
      <c r="W2502" s="1">
        <f>BV2502</f>
        <v>0</v>
      </c>
      <c r="X2502" s="1">
        <f>AC2502+BZ2502</f>
        <v>0</v>
      </c>
      <c r="Y2502" s="1">
        <f>BU2502</f>
        <v>0</v>
      </c>
      <c r="Z2502" s="26"/>
      <c r="AA2502" s="1"/>
      <c r="AB2502" s="26"/>
      <c r="AC2502" s="1"/>
      <c r="AD2502" s="26"/>
      <c r="AE2502" s="1"/>
      <c r="AF2502" s="26"/>
      <c r="AG2502" s="1"/>
      <c r="AH2502" s="26"/>
      <c r="AI2502" s="1"/>
      <c r="AJ2502" s="26"/>
      <c r="AK2502" s="1"/>
      <c r="AL2502" s="26"/>
      <c r="AM2502" s="1"/>
      <c r="AN2502" s="26"/>
      <c r="AO2502" s="1"/>
      <c r="AP2502" s="26"/>
      <c r="AQ2502" s="1"/>
      <c r="AR2502" s="26"/>
      <c r="AS2502" s="1"/>
      <c r="AT2502" s="26"/>
      <c r="AU2502" s="1"/>
      <c r="AV2502" s="26"/>
      <c r="AW2502" s="1"/>
      <c r="AX2502" s="26"/>
      <c r="AY2502" s="1"/>
      <c r="AZ2502" s="26"/>
      <c r="BA2502" s="1"/>
      <c r="BB2502" s="26"/>
      <c r="BC2502" s="1"/>
      <c r="BD2502" s="26"/>
      <c r="BE2502" s="1"/>
      <c r="BF2502" s="26"/>
      <c r="BG2502" s="1">
        <v>45</v>
      </c>
      <c r="BH2502" s="26">
        <v>2</v>
      </c>
      <c r="BI2502" s="1"/>
      <c r="BJ2502" s="26"/>
      <c r="BK2502" s="1"/>
      <c r="BL2502" s="26"/>
      <c r="BM2502" s="1"/>
      <c r="BN2502" s="26"/>
      <c r="BO2502" s="1"/>
      <c r="BP2502" s="26"/>
      <c r="BQ2502" s="1"/>
      <c r="BR2502" s="26"/>
      <c r="BS2502" s="1"/>
      <c r="BT2502" s="26"/>
      <c r="BU2502" s="1"/>
      <c r="BV2502" s="1"/>
      <c r="BW2502" s="26"/>
      <c r="BX2502" s="1"/>
      <c r="BY2502" s="26"/>
      <c r="BZ2502" s="30"/>
      <c r="CA2502" s="26"/>
    </row>
    <row r="2503" spans="1:79" s="99" customFormat="1" x14ac:dyDescent="0.35">
      <c r="A2503" s="30" t="s">
        <v>66</v>
      </c>
      <c r="B2503" s="31" t="s">
        <v>235</v>
      </c>
      <c r="C2503" s="31" t="s">
        <v>1180</v>
      </c>
      <c r="D2503" s="31" t="s">
        <v>60</v>
      </c>
      <c r="E2503" s="31" t="s">
        <v>77</v>
      </c>
      <c r="F2503" s="1">
        <v>999922263</v>
      </c>
      <c r="G2503" s="1">
        <f>(J2503+S2503+X2503+R2503+U2503+W2503+Y2503)-H2503</f>
        <v>38</v>
      </c>
      <c r="H2503" s="1"/>
      <c r="I2503" s="27"/>
      <c r="J2503" s="1">
        <f>SUM(AA2503)</f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27"/>
      <c r="R2503" s="1">
        <f>SUM(AS2503,BX2503)</f>
        <v>0</v>
      </c>
      <c r="S2503" s="1">
        <f>SUM(AE2503,AG2503,AI2503,AK2503,AO2503,AM2503,AQ2503,AU2503,AW2503,AY2503,BA2503,BE2503,BG2503,BI2503,BK2503,BM2503,BO2503,BC2503)</f>
        <v>38</v>
      </c>
      <c r="T2503" s="1">
        <f>COUNT(AE2503,AG2503,AI2503,AK2503,AM2503,AO2503,AQ2503,AU2503,AW2503,AY2503,BA2503,BC2503,BE2503,BG2503,BI2503,BK2503,BM2503,BO2503)</f>
        <v>1</v>
      </c>
      <c r="U2503" s="1">
        <f>BQ2503+BS2503</f>
        <v>0</v>
      </c>
      <c r="V2503" s="1"/>
      <c r="W2503" s="1">
        <f>BV2503</f>
        <v>0</v>
      </c>
      <c r="X2503" s="1">
        <f>AC2503+BZ2503</f>
        <v>0</v>
      </c>
      <c r="Y2503" s="1">
        <f>BU2503</f>
        <v>0</v>
      </c>
      <c r="Z2503" s="27"/>
      <c r="AA2503" s="1"/>
      <c r="AB2503" s="26"/>
      <c r="AC2503" s="1"/>
      <c r="AD2503" s="26"/>
      <c r="AE2503" s="1"/>
      <c r="AF2503" s="26"/>
      <c r="AG2503" s="1"/>
      <c r="AH2503" s="26"/>
      <c r="AI2503" s="1"/>
      <c r="AJ2503" s="26"/>
      <c r="AK2503" s="1"/>
      <c r="AL2503" s="26"/>
      <c r="AM2503" s="1"/>
      <c r="AN2503" s="26"/>
      <c r="AO2503" s="1"/>
      <c r="AP2503" s="26"/>
      <c r="AQ2503" s="1"/>
      <c r="AR2503" s="26"/>
      <c r="AS2503" s="1"/>
      <c r="AT2503" s="26"/>
      <c r="AU2503" s="1"/>
      <c r="AV2503" s="26"/>
      <c r="AW2503" s="1"/>
      <c r="AX2503" s="26"/>
      <c r="AY2503" s="1"/>
      <c r="AZ2503" s="26"/>
      <c r="BA2503" s="1"/>
      <c r="BB2503" s="27"/>
      <c r="BC2503" s="1">
        <v>38</v>
      </c>
      <c r="BD2503" s="26"/>
      <c r="BE2503" s="1"/>
      <c r="BF2503" s="27"/>
      <c r="BG2503" s="1"/>
      <c r="BH2503" s="26"/>
      <c r="BI2503" s="1"/>
      <c r="BJ2503" s="26"/>
      <c r="BK2503" s="1"/>
      <c r="BL2503" s="26"/>
      <c r="BM2503" s="1"/>
      <c r="BN2503" s="26"/>
      <c r="BO2503" s="1"/>
      <c r="BP2503" s="26"/>
      <c r="BQ2503" s="1"/>
      <c r="BR2503" s="26"/>
      <c r="BS2503" s="1"/>
      <c r="BT2503" s="26"/>
      <c r="BU2503" s="1"/>
      <c r="BV2503" s="1"/>
      <c r="BW2503" s="26"/>
      <c r="BX2503" s="1"/>
      <c r="BY2503" s="26"/>
      <c r="BZ2503" s="30"/>
      <c r="CA2503" s="26"/>
    </row>
    <row r="2504" spans="1:79" s="99" customFormat="1" x14ac:dyDescent="0.35">
      <c r="A2504" s="30" t="s">
        <v>66</v>
      </c>
      <c r="B2504" s="31" t="s">
        <v>235</v>
      </c>
      <c r="C2504" s="31" t="s">
        <v>970</v>
      </c>
      <c r="D2504" s="31" t="s">
        <v>2918</v>
      </c>
      <c r="E2504" s="31" t="s">
        <v>77</v>
      </c>
      <c r="F2504" s="1">
        <v>999926428</v>
      </c>
      <c r="G2504" s="1">
        <f>(J2504+S2504+X2504+R2504+U2504+W2504+Y2504)-H2504</f>
        <v>38</v>
      </c>
      <c r="H2504" s="1"/>
      <c r="I2504" s="27"/>
      <c r="J2504" s="1">
        <f>SUM(AA2504)</f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27"/>
      <c r="R2504" s="1">
        <f>SUM(AS2504,BX2504)</f>
        <v>0</v>
      </c>
      <c r="S2504" s="1">
        <f>SUM(AE2504,AG2504,AI2504,AK2504,AO2504,AM2504,AQ2504,AU2504,AW2504,AY2504,BA2504,BE2504,BG2504,BI2504,BK2504,BM2504,BO2504,BC2504)</f>
        <v>38</v>
      </c>
      <c r="T2504" s="1">
        <f>COUNT(AE2504,AG2504,AI2504,AK2504,AM2504,AO2504,AQ2504,AU2504,AW2504,AY2504,BA2504,BC2504,BE2504,BG2504,BI2504,BK2504,BM2504,BO2504)</f>
        <v>1</v>
      </c>
      <c r="U2504" s="1">
        <f>BQ2504+BS2504</f>
        <v>0</v>
      </c>
      <c r="V2504" s="1"/>
      <c r="W2504" s="1">
        <f>BV2504</f>
        <v>0</v>
      </c>
      <c r="X2504" s="1">
        <f>AC2504+BZ2504</f>
        <v>0</v>
      </c>
      <c r="Y2504" s="1">
        <f>BU2504</f>
        <v>0</v>
      </c>
      <c r="Z2504" s="27"/>
      <c r="AA2504" s="1"/>
      <c r="AB2504" s="26"/>
      <c r="AC2504" s="1"/>
      <c r="AD2504" s="26"/>
      <c r="AE2504" s="1"/>
      <c r="AF2504" s="26"/>
      <c r="AG2504" s="1"/>
      <c r="AH2504" s="26"/>
      <c r="AI2504" s="1"/>
      <c r="AJ2504" s="26"/>
      <c r="AK2504" s="1"/>
      <c r="AL2504" s="26"/>
      <c r="AM2504" s="1"/>
      <c r="AN2504" s="26"/>
      <c r="AO2504" s="1"/>
      <c r="AP2504" s="26"/>
      <c r="AQ2504" s="1"/>
      <c r="AR2504" s="26"/>
      <c r="AS2504" s="1"/>
      <c r="AT2504" s="26"/>
      <c r="AU2504" s="1"/>
      <c r="AV2504" s="26"/>
      <c r="AW2504" s="1"/>
      <c r="AX2504" s="26"/>
      <c r="AY2504" s="1"/>
      <c r="AZ2504" s="26"/>
      <c r="BA2504" s="1"/>
      <c r="BB2504" s="27"/>
      <c r="BC2504" s="1">
        <v>38</v>
      </c>
      <c r="BD2504" s="26"/>
      <c r="BE2504" s="1"/>
      <c r="BF2504" s="27"/>
      <c r="BG2504" s="1"/>
      <c r="BH2504" s="26"/>
      <c r="BI2504" s="1"/>
      <c r="BJ2504" s="26"/>
      <c r="BK2504" s="1"/>
      <c r="BL2504" s="26"/>
      <c r="BM2504" s="1"/>
      <c r="BN2504" s="26"/>
      <c r="BO2504" s="1"/>
      <c r="BP2504" s="26"/>
      <c r="BQ2504" s="1"/>
      <c r="BR2504" s="26"/>
      <c r="BS2504" s="1"/>
      <c r="BT2504" s="26"/>
      <c r="BU2504" s="1"/>
      <c r="BV2504" s="1"/>
      <c r="BW2504" s="26"/>
      <c r="BX2504" s="1"/>
      <c r="BY2504" s="26"/>
      <c r="BZ2504" s="30"/>
      <c r="CA2504" s="26"/>
    </row>
    <row r="2505" spans="1:79" s="99" customFormat="1" x14ac:dyDescent="0.35">
      <c r="A2505" s="30" t="s">
        <v>66</v>
      </c>
      <c r="B2505" s="31" t="s">
        <v>235</v>
      </c>
      <c r="C2505" s="31" t="s">
        <v>1121</v>
      </c>
      <c r="D2505" s="31" t="s">
        <v>3002</v>
      </c>
      <c r="E2505" s="31" t="s">
        <v>77</v>
      </c>
      <c r="F2505" s="1">
        <v>999926635</v>
      </c>
      <c r="G2505" s="1">
        <f>(J2505+S2505+X2505+R2505+U2505+W2505+Y2505)-H2505</f>
        <v>38</v>
      </c>
      <c r="H2505" s="1"/>
      <c r="I2505" s="27"/>
      <c r="J2505" s="1">
        <f>SUM(AA2505)</f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27"/>
      <c r="R2505" s="1">
        <f>SUM(AS2505,BX2505)</f>
        <v>0</v>
      </c>
      <c r="S2505" s="1">
        <f>SUM(AE2505,AG2505,AI2505,AK2505,AO2505,AM2505,AQ2505,AU2505,AW2505,AY2505,BA2505,BE2505,BG2505,BI2505,BK2505,BM2505,BO2505,BC2505)</f>
        <v>38</v>
      </c>
      <c r="T2505" s="1">
        <f>COUNT(AE2505,AG2505,AI2505,AK2505,AM2505,AO2505,AQ2505,AU2505,AW2505,AY2505,BA2505,BC2505,BE2505,BG2505,BI2505,BK2505,BM2505,BO2505)</f>
        <v>1</v>
      </c>
      <c r="U2505" s="1">
        <f>BQ2505+BS2505</f>
        <v>0</v>
      </c>
      <c r="V2505" s="1"/>
      <c r="W2505" s="1">
        <f>BV2505</f>
        <v>0</v>
      </c>
      <c r="X2505" s="1">
        <f>AC2505+BZ2505</f>
        <v>0</v>
      </c>
      <c r="Y2505" s="1">
        <f>BU2505</f>
        <v>0</v>
      </c>
      <c r="Z2505" s="27"/>
      <c r="AA2505" s="1"/>
      <c r="AB2505" s="26"/>
      <c r="AC2505" s="1"/>
      <c r="AD2505" s="26"/>
      <c r="AE2505" s="1"/>
      <c r="AF2505" s="26"/>
      <c r="AG2505" s="1"/>
      <c r="AH2505" s="26"/>
      <c r="AI2505" s="1"/>
      <c r="AJ2505" s="26"/>
      <c r="AK2505" s="1"/>
      <c r="AL2505" s="26"/>
      <c r="AM2505" s="1"/>
      <c r="AN2505" s="26"/>
      <c r="AO2505" s="1"/>
      <c r="AP2505" s="26"/>
      <c r="AQ2505" s="1"/>
      <c r="AR2505" s="26"/>
      <c r="AS2505" s="1"/>
      <c r="AT2505" s="26"/>
      <c r="AU2505" s="1"/>
      <c r="AV2505" s="26"/>
      <c r="AW2505" s="1"/>
      <c r="AX2505" s="26"/>
      <c r="AY2505" s="1"/>
      <c r="AZ2505" s="26"/>
      <c r="BA2505" s="1"/>
      <c r="BB2505" s="27"/>
      <c r="BC2505" s="1">
        <v>38</v>
      </c>
      <c r="BD2505" s="26"/>
      <c r="BE2505" s="1"/>
      <c r="BF2505" s="27"/>
      <c r="BG2505" s="1"/>
      <c r="BH2505" s="26"/>
      <c r="BI2505" s="1"/>
      <c r="BJ2505" s="26"/>
      <c r="BK2505" s="1"/>
      <c r="BL2505" s="26"/>
      <c r="BM2505" s="1"/>
      <c r="BN2505" s="26"/>
      <c r="BO2505" s="1"/>
      <c r="BP2505" s="26"/>
      <c r="BQ2505" s="1"/>
      <c r="BR2505" s="26"/>
      <c r="BS2505" s="1"/>
      <c r="BT2505" s="26"/>
      <c r="BU2505" s="1"/>
      <c r="BV2505" s="1"/>
      <c r="BW2505" s="26"/>
      <c r="BX2505" s="1"/>
      <c r="BY2505" s="26"/>
      <c r="BZ2505" s="30"/>
      <c r="CA2505" s="26"/>
    </row>
    <row r="2506" spans="1:79" s="99" customFormat="1" x14ac:dyDescent="0.35">
      <c r="A2506" s="30" t="s">
        <v>66</v>
      </c>
      <c r="B2506" s="31" t="s">
        <v>235</v>
      </c>
      <c r="C2506" s="31" t="s">
        <v>791</v>
      </c>
      <c r="D2506" s="31" t="s">
        <v>731</v>
      </c>
      <c r="E2506" s="31" t="s">
        <v>77</v>
      </c>
      <c r="F2506" s="1">
        <v>999926772</v>
      </c>
      <c r="G2506" s="1">
        <f>(J2506+S2506+X2506+R2506+U2506+W2506+Y2506)-H2506</f>
        <v>38</v>
      </c>
      <c r="H2506" s="1"/>
      <c r="I2506" s="27"/>
      <c r="J2506" s="1">
        <f>SUM(AA2506)</f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27"/>
      <c r="R2506" s="1">
        <f>SUM(AS2506,BX2506)</f>
        <v>0</v>
      </c>
      <c r="S2506" s="1">
        <f>SUM(AE2506,AG2506,AI2506,AK2506,AO2506,AM2506,AQ2506,AU2506,AW2506,AY2506,BA2506,BE2506,BG2506,BI2506,BK2506,BM2506,BO2506,BC2506)</f>
        <v>38</v>
      </c>
      <c r="T2506" s="1">
        <f>COUNT(AE2506,AG2506,AI2506,AK2506,AM2506,AO2506,AQ2506,AU2506,AW2506,AY2506,BA2506,BC2506,BE2506,BG2506,BI2506,BK2506,BM2506,BO2506)</f>
        <v>1</v>
      </c>
      <c r="U2506" s="1">
        <f>BQ2506+BS2506</f>
        <v>0</v>
      </c>
      <c r="V2506" s="1"/>
      <c r="W2506" s="1">
        <f>BV2506</f>
        <v>0</v>
      </c>
      <c r="X2506" s="1">
        <f>AC2506+BZ2506</f>
        <v>0</v>
      </c>
      <c r="Y2506" s="1">
        <f>BU2506</f>
        <v>0</v>
      </c>
      <c r="Z2506" s="27"/>
      <c r="AA2506" s="1"/>
      <c r="AB2506" s="26"/>
      <c r="AC2506" s="1"/>
      <c r="AD2506" s="26"/>
      <c r="AE2506" s="1"/>
      <c r="AF2506" s="26"/>
      <c r="AG2506" s="1"/>
      <c r="AH2506" s="26"/>
      <c r="AI2506" s="1"/>
      <c r="AJ2506" s="26"/>
      <c r="AK2506" s="1"/>
      <c r="AL2506" s="26"/>
      <c r="AM2506" s="1"/>
      <c r="AN2506" s="26"/>
      <c r="AO2506" s="1"/>
      <c r="AP2506" s="26"/>
      <c r="AQ2506" s="1"/>
      <c r="AR2506" s="26"/>
      <c r="AS2506" s="1"/>
      <c r="AT2506" s="26"/>
      <c r="AU2506" s="1"/>
      <c r="AV2506" s="26"/>
      <c r="AW2506" s="1"/>
      <c r="AX2506" s="26"/>
      <c r="AY2506" s="1"/>
      <c r="AZ2506" s="26"/>
      <c r="BA2506" s="1"/>
      <c r="BB2506" s="27"/>
      <c r="BC2506" s="1">
        <v>38</v>
      </c>
      <c r="BD2506" s="26"/>
      <c r="BE2506" s="1"/>
      <c r="BF2506" s="27"/>
      <c r="BG2506" s="1"/>
      <c r="BH2506" s="26"/>
      <c r="BI2506" s="1"/>
      <c r="BJ2506" s="26"/>
      <c r="BK2506" s="1"/>
      <c r="BL2506" s="26"/>
      <c r="BM2506" s="1"/>
      <c r="BN2506" s="26"/>
      <c r="BO2506" s="1"/>
      <c r="BP2506" s="26"/>
      <c r="BQ2506" s="1"/>
      <c r="BR2506" s="26"/>
      <c r="BS2506" s="1"/>
      <c r="BT2506" s="26"/>
      <c r="BU2506" s="1"/>
      <c r="BV2506" s="1"/>
      <c r="BW2506" s="26"/>
      <c r="BX2506" s="1"/>
      <c r="BY2506" s="26"/>
      <c r="BZ2506" s="30"/>
      <c r="CA2506" s="26"/>
    </row>
    <row r="2507" spans="1:79" s="99" customFormat="1" x14ac:dyDescent="0.35">
      <c r="A2507" s="30" t="s">
        <v>66</v>
      </c>
      <c r="B2507" s="31" t="s">
        <v>235</v>
      </c>
      <c r="C2507" s="31" t="s">
        <v>1739</v>
      </c>
      <c r="D2507" s="31" t="s">
        <v>3406</v>
      </c>
      <c r="E2507" s="31" t="s">
        <v>77</v>
      </c>
      <c r="F2507" s="1">
        <v>999927594</v>
      </c>
      <c r="G2507" s="1">
        <f>(J2507+S2507+X2507+R2507+U2507+W2507+Y2507)-H2507</f>
        <v>38</v>
      </c>
      <c r="H2507" s="1"/>
      <c r="I2507" s="27"/>
      <c r="J2507" s="1">
        <f>SUM(AA2507)</f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27"/>
      <c r="R2507" s="1">
        <f>SUM(AS2507,BX2507)</f>
        <v>0</v>
      </c>
      <c r="S2507" s="1">
        <f>SUM(AE2507,AG2507,AI2507,AK2507,AO2507,AM2507,AQ2507,AU2507,AW2507,AY2507,BA2507,BE2507,BG2507,BI2507,BK2507,BM2507,BO2507,BC2507)</f>
        <v>38</v>
      </c>
      <c r="T2507" s="1">
        <f>COUNT(AE2507,AG2507,AI2507,AK2507,AM2507,AO2507,AQ2507,AU2507,AW2507,AY2507,BA2507,BC2507,BE2507,BG2507,BI2507,BK2507,BM2507,BO2507)</f>
        <v>1</v>
      </c>
      <c r="U2507" s="1">
        <f>BQ2507+BS2507</f>
        <v>0</v>
      </c>
      <c r="V2507" s="1"/>
      <c r="W2507" s="1">
        <f>BV2507</f>
        <v>0</v>
      </c>
      <c r="X2507" s="1">
        <f>AC2507+BZ2507</f>
        <v>0</v>
      </c>
      <c r="Y2507" s="1">
        <f>BU2507</f>
        <v>0</v>
      </c>
      <c r="Z2507" s="27"/>
      <c r="AA2507" s="1"/>
      <c r="AB2507" s="26"/>
      <c r="AC2507" s="1"/>
      <c r="AD2507" s="26"/>
      <c r="AE2507" s="1"/>
      <c r="AF2507" s="26"/>
      <c r="AG2507" s="1"/>
      <c r="AH2507" s="26"/>
      <c r="AI2507" s="1"/>
      <c r="AJ2507" s="26"/>
      <c r="AK2507" s="1"/>
      <c r="AL2507" s="26"/>
      <c r="AM2507" s="1"/>
      <c r="AN2507" s="26"/>
      <c r="AO2507" s="1"/>
      <c r="AP2507" s="26"/>
      <c r="AQ2507" s="1"/>
      <c r="AR2507" s="26"/>
      <c r="AS2507" s="1"/>
      <c r="AT2507" s="26"/>
      <c r="AU2507" s="1"/>
      <c r="AV2507" s="26"/>
      <c r="AW2507" s="1"/>
      <c r="AX2507" s="26"/>
      <c r="AY2507" s="1"/>
      <c r="AZ2507" s="26"/>
      <c r="BA2507" s="1"/>
      <c r="BB2507" s="27"/>
      <c r="BC2507" s="1">
        <v>38</v>
      </c>
      <c r="BD2507" s="26"/>
      <c r="BE2507" s="1"/>
      <c r="BF2507" s="27"/>
      <c r="BG2507" s="1"/>
      <c r="BH2507" s="26"/>
      <c r="BI2507" s="1"/>
      <c r="BJ2507" s="26"/>
      <c r="BK2507" s="1"/>
      <c r="BL2507" s="26"/>
      <c r="BM2507" s="1"/>
      <c r="BN2507" s="26"/>
      <c r="BO2507" s="1"/>
      <c r="BP2507" s="26"/>
      <c r="BQ2507" s="1"/>
      <c r="BR2507" s="26"/>
      <c r="BS2507" s="1"/>
      <c r="BT2507" s="26"/>
      <c r="BU2507" s="1"/>
      <c r="BV2507" s="1"/>
      <c r="BW2507" s="26"/>
      <c r="BX2507" s="1"/>
      <c r="BY2507" s="26"/>
      <c r="BZ2507" s="30"/>
      <c r="CA2507" s="26"/>
    </row>
    <row r="2508" spans="1:79" s="99" customFormat="1" x14ac:dyDescent="0.35">
      <c r="A2508" s="30" t="s">
        <v>66</v>
      </c>
      <c r="B2508" s="31" t="s">
        <v>235</v>
      </c>
      <c r="C2508" s="31" t="s">
        <v>3440</v>
      </c>
      <c r="D2508" s="31" t="s">
        <v>1862</v>
      </c>
      <c r="E2508" s="31" t="s">
        <v>77</v>
      </c>
      <c r="F2508" s="1">
        <v>999927695</v>
      </c>
      <c r="G2508" s="1">
        <f>(J2508+S2508+X2508+R2508+U2508+W2508+Y2508)-H2508</f>
        <v>38</v>
      </c>
      <c r="H2508" s="1"/>
      <c r="I2508" s="27"/>
      <c r="J2508" s="1">
        <f>SUM(AA2508)</f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27"/>
      <c r="R2508" s="1">
        <f>SUM(AS2508,BX2508)</f>
        <v>0</v>
      </c>
      <c r="S2508" s="1">
        <f>SUM(AE2508,AG2508,AI2508,AK2508,AO2508,AM2508,AQ2508,AU2508,AW2508,AY2508,BA2508,BE2508,BG2508,BI2508,BK2508,BM2508,BO2508,BC2508)</f>
        <v>38</v>
      </c>
      <c r="T2508" s="1">
        <f>COUNT(AE2508,AG2508,AI2508,AK2508,AM2508,AO2508,AQ2508,AU2508,AW2508,AY2508,BA2508,BC2508,BE2508,BG2508,BI2508,BK2508,BM2508,BO2508)</f>
        <v>1</v>
      </c>
      <c r="U2508" s="1">
        <f>BQ2508+BS2508</f>
        <v>0</v>
      </c>
      <c r="V2508" s="1"/>
      <c r="W2508" s="1">
        <f>BV2508</f>
        <v>0</v>
      </c>
      <c r="X2508" s="1">
        <f>AC2508+BZ2508</f>
        <v>0</v>
      </c>
      <c r="Y2508" s="1">
        <f>BU2508</f>
        <v>0</v>
      </c>
      <c r="Z2508" s="27"/>
      <c r="AA2508" s="1"/>
      <c r="AB2508" s="26"/>
      <c r="AC2508" s="1"/>
      <c r="AD2508" s="26"/>
      <c r="AE2508" s="1"/>
      <c r="AF2508" s="26"/>
      <c r="AG2508" s="1"/>
      <c r="AH2508" s="26"/>
      <c r="AI2508" s="1"/>
      <c r="AJ2508" s="26"/>
      <c r="AK2508" s="1"/>
      <c r="AL2508" s="26"/>
      <c r="AM2508" s="1"/>
      <c r="AN2508" s="26"/>
      <c r="AO2508" s="1"/>
      <c r="AP2508" s="26"/>
      <c r="AQ2508" s="1"/>
      <c r="AR2508" s="26"/>
      <c r="AS2508" s="1"/>
      <c r="AT2508" s="26"/>
      <c r="AU2508" s="1"/>
      <c r="AV2508" s="26"/>
      <c r="AW2508" s="1"/>
      <c r="AX2508" s="26"/>
      <c r="AY2508" s="1"/>
      <c r="AZ2508" s="26"/>
      <c r="BA2508" s="1"/>
      <c r="BB2508" s="27"/>
      <c r="BC2508" s="1">
        <v>38</v>
      </c>
      <c r="BD2508" s="26"/>
      <c r="BE2508" s="1"/>
      <c r="BF2508" s="27"/>
      <c r="BG2508" s="1"/>
      <c r="BH2508" s="26"/>
      <c r="BI2508" s="1"/>
      <c r="BJ2508" s="26"/>
      <c r="BK2508" s="1"/>
      <c r="BL2508" s="26"/>
      <c r="BM2508" s="1"/>
      <c r="BN2508" s="26"/>
      <c r="BO2508" s="1"/>
      <c r="BP2508" s="26"/>
      <c r="BQ2508" s="1"/>
      <c r="BR2508" s="26"/>
      <c r="BS2508" s="1"/>
      <c r="BT2508" s="26"/>
      <c r="BU2508" s="1"/>
      <c r="BV2508" s="1"/>
      <c r="BW2508" s="26"/>
      <c r="BX2508" s="1"/>
      <c r="BY2508" s="26"/>
      <c r="BZ2508" s="30"/>
      <c r="CA2508" s="26"/>
    </row>
    <row r="2509" spans="1:79" s="99" customFormat="1" x14ac:dyDescent="0.35">
      <c r="A2509" s="30" t="s">
        <v>66</v>
      </c>
      <c r="B2509" s="30" t="s">
        <v>235</v>
      </c>
      <c r="C2509" s="30" t="s">
        <v>1546</v>
      </c>
      <c r="D2509" s="30" t="s">
        <v>1547</v>
      </c>
      <c r="E2509" s="30" t="s">
        <v>77</v>
      </c>
      <c r="F2509" s="30">
        <v>999921109</v>
      </c>
      <c r="G2509" s="1">
        <f>(J2509+S2509+X2509+R2509+U2509+W2509+Y2509)-H2509</f>
        <v>28</v>
      </c>
      <c r="H2509" s="1"/>
      <c r="I2509" s="27"/>
      <c r="J2509" s="1">
        <f>SUM(AA2509)</f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27"/>
      <c r="R2509" s="1">
        <f>SUM(AS2509,BX2509)</f>
        <v>28</v>
      </c>
      <c r="S2509" s="1">
        <f>SUM(AE2509,AG2509,AI2509,AK2509,AO2509,AM2509,AQ2509,AU2509,AW2509,AY2509,BA2509,BE2509,BG2509,BI2509,BK2509,BM2509,BO2509,BC2509)</f>
        <v>0</v>
      </c>
      <c r="T2509" s="1">
        <f>COUNT(AE2509,AG2509,AI2509,AK2509,AM2509,AO2509,AQ2509,AU2509,AW2509,AY2509,BA2509,BC2509,BE2509,BG2509,BI2509,BK2509,BM2509,BO2509)</f>
        <v>0</v>
      </c>
      <c r="U2509" s="1">
        <f>BQ2509+BS2509</f>
        <v>0</v>
      </c>
      <c r="V2509" s="1"/>
      <c r="W2509" s="1">
        <f>BV2509</f>
        <v>0</v>
      </c>
      <c r="X2509" s="1">
        <f>AC2509+BZ2509</f>
        <v>0</v>
      </c>
      <c r="Y2509" s="1">
        <f>BU2509</f>
        <v>0</v>
      </c>
      <c r="Z2509" s="27"/>
      <c r="AA2509" s="1"/>
      <c r="AB2509" s="26"/>
      <c r="AC2509" s="1"/>
      <c r="AD2509" s="26"/>
      <c r="AE2509" s="1"/>
      <c r="AF2509" s="26"/>
      <c r="AG2509" s="1"/>
      <c r="AH2509" s="26"/>
      <c r="AI2509" s="1"/>
      <c r="AJ2509" s="26"/>
      <c r="AK2509" s="1"/>
      <c r="AL2509" s="26"/>
      <c r="AM2509" s="1"/>
      <c r="AN2509" s="27"/>
      <c r="AO2509" s="1"/>
      <c r="AP2509" s="26"/>
      <c r="AQ2509" s="1"/>
      <c r="AR2509" s="27"/>
      <c r="AS2509" s="1"/>
      <c r="AT2509" s="27"/>
      <c r="AU2509" s="1"/>
      <c r="AV2509" s="27"/>
      <c r="AW2509" s="1"/>
      <c r="AX2509" s="27"/>
      <c r="AY2509" s="1"/>
      <c r="AZ2509" s="27"/>
      <c r="BA2509" s="1"/>
      <c r="BB2509" s="27"/>
      <c r="BC2509" s="1"/>
      <c r="BD2509" s="26"/>
      <c r="BE2509" s="1"/>
      <c r="BF2509" s="27"/>
      <c r="BG2509" s="1"/>
      <c r="BH2509" s="27"/>
      <c r="BI2509" s="1"/>
      <c r="BJ2509" s="27"/>
      <c r="BK2509" s="1"/>
      <c r="BL2509" s="27"/>
      <c r="BM2509" s="1"/>
      <c r="BN2509" s="27"/>
      <c r="BO2509" s="1"/>
      <c r="BP2509" s="27"/>
      <c r="BQ2509" s="1"/>
      <c r="BR2509" s="26"/>
      <c r="BS2509" s="1"/>
      <c r="BT2509" s="26"/>
      <c r="BU2509" s="1"/>
      <c r="BV2509" s="1"/>
      <c r="BW2509" s="26"/>
      <c r="BX2509" s="1">
        <v>28</v>
      </c>
      <c r="BY2509" s="26">
        <v>3</v>
      </c>
      <c r="BZ2509" s="30"/>
      <c r="CA2509" s="26"/>
    </row>
    <row r="2510" spans="1:79" s="99" customFormat="1" x14ac:dyDescent="0.35">
      <c r="A2510" s="1" t="s">
        <v>97</v>
      </c>
      <c r="B2510" s="1" t="s">
        <v>235</v>
      </c>
      <c r="C2510" s="1" t="s">
        <v>1143</v>
      </c>
      <c r="D2510" s="1" t="s">
        <v>1144</v>
      </c>
      <c r="E2510" s="1" t="s">
        <v>77</v>
      </c>
      <c r="F2510" s="1">
        <v>999917804</v>
      </c>
      <c r="G2510" s="1">
        <f>(J2510+S2510+X2510+R2510+U2510+W2510+Y2510)-H2510</f>
        <v>315</v>
      </c>
      <c r="H2510" s="30">
        <f>(J2510+K2510+M2510+N2510+O2510+P2510)/2</f>
        <v>0</v>
      </c>
      <c r="I2510" s="27"/>
      <c r="J2510" s="1">
        <f>SUM(AA2510)</f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27"/>
      <c r="R2510" s="1">
        <f>SUM(AS2510,BX2510)</f>
        <v>0</v>
      </c>
      <c r="S2510" s="1">
        <f>SUM(AE2510,AG2510,AI2510,AK2510,AO2510,AM2510,AQ2510,AU2510,AW2510,AY2510,BA2510,BE2510,BG2510,BI2510,BK2510,BM2510,BO2510,BC2510)</f>
        <v>195</v>
      </c>
      <c r="T2510" s="1">
        <f>COUNT(AE2510,AG2510,AI2510,AK2510,AM2510,AO2510,AQ2510,AU2510,AW2510,AY2510,BA2510,BC2510,BE2510,BG2510,BI2510,BK2510,BM2510,BO2510)</f>
        <v>3</v>
      </c>
      <c r="U2510" s="1">
        <f>BQ2510+BS2510</f>
        <v>0</v>
      </c>
      <c r="V2510" s="1"/>
      <c r="W2510" s="1">
        <f>BV2510</f>
        <v>120</v>
      </c>
      <c r="X2510" s="1">
        <f>AC2510+BZ2510</f>
        <v>0</v>
      </c>
      <c r="Y2510" s="1">
        <f>BU2510</f>
        <v>0</v>
      </c>
      <c r="Z2510" s="29"/>
      <c r="AA2510" s="1"/>
      <c r="AB2510" s="26"/>
      <c r="AC2510" s="1"/>
      <c r="AD2510" s="26"/>
      <c r="AE2510" s="1"/>
      <c r="AF2510" s="26"/>
      <c r="AG2510" s="1"/>
      <c r="AH2510" s="26"/>
      <c r="AI2510" s="1">
        <v>45</v>
      </c>
      <c r="AJ2510" s="26">
        <v>2</v>
      </c>
      <c r="AK2510" s="1"/>
      <c r="AL2510" s="26"/>
      <c r="AM2510" s="1"/>
      <c r="AN2510" s="26"/>
      <c r="AO2510" s="1"/>
      <c r="AP2510" s="26"/>
      <c r="AQ2510" s="1"/>
      <c r="AR2510" s="26"/>
      <c r="AS2510" s="1"/>
      <c r="AT2510" s="26"/>
      <c r="AU2510" s="1"/>
      <c r="AV2510" s="26"/>
      <c r="AW2510" s="1"/>
      <c r="AX2510" s="26"/>
      <c r="AY2510" s="1"/>
      <c r="AZ2510" s="26"/>
      <c r="BA2510" s="1"/>
      <c r="BB2510" s="26"/>
      <c r="BC2510" s="1">
        <v>60</v>
      </c>
      <c r="BD2510" s="26"/>
      <c r="BE2510" s="1"/>
      <c r="BF2510" s="26"/>
      <c r="BG2510" s="1">
        <v>90</v>
      </c>
      <c r="BH2510" s="26">
        <v>2</v>
      </c>
      <c r="BI2510" s="1"/>
      <c r="BJ2510" s="26"/>
      <c r="BK2510" s="1"/>
      <c r="BL2510" s="26"/>
      <c r="BM2510" s="1"/>
      <c r="BN2510" s="26"/>
      <c r="BO2510" s="1"/>
      <c r="BP2510" s="26"/>
      <c r="BQ2510" s="1"/>
      <c r="BR2510" s="26"/>
      <c r="BS2510" s="1"/>
      <c r="BT2510" s="26"/>
      <c r="BU2510" s="1"/>
      <c r="BV2510" s="1">
        <v>120</v>
      </c>
      <c r="BW2510" s="26">
        <v>2</v>
      </c>
      <c r="BX2510" s="1"/>
      <c r="BY2510" s="26"/>
      <c r="BZ2510" s="30"/>
      <c r="CA2510" s="26"/>
    </row>
    <row r="2511" spans="1:79" s="99" customFormat="1" x14ac:dyDescent="0.35">
      <c r="A2511" s="1" t="s">
        <v>97</v>
      </c>
      <c r="B2511" s="35" t="s">
        <v>235</v>
      </c>
      <c r="C2511" s="35" t="s">
        <v>2931</v>
      </c>
      <c r="D2511" s="35" t="s">
        <v>2932</v>
      </c>
      <c r="E2511" s="35" t="s">
        <v>77</v>
      </c>
      <c r="F2511" s="35">
        <v>999926467</v>
      </c>
      <c r="G2511" s="1">
        <f>(J2511+S2511+X2511+R2511+U2511+W2511+Y2511)-H2511</f>
        <v>220</v>
      </c>
      <c r="H2511" s="1"/>
      <c r="I2511" s="27"/>
      <c r="J2511" s="1">
        <f>SUM(AA2511)</f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27"/>
      <c r="R2511" s="1">
        <f>SUM(AS2511,BX2511)</f>
        <v>0</v>
      </c>
      <c r="S2511" s="1">
        <f>SUM(AE2511,AG2511,AI2511,AK2511,AO2511,AM2511,AQ2511,AU2511,AW2511,AY2511,BA2511,BE2511,BG2511,BI2511,BK2511,BM2511,BO2511,BC2511)</f>
        <v>60</v>
      </c>
      <c r="T2511" s="1">
        <f>COUNT(AE2511,AG2511,AI2511,AK2511,AM2511,AO2511,AQ2511,AU2511,AW2511,AY2511,BA2511,BC2511,BE2511,BG2511,BI2511,BK2511,BM2511,BO2511)</f>
        <v>1</v>
      </c>
      <c r="U2511" s="1">
        <f>BQ2511+BS2511</f>
        <v>0</v>
      </c>
      <c r="V2511" s="1"/>
      <c r="W2511" s="1">
        <f>BV2511</f>
        <v>160</v>
      </c>
      <c r="X2511" s="1">
        <f>AC2511+BZ2511</f>
        <v>0</v>
      </c>
      <c r="Y2511" s="1">
        <f>BU2511</f>
        <v>0</v>
      </c>
      <c r="Z2511" s="27"/>
      <c r="AA2511" s="1"/>
      <c r="AB2511" s="26"/>
      <c r="AC2511" s="1"/>
      <c r="AD2511" s="26"/>
      <c r="AE2511" s="1"/>
      <c r="AF2511" s="26"/>
      <c r="AG2511" s="1"/>
      <c r="AH2511" s="26"/>
      <c r="AI2511" s="1"/>
      <c r="AJ2511" s="26"/>
      <c r="AK2511" s="1">
        <v>60</v>
      </c>
      <c r="AL2511" s="26">
        <v>1</v>
      </c>
      <c r="AM2511" s="1"/>
      <c r="AN2511" s="26"/>
      <c r="AO2511" s="1"/>
      <c r="AP2511" s="26"/>
      <c r="AQ2511" s="1"/>
      <c r="AR2511" s="26"/>
      <c r="AS2511" s="1"/>
      <c r="AT2511" s="26"/>
      <c r="AU2511" s="1"/>
      <c r="AV2511" s="26"/>
      <c r="AW2511" s="1"/>
      <c r="AX2511" s="26"/>
      <c r="AY2511" s="1"/>
      <c r="AZ2511" s="26"/>
      <c r="BA2511" s="1"/>
      <c r="BB2511" s="26"/>
      <c r="BC2511" s="1"/>
      <c r="BD2511" s="26"/>
      <c r="BE2511" s="1"/>
      <c r="BF2511" s="26"/>
      <c r="BG2511" s="1"/>
      <c r="BH2511" s="26"/>
      <c r="BI2511" s="1"/>
      <c r="BJ2511" s="26"/>
      <c r="BK2511" s="1"/>
      <c r="BL2511" s="26"/>
      <c r="BM2511" s="1"/>
      <c r="BN2511" s="26"/>
      <c r="BO2511" s="1"/>
      <c r="BP2511" s="26"/>
      <c r="BQ2511" s="1"/>
      <c r="BR2511" s="26"/>
      <c r="BS2511" s="1"/>
      <c r="BT2511" s="26"/>
      <c r="BU2511" s="1"/>
      <c r="BV2511" s="1">
        <v>160</v>
      </c>
      <c r="BW2511" s="26">
        <v>1</v>
      </c>
      <c r="BX2511" s="1"/>
      <c r="BY2511" s="26"/>
      <c r="BZ2511" s="30"/>
      <c r="CA2511" s="26"/>
    </row>
    <row r="2512" spans="1:79" s="99" customFormat="1" x14ac:dyDescent="0.35">
      <c r="A2512" s="1" t="s">
        <v>97</v>
      </c>
      <c r="B2512" s="1" t="s">
        <v>235</v>
      </c>
      <c r="C2512" s="1" t="s">
        <v>1838</v>
      </c>
      <c r="D2512" s="1" t="s">
        <v>1839</v>
      </c>
      <c r="E2512" s="1" t="s">
        <v>77</v>
      </c>
      <c r="F2512" s="1">
        <v>999922351</v>
      </c>
      <c r="G2512" s="1">
        <f>(J2512+S2512+X2512+R2512+U2512+W2512+Y2512)-H2512</f>
        <v>150</v>
      </c>
      <c r="H2512" s="30">
        <f>(J2512+K2512+M2512+N2512+O2512+P2512)/2</f>
        <v>0</v>
      </c>
      <c r="I2512" s="27"/>
      <c r="J2512" s="1">
        <f>SUM(AA2512)</f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27"/>
      <c r="R2512" s="1">
        <f>SUM(AS2512,BX2512)</f>
        <v>0</v>
      </c>
      <c r="S2512" s="1">
        <f>SUM(AE2512,AG2512,AI2512,AK2512,AO2512,AM2512,AQ2512,AU2512,AW2512,AY2512,BA2512,BE2512,BG2512,BI2512,BK2512,BM2512,BO2512,BC2512)</f>
        <v>60</v>
      </c>
      <c r="T2512" s="1">
        <f>COUNT(AE2512,AG2512,AI2512,AK2512,AM2512,AO2512,AQ2512,AU2512,AW2512,AY2512,BA2512,BC2512,BE2512,BG2512,BI2512,BK2512,BM2512,BO2512)</f>
        <v>1</v>
      </c>
      <c r="U2512" s="1">
        <f>BQ2512+BS2512</f>
        <v>0</v>
      </c>
      <c r="V2512" s="1"/>
      <c r="W2512" s="1">
        <f>BV2512</f>
        <v>90</v>
      </c>
      <c r="X2512" s="1">
        <f>AC2512+BZ2512</f>
        <v>0</v>
      </c>
      <c r="Y2512" s="1">
        <f>BU2512</f>
        <v>0</v>
      </c>
      <c r="Z2512" s="26"/>
      <c r="AA2512" s="1"/>
      <c r="AB2512" s="26"/>
      <c r="AC2512" s="1"/>
      <c r="AD2512" s="26"/>
      <c r="AE2512" s="1"/>
      <c r="AF2512" s="26"/>
      <c r="AG2512" s="1"/>
      <c r="AH2512" s="26"/>
      <c r="AI2512" s="1">
        <v>60</v>
      </c>
      <c r="AJ2512" s="26">
        <v>1</v>
      </c>
      <c r="AK2512" s="1"/>
      <c r="AL2512" s="26"/>
      <c r="AM2512" s="1"/>
      <c r="AN2512" s="26"/>
      <c r="AO2512" s="1"/>
      <c r="AP2512" s="26"/>
      <c r="AQ2512" s="1"/>
      <c r="AR2512" s="26"/>
      <c r="AS2512" s="1"/>
      <c r="AT2512" s="26"/>
      <c r="AU2512" s="1"/>
      <c r="AV2512" s="26"/>
      <c r="AW2512" s="1"/>
      <c r="AX2512" s="26"/>
      <c r="AY2512" s="1"/>
      <c r="AZ2512" s="26"/>
      <c r="BA2512" s="1"/>
      <c r="BB2512" s="26"/>
      <c r="BC2512" s="1"/>
      <c r="BD2512" s="26"/>
      <c r="BE2512" s="1"/>
      <c r="BF2512" s="26"/>
      <c r="BG2512" s="1"/>
      <c r="BH2512" s="26"/>
      <c r="BI2512" s="1"/>
      <c r="BJ2512" s="26"/>
      <c r="BK2512" s="1"/>
      <c r="BL2512" s="26"/>
      <c r="BM2512" s="1"/>
      <c r="BN2512" s="26"/>
      <c r="BO2512" s="1"/>
      <c r="BP2512" s="26"/>
      <c r="BQ2512" s="1"/>
      <c r="BR2512" s="26"/>
      <c r="BS2512" s="1"/>
      <c r="BT2512" s="26"/>
      <c r="BU2512" s="1"/>
      <c r="BV2512" s="1">
        <v>90</v>
      </c>
      <c r="BW2512" s="26">
        <v>4</v>
      </c>
      <c r="BX2512" s="1"/>
      <c r="BY2512" s="26"/>
      <c r="BZ2512" s="30"/>
      <c r="CA2512" s="26"/>
    </row>
    <row r="2513" spans="1:79" s="99" customFormat="1" x14ac:dyDescent="0.35">
      <c r="A2513" s="1" t="s">
        <v>97</v>
      </c>
      <c r="B2513" s="30" t="s">
        <v>235</v>
      </c>
      <c r="C2513" s="30" t="s">
        <v>420</v>
      </c>
      <c r="D2513" s="30" t="s">
        <v>613</v>
      </c>
      <c r="E2513" s="30" t="s">
        <v>77</v>
      </c>
      <c r="F2513" s="30">
        <v>999918876</v>
      </c>
      <c r="G2513" s="1">
        <f>(J2513+S2513+X2513+R2513+U2513+W2513+Y2513)-H2513</f>
        <v>143</v>
      </c>
      <c r="H2513" s="1"/>
      <c r="I2513" s="27"/>
      <c r="J2513" s="1">
        <f>SUM(AA2513)</f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27"/>
      <c r="R2513" s="1">
        <f>SUM(AS2513,BX2513)</f>
        <v>75</v>
      </c>
      <c r="S2513" s="1">
        <f>SUM(AE2513,AG2513,AI2513,AK2513,AO2513,AM2513,AQ2513,AU2513,AW2513,AY2513,BA2513,BE2513,BG2513,BI2513,BK2513,BM2513,BO2513,BC2513)</f>
        <v>68</v>
      </c>
      <c r="T2513" s="1">
        <f>COUNT(AE2513,AG2513,AI2513,AK2513,AM2513,AO2513,AQ2513,AU2513,AW2513,AY2513,BA2513,BC2513,BE2513,BG2513,BI2513,BK2513,BM2513,BO2513)</f>
        <v>1</v>
      </c>
      <c r="U2513" s="1">
        <f>BQ2513+BS2513</f>
        <v>0</v>
      </c>
      <c r="V2513" s="1"/>
      <c r="W2513" s="1">
        <f>BV2513</f>
        <v>0</v>
      </c>
      <c r="X2513" s="1">
        <f>AC2513+BZ2513</f>
        <v>0</v>
      </c>
      <c r="Y2513" s="1">
        <f>BU2513</f>
        <v>0</v>
      </c>
      <c r="Z2513" s="27"/>
      <c r="AA2513" s="1"/>
      <c r="AB2513" s="26"/>
      <c r="AC2513" s="1"/>
      <c r="AD2513" s="26"/>
      <c r="AE2513" s="1"/>
      <c r="AF2513" s="26"/>
      <c r="AG2513" s="1"/>
      <c r="AH2513" s="26"/>
      <c r="AI2513" s="1"/>
      <c r="AJ2513" s="26"/>
      <c r="AK2513" s="1"/>
      <c r="AL2513" s="27"/>
      <c r="AM2513" s="1"/>
      <c r="AN2513" s="26"/>
      <c r="AO2513" s="1"/>
      <c r="AP2513" s="26"/>
      <c r="AQ2513" s="1"/>
      <c r="AR2513" s="26"/>
      <c r="AS2513" s="1">
        <v>75</v>
      </c>
      <c r="AT2513" s="26">
        <v>2</v>
      </c>
      <c r="AU2513" s="1"/>
      <c r="AV2513" s="26"/>
      <c r="AW2513" s="1"/>
      <c r="AX2513" s="26"/>
      <c r="AY2513" s="1"/>
      <c r="AZ2513" s="26"/>
      <c r="BA2513" s="1"/>
      <c r="BB2513" s="26"/>
      <c r="BC2513" s="1"/>
      <c r="BD2513" s="26"/>
      <c r="BE2513" s="1"/>
      <c r="BF2513" s="26"/>
      <c r="BG2513" s="1">
        <v>68</v>
      </c>
      <c r="BH2513" s="26">
        <v>3</v>
      </c>
      <c r="BI2513" s="1"/>
      <c r="BJ2513" s="26"/>
      <c r="BK2513" s="1"/>
      <c r="BL2513" s="26"/>
      <c r="BM2513" s="1"/>
      <c r="BN2513" s="26"/>
      <c r="BO2513" s="1"/>
      <c r="BP2513" s="26"/>
      <c r="BQ2513" s="1"/>
      <c r="BR2513" s="26"/>
      <c r="BS2513" s="1"/>
      <c r="BT2513" s="26"/>
      <c r="BU2513" s="1"/>
      <c r="BV2513" s="1"/>
      <c r="BW2513" s="26"/>
      <c r="BX2513" s="1"/>
      <c r="BY2513" s="26"/>
      <c r="BZ2513" s="30"/>
      <c r="CA2513" s="26"/>
    </row>
    <row r="2514" spans="1:79" s="99" customFormat="1" x14ac:dyDescent="0.35">
      <c r="A2514" s="1" t="s">
        <v>97</v>
      </c>
      <c r="B2514" s="30" t="s">
        <v>235</v>
      </c>
      <c r="C2514" s="30" t="s">
        <v>1299</v>
      </c>
      <c r="D2514" s="30" t="s">
        <v>1300</v>
      </c>
      <c r="E2514" s="30" t="s">
        <v>77</v>
      </c>
      <c r="F2514" s="30">
        <v>999918970</v>
      </c>
      <c r="G2514" s="1">
        <f>(J2514+S2514+X2514+R2514+U2514+W2514+Y2514)-H2514</f>
        <v>120</v>
      </c>
      <c r="H2514" s="1"/>
      <c r="I2514" s="27"/>
      <c r="J2514" s="1">
        <f>SUM(AA2514)</f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27"/>
      <c r="R2514" s="1">
        <f>SUM(AS2514,BX2514)</f>
        <v>0</v>
      </c>
      <c r="S2514" s="1">
        <f>SUM(AE2514,AG2514,AI2514,AK2514,AO2514,AM2514,AQ2514,AU2514,AW2514,AY2514,BA2514,BE2514,BG2514,BI2514,BK2514,BM2514,BO2514,BC2514)</f>
        <v>120</v>
      </c>
      <c r="T2514" s="1">
        <f>COUNT(AE2514,AG2514,AI2514,AK2514,AM2514,AO2514,AQ2514,AU2514,AW2514,AY2514,BA2514,BC2514,BE2514,BG2514,BI2514,BK2514,BM2514,BO2514)</f>
        <v>1</v>
      </c>
      <c r="U2514" s="1">
        <f>BQ2514+BS2514</f>
        <v>0</v>
      </c>
      <c r="V2514" s="1"/>
      <c r="W2514" s="1">
        <f>BV2514</f>
        <v>0</v>
      </c>
      <c r="X2514" s="1">
        <f>AC2514+BZ2514</f>
        <v>0</v>
      </c>
      <c r="Y2514" s="1">
        <f>BU2514</f>
        <v>0</v>
      </c>
      <c r="Z2514" s="27"/>
      <c r="AA2514" s="1"/>
      <c r="AB2514" s="26"/>
      <c r="AC2514" s="1"/>
      <c r="AD2514" s="26"/>
      <c r="AE2514" s="1"/>
      <c r="AF2514" s="26"/>
      <c r="AG2514" s="1"/>
      <c r="AH2514" s="26"/>
      <c r="AI2514" s="1"/>
      <c r="AJ2514" s="26"/>
      <c r="AK2514" s="1"/>
      <c r="AL2514" s="27"/>
      <c r="AM2514" s="1"/>
      <c r="AN2514" s="26"/>
      <c r="AO2514" s="1"/>
      <c r="AP2514" s="26"/>
      <c r="AQ2514" s="1"/>
      <c r="AR2514" s="26"/>
      <c r="AS2514" s="1"/>
      <c r="AT2514" s="26"/>
      <c r="AU2514" s="1"/>
      <c r="AV2514" s="26"/>
      <c r="AW2514" s="1"/>
      <c r="AX2514" s="26"/>
      <c r="AY2514" s="1"/>
      <c r="AZ2514" s="26"/>
      <c r="BA2514" s="1"/>
      <c r="BB2514" s="26"/>
      <c r="BC2514" s="1"/>
      <c r="BD2514" s="26"/>
      <c r="BE2514" s="1"/>
      <c r="BF2514" s="26"/>
      <c r="BG2514" s="1">
        <v>120</v>
      </c>
      <c r="BH2514" s="26">
        <v>1</v>
      </c>
      <c r="BI2514" s="1"/>
      <c r="BJ2514" s="26"/>
      <c r="BK2514" s="1"/>
      <c r="BL2514" s="26"/>
      <c r="BM2514" s="1"/>
      <c r="BN2514" s="26"/>
      <c r="BO2514" s="1"/>
      <c r="BP2514" s="26"/>
      <c r="BQ2514" s="1"/>
      <c r="BR2514" s="26"/>
      <c r="BS2514" s="1"/>
      <c r="BT2514" s="26"/>
      <c r="BU2514" s="1"/>
      <c r="BV2514" s="1"/>
      <c r="BW2514" s="26"/>
      <c r="BX2514" s="1"/>
      <c r="BY2514" s="26"/>
      <c r="BZ2514" s="30"/>
      <c r="CA2514" s="26"/>
    </row>
    <row r="2515" spans="1:79" s="99" customFormat="1" x14ac:dyDescent="0.35">
      <c r="A2515" s="1" t="s">
        <v>97</v>
      </c>
      <c r="B2515" s="1" t="s">
        <v>235</v>
      </c>
      <c r="C2515" s="1" t="s">
        <v>3126</v>
      </c>
      <c r="D2515" s="1" t="s">
        <v>3127</v>
      </c>
      <c r="E2515" s="1" t="s">
        <v>77</v>
      </c>
      <c r="F2515" s="1">
        <v>999926895</v>
      </c>
      <c r="G2515" s="1">
        <f>(J2515+S2515+X2515+R2515+U2515+W2515+Y2515)-H2515</f>
        <v>120</v>
      </c>
      <c r="H2515" s="1"/>
      <c r="I2515" s="27"/>
      <c r="J2515" s="1">
        <f>SUM(AA2515)</f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27"/>
      <c r="R2515" s="1">
        <f>SUM(AS2515,BX2515)</f>
        <v>0</v>
      </c>
      <c r="S2515" s="1">
        <f>SUM(AE2515,AG2515,AI2515,AK2515,AO2515,AM2515,AQ2515,AU2515,AW2515,AY2515,BA2515,BE2515,BG2515,BI2515,BK2515,BM2515,BO2515,BC2515)</f>
        <v>30</v>
      </c>
      <c r="T2515" s="1">
        <f>COUNT(AE2515,AG2515,AI2515,AK2515,AM2515,AO2515,AQ2515,AU2515,AW2515,AY2515,BA2515,BC2515,BE2515,BG2515,BI2515,BK2515,BM2515,BO2515)</f>
        <v>1</v>
      </c>
      <c r="U2515" s="1">
        <f>BQ2515+BS2515</f>
        <v>0</v>
      </c>
      <c r="V2515" s="1"/>
      <c r="W2515" s="1">
        <f>BV2515</f>
        <v>90</v>
      </c>
      <c r="X2515" s="1">
        <f>AC2515+BZ2515</f>
        <v>0</v>
      </c>
      <c r="Y2515" s="1">
        <f>BU2515</f>
        <v>0</v>
      </c>
      <c r="Z2515" s="27"/>
      <c r="AA2515" s="1"/>
      <c r="AB2515" s="26"/>
      <c r="AC2515" s="1"/>
      <c r="AD2515" s="26"/>
      <c r="AE2515" s="1"/>
      <c r="AF2515" s="26"/>
      <c r="AG2515" s="1"/>
      <c r="AH2515" s="26"/>
      <c r="AI2515" s="1"/>
      <c r="AJ2515" s="26"/>
      <c r="AK2515" s="1"/>
      <c r="AL2515" s="26"/>
      <c r="AM2515" s="1"/>
      <c r="AN2515" s="26"/>
      <c r="AO2515" s="1">
        <v>30</v>
      </c>
      <c r="AP2515" s="26">
        <v>1</v>
      </c>
      <c r="AQ2515" s="1"/>
      <c r="AR2515" s="26"/>
      <c r="AS2515" s="1"/>
      <c r="AT2515" s="26"/>
      <c r="AU2515" s="1"/>
      <c r="AV2515" s="26"/>
      <c r="AW2515" s="1"/>
      <c r="AX2515" s="26"/>
      <c r="AY2515" s="1"/>
      <c r="AZ2515" s="26"/>
      <c r="BA2515" s="1"/>
      <c r="BB2515" s="26"/>
      <c r="BC2515" s="1"/>
      <c r="BD2515" s="26"/>
      <c r="BE2515" s="1"/>
      <c r="BF2515" s="26"/>
      <c r="BG2515" s="1"/>
      <c r="BH2515" s="26"/>
      <c r="BI2515" s="1"/>
      <c r="BJ2515" s="26"/>
      <c r="BK2515" s="1"/>
      <c r="BL2515" s="26"/>
      <c r="BM2515" s="1"/>
      <c r="BN2515" s="26"/>
      <c r="BO2515" s="1"/>
      <c r="BP2515" s="26"/>
      <c r="BQ2515" s="1"/>
      <c r="BR2515" s="26"/>
      <c r="BS2515" s="1"/>
      <c r="BT2515" s="26"/>
      <c r="BU2515" s="1"/>
      <c r="BV2515" s="1">
        <v>90</v>
      </c>
      <c r="BW2515" s="26">
        <v>3</v>
      </c>
      <c r="BX2515" s="1"/>
      <c r="BY2515" s="26"/>
      <c r="BZ2515" s="30"/>
      <c r="CA2515" s="26"/>
    </row>
    <row r="2516" spans="1:79" s="99" customFormat="1" x14ac:dyDescent="0.35">
      <c r="A2516" s="1" t="s">
        <v>97</v>
      </c>
      <c r="B2516" s="30" t="s">
        <v>235</v>
      </c>
      <c r="C2516" s="30" t="s">
        <v>2072</v>
      </c>
      <c r="D2516" s="30" t="s">
        <v>123</v>
      </c>
      <c r="E2516" s="30" t="s">
        <v>77</v>
      </c>
      <c r="F2516" s="30">
        <v>999923618</v>
      </c>
      <c r="G2516" s="1">
        <f>(J2516+S2516+X2516+R2516+U2516+W2516+Y2516)-H2516</f>
        <v>116</v>
      </c>
      <c r="H2516" s="1"/>
      <c r="I2516" s="27"/>
      <c r="J2516" s="1">
        <f>SUM(AA2516)</f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27"/>
      <c r="R2516" s="1">
        <f>SUM(AS2516,BX2516)</f>
        <v>48</v>
      </c>
      <c r="S2516" s="1">
        <f>SUM(AE2516,AG2516,AI2516,AK2516,AO2516,AM2516,AQ2516,AU2516,AW2516,AY2516,BA2516,BE2516,BG2516,BI2516,BK2516,BM2516,BO2516,BC2516)</f>
        <v>68</v>
      </c>
      <c r="T2516" s="1">
        <f>COUNT(AE2516,AG2516,AI2516,AK2516,AM2516,AO2516,AQ2516,AU2516,AW2516,AY2516,BA2516,BC2516,BE2516,BG2516,BI2516,BK2516,BM2516,BO2516)</f>
        <v>1</v>
      </c>
      <c r="U2516" s="1">
        <f>BQ2516+BS2516</f>
        <v>0</v>
      </c>
      <c r="V2516" s="1"/>
      <c r="W2516" s="1">
        <f>BV2516</f>
        <v>0</v>
      </c>
      <c r="X2516" s="1">
        <f>AC2516+BZ2516</f>
        <v>0</v>
      </c>
      <c r="Y2516" s="1">
        <f>BU2516</f>
        <v>0</v>
      </c>
      <c r="Z2516" s="27"/>
      <c r="AA2516" s="1"/>
      <c r="AB2516" s="26"/>
      <c r="AC2516" s="1"/>
      <c r="AD2516" s="26"/>
      <c r="AE2516" s="1"/>
      <c r="AF2516" s="26"/>
      <c r="AG2516" s="1"/>
      <c r="AH2516" s="26"/>
      <c r="AI2516" s="1"/>
      <c r="AJ2516" s="26"/>
      <c r="AK2516" s="1"/>
      <c r="AL2516" s="27"/>
      <c r="AM2516" s="1"/>
      <c r="AN2516" s="26"/>
      <c r="AO2516" s="1"/>
      <c r="AP2516" s="26"/>
      <c r="AQ2516" s="1"/>
      <c r="AR2516" s="26"/>
      <c r="AS2516" s="1">
        <v>48</v>
      </c>
      <c r="AT2516" s="26">
        <v>6</v>
      </c>
      <c r="AU2516" s="1"/>
      <c r="AV2516" s="26"/>
      <c r="AW2516" s="1"/>
      <c r="AX2516" s="26"/>
      <c r="AY2516" s="1"/>
      <c r="AZ2516" s="26"/>
      <c r="BA2516" s="1"/>
      <c r="BB2516" s="26"/>
      <c r="BC2516" s="1"/>
      <c r="BD2516" s="26"/>
      <c r="BE2516" s="1"/>
      <c r="BF2516" s="26"/>
      <c r="BG2516" s="1">
        <v>68</v>
      </c>
      <c r="BH2516" s="26">
        <v>4</v>
      </c>
      <c r="BI2516" s="1"/>
      <c r="BJ2516" s="26"/>
      <c r="BK2516" s="1"/>
      <c r="BL2516" s="26"/>
      <c r="BM2516" s="1"/>
      <c r="BN2516" s="26"/>
      <c r="BO2516" s="1"/>
      <c r="BP2516" s="26"/>
      <c r="BQ2516" s="1"/>
      <c r="BR2516" s="26"/>
      <c r="BS2516" s="1"/>
      <c r="BT2516" s="26"/>
      <c r="BU2516" s="1"/>
      <c r="BV2516" s="1"/>
      <c r="BW2516" s="26"/>
      <c r="BX2516" s="1"/>
      <c r="BY2516" s="26"/>
      <c r="BZ2516" s="30"/>
      <c r="CA2516" s="26"/>
    </row>
    <row r="2517" spans="1:79" s="99" customFormat="1" x14ac:dyDescent="0.35">
      <c r="A2517" s="30" t="s">
        <v>97</v>
      </c>
      <c r="B2517" s="30" t="s">
        <v>235</v>
      </c>
      <c r="C2517" s="30" t="s">
        <v>1285</v>
      </c>
      <c r="D2517" s="30" t="s">
        <v>1286</v>
      </c>
      <c r="E2517" s="30" t="s">
        <v>77</v>
      </c>
      <c r="F2517" s="30">
        <v>999918889</v>
      </c>
      <c r="G2517" s="1">
        <f>(J2517+S2517+X2517+R2517+U2517+W2517+Y2517)-H2517</f>
        <v>100</v>
      </c>
      <c r="H2517" s="1"/>
      <c r="I2517" s="27"/>
      <c r="J2517" s="1">
        <f>SUM(AA2517)</f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27"/>
      <c r="R2517" s="1">
        <f>SUM(AS2517,BX2517)</f>
        <v>100</v>
      </c>
      <c r="S2517" s="1">
        <f>SUM(AE2517,AG2517,AI2517,AK2517,AO2517,AM2517,AQ2517,AU2517,AW2517,AY2517,BA2517,BE2517,BG2517,BI2517,BK2517,BM2517,BO2517,BC2517)</f>
        <v>0</v>
      </c>
      <c r="T2517" s="1">
        <f>COUNT(AE2517,AG2517,AI2517,AK2517,AM2517,AO2517,AQ2517,AU2517,AW2517,AY2517,BA2517,BC2517,BE2517,BG2517,BI2517,BK2517,BM2517,BO2517)</f>
        <v>0</v>
      </c>
      <c r="U2517" s="1">
        <f>BQ2517+BS2517</f>
        <v>0</v>
      </c>
      <c r="V2517" s="1"/>
      <c r="W2517" s="1">
        <f>BV2517</f>
        <v>0</v>
      </c>
      <c r="X2517" s="1">
        <f>AC2517+BZ2517</f>
        <v>0</v>
      </c>
      <c r="Y2517" s="1">
        <f>BU2517</f>
        <v>0</v>
      </c>
      <c r="Z2517" s="27"/>
      <c r="AA2517" s="1"/>
      <c r="AB2517" s="26"/>
      <c r="AC2517" s="1"/>
      <c r="AD2517" s="26"/>
      <c r="AE2517" s="1"/>
      <c r="AF2517" s="26"/>
      <c r="AG2517" s="1"/>
      <c r="AH2517" s="26"/>
      <c r="AI2517" s="1"/>
      <c r="AJ2517" s="26"/>
      <c r="AK2517" s="1"/>
      <c r="AL2517" s="26"/>
      <c r="AM2517" s="1"/>
      <c r="AN2517" s="26"/>
      <c r="AO2517" s="1"/>
      <c r="AP2517" s="26"/>
      <c r="AQ2517" s="1"/>
      <c r="AR2517" s="26"/>
      <c r="AS2517" s="1">
        <v>100</v>
      </c>
      <c r="AT2517" s="26">
        <v>1</v>
      </c>
      <c r="AU2517" s="1"/>
      <c r="AV2517" s="26"/>
      <c r="AW2517" s="1"/>
      <c r="AX2517" s="26"/>
      <c r="AY2517" s="1"/>
      <c r="AZ2517" s="26"/>
      <c r="BA2517" s="1"/>
      <c r="BB2517" s="26"/>
      <c r="BC2517" s="1"/>
      <c r="BD2517" s="26"/>
      <c r="BE2517" s="1"/>
      <c r="BF2517" s="26"/>
      <c r="BG2517" s="1"/>
      <c r="BH2517" s="26"/>
      <c r="BI2517" s="1"/>
      <c r="BJ2517" s="26"/>
      <c r="BK2517" s="1"/>
      <c r="BL2517" s="26"/>
      <c r="BM2517" s="1"/>
      <c r="BN2517" s="26"/>
      <c r="BO2517" s="1"/>
      <c r="BP2517" s="26"/>
      <c r="BQ2517" s="1"/>
      <c r="BR2517" s="26"/>
      <c r="BS2517" s="1"/>
      <c r="BT2517" s="26"/>
      <c r="BU2517" s="1"/>
      <c r="BV2517" s="1"/>
      <c r="BW2517" s="26"/>
      <c r="BX2517" s="1"/>
      <c r="BY2517" s="26"/>
      <c r="BZ2517" s="30"/>
      <c r="CA2517" s="26"/>
    </row>
    <row r="2518" spans="1:79" s="99" customFormat="1" x14ac:dyDescent="0.35">
      <c r="A2518" s="1" t="s">
        <v>97</v>
      </c>
      <c r="B2518" s="1" t="s">
        <v>235</v>
      </c>
      <c r="C2518" s="1" t="s">
        <v>1295</v>
      </c>
      <c r="D2518" s="1" t="s">
        <v>1296</v>
      </c>
      <c r="E2518" s="1" t="s">
        <v>77</v>
      </c>
      <c r="F2518" s="1">
        <v>999918964</v>
      </c>
      <c r="G2518" s="1">
        <f>(J2518+S2518+X2518+R2518+U2518+W2518+Y2518)-H2518</f>
        <v>83</v>
      </c>
      <c r="H2518" s="1"/>
      <c r="I2518" s="27"/>
      <c r="J2518" s="1">
        <f>SUM(AA2518)</f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27"/>
      <c r="R2518" s="1">
        <f>SUM(AS2518,BX2518)</f>
        <v>38</v>
      </c>
      <c r="S2518" s="1">
        <f>SUM(AE2518,AG2518,AI2518,AK2518,AO2518,AM2518,AQ2518,AU2518,AW2518,AY2518,BA2518,BE2518,BG2518,BI2518,BK2518,BM2518,BO2518,BC2518)</f>
        <v>45</v>
      </c>
      <c r="T2518" s="1">
        <f>COUNT(AE2518,AG2518,AI2518,AK2518,AM2518,AO2518,AQ2518,AU2518,AW2518,AY2518,BA2518,BC2518,BE2518,BG2518,BI2518,BK2518,BM2518,BO2518)</f>
        <v>1</v>
      </c>
      <c r="U2518" s="1">
        <f>BQ2518+BS2518</f>
        <v>0</v>
      </c>
      <c r="V2518" s="1"/>
      <c r="W2518" s="1">
        <f>BV2518</f>
        <v>0</v>
      </c>
      <c r="X2518" s="1">
        <f>AC2518+BZ2518</f>
        <v>0</v>
      </c>
      <c r="Y2518" s="1">
        <f>BU2518</f>
        <v>0</v>
      </c>
      <c r="Z2518" s="29"/>
      <c r="AA2518" s="1"/>
      <c r="AB2518" s="26"/>
      <c r="AC2518" s="1"/>
      <c r="AD2518" s="26"/>
      <c r="AE2518" s="1"/>
      <c r="AF2518" s="26"/>
      <c r="AG2518" s="1"/>
      <c r="AH2518" s="26"/>
      <c r="AI2518" s="1"/>
      <c r="AJ2518" s="26"/>
      <c r="AK2518" s="1">
        <v>45</v>
      </c>
      <c r="AL2518" s="26">
        <v>2</v>
      </c>
      <c r="AM2518" s="1"/>
      <c r="AN2518" s="26"/>
      <c r="AO2518" s="1"/>
      <c r="AP2518" s="26"/>
      <c r="AQ2518" s="1"/>
      <c r="AR2518" s="26"/>
      <c r="AS2518" s="1">
        <v>38</v>
      </c>
      <c r="AT2518" s="26" t="s">
        <v>100</v>
      </c>
      <c r="AU2518" s="1"/>
      <c r="AV2518" s="26"/>
      <c r="AW2518" s="1"/>
      <c r="AX2518" s="26"/>
      <c r="AY2518" s="1"/>
      <c r="AZ2518" s="26"/>
      <c r="BA2518" s="1"/>
      <c r="BB2518" s="26"/>
      <c r="BC2518" s="1"/>
      <c r="BD2518" s="26"/>
      <c r="BE2518" s="1"/>
      <c r="BF2518" s="26"/>
      <c r="BG2518" s="1"/>
      <c r="BH2518" s="26"/>
      <c r="BI2518" s="1"/>
      <c r="BJ2518" s="26"/>
      <c r="BK2518" s="1"/>
      <c r="BL2518" s="26"/>
      <c r="BM2518" s="1"/>
      <c r="BN2518" s="26"/>
      <c r="BO2518" s="1"/>
      <c r="BP2518" s="26"/>
      <c r="BQ2518" s="1"/>
      <c r="BR2518" s="26"/>
      <c r="BS2518" s="1"/>
      <c r="BT2518" s="26"/>
      <c r="BU2518" s="1"/>
      <c r="BV2518" s="1"/>
      <c r="BW2518" s="26"/>
      <c r="BX2518" s="1"/>
      <c r="BY2518" s="26"/>
      <c r="BZ2518" s="30"/>
      <c r="CA2518" s="26"/>
    </row>
    <row r="2519" spans="1:79" s="99" customFormat="1" x14ac:dyDescent="0.35">
      <c r="A2519" s="1" t="s">
        <v>97</v>
      </c>
      <c r="B2519" s="1" t="s">
        <v>235</v>
      </c>
      <c r="C2519" s="1" t="s">
        <v>1272</v>
      </c>
      <c r="D2519" s="1" t="s">
        <v>1273</v>
      </c>
      <c r="E2519" s="1" t="s">
        <v>77</v>
      </c>
      <c r="F2519" s="1">
        <v>999918820</v>
      </c>
      <c r="G2519" s="1">
        <f>(J2519+S2519+X2519+R2519+U2519+W2519+Y2519)-H2519</f>
        <v>72</v>
      </c>
      <c r="H2519" s="1"/>
      <c r="I2519" s="27"/>
      <c r="J2519" s="1">
        <f>SUM(AA2519)</f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27"/>
      <c r="R2519" s="1">
        <f>SUM(AS2519,BX2519)</f>
        <v>38</v>
      </c>
      <c r="S2519" s="1">
        <f>SUM(AE2519,AG2519,AI2519,AK2519,AO2519,AM2519,AQ2519,AU2519,AW2519,AY2519,BA2519,BE2519,BG2519,BI2519,BK2519,BM2519,BO2519,BC2519)</f>
        <v>34</v>
      </c>
      <c r="T2519" s="1">
        <f>COUNT(AE2519,AG2519,AI2519,AK2519,AM2519,AO2519,AQ2519,AU2519,AW2519,AY2519,BA2519,BC2519,BE2519,BG2519,BI2519,BK2519,BM2519,BO2519)</f>
        <v>1</v>
      </c>
      <c r="U2519" s="1">
        <f>BQ2519+BS2519</f>
        <v>0</v>
      </c>
      <c r="V2519" s="1"/>
      <c r="W2519" s="1">
        <f>BV2519</f>
        <v>0</v>
      </c>
      <c r="X2519" s="1">
        <f>AC2519+BZ2519</f>
        <v>0</v>
      </c>
      <c r="Y2519" s="1">
        <f>BU2519</f>
        <v>0</v>
      </c>
      <c r="Z2519" s="29"/>
      <c r="AA2519" s="1"/>
      <c r="AB2519" s="26"/>
      <c r="AC2519" s="1"/>
      <c r="AD2519" s="26"/>
      <c r="AE2519" s="1"/>
      <c r="AF2519" s="26"/>
      <c r="AG2519" s="1"/>
      <c r="AH2519" s="26"/>
      <c r="AI2519" s="1"/>
      <c r="AJ2519" s="26"/>
      <c r="AK2519" s="1">
        <v>34</v>
      </c>
      <c r="AL2519" s="26">
        <v>3</v>
      </c>
      <c r="AM2519" s="1"/>
      <c r="AN2519" s="26"/>
      <c r="AO2519" s="1"/>
      <c r="AP2519" s="26"/>
      <c r="AQ2519" s="1"/>
      <c r="AR2519" s="26"/>
      <c r="AS2519" s="1">
        <v>38</v>
      </c>
      <c r="AT2519" s="26" t="s">
        <v>100</v>
      </c>
      <c r="AU2519" s="1"/>
      <c r="AV2519" s="26"/>
      <c r="AW2519" s="1"/>
      <c r="AX2519" s="26"/>
      <c r="AY2519" s="1"/>
      <c r="AZ2519" s="26"/>
      <c r="BA2519" s="1"/>
      <c r="BB2519" s="26"/>
      <c r="BC2519" s="1"/>
      <c r="BD2519" s="26"/>
      <c r="BE2519" s="1"/>
      <c r="BF2519" s="26"/>
      <c r="BG2519" s="1"/>
      <c r="BH2519" s="26"/>
      <c r="BI2519" s="1"/>
      <c r="BJ2519" s="26"/>
      <c r="BK2519" s="1"/>
      <c r="BL2519" s="26"/>
      <c r="BM2519" s="1"/>
      <c r="BN2519" s="26"/>
      <c r="BO2519" s="1"/>
      <c r="BP2519" s="26"/>
      <c r="BQ2519" s="1"/>
      <c r="BR2519" s="26"/>
      <c r="BS2519" s="1"/>
      <c r="BT2519" s="26"/>
      <c r="BU2519" s="1"/>
      <c r="BV2519" s="1"/>
      <c r="BW2519" s="26"/>
      <c r="BX2519" s="1"/>
      <c r="BY2519" s="26"/>
      <c r="BZ2519" s="30"/>
      <c r="CA2519" s="26"/>
    </row>
    <row r="2520" spans="1:79" s="99" customFormat="1" x14ac:dyDescent="0.35">
      <c r="A2520" s="1" t="s">
        <v>97</v>
      </c>
      <c r="B2520" s="30" t="s">
        <v>235</v>
      </c>
      <c r="C2520" s="30" t="s">
        <v>1936</v>
      </c>
      <c r="D2520" s="30" t="s">
        <v>1937</v>
      </c>
      <c r="E2520" s="30" t="s">
        <v>77</v>
      </c>
      <c r="F2520" s="30">
        <v>999922858</v>
      </c>
      <c r="G2520" s="1">
        <f>(J2520+S2520+X2520+R2520+U2520+W2520+Y2520)-H2520</f>
        <v>63</v>
      </c>
      <c r="H2520" s="1"/>
      <c r="I2520" s="27"/>
      <c r="J2520" s="1">
        <f>SUM(AA2520)</f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27"/>
      <c r="R2520" s="1">
        <f>SUM(AS2520,BX2520)</f>
        <v>0</v>
      </c>
      <c r="S2520" s="1">
        <f>SUM(AE2520,AG2520,AI2520,AK2520,AO2520,AM2520,AQ2520,AU2520,AW2520,AY2520,BA2520,BE2520,BG2520,BI2520,BK2520,BM2520,BO2520,BC2520)</f>
        <v>63</v>
      </c>
      <c r="T2520" s="1">
        <f>COUNT(AE2520,AG2520,AI2520,AK2520,AM2520,AO2520,AQ2520,AU2520,AW2520,AY2520,BA2520,BC2520,BE2520,BG2520,BI2520,BK2520,BM2520,BO2520)</f>
        <v>1</v>
      </c>
      <c r="U2520" s="1">
        <f>BQ2520+BS2520</f>
        <v>0</v>
      </c>
      <c r="V2520" s="1"/>
      <c r="W2520" s="1">
        <f>BV2520</f>
        <v>0</v>
      </c>
      <c r="X2520" s="1">
        <f>AC2520+BZ2520</f>
        <v>0</v>
      </c>
      <c r="Y2520" s="1">
        <f>BU2520</f>
        <v>0</v>
      </c>
      <c r="Z2520" s="27"/>
      <c r="AA2520" s="1"/>
      <c r="AB2520" s="26"/>
      <c r="AC2520" s="1"/>
      <c r="AD2520" s="26"/>
      <c r="AE2520" s="1"/>
      <c r="AF2520" s="26"/>
      <c r="AG2520" s="1"/>
      <c r="AH2520" s="26"/>
      <c r="AI2520" s="1"/>
      <c r="AJ2520" s="26"/>
      <c r="AK2520" s="1"/>
      <c r="AL2520" s="27"/>
      <c r="AM2520" s="1"/>
      <c r="AN2520" s="26"/>
      <c r="AO2520" s="1"/>
      <c r="AP2520" s="26"/>
      <c r="AQ2520" s="1"/>
      <c r="AR2520" s="26"/>
      <c r="AS2520" s="1"/>
      <c r="AT2520" s="26"/>
      <c r="AU2520" s="1"/>
      <c r="AV2520" s="26"/>
      <c r="AW2520" s="1"/>
      <c r="AX2520" s="26"/>
      <c r="AY2520" s="1"/>
      <c r="AZ2520" s="26"/>
      <c r="BA2520" s="1"/>
      <c r="BB2520" s="26"/>
      <c r="BC2520" s="1"/>
      <c r="BD2520" s="26"/>
      <c r="BE2520" s="1"/>
      <c r="BF2520" s="26"/>
      <c r="BG2520" s="1">
        <v>63</v>
      </c>
      <c r="BH2520" s="26">
        <v>5</v>
      </c>
      <c r="BI2520" s="1"/>
      <c r="BJ2520" s="26"/>
      <c r="BK2520" s="1"/>
      <c r="BL2520" s="26"/>
      <c r="BM2520" s="1"/>
      <c r="BN2520" s="26"/>
      <c r="BO2520" s="1"/>
      <c r="BP2520" s="26"/>
      <c r="BQ2520" s="1"/>
      <c r="BR2520" s="26"/>
      <c r="BS2520" s="1"/>
      <c r="BT2520" s="26"/>
      <c r="BU2520" s="1"/>
      <c r="BV2520" s="1"/>
      <c r="BW2520" s="26"/>
      <c r="BX2520" s="1"/>
      <c r="BY2520" s="26"/>
      <c r="BZ2520" s="30"/>
      <c r="CA2520" s="26"/>
    </row>
    <row r="2521" spans="1:79" s="99" customFormat="1" x14ac:dyDescent="0.35">
      <c r="A2521" s="30" t="s">
        <v>97</v>
      </c>
      <c r="B2521" s="30" t="s">
        <v>235</v>
      </c>
      <c r="C2521" s="30" t="s">
        <v>127</v>
      </c>
      <c r="D2521" s="30" t="s">
        <v>1227</v>
      </c>
      <c r="E2521" s="30" t="s">
        <v>77</v>
      </c>
      <c r="F2521" s="30">
        <v>999918431</v>
      </c>
      <c r="G2521" s="1">
        <f>(J2521+S2521+X2521+R2521+U2521+W2521+Y2521)-H2521</f>
        <v>56</v>
      </c>
      <c r="H2521" s="1"/>
      <c r="I2521" s="27"/>
      <c r="J2521" s="1">
        <f>SUM(AA2521)</f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27"/>
      <c r="R2521" s="1">
        <f>SUM(AS2521,BX2521)</f>
        <v>56</v>
      </c>
      <c r="S2521" s="1">
        <f>SUM(AE2521,AG2521,AI2521,AK2521,AO2521,AM2521,AQ2521,AU2521,AW2521,AY2521,BA2521,BE2521,BG2521,BI2521,BK2521,BM2521,BO2521,BC2521)</f>
        <v>0</v>
      </c>
      <c r="T2521" s="1">
        <f>COUNT(AE2521,AG2521,AI2521,AK2521,AM2521,AO2521,AQ2521,AU2521,AW2521,AY2521,BA2521,BC2521,BE2521,BG2521,BI2521,BK2521,BM2521,BO2521)</f>
        <v>0</v>
      </c>
      <c r="U2521" s="1">
        <f>BQ2521+BS2521</f>
        <v>0</v>
      </c>
      <c r="V2521" s="1"/>
      <c r="W2521" s="1">
        <f>BV2521</f>
        <v>0</v>
      </c>
      <c r="X2521" s="1">
        <f>AC2521+BZ2521</f>
        <v>0</v>
      </c>
      <c r="Y2521" s="1">
        <f>BU2521</f>
        <v>0</v>
      </c>
      <c r="Z2521" s="27"/>
      <c r="AA2521" s="1"/>
      <c r="AB2521" s="26"/>
      <c r="AC2521" s="1"/>
      <c r="AD2521" s="26"/>
      <c r="AE2521" s="1"/>
      <c r="AF2521" s="26"/>
      <c r="AG2521" s="1"/>
      <c r="AH2521" s="26"/>
      <c r="AI2521" s="1"/>
      <c r="AJ2521" s="26"/>
      <c r="AK2521" s="1"/>
      <c r="AL2521" s="26"/>
      <c r="AM2521" s="1"/>
      <c r="AN2521" s="26"/>
      <c r="AO2521" s="1"/>
      <c r="AP2521" s="26"/>
      <c r="AQ2521" s="1"/>
      <c r="AR2521" s="26"/>
      <c r="AS2521" s="1">
        <v>56</v>
      </c>
      <c r="AT2521" s="26">
        <v>3</v>
      </c>
      <c r="AU2521" s="1"/>
      <c r="AV2521" s="26"/>
      <c r="AW2521" s="1"/>
      <c r="AX2521" s="26"/>
      <c r="AY2521" s="1"/>
      <c r="AZ2521" s="26"/>
      <c r="BA2521" s="1"/>
      <c r="BB2521" s="26"/>
      <c r="BC2521" s="1"/>
      <c r="BD2521" s="26"/>
      <c r="BE2521" s="1"/>
      <c r="BF2521" s="26"/>
      <c r="BG2521" s="1"/>
      <c r="BH2521" s="26"/>
      <c r="BI2521" s="1"/>
      <c r="BJ2521" s="26"/>
      <c r="BK2521" s="1"/>
      <c r="BL2521" s="26"/>
      <c r="BM2521" s="1"/>
      <c r="BN2521" s="26"/>
      <c r="BO2521" s="1"/>
      <c r="BP2521" s="26"/>
      <c r="BQ2521" s="1"/>
      <c r="BR2521" s="26"/>
      <c r="BS2521" s="1"/>
      <c r="BT2521" s="26"/>
      <c r="BU2521" s="1"/>
      <c r="BV2521" s="1"/>
      <c r="BW2521" s="26"/>
      <c r="BX2521" s="1"/>
      <c r="BY2521" s="26"/>
      <c r="BZ2521" s="30"/>
      <c r="CA2521" s="26"/>
    </row>
    <row r="2522" spans="1:79" s="99" customFormat="1" x14ac:dyDescent="0.35">
      <c r="A2522" s="30" t="s">
        <v>97</v>
      </c>
      <c r="B2522" s="30" t="s">
        <v>235</v>
      </c>
      <c r="C2522" s="30" t="s">
        <v>3269</v>
      </c>
      <c r="D2522" s="30" t="s">
        <v>117</v>
      </c>
      <c r="E2522" s="30" t="s">
        <v>77</v>
      </c>
      <c r="F2522" s="30">
        <v>999927260</v>
      </c>
      <c r="G2522" s="1">
        <f>(J2522+S2522+X2522+R2522+U2522+W2522+Y2522)-H2522</f>
        <v>56</v>
      </c>
      <c r="H2522" s="1"/>
      <c r="I2522" s="27"/>
      <c r="J2522" s="1">
        <f>SUM(AA2522)</f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27"/>
      <c r="R2522" s="1">
        <f>SUM(AS2522,BX2522)</f>
        <v>56</v>
      </c>
      <c r="S2522" s="1">
        <f>SUM(AE2522,AG2522,AI2522,AK2522,AO2522,AM2522,AQ2522,AU2522,AW2522,AY2522,BA2522,BE2522,BG2522,BI2522,BK2522,BM2522,BO2522,BC2522)</f>
        <v>0</v>
      </c>
      <c r="T2522" s="1">
        <f>COUNT(AE2522,AG2522,AI2522,AK2522,AM2522,AO2522,AQ2522,AU2522,AW2522,AY2522,BA2522,BC2522,BE2522,BG2522,BI2522,BK2522,BM2522,BO2522)</f>
        <v>0</v>
      </c>
      <c r="U2522" s="1">
        <f>BQ2522+BS2522</f>
        <v>0</v>
      </c>
      <c r="V2522" s="1"/>
      <c r="W2522" s="1">
        <f>BV2522</f>
        <v>0</v>
      </c>
      <c r="X2522" s="1">
        <f>AC2522+BZ2522</f>
        <v>0</v>
      </c>
      <c r="Y2522" s="1">
        <f>BU2522</f>
        <v>0</v>
      </c>
      <c r="Z2522" s="27"/>
      <c r="AA2522" s="1"/>
      <c r="AB2522" s="26"/>
      <c r="AC2522" s="1"/>
      <c r="AD2522" s="26"/>
      <c r="AE2522" s="1"/>
      <c r="AF2522" s="26"/>
      <c r="AG2522" s="1"/>
      <c r="AH2522" s="26"/>
      <c r="AI2522" s="1"/>
      <c r="AJ2522" s="26"/>
      <c r="AK2522" s="1"/>
      <c r="AL2522" s="26"/>
      <c r="AM2522" s="1"/>
      <c r="AN2522" s="26"/>
      <c r="AO2522" s="1"/>
      <c r="AP2522" s="26"/>
      <c r="AQ2522" s="1"/>
      <c r="AR2522" s="26"/>
      <c r="AS2522" s="1">
        <v>56</v>
      </c>
      <c r="AT2522" s="26">
        <v>4</v>
      </c>
      <c r="AU2522" s="1"/>
      <c r="AV2522" s="26"/>
      <c r="AW2522" s="1"/>
      <c r="AX2522" s="26"/>
      <c r="AY2522" s="1"/>
      <c r="AZ2522" s="26"/>
      <c r="BA2522" s="1"/>
      <c r="BB2522" s="26"/>
      <c r="BC2522" s="1"/>
      <c r="BD2522" s="26"/>
      <c r="BE2522" s="1"/>
      <c r="BF2522" s="26"/>
      <c r="BG2522" s="1"/>
      <c r="BH2522" s="26"/>
      <c r="BI2522" s="1"/>
      <c r="BJ2522" s="26"/>
      <c r="BK2522" s="1"/>
      <c r="BL2522" s="26"/>
      <c r="BM2522" s="1"/>
      <c r="BN2522" s="26"/>
      <c r="BO2522" s="1"/>
      <c r="BP2522" s="26"/>
      <c r="BQ2522" s="1"/>
      <c r="BR2522" s="26"/>
      <c r="BS2522" s="1"/>
      <c r="BT2522" s="26"/>
      <c r="BU2522" s="1"/>
      <c r="BV2522" s="1"/>
      <c r="BW2522" s="26"/>
      <c r="BX2522" s="1"/>
      <c r="BY2522" s="26"/>
      <c r="BZ2522" s="30"/>
      <c r="CA2522" s="26"/>
    </row>
    <row r="2523" spans="1:79" s="99" customFormat="1" x14ac:dyDescent="0.35">
      <c r="A2523" s="30" t="s">
        <v>97</v>
      </c>
      <c r="B2523" s="30" t="s">
        <v>235</v>
      </c>
      <c r="C2523" s="30" t="s">
        <v>1842</v>
      </c>
      <c r="D2523" s="30" t="s">
        <v>1843</v>
      </c>
      <c r="E2523" s="30" t="s">
        <v>77</v>
      </c>
      <c r="F2523" s="30">
        <v>999922386</v>
      </c>
      <c r="G2523" s="1">
        <f>(J2523+S2523+X2523+R2523+U2523+W2523+Y2523)-H2523</f>
        <v>52</v>
      </c>
      <c r="H2523" s="1"/>
      <c r="I2523" s="27"/>
      <c r="J2523" s="1">
        <f>SUM(AA2523)</f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27"/>
      <c r="R2523" s="1">
        <f>SUM(AS2523,BX2523)</f>
        <v>52</v>
      </c>
      <c r="S2523" s="1">
        <f>SUM(AE2523,AG2523,AI2523,AK2523,AO2523,AM2523,AQ2523,AU2523,AW2523,AY2523,BA2523,BE2523,BG2523,BI2523,BK2523,BM2523,BO2523,BC2523)</f>
        <v>0</v>
      </c>
      <c r="T2523" s="1">
        <f>COUNT(AE2523,AG2523,AI2523,AK2523,AM2523,AO2523,AQ2523,AU2523,AW2523,AY2523,BA2523,BC2523,BE2523,BG2523,BI2523,BK2523,BM2523,BO2523)</f>
        <v>0</v>
      </c>
      <c r="U2523" s="1">
        <f>BQ2523+BS2523</f>
        <v>0</v>
      </c>
      <c r="V2523" s="1"/>
      <c r="W2523" s="1">
        <f>BV2523</f>
        <v>0</v>
      </c>
      <c r="X2523" s="1">
        <f>AC2523+BZ2523</f>
        <v>0</v>
      </c>
      <c r="Y2523" s="1">
        <f>BU2523</f>
        <v>0</v>
      </c>
      <c r="Z2523" s="27"/>
      <c r="AA2523" s="1"/>
      <c r="AB2523" s="26"/>
      <c r="AC2523" s="1"/>
      <c r="AD2523" s="26"/>
      <c r="AE2523" s="1"/>
      <c r="AF2523" s="26"/>
      <c r="AG2523" s="1"/>
      <c r="AH2523" s="26"/>
      <c r="AI2523" s="1"/>
      <c r="AJ2523" s="26"/>
      <c r="AK2523" s="1"/>
      <c r="AL2523" s="26"/>
      <c r="AM2523" s="1"/>
      <c r="AN2523" s="26"/>
      <c r="AO2523" s="1"/>
      <c r="AP2523" s="26"/>
      <c r="AQ2523" s="1"/>
      <c r="AR2523" s="26"/>
      <c r="AS2523" s="1">
        <v>52</v>
      </c>
      <c r="AT2523" s="26">
        <v>5</v>
      </c>
      <c r="AU2523" s="1"/>
      <c r="AV2523" s="26"/>
      <c r="AW2523" s="1"/>
      <c r="AX2523" s="26"/>
      <c r="AY2523" s="1"/>
      <c r="AZ2523" s="26"/>
      <c r="BA2523" s="1"/>
      <c r="BB2523" s="26"/>
      <c r="BC2523" s="1"/>
      <c r="BD2523" s="26"/>
      <c r="BE2523" s="1"/>
      <c r="BF2523" s="26"/>
      <c r="BG2523" s="1"/>
      <c r="BH2523" s="26"/>
      <c r="BI2523" s="1"/>
      <c r="BJ2523" s="26"/>
      <c r="BK2523" s="1"/>
      <c r="BL2523" s="26"/>
      <c r="BM2523" s="1"/>
      <c r="BN2523" s="26"/>
      <c r="BO2523" s="1"/>
      <c r="BP2523" s="26"/>
      <c r="BQ2523" s="1"/>
      <c r="BR2523" s="26"/>
      <c r="BS2523" s="1"/>
      <c r="BT2523" s="26"/>
      <c r="BU2523" s="1"/>
      <c r="BV2523" s="1"/>
      <c r="BW2523" s="26"/>
      <c r="BX2523" s="1"/>
      <c r="BY2523" s="26"/>
      <c r="BZ2523" s="30"/>
      <c r="CA2523" s="26"/>
    </row>
    <row r="2524" spans="1:79" s="99" customFormat="1" x14ac:dyDescent="0.35">
      <c r="A2524" s="31" t="s">
        <v>97</v>
      </c>
      <c r="B2524" s="31" t="s">
        <v>235</v>
      </c>
      <c r="C2524" s="31" t="s">
        <v>2479</v>
      </c>
      <c r="D2524" s="31" t="s">
        <v>1338</v>
      </c>
      <c r="E2524" s="31" t="s">
        <v>77</v>
      </c>
      <c r="F2524" s="1">
        <v>999925318</v>
      </c>
      <c r="G2524" s="1">
        <f>(J2524+S2524+X2524+R2524+U2524+W2524+Y2524)-H2524</f>
        <v>45</v>
      </c>
      <c r="H2524" s="1"/>
      <c r="I2524" s="27"/>
      <c r="J2524" s="1">
        <f>SUM(AA2524)</f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27"/>
      <c r="R2524" s="1">
        <f>SUM(AS2524,BX2524)</f>
        <v>0</v>
      </c>
      <c r="S2524" s="1">
        <f>SUM(AE2524,AG2524,AI2524,AK2524,AO2524,AM2524,AQ2524,AU2524,AW2524,AY2524,BA2524,BE2524,BG2524,BI2524,BK2524,BM2524,BO2524,BC2524)</f>
        <v>45</v>
      </c>
      <c r="T2524" s="1">
        <f>COUNT(AE2524,AG2524,AI2524,AK2524,AM2524,AO2524,AQ2524,AU2524,AW2524,AY2524,BA2524,BC2524,BE2524,BG2524,BI2524,BK2524,BM2524,BO2524)</f>
        <v>1</v>
      </c>
      <c r="U2524" s="1">
        <f>BQ2524+BS2524</f>
        <v>0</v>
      </c>
      <c r="V2524" s="1"/>
      <c r="W2524" s="1">
        <f>BV2524</f>
        <v>0</v>
      </c>
      <c r="X2524" s="1">
        <f>AC2524+BZ2524</f>
        <v>0</v>
      </c>
      <c r="Y2524" s="1">
        <f>BU2524</f>
        <v>0</v>
      </c>
      <c r="Z2524" s="27"/>
      <c r="AA2524" s="1"/>
      <c r="AB2524" s="26"/>
      <c r="AC2524" s="1"/>
      <c r="AD2524" s="26"/>
      <c r="AE2524" s="1"/>
      <c r="AF2524" s="26"/>
      <c r="AG2524" s="1"/>
      <c r="AH2524" s="26"/>
      <c r="AI2524" s="1"/>
      <c r="AJ2524" s="26"/>
      <c r="AK2524" s="1"/>
      <c r="AL2524" s="26"/>
      <c r="AM2524" s="1"/>
      <c r="AN2524" s="26"/>
      <c r="AO2524" s="1"/>
      <c r="AP2524" s="26"/>
      <c r="AQ2524" s="1"/>
      <c r="AR2524" s="26"/>
      <c r="AS2524" s="1"/>
      <c r="AT2524" s="26"/>
      <c r="AU2524" s="1"/>
      <c r="AV2524" s="26"/>
      <c r="AW2524" s="1"/>
      <c r="AX2524" s="26"/>
      <c r="AY2524" s="1"/>
      <c r="AZ2524" s="26"/>
      <c r="BA2524" s="1"/>
      <c r="BB2524" s="27"/>
      <c r="BC2524" s="1">
        <v>45</v>
      </c>
      <c r="BD2524" s="26"/>
      <c r="BE2524" s="1"/>
      <c r="BF2524" s="27"/>
      <c r="BG2524" s="1"/>
      <c r="BH2524" s="26"/>
      <c r="BI2524" s="1"/>
      <c r="BJ2524" s="26"/>
      <c r="BK2524" s="1"/>
      <c r="BL2524" s="26"/>
      <c r="BM2524" s="1"/>
      <c r="BN2524" s="26"/>
      <c r="BO2524" s="1"/>
      <c r="BP2524" s="26"/>
      <c r="BQ2524" s="1"/>
      <c r="BR2524" s="26"/>
      <c r="BS2524" s="1"/>
      <c r="BT2524" s="26"/>
      <c r="BU2524" s="1"/>
      <c r="BV2524" s="1"/>
      <c r="BW2524" s="26"/>
      <c r="BX2524" s="1"/>
      <c r="BY2524" s="26"/>
      <c r="BZ2524" s="30"/>
      <c r="CA2524" s="26"/>
    </row>
    <row r="2525" spans="1:79" s="99" customFormat="1" x14ac:dyDescent="0.35">
      <c r="A2525" s="30" t="s">
        <v>97</v>
      </c>
      <c r="B2525" s="30" t="s">
        <v>235</v>
      </c>
      <c r="C2525" s="30" t="s">
        <v>1297</v>
      </c>
      <c r="D2525" s="30" t="s">
        <v>1298</v>
      </c>
      <c r="E2525" s="30" t="s">
        <v>77</v>
      </c>
      <c r="F2525" s="30">
        <v>999918969</v>
      </c>
      <c r="G2525" s="1">
        <f>(J2525+S2525+X2525+R2525+U2525+W2525+Y2525)-H2525</f>
        <v>44</v>
      </c>
      <c r="H2525" s="1"/>
      <c r="I2525" s="27"/>
      <c r="J2525" s="1">
        <f>SUM(AA2525)</f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27"/>
      <c r="R2525" s="1">
        <f>SUM(AS2525,BX2525)</f>
        <v>44</v>
      </c>
      <c r="S2525" s="1">
        <f>SUM(AE2525,AG2525,AI2525,AK2525,AO2525,AM2525,AQ2525,AU2525,AW2525,AY2525,BA2525,BE2525,BG2525,BI2525,BK2525,BM2525,BO2525,BC2525)</f>
        <v>0</v>
      </c>
      <c r="T2525" s="1">
        <f>COUNT(AE2525,AG2525,AI2525,AK2525,AM2525,AO2525,AQ2525,AU2525,AW2525,AY2525,BA2525,BC2525,BE2525,BG2525,BI2525,BK2525,BM2525,BO2525)</f>
        <v>0</v>
      </c>
      <c r="U2525" s="1">
        <f>BQ2525+BS2525</f>
        <v>0</v>
      </c>
      <c r="V2525" s="1"/>
      <c r="W2525" s="1">
        <f>BV2525</f>
        <v>0</v>
      </c>
      <c r="X2525" s="1">
        <f>AC2525+BZ2525</f>
        <v>0</v>
      </c>
      <c r="Y2525" s="1">
        <f>BU2525</f>
        <v>0</v>
      </c>
      <c r="Z2525" s="27"/>
      <c r="AA2525" s="1"/>
      <c r="AB2525" s="26"/>
      <c r="AC2525" s="1"/>
      <c r="AD2525" s="26"/>
      <c r="AE2525" s="1"/>
      <c r="AF2525" s="26"/>
      <c r="AG2525" s="1"/>
      <c r="AH2525" s="26"/>
      <c r="AI2525" s="1"/>
      <c r="AJ2525" s="26"/>
      <c r="AK2525" s="1"/>
      <c r="AL2525" s="26"/>
      <c r="AM2525" s="1"/>
      <c r="AN2525" s="26"/>
      <c r="AO2525" s="1"/>
      <c r="AP2525" s="26"/>
      <c r="AQ2525" s="1"/>
      <c r="AR2525" s="26"/>
      <c r="AS2525" s="1">
        <v>44</v>
      </c>
      <c r="AT2525" s="26">
        <v>7</v>
      </c>
      <c r="AU2525" s="1"/>
      <c r="AV2525" s="26"/>
      <c r="AW2525" s="1"/>
      <c r="AX2525" s="26"/>
      <c r="AY2525" s="1"/>
      <c r="AZ2525" s="26"/>
      <c r="BA2525" s="1"/>
      <c r="BB2525" s="26"/>
      <c r="BC2525" s="1"/>
      <c r="BD2525" s="26"/>
      <c r="BE2525" s="1"/>
      <c r="BF2525" s="26"/>
      <c r="BG2525" s="1"/>
      <c r="BH2525" s="26"/>
      <c r="BI2525" s="1"/>
      <c r="BJ2525" s="26"/>
      <c r="BK2525" s="1"/>
      <c r="BL2525" s="26"/>
      <c r="BM2525" s="1"/>
      <c r="BN2525" s="26"/>
      <c r="BO2525" s="1"/>
      <c r="BP2525" s="26"/>
      <c r="BQ2525" s="1"/>
      <c r="BR2525" s="26"/>
      <c r="BS2525" s="1"/>
      <c r="BT2525" s="26"/>
      <c r="BU2525" s="1"/>
      <c r="BV2525" s="1"/>
      <c r="BW2525" s="26"/>
      <c r="BX2525" s="1"/>
      <c r="BY2525" s="26"/>
      <c r="BZ2525" s="30"/>
      <c r="CA2525" s="26"/>
    </row>
    <row r="2526" spans="1:79" s="99" customFormat="1" x14ac:dyDescent="0.35">
      <c r="A2526" s="30" t="s">
        <v>97</v>
      </c>
      <c r="B2526" s="30" t="s">
        <v>235</v>
      </c>
      <c r="C2526" s="30" t="s">
        <v>118</v>
      </c>
      <c r="D2526" s="30" t="s">
        <v>1318</v>
      </c>
      <c r="E2526" s="30" t="s">
        <v>77</v>
      </c>
      <c r="F2526" s="30">
        <v>999919056</v>
      </c>
      <c r="G2526" s="1">
        <f>(J2526+S2526+X2526+R2526+U2526+W2526+Y2526)-H2526</f>
        <v>42</v>
      </c>
      <c r="H2526" s="1"/>
      <c r="I2526" s="27"/>
      <c r="J2526" s="1">
        <f>SUM(AA2526)</f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27"/>
      <c r="R2526" s="1">
        <f>SUM(AS2526,BX2526)</f>
        <v>42</v>
      </c>
      <c r="S2526" s="1">
        <f>SUM(AE2526,AG2526,AI2526,AK2526,AO2526,AM2526,AQ2526,AU2526,AW2526,AY2526,BA2526,BE2526,BG2526,BI2526,BK2526,BM2526,BO2526,BC2526)</f>
        <v>0</v>
      </c>
      <c r="T2526" s="1">
        <f>COUNT(AE2526,AG2526,AI2526,AK2526,AM2526,AO2526,AQ2526,AU2526,AW2526,AY2526,BA2526,BC2526,BE2526,BG2526,BI2526,BK2526,BM2526,BO2526)</f>
        <v>0</v>
      </c>
      <c r="U2526" s="1">
        <f>BQ2526+BS2526</f>
        <v>0</v>
      </c>
      <c r="V2526" s="1"/>
      <c r="W2526" s="1">
        <f>BV2526</f>
        <v>0</v>
      </c>
      <c r="X2526" s="1">
        <f>AC2526+BZ2526</f>
        <v>0</v>
      </c>
      <c r="Y2526" s="1">
        <f>BU2526</f>
        <v>0</v>
      </c>
      <c r="Z2526" s="27"/>
      <c r="AA2526" s="1"/>
      <c r="AB2526" s="26"/>
      <c r="AC2526" s="1"/>
      <c r="AD2526" s="26"/>
      <c r="AE2526" s="1"/>
      <c r="AF2526" s="26"/>
      <c r="AG2526" s="1"/>
      <c r="AH2526" s="26"/>
      <c r="AI2526" s="1"/>
      <c r="AJ2526" s="26"/>
      <c r="AK2526" s="1"/>
      <c r="AL2526" s="26"/>
      <c r="AM2526" s="1"/>
      <c r="AN2526" s="26"/>
      <c r="AO2526" s="1"/>
      <c r="AP2526" s="26"/>
      <c r="AQ2526" s="1"/>
      <c r="AR2526" s="26"/>
      <c r="AS2526" s="1">
        <v>42</v>
      </c>
      <c r="AT2526" s="26">
        <v>8</v>
      </c>
      <c r="AU2526" s="1"/>
      <c r="AV2526" s="26"/>
      <c r="AW2526" s="1"/>
      <c r="AX2526" s="26"/>
      <c r="AY2526" s="1"/>
      <c r="AZ2526" s="26"/>
      <c r="BA2526" s="1"/>
      <c r="BB2526" s="26"/>
      <c r="BC2526" s="1"/>
      <c r="BD2526" s="26"/>
      <c r="BE2526" s="1"/>
      <c r="BF2526" s="26"/>
      <c r="BG2526" s="1"/>
      <c r="BH2526" s="26"/>
      <c r="BI2526" s="1"/>
      <c r="BJ2526" s="26"/>
      <c r="BK2526" s="1"/>
      <c r="BL2526" s="26"/>
      <c r="BM2526" s="1"/>
      <c r="BN2526" s="26"/>
      <c r="BO2526" s="1"/>
      <c r="BP2526" s="26"/>
      <c r="BQ2526" s="1"/>
      <c r="BR2526" s="26"/>
      <c r="BS2526" s="1"/>
      <c r="BT2526" s="26"/>
      <c r="BU2526" s="1"/>
      <c r="BV2526" s="1"/>
      <c r="BW2526" s="26"/>
      <c r="BX2526" s="1"/>
      <c r="BY2526" s="26"/>
      <c r="BZ2526" s="30"/>
      <c r="CA2526" s="26"/>
    </row>
    <row r="2527" spans="1:79" s="99" customFormat="1" x14ac:dyDescent="0.35">
      <c r="A2527" s="30" t="s">
        <v>97</v>
      </c>
      <c r="B2527" s="30" t="s">
        <v>235</v>
      </c>
      <c r="C2527" s="30" t="s">
        <v>982</v>
      </c>
      <c r="D2527" s="30" t="s">
        <v>983</v>
      </c>
      <c r="E2527" s="30" t="s">
        <v>77</v>
      </c>
      <c r="F2527" s="30">
        <v>999915528</v>
      </c>
      <c r="G2527" s="1">
        <f>(J2527+S2527+X2527+R2527+U2527+W2527+Y2527)-H2527</f>
        <v>38</v>
      </c>
      <c r="H2527" s="1"/>
      <c r="I2527" s="27"/>
      <c r="J2527" s="1">
        <f>SUM(AA2527)</f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27"/>
      <c r="R2527" s="1">
        <f>SUM(AS2527,BX2527)</f>
        <v>38</v>
      </c>
      <c r="S2527" s="1">
        <f>SUM(AE2527,AG2527,AI2527,AK2527,AO2527,AM2527,AQ2527,AU2527,AW2527,AY2527,BA2527,BE2527,BG2527,BI2527,BK2527,BM2527,BO2527,BC2527)</f>
        <v>0</v>
      </c>
      <c r="T2527" s="1">
        <f>COUNT(AE2527,AG2527,AI2527,AK2527,AM2527,AO2527,AQ2527,AU2527,AW2527,AY2527,BA2527,BC2527,BE2527,BG2527,BI2527,BK2527,BM2527,BO2527)</f>
        <v>0</v>
      </c>
      <c r="U2527" s="1">
        <f>BQ2527+BS2527</f>
        <v>0</v>
      </c>
      <c r="V2527" s="1"/>
      <c r="W2527" s="1">
        <f>BV2527</f>
        <v>0</v>
      </c>
      <c r="X2527" s="1">
        <f>AC2527+BZ2527</f>
        <v>0</v>
      </c>
      <c r="Y2527" s="1">
        <f>BU2527</f>
        <v>0</v>
      </c>
      <c r="Z2527" s="27"/>
      <c r="AA2527" s="1"/>
      <c r="AB2527" s="26"/>
      <c r="AC2527" s="1"/>
      <c r="AD2527" s="26"/>
      <c r="AE2527" s="1"/>
      <c r="AF2527" s="26"/>
      <c r="AG2527" s="1"/>
      <c r="AH2527" s="26"/>
      <c r="AI2527" s="1"/>
      <c r="AJ2527" s="26"/>
      <c r="AK2527" s="1"/>
      <c r="AL2527" s="26"/>
      <c r="AM2527" s="1"/>
      <c r="AN2527" s="26"/>
      <c r="AO2527" s="1"/>
      <c r="AP2527" s="26"/>
      <c r="AQ2527" s="1"/>
      <c r="AR2527" s="26"/>
      <c r="AS2527" s="1">
        <v>38</v>
      </c>
      <c r="AT2527" s="26" t="s">
        <v>100</v>
      </c>
      <c r="AU2527" s="1"/>
      <c r="AV2527" s="26"/>
      <c r="AW2527" s="1"/>
      <c r="AX2527" s="26"/>
      <c r="AY2527" s="1"/>
      <c r="AZ2527" s="26"/>
      <c r="BA2527" s="1"/>
      <c r="BB2527" s="26"/>
      <c r="BC2527" s="1"/>
      <c r="BD2527" s="26"/>
      <c r="BE2527" s="1"/>
      <c r="BF2527" s="26"/>
      <c r="BG2527" s="1"/>
      <c r="BH2527" s="26"/>
      <c r="BI2527" s="1"/>
      <c r="BJ2527" s="26"/>
      <c r="BK2527" s="1"/>
      <c r="BL2527" s="26"/>
      <c r="BM2527" s="1"/>
      <c r="BN2527" s="26"/>
      <c r="BO2527" s="1"/>
      <c r="BP2527" s="26"/>
      <c r="BQ2527" s="1"/>
      <c r="BR2527" s="26"/>
      <c r="BS2527" s="1"/>
      <c r="BT2527" s="26"/>
      <c r="BU2527" s="1"/>
      <c r="BV2527" s="1"/>
      <c r="BW2527" s="26"/>
      <c r="BX2527" s="1"/>
      <c r="BY2527" s="26"/>
      <c r="BZ2527" s="30"/>
      <c r="CA2527" s="26"/>
    </row>
    <row r="2528" spans="1:79" s="99" customFormat="1" x14ac:dyDescent="0.35">
      <c r="A2528" s="30" t="s">
        <v>97</v>
      </c>
      <c r="B2528" s="30" t="s">
        <v>235</v>
      </c>
      <c r="C2528" s="30" t="s">
        <v>1235</v>
      </c>
      <c r="D2528" s="30" t="s">
        <v>84</v>
      </c>
      <c r="E2528" s="30" t="s">
        <v>77</v>
      </c>
      <c r="F2528" s="30">
        <v>999918572</v>
      </c>
      <c r="G2528" s="1">
        <f>(J2528+S2528+X2528+R2528+U2528+W2528+Y2528)-H2528</f>
        <v>38</v>
      </c>
      <c r="H2528" s="1"/>
      <c r="I2528" s="27"/>
      <c r="J2528" s="1">
        <f>SUM(AA2528)</f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27"/>
      <c r="R2528" s="1">
        <f>SUM(AS2528,BX2528)</f>
        <v>38</v>
      </c>
      <c r="S2528" s="1">
        <f>SUM(AE2528,AG2528,AI2528,AK2528,AO2528,AM2528,AQ2528,AU2528,AW2528,AY2528,BA2528,BE2528,BG2528,BI2528,BK2528,BM2528,BO2528,BC2528)</f>
        <v>0</v>
      </c>
      <c r="T2528" s="1">
        <f>COUNT(AE2528,AG2528,AI2528,AK2528,AM2528,AO2528,AQ2528,AU2528,AW2528,AY2528,BA2528,BC2528,BE2528,BG2528,BI2528,BK2528,BM2528,BO2528)</f>
        <v>0</v>
      </c>
      <c r="U2528" s="1">
        <f>BQ2528+BS2528</f>
        <v>0</v>
      </c>
      <c r="V2528" s="1"/>
      <c r="W2528" s="1">
        <f>BV2528</f>
        <v>0</v>
      </c>
      <c r="X2528" s="1">
        <f>AC2528+BZ2528</f>
        <v>0</v>
      </c>
      <c r="Y2528" s="1">
        <f>BU2528</f>
        <v>0</v>
      </c>
      <c r="Z2528" s="27"/>
      <c r="AA2528" s="1"/>
      <c r="AB2528" s="26"/>
      <c r="AC2528" s="1"/>
      <c r="AD2528" s="26"/>
      <c r="AE2528" s="1"/>
      <c r="AF2528" s="26"/>
      <c r="AG2528" s="1"/>
      <c r="AH2528" s="26"/>
      <c r="AI2528" s="1"/>
      <c r="AJ2528" s="26"/>
      <c r="AK2528" s="1"/>
      <c r="AL2528" s="26"/>
      <c r="AM2528" s="1"/>
      <c r="AN2528" s="26"/>
      <c r="AO2528" s="1"/>
      <c r="AP2528" s="26"/>
      <c r="AQ2528" s="1"/>
      <c r="AR2528" s="26"/>
      <c r="AS2528" s="1">
        <v>38</v>
      </c>
      <c r="AT2528" s="26" t="s">
        <v>100</v>
      </c>
      <c r="AU2528" s="1"/>
      <c r="AV2528" s="26"/>
      <c r="AW2528" s="1"/>
      <c r="AX2528" s="26"/>
      <c r="AY2528" s="1"/>
      <c r="AZ2528" s="26"/>
      <c r="BA2528" s="1"/>
      <c r="BB2528" s="26"/>
      <c r="BC2528" s="1"/>
      <c r="BD2528" s="26"/>
      <c r="BE2528" s="1"/>
      <c r="BF2528" s="26"/>
      <c r="BG2528" s="1"/>
      <c r="BH2528" s="26"/>
      <c r="BI2528" s="1"/>
      <c r="BJ2528" s="26"/>
      <c r="BK2528" s="1"/>
      <c r="BL2528" s="26"/>
      <c r="BM2528" s="1"/>
      <c r="BN2528" s="26"/>
      <c r="BO2528" s="1"/>
      <c r="BP2528" s="26"/>
      <c r="BQ2528" s="1"/>
      <c r="BR2528" s="26"/>
      <c r="BS2528" s="1"/>
      <c r="BT2528" s="26"/>
      <c r="BU2528" s="1"/>
      <c r="BV2528" s="1"/>
      <c r="BW2528" s="26"/>
      <c r="BX2528" s="1"/>
      <c r="BY2528" s="26"/>
      <c r="BZ2528" s="30"/>
      <c r="CA2528" s="26"/>
    </row>
    <row r="2529" spans="1:79" s="99" customFormat="1" x14ac:dyDescent="0.35">
      <c r="A2529" s="30" t="s">
        <v>97</v>
      </c>
      <c r="B2529" s="30" t="s">
        <v>235</v>
      </c>
      <c r="C2529" s="30" t="s">
        <v>1265</v>
      </c>
      <c r="D2529" s="30" t="s">
        <v>117</v>
      </c>
      <c r="E2529" s="30" t="s">
        <v>77</v>
      </c>
      <c r="F2529" s="30">
        <v>999918775</v>
      </c>
      <c r="G2529" s="1">
        <f>(J2529+S2529+X2529+R2529+U2529+W2529+Y2529)-H2529</f>
        <v>38</v>
      </c>
      <c r="H2529" s="1"/>
      <c r="I2529" s="27"/>
      <c r="J2529" s="1">
        <f>SUM(AA2529)</f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27"/>
      <c r="R2529" s="1">
        <f>SUM(AS2529,BX2529)</f>
        <v>38</v>
      </c>
      <c r="S2529" s="1">
        <f>SUM(AE2529,AG2529,AI2529,AK2529,AO2529,AM2529,AQ2529,AU2529,AW2529,AY2529,BA2529,BE2529,BG2529,BI2529,BK2529,BM2529,BO2529,BC2529)</f>
        <v>0</v>
      </c>
      <c r="T2529" s="1">
        <f>COUNT(AE2529,AG2529,AI2529,AK2529,AM2529,AO2529,AQ2529,AU2529,AW2529,AY2529,BA2529,BC2529,BE2529,BG2529,BI2529,BK2529,BM2529,BO2529)</f>
        <v>0</v>
      </c>
      <c r="U2529" s="1">
        <f>BQ2529+BS2529</f>
        <v>0</v>
      </c>
      <c r="V2529" s="1"/>
      <c r="W2529" s="1">
        <f>BV2529</f>
        <v>0</v>
      </c>
      <c r="X2529" s="1">
        <f>AC2529+BZ2529</f>
        <v>0</v>
      </c>
      <c r="Y2529" s="1">
        <f>BU2529</f>
        <v>0</v>
      </c>
      <c r="Z2529" s="27"/>
      <c r="AA2529" s="1"/>
      <c r="AB2529" s="26"/>
      <c r="AC2529" s="1"/>
      <c r="AD2529" s="26"/>
      <c r="AE2529" s="1"/>
      <c r="AF2529" s="26"/>
      <c r="AG2529" s="1"/>
      <c r="AH2529" s="26"/>
      <c r="AI2529" s="1"/>
      <c r="AJ2529" s="26"/>
      <c r="AK2529" s="1"/>
      <c r="AL2529" s="26"/>
      <c r="AM2529" s="1"/>
      <c r="AN2529" s="26"/>
      <c r="AO2529" s="1"/>
      <c r="AP2529" s="26"/>
      <c r="AQ2529" s="1"/>
      <c r="AR2529" s="26"/>
      <c r="AS2529" s="1">
        <v>38</v>
      </c>
      <c r="AT2529" s="26" t="s">
        <v>100</v>
      </c>
      <c r="AU2529" s="1"/>
      <c r="AV2529" s="26"/>
      <c r="AW2529" s="1"/>
      <c r="AX2529" s="26"/>
      <c r="AY2529" s="1"/>
      <c r="AZ2529" s="26"/>
      <c r="BA2529" s="1"/>
      <c r="BB2529" s="26"/>
      <c r="BC2529" s="1"/>
      <c r="BD2529" s="26"/>
      <c r="BE2529" s="1"/>
      <c r="BF2529" s="26"/>
      <c r="BG2529" s="1"/>
      <c r="BH2529" s="26"/>
      <c r="BI2529" s="1"/>
      <c r="BJ2529" s="26"/>
      <c r="BK2529" s="1"/>
      <c r="BL2529" s="26"/>
      <c r="BM2529" s="1"/>
      <c r="BN2529" s="26"/>
      <c r="BO2529" s="1"/>
      <c r="BP2529" s="26"/>
      <c r="BQ2529" s="1"/>
      <c r="BR2529" s="26"/>
      <c r="BS2529" s="1"/>
      <c r="BT2529" s="26"/>
      <c r="BU2529" s="1"/>
      <c r="BV2529" s="1"/>
      <c r="BW2529" s="26"/>
      <c r="BX2529" s="1"/>
      <c r="BY2529" s="26"/>
      <c r="BZ2529" s="30"/>
      <c r="CA2529" s="26"/>
    </row>
    <row r="2530" spans="1:79" s="99" customFormat="1" x14ac:dyDescent="0.35">
      <c r="A2530" s="30" t="s">
        <v>97</v>
      </c>
      <c r="B2530" s="30" t="s">
        <v>235</v>
      </c>
      <c r="C2530" s="30" t="s">
        <v>1270</v>
      </c>
      <c r="D2530" s="30" t="s">
        <v>1271</v>
      </c>
      <c r="E2530" s="30" t="s">
        <v>77</v>
      </c>
      <c r="F2530" s="30">
        <v>999918795</v>
      </c>
      <c r="G2530" s="1">
        <f>(J2530+S2530+X2530+R2530+U2530+W2530+Y2530)-H2530</f>
        <v>38</v>
      </c>
      <c r="H2530" s="1"/>
      <c r="I2530" s="27"/>
      <c r="J2530" s="1">
        <f>SUM(AA2530)</f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27"/>
      <c r="R2530" s="1">
        <f>SUM(AS2530,BX2530)</f>
        <v>38</v>
      </c>
      <c r="S2530" s="1">
        <f>SUM(AE2530,AG2530,AI2530,AK2530,AO2530,AM2530,AQ2530,AU2530,AW2530,AY2530,BA2530,BE2530,BG2530,BI2530,BK2530,BM2530,BO2530,BC2530)</f>
        <v>0</v>
      </c>
      <c r="T2530" s="1">
        <f>COUNT(AE2530,AG2530,AI2530,AK2530,AM2530,AO2530,AQ2530,AU2530,AW2530,AY2530,BA2530,BC2530,BE2530,BG2530,BI2530,BK2530,BM2530,BO2530)</f>
        <v>0</v>
      </c>
      <c r="U2530" s="1">
        <f>BQ2530+BS2530</f>
        <v>0</v>
      </c>
      <c r="V2530" s="1"/>
      <c r="W2530" s="1">
        <f>BV2530</f>
        <v>0</v>
      </c>
      <c r="X2530" s="1">
        <f>AC2530+BZ2530</f>
        <v>0</v>
      </c>
      <c r="Y2530" s="1">
        <f>BU2530</f>
        <v>0</v>
      </c>
      <c r="Z2530" s="27"/>
      <c r="AA2530" s="1"/>
      <c r="AB2530" s="26"/>
      <c r="AC2530" s="1"/>
      <c r="AD2530" s="26"/>
      <c r="AE2530" s="1"/>
      <c r="AF2530" s="26"/>
      <c r="AG2530" s="1"/>
      <c r="AH2530" s="26"/>
      <c r="AI2530" s="1"/>
      <c r="AJ2530" s="26"/>
      <c r="AK2530" s="1"/>
      <c r="AL2530" s="26"/>
      <c r="AM2530" s="1"/>
      <c r="AN2530" s="26"/>
      <c r="AO2530" s="1"/>
      <c r="AP2530" s="26"/>
      <c r="AQ2530" s="1"/>
      <c r="AR2530" s="26"/>
      <c r="AS2530" s="1">
        <v>38</v>
      </c>
      <c r="AT2530" s="26" t="s">
        <v>100</v>
      </c>
      <c r="AU2530" s="1"/>
      <c r="AV2530" s="26"/>
      <c r="AW2530" s="1"/>
      <c r="AX2530" s="26"/>
      <c r="AY2530" s="1"/>
      <c r="AZ2530" s="26"/>
      <c r="BA2530" s="1"/>
      <c r="BB2530" s="26"/>
      <c r="BC2530" s="1"/>
      <c r="BD2530" s="26"/>
      <c r="BE2530" s="1"/>
      <c r="BF2530" s="26"/>
      <c r="BG2530" s="1"/>
      <c r="BH2530" s="26"/>
      <c r="BI2530" s="1"/>
      <c r="BJ2530" s="26"/>
      <c r="BK2530" s="1"/>
      <c r="BL2530" s="26"/>
      <c r="BM2530" s="1"/>
      <c r="BN2530" s="26"/>
      <c r="BO2530" s="1"/>
      <c r="BP2530" s="26"/>
      <c r="BQ2530" s="1"/>
      <c r="BR2530" s="26"/>
      <c r="BS2530" s="1"/>
      <c r="BT2530" s="26"/>
      <c r="BU2530" s="1"/>
      <c r="BV2530" s="1"/>
      <c r="BW2530" s="26"/>
      <c r="BX2530" s="1"/>
      <c r="BY2530" s="26"/>
      <c r="BZ2530" s="30"/>
      <c r="CA2530" s="26"/>
    </row>
    <row r="2531" spans="1:79" s="99" customFormat="1" x14ac:dyDescent="0.35">
      <c r="A2531" s="30" t="s">
        <v>97</v>
      </c>
      <c r="B2531" s="30" t="s">
        <v>235</v>
      </c>
      <c r="C2531" s="30" t="s">
        <v>1311</v>
      </c>
      <c r="D2531" s="30" t="s">
        <v>655</v>
      </c>
      <c r="E2531" s="30" t="s">
        <v>77</v>
      </c>
      <c r="F2531" s="30">
        <v>999919021</v>
      </c>
      <c r="G2531" s="1">
        <f>(J2531+S2531+X2531+R2531+U2531+W2531+Y2531)-H2531</f>
        <v>38</v>
      </c>
      <c r="H2531" s="1"/>
      <c r="I2531" s="27"/>
      <c r="J2531" s="1">
        <f>SUM(AA2531)</f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27"/>
      <c r="R2531" s="1">
        <f>SUM(AS2531,BX2531)</f>
        <v>38</v>
      </c>
      <c r="S2531" s="1">
        <f>SUM(AE2531,AG2531,AI2531,AK2531,AO2531,AM2531,AQ2531,AU2531,AW2531,AY2531,BA2531,BE2531,BG2531,BI2531,BK2531,BM2531,BO2531,BC2531)</f>
        <v>0</v>
      </c>
      <c r="T2531" s="1">
        <f>COUNT(AE2531,AG2531,AI2531,AK2531,AM2531,AO2531,AQ2531,AU2531,AW2531,AY2531,BA2531,BC2531,BE2531,BG2531,BI2531,BK2531,BM2531,BO2531)</f>
        <v>0</v>
      </c>
      <c r="U2531" s="1">
        <f>BQ2531+BS2531</f>
        <v>0</v>
      </c>
      <c r="V2531" s="1"/>
      <c r="W2531" s="1">
        <f>BV2531</f>
        <v>0</v>
      </c>
      <c r="X2531" s="1">
        <f>AC2531+BZ2531</f>
        <v>0</v>
      </c>
      <c r="Y2531" s="1">
        <f>BU2531</f>
        <v>0</v>
      </c>
      <c r="Z2531" s="27"/>
      <c r="AA2531" s="1"/>
      <c r="AB2531" s="26"/>
      <c r="AC2531" s="1"/>
      <c r="AD2531" s="26"/>
      <c r="AE2531" s="1"/>
      <c r="AF2531" s="26"/>
      <c r="AG2531" s="1"/>
      <c r="AH2531" s="26"/>
      <c r="AI2531" s="1"/>
      <c r="AJ2531" s="26"/>
      <c r="AK2531" s="1"/>
      <c r="AL2531" s="26"/>
      <c r="AM2531" s="1"/>
      <c r="AN2531" s="26"/>
      <c r="AO2531" s="1"/>
      <c r="AP2531" s="26"/>
      <c r="AQ2531" s="1"/>
      <c r="AR2531" s="26"/>
      <c r="AS2531" s="1">
        <v>38</v>
      </c>
      <c r="AT2531" s="26" t="s">
        <v>100</v>
      </c>
      <c r="AU2531" s="1"/>
      <c r="AV2531" s="26"/>
      <c r="AW2531" s="1"/>
      <c r="AX2531" s="26"/>
      <c r="AY2531" s="1"/>
      <c r="AZ2531" s="26"/>
      <c r="BA2531" s="1"/>
      <c r="BB2531" s="26"/>
      <c r="BC2531" s="1"/>
      <c r="BD2531" s="26"/>
      <c r="BE2531" s="1"/>
      <c r="BF2531" s="26"/>
      <c r="BG2531" s="1"/>
      <c r="BH2531" s="26"/>
      <c r="BI2531" s="1"/>
      <c r="BJ2531" s="26"/>
      <c r="BK2531" s="1"/>
      <c r="BL2531" s="26"/>
      <c r="BM2531" s="1"/>
      <c r="BN2531" s="26"/>
      <c r="BO2531" s="1"/>
      <c r="BP2531" s="26"/>
      <c r="BQ2531" s="1"/>
      <c r="BR2531" s="26"/>
      <c r="BS2531" s="1"/>
      <c r="BT2531" s="26"/>
      <c r="BU2531" s="1"/>
      <c r="BV2531" s="1"/>
      <c r="BW2531" s="26"/>
      <c r="BX2531" s="1"/>
      <c r="BY2531" s="26"/>
      <c r="BZ2531" s="30"/>
      <c r="CA2531" s="26"/>
    </row>
    <row r="2532" spans="1:79" s="99" customFormat="1" x14ac:dyDescent="0.35">
      <c r="A2532" s="30" t="s">
        <v>97</v>
      </c>
      <c r="B2532" s="30" t="s">
        <v>235</v>
      </c>
      <c r="C2532" s="30" t="s">
        <v>1319</v>
      </c>
      <c r="D2532" s="30" t="s">
        <v>1320</v>
      </c>
      <c r="E2532" s="30" t="s">
        <v>77</v>
      </c>
      <c r="F2532" s="30">
        <v>999919075</v>
      </c>
      <c r="G2532" s="1">
        <f>(J2532+S2532+X2532+R2532+U2532+W2532+Y2532)-H2532</f>
        <v>38</v>
      </c>
      <c r="H2532" s="1"/>
      <c r="I2532" s="27"/>
      <c r="J2532" s="1">
        <f>SUM(AA2532)</f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27"/>
      <c r="R2532" s="1">
        <f>SUM(AS2532,BX2532)</f>
        <v>38</v>
      </c>
      <c r="S2532" s="1">
        <f>SUM(AE2532,AG2532,AI2532,AK2532,AO2532,AM2532,AQ2532,AU2532,AW2532,AY2532,BA2532,BE2532,BG2532,BI2532,BK2532,BM2532,BO2532,BC2532)</f>
        <v>0</v>
      </c>
      <c r="T2532" s="1">
        <f>COUNT(AE2532,AG2532,AI2532,AK2532,AM2532,AO2532,AQ2532,AU2532,AW2532,AY2532,BA2532,BC2532,BE2532,BG2532,BI2532,BK2532,BM2532,BO2532)</f>
        <v>0</v>
      </c>
      <c r="U2532" s="1">
        <f>BQ2532+BS2532</f>
        <v>0</v>
      </c>
      <c r="V2532" s="1"/>
      <c r="W2532" s="1">
        <f>BV2532</f>
        <v>0</v>
      </c>
      <c r="X2532" s="1">
        <f>AC2532+BZ2532</f>
        <v>0</v>
      </c>
      <c r="Y2532" s="1">
        <f>BU2532</f>
        <v>0</v>
      </c>
      <c r="Z2532" s="27"/>
      <c r="AA2532" s="1"/>
      <c r="AB2532" s="26"/>
      <c r="AC2532" s="1"/>
      <c r="AD2532" s="26"/>
      <c r="AE2532" s="1"/>
      <c r="AF2532" s="26"/>
      <c r="AG2532" s="1"/>
      <c r="AH2532" s="26"/>
      <c r="AI2532" s="1"/>
      <c r="AJ2532" s="26"/>
      <c r="AK2532" s="1"/>
      <c r="AL2532" s="26"/>
      <c r="AM2532" s="1"/>
      <c r="AN2532" s="26"/>
      <c r="AO2532" s="1"/>
      <c r="AP2532" s="26"/>
      <c r="AQ2532" s="1"/>
      <c r="AR2532" s="26"/>
      <c r="AS2532" s="1">
        <v>38</v>
      </c>
      <c r="AT2532" s="26" t="s">
        <v>100</v>
      </c>
      <c r="AU2532" s="1"/>
      <c r="AV2532" s="26"/>
      <c r="AW2532" s="1"/>
      <c r="AX2532" s="26"/>
      <c r="AY2532" s="1"/>
      <c r="AZ2532" s="26"/>
      <c r="BA2532" s="1"/>
      <c r="BB2532" s="26"/>
      <c r="BC2532" s="1"/>
      <c r="BD2532" s="26"/>
      <c r="BE2532" s="1"/>
      <c r="BF2532" s="26"/>
      <c r="BG2532" s="1"/>
      <c r="BH2532" s="26"/>
      <c r="BI2532" s="1"/>
      <c r="BJ2532" s="26"/>
      <c r="BK2532" s="1"/>
      <c r="BL2532" s="26"/>
      <c r="BM2532" s="1"/>
      <c r="BN2532" s="26"/>
      <c r="BO2532" s="1"/>
      <c r="BP2532" s="26"/>
      <c r="BQ2532" s="1"/>
      <c r="BR2532" s="26"/>
      <c r="BS2532" s="1"/>
      <c r="BT2532" s="26"/>
      <c r="BU2532" s="1"/>
      <c r="BV2532" s="1"/>
      <c r="BW2532" s="26"/>
      <c r="BX2532" s="1"/>
      <c r="BY2532" s="26"/>
      <c r="BZ2532" s="30"/>
      <c r="CA2532" s="26"/>
    </row>
    <row r="2533" spans="1:79" s="99" customFormat="1" x14ac:dyDescent="0.35">
      <c r="A2533" s="30" t="s">
        <v>97</v>
      </c>
      <c r="B2533" s="30" t="s">
        <v>235</v>
      </c>
      <c r="C2533" s="30" t="s">
        <v>1325</v>
      </c>
      <c r="D2533" s="30" t="s">
        <v>1326</v>
      </c>
      <c r="E2533" s="30" t="s">
        <v>77</v>
      </c>
      <c r="F2533" s="30">
        <v>999919103</v>
      </c>
      <c r="G2533" s="1">
        <f>(J2533+S2533+X2533+R2533+U2533+W2533+Y2533)-H2533</f>
        <v>38</v>
      </c>
      <c r="H2533" s="1"/>
      <c r="I2533" s="27"/>
      <c r="J2533" s="1">
        <f>SUM(AA2533)</f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27"/>
      <c r="R2533" s="1">
        <f>SUM(AS2533,BX2533)</f>
        <v>38</v>
      </c>
      <c r="S2533" s="1">
        <f>SUM(AE2533,AG2533,AI2533,AK2533,AO2533,AM2533,AQ2533,AU2533,AW2533,AY2533,BA2533,BE2533,BG2533,BI2533,BK2533,BM2533,BO2533,BC2533)</f>
        <v>0</v>
      </c>
      <c r="T2533" s="1">
        <f>COUNT(AE2533,AG2533,AI2533,AK2533,AM2533,AO2533,AQ2533,AU2533,AW2533,AY2533,BA2533,BC2533,BE2533,BG2533,BI2533,BK2533,BM2533,BO2533)</f>
        <v>0</v>
      </c>
      <c r="U2533" s="1">
        <f>BQ2533+BS2533</f>
        <v>0</v>
      </c>
      <c r="V2533" s="1"/>
      <c r="W2533" s="1">
        <f>BV2533</f>
        <v>0</v>
      </c>
      <c r="X2533" s="1">
        <f>AC2533+BZ2533</f>
        <v>0</v>
      </c>
      <c r="Y2533" s="1">
        <f>BU2533</f>
        <v>0</v>
      </c>
      <c r="Z2533" s="27"/>
      <c r="AA2533" s="1"/>
      <c r="AB2533" s="26"/>
      <c r="AC2533" s="1"/>
      <c r="AD2533" s="26"/>
      <c r="AE2533" s="1"/>
      <c r="AF2533" s="26"/>
      <c r="AG2533" s="1"/>
      <c r="AH2533" s="26"/>
      <c r="AI2533" s="1"/>
      <c r="AJ2533" s="26"/>
      <c r="AK2533" s="1"/>
      <c r="AL2533" s="26"/>
      <c r="AM2533" s="1"/>
      <c r="AN2533" s="26"/>
      <c r="AO2533" s="1"/>
      <c r="AP2533" s="26"/>
      <c r="AQ2533" s="1"/>
      <c r="AR2533" s="26"/>
      <c r="AS2533" s="1">
        <v>38</v>
      </c>
      <c r="AT2533" s="26" t="s">
        <v>100</v>
      </c>
      <c r="AU2533" s="1"/>
      <c r="AV2533" s="26"/>
      <c r="AW2533" s="1"/>
      <c r="AX2533" s="26"/>
      <c r="AY2533" s="1"/>
      <c r="AZ2533" s="26"/>
      <c r="BA2533" s="1"/>
      <c r="BB2533" s="26"/>
      <c r="BC2533" s="1"/>
      <c r="BD2533" s="26"/>
      <c r="BE2533" s="1"/>
      <c r="BF2533" s="26"/>
      <c r="BG2533" s="1"/>
      <c r="BH2533" s="26"/>
      <c r="BI2533" s="1"/>
      <c r="BJ2533" s="26"/>
      <c r="BK2533" s="1"/>
      <c r="BL2533" s="26"/>
      <c r="BM2533" s="1"/>
      <c r="BN2533" s="26"/>
      <c r="BO2533" s="1"/>
      <c r="BP2533" s="26"/>
      <c r="BQ2533" s="1"/>
      <c r="BR2533" s="26"/>
      <c r="BS2533" s="1"/>
      <c r="BT2533" s="26"/>
      <c r="BU2533" s="1"/>
      <c r="BV2533" s="1"/>
      <c r="BW2533" s="26"/>
      <c r="BX2533" s="1"/>
      <c r="BY2533" s="26"/>
      <c r="BZ2533" s="30"/>
      <c r="CA2533" s="26"/>
    </row>
    <row r="2534" spans="1:79" s="99" customFormat="1" x14ac:dyDescent="0.35">
      <c r="A2534" s="30" t="s">
        <v>97</v>
      </c>
      <c r="B2534" s="30" t="s">
        <v>235</v>
      </c>
      <c r="C2534" s="30" t="s">
        <v>539</v>
      </c>
      <c r="D2534" s="30" t="s">
        <v>1782</v>
      </c>
      <c r="E2534" s="30" t="s">
        <v>77</v>
      </c>
      <c r="F2534" s="30">
        <v>999922058</v>
      </c>
      <c r="G2534" s="1">
        <f>(J2534+S2534+X2534+R2534+U2534+W2534+Y2534)-H2534</f>
        <v>38</v>
      </c>
      <c r="H2534" s="1"/>
      <c r="I2534" s="27"/>
      <c r="J2534" s="1">
        <f>SUM(AA2534)</f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27"/>
      <c r="R2534" s="1">
        <f>SUM(AS2534,BX2534)</f>
        <v>38</v>
      </c>
      <c r="S2534" s="1">
        <f>SUM(AE2534,AG2534,AI2534,AK2534,AO2534,AM2534,AQ2534,AU2534,AW2534,AY2534,BA2534,BE2534,BG2534,BI2534,BK2534,BM2534,BO2534,BC2534)</f>
        <v>0</v>
      </c>
      <c r="T2534" s="1">
        <f>COUNT(AE2534,AG2534,AI2534,AK2534,AM2534,AO2534,AQ2534,AU2534,AW2534,AY2534,BA2534,BC2534,BE2534,BG2534,BI2534,BK2534,BM2534,BO2534)</f>
        <v>0</v>
      </c>
      <c r="U2534" s="1">
        <f>BQ2534+BS2534</f>
        <v>0</v>
      </c>
      <c r="V2534" s="1"/>
      <c r="W2534" s="1">
        <f>BV2534</f>
        <v>0</v>
      </c>
      <c r="X2534" s="1">
        <f>AC2534+BZ2534</f>
        <v>0</v>
      </c>
      <c r="Y2534" s="1">
        <f>BU2534</f>
        <v>0</v>
      </c>
      <c r="Z2534" s="27"/>
      <c r="AA2534" s="1"/>
      <c r="AB2534" s="26"/>
      <c r="AC2534" s="1"/>
      <c r="AD2534" s="26"/>
      <c r="AE2534" s="1"/>
      <c r="AF2534" s="26"/>
      <c r="AG2534" s="1"/>
      <c r="AH2534" s="26"/>
      <c r="AI2534" s="1"/>
      <c r="AJ2534" s="26"/>
      <c r="AK2534" s="1"/>
      <c r="AL2534" s="26"/>
      <c r="AM2534" s="1"/>
      <c r="AN2534" s="26"/>
      <c r="AO2534" s="1"/>
      <c r="AP2534" s="26"/>
      <c r="AQ2534" s="1"/>
      <c r="AR2534" s="26"/>
      <c r="AS2534" s="1">
        <v>38</v>
      </c>
      <c r="AT2534" s="26" t="s">
        <v>100</v>
      </c>
      <c r="AU2534" s="1"/>
      <c r="AV2534" s="26"/>
      <c r="AW2534" s="1"/>
      <c r="AX2534" s="26"/>
      <c r="AY2534" s="1"/>
      <c r="AZ2534" s="26"/>
      <c r="BA2534" s="1"/>
      <c r="BB2534" s="26"/>
      <c r="BC2534" s="1"/>
      <c r="BD2534" s="26"/>
      <c r="BE2534" s="1"/>
      <c r="BF2534" s="26"/>
      <c r="BG2534" s="1"/>
      <c r="BH2534" s="26"/>
      <c r="BI2534" s="1"/>
      <c r="BJ2534" s="26"/>
      <c r="BK2534" s="1"/>
      <c r="BL2534" s="26"/>
      <c r="BM2534" s="1"/>
      <c r="BN2534" s="26"/>
      <c r="BO2534" s="1"/>
      <c r="BP2534" s="26"/>
      <c r="BQ2534" s="1"/>
      <c r="BR2534" s="26"/>
      <c r="BS2534" s="1"/>
      <c r="BT2534" s="26"/>
      <c r="BU2534" s="1"/>
      <c r="BV2534" s="1"/>
      <c r="BW2534" s="26"/>
      <c r="BX2534" s="1"/>
      <c r="BY2534" s="26"/>
      <c r="BZ2534" s="30"/>
      <c r="CA2534" s="26"/>
    </row>
    <row r="2535" spans="1:79" s="99" customFormat="1" x14ac:dyDescent="0.35">
      <c r="A2535" s="30" t="s">
        <v>97</v>
      </c>
      <c r="B2535" s="30" t="s">
        <v>235</v>
      </c>
      <c r="C2535" s="30" t="s">
        <v>1877</v>
      </c>
      <c r="D2535" s="30" t="s">
        <v>1878</v>
      </c>
      <c r="E2535" s="30" t="s">
        <v>77</v>
      </c>
      <c r="F2535" s="30">
        <v>999922541</v>
      </c>
      <c r="G2535" s="1">
        <f>(J2535+S2535+X2535+R2535+U2535+W2535+Y2535)-H2535</f>
        <v>38</v>
      </c>
      <c r="H2535" s="1"/>
      <c r="I2535" s="27"/>
      <c r="J2535" s="1">
        <f>SUM(AA2535)</f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27"/>
      <c r="R2535" s="1">
        <f>SUM(AS2535,BX2535)</f>
        <v>38</v>
      </c>
      <c r="S2535" s="1">
        <f>SUM(AE2535,AG2535,AI2535,AK2535,AO2535,AM2535,AQ2535,AU2535,AW2535,AY2535,BA2535,BE2535,BG2535,BI2535,BK2535,BM2535,BO2535,BC2535)</f>
        <v>0</v>
      </c>
      <c r="T2535" s="1">
        <f>COUNT(AE2535,AG2535,AI2535,AK2535,AM2535,AO2535,AQ2535,AU2535,AW2535,AY2535,BA2535,BC2535,BE2535,BG2535,BI2535,BK2535,BM2535,BO2535)</f>
        <v>0</v>
      </c>
      <c r="U2535" s="1">
        <f>BQ2535+BS2535</f>
        <v>0</v>
      </c>
      <c r="V2535" s="1"/>
      <c r="W2535" s="1">
        <f>BV2535</f>
        <v>0</v>
      </c>
      <c r="X2535" s="1">
        <f>AC2535+BZ2535</f>
        <v>0</v>
      </c>
      <c r="Y2535" s="1">
        <f>BU2535</f>
        <v>0</v>
      </c>
      <c r="Z2535" s="27"/>
      <c r="AA2535" s="1"/>
      <c r="AB2535" s="26"/>
      <c r="AC2535" s="1"/>
      <c r="AD2535" s="26"/>
      <c r="AE2535" s="1"/>
      <c r="AF2535" s="26"/>
      <c r="AG2535" s="1"/>
      <c r="AH2535" s="26"/>
      <c r="AI2535" s="1"/>
      <c r="AJ2535" s="26"/>
      <c r="AK2535" s="1"/>
      <c r="AL2535" s="26"/>
      <c r="AM2535" s="1"/>
      <c r="AN2535" s="26"/>
      <c r="AO2535" s="1"/>
      <c r="AP2535" s="26"/>
      <c r="AQ2535" s="1"/>
      <c r="AR2535" s="26"/>
      <c r="AS2535" s="1">
        <v>38</v>
      </c>
      <c r="AT2535" s="26" t="s">
        <v>100</v>
      </c>
      <c r="AU2535" s="1"/>
      <c r="AV2535" s="26"/>
      <c r="AW2535" s="1"/>
      <c r="AX2535" s="26"/>
      <c r="AY2535" s="1"/>
      <c r="AZ2535" s="26"/>
      <c r="BA2535" s="1"/>
      <c r="BB2535" s="26"/>
      <c r="BC2535" s="1"/>
      <c r="BD2535" s="26"/>
      <c r="BE2535" s="1"/>
      <c r="BF2535" s="26"/>
      <c r="BG2535" s="1"/>
      <c r="BH2535" s="26"/>
      <c r="BI2535" s="1"/>
      <c r="BJ2535" s="26"/>
      <c r="BK2535" s="1"/>
      <c r="BL2535" s="26"/>
      <c r="BM2535" s="1"/>
      <c r="BN2535" s="26"/>
      <c r="BO2535" s="1"/>
      <c r="BP2535" s="26"/>
      <c r="BQ2535" s="1"/>
      <c r="BR2535" s="26"/>
      <c r="BS2535" s="1"/>
      <c r="BT2535" s="26"/>
      <c r="BU2535" s="1"/>
      <c r="BV2535" s="1"/>
      <c r="BW2535" s="26"/>
      <c r="BX2535" s="1"/>
      <c r="BY2535" s="26"/>
      <c r="BZ2535" s="30"/>
      <c r="CA2535" s="26"/>
    </row>
    <row r="2536" spans="1:79" s="99" customFormat="1" x14ac:dyDescent="0.35">
      <c r="A2536" s="30" t="s">
        <v>97</v>
      </c>
      <c r="B2536" s="30" t="s">
        <v>235</v>
      </c>
      <c r="C2536" s="30" t="s">
        <v>98</v>
      </c>
      <c r="D2536" s="30" t="s">
        <v>1893</v>
      </c>
      <c r="E2536" s="30" t="s">
        <v>77</v>
      </c>
      <c r="F2536" s="30">
        <v>999922581</v>
      </c>
      <c r="G2536" s="1">
        <f>(J2536+S2536+X2536+R2536+U2536+W2536+Y2536)-H2536</f>
        <v>38</v>
      </c>
      <c r="H2536" s="1"/>
      <c r="I2536" s="27"/>
      <c r="J2536" s="1">
        <f>SUM(AA2536)</f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27"/>
      <c r="R2536" s="1">
        <f>SUM(AS2536,BX2536)</f>
        <v>38</v>
      </c>
      <c r="S2536" s="1">
        <f>SUM(AE2536,AG2536,AI2536,AK2536,AO2536,AM2536,AQ2536,AU2536,AW2536,AY2536,BA2536,BE2536,BG2536,BI2536,BK2536,BM2536,BO2536,BC2536)</f>
        <v>0</v>
      </c>
      <c r="T2536" s="1">
        <f>COUNT(AE2536,AG2536,AI2536,AK2536,AM2536,AO2536,AQ2536,AU2536,AW2536,AY2536,BA2536,BC2536,BE2536,BG2536,BI2536,BK2536,BM2536,BO2536)</f>
        <v>0</v>
      </c>
      <c r="U2536" s="1">
        <f>BQ2536+BS2536</f>
        <v>0</v>
      </c>
      <c r="V2536" s="1"/>
      <c r="W2536" s="1">
        <f>BV2536</f>
        <v>0</v>
      </c>
      <c r="X2536" s="1">
        <f>AC2536+BZ2536</f>
        <v>0</v>
      </c>
      <c r="Y2536" s="1">
        <f>BU2536</f>
        <v>0</v>
      </c>
      <c r="Z2536" s="27"/>
      <c r="AA2536" s="1"/>
      <c r="AB2536" s="26"/>
      <c r="AC2536" s="1"/>
      <c r="AD2536" s="26"/>
      <c r="AE2536" s="1"/>
      <c r="AF2536" s="26"/>
      <c r="AG2536" s="1"/>
      <c r="AH2536" s="26"/>
      <c r="AI2536" s="1"/>
      <c r="AJ2536" s="26"/>
      <c r="AK2536" s="1"/>
      <c r="AL2536" s="26"/>
      <c r="AM2536" s="1"/>
      <c r="AN2536" s="26"/>
      <c r="AO2536" s="1"/>
      <c r="AP2536" s="26"/>
      <c r="AQ2536" s="1"/>
      <c r="AR2536" s="26"/>
      <c r="AS2536" s="1">
        <v>38</v>
      </c>
      <c r="AT2536" s="26" t="s">
        <v>100</v>
      </c>
      <c r="AU2536" s="1"/>
      <c r="AV2536" s="26"/>
      <c r="AW2536" s="1"/>
      <c r="AX2536" s="26"/>
      <c r="AY2536" s="1"/>
      <c r="AZ2536" s="26"/>
      <c r="BA2536" s="1"/>
      <c r="BB2536" s="26"/>
      <c r="BC2536" s="1"/>
      <c r="BD2536" s="26"/>
      <c r="BE2536" s="1"/>
      <c r="BF2536" s="26"/>
      <c r="BG2536" s="1"/>
      <c r="BH2536" s="26"/>
      <c r="BI2536" s="1"/>
      <c r="BJ2536" s="26"/>
      <c r="BK2536" s="1"/>
      <c r="BL2536" s="26"/>
      <c r="BM2536" s="1"/>
      <c r="BN2536" s="26"/>
      <c r="BO2536" s="1"/>
      <c r="BP2536" s="26"/>
      <c r="BQ2536" s="1"/>
      <c r="BR2536" s="26"/>
      <c r="BS2536" s="1"/>
      <c r="BT2536" s="26"/>
      <c r="BU2536" s="1"/>
      <c r="BV2536" s="1"/>
      <c r="BW2536" s="26"/>
      <c r="BX2536" s="1"/>
      <c r="BY2536" s="26"/>
      <c r="BZ2536" s="30"/>
      <c r="CA2536" s="26"/>
    </row>
    <row r="2537" spans="1:79" s="99" customFormat="1" x14ac:dyDescent="0.35">
      <c r="A2537" s="30" t="s">
        <v>97</v>
      </c>
      <c r="B2537" s="30" t="s">
        <v>235</v>
      </c>
      <c r="C2537" s="30" t="s">
        <v>1627</v>
      </c>
      <c r="D2537" s="30" t="s">
        <v>166</v>
      </c>
      <c r="E2537" s="30" t="s">
        <v>77</v>
      </c>
      <c r="F2537" s="30">
        <v>999922713</v>
      </c>
      <c r="G2537" s="1">
        <f>(J2537+S2537+X2537+R2537+U2537+W2537+Y2537)-H2537</f>
        <v>38</v>
      </c>
      <c r="H2537" s="1"/>
      <c r="I2537" s="27"/>
      <c r="J2537" s="1">
        <f>SUM(AA2537)</f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27"/>
      <c r="R2537" s="1">
        <f>SUM(AS2537,BX2537)</f>
        <v>38</v>
      </c>
      <c r="S2537" s="1">
        <f>SUM(AE2537,AG2537,AI2537,AK2537,AO2537,AM2537,AQ2537,AU2537,AW2537,AY2537,BA2537,BE2537,BG2537,BI2537,BK2537,BM2537,BO2537,BC2537)</f>
        <v>0</v>
      </c>
      <c r="T2537" s="1">
        <f>COUNT(AE2537,AG2537,AI2537,AK2537,AM2537,AO2537,AQ2537,AU2537,AW2537,AY2537,BA2537,BC2537,BE2537,BG2537,BI2537,BK2537,BM2537,BO2537)</f>
        <v>0</v>
      </c>
      <c r="U2537" s="1">
        <f>BQ2537+BS2537</f>
        <v>0</v>
      </c>
      <c r="V2537" s="1"/>
      <c r="W2537" s="1">
        <f>BV2537</f>
        <v>0</v>
      </c>
      <c r="X2537" s="1">
        <f>AC2537+BZ2537</f>
        <v>0</v>
      </c>
      <c r="Y2537" s="1">
        <f>BU2537</f>
        <v>0</v>
      </c>
      <c r="Z2537" s="27"/>
      <c r="AA2537" s="1"/>
      <c r="AB2537" s="26"/>
      <c r="AC2537" s="1"/>
      <c r="AD2537" s="26"/>
      <c r="AE2537" s="1"/>
      <c r="AF2537" s="26"/>
      <c r="AG2537" s="1"/>
      <c r="AH2537" s="26"/>
      <c r="AI2537" s="1"/>
      <c r="AJ2537" s="26"/>
      <c r="AK2537" s="1"/>
      <c r="AL2537" s="26"/>
      <c r="AM2537" s="1"/>
      <c r="AN2537" s="26"/>
      <c r="AO2537" s="1"/>
      <c r="AP2537" s="26"/>
      <c r="AQ2537" s="1"/>
      <c r="AR2537" s="26"/>
      <c r="AS2537" s="1">
        <v>38</v>
      </c>
      <c r="AT2537" s="26" t="s">
        <v>100</v>
      </c>
      <c r="AU2537" s="1"/>
      <c r="AV2537" s="26"/>
      <c r="AW2537" s="1"/>
      <c r="AX2537" s="26"/>
      <c r="AY2537" s="1"/>
      <c r="AZ2537" s="26"/>
      <c r="BA2537" s="1"/>
      <c r="BB2537" s="26"/>
      <c r="BC2537" s="1"/>
      <c r="BD2537" s="26"/>
      <c r="BE2537" s="1"/>
      <c r="BF2537" s="26"/>
      <c r="BG2537" s="1"/>
      <c r="BH2537" s="26"/>
      <c r="BI2537" s="1"/>
      <c r="BJ2537" s="26"/>
      <c r="BK2537" s="1"/>
      <c r="BL2537" s="26"/>
      <c r="BM2537" s="1"/>
      <c r="BN2537" s="26"/>
      <c r="BO2537" s="1"/>
      <c r="BP2537" s="26"/>
      <c r="BQ2537" s="1"/>
      <c r="BR2537" s="26"/>
      <c r="BS2537" s="1"/>
      <c r="BT2537" s="26"/>
      <c r="BU2537" s="1"/>
      <c r="BV2537" s="1"/>
      <c r="BW2537" s="26"/>
      <c r="BX2537" s="1"/>
      <c r="BY2537" s="26"/>
      <c r="BZ2537" s="30"/>
      <c r="CA2537" s="26"/>
    </row>
    <row r="2538" spans="1:79" s="99" customFormat="1" x14ac:dyDescent="0.35">
      <c r="A2538" s="30" t="s">
        <v>97</v>
      </c>
      <c r="B2538" s="30" t="s">
        <v>235</v>
      </c>
      <c r="C2538" s="30" t="s">
        <v>517</v>
      </c>
      <c r="D2538" s="30" t="s">
        <v>1984</v>
      </c>
      <c r="E2538" s="30" t="s">
        <v>77</v>
      </c>
      <c r="F2538" s="30">
        <v>999923111</v>
      </c>
      <c r="G2538" s="1">
        <f>(J2538+S2538+X2538+R2538+U2538+W2538+Y2538)-H2538</f>
        <v>38</v>
      </c>
      <c r="H2538" s="1"/>
      <c r="I2538" s="27"/>
      <c r="J2538" s="1">
        <f>SUM(AA2538)</f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27"/>
      <c r="R2538" s="1">
        <f>SUM(AS2538,BX2538)</f>
        <v>38</v>
      </c>
      <c r="S2538" s="1">
        <f>SUM(AE2538,AG2538,AI2538,AK2538,AO2538,AM2538,AQ2538,AU2538,AW2538,AY2538,BA2538,BE2538,BG2538,BI2538,BK2538,BM2538,BO2538,BC2538)</f>
        <v>0</v>
      </c>
      <c r="T2538" s="1">
        <f>COUNT(AE2538,AG2538,AI2538,AK2538,AM2538,AO2538,AQ2538,AU2538,AW2538,AY2538,BA2538,BC2538,BE2538,BG2538,BI2538,BK2538,BM2538,BO2538)</f>
        <v>0</v>
      </c>
      <c r="U2538" s="1">
        <f>BQ2538+BS2538</f>
        <v>0</v>
      </c>
      <c r="V2538" s="1"/>
      <c r="W2538" s="1">
        <f>BV2538</f>
        <v>0</v>
      </c>
      <c r="X2538" s="1">
        <f>AC2538+BZ2538</f>
        <v>0</v>
      </c>
      <c r="Y2538" s="1">
        <f>BU2538</f>
        <v>0</v>
      </c>
      <c r="Z2538" s="27"/>
      <c r="AA2538" s="1"/>
      <c r="AB2538" s="26"/>
      <c r="AC2538" s="1"/>
      <c r="AD2538" s="26"/>
      <c r="AE2538" s="1"/>
      <c r="AF2538" s="26"/>
      <c r="AG2538" s="1"/>
      <c r="AH2538" s="26"/>
      <c r="AI2538" s="1"/>
      <c r="AJ2538" s="26"/>
      <c r="AK2538" s="1"/>
      <c r="AL2538" s="26"/>
      <c r="AM2538" s="1"/>
      <c r="AN2538" s="26"/>
      <c r="AO2538" s="1"/>
      <c r="AP2538" s="26"/>
      <c r="AQ2538" s="1"/>
      <c r="AR2538" s="26"/>
      <c r="AS2538" s="1">
        <v>38</v>
      </c>
      <c r="AT2538" s="26" t="s">
        <v>100</v>
      </c>
      <c r="AU2538" s="1"/>
      <c r="AV2538" s="26"/>
      <c r="AW2538" s="1"/>
      <c r="AX2538" s="26"/>
      <c r="AY2538" s="1"/>
      <c r="AZ2538" s="26"/>
      <c r="BA2538" s="1"/>
      <c r="BB2538" s="26"/>
      <c r="BC2538" s="1"/>
      <c r="BD2538" s="26"/>
      <c r="BE2538" s="1"/>
      <c r="BF2538" s="26"/>
      <c r="BG2538" s="1"/>
      <c r="BH2538" s="26"/>
      <c r="BI2538" s="1"/>
      <c r="BJ2538" s="26"/>
      <c r="BK2538" s="1"/>
      <c r="BL2538" s="26"/>
      <c r="BM2538" s="1"/>
      <c r="BN2538" s="26"/>
      <c r="BO2538" s="1"/>
      <c r="BP2538" s="26"/>
      <c r="BQ2538" s="1"/>
      <c r="BR2538" s="26"/>
      <c r="BS2538" s="1"/>
      <c r="BT2538" s="26"/>
      <c r="BU2538" s="1"/>
      <c r="BV2538" s="1"/>
      <c r="BW2538" s="26"/>
      <c r="BX2538" s="1"/>
      <c r="BY2538" s="26"/>
      <c r="BZ2538" s="30"/>
      <c r="CA2538" s="26"/>
    </row>
    <row r="2539" spans="1:79" s="99" customFormat="1" x14ac:dyDescent="0.35">
      <c r="A2539" s="30" t="s">
        <v>97</v>
      </c>
      <c r="B2539" s="30" t="s">
        <v>235</v>
      </c>
      <c r="C2539" s="30" t="s">
        <v>2043</v>
      </c>
      <c r="D2539" s="30" t="s">
        <v>2044</v>
      </c>
      <c r="E2539" s="30" t="s">
        <v>77</v>
      </c>
      <c r="F2539" s="30">
        <v>999923432</v>
      </c>
      <c r="G2539" s="1">
        <f>(J2539+S2539+X2539+R2539+U2539+W2539+Y2539)-H2539</f>
        <v>38</v>
      </c>
      <c r="H2539" s="1"/>
      <c r="I2539" s="27"/>
      <c r="J2539" s="1">
        <f>SUM(AA2539)</f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27"/>
      <c r="R2539" s="1">
        <f>SUM(AS2539,BX2539)</f>
        <v>38</v>
      </c>
      <c r="S2539" s="1">
        <f>SUM(AE2539,AG2539,AI2539,AK2539,AO2539,AM2539,AQ2539,AU2539,AW2539,AY2539,BA2539,BE2539,BG2539,BI2539,BK2539,BM2539,BO2539,BC2539)</f>
        <v>0</v>
      </c>
      <c r="T2539" s="1">
        <f>COUNT(AE2539,AG2539,AI2539,AK2539,AM2539,AO2539,AQ2539,AU2539,AW2539,AY2539,BA2539,BC2539,BE2539,BG2539,BI2539,BK2539,BM2539,BO2539)</f>
        <v>0</v>
      </c>
      <c r="U2539" s="1">
        <f>BQ2539+BS2539</f>
        <v>0</v>
      </c>
      <c r="V2539" s="1"/>
      <c r="W2539" s="1">
        <f>BV2539</f>
        <v>0</v>
      </c>
      <c r="X2539" s="1">
        <f>AC2539+BZ2539</f>
        <v>0</v>
      </c>
      <c r="Y2539" s="1">
        <f>BU2539</f>
        <v>0</v>
      </c>
      <c r="Z2539" s="27"/>
      <c r="AA2539" s="1"/>
      <c r="AB2539" s="26"/>
      <c r="AC2539" s="1"/>
      <c r="AD2539" s="26"/>
      <c r="AE2539" s="1"/>
      <c r="AF2539" s="26"/>
      <c r="AG2539" s="1"/>
      <c r="AH2539" s="26"/>
      <c r="AI2539" s="1"/>
      <c r="AJ2539" s="26"/>
      <c r="AK2539" s="1"/>
      <c r="AL2539" s="26"/>
      <c r="AM2539" s="1"/>
      <c r="AN2539" s="26"/>
      <c r="AO2539" s="1"/>
      <c r="AP2539" s="26"/>
      <c r="AQ2539" s="1"/>
      <c r="AR2539" s="26"/>
      <c r="AS2539" s="1">
        <v>38</v>
      </c>
      <c r="AT2539" s="26" t="s">
        <v>100</v>
      </c>
      <c r="AU2539" s="1"/>
      <c r="AV2539" s="26"/>
      <c r="AW2539" s="1"/>
      <c r="AX2539" s="26"/>
      <c r="AY2539" s="1"/>
      <c r="AZ2539" s="26"/>
      <c r="BA2539" s="1"/>
      <c r="BB2539" s="26"/>
      <c r="BC2539" s="1"/>
      <c r="BD2539" s="26"/>
      <c r="BE2539" s="1"/>
      <c r="BF2539" s="26"/>
      <c r="BG2539" s="1"/>
      <c r="BH2539" s="26"/>
      <c r="BI2539" s="1"/>
      <c r="BJ2539" s="26"/>
      <c r="BK2539" s="1"/>
      <c r="BL2539" s="26"/>
      <c r="BM2539" s="1"/>
      <c r="BN2539" s="26"/>
      <c r="BO2539" s="1"/>
      <c r="BP2539" s="26"/>
      <c r="BQ2539" s="1"/>
      <c r="BR2539" s="26"/>
      <c r="BS2539" s="1"/>
      <c r="BT2539" s="26"/>
      <c r="BU2539" s="1"/>
      <c r="BV2539" s="1"/>
      <c r="BW2539" s="26"/>
      <c r="BX2539" s="1"/>
      <c r="BY2539" s="26"/>
      <c r="BZ2539" s="30"/>
      <c r="CA2539" s="26"/>
    </row>
    <row r="2540" spans="1:79" s="99" customFormat="1" x14ac:dyDescent="0.35">
      <c r="A2540" s="30" t="s">
        <v>97</v>
      </c>
      <c r="B2540" s="30" t="s">
        <v>235</v>
      </c>
      <c r="C2540" s="30" t="s">
        <v>857</v>
      </c>
      <c r="D2540" s="30" t="s">
        <v>2054</v>
      </c>
      <c r="E2540" s="30" t="s">
        <v>77</v>
      </c>
      <c r="F2540" s="30">
        <v>999923512</v>
      </c>
      <c r="G2540" s="1">
        <f>(J2540+S2540+X2540+R2540+U2540+W2540+Y2540)-H2540</f>
        <v>38</v>
      </c>
      <c r="H2540" s="1"/>
      <c r="I2540" s="27"/>
      <c r="J2540" s="1">
        <f>SUM(AA2540)</f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27"/>
      <c r="R2540" s="1">
        <f>SUM(AS2540,BX2540)</f>
        <v>38</v>
      </c>
      <c r="S2540" s="1">
        <f>SUM(AE2540,AG2540,AI2540,AK2540,AO2540,AM2540,AQ2540,AU2540,AW2540,AY2540,BA2540,BE2540,BG2540,BI2540,BK2540,BM2540,BO2540,BC2540)</f>
        <v>0</v>
      </c>
      <c r="T2540" s="1">
        <f>COUNT(AE2540,AG2540,AI2540,AK2540,AM2540,AO2540,AQ2540,AU2540,AW2540,AY2540,BA2540,BC2540,BE2540,BG2540,BI2540,BK2540,BM2540,BO2540)</f>
        <v>0</v>
      </c>
      <c r="U2540" s="1">
        <f>BQ2540+BS2540</f>
        <v>0</v>
      </c>
      <c r="V2540" s="1"/>
      <c r="W2540" s="1">
        <f>BV2540</f>
        <v>0</v>
      </c>
      <c r="X2540" s="1">
        <f>AC2540+BZ2540</f>
        <v>0</v>
      </c>
      <c r="Y2540" s="1">
        <f>BU2540</f>
        <v>0</v>
      </c>
      <c r="Z2540" s="27"/>
      <c r="AA2540" s="1"/>
      <c r="AB2540" s="26"/>
      <c r="AC2540" s="1"/>
      <c r="AD2540" s="26"/>
      <c r="AE2540" s="1"/>
      <c r="AF2540" s="26"/>
      <c r="AG2540" s="1"/>
      <c r="AH2540" s="26"/>
      <c r="AI2540" s="1"/>
      <c r="AJ2540" s="26"/>
      <c r="AK2540" s="1"/>
      <c r="AL2540" s="26"/>
      <c r="AM2540" s="1"/>
      <c r="AN2540" s="26"/>
      <c r="AO2540" s="1"/>
      <c r="AP2540" s="26"/>
      <c r="AQ2540" s="1"/>
      <c r="AR2540" s="26"/>
      <c r="AS2540" s="1">
        <v>38</v>
      </c>
      <c r="AT2540" s="26" t="s">
        <v>100</v>
      </c>
      <c r="AU2540" s="1"/>
      <c r="AV2540" s="26"/>
      <c r="AW2540" s="1"/>
      <c r="AX2540" s="26"/>
      <c r="AY2540" s="1"/>
      <c r="AZ2540" s="26"/>
      <c r="BA2540" s="1"/>
      <c r="BB2540" s="26"/>
      <c r="BC2540" s="1"/>
      <c r="BD2540" s="26"/>
      <c r="BE2540" s="1"/>
      <c r="BF2540" s="26"/>
      <c r="BG2540" s="1"/>
      <c r="BH2540" s="26"/>
      <c r="BI2540" s="1"/>
      <c r="BJ2540" s="26"/>
      <c r="BK2540" s="1"/>
      <c r="BL2540" s="26"/>
      <c r="BM2540" s="1"/>
      <c r="BN2540" s="26"/>
      <c r="BO2540" s="1"/>
      <c r="BP2540" s="26"/>
      <c r="BQ2540" s="1"/>
      <c r="BR2540" s="26"/>
      <c r="BS2540" s="1"/>
      <c r="BT2540" s="26"/>
      <c r="BU2540" s="1"/>
      <c r="BV2540" s="1"/>
      <c r="BW2540" s="26"/>
      <c r="BX2540" s="1"/>
      <c r="BY2540" s="26"/>
      <c r="BZ2540" s="30"/>
      <c r="CA2540" s="26"/>
    </row>
    <row r="2541" spans="1:79" s="99" customFormat="1" x14ac:dyDescent="0.35">
      <c r="A2541" s="30" t="s">
        <v>97</v>
      </c>
      <c r="B2541" s="30" t="s">
        <v>235</v>
      </c>
      <c r="C2541" s="30" t="s">
        <v>741</v>
      </c>
      <c r="D2541" s="30" t="s">
        <v>655</v>
      </c>
      <c r="E2541" s="30" t="s">
        <v>77</v>
      </c>
      <c r="F2541" s="30">
        <v>999923541</v>
      </c>
      <c r="G2541" s="1">
        <f>(J2541+S2541+X2541+R2541+U2541+W2541+Y2541)-H2541</f>
        <v>38</v>
      </c>
      <c r="H2541" s="1"/>
      <c r="I2541" s="27"/>
      <c r="J2541" s="1">
        <f>SUM(AA2541)</f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27"/>
      <c r="R2541" s="1">
        <f>SUM(AS2541,BX2541)</f>
        <v>38</v>
      </c>
      <c r="S2541" s="1">
        <f>SUM(AE2541,AG2541,AI2541,AK2541,AO2541,AM2541,AQ2541,AU2541,AW2541,AY2541,BA2541,BE2541,BG2541,BI2541,BK2541,BM2541,BO2541,BC2541)</f>
        <v>0</v>
      </c>
      <c r="T2541" s="1">
        <f>COUNT(AE2541,AG2541,AI2541,AK2541,AM2541,AO2541,AQ2541,AU2541,AW2541,AY2541,BA2541,BC2541,BE2541,BG2541,BI2541,BK2541,BM2541,BO2541)</f>
        <v>0</v>
      </c>
      <c r="U2541" s="1">
        <f>BQ2541+BS2541</f>
        <v>0</v>
      </c>
      <c r="V2541" s="1"/>
      <c r="W2541" s="1">
        <f>BV2541</f>
        <v>0</v>
      </c>
      <c r="X2541" s="1">
        <f>AC2541+BZ2541</f>
        <v>0</v>
      </c>
      <c r="Y2541" s="1">
        <f>BU2541</f>
        <v>0</v>
      </c>
      <c r="Z2541" s="27"/>
      <c r="AA2541" s="1"/>
      <c r="AB2541" s="26"/>
      <c r="AC2541" s="1"/>
      <c r="AD2541" s="26"/>
      <c r="AE2541" s="1"/>
      <c r="AF2541" s="26"/>
      <c r="AG2541" s="1"/>
      <c r="AH2541" s="26"/>
      <c r="AI2541" s="1"/>
      <c r="AJ2541" s="26"/>
      <c r="AK2541" s="1"/>
      <c r="AL2541" s="26"/>
      <c r="AM2541" s="1"/>
      <c r="AN2541" s="26"/>
      <c r="AO2541" s="1"/>
      <c r="AP2541" s="26"/>
      <c r="AQ2541" s="1"/>
      <c r="AR2541" s="26"/>
      <c r="AS2541" s="1">
        <v>38</v>
      </c>
      <c r="AT2541" s="26" t="s">
        <v>100</v>
      </c>
      <c r="AU2541" s="1"/>
      <c r="AV2541" s="26"/>
      <c r="AW2541" s="1"/>
      <c r="AX2541" s="26"/>
      <c r="AY2541" s="1"/>
      <c r="AZ2541" s="26"/>
      <c r="BA2541" s="1"/>
      <c r="BB2541" s="26"/>
      <c r="BC2541" s="1"/>
      <c r="BD2541" s="26"/>
      <c r="BE2541" s="1"/>
      <c r="BF2541" s="26"/>
      <c r="BG2541" s="1"/>
      <c r="BH2541" s="26"/>
      <c r="BI2541" s="1"/>
      <c r="BJ2541" s="26"/>
      <c r="BK2541" s="1"/>
      <c r="BL2541" s="26"/>
      <c r="BM2541" s="1"/>
      <c r="BN2541" s="26"/>
      <c r="BO2541" s="1"/>
      <c r="BP2541" s="26"/>
      <c r="BQ2541" s="1"/>
      <c r="BR2541" s="26"/>
      <c r="BS2541" s="1"/>
      <c r="BT2541" s="26"/>
      <c r="BU2541" s="1"/>
      <c r="BV2541" s="1"/>
      <c r="BW2541" s="26"/>
      <c r="BX2541" s="1"/>
      <c r="BY2541" s="26"/>
      <c r="BZ2541" s="30"/>
      <c r="CA2541" s="26"/>
    </row>
    <row r="2542" spans="1:79" s="99" customFormat="1" x14ac:dyDescent="0.35">
      <c r="A2542" s="30" t="s">
        <v>97</v>
      </c>
      <c r="B2542" s="30" t="s">
        <v>235</v>
      </c>
      <c r="C2542" s="30" t="s">
        <v>1851</v>
      </c>
      <c r="D2542" s="30" t="s">
        <v>3114</v>
      </c>
      <c r="E2542" s="30" t="s">
        <v>77</v>
      </c>
      <c r="F2542" s="30">
        <v>999926883</v>
      </c>
      <c r="G2542" s="1">
        <f>(J2542+S2542+X2542+R2542+U2542+W2542+Y2542)-H2542</f>
        <v>38</v>
      </c>
      <c r="H2542" s="1"/>
      <c r="I2542" s="27"/>
      <c r="J2542" s="1">
        <f>SUM(AA2542)</f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27"/>
      <c r="R2542" s="1">
        <f>SUM(AS2542,BX2542)</f>
        <v>38</v>
      </c>
      <c r="S2542" s="1">
        <f>SUM(AE2542,AG2542,AI2542,AK2542,AO2542,AM2542,AQ2542,AU2542,AW2542,AY2542,BA2542,BE2542,BG2542,BI2542,BK2542,BM2542,BO2542,BC2542)</f>
        <v>0</v>
      </c>
      <c r="T2542" s="1">
        <f>COUNT(AE2542,AG2542,AI2542,AK2542,AM2542,AO2542,AQ2542,AU2542,AW2542,AY2542,BA2542,BC2542,BE2542,BG2542,BI2542,BK2542,BM2542,BO2542)</f>
        <v>0</v>
      </c>
      <c r="U2542" s="1">
        <f>BQ2542+BS2542</f>
        <v>0</v>
      </c>
      <c r="V2542" s="1"/>
      <c r="W2542" s="1">
        <f>BV2542</f>
        <v>0</v>
      </c>
      <c r="X2542" s="1">
        <f>AC2542+BZ2542</f>
        <v>0</v>
      </c>
      <c r="Y2542" s="1">
        <f>BU2542</f>
        <v>0</v>
      </c>
      <c r="Z2542" s="27"/>
      <c r="AA2542" s="1"/>
      <c r="AB2542" s="26"/>
      <c r="AC2542" s="1"/>
      <c r="AD2542" s="26"/>
      <c r="AE2542" s="1"/>
      <c r="AF2542" s="26"/>
      <c r="AG2542" s="1"/>
      <c r="AH2542" s="26"/>
      <c r="AI2542" s="1"/>
      <c r="AJ2542" s="26"/>
      <c r="AK2542" s="1"/>
      <c r="AL2542" s="26"/>
      <c r="AM2542" s="1"/>
      <c r="AN2542" s="26"/>
      <c r="AO2542" s="1"/>
      <c r="AP2542" s="26"/>
      <c r="AQ2542" s="1"/>
      <c r="AR2542" s="26"/>
      <c r="AS2542" s="1">
        <v>38</v>
      </c>
      <c r="AT2542" s="26" t="s">
        <v>100</v>
      </c>
      <c r="AU2542" s="1"/>
      <c r="AV2542" s="26"/>
      <c r="AW2542" s="1"/>
      <c r="AX2542" s="26"/>
      <c r="AY2542" s="1"/>
      <c r="AZ2542" s="26"/>
      <c r="BA2542" s="1"/>
      <c r="BB2542" s="26"/>
      <c r="BC2542" s="1"/>
      <c r="BD2542" s="26"/>
      <c r="BE2542" s="1"/>
      <c r="BF2542" s="26"/>
      <c r="BG2542" s="1"/>
      <c r="BH2542" s="26"/>
      <c r="BI2542" s="1"/>
      <c r="BJ2542" s="26"/>
      <c r="BK2542" s="1"/>
      <c r="BL2542" s="26"/>
      <c r="BM2542" s="1"/>
      <c r="BN2542" s="26"/>
      <c r="BO2542" s="1"/>
      <c r="BP2542" s="26"/>
      <c r="BQ2542" s="1"/>
      <c r="BR2542" s="26"/>
      <c r="BS2542" s="1"/>
      <c r="BT2542" s="26"/>
      <c r="BU2542" s="1"/>
      <c r="BV2542" s="1"/>
      <c r="BW2542" s="26"/>
      <c r="BX2542" s="1"/>
      <c r="BY2542" s="26"/>
      <c r="BZ2542" s="30"/>
      <c r="CA2542" s="26"/>
    </row>
    <row r="2543" spans="1:79" s="99" customFormat="1" x14ac:dyDescent="0.35">
      <c r="A2543" s="30" t="s">
        <v>97</v>
      </c>
      <c r="B2543" s="30" t="s">
        <v>235</v>
      </c>
      <c r="C2543" s="30" t="s">
        <v>3139</v>
      </c>
      <c r="D2543" s="30" t="s">
        <v>1348</v>
      </c>
      <c r="E2543" s="30" t="s">
        <v>77</v>
      </c>
      <c r="F2543" s="30">
        <v>999926916</v>
      </c>
      <c r="G2543" s="1">
        <f>(J2543+S2543+X2543+R2543+U2543+W2543+Y2543)-H2543</f>
        <v>38</v>
      </c>
      <c r="H2543" s="1"/>
      <c r="I2543" s="27"/>
      <c r="J2543" s="1">
        <f>SUM(AA2543)</f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27"/>
      <c r="R2543" s="1">
        <f>SUM(AS2543,BX2543)</f>
        <v>38</v>
      </c>
      <c r="S2543" s="1">
        <f>SUM(AE2543,AG2543,AI2543,AK2543,AO2543,AM2543,AQ2543,AU2543,AW2543,AY2543,BA2543,BE2543,BG2543,BI2543,BK2543,BM2543,BO2543,BC2543)</f>
        <v>0</v>
      </c>
      <c r="T2543" s="1">
        <f>COUNT(AE2543,AG2543,AI2543,AK2543,AM2543,AO2543,AQ2543,AU2543,AW2543,AY2543,BA2543,BC2543,BE2543,BG2543,BI2543,BK2543,BM2543,BO2543)</f>
        <v>0</v>
      </c>
      <c r="U2543" s="1">
        <f>BQ2543+BS2543</f>
        <v>0</v>
      </c>
      <c r="V2543" s="1"/>
      <c r="W2543" s="1">
        <f>BV2543</f>
        <v>0</v>
      </c>
      <c r="X2543" s="1">
        <f>AC2543+BZ2543</f>
        <v>0</v>
      </c>
      <c r="Y2543" s="1">
        <f>BU2543</f>
        <v>0</v>
      </c>
      <c r="Z2543" s="27"/>
      <c r="AA2543" s="1"/>
      <c r="AB2543" s="26"/>
      <c r="AC2543" s="1"/>
      <c r="AD2543" s="26"/>
      <c r="AE2543" s="1"/>
      <c r="AF2543" s="26"/>
      <c r="AG2543" s="1"/>
      <c r="AH2543" s="26"/>
      <c r="AI2543" s="1"/>
      <c r="AJ2543" s="26"/>
      <c r="AK2543" s="1"/>
      <c r="AL2543" s="26"/>
      <c r="AM2543" s="1"/>
      <c r="AN2543" s="26"/>
      <c r="AO2543" s="1"/>
      <c r="AP2543" s="26"/>
      <c r="AQ2543" s="1"/>
      <c r="AR2543" s="26"/>
      <c r="AS2543" s="1">
        <v>38</v>
      </c>
      <c r="AT2543" s="26" t="s">
        <v>100</v>
      </c>
      <c r="AU2543" s="1"/>
      <c r="AV2543" s="26"/>
      <c r="AW2543" s="1"/>
      <c r="AX2543" s="26"/>
      <c r="AY2543" s="1"/>
      <c r="AZ2543" s="26"/>
      <c r="BA2543" s="1"/>
      <c r="BB2543" s="26"/>
      <c r="BC2543" s="1"/>
      <c r="BD2543" s="26"/>
      <c r="BE2543" s="1"/>
      <c r="BF2543" s="26"/>
      <c r="BG2543" s="1"/>
      <c r="BH2543" s="26"/>
      <c r="BI2543" s="1"/>
      <c r="BJ2543" s="26"/>
      <c r="BK2543" s="1"/>
      <c r="BL2543" s="26"/>
      <c r="BM2543" s="1"/>
      <c r="BN2543" s="26"/>
      <c r="BO2543" s="1"/>
      <c r="BP2543" s="26"/>
      <c r="BQ2543" s="1"/>
      <c r="BR2543" s="26"/>
      <c r="BS2543" s="1"/>
      <c r="BT2543" s="26"/>
      <c r="BU2543" s="1"/>
      <c r="BV2543" s="1"/>
      <c r="BW2543" s="26"/>
      <c r="BX2543" s="1"/>
      <c r="BY2543" s="26"/>
      <c r="BZ2543" s="30"/>
      <c r="CA2543" s="26"/>
    </row>
    <row r="2544" spans="1:79" s="99" customFormat="1" x14ac:dyDescent="0.35">
      <c r="A2544" s="1" t="s">
        <v>97</v>
      </c>
      <c r="B2544" s="1" t="s">
        <v>235</v>
      </c>
      <c r="C2544" s="1" t="s">
        <v>1204</v>
      </c>
      <c r="D2544" s="1" t="s">
        <v>1205</v>
      </c>
      <c r="E2544" s="1" t="s">
        <v>77</v>
      </c>
      <c r="F2544" s="1">
        <v>999918244</v>
      </c>
      <c r="G2544" s="1">
        <f>(J2544+S2544+X2544+R2544+U2544+W2544+Y2544)-H2544</f>
        <v>35</v>
      </c>
      <c r="H2544" s="1"/>
      <c r="I2544" s="27"/>
      <c r="J2544" s="1">
        <f>SUM(AA2544)</f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27"/>
      <c r="R2544" s="1">
        <f>SUM(AS2544,BX2544)</f>
        <v>0</v>
      </c>
      <c r="S2544" s="1">
        <f>SUM(AE2544,AG2544,AI2544,AK2544,AO2544,AM2544,AQ2544,AU2544,AW2544,AY2544,BA2544,BE2544,BG2544,BI2544,BK2544,BM2544,BO2544,BC2544)</f>
        <v>0</v>
      </c>
      <c r="T2544" s="1">
        <f>COUNT(AE2544,AG2544,AI2544,AK2544,AM2544,AO2544,AQ2544,AU2544,AW2544,AY2544,BA2544,BC2544,BE2544,BG2544,BI2544,BK2544,BM2544,BO2544)</f>
        <v>0</v>
      </c>
      <c r="U2544" s="1">
        <f>BQ2544+BS2544</f>
        <v>35</v>
      </c>
      <c r="V2544" s="1"/>
      <c r="W2544" s="1">
        <f>BV2544</f>
        <v>0</v>
      </c>
      <c r="X2544" s="1">
        <f>AC2544+BZ2544</f>
        <v>0</v>
      </c>
      <c r="Y2544" s="1">
        <f>BU2544</f>
        <v>0</v>
      </c>
      <c r="Z2544" s="29"/>
      <c r="AA2544" s="1"/>
      <c r="AB2544" s="26"/>
      <c r="AC2544" s="1"/>
      <c r="AD2544" s="26"/>
      <c r="AE2544" s="1"/>
      <c r="AF2544" s="26"/>
      <c r="AG2544" s="1"/>
      <c r="AH2544" s="26"/>
      <c r="AI2544" s="1"/>
      <c r="AJ2544" s="26"/>
      <c r="AK2544" s="1"/>
      <c r="AL2544" s="26"/>
      <c r="AM2544" s="1"/>
      <c r="AN2544" s="26"/>
      <c r="AO2544" s="1"/>
      <c r="AP2544" s="26"/>
      <c r="AQ2544" s="1"/>
      <c r="AR2544" s="26"/>
      <c r="AS2544" s="1"/>
      <c r="AT2544" s="26"/>
      <c r="AU2544" s="1"/>
      <c r="AV2544" s="26"/>
      <c r="AW2544" s="1"/>
      <c r="AX2544" s="26"/>
      <c r="AY2544" s="1"/>
      <c r="AZ2544" s="26"/>
      <c r="BA2544" s="1"/>
      <c r="BB2544" s="26"/>
      <c r="BC2544" s="1"/>
      <c r="BD2544" s="26"/>
      <c r="BE2544" s="1"/>
      <c r="BF2544" s="26"/>
      <c r="BG2544" s="1"/>
      <c r="BH2544" s="26"/>
      <c r="BI2544" s="1"/>
      <c r="BJ2544" s="26"/>
      <c r="BK2544" s="1"/>
      <c r="BL2544" s="26"/>
      <c r="BM2544" s="1"/>
      <c r="BN2544" s="26"/>
      <c r="BO2544" s="1"/>
      <c r="BP2544" s="26"/>
      <c r="BQ2544" s="1"/>
      <c r="BR2544" s="26"/>
      <c r="BS2544" s="1">
        <v>35</v>
      </c>
      <c r="BT2544" s="26">
        <v>1</v>
      </c>
      <c r="BU2544" s="1"/>
      <c r="BV2544" s="1"/>
      <c r="BW2544" s="26"/>
      <c r="BX2544" s="1"/>
      <c r="BY2544" s="26"/>
      <c r="BZ2544" s="30"/>
      <c r="CA2544" s="26"/>
    </row>
    <row r="2545" spans="1:79" s="99" customFormat="1" x14ac:dyDescent="0.35">
      <c r="A2545" s="31" t="s">
        <v>97</v>
      </c>
      <c r="B2545" s="31" t="s">
        <v>235</v>
      </c>
      <c r="C2545" s="31" t="s">
        <v>2646</v>
      </c>
      <c r="D2545" s="31" t="s">
        <v>2647</v>
      </c>
      <c r="E2545" s="31" t="s">
        <v>77</v>
      </c>
      <c r="F2545" s="1">
        <v>999925739</v>
      </c>
      <c r="G2545" s="1">
        <f>(J2545+S2545+X2545+R2545+U2545+W2545+Y2545)-H2545</f>
        <v>34</v>
      </c>
      <c r="H2545" s="1"/>
      <c r="I2545" s="27"/>
      <c r="J2545" s="1">
        <f>SUM(AA2545)</f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27"/>
      <c r="R2545" s="1">
        <f>SUM(AS2545,BX2545)</f>
        <v>0</v>
      </c>
      <c r="S2545" s="1">
        <f>SUM(AE2545,AG2545,AI2545,AK2545,AO2545,AM2545,AQ2545,AU2545,AW2545,AY2545,BA2545,BE2545,BG2545,BI2545,BK2545,BM2545,BO2545,BC2545)</f>
        <v>34</v>
      </c>
      <c r="T2545" s="1">
        <f>COUNT(AE2545,AG2545,AI2545,AK2545,AM2545,AO2545,AQ2545,AU2545,AW2545,AY2545,BA2545,BC2545,BE2545,BG2545,BI2545,BK2545,BM2545,BO2545)</f>
        <v>1</v>
      </c>
      <c r="U2545" s="1">
        <f>BQ2545+BS2545</f>
        <v>0</v>
      </c>
      <c r="V2545" s="1"/>
      <c r="W2545" s="1">
        <f>BV2545</f>
        <v>0</v>
      </c>
      <c r="X2545" s="1">
        <f>AC2545+BZ2545</f>
        <v>0</v>
      </c>
      <c r="Y2545" s="1">
        <f>BU2545</f>
        <v>0</v>
      </c>
      <c r="Z2545" s="27"/>
      <c r="AA2545" s="1"/>
      <c r="AB2545" s="26"/>
      <c r="AC2545" s="1"/>
      <c r="AD2545" s="26"/>
      <c r="AE2545" s="1"/>
      <c r="AF2545" s="26"/>
      <c r="AG2545" s="1"/>
      <c r="AH2545" s="26"/>
      <c r="AI2545" s="1"/>
      <c r="AJ2545" s="26"/>
      <c r="AK2545" s="1"/>
      <c r="AL2545" s="26"/>
      <c r="AM2545" s="1"/>
      <c r="AN2545" s="26"/>
      <c r="AO2545" s="1"/>
      <c r="AP2545" s="26"/>
      <c r="AQ2545" s="1"/>
      <c r="AR2545" s="26"/>
      <c r="AS2545" s="1"/>
      <c r="AT2545" s="26"/>
      <c r="AU2545" s="1"/>
      <c r="AV2545" s="26"/>
      <c r="AW2545" s="1"/>
      <c r="AX2545" s="26"/>
      <c r="AY2545" s="1"/>
      <c r="AZ2545" s="26"/>
      <c r="BA2545" s="1"/>
      <c r="BB2545" s="27"/>
      <c r="BC2545" s="1">
        <v>34</v>
      </c>
      <c r="BD2545" s="26"/>
      <c r="BE2545" s="1"/>
      <c r="BF2545" s="27"/>
      <c r="BG2545" s="1"/>
      <c r="BH2545" s="26"/>
      <c r="BI2545" s="1"/>
      <c r="BJ2545" s="26"/>
      <c r="BK2545" s="1"/>
      <c r="BL2545" s="26"/>
      <c r="BM2545" s="1"/>
      <c r="BN2545" s="26"/>
      <c r="BO2545" s="1"/>
      <c r="BP2545" s="26"/>
      <c r="BQ2545" s="1"/>
      <c r="BR2545" s="26"/>
      <c r="BS2545" s="1"/>
      <c r="BT2545" s="26"/>
      <c r="BU2545" s="1"/>
      <c r="BV2545" s="1"/>
      <c r="BW2545" s="26"/>
      <c r="BX2545" s="1"/>
      <c r="BY2545" s="26"/>
      <c r="BZ2545" s="30"/>
      <c r="CA2545" s="26"/>
    </row>
    <row r="2546" spans="1:79" s="99" customFormat="1" x14ac:dyDescent="0.35">
      <c r="A2546" s="1" t="s">
        <v>97</v>
      </c>
      <c r="B2546" s="36" t="s">
        <v>235</v>
      </c>
      <c r="C2546" s="36" t="s">
        <v>2601</v>
      </c>
      <c r="D2546" s="36" t="s">
        <v>493</v>
      </c>
      <c r="E2546" s="36" t="s">
        <v>77</v>
      </c>
      <c r="F2546" s="36">
        <v>999925631</v>
      </c>
      <c r="G2546" s="1">
        <f>(J2546+S2546+X2546+R2546+U2546+W2546+Y2546)-H2546</f>
        <v>30</v>
      </c>
      <c r="H2546" s="1"/>
      <c r="I2546" s="27"/>
      <c r="J2546" s="1">
        <f>SUM(AA2546)</f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27"/>
      <c r="R2546" s="1">
        <f>SUM(AS2546,BX2546)</f>
        <v>0</v>
      </c>
      <c r="S2546" s="1">
        <f>SUM(AE2546,AG2546,AI2546,AK2546,AO2546,AM2546,AQ2546,AU2546,AW2546,AY2546,BA2546,BE2546,BG2546,BI2546,BK2546,BM2546,BO2546,BC2546)</f>
        <v>30</v>
      </c>
      <c r="T2546" s="1">
        <f>COUNT(AE2546,AG2546,AI2546,AK2546,AM2546,AO2546,AQ2546,AU2546,AW2546,AY2546,BA2546,BC2546,BE2546,BG2546,BI2546,BK2546,BM2546,BO2546)</f>
        <v>1</v>
      </c>
      <c r="U2546" s="1">
        <f>BQ2546+BS2546</f>
        <v>0</v>
      </c>
      <c r="V2546" s="1"/>
      <c r="W2546" s="1">
        <f>BV2546</f>
        <v>0</v>
      </c>
      <c r="X2546" s="1">
        <f>AC2546+BZ2546</f>
        <v>0</v>
      </c>
      <c r="Y2546" s="1">
        <f>BU2546</f>
        <v>0</v>
      </c>
      <c r="Z2546" s="27"/>
      <c r="AA2546" s="1"/>
      <c r="AB2546" s="26"/>
      <c r="AC2546" s="1"/>
      <c r="AD2546" s="26"/>
      <c r="AE2546" s="1"/>
      <c r="AF2546" s="26"/>
      <c r="AG2546" s="1">
        <v>30</v>
      </c>
      <c r="AH2546" s="26">
        <v>1</v>
      </c>
      <c r="AI2546" s="1"/>
      <c r="AJ2546" s="26"/>
      <c r="AK2546" s="1"/>
      <c r="AL2546" s="26"/>
      <c r="AM2546" s="1"/>
      <c r="AN2546" s="26"/>
      <c r="AO2546" s="1"/>
      <c r="AP2546" s="26"/>
      <c r="AQ2546" s="1"/>
      <c r="AR2546" s="26"/>
      <c r="AS2546" s="1"/>
      <c r="AT2546" s="26"/>
      <c r="AU2546" s="1"/>
      <c r="AV2546" s="26"/>
      <c r="AW2546" s="1"/>
      <c r="AX2546" s="26"/>
      <c r="AY2546" s="1"/>
      <c r="AZ2546" s="26"/>
      <c r="BA2546" s="1"/>
      <c r="BB2546" s="26"/>
      <c r="BC2546" s="1"/>
      <c r="BD2546" s="26"/>
      <c r="BE2546" s="1"/>
      <c r="BF2546" s="26"/>
      <c r="BG2546" s="1"/>
      <c r="BH2546" s="26"/>
      <c r="BI2546" s="1"/>
      <c r="BJ2546" s="26"/>
      <c r="BK2546" s="1"/>
      <c r="BL2546" s="26"/>
      <c r="BM2546" s="1"/>
      <c r="BN2546" s="26"/>
      <c r="BO2546" s="1"/>
      <c r="BP2546" s="26"/>
      <c r="BQ2546" s="1"/>
      <c r="BR2546" s="26"/>
      <c r="BS2546" s="1"/>
      <c r="BT2546" s="26"/>
      <c r="BU2546" s="1"/>
      <c r="BV2546" s="1"/>
      <c r="BW2546" s="26"/>
      <c r="BX2546" s="1"/>
      <c r="BY2546" s="26"/>
      <c r="BZ2546" s="30"/>
      <c r="CA2546" s="26"/>
    </row>
    <row r="2547" spans="1:79" s="99" customFormat="1" x14ac:dyDescent="0.35">
      <c r="A2547" s="1" t="s">
        <v>74</v>
      </c>
      <c r="B2547" s="1" t="s">
        <v>235</v>
      </c>
      <c r="C2547" s="1" t="s">
        <v>116</v>
      </c>
      <c r="D2547" s="1" t="s">
        <v>198</v>
      </c>
      <c r="E2547" s="1" t="s">
        <v>77</v>
      </c>
      <c r="F2547" s="1">
        <v>999923102</v>
      </c>
      <c r="G2547" s="1">
        <f>(J2547+S2547+X2547+R2547+U2547+W2547+Y2547)-H2547</f>
        <v>190</v>
      </c>
      <c r="H2547" s="1"/>
      <c r="I2547" s="27"/>
      <c r="J2547" s="1">
        <f>SUM(AA2547)</f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27"/>
      <c r="R2547" s="1">
        <f>SUM(AS2547,BX2547)</f>
        <v>0</v>
      </c>
      <c r="S2547" s="1">
        <f>SUM(AE2547,AG2547,AI2547,AK2547,AO2547,AM2547,AQ2547,AU2547,AW2547,AY2547,BA2547,BE2547,BG2547,BI2547,BK2547,BM2547,BO2547,BC2547)</f>
        <v>30</v>
      </c>
      <c r="T2547" s="1">
        <f>COUNT(AE2547,AG2547,AI2547,AK2547,AM2547,AO2547,AQ2547,AU2547,AW2547,AY2547,BA2547,BC2547,BE2547,BG2547,BI2547,BK2547,BM2547,BO2547)</f>
        <v>1</v>
      </c>
      <c r="U2547" s="1">
        <f>BQ2547+BS2547</f>
        <v>0</v>
      </c>
      <c r="V2547" s="1"/>
      <c r="W2547" s="1">
        <f>BV2547</f>
        <v>160</v>
      </c>
      <c r="X2547" s="1">
        <f>AC2547+BZ2547</f>
        <v>0</v>
      </c>
      <c r="Y2547" s="1">
        <f>BU2547</f>
        <v>0</v>
      </c>
      <c r="Z2547" s="26"/>
      <c r="AA2547" s="1"/>
      <c r="AB2547" s="26"/>
      <c r="AC2547" s="1"/>
      <c r="AD2547" s="26"/>
      <c r="AE2547" s="1"/>
      <c r="AF2547" s="26"/>
      <c r="AG2547" s="1"/>
      <c r="AH2547" s="26"/>
      <c r="AI2547" s="1"/>
      <c r="AJ2547" s="26"/>
      <c r="AK2547" s="1"/>
      <c r="AL2547" s="26"/>
      <c r="AM2547" s="1"/>
      <c r="AN2547" s="26"/>
      <c r="AO2547" s="1"/>
      <c r="AP2547" s="26"/>
      <c r="AQ2547" s="1"/>
      <c r="AR2547" s="26"/>
      <c r="AS2547" s="1"/>
      <c r="AT2547" s="26"/>
      <c r="AU2547" s="1"/>
      <c r="AV2547" s="26"/>
      <c r="AW2547" s="1"/>
      <c r="AX2547" s="26"/>
      <c r="AY2547" s="1"/>
      <c r="AZ2547" s="26"/>
      <c r="BA2547" s="1"/>
      <c r="BB2547" s="26"/>
      <c r="BC2547" s="1"/>
      <c r="BD2547" s="26"/>
      <c r="BE2547" s="1"/>
      <c r="BF2547" s="26"/>
      <c r="BG2547" s="1">
        <v>30</v>
      </c>
      <c r="BH2547" s="26">
        <v>1</v>
      </c>
      <c r="BI2547" s="1"/>
      <c r="BJ2547" s="26"/>
      <c r="BK2547" s="1"/>
      <c r="BL2547" s="26"/>
      <c r="BM2547" s="1"/>
      <c r="BN2547" s="26"/>
      <c r="BO2547" s="1"/>
      <c r="BP2547" s="26"/>
      <c r="BQ2547" s="1"/>
      <c r="BR2547" s="26"/>
      <c r="BS2547" s="1"/>
      <c r="BT2547" s="26"/>
      <c r="BU2547" s="1"/>
      <c r="BV2547" s="1">
        <v>160</v>
      </c>
      <c r="BW2547" s="26">
        <v>1</v>
      </c>
      <c r="BX2547" s="1"/>
      <c r="BY2547" s="26"/>
      <c r="BZ2547" s="30"/>
      <c r="CA2547" s="26"/>
    </row>
    <row r="2548" spans="1:79" s="99" customFormat="1" x14ac:dyDescent="0.35">
      <c r="A2548" s="1" t="s">
        <v>74</v>
      </c>
      <c r="B2548" s="35" t="s">
        <v>235</v>
      </c>
      <c r="C2548" s="35" t="s">
        <v>1088</v>
      </c>
      <c r="D2548" s="35" t="s">
        <v>1089</v>
      </c>
      <c r="E2548" s="35" t="s">
        <v>77</v>
      </c>
      <c r="F2548" s="35">
        <v>999917121</v>
      </c>
      <c r="G2548" s="1">
        <f>(J2548+S2548+X2548+R2548+U2548+W2548+Y2548)-H2548</f>
        <v>180</v>
      </c>
      <c r="H2548" s="1"/>
      <c r="I2548" s="27"/>
      <c r="J2548" s="1">
        <f>SUM(AA2548)</f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27"/>
      <c r="R2548" s="1">
        <f>SUM(AS2548,BX2548)</f>
        <v>0</v>
      </c>
      <c r="S2548" s="1">
        <f>SUM(AE2548,AG2548,AI2548,AK2548,AO2548,AM2548,AQ2548,AU2548,AW2548,AY2548,BA2548,BE2548,BG2548,BI2548,BK2548,BM2548,BO2548,BC2548)</f>
        <v>60</v>
      </c>
      <c r="T2548" s="1">
        <f>COUNT(AE2548,AG2548,AI2548,AK2548,AM2548,AO2548,AQ2548,AU2548,AW2548,AY2548,BA2548,BC2548,BE2548,BG2548,BI2548,BK2548,BM2548,BO2548)</f>
        <v>1</v>
      </c>
      <c r="U2548" s="1">
        <f>BQ2548+BS2548</f>
        <v>0</v>
      </c>
      <c r="V2548" s="1"/>
      <c r="W2548" s="1">
        <f>BV2548</f>
        <v>120</v>
      </c>
      <c r="X2548" s="1">
        <f>AC2548+BZ2548</f>
        <v>0</v>
      </c>
      <c r="Y2548" s="1">
        <f>BU2548</f>
        <v>0</v>
      </c>
      <c r="Z2548" s="27"/>
      <c r="AA2548" s="1"/>
      <c r="AB2548" s="26"/>
      <c r="AC2548" s="1"/>
      <c r="AD2548" s="26"/>
      <c r="AE2548" s="1"/>
      <c r="AF2548" s="26"/>
      <c r="AG2548" s="1"/>
      <c r="AH2548" s="26"/>
      <c r="AI2548" s="1"/>
      <c r="AJ2548" s="26"/>
      <c r="AK2548" s="1">
        <v>60</v>
      </c>
      <c r="AL2548" s="26">
        <v>1</v>
      </c>
      <c r="AM2548" s="1"/>
      <c r="AN2548" s="26"/>
      <c r="AO2548" s="1"/>
      <c r="AP2548" s="26"/>
      <c r="AQ2548" s="1"/>
      <c r="AR2548" s="26"/>
      <c r="AS2548" s="1"/>
      <c r="AT2548" s="26"/>
      <c r="AU2548" s="1"/>
      <c r="AV2548" s="26"/>
      <c r="AW2548" s="1"/>
      <c r="AX2548" s="26"/>
      <c r="AY2548" s="1"/>
      <c r="AZ2548" s="26"/>
      <c r="BA2548" s="1"/>
      <c r="BB2548" s="26"/>
      <c r="BC2548" s="1"/>
      <c r="BD2548" s="26"/>
      <c r="BE2548" s="1"/>
      <c r="BF2548" s="26"/>
      <c r="BG2548" s="1"/>
      <c r="BH2548" s="26"/>
      <c r="BI2548" s="1"/>
      <c r="BJ2548" s="26"/>
      <c r="BK2548" s="1"/>
      <c r="BL2548" s="26"/>
      <c r="BM2548" s="1"/>
      <c r="BN2548" s="26"/>
      <c r="BO2548" s="1"/>
      <c r="BP2548" s="26"/>
      <c r="BQ2548" s="1"/>
      <c r="BR2548" s="26"/>
      <c r="BS2548" s="1"/>
      <c r="BT2548" s="26"/>
      <c r="BU2548" s="1"/>
      <c r="BV2548" s="1">
        <v>120</v>
      </c>
      <c r="BW2548" s="26">
        <v>2</v>
      </c>
      <c r="BX2548" s="1"/>
      <c r="BY2548" s="26"/>
      <c r="BZ2548" s="30"/>
      <c r="CA2548" s="26"/>
    </row>
    <row r="2549" spans="1:79" s="99" customFormat="1" x14ac:dyDescent="0.35">
      <c r="A2549" s="1" t="s">
        <v>74</v>
      </c>
      <c r="B2549" s="1" t="s">
        <v>3554</v>
      </c>
      <c r="C2549" s="1" t="s">
        <v>3555</v>
      </c>
      <c r="D2549" s="1" t="s">
        <v>3556</v>
      </c>
      <c r="E2549" s="1" t="s">
        <v>77</v>
      </c>
      <c r="F2549" s="1">
        <v>999928016</v>
      </c>
      <c r="G2549" s="1">
        <f>(J2549+S2549+X2549+R2549+U2549+W2549+Y2549)-H2549</f>
        <v>170</v>
      </c>
      <c r="H2549" s="1"/>
      <c r="I2549" s="27"/>
      <c r="J2549" s="1">
        <f>SUM(AA2549)</f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27"/>
      <c r="R2549" s="1">
        <f>SUM(AS2549,BX2549)</f>
        <v>0</v>
      </c>
      <c r="S2549" s="1">
        <f>SUM(AE2549,AG2549,AI2549,AK2549,AO2549,AM2549,AQ2549,AU2549,AW2549,AY2549,BA2549,BE2549,BG2549,BI2549,BK2549,BM2549,BO2549,BC2549)</f>
        <v>30</v>
      </c>
      <c r="T2549" s="1">
        <f>COUNT(AE2549,AG2549,AI2549,AK2549,AM2549,AO2549,AQ2549,AU2549,AW2549,AY2549,BA2549,BC2549,BE2549,BG2549,BI2549,BK2549,BM2549,BO2549)</f>
        <v>1</v>
      </c>
      <c r="U2549" s="1">
        <f>BQ2549+BS2549</f>
        <v>0</v>
      </c>
      <c r="V2549" s="1"/>
      <c r="W2549" s="1">
        <f>BV2549</f>
        <v>90</v>
      </c>
      <c r="X2549" s="1">
        <f>AC2549+BZ2549</f>
        <v>50</v>
      </c>
      <c r="Y2549" s="1">
        <f>BU2549</f>
        <v>0</v>
      </c>
      <c r="Z2549" s="27"/>
      <c r="AA2549" s="1"/>
      <c r="AB2549" s="26"/>
      <c r="AC2549" s="1"/>
      <c r="AD2549" s="26"/>
      <c r="AE2549" s="1"/>
      <c r="AF2549" s="26"/>
      <c r="AG2549" s="1"/>
      <c r="AH2549" s="26"/>
      <c r="AI2549" s="1"/>
      <c r="AJ2549" s="26"/>
      <c r="AK2549" s="1"/>
      <c r="AL2549" s="26"/>
      <c r="AM2549" s="1"/>
      <c r="AN2549" s="26"/>
      <c r="AO2549" s="1"/>
      <c r="AP2549" s="26"/>
      <c r="AQ2549" s="1"/>
      <c r="AR2549" s="26"/>
      <c r="AS2549" s="1"/>
      <c r="AT2549" s="26"/>
      <c r="AU2549" s="1"/>
      <c r="AV2549" s="26"/>
      <c r="AW2549" s="1"/>
      <c r="AX2549" s="26"/>
      <c r="AY2549" s="1"/>
      <c r="AZ2549" s="26"/>
      <c r="BA2549" s="1"/>
      <c r="BB2549" s="26"/>
      <c r="BC2549" s="1"/>
      <c r="BD2549" s="26"/>
      <c r="BE2549" s="1">
        <v>30</v>
      </c>
      <c r="BF2549" s="26">
        <v>1</v>
      </c>
      <c r="BG2549" s="1"/>
      <c r="BH2549" s="26"/>
      <c r="BI2549" s="1"/>
      <c r="BJ2549" s="26"/>
      <c r="BK2549" s="1"/>
      <c r="BL2549" s="26"/>
      <c r="BM2549" s="1"/>
      <c r="BN2549" s="26"/>
      <c r="BO2549" s="1"/>
      <c r="BP2549" s="26"/>
      <c r="BQ2549" s="1"/>
      <c r="BR2549" s="26"/>
      <c r="BS2549" s="1"/>
      <c r="BT2549" s="26"/>
      <c r="BU2549" s="1"/>
      <c r="BV2549" s="1">
        <v>90</v>
      </c>
      <c r="BW2549" s="26">
        <v>4</v>
      </c>
      <c r="BX2549" s="1"/>
      <c r="BY2549" s="26"/>
      <c r="BZ2549" s="30">
        <v>50</v>
      </c>
      <c r="CA2549" s="26">
        <v>1</v>
      </c>
    </row>
    <row r="2550" spans="1:79" s="99" customFormat="1" x14ac:dyDescent="0.35">
      <c r="A2550" s="1" t="s">
        <v>74</v>
      </c>
      <c r="B2550" s="30" t="s">
        <v>235</v>
      </c>
      <c r="C2550" s="30" t="s">
        <v>1713</v>
      </c>
      <c r="D2550" s="30" t="s">
        <v>1714</v>
      </c>
      <c r="E2550" s="30" t="s">
        <v>77</v>
      </c>
      <c r="F2550" s="30">
        <v>999921761</v>
      </c>
      <c r="G2550" s="1">
        <f>(J2550+S2550+X2550+R2550+U2550+W2550+Y2550)-H2550</f>
        <v>125</v>
      </c>
      <c r="H2550" s="1"/>
      <c r="I2550" s="27"/>
      <c r="J2550" s="1">
        <f>SUM(AA2550)</f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27"/>
      <c r="R2550" s="1">
        <f>SUM(AS2550,BX2550)</f>
        <v>0</v>
      </c>
      <c r="S2550" s="1">
        <f>SUM(AE2550,AG2550,AI2550,AK2550,AO2550,AM2550,AQ2550,AU2550,AW2550,AY2550,BA2550,BE2550,BG2550,BI2550,BK2550,BM2550,BO2550,BC2550)</f>
        <v>0</v>
      </c>
      <c r="T2550" s="1">
        <f>COUNT(AE2550,AG2550,AI2550,AK2550,AM2550,AO2550,AQ2550,AU2550,AW2550,AY2550,BA2550,BC2550,BE2550,BG2550,BI2550,BK2550,BM2550,BO2550)</f>
        <v>0</v>
      </c>
      <c r="U2550" s="1">
        <f>BQ2550+BS2550</f>
        <v>35</v>
      </c>
      <c r="V2550" s="1"/>
      <c r="W2550" s="1">
        <f>BV2550</f>
        <v>90</v>
      </c>
      <c r="X2550" s="1">
        <f>AC2550+BZ2550</f>
        <v>0</v>
      </c>
      <c r="Y2550" s="1">
        <f>BU2550</f>
        <v>0</v>
      </c>
      <c r="Z2550" s="29"/>
      <c r="AA2550" s="1"/>
      <c r="AB2550" s="26"/>
      <c r="AC2550" s="1"/>
      <c r="AD2550" s="26"/>
      <c r="AE2550" s="1"/>
      <c r="AF2550" s="26"/>
      <c r="AG2550" s="1"/>
      <c r="AH2550" s="26"/>
      <c r="AI2550" s="1"/>
      <c r="AJ2550" s="26"/>
      <c r="AK2550" s="1"/>
      <c r="AL2550" s="26"/>
      <c r="AM2550" s="1"/>
      <c r="AN2550" s="26"/>
      <c r="AO2550" s="1"/>
      <c r="AP2550" s="26"/>
      <c r="AQ2550" s="1"/>
      <c r="AR2550" s="26"/>
      <c r="AS2550" s="1"/>
      <c r="AT2550" s="26"/>
      <c r="AU2550" s="1"/>
      <c r="AV2550" s="26"/>
      <c r="AW2550" s="1"/>
      <c r="AX2550" s="26"/>
      <c r="AY2550" s="1"/>
      <c r="AZ2550" s="26"/>
      <c r="BA2550" s="1"/>
      <c r="BB2550" s="26"/>
      <c r="BC2550" s="1"/>
      <c r="BD2550" s="26"/>
      <c r="BE2550" s="1"/>
      <c r="BF2550" s="26"/>
      <c r="BG2550" s="1"/>
      <c r="BH2550" s="26"/>
      <c r="BI2550" s="1"/>
      <c r="BJ2550" s="26"/>
      <c r="BK2550" s="1"/>
      <c r="BL2550" s="26"/>
      <c r="BM2550" s="1"/>
      <c r="BN2550" s="26"/>
      <c r="BO2550" s="1"/>
      <c r="BP2550" s="26"/>
      <c r="BQ2550" s="1"/>
      <c r="BR2550" s="26"/>
      <c r="BS2550" s="1">
        <v>35</v>
      </c>
      <c r="BT2550" s="26">
        <v>1</v>
      </c>
      <c r="BU2550" s="1"/>
      <c r="BV2550" s="1">
        <v>90</v>
      </c>
      <c r="BW2550" s="26">
        <v>3</v>
      </c>
      <c r="BX2550" s="1"/>
      <c r="BY2550" s="26"/>
      <c r="BZ2550" s="30"/>
      <c r="CA2550" s="26"/>
    </row>
    <row r="2551" spans="1:79" s="99" customFormat="1" x14ac:dyDescent="0.35">
      <c r="A2551" s="1" t="s">
        <v>74</v>
      </c>
      <c r="B2551" s="1" t="s">
        <v>3554</v>
      </c>
      <c r="C2551" s="1" t="s">
        <v>3557</v>
      </c>
      <c r="D2551" s="1" t="s">
        <v>3556</v>
      </c>
      <c r="E2551" s="1" t="s">
        <v>77</v>
      </c>
      <c r="F2551" s="1">
        <v>999928017</v>
      </c>
      <c r="G2551" s="1">
        <f>(J2551+S2551+X2551+R2551+U2551+W2551+Y2551)-H2551</f>
        <v>30</v>
      </c>
      <c r="H2551" s="1"/>
      <c r="I2551" s="27"/>
      <c r="J2551" s="1">
        <f>SUM(AA2551)</f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27"/>
      <c r="R2551" s="1">
        <f>SUM(AS2551,BX2551)</f>
        <v>0</v>
      </c>
      <c r="S2551" s="1">
        <f>SUM(AE2551,AG2551,AI2551,AK2551,AO2551,AM2551,AQ2551,AU2551,AW2551,AY2551,BA2551,BE2551,BG2551,BI2551,BK2551,BM2551,BO2551,BC2551)</f>
        <v>30</v>
      </c>
      <c r="T2551" s="1">
        <f>COUNT(AE2551,AG2551,AI2551,AK2551,AM2551,AO2551,AQ2551,AU2551,AW2551,AY2551,BA2551,BC2551,BE2551,BG2551,BI2551,BK2551,BM2551,BO2551)</f>
        <v>1</v>
      </c>
      <c r="U2551" s="1">
        <f>BQ2551+BS2551</f>
        <v>0</v>
      </c>
      <c r="V2551" s="1"/>
      <c r="W2551" s="1">
        <f>BV2551</f>
        <v>0</v>
      </c>
      <c r="X2551" s="1">
        <f>AC2551+BZ2551</f>
        <v>0</v>
      </c>
      <c r="Y2551" s="1">
        <f>BU2551</f>
        <v>0</v>
      </c>
      <c r="Z2551" s="27"/>
      <c r="AA2551" s="1"/>
      <c r="AB2551" s="26"/>
      <c r="AC2551" s="1"/>
      <c r="AD2551" s="26"/>
      <c r="AE2551" s="1"/>
      <c r="AF2551" s="26"/>
      <c r="AG2551" s="1"/>
      <c r="AH2551" s="26"/>
      <c r="AI2551" s="1"/>
      <c r="AJ2551" s="26"/>
      <c r="AK2551" s="1"/>
      <c r="AL2551" s="26"/>
      <c r="AM2551" s="1"/>
      <c r="AN2551" s="26"/>
      <c r="AO2551" s="1"/>
      <c r="AP2551" s="26"/>
      <c r="AQ2551" s="1"/>
      <c r="AR2551" s="26"/>
      <c r="AS2551" s="1"/>
      <c r="AT2551" s="26"/>
      <c r="AU2551" s="1"/>
      <c r="AV2551" s="26"/>
      <c r="AW2551" s="1"/>
      <c r="AX2551" s="26"/>
      <c r="AY2551" s="1"/>
      <c r="AZ2551" s="26"/>
      <c r="BA2551" s="1"/>
      <c r="BB2551" s="26"/>
      <c r="BC2551" s="1"/>
      <c r="BD2551" s="26"/>
      <c r="BE2551" s="1">
        <v>30</v>
      </c>
      <c r="BF2551" s="26">
        <v>1</v>
      </c>
      <c r="BG2551" s="1"/>
      <c r="BH2551" s="26"/>
      <c r="BI2551" s="1"/>
      <c r="BJ2551" s="26"/>
      <c r="BK2551" s="1"/>
      <c r="BL2551" s="26"/>
      <c r="BM2551" s="1"/>
      <c r="BN2551" s="26"/>
      <c r="BO2551" s="1"/>
      <c r="BP2551" s="26"/>
      <c r="BQ2551" s="1"/>
      <c r="BR2551" s="26"/>
      <c r="BS2551" s="1"/>
      <c r="BT2551" s="26"/>
      <c r="BU2551" s="1"/>
      <c r="BV2551" s="1"/>
      <c r="BW2551" s="26"/>
      <c r="BX2551" s="1"/>
      <c r="BY2551" s="26"/>
      <c r="BZ2551" s="30"/>
      <c r="CA2551" s="26"/>
    </row>
    <row r="2552" spans="1:79" s="99" customFormat="1" x14ac:dyDescent="0.35">
      <c r="A2552" s="31" t="s">
        <v>101</v>
      </c>
      <c r="B2552" s="31" t="s">
        <v>235</v>
      </c>
      <c r="C2552" s="31" t="s">
        <v>1610</v>
      </c>
      <c r="D2552" s="31" t="s">
        <v>1611</v>
      </c>
      <c r="E2552" s="31" t="s">
        <v>77</v>
      </c>
      <c r="F2552" s="1">
        <v>999921361</v>
      </c>
      <c r="G2552" s="1">
        <f>(J2552+S2552+X2552+R2552+U2552+W2552+Y2552)-H2552</f>
        <v>220</v>
      </c>
      <c r="H2552" s="1"/>
      <c r="I2552" s="27"/>
      <c r="J2552" s="1">
        <f>SUM(AA2552)</f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27"/>
      <c r="R2552" s="1">
        <f>SUM(AS2552,BX2552)</f>
        <v>0</v>
      </c>
      <c r="S2552" s="1">
        <f>SUM(AE2552,AG2552,AI2552,AK2552,AO2552,AM2552,AQ2552,AU2552,AW2552,AY2552,BA2552,BE2552,BG2552,BI2552,BK2552,BM2552,BO2552,BC2552)</f>
        <v>60</v>
      </c>
      <c r="T2552" s="1">
        <f>COUNT(AE2552,AG2552,AI2552,AK2552,AM2552,AO2552,AQ2552,AU2552,AW2552,AY2552,BA2552,BC2552,BE2552,BG2552,BI2552,BK2552,BM2552,BO2552)</f>
        <v>1</v>
      </c>
      <c r="U2552" s="1">
        <f>BQ2552+BS2552</f>
        <v>0</v>
      </c>
      <c r="V2552" s="1"/>
      <c r="W2552" s="1">
        <f>BV2552</f>
        <v>160</v>
      </c>
      <c r="X2552" s="1">
        <f>AC2552+BZ2552</f>
        <v>0</v>
      </c>
      <c r="Y2552" s="1">
        <f>BU2552</f>
        <v>0</v>
      </c>
      <c r="Z2552" s="27"/>
      <c r="AA2552" s="1"/>
      <c r="AB2552" s="26"/>
      <c r="AC2552" s="1"/>
      <c r="AD2552" s="26"/>
      <c r="AE2552" s="1"/>
      <c r="AF2552" s="26"/>
      <c r="AG2552" s="1"/>
      <c r="AH2552" s="26"/>
      <c r="AI2552" s="1"/>
      <c r="AJ2552" s="26"/>
      <c r="AK2552" s="1"/>
      <c r="AL2552" s="26"/>
      <c r="AM2552" s="1"/>
      <c r="AN2552" s="26"/>
      <c r="AO2552" s="1"/>
      <c r="AP2552" s="26"/>
      <c r="AQ2552" s="1"/>
      <c r="AR2552" s="26"/>
      <c r="AS2552" s="1"/>
      <c r="AT2552" s="26"/>
      <c r="AU2552" s="1"/>
      <c r="AV2552" s="26"/>
      <c r="AW2552" s="1"/>
      <c r="AX2552" s="26"/>
      <c r="AY2552" s="1"/>
      <c r="AZ2552" s="26"/>
      <c r="BA2552" s="1"/>
      <c r="BB2552" s="27"/>
      <c r="BC2552" s="1">
        <v>60</v>
      </c>
      <c r="BD2552" s="26"/>
      <c r="BE2552" s="1"/>
      <c r="BF2552" s="27"/>
      <c r="BG2552" s="1"/>
      <c r="BH2552" s="26"/>
      <c r="BI2552" s="1"/>
      <c r="BJ2552" s="26"/>
      <c r="BK2552" s="1"/>
      <c r="BL2552" s="26"/>
      <c r="BM2552" s="1"/>
      <c r="BN2552" s="26"/>
      <c r="BO2552" s="1"/>
      <c r="BP2552" s="26"/>
      <c r="BQ2552" s="1"/>
      <c r="BR2552" s="26"/>
      <c r="BS2552" s="1"/>
      <c r="BT2552" s="26"/>
      <c r="BU2552" s="1"/>
      <c r="BV2552" s="1">
        <v>160</v>
      </c>
      <c r="BW2552" s="26">
        <v>1</v>
      </c>
      <c r="BX2552" s="1"/>
      <c r="BY2552" s="26"/>
      <c r="BZ2552" s="30"/>
      <c r="CA2552" s="26"/>
    </row>
    <row r="2553" spans="1:79" s="99" customFormat="1" x14ac:dyDescent="0.35">
      <c r="A2553" s="1" t="s">
        <v>101</v>
      </c>
      <c r="B2553" s="1" t="s">
        <v>235</v>
      </c>
      <c r="C2553" s="1" t="s">
        <v>1352</v>
      </c>
      <c r="D2553" s="1" t="s">
        <v>1353</v>
      </c>
      <c r="E2553" s="1" t="s">
        <v>77</v>
      </c>
      <c r="F2553" s="1">
        <v>999919243</v>
      </c>
      <c r="G2553" s="1">
        <f>(J2553+S2553+X2553+R2553+U2553+W2553+Y2553)-H2553</f>
        <v>150</v>
      </c>
      <c r="H2553" s="1"/>
      <c r="I2553" s="27"/>
      <c r="J2553" s="1">
        <f>SUM(AA2553)</f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27"/>
      <c r="R2553" s="1">
        <f>SUM(AS2553,BX2553)</f>
        <v>0</v>
      </c>
      <c r="S2553" s="1">
        <f>SUM(AE2553,AG2553,AI2553,AK2553,AO2553,AM2553,AQ2553,AU2553,AW2553,AY2553,BA2553,BE2553,BG2553,BI2553,BK2553,BM2553,BO2553,BC2553)</f>
        <v>30</v>
      </c>
      <c r="T2553" s="1">
        <f>COUNT(AE2553,AG2553,AI2553,AK2553,AM2553,AO2553,AQ2553,AU2553,AW2553,AY2553,BA2553,BC2553,BE2553,BG2553,BI2553,BK2553,BM2553,BO2553)</f>
        <v>1</v>
      </c>
      <c r="U2553" s="1">
        <f>BQ2553+BS2553</f>
        <v>0</v>
      </c>
      <c r="V2553" s="1"/>
      <c r="W2553" s="1">
        <f>BV2553</f>
        <v>120</v>
      </c>
      <c r="X2553" s="1">
        <f>AC2553+BZ2553</f>
        <v>0</v>
      </c>
      <c r="Y2553" s="1">
        <f>BU2553</f>
        <v>0</v>
      </c>
      <c r="Z2553" s="27"/>
      <c r="AA2553" s="1"/>
      <c r="AB2553" s="26"/>
      <c r="AC2553" s="1"/>
      <c r="AD2553" s="26"/>
      <c r="AE2553" s="1"/>
      <c r="AF2553" s="26"/>
      <c r="AG2553" s="1"/>
      <c r="AH2553" s="26"/>
      <c r="AI2553" s="1"/>
      <c r="AJ2553" s="26"/>
      <c r="AK2553" s="1"/>
      <c r="AL2553" s="26"/>
      <c r="AM2553" s="1"/>
      <c r="AN2553" s="26"/>
      <c r="AO2553" s="1"/>
      <c r="AP2553" s="26"/>
      <c r="AQ2553" s="1">
        <v>30</v>
      </c>
      <c r="AR2553" s="26">
        <v>1</v>
      </c>
      <c r="AS2553" s="1"/>
      <c r="AT2553" s="26"/>
      <c r="AU2553" s="1"/>
      <c r="AV2553" s="26"/>
      <c r="AW2553" s="1"/>
      <c r="AX2553" s="26"/>
      <c r="AY2553" s="1"/>
      <c r="AZ2553" s="26"/>
      <c r="BA2553" s="1"/>
      <c r="BB2553" s="26"/>
      <c r="BC2553" s="1"/>
      <c r="BD2553" s="26"/>
      <c r="BE2553" s="1"/>
      <c r="BF2553" s="26"/>
      <c r="BG2553" s="1"/>
      <c r="BH2553" s="26"/>
      <c r="BI2553" s="1"/>
      <c r="BJ2553" s="26"/>
      <c r="BK2553" s="1"/>
      <c r="BL2553" s="26"/>
      <c r="BM2553" s="1"/>
      <c r="BN2553" s="26"/>
      <c r="BO2553" s="1"/>
      <c r="BP2553" s="26"/>
      <c r="BQ2553" s="1"/>
      <c r="BR2553" s="26"/>
      <c r="BS2553" s="1"/>
      <c r="BT2553" s="26"/>
      <c r="BU2553" s="1"/>
      <c r="BV2553" s="1">
        <v>120</v>
      </c>
      <c r="BW2553" s="26">
        <v>2</v>
      </c>
      <c r="BX2553" s="1"/>
      <c r="BY2553" s="26"/>
      <c r="BZ2553" s="30"/>
      <c r="CA2553" s="26"/>
    </row>
    <row r="2554" spans="1:79" s="99" customFormat="1" x14ac:dyDescent="0.35">
      <c r="A2554" s="1" t="s">
        <v>101</v>
      </c>
      <c r="B2554" s="30" t="s">
        <v>235</v>
      </c>
      <c r="C2554" s="30" t="s">
        <v>1761</v>
      </c>
      <c r="D2554" s="30" t="s">
        <v>1762</v>
      </c>
      <c r="E2554" s="30" t="s">
        <v>77</v>
      </c>
      <c r="F2554" s="30">
        <v>999922002</v>
      </c>
      <c r="G2554" s="1">
        <f>(J2554+S2554+X2554+R2554+U2554+W2554+Y2554)-H2554</f>
        <v>150</v>
      </c>
      <c r="H2554" s="1"/>
      <c r="I2554" s="27"/>
      <c r="J2554" s="1">
        <f>SUM(AA2554)</f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27"/>
      <c r="R2554" s="1">
        <f>SUM(AS2554,BX2554)</f>
        <v>0</v>
      </c>
      <c r="S2554" s="1">
        <f>SUM(AE2554,AG2554,AI2554,AK2554,AO2554,AM2554,AQ2554,AU2554,AW2554,AY2554,BA2554,BE2554,BG2554,BI2554,BK2554,BM2554,BO2554,BC2554)</f>
        <v>60</v>
      </c>
      <c r="T2554" s="1">
        <f>COUNT(AE2554,AG2554,AI2554,AK2554,AM2554,AO2554,AQ2554,AU2554,AW2554,AY2554,BA2554,BC2554,BE2554,BG2554,BI2554,BK2554,BM2554,BO2554)</f>
        <v>1</v>
      </c>
      <c r="U2554" s="1">
        <f>BQ2554+BS2554</f>
        <v>0</v>
      </c>
      <c r="V2554" s="1"/>
      <c r="W2554" s="1">
        <f>BV2554</f>
        <v>90</v>
      </c>
      <c r="X2554" s="1">
        <f>AC2554+BZ2554</f>
        <v>0</v>
      </c>
      <c r="Y2554" s="1">
        <f>BU2554</f>
        <v>0</v>
      </c>
      <c r="Z2554" s="29"/>
      <c r="AA2554" s="1"/>
      <c r="AB2554" s="26"/>
      <c r="AC2554" s="1"/>
      <c r="AD2554" s="26"/>
      <c r="AE2554" s="1"/>
      <c r="AF2554" s="26"/>
      <c r="AG2554" s="1"/>
      <c r="AH2554" s="26"/>
      <c r="AI2554" s="1"/>
      <c r="AJ2554" s="26"/>
      <c r="AK2554" s="1">
        <v>60</v>
      </c>
      <c r="AL2554" s="26">
        <v>1</v>
      </c>
      <c r="AM2554" s="1"/>
      <c r="AN2554" s="26"/>
      <c r="AO2554" s="1"/>
      <c r="AP2554" s="26"/>
      <c r="AQ2554" s="1"/>
      <c r="AR2554" s="26"/>
      <c r="AS2554" s="1"/>
      <c r="AT2554" s="26"/>
      <c r="AU2554" s="1"/>
      <c r="AV2554" s="26"/>
      <c r="AW2554" s="1"/>
      <c r="AX2554" s="26"/>
      <c r="AY2554" s="1"/>
      <c r="AZ2554" s="26"/>
      <c r="BA2554" s="1"/>
      <c r="BB2554" s="26"/>
      <c r="BC2554" s="1"/>
      <c r="BD2554" s="26"/>
      <c r="BE2554" s="1"/>
      <c r="BF2554" s="26"/>
      <c r="BG2554" s="1"/>
      <c r="BH2554" s="26"/>
      <c r="BI2554" s="1"/>
      <c r="BJ2554" s="26"/>
      <c r="BK2554" s="1"/>
      <c r="BL2554" s="26"/>
      <c r="BM2554" s="1"/>
      <c r="BN2554" s="26"/>
      <c r="BO2554" s="1"/>
      <c r="BP2554" s="26"/>
      <c r="BQ2554" s="1"/>
      <c r="BR2554" s="26"/>
      <c r="BS2554" s="1"/>
      <c r="BT2554" s="26"/>
      <c r="BU2554" s="1"/>
      <c r="BV2554" s="1">
        <v>90</v>
      </c>
      <c r="BW2554" s="26">
        <v>4</v>
      </c>
      <c r="BX2554" s="1"/>
      <c r="BY2554" s="26"/>
      <c r="BZ2554" s="30"/>
      <c r="CA2554" s="26"/>
    </row>
    <row r="2555" spans="1:79" s="99" customFormat="1" x14ac:dyDescent="0.35">
      <c r="A2555" s="1" t="s">
        <v>101</v>
      </c>
      <c r="B2555" s="36" t="s">
        <v>235</v>
      </c>
      <c r="C2555" s="36" t="s">
        <v>2650</v>
      </c>
      <c r="D2555" s="36" t="s">
        <v>725</v>
      </c>
      <c r="E2555" s="36" t="s">
        <v>77</v>
      </c>
      <c r="F2555" s="36">
        <v>999925743</v>
      </c>
      <c r="G2555" s="1">
        <f>(J2555+S2555+X2555+R2555+U2555+W2555+Y2555)-H2555</f>
        <v>137</v>
      </c>
      <c r="H2555" s="1"/>
      <c r="I2555" s="27"/>
      <c r="J2555" s="1">
        <f>SUM(AA2555)</f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27"/>
      <c r="R2555" s="1">
        <f>SUM(AS2555,BX2555)</f>
        <v>0</v>
      </c>
      <c r="S2555" s="1">
        <f>SUM(AE2555,AG2555,AI2555,AK2555,AO2555,AM2555,AQ2555,AU2555,AW2555,AY2555,BA2555,BE2555,BG2555,BI2555,BK2555,BM2555,BO2555,BC2555)</f>
        <v>12</v>
      </c>
      <c r="T2555" s="1">
        <f>COUNT(AE2555,AG2555,AI2555,AK2555,AM2555,AO2555,AQ2555,AU2555,AW2555,AY2555,BA2555,BC2555,BE2555,BG2555,BI2555,BK2555,BM2555,BO2555)</f>
        <v>1</v>
      </c>
      <c r="U2555" s="1">
        <f>BQ2555+BS2555</f>
        <v>35</v>
      </c>
      <c r="V2555" s="1"/>
      <c r="W2555" s="1">
        <f>BV2555</f>
        <v>90</v>
      </c>
      <c r="X2555" s="1">
        <f>AC2555+BZ2555</f>
        <v>0</v>
      </c>
      <c r="Y2555" s="1">
        <f>BU2555</f>
        <v>0</v>
      </c>
      <c r="Z2555" s="27"/>
      <c r="AA2555" s="1"/>
      <c r="AB2555" s="26"/>
      <c r="AC2555" s="1"/>
      <c r="AD2555" s="26"/>
      <c r="AE2555" s="1"/>
      <c r="AF2555" s="26"/>
      <c r="AG2555" s="1">
        <v>12</v>
      </c>
      <c r="AH2555" s="26">
        <v>1</v>
      </c>
      <c r="AI2555" s="1"/>
      <c r="AJ2555" s="26"/>
      <c r="AK2555" s="1"/>
      <c r="AL2555" s="26"/>
      <c r="AM2555" s="1"/>
      <c r="AN2555" s="26"/>
      <c r="AO2555" s="1"/>
      <c r="AP2555" s="26"/>
      <c r="AQ2555" s="1"/>
      <c r="AR2555" s="26"/>
      <c r="AS2555" s="1"/>
      <c r="AT2555" s="26"/>
      <c r="AU2555" s="1"/>
      <c r="AV2555" s="26"/>
      <c r="AW2555" s="1"/>
      <c r="AX2555" s="26"/>
      <c r="AY2555" s="1"/>
      <c r="AZ2555" s="26"/>
      <c r="BA2555" s="1"/>
      <c r="BB2555" s="26"/>
      <c r="BC2555" s="1"/>
      <c r="BD2555" s="26"/>
      <c r="BE2555" s="1"/>
      <c r="BF2555" s="26"/>
      <c r="BG2555" s="1"/>
      <c r="BH2555" s="26"/>
      <c r="BI2555" s="1"/>
      <c r="BJ2555" s="26"/>
      <c r="BK2555" s="1"/>
      <c r="BL2555" s="26"/>
      <c r="BM2555" s="1"/>
      <c r="BN2555" s="26"/>
      <c r="BO2555" s="1"/>
      <c r="BP2555" s="26"/>
      <c r="BQ2555" s="1">
        <v>35</v>
      </c>
      <c r="BR2555" s="26">
        <v>1</v>
      </c>
      <c r="BS2555" s="1"/>
      <c r="BT2555" s="26"/>
      <c r="BU2555" s="1"/>
      <c r="BV2555" s="1">
        <v>90</v>
      </c>
      <c r="BW2555" s="26">
        <v>3</v>
      </c>
      <c r="BX2555" s="1"/>
      <c r="BY2555" s="26"/>
      <c r="BZ2555" s="30"/>
      <c r="CA2555" s="26"/>
    </row>
    <row r="2556" spans="1:79" s="99" customFormat="1" x14ac:dyDescent="0.35">
      <c r="A2556" s="31" t="s">
        <v>101</v>
      </c>
      <c r="B2556" s="31" t="s">
        <v>235</v>
      </c>
      <c r="C2556" s="31" t="s">
        <v>762</v>
      </c>
      <c r="D2556" s="31" t="s">
        <v>2559</v>
      </c>
      <c r="E2556" s="31" t="s">
        <v>77</v>
      </c>
      <c r="F2556" s="1">
        <v>999926835</v>
      </c>
      <c r="G2556" s="1">
        <f>(J2556+S2556+X2556+R2556+U2556+W2556+Y2556)-H2556</f>
        <v>45</v>
      </c>
      <c r="H2556" s="1"/>
      <c r="I2556" s="27"/>
      <c r="J2556" s="1">
        <f>SUM(AA2556)</f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27"/>
      <c r="R2556" s="1">
        <f>SUM(AS2556,BX2556)</f>
        <v>0</v>
      </c>
      <c r="S2556" s="1">
        <f>SUM(AE2556,AG2556,AI2556,AK2556,AO2556,AM2556,AQ2556,AU2556,AW2556,AY2556,BA2556,BE2556,BG2556,BI2556,BK2556,BM2556,BO2556,BC2556)</f>
        <v>45</v>
      </c>
      <c r="T2556" s="1">
        <f>COUNT(AE2556,AG2556,AI2556,AK2556,AM2556,AO2556,AQ2556,AU2556,AW2556,AY2556,BA2556,BC2556,BE2556,BG2556,BI2556,BK2556,BM2556,BO2556)</f>
        <v>1</v>
      </c>
      <c r="U2556" s="1">
        <f>BQ2556+BS2556</f>
        <v>0</v>
      </c>
      <c r="V2556" s="1"/>
      <c r="W2556" s="1">
        <f>BV2556</f>
        <v>0</v>
      </c>
      <c r="X2556" s="1">
        <f>AC2556+BZ2556</f>
        <v>0</v>
      </c>
      <c r="Y2556" s="1">
        <f>BU2556</f>
        <v>0</v>
      </c>
      <c r="Z2556" s="27"/>
      <c r="AA2556" s="1"/>
      <c r="AB2556" s="26"/>
      <c r="AC2556" s="1"/>
      <c r="AD2556" s="26"/>
      <c r="AE2556" s="1"/>
      <c r="AF2556" s="26"/>
      <c r="AG2556" s="1"/>
      <c r="AH2556" s="26"/>
      <c r="AI2556" s="1"/>
      <c r="AJ2556" s="26"/>
      <c r="AK2556" s="1"/>
      <c r="AL2556" s="26"/>
      <c r="AM2556" s="1"/>
      <c r="AN2556" s="26"/>
      <c r="AO2556" s="1"/>
      <c r="AP2556" s="26"/>
      <c r="AQ2556" s="1"/>
      <c r="AR2556" s="26"/>
      <c r="AS2556" s="1"/>
      <c r="AT2556" s="26"/>
      <c r="AU2556" s="1"/>
      <c r="AV2556" s="26"/>
      <c r="AW2556" s="1"/>
      <c r="AX2556" s="26"/>
      <c r="AY2556" s="1"/>
      <c r="AZ2556" s="27"/>
      <c r="BA2556" s="1"/>
      <c r="BB2556" s="27"/>
      <c r="BC2556" s="1">
        <v>45</v>
      </c>
      <c r="BD2556" s="26"/>
      <c r="BE2556" s="1"/>
      <c r="BF2556" s="27"/>
      <c r="BG2556" s="1"/>
      <c r="BH2556" s="26"/>
      <c r="BI2556" s="1"/>
      <c r="BJ2556" s="26"/>
      <c r="BK2556" s="1"/>
      <c r="BL2556" s="26"/>
      <c r="BM2556" s="1"/>
      <c r="BN2556" s="26"/>
      <c r="BO2556" s="1"/>
      <c r="BP2556" s="26"/>
      <c r="BQ2556" s="1"/>
      <c r="BR2556" s="26"/>
      <c r="BS2556" s="1"/>
      <c r="BT2556" s="26"/>
      <c r="BU2556" s="1"/>
      <c r="BV2556" s="1"/>
      <c r="BW2556" s="26"/>
      <c r="BX2556" s="1"/>
      <c r="BY2556" s="26"/>
      <c r="BZ2556" s="30"/>
      <c r="CA2556" s="26"/>
    </row>
    <row r="2557" spans="1:79" s="99" customFormat="1" x14ac:dyDescent="0.35">
      <c r="A2557" s="1" t="s">
        <v>78</v>
      </c>
      <c r="B2557" s="1" t="s">
        <v>235</v>
      </c>
      <c r="C2557" s="1" t="s">
        <v>3006</v>
      </c>
      <c r="D2557" s="1" t="s">
        <v>3007</v>
      </c>
      <c r="E2557" s="1" t="s">
        <v>77</v>
      </c>
      <c r="F2557" s="1">
        <v>999926647</v>
      </c>
      <c r="G2557" s="1">
        <f>(J2557+S2557+X2557+R2557+U2557+W2557+Y2557)-H2557</f>
        <v>70</v>
      </c>
      <c r="H2557" s="1"/>
      <c r="I2557" s="27"/>
      <c r="J2557" s="1">
        <f>SUM(AA2557)</f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27"/>
      <c r="R2557" s="1">
        <f>SUM(AS2557,BX2557)</f>
        <v>0</v>
      </c>
      <c r="S2557" s="1">
        <f>SUM(AE2557,AG2557,AI2557,AK2557,AO2557,AM2557,AQ2557,AU2557,AW2557,AY2557,BA2557,BE2557,BG2557,BI2557,BK2557,BM2557,BO2557,BC2557)</f>
        <v>30</v>
      </c>
      <c r="T2557" s="1">
        <f>COUNT(AE2557,AG2557,AI2557,AK2557,AM2557,AO2557,AQ2557,AU2557,AW2557,AY2557,BA2557,BC2557,BE2557,BG2557,BI2557,BK2557,BM2557,BO2557)</f>
        <v>1</v>
      </c>
      <c r="U2557" s="1">
        <f>BQ2557+BS2557</f>
        <v>0</v>
      </c>
      <c r="V2557" s="1"/>
      <c r="W2557" s="1">
        <f>BV2557</f>
        <v>40</v>
      </c>
      <c r="X2557" s="1">
        <f>AC2557+BZ2557</f>
        <v>0</v>
      </c>
      <c r="Y2557" s="1">
        <f>BU2557</f>
        <v>0</v>
      </c>
      <c r="Z2557" s="27"/>
      <c r="AA2557" s="1"/>
      <c r="AB2557" s="26"/>
      <c r="AC2557" s="1"/>
      <c r="AD2557" s="26"/>
      <c r="AE2557" s="1"/>
      <c r="AF2557" s="26"/>
      <c r="AG2557" s="1"/>
      <c r="AH2557" s="26"/>
      <c r="AI2557" s="1"/>
      <c r="AJ2557" s="26"/>
      <c r="AK2557" s="1"/>
      <c r="AL2557" s="26"/>
      <c r="AM2557" s="1"/>
      <c r="AN2557" s="26"/>
      <c r="AO2557" s="1"/>
      <c r="AP2557" s="26"/>
      <c r="AQ2557" s="1">
        <v>30</v>
      </c>
      <c r="AR2557" s="26">
        <v>1</v>
      </c>
      <c r="AS2557" s="1"/>
      <c r="AT2557" s="26"/>
      <c r="AU2557" s="1"/>
      <c r="AV2557" s="26"/>
      <c r="AW2557" s="1"/>
      <c r="AX2557" s="26"/>
      <c r="AY2557" s="1"/>
      <c r="AZ2557" s="26"/>
      <c r="BA2557" s="1"/>
      <c r="BB2557" s="26"/>
      <c r="BC2557" s="1"/>
      <c r="BD2557" s="26"/>
      <c r="BE2557" s="1"/>
      <c r="BF2557" s="26"/>
      <c r="BG2557" s="1"/>
      <c r="BH2557" s="26"/>
      <c r="BI2557" s="1"/>
      <c r="BJ2557" s="26"/>
      <c r="BK2557" s="1"/>
      <c r="BL2557" s="26"/>
      <c r="BM2557" s="1"/>
      <c r="BN2557" s="26"/>
      <c r="BO2557" s="1"/>
      <c r="BP2557" s="26"/>
      <c r="BQ2557" s="1"/>
      <c r="BR2557" s="26"/>
      <c r="BS2557" s="1"/>
      <c r="BT2557" s="26"/>
      <c r="BU2557" s="1"/>
      <c r="BV2557" s="1">
        <v>40</v>
      </c>
      <c r="BW2557" s="26">
        <v>1</v>
      </c>
      <c r="BX2557" s="1"/>
      <c r="BY2557" s="26"/>
      <c r="BZ2557" s="30"/>
      <c r="CA2557" s="26"/>
    </row>
    <row r="2558" spans="1:79" s="99" customFormat="1" x14ac:dyDescent="0.35">
      <c r="A2558" s="1" t="s">
        <v>354</v>
      </c>
      <c r="B2558" s="1" t="s">
        <v>235</v>
      </c>
      <c r="C2558" s="1" t="s">
        <v>857</v>
      </c>
      <c r="D2558" s="1" t="s">
        <v>2156</v>
      </c>
      <c r="E2558" s="1" t="s">
        <v>77</v>
      </c>
      <c r="F2558" s="1">
        <v>999924166</v>
      </c>
      <c r="G2558" s="1">
        <f>(J2558+S2558+X2558+R2558+U2558+W2558+Y2558)-H2558</f>
        <v>500</v>
      </c>
      <c r="H2558" s="1"/>
      <c r="I2558" s="27"/>
      <c r="J2558" s="1">
        <f>SUM(AA2558)</f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27"/>
      <c r="R2558" s="1">
        <f>SUM(AS2558,BX2558)</f>
        <v>0</v>
      </c>
      <c r="S2558" s="1">
        <f>SUM(AE2558,AG2558,AI2558,AK2558,AO2558,AM2558,AQ2558,AU2558,AW2558,AY2558,BA2558,BE2558,BG2558,BI2558,BK2558,BM2558,BO2558,BC2558)</f>
        <v>0</v>
      </c>
      <c r="T2558" s="1">
        <f>COUNT(AE2558,AG2558,AI2558,AK2558,AM2558,AO2558,AQ2558,AU2558,AW2558,AY2558,BA2558,BC2558,BE2558,BG2558,BI2558,BK2558,BM2558,BO2558)</f>
        <v>0</v>
      </c>
      <c r="U2558" s="1">
        <f>BQ2558+BS2558</f>
        <v>140</v>
      </c>
      <c r="V2558" s="1"/>
      <c r="W2558" s="1">
        <f>BV2558</f>
        <v>160</v>
      </c>
      <c r="X2558" s="1">
        <f>AC2558+BZ2558</f>
        <v>200</v>
      </c>
      <c r="Y2558" s="1">
        <f>BU2558</f>
        <v>0</v>
      </c>
      <c r="Z2558" s="27"/>
      <c r="AA2558" s="1"/>
      <c r="AB2558" s="26"/>
      <c r="AC2558" s="1"/>
      <c r="AD2558" s="26"/>
      <c r="AE2558" s="1"/>
      <c r="AF2558" s="26"/>
      <c r="AG2558" s="1"/>
      <c r="AH2558" s="26"/>
      <c r="AI2558" s="1"/>
      <c r="AJ2558" s="26"/>
      <c r="AK2558" s="1"/>
      <c r="AL2558" s="26"/>
      <c r="AM2558" s="1"/>
      <c r="AN2558" s="27"/>
      <c r="AO2558" s="1"/>
      <c r="AP2558" s="26"/>
      <c r="AQ2558" s="1"/>
      <c r="AR2558" s="27"/>
      <c r="AS2558" s="1"/>
      <c r="AT2558" s="27"/>
      <c r="AU2558" s="1"/>
      <c r="AV2558" s="27"/>
      <c r="AW2558" s="1"/>
      <c r="AX2558" s="27"/>
      <c r="AY2558" s="1"/>
      <c r="AZ2558" s="27"/>
      <c r="BA2558" s="1"/>
      <c r="BB2558" s="27"/>
      <c r="BC2558" s="1"/>
      <c r="BD2558" s="26"/>
      <c r="BE2558" s="1"/>
      <c r="BF2558" s="27"/>
      <c r="BG2558" s="1"/>
      <c r="BH2558" s="27"/>
      <c r="BI2558" s="1"/>
      <c r="BJ2558" s="27"/>
      <c r="BK2558" s="1"/>
      <c r="BL2558" s="27"/>
      <c r="BM2558" s="1"/>
      <c r="BN2558" s="27"/>
      <c r="BO2558" s="1"/>
      <c r="BP2558" s="27"/>
      <c r="BQ2558" s="1">
        <v>140</v>
      </c>
      <c r="BR2558" s="26">
        <v>1</v>
      </c>
      <c r="BS2558" s="1"/>
      <c r="BT2558" s="26"/>
      <c r="BU2558" s="1"/>
      <c r="BV2558" s="1">
        <v>160</v>
      </c>
      <c r="BW2558" s="26">
        <v>1</v>
      </c>
      <c r="BX2558" s="1"/>
      <c r="BY2558" s="26"/>
      <c r="BZ2558" s="30">
        <v>200</v>
      </c>
      <c r="CA2558" s="26">
        <v>1</v>
      </c>
    </row>
    <row r="2559" spans="1:79" s="99" customFormat="1" x14ac:dyDescent="0.35">
      <c r="A2559" s="1" t="s">
        <v>354</v>
      </c>
      <c r="B2559" s="1" t="s">
        <v>235</v>
      </c>
      <c r="C2559" s="1" t="s">
        <v>181</v>
      </c>
      <c r="D2559" s="1" t="s">
        <v>119</v>
      </c>
      <c r="E2559" s="1" t="s">
        <v>77</v>
      </c>
      <c r="F2559" s="1">
        <v>999918052</v>
      </c>
      <c r="G2559" s="1">
        <f>(J2559+S2559+X2559+R2559+U2559+W2559+Y2559)-H2559</f>
        <v>486</v>
      </c>
      <c r="H2559" s="1"/>
      <c r="I2559" s="27"/>
      <c r="J2559" s="1">
        <f>SUM(AA2559)</f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27"/>
      <c r="R2559" s="1">
        <f>SUM(AS2559,BX2559)</f>
        <v>0</v>
      </c>
      <c r="S2559" s="1">
        <f>SUM(AE2559,AG2559,AI2559,AK2559,AO2559,AM2559,AQ2559,AU2559,AW2559,AY2559,BA2559,BE2559,BG2559,BI2559,BK2559,BM2559,BO2559,BC2559)</f>
        <v>180</v>
      </c>
      <c r="T2559" s="1">
        <f>COUNT(AE2559,AG2559,AI2559,AK2559,AM2559,AO2559,AQ2559,AU2559,AW2559,AY2559,BA2559,BC2559,BE2559,BG2559,BI2559,BK2559,BM2559,BO2559)</f>
        <v>2</v>
      </c>
      <c r="U2559" s="1">
        <f>BQ2559+BS2559</f>
        <v>105</v>
      </c>
      <c r="V2559" s="1"/>
      <c r="W2559" s="1">
        <f>BV2559</f>
        <v>51</v>
      </c>
      <c r="X2559" s="1">
        <f>AC2559+BZ2559</f>
        <v>150</v>
      </c>
      <c r="Y2559" s="1">
        <f>BU2559</f>
        <v>0</v>
      </c>
      <c r="Z2559" s="29"/>
      <c r="AA2559" s="1"/>
      <c r="AB2559" s="26"/>
      <c r="AC2559" s="1"/>
      <c r="AD2559" s="26"/>
      <c r="AE2559" s="1"/>
      <c r="AF2559" s="26"/>
      <c r="AG2559" s="1"/>
      <c r="AH2559" s="26"/>
      <c r="AI2559" s="1"/>
      <c r="AJ2559" s="26"/>
      <c r="AK2559" s="1"/>
      <c r="AL2559" s="26"/>
      <c r="AM2559" s="1"/>
      <c r="AN2559" s="26"/>
      <c r="AO2559" s="1"/>
      <c r="AP2559" s="26"/>
      <c r="AQ2559" s="1"/>
      <c r="AR2559" s="26"/>
      <c r="AS2559" s="1"/>
      <c r="AT2559" s="26"/>
      <c r="AU2559" s="1"/>
      <c r="AV2559" s="26"/>
      <c r="AW2559" s="1"/>
      <c r="AX2559" s="26"/>
      <c r="AY2559" s="1"/>
      <c r="AZ2559" s="26"/>
      <c r="BA2559" s="1">
        <v>60</v>
      </c>
      <c r="BB2559" s="26">
        <v>1</v>
      </c>
      <c r="BC2559" s="1"/>
      <c r="BD2559" s="26"/>
      <c r="BE2559" s="1"/>
      <c r="BF2559" s="26"/>
      <c r="BG2559" s="1"/>
      <c r="BH2559" s="26"/>
      <c r="BI2559" s="1"/>
      <c r="BJ2559" s="26"/>
      <c r="BK2559" s="1"/>
      <c r="BL2559" s="26"/>
      <c r="BM2559" s="1">
        <v>120</v>
      </c>
      <c r="BN2559" s="26">
        <v>1</v>
      </c>
      <c r="BO2559" s="1"/>
      <c r="BP2559" s="26"/>
      <c r="BQ2559" s="1">
        <v>105</v>
      </c>
      <c r="BR2559" s="26">
        <v>2</v>
      </c>
      <c r="BS2559" s="1"/>
      <c r="BT2559" s="26"/>
      <c r="BU2559" s="1"/>
      <c r="BV2559" s="1">
        <v>51</v>
      </c>
      <c r="BW2559" s="26" t="s">
        <v>100</v>
      </c>
      <c r="BX2559" s="1"/>
      <c r="BY2559" s="26"/>
      <c r="BZ2559" s="30">
        <v>150</v>
      </c>
      <c r="CA2559" s="26">
        <v>2</v>
      </c>
    </row>
    <row r="2560" spans="1:79" s="99" customFormat="1" x14ac:dyDescent="0.35">
      <c r="A2560" s="31" t="s">
        <v>354</v>
      </c>
      <c r="B2560" s="31" t="s">
        <v>235</v>
      </c>
      <c r="C2560" s="31" t="s">
        <v>1248</v>
      </c>
      <c r="D2560" s="31" t="s">
        <v>2312</v>
      </c>
      <c r="E2560" s="31" t="s">
        <v>77</v>
      </c>
      <c r="F2560" s="1">
        <v>999924828</v>
      </c>
      <c r="G2560" s="1">
        <f>(J2560+S2560+X2560+R2560+U2560+W2560+Y2560)-H2560</f>
        <v>442</v>
      </c>
      <c r="H2560" s="1"/>
      <c r="I2560" s="27"/>
      <c r="J2560" s="1">
        <f>SUM(AA2560)</f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27"/>
      <c r="R2560" s="1">
        <f>SUM(AS2560,BX2560)</f>
        <v>0</v>
      </c>
      <c r="S2560" s="1">
        <f>SUM(AE2560,AG2560,AI2560,AK2560,AO2560,AM2560,AQ2560,AU2560,AW2560,AY2560,BA2560,BE2560,BG2560,BI2560,BK2560,BM2560,BO2560,BC2560)</f>
        <v>278</v>
      </c>
      <c r="T2560" s="1">
        <f>COUNT(AE2560,AG2560,AI2560,AK2560,AM2560,AO2560,AQ2560,AU2560,AW2560,AY2560,BA2560,BC2560,BE2560,BG2560,BI2560,BK2560,BM2560,BO2560)</f>
        <v>3</v>
      </c>
      <c r="U2560" s="1">
        <f>BQ2560+BS2560</f>
        <v>0</v>
      </c>
      <c r="V2560" s="1"/>
      <c r="W2560" s="1">
        <f>BV2560</f>
        <v>51</v>
      </c>
      <c r="X2560" s="1">
        <f>AC2560+BZ2560</f>
        <v>113</v>
      </c>
      <c r="Y2560" s="1">
        <f>BU2560</f>
        <v>0</v>
      </c>
      <c r="Z2560" s="27"/>
      <c r="AA2560" s="1"/>
      <c r="AB2560" s="26"/>
      <c r="AC2560" s="1"/>
      <c r="AD2560" s="26"/>
      <c r="AE2560" s="1"/>
      <c r="AF2560" s="26"/>
      <c r="AG2560" s="1"/>
      <c r="AH2560" s="26"/>
      <c r="AI2560" s="1">
        <v>90</v>
      </c>
      <c r="AJ2560" s="26">
        <v>2</v>
      </c>
      <c r="AK2560" s="1"/>
      <c r="AL2560" s="26"/>
      <c r="AM2560" s="1">
        <v>68</v>
      </c>
      <c r="AN2560" s="26">
        <v>3</v>
      </c>
      <c r="AO2560" s="1"/>
      <c r="AP2560" s="26"/>
      <c r="AQ2560" s="1"/>
      <c r="AR2560" s="26"/>
      <c r="AS2560" s="1"/>
      <c r="AT2560" s="26"/>
      <c r="AU2560" s="1">
        <v>120</v>
      </c>
      <c r="AV2560" s="26">
        <v>1</v>
      </c>
      <c r="AW2560" s="1"/>
      <c r="AX2560" s="26"/>
      <c r="AY2560" s="1"/>
      <c r="AZ2560" s="26"/>
      <c r="BA2560" s="1"/>
      <c r="BB2560" s="26"/>
      <c r="BC2560" s="1"/>
      <c r="BD2560" s="26"/>
      <c r="BE2560" s="1"/>
      <c r="BF2560" s="26"/>
      <c r="BG2560" s="1"/>
      <c r="BH2560" s="26"/>
      <c r="BI2560" s="1"/>
      <c r="BJ2560" s="26"/>
      <c r="BK2560" s="1"/>
      <c r="BL2560" s="26"/>
      <c r="BM2560" s="1"/>
      <c r="BN2560" s="26"/>
      <c r="BO2560" s="1"/>
      <c r="BP2560" s="26"/>
      <c r="BQ2560" s="1"/>
      <c r="BR2560" s="26"/>
      <c r="BS2560" s="1"/>
      <c r="BT2560" s="26"/>
      <c r="BU2560" s="1"/>
      <c r="BV2560" s="1">
        <v>51</v>
      </c>
      <c r="BW2560" s="26" t="s">
        <v>100</v>
      </c>
      <c r="BX2560" s="1"/>
      <c r="BY2560" s="26"/>
      <c r="BZ2560" s="30">
        <v>113</v>
      </c>
      <c r="CA2560" s="26">
        <v>4</v>
      </c>
    </row>
    <row r="2561" spans="1:79" s="99" customFormat="1" x14ac:dyDescent="0.35">
      <c r="A2561" s="30" t="s">
        <v>354</v>
      </c>
      <c r="B2561" s="1" t="s">
        <v>235</v>
      </c>
      <c r="C2561" s="1" t="s">
        <v>2226</v>
      </c>
      <c r="D2561" s="1" t="s">
        <v>2227</v>
      </c>
      <c r="E2561" s="1" t="s">
        <v>77</v>
      </c>
      <c r="F2561" s="1">
        <v>999924468</v>
      </c>
      <c r="G2561" s="1">
        <f>(J2561+S2561+X2561+R2561+U2561+W2561+Y2561)-H2561</f>
        <v>395</v>
      </c>
      <c r="H2561" s="30">
        <f>(J2561+K2561+M2561+N2561+O2561+P2561)/2</f>
        <v>0</v>
      </c>
      <c r="I2561" s="27"/>
      <c r="J2561" s="1">
        <f>SUM(AA2561)</f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27"/>
      <c r="R2561" s="1">
        <f>SUM(AS2561,BX2561)</f>
        <v>0</v>
      </c>
      <c r="S2561" s="1">
        <f>SUM(AE2561,AG2561,AI2561,AK2561,AO2561,AM2561,AQ2561,AU2561,AW2561,AY2561,BA2561,BE2561,BG2561,BI2561,BK2561,BM2561,BO2561,BC2561)</f>
        <v>248</v>
      </c>
      <c r="T2561" s="1">
        <f>COUNT(AE2561,AG2561,AI2561,AK2561,AM2561,AO2561,AQ2561,AU2561,AW2561,AY2561,BA2561,BC2561,BE2561,BG2561,BI2561,BK2561,BM2561,BO2561)</f>
        <v>3</v>
      </c>
      <c r="U2561" s="1">
        <f>BQ2561+BS2561</f>
        <v>79</v>
      </c>
      <c r="V2561" s="1"/>
      <c r="W2561" s="1">
        <f>BV2561</f>
        <v>68</v>
      </c>
      <c r="X2561" s="1">
        <f>AC2561+BZ2561</f>
        <v>0</v>
      </c>
      <c r="Y2561" s="1">
        <f>BU2561</f>
        <v>0</v>
      </c>
      <c r="Z2561" s="27"/>
      <c r="AA2561" s="1"/>
      <c r="AB2561" s="26"/>
      <c r="AC2561" s="1"/>
      <c r="AD2561" s="26"/>
      <c r="AE2561" s="1"/>
      <c r="AF2561" s="26"/>
      <c r="AG2561" s="1"/>
      <c r="AH2561" s="26"/>
      <c r="AI2561" s="1">
        <v>120</v>
      </c>
      <c r="AJ2561" s="26">
        <v>1</v>
      </c>
      <c r="AK2561" s="1"/>
      <c r="AL2561" s="26"/>
      <c r="AM2561" s="1"/>
      <c r="AN2561" s="26"/>
      <c r="AO2561" s="1"/>
      <c r="AP2561" s="26"/>
      <c r="AQ2561" s="1"/>
      <c r="AR2561" s="26"/>
      <c r="AS2561" s="1"/>
      <c r="AT2561" s="26"/>
      <c r="AU2561" s="1"/>
      <c r="AV2561" s="26"/>
      <c r="AW2561" s="1"/>
      <c r="AX2561" s="26"/>
      <c r="AY2561" s="1"/>
      <c r="AZ2561" s="26"/>
      <c r="BA2561" s="1"/>
      <c r="BB2561" s="26"/>
      <c r="BC2561" s="1">
        <v>68</v>
      </c>
      <c r="BD2561" s="26"/>
      <c r="BE2561" s="1"/>
      <c r="BF2561" s="26"/>
      <c r="BG2561" s="1">
        <v>60</v>
      </c>
      <c r="BH2561" s="26">
        <v>1</v>
      </c>
      <c r="BI2561" s="1"/>
      <c r="BJ2561" s="26"/>
      <c r="BK2561" s="1"/>
      <c r="BL2561" s="26"/>
      <c r="BM2561" s="1"/>
      <c r="BN2561" s="26"/>
      <c r="BO2561" s="1"/>
      <c r="BP2561" s="26"/>
      <c r="BQ2561" s="1"/>
      <c r="BR2561" s="26"/>
      <c r="BS2561" s="1">
        <v>79</v>
      </c>
      <c r="BT2561" s="26">
        <v>4</v>
      </c>
      <c r="BU2561" s="1"/>
      <c r="BV2561" s="1">
        <v>68</v>
      </c>
      <c r="BW2561" s="26">
        <v>8</v>
      </c>
      <c r="BX2561" s="1"/>
      <c r="BY2561" s="26"/>
      <c r="BZ2561" s="30"/>
      <c r="CA2561" s="26"/>
    </row>
    <row r="2562" spans="1:79" s="99" customFormat="1" x14ac:dyDescent="0.35">
      <c r="A2562" s="1" t="s">
        <v>354</v>
      </c>
      <c r="B2562" s="1" t="s">
        <v>235</v>
      </c>
      <c r="C2562" s="1" t="s">
        <v>2699</v>
      </c>
      <c r="D2562" s="1" t="s">
        <v>2700</v>
      </c>
      <c r="E2562" s="1" t="s">
        <v>77</v>
      </c>
      <c r="F2562" s="1">
        <v>999925852</v>
      </c>
      <c r="G2562" s="1">
        <f>(J2562+S2562+X2562+R2562+U2562+W2562+Y2562)-H2562</f>
        <v>391</v>
      </c>
      <c r="H2562" s="1"/>
      <c r="I2562" s="27"/>
      <c r="J2562" s="1">
        <f>SUM(AA2562)</f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27"/>
      <c r="R2562" s="1">
        <f>SUM(AS2562,BX2562)</f>
        <v>0</v>
      </c>
      <c r="S2562" s="1">
        <f>SUM(AE2562,AG2562,AI2562,AK2562,AO2562,AM2562,AQ2562,AU2562,AW2562,AY2562,BA2562,BE2562,BG2562,BI2562,BK2562,BM2562,BO2562,BC2562)</f>
        <v>90</v>
      </c>
      <c r="T2562" s="1">
        <f>COUNT(AE2562,AG2562,AI2562,AK2562,AM2562,AO2562,AQ2562,AU2562,AW2562,AY2562,BA2562,BC2562,BE2562,BG2562,BI2562,BK2562,BM2562,BO2562)</f>
        <v>1</v>
      </c>
      <c r="U2562" s="1">
        <f>BQ2562+BS2562</f>
        <v>105</v>
      </c>
      <c r="V2562" s="1"/>
      <c r="W2562" s="1">
        <f>BV2562</f>
        <v>90</v>
      </c>
      <c r="X2562" s="1">
        <f>AC2562+BZ2562</f>
        <v>106</v>
      </c>
      <c r="Y2562" s="1">
        <f>BU2562</f>
        <v>0</v>
      </c>
      <c r="Z2562" s="27"/>
      <c r="AA2562" s="1"/>
      <c r="AB2562" s="26"/>
      <c r="AC2562" s="1"/>
      <c r="AD2562" s="26"/>
      <c r="AE2562" s="1"/>
      <c r="AF2562" s="26"/>
      <c r="AG2562" s="1"/>
      <c r="AH2562" s="26"/>
      <c r="AI2562" s="1"/>
      <c r="AJ2562" s="26"/>
      <c r="AK2562" s="1"/>
      <c r="AL2562" s="26"/>
      <c r="AM2562" s="1">
        <v>90</v>
      </c>
      <c r="AN2562" s="26">
        <v>2</v>
      </c>
      <c r="AO2562" s="1"/>
      <c r="AP2562" s="26"/>
      <c r="AQ2562" s="1"/>
      <c r="AR2562" s="26"/>
      <c r="AS2562" s="1"/>
      <c r="AT2562" s="26"/>
      <c r="AU2562" s="1"/>
      <c r="AV2562" s="26"/>
      <c r="AW2562" s="1"/>
      <c r="AX2562" s="26"/>
      <c r="AY2562" s="1"/>
      <c r="AZ2562" s="26"/>
      <c r="BA2562" s="1"/>
      <c r="BB2562" s="26"/>
      <c r="BC2562" s="1"/>
      <c r="BD2562" s="26"/>
      <c r="BE2562" s="1"/>
      <c r="BF2562" s="26"/>
      <c r="BG2562" s="1"/>
      <c r="BH2562" s="26"/>
      <c r="BI2562" s="1"/>
      <c r="BJ2562" s="26"/>
      <c r="BK2562" s="1"/>
      <c r="BL2562" s="26"/>
      <c r="BM2562" s="1"/>
      <c r="BN2562" s="26"/>
      <c r="BO2562" s="1"/>
      <c r="BP2562" s="26"/>
      <c r="BQ2562" s="1"/>
      <c r="BR2562" s="26"/>
      <c r="BS2562" s="1">
        <v>105</v>
      </c>
      <c r="BT2562" s="26">
        <v>2</v>
      </c>
      <c r="BU2562" s="1"/>
      <c r="BV2562" s="1">
        <v>90</v>
      </c>
      <c r="BW2562" s="26">
        <v>3</v>
      </c>
      <c r="BX2562" s="1"/>
      <c r="BY2562" s="26"/>
      <c r="BZ2562" s="30">
        <v>106</v>
      </c>
      <c r="CA2562" s="26">
        <v>5</v>
      </c>
    </row>
    <row r="2563" spans="1:79" s="99" customFormat="1" x14ac:dyDescent="0.35">
      <c r="A2563" s="1" t="s">
        <v>354</v>
      </c>
      <c r="B2563" s="1" t="s">
        <v>235</v>
      </c>
      <c r="C2563" s="30" t="s">
        <v>1066</v>
      </c>
      <c r="D2563" s="30" t="s">
        <v>1594</v>
      </c>
      <c r="E2563" s="1" t="s">
        <v>77</v>
      </c>
      <c r="F2563" s="30">
        <v>999921271</v>
      </c>
      <c r="G2563" s="1">
        <f>(J2563+S2563+X2563+R2563+U2563+W2563+Y2563)-H2563</f>
        <v>370</v>
      </c>
      <c r="H2563" s="30"/>
      <c r="I2563" s="27"/>
      <c r="J2563" s="1">
        <f>SUM(AA2563)</f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27"/>
      <c r="R2563" s="1">
        <f>SUM(AS2563,BX2563)</f>
        <v>50</v>
      </c>
      <c r="S2563" s="1">
        <f>SUM(AE2563,AG2563,AI2563,AK2563,AO2563,AM2563,AQ2563,AU2563,AW2563,AY2563,BA2563,BE2563,BG2563,BI2563,BK2563,BM2563,BO2563,BC2563)</f>
        <v>135</v>
      </c>
      <c r="T2563" s="1">
        <f>COUNT(AE2563,AG2563,AI2563,AK2563,AM2563,AO2563,AQ2563,AU2563,AW2563,AY2563,BA2563,BC2563,BE2563,BG2563,BI2563,BK2563,BM2563,BO2563)</f>
        <v>2</v>
      </c>
      <c r="U2563" s="1">
        <f>BQ2563+BS2563</f>
        <v>0</v>
      </c>
      <c r="V2563" s="1"/>
      <c r="W2563" s="1">
        <f>BV2563</f>
        <v>72</v>
      </c>
      <c r="X2563" s="1">
        <f>AC2563+BZ2563</f>
        <v>113</v>
      </c>
      <c r="Y2563" s="1">
        <f>BU2563</f>
        <v>0</v>
      </c>
      <c r="Z2563" s="26"/>
      <c r="AA2563" s="1"/>
      <c r="AB2563" s="26"/>
      <c r="AC2563" s="1"/>
      <c r="AD2563" s="26"/>
      <c r="AE2563" s="1"/>
      <c r="AF2563" s="26"/>
      <c r="AG2563" s="1"/>
      <c r="AH2563" s="26"/>
      <c r="AI2563" s="1"/>
      <c r="AJ2563" s="26"/>
      <c r="AK2563" s="1"/>
      <c r="AL2563" s="26"/>
      <c r="AM2563" s="1"/>
      <c r="AN2563" s="26"/>
      <c r="AO2563" s="1"/>
      <c r="AP2563" s="26"/>
      <c r="AQ2563" s="1"/>
      <c r="AR2563" s="26"/>
      <c r="AS2563" s="1"/>
      <c r="AT2563" s="26"/>
      <c r="AU2563" s="1"/>
      <c r="AV2563" s="26"/>
      <c r="AW2563" s="1"/>
      <c r="AX2563" s="26"/>
      <c r="AY2563" s="1"/>
      <c r="AZ2563" s="26"/>
      <c r="BA2563" s="1">
        <v>45</v>
      </c>
      <c r="BB2563" s="26">
        <v>2</v>
      </c>
      <c r="BC2563" s="1"/>
      <c r="BD2563" s="26"/>
      <c r="BE2563" s="1"/>
      <c r="BF2563" s="26"/>
      <c r="BG2563" s="1"/>
      <c r="BH2563" s="26"/>
      <c r="BI2563" s="1"/>
      <c r="BJ2563" s="26"/>
      <c r="BK2563" s="1"/>
      <c r="BL2563" s="26"/>
      <c r="BM2563" s="1">
        <v>90</v>
      </c>
      <c r="BN2563" s="26">
        <v>2</v>
      </c>
      <c r="BO2563" s="1"/>
      <c r="BP2563" s="26"/>
      <c r="BQ2563" s="1"/>
      <c r="BR2563" s="26"/>
      <c r="BS2563" s="1"/>
      <c r="BT2563" s="26"/>
      <c r="BU2563" s="1"/>
      <c r="BV2563" s="1">
        <v>72</v>
      </c>
      <c r="BW2563" s="26">
        <v>7</v>
      </c>
      <c r="BX2563" s="1">
        <v>50</v>
      </c>
      <c r="BY2563" s="26">
        <v>1</v>
      </c>
      <c r="BZ2563" s="30">
        <v>113</v>
      </c>
      <c r="CA2563" s="26">
        <v>3</v>
      </c>
    </row>
    <row r="2564" spans="1:79" s="99" customFormat="1" x14ac:dyDescent="0.35">
      <c r="A2564" s="1" t="s">
        <v>354</v>
      </c>
      <c r="B2564" s="1" t="s">
        <v>235</v>
      </c>
      <c r="C2564" s="1" t="s">
        <v>127</v>
      </c>
      <c r="D2564" s="1" t="s">
        <v>1643</v>
      </c>
      <c r="E2564" s="1" t="s">
        <v>77</v>
      </c>
      <c r="F2564" s="1">
        <v>999924482</v>
      </c>
      <c r="G2564" s="1">
        <f>(J2564+S2564+X2564+R2564+U2564+W2564+Y2564)-H2564</f>
        <v>258</v>
      </c>
      <c r="H2564" s="1"/>
      <c r="I2564" s="27"/>
      <c r="J2564" s="1">
        <f>SUM(AA2564)</f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27"/>
      <c r="R2564" s="1">
        <f>SUM(AS2564,BX2564)</f>
        <v>0</v>
      </c>
      <c r="S2564" s="1">
        <f>SUM(AE2564,AG2564,AI2564,AK2564,AO2564,AM2564,AQ2564,AU2564,AW2564,AY2564,BA2564,BE2564,BG2564,BI2564,BK2564,BM2564,BO2564,BC2564)</f>
        <v>136</v>
      </c>
      <c r="T2564" s="1">
        <f>COUNT(AE2564,AG2564,AI2564,AK2564,AM2564,AO2564,AQ2564,AU2564,AW2564,AY2564,BA2564,BC2564,BE2564,BG2564,BI2564,BK2564,BM2564,BO2564)</f>
        <v>2</v>
      </c>
      <c r="U2564" s="1">
        <f>BQ2564+BS2564</f>
        <v>71</v>
      </c>
      <c r="V2564" s="1"/>
      <c r="W2564" s="1">
        <f>BV2564</f>
        <v>51</v>
      </c>
      <c r="X2564" s="1">
        <f>AC2564+BZ2564</f>
        <v>0</v>
      </c>
      <c r="Y2564" s="1">
        <f>BU2564</f>
        <v>0</v>
      </c>
      <c r="Z2564" s="27"/>
      <c r="AA2564" s="1"/>
      <c r="AB2564" s="26"/>
      <c r="AC2564" s="1"/>
      <c r="AD2564" s="26"/>
      <c r="AE2564" s="1"/>
      <c r="AF2564" s="26"/>
      <c r="AG2564" s="1"/>
      <c r="AH2564" s="26"/>
      <c r="AI2564" s="1"/>
      <c r="AJ2564" s="26"/>
      <c r="AK2564" s="1"/>
      <c r="AL2564" s="26"/>
      <c r="AM2564" s="1">
        <v>68</v>
      </c>
      <c r="AN2564" s="26">
        <v>3</v>
      </c>
      <c r="AO2564" s="1"/>
      <c r="AP2564" s="26"/>
      <c r="AQ2564" s="1"/>
      <c r="AR2564" s="26"/>
      <c r="AS2564" s="1"/>
      <c r="AT2564" s="26"/>
      <c r="AU2564" s="1">
        <v>68</v>
      </c>
      <c r="AV2564" s="26">
        <v>3</v>
      </c>
      <c r="AW2564" s="1"/>
      <c r="AX2564" s="26"/>
      <c r="AY2564" s="1"/>
      <c r="AZ2564" s="26"/>
      <c r="BA2564" s="1"/>
      <c r="BB2564" s="26"/>
      <c r="BC2564" s="1"/>
      <c r="BD2564" s="26"/>
      <c r="BE2564" s="1"/>
      <c r="BF2564" s="26"/>
      <c r="BG2564" s="1"/>
      <c r="BH2564" s="26"/>
      <c r="BI2564" s="1"/>
      <c r="BJ2564" s="26"/>
      <c r="BK2564" s="1"/>
      <c r="BL2564" s="26"/>
      <c r="BM2564" s="1"/>
      <c r="BN2564" s="26"/>
      <c r="BO2564" s="1"/>
      <c r="BP2564" s="26"/>
      <c r="BQ2564" s="1"/>
      <c r="BR2564" s="26"/>
      <c r="BS2564" s="1">
        <v>71</v>
      </c>
      <c r="BT2564" s="26">
        <v>5</v>
      </c>
      <c r="BU2564" s="1"/>
      <c r="BV2564" s="1">
        <v>51</v>
      </c>
      <c r="BW2564" s="26" t="s">
        <v>100</v>
      </c>
      <c r="BX2564" s="1"/>
      <c r="BY2564" s="26"/>
      <c r="BZ2564" s="30"/>
      <c r="CA2564" s="26"/>
    </row>
    <row r="2565" spans="1:79" s="99" customFormat="1" x14ac:dyDescent="0.35">
      <c r="A2565" s="31" t="s">
        <v>354</v>
      </c>
      <c r="B2565" s="31" t="s">
        <v>235</v>
      </c>
      <c r="C2565" s="31" t="s">
        <v>1598</v>
      </c>
      <c r="D2565" s="31" t="s">
        <v>2289</v>
      </c>
      <c r="E2565" s="31" t="s">
        <v>77</v>
      </c>
      <c r="F2565" s="1">
        <v>999924745</v>
      </c>
      <c r="G2565" s="1">
        <f>(J2565+S2565+X2565+R2565+U2565+W2565+Y2565)-H2565</f>
        <v>255</v>
      </c>
      <c r="H2565" s="1"/>
      <c r="I2565" s="27"/>
      <c r="J2565" s="1">
        <f>SUM(AA2565)</f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27"/>
      <c r="R2565" s="1">
        <f>SUM(AS2565,BX2565)</f>
        <v>0</v>
      </c>
      <c r="S2565" s="1">
        <f>SUM(AE2565,AG2565,AI2565,AK2565,AO2565,AM2565,AQ2565,AU2565,AW2565,AY2565,BA2565,BE2565,BG2565,BI2565,BK2565,BM2565,BO2565,BC2565)</f>
        <v>204</v>
      </c>
      <c r="T2565" s="1">
        <f>COUNT(AE2565,AG2565,AI2565,AK2565,AM2565,AO2565,AQ2565,AU2565,AW2565,AY2565,BA2565,BC2565,BE2565,BG2565,BI2565,BK2565,BM2565,BO2565)</f>
        <v>3</v>
      </c>
      <c r="U2565" s="1">
        <f>BQ2565+BS2565</f>
        <v>0</v>
      </c>
      <c r="V2565" s="1"/>
      <c r="W2565" s="1">
        <f>BV2565</f>
        <v>51</v>
      </c>
      <c r="X2565" s="1">
        <f>AC2565+BZ2565</f>
        <v>0</v>
      </c>
      <c r="Y2565" s="1">
        <f>BU2565</f>
        <v>0</v>
      </c>
      <c r="Z2565" s="27"/>
      <c r="AA2565" s="1"/>
      <c r="AB2565" s="26"/>
      <c r="AC2565" s="1"/>
      <c r="AD2565" s="26"/>
      <c r="AE2565" s="1"/>
      <c r="AF2565" s="26"/>
      <c r="AG2565" s="1"/>
      <c r="AH2565" s="26"/>
      <c r="AI2565" s="1">
        <v>68</v>
      </c>
      <c r="AJ2565" s="26">
        <v>3</v>
      </c>
      <c r="AK2565" s="1"/>
      <c r="AL2565" s="26"/>
      <c r="AM2565" s="1">
        <v>68</v>
      </c>
      <c r="AN2565" s="26">
        <v>4</v>
      </c>
      <c r="AO2565" s="1"/>
      <c r="AP2565" s="26"/>
      <c r="AQ2565" s="1"/>
      <c r="AR2565" s="26"/>
      <c r="AS2565" s="1"/>
      <c r="AT2565" s="26"/>
      <c r="AU2565" s="1">
        <v>68</v>
      </c>
      <c r="AV2565" s="26">
        <v>3</v>
      </c>
      <c r="AW2565" s="1"/>
      <c r="AX2565" s="26"/>
      <c r="AY2565" s="1"/>
      <c r="AZ2565" s="26"/>
      <c r="BA2565" s="1"/>
      <c r="BB2565" s="26"/>
      <c r="BC2565" s="1"/>
      <c r="BD2565" s="26"/>
      <c r="BE2565" s="1"/>
      <c r="BF2565" s="26"/>
      <c r="BG2565" s="1"/>
      <c r="BH2565" s="26"/>
      <c r="BI2565" s="1"/>
      <c r="BJ2565" s="26"/>
      <c r="BK2565" s="1"/>
      <c r="BL2565" s="26"/>
      <c r="BM2565" s="1"/>
      <c r="BN2565" s="26"/>
      <c r="BO2565" s="1"/>
      <c r="BP2565" s="26"/>
      <c r="BQ2565" s="1"/>
      <c r="BR2565" s="26"/>
      <c r="BS2565" s="1"/>
      <c r="BT2565" s="26"/>
      <c r="BU2565" s="1"/>
      <c r="BV2565" s="1">
        <v>51</v>
      </c>
      <c r="BW2565" s="26" t="s">
        <v>100</v>
      </c>
      <c r="BX2565" s="1"/>
      <c r="BY2565" s="26"/>
      <c r="BZ2565" s="30"/>
      <c r="CA2565" s="26"/>
    </row>
    <row r="2566" spans="1:79" s="99" customFormat="1" x14ac:dyDescent="0.35">
      <c r="A2566" s="1" t="s">
        <v>354</v>
      </c>
      <c r="B2566" s="1" t="s">
        <v>235</v>
      </c>
      <c r="C2566" s="30" t="s">
        <v>993</v>
      </c>
      <c r="D2566" s="30" t="s">
        <v>1578</v>
      </c>
      <c r="E2566" s="1" t="s">
        <v>77</v>
      </c>
      <c r="F2566" s="30">
        <v>999921214</v>
      </c>
      <c r="G2566" s="1">
        <f>(J2566+S2566+X2566+R2566+U2566+W2566+Y2566)-H2566</f>
        <v>220</v>
      </c>
      <c r="H2566" s="30"/>
      <c r="I2566" s="27"/>
      <c r="J2566" s="1">
        <f>SUM(AA2566)</f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27"/>
      <c r="R2566" s="1">
        <f>SUM(AS2566,BX2566)</f>
        <v>0</v>
      </c>
      <c r="S2566" s="1">
        <f>SUM(AE2566,AG2566,AI2566,AK2566,AO2566,AM2566,AQ2566,AU2566,AW2566,AY2566,BA2566,BE2566,BG2566,BI2566,BK2566,BM2566,BO2566,BC2566)</f>
        <v>63</v>
      </c>
      <c r="T2566" s="1">
        <f>COUNT(AE2566,AG2566,AI2566,AK2566,AM2566,AO2566,AQ2566,AU2566,AW2566,AY2566,BA2566,BC2566,BE2566,BG2566,BI2566,BK2566,BM2566,BO2566)</f>
        <v>1</v>
      </c>
      <c r="U2566" s="1">
        <f>BQ2566+BS2566</f>
        <v>79</v>
      </c>
      <c r="V2566" s="1"/>
      <c r="W2566" s="1">
        <f>BV2566</f>
        <v>78</v>
      </c>
      <c r="X2566" s="1">
        <f>AC2566+BZ2566</f>
        <v>0</v>
      </c>
      <c r="Y2566" s="1">
        <f>BU2566</f>
        <v>0</v>
      </c>
      <c r="Z2566" s="26"/>
      <c r="AA2566" s="1"/>
      <c r="AB2566" s="26"/>
      <c r="AC2566" s="1"/>
      <c r="AD2566" s="26"/>
      <c r="AE2566" s="1"/>
      <c r="AF2566" s="26"/>
      <c r="AG2566" s="1"/>
      <c r="AH2566" s="26"/>
      <c r="AI2566" s="1"/>
      <c r="AJ2566" s="26"/>
      <c r="AK2566" s="1"/>
      <c r="AL2566" s="26"/>
      <c r="AM2566" s="1"/>
      <c r="AN2566" s="26"/>
      <c r="AO2566" s="1"/>
      <c r="AP2566" s="26"/>
      <c r="AQ2566" s="1">
        <v>63</v>
      </c>
      <c r="AR2566" s="26">
        <v>5</v>
      </c>
      <c r="AS2566" s="1"/>
      <c r="AT2566" s="26"/>
      <c r="AU2566" s="1"/>
      <c r="AV2566" s="26"/>
      <c r="AW2566" s="1"/>
      <c r="AX2566" s="26"/>
      <c r="AY2566" s="1"/>
      <c r="AZ2566" s="26"/>
      <c r="BA2566" s="1"/>
      <c r="BB2566" s="26"/>
      <c r="BC2566" s="1"/>
      <c r="BD2566" s="26"/>
      <c r="BE2566" s="1"/>
      <c r="BF2566" s="26"/>
      <c r="BG2566" s="1"/>
      <c r="BH2566" s="26"/>
      <c r="BI2566" s="1"/>
      <c r="BJ2566" s="26"/>
      <c r="BK2566" s="1"/>
      <c r="BL2566" s="26"/>
      <c r="BM2566" s="1"/>
      <c r="BN2566" s="26"/>
      <c r="BO2566" s="1"/>
      <c r="BP2566" s="26"/>
      <c r="BQ2566" s="1">
        <v>79</v>
      </c>
      <c r="BR2566" s="26">
        <v>3</v>
      </c>
      <c r="BS2566" s="1"/>
      <c r="BT2566" s="26"/>
      <c r="BU2566" s="1"/>
      <c r="BV2566" s="1">
        <v>78</v>
      </c>
      <c r="BW2566" s="26">
        <v>6</v>
      </c>
      <c r="BX2566" s="1"/>
      <c r="BY2566" s="26"/>
      <c r="BZ2566" s="30"/>
      <c r="CA2566" s="26"/>
    </row>
    <row r="2567" spans="1:79" s="99" customFormat="1" x14ac:dyDescent="0.35">
      <c r="A2567" s="1" t="s">
        <v>354</v>
      </c>
      <c r="B2567" s="1" t="s">
        <v>235</v>
      </c>
      <c r="C2567" s="1" t="s">
        <v>1471</v>
      </c>
      <c r="D2567" s="1" t="s">
        <v>1472</v>
      </c>
      <c r="E2567" s="1" t="s">
        <v>77</v>
      </c>
      <c r="F2567" s="1">
        <v>999920282</v>
      </c>
      <c r="G2567" s="1">
        <f>(J2567+S2567+X2567+R2567+U2567+W2567+Y2567)-H2567</f>
        <v>171</v>
      </c>
      <c r="H2567" s="1"/>
      <c r="I2567" s="27"/>
      <c r="J2567" s="1">
        <f>SUM(AA2567)</f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27"/>
      <c r="R2567" s="1">
        <f>SUM(AS2567,BX2567)</f>
        <v>0</v>
      </c>
      <c r="S2567" s="1">
        <f>SUM(AE2567,AG2567,AI2567,AK2567,AO2567,AM2567,AQ2567,AU2567,AW2567,AY2567,BA2567,BE2567,BG2567,BI2567,BK2567,BM2567,BO2567,BC2567)</f>
        <v>120</v>
      </c>
      <c r="T2567" s="1">
        <f>COUNT(AE2567,AG2567,AI2567,AK2567,AM2567,AO2567,AQ2567,AU2567,AW2567,AY2567,BA2567,BC2567,BE2567,BG2567,BI2567,BK2567,BM2567,BO2567)</f>
        <v>1</v>
      </c>
      <c r="U2567" s="1">
        <f>BQ2567+BS2567</f>
        <v>0</v>
      </c>
      <c r="V2567" s="1"/>
      <c r="W2567" s="1">
        <f>BV2567</f>
        <v>51</v>
      </c>
      <c r="X2567" s="1">
        <f>AC2567+BZ2567</f>
        <v>0</v>
      </c>
      <c r="Y2567" s="1">
        <f>BU2567</f>
        <v>0</v>
      </c>
      <c r="Z2567" s="27"/>
      <c r="AA2567" s="1"/>
      <c r="AB2567" s="26"/>
      <c r="AC2567" s="1"/>
      <c r="AD2567" s="26"/>
      <c r="AE2567" s="1"/>
      <c r="AF2567" s="26"/>
      <c r="AG2567" s="1"/>
      <c r="AH2567" s="26"/>
      <c r="AI2567" s="1"/>
      <c r="AJ2567" s="26"/>
      <c r="AK2567" s="1"/>
      <c r="AL2567" s="26"/>
      <c r="AM2567" s="1"/>
      <c r="AN2567" s="26"/>
      <c r="AO2567" s="1"/>
      <c r="AP2567" s="26"/>
      <c r="AQ2567" s="1">
        <v>120</v>
      </c>
      <c r="AR2567" s="26">
        <v>1</v>
      </c>
      <c r="AS2567" s="1"/>
      <c r="AT2567" s="26"/>
      <c r="AU2567" s="1"/>
      <c r="AV2567" s="26"/>
      <c r="AW2567" s="1"/>
      <c r="AX2567" s="26"/>
      <c r="AY2567" s="1"/>
      <c r="AZ2567" s="26"/>
      <c r="BA2567" s="1"/>
      <c r="BB2567" s="26"/>
      <c r="BC2567" s="1"/>
      <c r="BD2567" s="26"/>
      <c r="BE2567" s="1"/>
      <c r="BF2567" s="26"/>
      <c r="BG2567" s="1"/>
      <c r="BH2567" s="26"/>
      <c r="BI2567" s="1"/>
      <c r="BJ2567" s="26"/>
      <c r="BK2567" s="1"/>
      <c r="BL2567" s="26"/>
      <c r="BM2567" s="1"/>
      <c r="BN2567" s="26"/>
      <c r="BO2567" s="1"/>
      <c r="BP2567" s="26"/>
      <c r="BQ2567" s="1"/>
      <c r="BR2567" s="26"/>
      <c r="BS2567" s="1"/>
      <c r="BT2567" s="26"/>
      <c r="BU2567" s="1"/>
      <c r="BV2567" s="1">
        <v>51</v>
      </c>
      <c r="BW2567" s="26" t="s">
        <v>100</v>
      </c>
      <c r="BX2567" s="1"/>
      <c r="BY2567" s="26"/>
      <c r="BZ2567" s="30"/>
      <c r="CA2567" s="26"/>
    </row>
    <row r="2568" spans="1:79" s="99" customFormat="1" x14ac:dyDescent="0.35">
      <c r="A2568" s="1" t="s">
        <v>354</v>
      </c>
      <c r="B2568" s="1" t="s">
        <v>235</v>
      </c>
      <c r="C2568" s="1" t="s">
        <v>2491</v>
      </c>
      <c r="D2568" s="1" t="s">
        <v>211</v>
      </c>
      <c r="E2568" s="1" t="s">
        <v>77</v>
      </c>
      <c r="F2568" s="1">
        <v>999925348</v>
      </c>
      <c r="G2568" s="1">
        <f>(J2568+S2568+X2568+R2568+U2568+W2568+Y2568)-H2568</f>
        <v>152</v>
      </c>
      <c r="H2568" s="1"/>
      <c r="I2568" s="27"/>
      <c r="J2568" s="1">
        <f>SUM(AA2568)</f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27"/>
      <c r="R2568" s="1">
        <f>SUM(AS2568,BX2568)</f>
        <v>0</v>
      </c>
      <c r="S2568" s="1">
        <f>SUM(AE2568,AG2568,AI2568,AK2568,AO2568,AM2568,AQ2568,AU2568,AW2568,AY2568,BA2568,BE2568,BG2568,BI2568,BK2568,BM2568,BO2568,BC2568)</f>
        <v>38</v>
      </c>
      <c r="T2568" s="1">
        <f>COUNT(AE2568,AG2568,AI2568,AK2568,AM2568,AO2568,AQ2568,AU2568,AW2568,AY2568,BA2568,BC2568,BE2568,BG2568,BI2568,BK2568,BM2568,BO2568)</f>
        <v>1</v>
      </c>
      <c r="U2568" s="1">
        <f>BQ2568+BS2568</f>
        <v>63</v>
      </c>
      <c r="V2568" s="1"/>
      <c r="W2568" s="1">
        <f>BV2568</f>
        <v>51</v>
      </c>
      <c r="X2568" s="1">
        <f>AC2568+BZ2568</f>
        <v>0</v>
      </c>
      <c r="Y2568" s="1">
        <f>BU2568</f>
        <v>0</v>
      </c>
      <c r="Z2568" s="27"/>
      <c r="AA2568" s="1"/>
      <c r="AB2568" s="26"/>
      <c r="AC2568" s="1"/>
      <c r="AD2568" s="26"/>
      <c r="AE2568" s="1"/>
      <c r="AF2568" s="26"/>
      <c r="AG2568" s="1"/>
      <c r="AH2568" s="26"/>
      <c r="AI2568" s="1"/>
      <c r="AJ2568" s="26"/>
      <c r="AK2568" s="1"/>
      <c r="AL2568" s="26"/>
      <c r="AM2568" s="1"/>
      <c r="AN2568" s="26"/>
      <c r="AO2568" s="1"/>
      <c r="AP2568" s="26"/>
      <c r="AQ2568" s="1">
        <v>38</v>
      </c>
      <c r="AR2568" s="26" t="s">
        <v>100</v>
      </c>
      <c r="AS2568" s="1"/>
      <c r="AT2568" s="26"/>
      <c r="AU2568" s="1"/>
      <c r="AV2568" s="26"/>
      <c r="AW2568" s="1"/>
      <c r="AX2568" s="26"/>
      <c r="AY2568" s="1"/>
      <c r="AZ2568" s="26"/>
      <c r="BA2568" s="1"/>
      <c r="BB2568" s="26"/>
      <c r="BC2568" s="1"/>
      <c r="BD2568" s="26"/>
      <c r="BE2568" s="1"/>
      <c r="BF2568" s="26"/>
      <c r="BG2568" s="1"/>
      <c r="BH2568" s="26"/>
      <c r="BI2568" s="1"/>
      <c r="BJ2568" s="26"/>
      <c r="BK2568" s="1"/>
      <c r="BL2568" s="26"/>
      <c r="BM2568" s="1"/>
      <c r="BN2568" s="26"/>
      <c r="BO2568" s="1"/>
      <c r="BP2568" s="26"/>
      <c r="BQ2568" s="1">
        <v>63</v>
      </c>
      <c r="BR2568" s="26">
        <v>7</v>
      </c>
      <c r="BS2568" s="1"/>
      <c r="BT2568" s="26"/>
      <c r="BU2568" s="1"/>
      <c r="BV2568" s="1">
        <v>51</v>
      </c>
      <c r="BW2568" s="26" t="s">
        <v>100</v>
      </c>
      <c r="BX2568" s="1"/>
      <c r="BY2568" s="26"/>
      <c r="BZ2568" s="30"/>
      <c r="CA2568" s="26"/>
    </row>
    <row r="2569" spans="1:79" s="99" customFormat="1" x14ac:dyDescent="0.35">
      <c r="A2569" s="1" t="s">
        <v>354</v>
      </c>
      <c r="B2569" s="1" t="s">
        <v>235</v>
      </c>
      <c r="C2569" s="30" t="s">
        <v>607</v>
      </c>
      <c r="D2569" s="30" t="s">
        <v>1614</v>
      </c>
      <c r="E2569" s="1" t="s">
        <v>77</v>
      </c>
      <c r="F2569" s="30">
        <v>999921385</v>
      </c>
      <c r="G2569" s="1">
        <f>(J2569+S2569+X2569+R2569+U2569+W2569+Y2569)-H2569</f>
        <v>149.19999999999999</v>
      </c>
      <c r="H2569" s="30"/>
      <c r="I2569" s="27"/>
      <c r="J2569" s="1">
        <f>SUM(AA2569)</f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27"/>
      <c r="R2569" s="1">
        <f>SUM(AS2569,BX2569)</f>
        <v>0</v>
      </c>
      <c r="S2569" s="1">
        <f>SUM(AE2569,AG2569,AI2569,AK2569,AO2569,AM2569,AQ2569,AU2569,AW2569,AY2569,BA2569,BE2569,BG2569,BI2569,BK2569,BM2569,BO2569,BC2569)</f>
        <v>27.2</v>
      </c>
      <c r="T2569" s="1">
        <f>COUNT(AE2569,AG2569,AI2569,AK2569,AM2569,AO2569,AQ2569,AU2569,AW2569,AY2569,BA2569,BC2569,BE2569,BG2569,BI2569,BK2569,BM2569,BO2569)</f>
        <v>1</v>
      </c>
      <c r="U2569" s="1">
        <f>BQ2569+BS2569</f>
        <v>71</v>
      </c>
      <c r="V2569" s="1"/>
      <c r="W2569" s="1">
        <f>BV2569</f>
        <v>51</v>
      </c>
      <c r="X2569" s="1">
        <f>AC2569+BZ2569</f>
        <v>0</v>
      </c>
      <c r="Y2569" s="1">
        <f>BU2569</f>
        <v>0</v>
      </c>
      <c r="Z2569" s="26"/>
      <c r="AA2569" s="1"/>
      <c r="AB2569" s="26"/>
      <c r="AC2569" s="1"/>
      <c r="AD2569" s="26"/>
      <c r="AE2569" s="1"/>
      <c r="AF2569" s="26"/>
      <c r="AG2569" s="1"/>
      <c r="AH2569" s="26"/>
      <c r="AI2569" s="1"/>
      <c r="AJ2569" s="26"/>
      <c r="AK2569" s="1"/>
      <c r="AL2569" s="26"/>
      <c r="AM2569" s="1"/>
      <c r="AN2569" s="26"/>
      <c r="AO2569" s="1"/>
      <c r="AP2569" s="26"/>
      <c r="AQ2569" s="1">
        <v>27.2</v>
      </c>
      <c r="AR2569" s="26">
        <v>3</v>
      </c>
      <c r="AS2569" s="1"/>
      <c r="AT2569" s="26"/>
      <c r="AU2569" s="1"/>
      <c r="AV2569" s="26"/>
      <c r="AW2569" s="1"/>
      <c r="AX2569" s="26"/>
      <c r="AY2569" s="1"/>
      <c r="AZ2569" s="26"/>
      <c r="BA2569" s="1"/>
      <c r="BB2569" s="26"/>
      <c r="BC2569" s="1"/>
      <c r="BD2569" s="26"/>
      <c r="BE2569" s="1"/>
      <c r="BF2569" s="26"/>
      <c r="BG2569" s="1"/>
      <c r="BH2569" s="26"/>
      <c r="BI2569" s="1"/>
      <c r="BJ2569" s="26"/>
      <c r="BK2569" s="1"/>
      <c r="BL2569" s="26"/>
      <c r="BM2569" s="1"/>
      <c r="BN2569" s="26"/>
      <c r="BO2569" s="1"/>
      <c r="BP2569" s="26"/>
      <c r="BQ2569" s="1">
        <v>71</v>
      </c>
      <c r="BR2569" s="26">
        <v>5</v>
      </c>
      <c r="BS2569" s="1"/>
      <c r="BT2569" s="26"/>
      <c r="BU2569" s="1"/>
      <c r="BV2569" s="1">
        <v>51</v>
      </c>
      <c r="BW2569" s="26" t="s">
        <v>100</v>
      </c>
      <c r="BX2569" s="1"/>
      <c r="BY2569" s="26"/>
      <c r="BZ2569" s="30"/>
      <c r="CA2569" s="26"/>
    </row>
    <row r="2570" spans="1:79" s="99" customFormat="1" x14ac:dyDescent="0.35">
      <c r="A2570" s="35" t="s">
        <v>354</v>
      </c>
      <c r="B2570" s="35" t="s">
        <v>235</v>
      </c>
      <c r="C2570" s="35" t="s">
        <v>2578</v>
      </c>
      <c r="D2570" s="35" t="s">
        <v>117</v>
      </c>
      <c r="E2570" s="35" t="s">
        <v>77</v>
      </c>
      <c r="F2570" s="35">
        <v>999925585</v>
      </c>
      <c r="G2570" s="1">
        <f>(J2570+S2570+X2570+R2570+U2570+W2570+Y2570)-H2570</f>
        <v>141</v>
      </c>
      <c r="H2570" s="1"/>
      <c r="I2570" s="27"/>
      <c r="J2570" s="1">
        <f>SUM(AA2570)</f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27"/>
      <c r="R2570" s="1">
        <f>SUM(AS2570,BX2570)</f>
        <v>0</v>
      </c>
      <c r="S2570" s="1">
        <f>SUM(AE2570,AG2570,AI2570,AK2570,AO2570,AM2570,AQ2570,AU2570,AW2570,AY2570,BA2570,BE2570,BG2570,BI2570,BK2570,BM2570,BO2570,BC2570)</f>
        <v>90</v>
      </c>
      <c r="T2570" s="1">
        <f>COUNT(AE2570,AG2570,AI2570,AK2570,AM2570,AO2570,AQ2570,AU2570,AW2570,AY2570,BA2570,BC2570,BE2570,BG2570,BI2570,BK2570,BM2570,BO2570)</f>
        <v>1</v>
      </c>
      <c r="U2570" s="1">
        <f>BQ2570+BS2570</f>
        <v>0</v>
      </c>
      <c r="V2570" s="1"/>
      <c r="W2570" s="1">
        <f>BV2570</f>
        <v>51</v>
      </c>
      <c r="X2570" s="1">
        <f>AC2570+BZ2570</f>
        <v>0</v>
      </c>
      <c r="Y2570" s="1">
        <f>BU2570</f>
        <v>0</v>
      </c>
      <c r="Z2570" s="27"/>
      <c r="AA2570" s="1"/>
      <c r="AB2570" s="26"/>
      <c r="AC2570" s="1"/>
      <c r="AD2570" s="26"/>
      <c r="AE2570" s="1"/>
      <c r="AF2570" s="26"/>
      <c r="AG2570" s="1"/>
      <c r="AH2570" s="26"/>
      <c r="AI2570" s="1"/>
      <c r="AJ2570" s="26"/>
      <c r="AK2570" s="1">
        <v>90</v>
      </c>
      <c r="AL2570" s="26">
        <v>2</v>
      </c>
      <c r="AM2570" s="1"/>
      <c r="AN2570" s="26"/>
      <c r="AO2570" s="1"/>
      <c r="AP2570" s="26"/>
      <c r="AQ2570" s="1"/>
      <c r="AR2570" s="26"/>
      <c r="AS2570" s="1"/>
      <c r="AT2570" s="26"/>
      <c r="AU2570" s="1"/>
      <c r="AV2570" s="26"/>
      <c r="AW2570" s="1"/>
      <c r="AX2570" s="26"/>
      <c r="AY2570" s="1"/>
      <c r="AZ2570" s="26"/>
      <c r="BA2570" s="1"/>
      <c r="BB2570" s="26"/>
      <c r="BC2570" s="1"/>
      <c r="BD2570" s="26"/>
      <c r="BE2570" s="1"/>
      <c r="BF2570" s="26"/>
      <c r="BG2570" s="1"/>
      <c r="BH2570" s="26"/>
      <c r="BI2570" s="1"/>
      <c r="BJ2570" s="26"/>
      <c r="BK2570" s="1"/>
      <c r="BL2570" s="26"/>
      <c r="BM2570" s="1"/>
      <c r="BN2570" s="26"/>
      <c r="BO2570" s="1"/>
      <c r="BP2570" s="26"/>
      <c r="BQ2570" s="1"/>
      <c r="BR2570" s="26"/>
      <c r="BS2570" s="1"/>
      <c r="BT2570" s="26"/>
      <c r="BU2570" s="1"/>
      <c r="BV2570" s="1">
        <v>51</v>
      </c>
      <c r="BW2570" s="26" t="s">
        <v>100</v>
      </c>
      <c r="BX2570" s="1"/>
      <c r="BY2570" s="26"/>
      <c r="BZ2570" s="30"/>
      <c r="CA2570" s="26"/>
    </row>
    <row r="2571" spans="1:79" s="99" customFormat="1" x14ac:dyDescent="0.35">
      <c r="A2571" s="35" t="s">
        <v>354</v>
      </c>
      <c r="B2571" s="35" t="s">
        <v>235</v>
      </c>
      <c r="C2571" s="35" t="s">
        <v>1917</v>
      </c>
      <c r="D2571" s="35" t="s">
        <v>1918</v>
      </c>
      <c r="E2571" s="35" t="s">
        <v>77</v>
      </c>
      <c r="F2571" s="35">
        <v>999922746</v>
      </c>
      <c r="G2571" s="1">
        <f>(J2571+S2571+X2571+R2571+U2571+W2571+Y2571)-H2571</f>
        <v>119</v>
      </c>
      <c r="H2571" s="1"/>
      <c r="I2571" s="27"/>
      <c r="J2571" s="1">
        <f>SUM(AA2571)</f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27"/>
      <c r="R2571" s="1">
        <f>SUM(AS2571,BX2571)</f>
        <v>0</v>
      </c>
      <c r="S2571" s="1">
        <f>SUM(AE2571,AG2571,AI2571,AK2571,AO2571,AM2571,AQ2571,AU2571,AW2571,AY2571,BA2571,BE2571,BG2571,BI2571,BK2571,BM2571,BO2571,BC2571)</f>
        <v>68</v>
      </c>
      <c r="T2571" s="1">
        <f>COUNT(AE2571,AG2571,AI2571,AK2571,AM2571,AO2571,AQ2571,AU2571,AW2571,AY2571,BA2571,BC2571,BE2571,BG2571,BI2571,BK2571,BM2571,BO2571)</f>
        <v>1</v>
      </c>
      <c r="U2571" s="1">
        <f>BQ2571+BS2571</f>
        <v>0</v>
      </c>
      <c r="V2571" s="1"/>
      <c r="W2571" s="1">
        <f>BV2571</f>
        <v>51</v>
      </c>
      <c r="X2571" s="1">
        <f>AC2571+BZ2571</f>
        <v>0</v>
      </c>
      <c r="Y2571" s="1">
        <f>BU2571</f>
        <v>0</v>
      </c>
      <c r="Z2571" s="27"/>
      <c r="AA2571" s="1"/>
      <c r="AB2571" s="26"/>
      <c r="AC2571" s="1"/>
      <c r="AD2571" s="26"/>
      <c r="AE2571" s="1"/>
      <c r="AF2571" s="26"/>
      <c r="AG2571" s="1"/>
      <c r="AH2571" s="26"/>
      <c r="AI2571" s="1"/>
      <c r="AJ2571" s="26"/>
      <c r="AK2571" s="1">
        <v>68</v>
      </c>
      <c r="AL2571" s="26">
        <v>4</v>
      </c>
      <c r="AM2571" s="1"/>
      <c r="AN2571" s="26"/>
      <c r="AO2571" s="1"/>
      <c r="AP2571" s="26"/>
      <c r="AQ2571" s="1"/>
      <c r="AR2571" s="26"/>
      <c r="AS2571" s="1"/>
      <c r="AT2571" s="26"/>
      <c r="AU2571" s="1"/>
      <c r="AV2571" s="26"/>
      <c r="AW2571" s="1"/>
      <c r="AX2571" s="26"/>
      <c r="AY2571" s="1"/>
      <c r="AZ2571" s="26"/>
      <c r="BA2571" s="1"/>
      <c r="BB2571" s="26"/>
      <c r="BC2571" s="1"/>
      <c r="BD2571" s="26"/>
      <c r="BE2571" s="1"/>
      <c r="BF2571" s="26"/>
      <c r="BG2571" s="1"/>
      <c r="BH2571" s="26"/>
      <c r="BI2571" s="1"/>
      <c r="BJ2571" s="26"/>
      <c r="BK2571" s="1"/>
      <c r="BL2571" s="26"/>
      <c r="BM2571" s="1"/>
      <c r="BN2571" s="26"/>
      <c r="BO2571" s="1"/>
      <c r="BP2571" s="26"/>
      <c r="BQ2571" s="1"/>
      <c r="BR2571" s="26"/>
      <c r="BS2571" s="1"/>
      <c r="BT2571" s="26"/>
      <c r="BU2571" s="1"/>
      <c r="BV2571" s="1">
        <v>51</v>
      </c>
      <c r="BW2571" s="26" t="s">
        <v>100</v>
      </c>
      <c r="BX2571" s="1"/>
      <c r="BY2571" s="26"/>
      <c r="BZ2571" s="30"/>
      <c r="CA2571" s="26"/>
    </row>
    <row r="2572" spans="1:79" s="99" customFormat="1" x14ac:dyDescent="0.35">
      <c r="A2572" s="1" t="s">
        <v>354</v>
      </c>
      <c r="B2572" s="1" t="s">
        <v>235</v>
      </c>
      <c r="C2572" s="1" t="s">
        <v>857</v>
      </c>
      <c r="D2572" s="1" t="s">
        <v>137</v>
      </c>
      <c r="E2572" s="1" t="s">
        <v>77</v>
      </c>
      <c r="F2572" s="1">
        <v>999928266</v>
      </c>
      <c r="G2572" s="1">
        <f>(J2572+S2572+X2572+R2572+U2572+W2572+Y2572)-H2572</f>
        <v>118</v>
      </c>
      <c r="H2572" s="1"/>
      <c r="I2572" s="27"/>
      <c r="J2572" s="1">
        <f>SUM(AA2572)</f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27"/>
      <c r="R2572" s="1">
        <f>SUM(AS2572,BX2572)</f>
        <v>0</v>
      </c>
      <c r="S2572" s="1">
        <f>SUM(AE2572,AG2572,AI2572,AK2572,AO2572,AM2572,AQ2572,AU2572,AW2572,AY2572,BA2572,BE2572,BG2572,BI2572,BK2572,BM2572,BO2572,BC2572)</f>
        <v>0</v>
      </c>
      <c r="T2572" s="1">
        <f>COUNT(AE2572,AG2572,AI2572,AK2572,AM2572,AO2572,AQ2572,AU2572,AW2572,AY2572,BA2572,BC2572,BE2572,BG2572,BI2572,BK2572,BM2572,BO2572)</f>
        <v>0</v>
      </c>
      <c r="U2572" s="1">
        <f>BQ2572+BS2572</f>
        <v>67</v>
      </c>
      <c r="V2572" s="1"/>
      <c r="W2572" s="1">
        <f>BV2572</f>
        <v>51</v>
      </c>
      <c r="X2572" s="1">
        <f>AC2572+BZ2572</f>
        <v>0</v>
      </c>
      <c r="Y2572" s="1">
        <f>BU2572</f>
        <v>0</v>
      </c>
      <c r="Z2572" s="27"/>
      <c r="AA2572" s="1"/>
      <c r="AB2572" s="26"/>
      <c r="AC2572" s="1"/>
      <c r="AD2572" s="26"/>
      <c r="AE2572" s="1"/>
      <c r="AF2572" s="26"/>
      <c r="AG2572" s="1"/>
      <c r="AH2572" s="26"/>
      <c r="AI2572" s="1"/>
      <c r="AJ2572" s="26"/>
      <c r="AK2572" s="1"/>
      <c r="AL2572" s="26"/>
      <c r="AM2572" s="1"/>
      <c r="AN2572" s="27"/>
      <c r="AO2572" s="1"/>
      <c r="AP2572" s="26"/>
      <c r="AQ2572" s="1"/>
      <c r="AR2572" s="27"/>
      <c r="AS2572" s="1"/>
      <c r="AT2572" s="27"/>
      <c r="AU2572" s="1"/>
      <c r="AV2572" s="27"/>
      <c r="AW2572" s="1"/>
      <c r="AX2572" s="27"/>
      <c r="AY2572" s="1"/>
      <c r="AZ2572" s="27"/>
      <c r="BA2572" s="1"/>
      <c r="BB2572" s="27"/>
      <c r="BC2572" s="1"/>
      <c r="BD2572" s="26"/>
      <c r="BE2572" s="1"/>
      <c r="BF2572" s="27"/>
      <c r="BG2572" s="1"/>
      <c r="BH2572" s="27"/>
      <c r="BI2572" s="1"/>
      <c r="BJ2572" s="27"/>
      <c r="BK2572" s="1"/>
      <c r="BL2572" s="27"/>
      <c r="BM2572" s="1"/>
      <c r="BN2572" s="27"/>
      <c r="BO2572" s="1"/>
      <c r="BP2572" s="27"/>
      <c r="BQ2572" s="1"/>
      <c r="BR2572" s="26"/>
      <c r="BS2572" s="1">
        <v>67</v>
      </c>
      <c r="BT2572" s="26">
        <v>6</v>
      </c>
      <c r="BU2572" s="1"/>
      <c r="BV2572" s="1">
        <v>51</v>
      </c>
      <c r="BW2572" s="26" t="s">
        <v>100</v>
      </c>
      <c r="BX2572" s="1"/>
      <c r="BY2572" s="26"/>
      <c r="BZ2572" s="30"/>
      <c r="CA2572" s="26"/>
    </row>
    <row r="2573" spans="1:79" s="99" customFormat="1" x14ac:dyDescent="0.35">
      <c r="A2573" s="1" t="s">
        <v>354</v>
      </c>
      <c r="B2573" s="1" t="s">
        <v>235</v>
      </c>
      <c r="C2573" s="1" t="s">
        <v>2562</v>
      </c>
      <c r="D2573" s="1" t="s">
        <v>2563</v>
      </c>
      <c r="E2573" s="1" t="s">
        <v>77</v>
      </c>
      <c r="F2573" s="1">
        <v>999925556</v>
      </c>
      <c r="G2573" s="1">
        <f>(J2573+S2573+X2573+R2573+U2573+W2573+Y2573)-H2573</f>
        <v>102</v>
      </c>
      <c r="H2573" s="1"/>
      <c r="I2573" s="27"/>
      <c r="J2573" s="1">
        <f>SUM(AA2573)</f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27"/>
      <c r="R2573" s="1">
        <f>SUM(AS2573,BX2573)</f>
        <v>0</v>
      </c>
      <c r="S2573" s="1">
        <f>SUM(AE2573,AG2573,AI2573,AK2573,AO2573,AM2573,AQ2573,AU2573,AW2573,AY2573,BA2573,BE2573,BG2573,BI2573,BK2573,BM2573,BO2573,BC2573)</f>
        <v>102</v>
      </c>
      <c r="T2573" s="1">
        <f>COUNT(AE2573,AG2573,AI2573,AK2573,AM2573,AO2573,AQ2573,AU2573,AW2573,AY2573,BA2573,BC2573,BE2573,BG2573,BI2573,BK2573,BM2573,BO2573)</f>
        <v>2</v>
      </c>
      <c r="U2573" s="1">
        <f>BQ2573+BS2573</f>
        <v>0</v>
      </c>
      <c r="V2573" s="1"/>
      <c r="W2573" s="1">
        <f>BV2573</f>
        <v>0</v>
      </c>
      <c r="X2573" s="1">
        <f>AC2573+BZ2573</f>
        <v>0</v>
      </c>
      <c r="Y2573" s="1">
        <f>BU2573</f>
        <v>0</v>
      </c>
      <c r="Z2573" s="27"/>
      <c r="AA2573" s="1"/>
      <c r="AB2573" s="26"/>
      <c r="AC2573" s="1"/>
      <c r="AD2573" s="26"/>
      <c r="AE2573" s="1"/>
      <c r="AF2573" s="26"/>
      <c r="AG2573" s="1"/>
      <c r="AH2573" s="26"/>
      <c r="AI2573" s="1"/>
      <c r="AJ2573" s="26"/>
      <c r="AK2573" s="1"/>
      <c r="AL2573" s="26"/>
      <c r="AM2573" s="1"/>
      <c r="AN2573" s="26"/>
      <c r="AO2573" s="1"/>
      <c r="AP2573" s="26"/>
      <c r="AQ2573" s="1"/>
      <c r="AR2573" s="26"/>
      <c r="AS2573" s="1"/>
      <c r="AT2573" s="26"/>
      <c r="AU2573" s="1"/>
      <c r="AV2573" s="26"/>
      <c r="AW2573" s="1"/>
      <c r="AX2573" s="26"/>
      <c r="AY2573" s="1"/>
      <c r="AZ2573" s="26"/>
      <c r="BA2573" s="1">
        <v>34</v>
      </c>
      <c r="BB2573" s="26">
        <v>3</v>
      </c>
      <c r="BC2573" s="1"/>
      <c r="BD2573" s="26"/>
      <c r="BE2573" s="1"/>
      <c r="BF2573" s="26"/>
      <c r="BG2573" s="1"/>
      <c r="BH2573" s="26"/>
      <c r="BI2573" s="1"/>
      <c r="BJ2573" s="26"/>
      <c r="BK2573" s="1"/>
      <c r="BL2573" s="26"/>
      <c r="BM2573" s="1">
        <v>68</v>
      </c>
      <c r="BN2573" s="26">
        <v>3</v>
      </c>
      <c r="BO2573" s="1"/>
      <c r="BP2573" s="26"/>
      <c r="BQ2573" s="1"/>
      <c r="BR2573" s="26"/>
      <c r="BS2573" s="1"/>
      <c r="BT2573" s="26"/>
      <c r="BU2573" s="1"/>
      <c r="BV2573" s="1"/>
      <c r="BW2573" s="26"/>
      <c r="BX2573" s="1"/>
      <c r="BY2573" s="26"/>
      <c r="BZ2573" s="30"/>
      <c r="CA2573" s="26"/>
    </row>
    <row r="2574" spans="1:79" s="99" customFormat="1" x14ac:dyDescent="0.35">
      <c r="A2574" s="1" t="s">
        <v>354</v>
      </c>
      <c r="B2574" s="1" t="s">
        <v>235</v>
      </c>
      <c r="C2574" s="1" t="s">
        <v>1266</v>
      </c>
      <c r="D2574" s="1" t="s">
        <v>2275</v>
      </c>
      <c r="E2574" s="1" t="s">
        <v>77</v>
      </c>
      <c r="F2574" s="1">
        <v>999924685</v>
      </c>
      <c r="G2574" s="1">
        <f>(J2574+S2574+X2574+R2574+U2574+W2574+Y2574)-H2574</f>
        <v>90</v>
      </c>
      <c r="H2574" s="1"/>
      <c r="I2574" s="27"/>
      <c r="J2574" s="1">
        <f>SUM(AA2574)</f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27"/>
      <c r="R2574" s="1">
        <f>SUM(AS2574,BX2574)</f>
        <v>0</v>
      </c>
      <c r="S2574" s="1">
        <f>SUM(AE2574,AG2574,AI2574,AK2574,AO2574,AM2574,AQ2574,AU2574,AW2574,AY2574,BA2574,BE2574,BG2574,BI2574,BK2574,BM2574,BO2574,BC2574)</f>
        <v>90</v>
      </c>
      <c r="T2574" s="1">
        <f>COUNT(AE2574,AG2574,AI2574,AK2574,AM2574,AO2574,AQ2574,AU2574,AW2574,AY2574,BA2574,BC2574,BE2574,BG2574,BI2574,BK2574,BM2574,BO2574)</f>
        <v>1</v>
      </c>
      <c r="U2574" s="1">
        <f>BQ2574+BS2574</f>
        <v>0</v>
      </c>
      <c r="V2574" s="1"/>
      <c r="W2574" s="1">
        <f>BV2574</f>
        <v>0</v>
      </c>
      <c r="X2574" s="1">
        <f>AC2574+BZ2574</f>
        <v>0</v>
      </c>
      <c r="Y2574" s="1">
        <f>BU2574</f>
        <v>0</v>
      </c>
      <c r="Z2574" s="27"/>
      <c r="AA2574" s="1"/>
      <c r="AB2574" s="26"/>
      <c r="AC2574" s="1"/>
      <c r="AD2574" s="26"/>
      <c r="AE2574" s="1"/>
      <c r="AF2574" s="26"/>
      <c r="AG2574" s="1"/>
      <c r="AH2574" s="26"/>
      <c r="AI2574" s="1"/>
      <c r="AJ2574" s="26"/>
      <c r="AK2574" s="1"/>
      <c r="AL2574" s="26"/>
      <c r="AM2574" s="1"/>
      <c r="AN2574" s="26"/>
      <c r="AO2574" s="1"/>
      <c r="AP2574" s="26"/>
      <c r="AQ2574" s="1">
        <v>90</v>
      </c>
      <c r="AR2574" s="26">
        <v>2</v>
      </c>
      <c r="AS2574" s="1"/>
      <c r="AT2574" s="26"/>
      <c r="AU2574" s="1"/>
      <c r="AV2574" s="26"/>
      <c r="AW2574" s="1"/>
      <c r="AX2574" s="26"/>
      <c r="AY2574" s="1"/>
      <c r="AZ2574" s="26"/>
      <c r="BA2574" s="1"/>
      <c r="BB2574" s="26"/>
      <c r="BC2574" s="1"/>
      <c r="BD2574" s="26"/>
      <c r="BE2574" s="1"/>
      <c r="BF2574" s="26"/>
      <c r="BG2574" s="1"/>
      <c r="BH2574" s="26"/>
      <c r="BI2574" s="1"/>
      <c r="BJ2574" s="26"/>
      <c r="BK2574" s="1"/>
      <c r="BL2574" s="26"/>
      <c r="BM2574" s="1"/>
      <c r="BN2574" s="26"/>
      <c r="BO2574" s="1"/>
      <c r="BP2574" s="26"/>
      <c r="BQ2574" s="1"/>
      <c r="BR2574" s="26"/>
      <c r="BS2574" s="1"/>
      <c r="BT2574" s="26"/>
      <c r="BU2574" s="1"/>
      <c r="BV2574" s="1"/>
      <c r="BW2574" s="26"/>
      <c r="BX2574" s="1"/>
      <c r="BY2574" s="26"/>
      <c r="BZ2574" s="30"/>
      <c r="CA2574" s="26"/>
    </row>
    <row r="2575" spans="1:79" s="99" customFormat="1" x14ac:dyDescent="0.35">
      <c r="A2575" s="31" t="s">
        <v>354</v>
      </c>
      <c r="B2575" s="31" t="s">
        <v>235</v>
      </c>
      <c r="C2575" s="31" t="s">
        <v>2933</v>
      </c>
      <c r="D2575" s="31" t="s">
        <v>513</v>
      </c>
      <c r="E2575" s="31" t="s">
        <v>77</v>
      </c>
      <c r="F2575" s="1">
        <v>999926769</v>
      </c>
      <c r="G2575" s="1">
        <f>(J2575+S2575+X2575+R2575+U2575+W2575+Y2575)-H2575</f>
        <v>90</v>
      </c>
      <c r="H2575" s="1"/>
      <c r="I2575" s="27"/>
      <c r="J2575" s="1">
        <f>SUM(AA2575)</f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27"/>
      <c r="R2575" s="1">
        <f>SUM(AS2575,BX2575)</f>
        <v>0</v>
      </c>
      <c r="S2575" s="1">
        <f>SUM(AE2575,AG2575,AI2575,AK2575,AO2575,AM2575,AQ2575,AU2575,AW2575,AY2575,BA2575,BE2575,BG2575,BI2575,BK2575,BM2575,BO2575,BC2575)</f>
        <v>90</v>
      </c>
      <c r="T2575" s="1">
        <f>COUNT(AE2575,AG2575,AI2575,AK2575,AM2575,AO2575,AQ2575,AU2575,AW2575,AY2575,BA2575,BC2575,BE2575,BG2575,BI2575,BK2575,BM2575,BO2575)</f>
        <v>1</v>
      </c>
      <c r="U2575" s="1">
        <f>BQ2575+BS2575</f>
        <v>0</v>
      </c>
      <c r="V2575" s="1"/>
      <c r="W2575" s="1">
        <f>BV2575</f>
        <v>0</v>
      </c>
      <c r="X2575" s="1">
        <f>AC2575+BZ2575</f>
        <v>0</v>
      </c>
      <c r="Y2575" s="1">
        <f>BU2575</f>
        <v>0</v>
      </c>
      <c r="Z2575" s="27"/>
      <c r="AA2575" s="1"/>
      <c r="AB2575" s="26"/>
      <c r="AC2575" s="1"/>
      <c r="AD2575" s="26"/>
      <c r="AE2575" s="1"/>
      <c r="AF2575" s="26"/>
      <c r="AG2575" s="1"/>
      <c r="AH2575" s="26"/>
      <c r="AI2575" s="1"/>
      <c r="AJ2575" s="26"/>
      <c r="AK2575" s="1"/>
      <c r="AL2575" s="26"/>
      <c r="AM2575" s="1"/>
      <c r="AN2575" s="26"/>
      <c r="AO2575" s="1"/>
      <c r="AP2575" s="26"/>
      <c r="AQ2575" s="1"/>
      <c r="AR2575" s="26"/>
      <c r="AS2575" s="1"/>
      <c r="AT2575" s="26"/>
      <c r="AU2575" s="1">
        <v>90</v>
      </c>
      <c r="AV2575" s="26">
        <v>2</v>
      </c>
      <c r="AW2575" s="1"/>
      <c r="AX2575" s="26"/>
      <c r="AY2575" s="1"/>
      <c r="AZ2575" s="26"/>
      <c r="BA2575" s="1"/>
      <c r="BB2575" s="26"/>
      <c r="BC2575" s="1"/>
      <c r="BD2575" s="26"/>
      <c r="BE2575" s="1"/>
      <c r="BF2575" s="26"/>
      <c r="BG2575" s="1"/>
      <c r="BH2575" s="26"/>
      <c r="BI2575" s="1"/>
      <c r="BJ2575" s="26"/>
      <c r="BK2575" s="1"/>
      <c r="BL2575" s="26"/>
      <c r="BM2575" s="1"/>
      <c r="BN2575" s="26"/>
      <c r="BO2575" s="1"/>
      <c r="BP2575" s="26"/>
      <c r="BQ2575" s="1"/>
      <c r="BR2575" s="26"/>
      <c r="BS2575" s="1"/>
      <c r="BT2575" s="26"/>
      <c r="BU2575" s="1"/>
      <c r="BV2575" s="1"/>
      <c r="BW2575" s="26"/>
      <c r="BX2575" s="1"/>
      <c r="BY2575" s="26"/>
      <c r="BZ2575" s="30"/>
      <c r="CA2575" s="26"/>
    </row>
    <row r="2576" spans="1:79" s="99" customFormat="1" x14ac:dyDescent="0.35">
      <c r="A2576" s="1" t="s">
        <v>354</v>
      </c>
      <c r="B2576" s="1" t="s">
        <v>235</v>
      </c>
      <c r="C2576" s="1" t="s">
        <v>3520</v>
      </c>
      <c r="D2576" s="1" t="s">
        <v>1690</v>
      </c>
      <c r="E2576" s="1" t="s">
        <v>77</v>
      </c>
      <c r="F2576" s="1">
        <v>999927931</v>
      </c>
      <c r="G2576" s="1">
        <f>(J2576+S2576+X2576+R2576+U2576+W2576+Y2576)-H2576</f>
        <v>87</v>
      </c>
      <c r="H2576" s="1"/>
      <c r="I2576" s="27"/>
      <c r="J2576" s="1">
        <f>SUM(AA2576)</f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27"/>
      <c r="R2576" s="1">
        <f>SUM(AS2576,BX2576)</f>
        <v>29</v>
      </c>
      <c r="S2576" s="1">
        <f>SUM(AE2576,AG2576,AI2576,AK2576,AO2576,AM2576,AQ2576,AU2576,AW2576,AY2576,BA2576,BE2576,BG2576,BI2576,BK2576,BM2576,BO2576,BC2576)</f>
        <v>58</v>
      </c>
      <c r="T2576" s="1">
        <f>COUNT(AE2576,AG2576,AI2576,AK2576,AM2576,AO2576,AQ2576,AU2576,AW2576,AY2576,BA2576,BC2576,BE2576,BG2576,BI2576,BK2576,BM2576,BO2576)</f>
        <v>1</v>
      </c>
      <c r="U2576" s="1">
        <f>BQ2576+BS2576</f>
        <v>0</v>
      </c>
      <c r="V2576" s="1"/>
      <c r="W2576" s="1">
        <f>BV2576</f>
        <v>0</v>
      </c>
      <c r="X2576" s="1">
        <f>AC2576+BZ2576</f>
        <v>0</v>
      </c>
      <c r="Y2576" s="1">
        <f>BU2576</f>
        <v>0</v>
      </c>
      <c r="Z2576" s="27"/>
      <c r="AA2576" s="1"/>
      <c r="AB2576" s="26"/>
      <c r="AC2576" s="1"/>
      <c r="AD2576" s="26"/>
      <c r="AE2576" s="1"/>
      <c r="AF2576" s="26"/>
      <c r="AG2576" s="1"/>
      <c r="AH2576" s="26"/>
      <c r="AI2576" s="1"/>
      <c r="AJ2576" s="26"/>
      <c r="AK2576" s="1"/>
      <c r="AL2576" s="26"/>
      <c r="AM2576" s="1"/>
      <c r="AN2576" s="26"/>
      <c r="AO2576" s="1"/>
      <c r="AP2576" s="26"/>
      <c r="AQ2576" s="1"/>
      <c r="AR2576" s="26"/>
      <c r="AS2576" s="1">
        <v>29</v>
      </c>
      <c r="AT2576" s="26" t="s">
        <v>178</v>
      </c>
      <c r="AU2576" s="1"/>
      <c r="AV2576" s="26"/>
      <c r="AW2576" s="1"/>
      <c r="AX2576" s="26"/>
      <c r="AY2576" s="1"/>
      <c r="AZ2576" s="26"/>
      <c r="BA2576" s="1"/>
      <c r="BB2576" s="26"/>
      <c r="BC2576" s="1"/>
      <c r="BD2576" s="26"/>
      <c r="BE2576" s="1"/>
      <c r="BF2576" s="26"/>
      <c r="BG2576" s="1"/>
      <c r="BH2576" s="26"/>
      <c r="BI2576" s="1"/>
      <c r="BJ2576" s="26"/>
      <c r="BK2576" s="1"/>
      <c r="BL2576" s="26"/>
      <c r="BM2576" s="1">
        <v>58</v>
      </c>
      <c r="BN2576" s="26">
        <v>6</v>
      </c>
      <c r="BO2576" s="1"/>
      <c r="BP2576" s="26"/>
      <c r="BQ2576" s="1"/>
      <c r="BR2576" s="26"/>
      <c r="BS2576" s="1"/>
      <c r="BT2576" s="26"/>
      <c r="BU2576" s="1"/>
      <c r="BV2576" s="1"/>
      <c r="BW2576" s="26"/>
      <c r="BX2576" s="1"/>
      <c r="BY2576" s="26"/>
      <c r="BZ2576" s="30"/>
      <c r="CA2576" s="26"/>
    </row>
    <row r="2577" spans="1:79" s="99" customFormat="1" x14ac:dyDescent="0.35">
      <c r="A2577" s="1" t="s">
        <v>354</v>
      </c>
      <c r="B2577" s="1" t="s">
        <v>235</v>
      </c>
      <c r="C2577" s="1" t="s">
        <v>1655</v>
      </c>
      <c r="D2577" s="1" t="s">
        <v>1656</v>
      </c>
      <c r="E2577" s="1" t="s">
        <v>77</v>
      </c>
      <c r="F2577" s="1">
        <v>999921528</v>
      </c>
      <c r="G2577" s="1">
        <f>(J2577+S2577+X2577+R2577+U2577+W2577+Y2577)-H2577</f>
        <v>85.4</v>
      </c>
      <c r="H2577" s="1"/>
      <c r="I2577" s="27"/>
      <c r="J2577" s="1">
        <f>SUM(AA2577)</f>
        <v>22.4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27"/>
      <c r="R2577" s="1">
        <f>SUM(AS2577,BX2577)</f>
        <v>0</v>
      </c>
      <c r="S2577" s="1">
        <f>SUM(AE2577,AG2577,AI2577,AK2577,AO2577,AM2577,AQ2577,AU2577,AW2577,AY2577,BA2577,BE2577,BG2577,BI2577,BK2577,BM2577,BO2577,BC2577)</f>
        <v>63</v>
      </c>
      <c r="T2577" s="1">
        <f>COUNT(AE2577,AG2577,AI2577,AK2577,AM2577,AO2577,AQ2577,AU2577,AW2577,AY2577,BA2577,BC2577,BE2577,BG2577,BI2577,BK2577,BM2577,BO2577)</f>
        <v>1</v>
      </c>
      <c r="U2577" s="1">
        <f>BQ2577+BS2577</f>
        <v>0</v>
      </c>
      <c r="V2577" s="1"/>
      <c r="W2577" s="1">
        <f>BV2577</f>
        <v>0</v>
      </c>
      <c r="X2577" s="1">
        <f>AC2577+BZ2577</f>
        <v>0</v>
      </c>
      <c r="Y2577" s="1">
        <f>BU2577</f>
        <v>0</v>
      </c>
      <c r="Z2577" s="26"/>
      <c r="AA2577" s="1">
        <v>22.4</v>
      </c>
      <c r="AB2577" s="26">
        <v>3</v>
      </c>
      <c r="AC2577" s="1"/>
      <c r="AD2577" s="26"/>
      <c r="AE2577" s="1"/>
      <c r="AF2577" s="26"/>
      <c r="AG2577" s="1"/>
      <c r="AH2577" s="26"/>
      <c r="AI2577" s="1"/>
      <c r="AJ2577" s="26"/>
      <c r="AK2577" s="1"/>
      <c r="AL2577" s="26"/>
      <c r="AM2577" s="1"/>
      <c r="AN2577" s="26"/>
      <c r="AO2577" s="1"/>
      <c r="AP2577" s="26"/>
      <c r="AQ2577" s="1">
        <v>63</v>
      </c>
      <c r="AR2577" s="26">
        <v>5</v>
      </c>
      <c r="AS2577" s="1"/>
      <c r="AT2577" s="26"/>
      <c r="AU2577" s="1"/>
      <c r="AV2577" s="26"/>
      <c r="AW2577" s="1"/>
      <c r="AX2577" s="26"/>
      <c r="AY2577" s="1"/>
      <c r="AZ2577" s="26"/>
      <c r="BA2577" s="1"/>
      <c r="BB2577" s="26"/>
      <c r="BC2577" s="1"/>
      <c r="BD2577" s="26"/>
      <c r="BE2577" s="1"/>
      <c r="BF2577" s="26"/>
      <c r="BG2577" s="1"/>
      <c r="BH2577" s="26"/>
      <c r="BI2577" s="1"/>
      <c r="BJ2577" s="26"/>
      <c r="BK2577" s="1"/>
      <c r="BL2577" s="26"/>
      <c r="BM2577" s="1"/>
      <c r="BN2577" s="26"/>
      <c r="BO2577" s="1"/>
      <c r="BP2577" s="26"/>
      <c r="BQ2577" s="1"/>
      <c r="BR2577" s="26"/>
      <c r="BS2577" s="1"/>
      <c r="BT2577" s="26"/>
      <c r="BU2577" s="1"/>
      <c r="BV2577" s="1"/>
      <c r="BW2577" s="26"/>
      <c r="BX2577" s="1"/>
      <c r="BY2577" s="26"/>
      <c r="BZ2577" s="30"/>
      <c r="CA2577" s="26"/>
    </row>
    <row r="2578" spans="1:79" s="99" customFormat="1" x14ac:dyDescent="0.35">
      <c r="A2578" s="32" t="s">
        <v>354</v>
      </c>
      <c r="B2578" s="32" t="s">
        <v>235</v>
      </c>
      <c r="C2578" s="32" t="s">
        <v>1895</v>
      </c>
      <c r="D2578" s="32" t="s">
        <v>2480</v>
      </c>
      <c r="E2578" s="32" t="s">
        <v>77</v>
      </c>
      <c r="F2578" s="32">
        <v>999925325</v>
      </c>
      <c r="G2578" s="1">
        <f>(J2578+S2578+X2578+R2578+U2578+W2578+Y2578)-H2578</f>
        <v>85</v>
      </c>
      <c r="H2578" s="1"/>
      <c r="I2578" s="27"/>
      <c r="J2578" s="1">
        <f>SUM(AA2578)</f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27"/>
      <c r="R2578" s="1">
        <f>SUM(AS2578,BX2578)</f>
        <v>0</v>
      </c>
      <c r="S2578" s="1">
        <f>SUM(AE2578,AG2578,AI2578,AK2578,AO2578,AM2578,AQ2578,AU2578,AW2578,AY2578,BA2578,BE2578,BG2578,BI2578,BK2578,BM2578,BO2578,BC2578)</f>
        <v>34</v>
      </c>
      <c r="T2578" s="1">
        <f>COUNT(AE2578,AG2578,AI2578,AK2578,AM2578,AO2578,AQ2578,AU2578,AW2578,AY2578,BA2578,BC2578,BE2578,BG2578,BI2578,BK2578,BM2578,BO2578)</f>
        <v>1</v>
      </c>
      <c r="U2578" s="1">
        <f>BQ2578+BS2578</f>
        <v>0</v>
      </c>
      <c r="V2578" s="1"/>
      <c r="W2578" s="1">
        <f>BV2578</f>
        <v>51</v>
      </c>
      <c r="X2578" s="1">
        <f>AC2578+BZ2578</f>
        <v>0</v>
      </c>
      <c r="Y2578" s="1">
        <f>BU2578</f>
        <v>0</v>
      </c>
      <c r="Z2578" s="27"/>
      <c r="AA2578" s="1"/>
      <c r="AB2578" s="26"/>
      <c r="AC2578" s="1"/>
      <c r="AD2578" s="26"/>
      <c r="AE2578" s="1"/>
      <c r="AF2578" s="26"/>
      <c r="AG2578" s="1"/>
      <c r="AH2578" s="26"/>
      <c r="AI2578" s="1"/>
      <c r="AJ2578" s="26"/>
      <c r="AK2578" s="1"/>
      <c r="AL2578" s="26"/>
      <c r="AM2578" s="1"/>
      <c r="AN2578" s="26"/>
      <c r="AO2578" s="1"/>
      <c r="AP2578" s="26"/>
      <c r="AQ2578" s="1"/>
      <c r="AR2578" s="26"/>
      <c r="AS2578" s="1"/>
      <c r="AT2578" s="26"/>
      <c r="AU2578" s="1"/>
      <c r="AV2578" s="26"/>
      <c r="AW2578" s="1"/>
      <c r="AX2578" s="26"/>
      <c r="AY2578" s="1"/>
      <c r="AZ2578" s="26"/>
      <c r="BA2578" s="1"/>
      <c r="BB2578" s="26"/>
      <c r="BC2578" s="1"/>
      <c r="BD2578" s="26"/>
      <c r="BE2578" s="1"/>
      <c r="BF2578" s="26"/>
      <c r="BG2578" s="1"/>
      <c r="BH2578" s="26"/>
      <c r="BI2578" s="1">
        <v>34</v>
      </c>
      <c r="BJ2578" s="26">
        <v>3</v>
      </c>
      <c r="BK2578" s="1"/>
      <c r="BL2578" s="26"/>
      <c r="BM2578" s="1"/>
      <c r="BN2578" s="26"/>
      <c r="BO2578" s="1"/>
      <c r="BP2578" s="26"/>
      <c r="BQ2578" s="1"/>
      <c r="BR2578" s="26"/>
      <c r="BS2578" s="1"/>
      <c r="BT2578" s="26"/>
      <c r="BU2578" s="1"/>
      <c r="BV2578" s="1">
        <v>51</v>
      </c>
      <c r="BW2578" s="26" t="s">
        <v>100</v>
      </c>
      <c r="BX2578" s="1"/>
      <c r="BY2578" s="26"/>
      <c r="BZ2578" s="30"/>
      <c r="CA2578" s="26"/>
    </row>
    <row r="2579" spans="1:79" s="99" customFormat="1" x14ac:dyDescent="0.35">
      <c r="A2579" s="1" t="s">
        <v>354</v>
      </c>
      <c r="B2579" s="1" t="s">
        <v>235</v>
      </c>
      <c r="C2579" s="1" t="s">
        <v>1384</v>
      </c>
      <c r="D2579" s="1" t="s">
        <v>1385</v>
      </c>
      <c r="E2579" s="1" t="s">
        <v>77</v>
      </c>
      <c r="F2579" s="1">
        <v>999919535</v>
      </c>
      <c r="G2579" s="1">
        <f>(J2579+S2579+X2579+R2579+U2579+W2579+Y2579)-H2579</f>
        <v>81</v>
      </c>
      <c r="H2579" s="1"/>
      <c r="I2579" s="27"/>
      <c r="J2579" s="1">
        <f>SUM(AA2579)</f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27"/>
      <c r="R2579" s="1">
        <f>SUM(AS2579,BX2579)</f>
        <v>0</v>
      </c>
      <c r="S2579" s="1">
        <f>SUM(AE2579,AG2579,AI2579,AK2579,AO2579,AM2579,AQ2579,AU2579,AW2579,AY2579,BA2579,BE2579,BG2579,BI2579,BK2579,BM2579,BO2579,BC2579)</f>
        <v>30</v>
      </c>
      <c r="T2579" s="1">
        <f>COUNT(AE2579,AG2579,AI2579,AK2579,AM2579,AO2579,AQ2579,AU2579,AW2579,AY2579,BA2579,BC2579,BE2579,BG2579,BI2579,BK2579,BM2579,BO2579)</f>
        <v>1</v>
      </c>
      <c r="U2579" s="1">
        <f>BQ2579+BS2579</f>
        <v>0</v>
      </c>
      <c r="V2579" s="1"/>
      <c r="W2579" s="1">
        <f>BV2579</f>
        <v>51</v>
      </c>
      <c r="X2579" s="1">
        <f>AC2579+BZ2579</f>
        <v>0</v>
      </c>
      <c r="Y2579" s="1">
        <f>BU2579</f>
        <v>0</v>
      </c>
      <c r="Z2579" s="29"/>
      <c r="AA2579" s="1"/>
      <c r="AB2579" s="26"/>
      <c r="AC2579" s="1"/>
      <c r="AD2579" s="26"/>
      <c r="AE2579" s="1"/>
      <c r="AF2579" s="26"/>
      <c r="AG2579" s="1"/>
      <c r="AH2579" s="26"/>
      <c r="AI2579" s="1"/>
      <c r="AJ2579" s="26"/>
      <c r="AK2579" s="1"/>
      <c r="AL2579" s="26"/>
      <c r="AM2579" s="1"/>
      <c r="AN2579" s="26"/>
      <c r="AO2579" s="1"/>
      <c r="AP2579" s="26"/>
      <c r="AQ2579" s="1"/>
      <c r="AR2579" s="26"/>
      <c r="AS2579" s="1"/>
      <c r="AT2579" s="26"/>
      <c r="AU2579" s="1"/>
      <c r="AV2579" s="26"/>
      <c r="AW2579" s="1"/>
      <c r="AX2579" s="26"/>
      <c r="AY2579" s="1"/>
      <c r="AZ2579" s="26"/>
      <c r="BA2579" s="1"/>
      <c r="BB2579" s="26"/>
      <c r="BC2579" s="1"/>
      <c r="BD2579" s="26"/>
      <c r="BE2579" s="1"/>
      <c r="BF2579" s="26"/>
      <c r="BG2579" s="1"/>
      <c r="BH2579" s="26"/>
      <c r="BI2579" s="1"/>
      <c r="BJ2579" s="26"/>
      <c r="BK2579" s="1"/>
      <c r="BL2579" s="26"/>
      <c r="BM2579" s="1"/>
      <c r="BN2579" s="26"/>
      <c r="BO2579" s="1">
        <v>30</v>
      </c>
      <c r="BP2579" s="26">
        <v>1</v>
      </c>
      <c r="BQ2579" s="1"/>
      <c r="BR2579" s="26"/>
      <c r="BS2579" s="1"/>
      <c r="BT2579" s="26"/>
      <c r="BU2579" s="1"/>
      <c r="BV2579" s="1">
        <v>51</v>
      </c>
      <c r="BW2579" s="26" t="s">
        <v>100</v>
      </c>
      <c r="BX2579" s="1"/>
      <c r="BY2579" s="26"/>
      <c r="BZ2579" s="30"/>
      <c r="CA2579" s="26"/>
    </row>
    <row r="2580" spans="1:79" s="99" customFormat="1" x14ac:dyDescent="0.35">
      <c r="A2580" s="31" t="s">
        <v>354</v>
      </c>
      <c r="B2580" s="31" t="s">
        <v>235</v>
      </c>
      <c r="C2580" s="31" t="s">
        <v>1673</v>
      </c>
      <c r="D2580" s="31" t="s">
        <v>1674</v>
      </c>
      <c r="E2580" s="31" t="s">
        <v>77</v>
      </c>
      <c r="F2580" s="1">
        <v>999921612</v>
      </c>
      <c r="G2580" s="1">
        <f>(J2580+S2580+X2580+R2580+U2580+W2580+Y2580)-H2580</f>
        <v>68</v>
      </c>
      <c r="H2580" s="1"/>
      <c r="I2580" s="27"/>
      <c r="J2580" s="1">
        <f>SUM(AA2580)</f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27"/>
      <c r="R2580" s="1">
        <f>SUM(AS2580,BX2580)</f>
        <v>0</v>
      </c>
      <c r="S2580" s="1">
        <f>SUM(AE2580,AG2580,AI2580,AK2580,AO2580,AM2580,AQ2580,AU2580,AW2580,AY2580,BA2580,BE2580,BG2580,BI2580,BK2580,BM2580,BO2580,BC2580)</f>
        <v>68</v>
      </c>
      <c r="T2580" s="1">
        <f>COUNT(AE2580,AG2580,AI2580,AK2580,AM2580,AO2580,AQ2580,AU2580,AW2580,AY2580,BA2580,BC2580,BE2580,BG2580,BI2580,BK2580,BM2580,BO2580)</f>
        <v>1</v>
      </c>
      <c r="U2580" s="1">
        <f>BQ2580+BS2580</f>
        <v>0</v>
      </c>
      <c r="V2580" s="1"/>
      <c r="W2580" s="1">
        <f>BV2580</f>
        <v>0</v>
      </c>
      <c r="X2580" s="1">
        <f>AC2580+BZ2580</f>
        <v>0</v>
      </c>
      <c r="Y2580" s="1">
        <f>BU2580</f>
        <v>0</v>
      </c>
      <c r="Z2580" s="27"/>
      <c r="AA2580" s="1"/>
      <c r="AB2580" s="26"/>
      <c r="AC2580" s="1"/>
      <c r="AD2580" s="26"/>
      <c r="AE2580" s="1"/>
      <c r="AF2580" s="26"/>
      <c r="AG2580" s="1"/>
      <c r="AH2580" s="26"/>
      <c r="AI2580" s="1"/>
      <c r="AJ2580" s="26"/>
      <c r="AK2580" s="1"/>
      <c r="AL2580" s="26"/>
      <c r="AM2580" s="1"/>
      <c r="AN2580" s="26"/>
      <c r="AO2580" s="1"/>
      <c r="AP2580" s="26"/>
      <c r="AQ2580" s="1"/>
      <c r="AR2580" s="26"/>
      <c r="AS2580" s="1"/>
      <c r="AT2580" s="26"/>
      <c r="AU2580" s="1"/>
      <c r="AV2580" s="26"/>
      <c r="AW2580" s="1"/>
      <c r="AX2580" s="26"/>
      <c r="AY2580" s="1"/>
      <c r="AZ2580" s="27"/>
      <c r="BA2580" s="1"/>
      <c r="BB2580" s="27"/>
      <c r="BC2580" s="1">
        <v>68</v>
      </c>
      <c r="BD2580" s="26"/>
      <c r="BE2580" s="1"/>
      <c r="BF2580" s="27"/>
      <c r="BG2580" s="1"/>
      <c r="BH2580" s="26"/>
      <c r="BI2580" s="1"/>
      <c r="BJ2580" s="26"/>
      <c r="BK2580" s="1"/>
      <c r="BL2580" s="26"/>
      <c r="BM2580" s="1"/>
      <c r="BN2580" s="26"/>
      <c r="BO2580" s="1"/>
      <c r="BP2580" s="26"/>
      <c r="BQ2580" s="1"/>
      <c r="BR2580" s="26"/>
      <c r="BS2580" s="1"/>
      <c r="BT2580" s="26"/>
      <c r="BU2580" s="1"/>
      <c r="BV2580" s="1"/>
      <c r="BW2580" s="26"/>
      <c r="BX2580" s="1"/>
      <c r="BY2580" s="26"/>
      <c r="BZ2580" s="30"/>
      <c r="CA2580" s="26"/>
    </row>
    <row r="2581" spans="1:79" s="99" customFormat="1" x14ac:dyDescent="0.35">
      <c r="A2581" s="1" t="s">
        <v>354</v>
      </c>
      <c r="B2581" s="1" t="s">
        <v>235</v>
      </c>
      <c r="C2581" s="1" t="s">
        <v>321</v>
      </c>
      <c r="D2581" s="1" t="s">
        <v>2275</v>
      </c>
      <c r="E2581" s="1" t="s">
        <v>77</v>
      </c>
      <c r="F2581" s="1">
        <v>999924686</v>
      </c>
      <c r="G2581" s="1">
        <f>(J2581+S2581+X2581+R2581+U2581+W2581+Y2581)-H2581</f>
        <v>68</v>
      </c>
      <c r="H2581" s="1"/>
      <c r="I2581" s="27"/>
      <c r="J2581" s="1">
        <f>SUM(AA2581)</f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27"/>
      <c r="R2581" s="1">
        <f>SUM(AS2581,BX2581)</f>
        <v>0</v>
      </c>
      <c r="S2581" s="1">
        <f>SUM(AE2581,AG2581,AI2581,AK2581,AO2581,AM2581,AQ2581,AU2581,AW2581,AY2581,BA2581,BE2581,BG2581,BI2581,BK2581,BM2581,BO2581,BC2581)</f>
        <v>68</v>
      </c>
      <c r="T2581" s="1">
        <f>COUNT(AE2581,AG2581,AI2581,AK2581,AM2581,AO2581,AQ2581,AU2581,AW2581,AY2581,BA2581,BC2581,BE2581,BG2581,BI2581,BK2581,BM2581,BO2581)</f>
        <v>1</v>
      </c>
      <c r="U2581" s="1">
        <f>BQ2581+BS2581</f>
        <v>0</v>
      </c>
      <c r="V2581" s="1"/>
      <c r="W2581" s="1">
        <f>BV2581</f>
        <v>0</v>
      </c>
      <c r="X2581" s="1">
        <f>AC2581+BZ2581</f>
        <v>0</v>
      </c>
      <c r="Y2581" s="1">
        <f>BU2581</f>
        <v>0</v>
      </c>
      <c r="Z2581" s="27"/>
      <c r="AA2581" s="1"/>
      <c r="AB2581" s="26"/>
      <c r="AC2581" s="1"/>
      <c r="AD2581" s="26"/>
      <c r="AE2581" s="1"/>
      <c r="AF2581" s="26"/>
      <c r="AG2581" s="1"/>
      <c r="AH2581" s="26"/>
      <c r="AI2581" s="1"/>
      <c r="AJ2581" s="26"/>
      <c r="AK2581" s="1"/>
      <c r="AL2581" s="26"/>
      <c r="AM2581" s="1"/>
      <c r="AN2581" s="26"/>
      <c r="AO2581" s="1"/>
      <c r="AP2581" s="26"/>
      <c r="AQ2581" s="1">
        <v>68</v>
      </c>
      <c r="AR2581" s="26">
        <v>3</v>
      </c>
      <c r="AS2581" s="1"/>
      <c r="AT2581" s="26"/>
      <c r="AU2581" s="1"/>
      <c r="AV2581" s="26"/>
      <c r="AW2581" s="1"/>
      <c r="AX2581" s="26"/>
      <c r="AY2581" s="1"/>
      <c r="AZ2581" s="26"/>
      <c r="BA2581" s="1"/>
      <c r="BB2581" s="26"/>
      <c r="BC2581" s="1"/>
      <c r="BD2581" s="26"/>
      <c r="BE2581" s="1"/>
      <c r="BF2581" s="26"/>
      <c r="BG2581" s="1"/>
      <c r="BH2581" s="26"/>
      <c r="BI2581" s="1"/>
      <c r="BJ2581" s="26"/>
      <c r="BK2581" s="1"/>
      <c r="BL2581" s="26"/>
      <c r="BM2581" s="1"/>
      <c r="BN2581" s="26"/>
      <c r="BO2581" s="1"/>
      <c r="BP2581" s="26"/>
      <c r="BQ2581" s="1"/>
      <c r="BR2581" s="26"/>
      <c r="BS2581" s="1"/>
      <c r="BT2581" s="26"/>
      <c r="BU2581" s="1"/>
      <c r="BV2581" s="1"/>
      <c r="BW2581" s="26"/>
      <c r="BX2581" s="1"/>
      <c r="BY2581" s="26"/>
      <c r="BZ2581" s="30"/>
      <c r="CA2581" s="26"/>
    </row>
    <row r="2582" spans="1:79" s="99" customFormat="1" x14ac:dyDescent="0.35">
      <c r="A2582" s="35" t="s">
        <v>354</v>
      </c>
      <c r="B2582" s="35" t="s">
        <v>235</v>
      </c>
      <c r="C2582" s="35" t="s">
        <v>2489</v>
      </c>
      <c r="D2582" s="35" t="s">
        <v>905</v>
      </c>
      <c r="E2582" s="35" t="s">
        <v>77</v>
      </c>
      <c r="F2582" s="35">
        <v>999925346</v>
      </c>
      <c r="G2582" s="1">
        <f>(J2582+S2582+X2582+R2582+U2582+W2582+Y2582)-H2582</f>
        <v>68</v>
      </c>
      <c r="H2582" s="1"/>
      <c r="I2582" s="27"/>
      <c r="J2582" s="1">
        <f>SUM(AA2582)</f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27"/>
      <c r="R2582" s="1">
        <f>SUM(AS2582,BX2582)</f>
        <v>0</v>
      </c>
      <c r="S2582" s="1">
        <f>SUM(AE2582,AG2582,AI2582,AK2582,AO2582,AM2582,AQ2582,AU2582,AW2582,AY2582,BA2582,BE2582,BG2582,BI2582,BK2582,BM2582,BO2582,BC2582)</f>
        <v>68</v>
      </c>
      <c r="T2582" s="1">
        <f>COUNT(AE2582,AG2582,AI2582,AK2582,AM2582,AO2582,AQ2582,AU2582,AW2582,AY2582,BA2582,BC2582,BE2582,BG2582,BI2582,BK2582,BM2582,BO2582)</f>
        <v>1</v>
      </c>
      <c r="U2582" s="1">
        <f>BQ2582+BS2582</f>
        <v>0</v>
      </c>
      <c r="V2582" s="1"/>
      <c r="W2582" s="1">
        <f>BV2582</f>
        <v>0</v>
      </c>
      <c r="X2582" s="1">
        <f>AC2582+BZ2582</f>
        <v>0</v>
      </c>
      <c r="Y2582" s="1">
        <f>BU2582</f>
        <v>0</v>
      </c>
      <c r="Z2582" s="27"/>
      <c r="AA2582" s="1"/>
      <c r="AB2582" s="26"/>
      <c r="AC2582" s="1"/>
      <c r="AD2582" s="26"/>
      <c r="AE2582" s="1"/>
      <c r="AF2582" s="26"/>
      <c r="AG2582" s="1"/>
      <c r="AH2582" s="26"/>
      <c r="AI2582" s="1"/>
      <c r="AJ2582" s="26"/>
      <c r="AK2582" s="1">
        <v>68</v>
      </c>
      <c r="AL2582" s="26">
        <v>3</v>
      </c>
      <c r="AM2582" s="1"/>
      <c r="AN2582" s="26"/>
      <c r="AO2582" s="1"/>
      <c r="AP2582" s="26"/>
      <c r="AQ2582" s="1"/>
      <c r="AR2582" s="26"/>
      <c r="AS2582" s="1"/>
      <c r="AT2582" s="26"/>
      <c r="AU2582" s="1"/>
      <c r="AV2582" s="26"/>
      <c r="AW2582" s="1"/>
      <c r="AX2582" s="26"/>
      <c r="AY2582" s="1"/>
      <c r="AZ2582" s="26"/>
      <c r="BA2582" s="1"/>
      <c r="BB2582" s="26"/>
      <c r="BC2582" s="1"/>
      <c r="BD2582" s="26"/>
      <c r="BE2582" s="1"/>
      <c r="BF2582" s="26"/>
      <c r="BG2582" s="1"/>
      <c r="BH2582" s="26"/>
      <c r="BI2582" s="1"/>
      <c r="BJ2582" s="26"/>
      <c r="BK2582" s="1"/>
      <c r="BL2582" s="26"/>
      <c r="BM2582" s="1"/>
      <c r="BN2582" s="26"/>
      <c r="BO2582" s="1"/>
      <c r="BP2582" s="26"/>
      <c r="BQ2582" s="1"/>
      <c r="BR2582" s="26"/>
      <c r="BS2582" s="1"/>
      <c r="BT2582" s="26"/>
      <c r="BU2582" s="1"/>
      <c r="BV2582" s="1"/>
      <c r="BW2582" s="26"/>
      <c r="BX2582" s="1"/>
      <c r="BY2582" s="26"/>
      <c r="BZ2582" s="30"/>
      <c r="CA2582" s="26"/>
    </row>
    <row r="2583" spans="1:79" s="99" customFormat="1" x14ac:dyDescent="0.35">
      <c r="A2583" s="31" t="s">
        <v>354</v>
      </c>
      <c r="B2583" s="31" t="s">
        <v>235</v>
      </c>
      <c r="C2583" s="31" t="s">
        <v>2867</v>
      </c>
      <c r="D2583" s="31" t="s">
        <v>2868</v>
      </c>
      <c r="E2583" s="31" t="s">
        <v>77</v>
      </c>
      <c r="F2583" s="1">
        <v>999926299</v>
      </c>
      <c r="G2583" s="1">
        <f>(J2583+S2583+X2583+R2583+U2583+W2583+Y2583)-H2583</f>
        <v>68</v>
      </c>
      <c r="H2583" s="1"/>
      <c r="I2583" s="27"/>
      <c r="J2583" s="1">
        <f>SUM(AA2583)</f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27"/>
      <c r="R2583" s="1">
        <f>SUM(AS2583,BX2583)</f>
        <v>0</v>
      </c>
      <c r="S2583" s="1">
        <f>SUM(AE2583,AG2583,AI2583,AK2583,AO2583,AM2583,AQ2583,AU2583,AW2583,AY2583,BA2583,BE2583,BG2583,BI2583,BK2583,BM2583,BO2583,BC2583)</f>
        <v>68</v>
      </c>
      <c r="T2583" s="1">
        <f>COUNT(AE2583,AG2583,AI2583,AK2583,AM2583,AO2583,AQ2583,AU2583,AW2583,AY2583,BA2583,BC2583,BE2583,BG2583,BI2583,BK2583,BM2583,BO2583)</f>
        <v>1</v>
      </c>
      <c r="U2583" s="1">
        <f>BQ2583+BS2583</f>
        <v>0</v>
      </c>
      <c r="V2583" s="1"/>
      <c r="W2583" s="1">
        <f>BV2583</f>
        <v>0</v>
      </c>
      <c r="X2583" s="1">
        <f>AC2583+BZ2583</f>
        <v>0</v>
      </c>
      <c r="Y2583" s="1">
        <f>BU2583</f>
        <v>0</v>
      </c>
      <c r="Z2583" s="27"/>
      <c r="AA2583" s="1"/>
      <c r="AB2583" s="26"/>
      <c r="AC2583" s="1"/>
      <c r="AD2583" s="26"/>
      <c r="AE2583" s="1"/>
      <c r="AF2583" s="26"/>
      <c r="AG2583" s="1"/>
      <c r="AH2583" s="26"/>
      <c r="AI2583" s="1">
        <v>68</v>
      </c>
      <c r="AJ2583" s="26">
        <v>4</v>
      </c>
      <c r="AK2583" s="1"/>
      <c r="AL2583" s="26"/>
      <c r="AM2583" s="1"/>
      <c r="AN2583" s="26"/>
      <c r="AO2583" s="1"/>
      <c r="AP2583" s="26"/>
      <c r="AQ2583" s="1"/>
      <c r="AR2583" s="26"/>
      <c r="AS2583" s="1"/>
      <c r="AT2583" s="26"/>
      <c r="AU2583" s="1"/>
      <c r="AV2583" s="26"/>
      <c r="AW2583" s="1"/>
      <c r="AX2583" s="26"/>
      <c r="AY2583" s="1"/>
      <c r="AZ2583" s="26"/>
      <c r="BA2583" s="1"/>
      <c r="BB2583" s="26"/>
      <c r="BC2583" s="1"/>
      <c r="BD2583" s="26"/>
      <c r="BE2583" s="1"/>
      <c r="BF2583" s="26"/>
      <c r="BG2583" s="1"/>
      <c r="BH2583" s="26"/>
      <c r="BI2583" s="1"/>
      <c r="BJ2583" s="26"/>
      <c r="BK2583" s="1"/>
      <c r="BL2583" s="26"/>
      <c r="BM2583" s="1"/>
      <c r="BN2583" s="26"/>
      <c r="BO2583" s="1"/>
      <c r="BP2583" s="26"/>
      <c r="BQ2583" s="1"/>
      <c r="BR2583" s="26"/>
      <c r="BS2583" s="1"/>
      <c r="BT2583" s="26"/>
      <c r="BU2583" s="1"/>
      <c r="BV2583" s="1"/>
      <c r="BW2583" s="26"/>
      <c r="BX2583" s="1"/>
      <c r="BY2583" s="26"/>
      <c r="BZ2583" s="30"/>
      <c r="CA2583" s="26"/>
    </row>
    <row r="2584" spans="1:79" s="99" customFormat="1" x14ac:dyDescent="0.35">
      <c r="A2584" s="1" t="s">
        <v>354</v>
      </c>
      <c r="B2584" s="1" t="s">
        <v>235</v>
      </c>
      <c r="C2584" s="1" t="s">
        <v>741</v>
      </c>
      <c r="D2584" s="1" t="s">
        <v>523</v>
      </c>
      <c r="E2584" s="1" t="s">
        <v>77</v>
      </c>
      <c r="F2584" s="1">
        <v>999906254</v>
      </c>
      <c r="G2584" s="1">
        <f>(J2584+S2584+X2584+R2584+U2584+W2584+Y2584)-H2584</f>
        <v>67</v>
      </c>
      <c r="H2584" s="1"/>
      <c r="I2584" s="27"/>
      <c r="J2584" s="1">
        <f>SUM(AA2584)</f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27"/>
      <c r="R2584" s="1">
        <f>SUM(AS2584,BX2584)</f>
        <v>0</v>
      </c>
      <c r="S2584" s="1">
        <f>SUM(AE2584,AG2584,AI2584,AK2584,AO2584,AM2584,AQ2584,AU2584,AW2584,AY2584,BA2584,BE2584,BG2584,BI2584,BK2584,BM2584,BO2584,BC2584)</f>
        <v>0</v>
      </c>
      <c r="T2584" s="1">
        <f>COUNT(AE2584,AG2584,AI2584,AK2584,AM2584,AO2584,AQ2584,AU2584,AW2584,AY2584,BA2584,BC2584,BE2584,BG2584,BI2584,BK2584,BM2584,BO2584)</f>
        <v>0</v>
      </c>
      <c r="U2584" s="1">
        <f>BQ2584+BS2584</f>
        <v>67</v>
      </c>
      <c r="V2584" s="1"/>
      <c r="W2584" s="1">
        <f>BV2584</f>
        <v>0</v>
      </c>
      <c r="X2584" s="1">
        <f>AC2584+BZ2584</f>
        <v>0</v>
      </c>
      <c r="Y2584" s="1">
        <f>BU2584</f>
        <v>0</v>
      </c>
      <c r="Z2584" s="29"/>
      <c r="AA2584" s="1"/>
      <c r="AB2584" s="26"/>
      <c r="AC2584" s="1"/>
      <c r="AD2584" s="26"/>
      <c r="AE2584" s="1"/>
      <c r="AF2584" s="26"/>
      <c r="AG2584" s="1"/>
      <c r="AH2584" s="26"/>
      <c r="AI2584" s="1"/>
      <c r="AJ2584" s="26"/>
      <c r="AK2584" s="1"/>
      <c r="AL2584" s="26"/>
      <c r="AM2584" s="1"/>
      <c r="AN2584" s="26"/>
      <c r="AO2584" s="1"/>
      <c r="AP2584" s="26"/>
      <c r="AQ2584" s="1"/>
      <c r="AR2584" s="26"/>
      <c r="AS2584" s="1"/>
      <c r="AT2584" s="26"/>
      <c r="AU2584" s="1"/>
      <c r="AV2584" s="26"/>
      <c r="AW2584" s="1"/>
      <c r="AX2584" s="26"/>
      <c r="AY2584" s="1"/>
      <c r="AZ2584" s="26"/>
      <c r="BA2584" s="1"/>
      <c r="BB2584" s="26"/>
      <c r="BC2584" s="1"/>
      <c r="BD2584" s="26"/>
      <c r="BE2584" s="1"/>
      <c r="BF2584" s="26"/>
      <c r="BG2584" s="1"/>
      <c r="BH2584" s="26"/>
      <c r="BI2584" s="1"/>
      <c r="BJ2584" s="26"/>
      <c r="BK2584" s="1"/>
      <c r="BL2584" s="26"/>
      <c r="BM2584" s="1"/>
      <c r="BN2584" s="26"/>
      <c r="BO2584" s="1"/>
      <c r="BP2584" s="26"/>
      <c r="BQ2584" s="1">
        <v>67</v>
      </c>
      <c r="BR2584" s="26">
        <v>6</v>
      </c>
      <c r="BS2584" s="1"/>
      <c r="BT2584" s="26"/>
      <c r="BU2584" s="1"/>
      <c r="BV2584" s="1"/>
      <c r="BW2584" s="26"/>
      <c r="BX2584" s="1"/>
      <c r="BY2584" s="26"/>
      <c r="BZ2584" s="30"/>
      <c r="CA2584" s="26"/>
    </row>
    <row r="2585" spans="1:79" s="99" customFormat="1" x14ac:dyDescent="0.35">
      <c r="A2585" s="1" t="s">
        <v>354</v>
      </c>
      <c r="B2585" s="1" t="s">
        <v>235</v>
      </c>
      <c r="C2585" s="1" t="s">
        <v>1474</v>
      </c>
      <c r="D2585" s="1" t="s">
        <v>871</v>
      </c>
      <c r="E2585" s="1" t="s">
        <v>77</v>
      </c>
      <c r="F2585" s="1">
        <v>999920293</v>
      </c>
      <c r="G2585" s="1">
        <f>(J2585+S2585+X2585+R2585+U2585+W2585+Y2585)-H2585</f>
        <v>63</v>
      </c>
      <c r="H2585" s="1"/>
      <c r="I2585" s="27"/>
      <c r="J2585" s="1">
        <f>SUM(AA2585)</f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27"/>
      <c r="R2585" s="1">
        <f>SUM(AS2585,BX2585)</f>
        <v>0</v>
      </c>
      <c r="S2585" s="1">
        <f>SUM(AE2585,AG2585,AI2585,AK2585,AO2585,AM2585,AQ2585,AU2585,AW2585,AY2585,BA2585,BE2585,BG2585,BI2585,BK2585,BM2585,BO2585,BC2585)</f>
        <v>63</v>
      </c>
      <c r="T2585" s="1">
        <f>COUNT(AE2585,AG2585,AI2585,AK2585,AM2585,AO2585,AQ2585,AU2585,AW2585,AY2585,BA2585,BC2585,BE2585,BG2585,BI2585,BK2585,BM2585,BO2585)</f>
        <v>1</v>
      </c>
      <c r="U2585" s="1">
        <f>BQ2585+BS2585</f>
        <v>0</v>
      </c>
      <c r="V2585" s="1"/>
      <c r="W2585" s="1">
        <f>BV2585</f>
        <v>0</v>
      </c>
      <c r="X2585" s="1">
        <f>AC2585+BZ2585</f>
        <v>0</v>
      </c>
      <c r="Y2585" s="1">
        <f>BU2585</f>
        <v>0</v>
      </c>
      <c r="Z2585" s="27"/>
      <c r="AA2585" s="1"/>
      <c r="AB2585" s="26"/>
      <c r="AC2585" s="1"/>
      <c r="AD2585" s="26"/>
      <c r="AE2585" s="1"/>
      <c r="AF2585" s="26"/>
      <c r="AG2585" s="1"/>
      <c r="AH2585" s="26"/>
      <c r="AI2585" s="1"/>
      <c r="AJ2585" s="26"/>
      <c r="AK2585" s="1"/>
      <c r="AL2585" s="26"/>
      <c r="AM2585" s="1"/>
      <c r="AN2585" s="26"/>
      <c r="AO2585" s="1"/>
      <c r="AP2585" s="26"/>
      <c r="AQ2585" s="1">
        <v>63</v>
      </c>
      <c r="AR2585" s="26">
        <v>5</v>
      </c>
      <c r="AS2585" s="1"/>
      <c r="AT2585" s="26"/>
      <c r="AU2585" s="1"/>
      <c r="AV2585" s="26"/>
      <c r="AW2585" s="1"/>
      <c r="AX2585" s="26"/>
      <c r="AY2585" s="1"/>
      <c r="AZ2585" s="26"/>
      <c r="BA2585" s="1"/>
      <c r="BB2585" s="26"/>
      <c r="BC2585" s="1"/>
      <c r="BD2585" s="26"/>
      <c r="BE2585" s="1"/>
      <c r="BF2585" s="26"/>
      <c r="BG2585" s="1"/>
      <c r="BH2585" s="26"/>
      <c r="BI2585" s="1"/>
      <c r="BJ2585" s="26"/>
      <c r="BK2585" s="1"/>
      <c r="BL2585" s="26"/>
      <c r="BM2585" s="1"/>
      <c r="BN2585" s="26"/>
      <c r="BO2585" s="1"/>
      <c r="BP2585" s="26"/>
      <c r="BQ2585" s="1"/>
      <c r="BR2585" s="26"/>
      <c r="BS2585" s="1"/>
      <c r="BT2585" s="26"/>
      <c r="BU2585" s="1"/>
      <c r="BV2585" s="1"/>
      <c r="BW2585" s="26"/>
      <c r="BX2585" s="1"/>
      <c r="BY2585" s="26"/>
      <c r="BZ2585" s="30"/>
      <c r="CA2585" s="26"/>
    </row>
    <row r="2586" spans="1:79" s="99" customFormat="1" x14ac:dyDescent="0.35">
      <c r="A2586" s="31" t="s">
        <v>354</v>
      </c>
      <c r="B2586" s="31" t="s">
        <v>235</v>
      </c>
      <c r="C2586" s="31" t="s">
        <v>2112</v>
      </c>
      <c r="D2586" s="31" t="s">
        <v>2113</v>
      </c>
      <c r="E2586" s="31" t="s">
        <v>77</v>
      </c>
      <c r="F2586" s="1">
        <v>999923863</v>
      </c>
      <c r="G2586" s="1">
        <f>(J2586+S2586+X2586+R2586+U2586+W2586+Y2586)-H2586</f>
        <v>63</v>
      </c>
      <c r="H2586" s="1"/>
      <c r="I2586" s="27"/>
      <c r="J2586" s="1">
        <f>SUM(AA2586)</f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27"/>
      <c r="R2586" s="1">
        <f>SUM(AS2586,BX2586)</f>
        <v>0</v>
      </c>
      <c r="S2586" s="1">
        <f>SUM(AE2586,AG2586,AI2586,AK2586,AO2586,AM2586,AQ2586,AU2586,AW2586,AY2586,BA2586,BE2586,BG2586,BI2586,BK2586,BM2586,BO2586,BC2586)</f>
        <v>63</v>
      </c>
      <c r="T2586" s="1">
        <f>COUNT(AE2586,AG2586,AI2586,AK2586,AM2586,AO2586,AQ2586,AU2586,AW2586,AY2586,BA2586,BC2586,BE2586,BG2586,BI2586,BK2586,BM2586,BO2586)</f>
        <v>1</v>
      </c>
      <c r="U2586" s="1">
        <f>BQ2586+BS2586</f>
        <v>0</v>
      </c>
      <c r="V2586" s="1"/>
      <c r="W2586" s="1">
        <f>BV2586</f>
        <v>0</v>
      </c>
      <c r="X2586" s="1">
        <f>AC2586+BZ2586</f>
        <v>0</v>
      </c>
      <c r="Y2586" s="1">
        <f>BU2586</f>
        <v>0</v>
      </c>
      <c r="Z2586" s="27"/>
      <c r="AA2586" s="1"/>
      <c r="AB2586" s="26"/>
      <c r="AC2586" s="1"/>
      <c r="AD2586" s="26"/>
      <c r="AE2586" s="1"/>
      <c r="AF2586" s="26"/>
      <c r="AG2586" s="1"/>
      <c r="AH2586" s="26"/>
      <c r="AI2586" s="1"/>
      <c r="AJ2586" s="26"/>
      <c r="AK2586" s="1"/>
      <c r="AL2586" s="26"/>
      <c r="AM2586" s="1"/>
      <c r="AN2586" s="26"/>
      <c r="AO2586" s="1"/>
      <c r="AP2586" s="26"/>
      <c r="AQ2586" s="1"/>
      <c r="AR2586" s="26"/>
      <c r="AS2586" s="1"/>
      <c r="AT2586" s="26"/>
      <c r="AU2586" s="1"/>
      <c r="AV2586" s="26"/>
      <c r="AW2586" s="1"/>
      <c r="AX2586" s="26"/>
      <c r="AY2586" s="1"/>
      <c r="AZ2586" s="27"/>
      <c r="BA2586" s="1"/>
      <c r="BB2586" s="27"/>
      <c r="BC2586" s="1">
        <v>63</v>
      </c>
      <c r="BD2586" s="26"/>
      <c r="BE2586" s="1"/>
      <c r="BF2586" s="27"/>
      <c r="BG2586" s="1"/>
      <c r="BH2586" s="26"/>
      <c r="BI2586" s="1"/>
      <c r="BJ2586" s="26"/>
      <c r="BK2586" s="1"/>
      <c r="BL2586" s="26"/>
      <c r="BM2586" s="1"/>
      <c r="BN2586" s="26"/>
      <c r="BO2586" s="1"/>
      <c r="BP2586" s="26"/>
      <c r="BQ2586" s="1"/>
      <c r="BR2586" s="26"/>
      <c r="BS2586" s="1"/>
      <c r="BT2586" s="26"/>
      <c r="BU2586" s="1"/>
      <c r="BV2586" s="1"/>
      <c r="BW2586" s="26"/>
      <c r="BX2586" s="1"/>
      <c r="BY2586" s="26"/>
      <c r="BZ2586" s="30"/>
      <c r="CA2586" s="26"/>
    </row>
    <row r="2587" spans="1:79" s="99" customFormat="1" x14ac:dyDescent="0.35">
      <c r="A2587" s="1" t="s">
        <v>354</v>
      </c>
      <c r="B2587" s="1" t="s">
        <v>235</v>
      </c>
      <c r="C2587" s="1" t="s">
        <v>260</v>
      </c>
      <c r="D2587" s="1" t="s">
        <v>2488</v>
      </c>
      <c r="E2587" s="1" t="s">
        <v>77</v>
      </c>
      <c r="F2587" s="1">
        <v>999925344</v>
      </c>
      <c r="G2587" s="1">
        <f>(J2587+S2587+X2587+R2587+U2587+W2587+Y2587)-H2587</f>
        <v>63</v>
      </c>
      <c r="H2587" s="1"/>
      <c r="I2587" s="27"/>
      <c r="J2587" s="1">
        <f>SUM(AA2587)</f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27"/>
      <c r="R2587" s="1">
        <f>SUM(AS2587,BX2587)</f>
        <v>0</v>
      </c>
      <c r="S2587" s="1">
        <f>SUM(AE2587,AG2587,AI2587,AK2587,AO2587,AM2587,AQ2587,AU2587,AW2587,AY2587,BA2587,BE2587,BG2587,BI2587,BK2587,BM2587,BO2587,BC2587)</f>
        <v>63</v>
      </c>
      <c r="T2587" s="1">
        <f>COUNT(AE2587,AG2587,AI2587,AK2587,AM2587,AO2587,AQ2587,AU2587,AW2587,AY2587,BA2587,BC2587,BE2587,BG2587,BI2587,BK2587,BM2587,BO2587)</f>
        <v>1</v>
      </c>
      <c r="U2587" s="1">
        <f>BQ2587+BS2587</f>
        <v>0</v>
      </c>
      <c r="V2587" s="1"/>
      <c r="W2587" s="1">
        <f>BV2587</f>
        <v>0</v>
      </c>
      <c r="X2587" s="1">
        <f>AC2587+BZ2587</f>
        <v>0</v>
      </c>
      <c r="Y2587" s="1">
        <f>BU2587</f>
        <v>0</v>
      </c>
      <c r="Z2587" s="27"/>
      <c r="AA2587" s="1"/>
      <c r="AB2587" s="26"/>
      <c r="AC2587" s="1"/>
      <c r="AD2587" s="26"/>
      <c r="AE2587" s="1"/>
      <c r="AF2587" s="26"/>
      <c r="AG2587" s="1"/>
      <c r="AH2587" s="26"/>
      <c r="AI2587" s="1"/>
      <c r="AJ2587" s="26"/>
      <c r="AK2587" s="1"/>
      <c r="AL2587" s="26"/>
      <c r="AM2587" s="1"/>
      <c r="AN2587" s="26"/>
      <c r="AO2587" s="1"/>
      <c r="AP2587" s="26"/>
      <c r="AQ2587" s="1">
        <v>63</v>
      </c>
      <c r="AR2587" s="26">
        <v>5</v>
      </c>
      <c r="AS2587" s="1"/>
      <c r="AT2587" s="26"/>
      <c r="AU2587" s="1"/>
      <c r="AV2587" s="26"/>
      <c r="AW2587" s="1"/>
      <c r="AX2587" s="26"/>
      <c r="AY2587" s="1"/>
      <c r="AZ2587" s="26"/>
      <c r="BA2587" s="1"/>
      <c r="BB2587" s="26"/>
      <c r="BC2587" s="1"/>
      <c r="BD2587" s="26"/>
      <c r="BE2587" s="1"/>
      <c r="BF2587" s="26"/>
      <c r="BG2587" s="1"/>
      <c r="BH2587" s="26"/>
      <c r="BI2587" s="1"/>
      <c r="BJ2587" s="26"/>
      <c r="BK2587" s="1"/>
      <c r="BL2587" s="26"/>
      <c r="BM2587" s="1"/>
      <c r="BN2587" s="26"/>
      <c r="BO2587" s="1"/>
      <c r="BP2587" s="26"/>
      <c r="BQ2587" s="1"/>
      <c r="BR2587" s="26"/>
      <c r="BS2587" s="1"/>
      <c r="BT2587" s="26"/>
      <c r="BU2587" s="1"/>
      <c r="BV2587" s="1"/>
      <c r="BW2587" s="26"/>
      <c r="BX2587" s="1"/>
      <c r="BY2587" s="26"/>
      <c r="BZ2587" s="30"/>
      <c r="CA2587" s="26"/>
    </row>
    <row r="2588" spans="1:79" s="99" customFormat="1" x14ac:dyDescent="0.35">
      <c r="A2588" s="1" t="s">
        <v>354</v>
      </c>
      <c r="B2588" s="1" t="s">
        <v>235</v>
      </c>
      <c r="C2588" s="1" t="s">
        <v>2327</v>
      </c>
      <c r="D2588" s="1" t="s">
        <v>198</v>
      </c>
      <c r="E2588" s="1" t="s">
        <v>77</v>
      </c>
      <c r="F2588" s="1">
        <v>999925624</v>
      </c>
      <c r="G2588" s="1">
        <f>(J2588+S2588+X2588+R2588+U2588+W2588+Y2588)-H2588</f>
        <v>63</v>
      </c>
      <c r="H2588" s="1"/>
      <c r="I2588" s="27"/>
      <c r="J2588" s="1">
        <f>SUM(AA2588)</f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27"/>
      <c r="R2588" s="1">
        <f>SUM(AS2588,BX2588)</f>
        <v>0</v>
      </c>
      <c r="S2588" s="1">
        <f>SUM(AE2588,AG2588,AI2588,AK2588,AO2588,AM2588,AQ2588,AU2588,AW2588,AY2588,BA2588,BE2588,BG2588,BI2588,BK2588,BM2588,BO2588,BC2588)</f>
        <v>63</v>
      </c>
      <c r="T2588" s="1">
        <f>COUNT(AE2588,AG2588,AI2588,AK2588,AM2588,AO2588,AQ2588,AU2588,AW2588,AY2588,BA2588,BC2588,BE2588,BG2588,BI2588,BK2588,BM2588,BO2588)</f>
        <v>1</v>
      </c>
      <c r="U2588" s="1">
        <f>BQ2588+BS2588</f>
        <v>0</v>
      </c>
      <c r="V2588" s="1"/>
      <c r="W2588" s="1">
        <f>BV2588</f>
        <v>0</v>
      </c>
      <c r="X2588" s="1">
        <f>AC2588+BZ2588</f>
        <v>0</v>
      </c>
      <c r="Y2588" s="1">
        <f>BU2588</f>
        <v>0</v>
      </c>
      <c r="Z2588" s="27"/>
      <c r="AA2588" s="1"/>
      <c r="AB2588" s="26"/>
      <c r="AC2588" s="1"/>
      <c r="AD2588" s="26"/>
      <c r="AE2588" s="1"/>
      <c r="AF2588" s="26"/>
      <c r="AG2588" s="1"/>
      <c r="AH2588" s="26"/>
      <c r="AI2588" s="1"/>
      <c r="AJ2588" s="26"/>
      <c r="AK2588" s="1"/>
      <c r="AL2588" s="26"/>
      <c r="AM2588" s="1">
        <v>63</v>
      </c>
      <c r="AN2588" s="26">
        <v>5</v>
      </c>
      <c r="AO2588" s="1"/>
      <c r="AP2588" s="26"/>
      <c r="AQ2588" s="1"/>
      <c r="AR2588" s="26"/>
      <c r="AS2588" s="1"/>
      <c r="AT2588" s="26"/>
      <c r="AU2588" s="1"/>
      <c r="AV2588" s="26"/>
      <c r="AW2588" s="1"/>
      <c r="AX2588" s="26"/>
      <c r="AY2588" s="1"/>
      <c r="AZ2588" s="26"/>
      <c r="BA2588" s="1"/>
      <c r="BB2588" s="26"/>
      <c r="BC2588" s="1"/>
      <c r="BD2588" s="26"/>
      <c r="BE2588" s="1"/>
      <c r="BF2588" s="26"/>
      <c r="BG2588" s="1"/>
      <c r="BH2588" s="26"/>
      <c r="BI2588" s="1"/>
      <c r="BJ2588" s="26"/>
      <c r="BK2588" s="1"/>
      <c r="BL2588" s="26"/>
      <c r="BM2588" s="1"/>
      <c r="BN2588" s="26"/>
      <c r="BO2588" s="1"/>
      <c r="BP2588" s="26"/>
      <c r="BQ2588" s="1"/>
      <c r="BR2588" s="26"/>
      <c r="BS2588" s="1"/>
      <c r="BT2588" s="26"/>
      <c r="BU2588" s="1"/>
      <c r="BV2588" s="1"/>
      <c r="BW2588" s="26"/>
      <c r="BX2588" s="1"/>
      <c r="BY2588" s="26"/>
      <c r="BZ2588" s="30"/>
      <c r="CA2588" s="26"/>
    </row>
    <row r="2589" spans="1:79" s="99" customFormat="1" x14ac:dyDescent="0.35">
      <c r="A2589" s="1" t="s">
        <v>354</v>
      </c>
      <c r="B2589" s="1" t="s">
        <v>235</v>
      </c>
      <c r="C2589" s="1" t="s">
        <v>857</v>
      </c>
      <c r="D2589" s="1" t="s">
        <v>2647</v>
      </c>
      <c r="E2589" s="1" t="s">
        <v>77</v>
      </c>
      <c r="F2589" s="1">
        <v>999926012</v>
      </c>
      <c r="G2589" s="1">
        <f>(J2589+S2589+X2589+R2589+U2589+W2589+Y2589)-H2589</f>
        <v>63</v>
      </c>
      <c r="H2589" s="1"/>
      <c r="I2589" s="27"/>
      <c r="J2589" s="1">
        <f>SUM(AA2589)</f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27"/>
      <c r="R2589" s="1">
        <f>SUM(AS2589,BX2589)</f>
        <v>0</v>
      </c>
      <c r="S2589" s="1">
        <f>SUM(AE2589,AG2589,AI2589,AK2589,AO2589,AM2589,AQ2589,AU2589,AW2589,AY2589,BA2589,BE2589,BG2589,BI2589,BK2589,BM2589,BO2589,BC2589)</f>
        <v>0</v>
      </c>
      <c r="T2589" s="1">
        <f>COUNT(AE2589,AG2589,AI2589,AK2589,AM2589,AO2589,AQ2589,AU2589,AW2589,AY2589,BA2589,BC2589,BE2589,BG2589,BI2589,BK2589,BM2589,BO2589)</f>
        <v>0</v>
      </c>
      <c r="U2589" s="1">
        <f>BQ2589+BS2589</f>
        <v>63</v>
      </c>
      <c r="V2589" s="1"/>
      <c r="W2589" s="1">
        <f>BV2589</f>
        <v>0</v>
      </c>
      <c r="X2589" s="1">
        <f>AC2589+BZ2589</f>
        <v>0</v>
      </c>
      <c r="Y2589" s="1">
        <f>BU2589</f>
        <v>0</v>
      </c>
      <c r="Z2589" s="27"/>
      <c r="AA2589" s="1"/>
      <c r="AB2589" s="26"/>
      <c r="AC2589" s="1"/>
      <c r="AD2589" s="26"/>
      <c r="AE2589" s="1"/>
      <c r="AF2589" s="26"/>
      <c r="AG2589" s="1"/>
      <c r="AH2589" s="26"/>
      <c r="AI2589" s="1"/>
      <c r="AJ2589" s="26"/>
      <c r="AK2589" s="1"/>
      <c r="AL2589" s="26"/>
      <c r="AM2589" s="1"/>
      <c r="AN2589" s="27"/>
      <c r="AO2589" s="1"/>
      <c r="AP2589" s="26"/>
      <c r="AQ2589" s="1"/>
      <c r="AR2589" s="27"/>
      <c r="AS2589" s="1"/>
      <c r="AT2589" s="27"/>
      <c r="AU2589" s="1"/>
      <c r="AV2589" s="27"/>
      <c r="AW2589" s="1"/>
      <c r="AX2589" s="27"/>
      <c r="AY2589" s="1"/>
      <c r="AZ2589" s="27"/>
      <c r="BA2589" s="1"/>
      <c r="BB2589" s="27"/>
      <c r="BC2589" s="1"/>
      <c r="BD2589" s="26"/>
      <c r="BE2589" s="1"/>
      <c r="BF2589" s="27"/>
      <c r="BG2589" s="1"/>
      <c r="BH2589" s="27"/>
      <c r="BI2589" s="1"/>
      <c r="BJ2589" s="27"/>
      <c r="BK2589" s="1"/>
      <c r="BL2589" s="27"/>
      <c r="BM2589" s="1"/>
      <c r="BN2589" s="27"/>
      <c r="BO2589" s="1"/>
      <c r="BP2589" s="27"/>
      <c r="BQ2589" s="1"/>
      <c r="BR2589" s="26"/>
      <c r="BS2589" s="1">
        <v>63</v>
      </c>
      <c r="BT2589" s="26">
        <v>7</v>
      </c>
      <c r="BU2589" s="1"/>
      <c r="BV2589" s="1"/>
      <c r="BW2589" s="26"/>
      <c r="BX2589" s="1"/>
      <c r="BY2589" s="26"/>
      <c r="BZ2589" s="30"/>
      <c r="CA2589" s="26"/>
    </row>
    <row r="2590" spans="1:79" s="99" customFormat="1" x14ac:dyDescent="0.35">
      <c r="A2590" s="30" t="s">
        <v>354</v>
      </c>
      <c r="B2590" s="30" t="s">
        <v>235</v>
      </c>
      <c r="C2590" s="30" t="s">
        <v>563</v>
      </c>
      <c r="D2590" s="30" t="s">
        <v>786</v>
      </c>
      <c r="E2590" s="30" t="s">
        <v>77</v>
      </c>
      <c r="F2590" s="30">
        <v>999921121</v>
      </c>
      <c r="G2590" s="1">
        <f>(J2590+S2590+X2590+R2590+U2590+W2590+Y2590)-H2590</f>
        <v>60</v>
      </c>
      <c r="H2590" s="1"/>
      <c r="I2590" s="27"/>
      <c r="J2590" s="1">
        <f>SUM(AA2590)</f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27"/>
      <c r="R2590" s="1">
        <f>SUM(AS2590,BX2590)</f>
        <v>0</v>
      </c>
      <c r="S2590" s="1">
        <f>SUM(AE2590,AG2590,AI2590,AK2590,AO2590,AM2590,AQ2590,AU2590,AW2590,AY2590,BA2590,BE2590,BG2590,BI2590,BK2590,BM2590,BO2590,BC2590)</f>
        <v>60</v>
      </c>
      <c r="T2590" s="1">
        <f>COUNT(AE2590,AG2590,AI2590,AK2590,AM2590,AO2590,AQ2590,AU2590,AW2590,AY2590,BA2590,BC2590,BE2590,BG2590,BI2590,BK2590,BM2590,BO2590)</f>
        <v>1</v>
      </c>
      <c r="U2590" s="1">
        <f>BQ2590+BS2590</f>
        <v>0</v>
      </c>
      <c r="V2590" s="1"/>
      <c r="W2590" s="1">
        <f>BV2590</f>
        <v>0</v>
      </c>
      <c r="X2590" s="1">
        <f>AC2590+BZ2590</f>
        <v>0</v>
      </c>
      <c r="Y2590" s="1">
        <f>BU2590</f>
        <v>0</v>
      </c>
      <c r="Z2590" s="29"/>
      <c r="AA2590" s="1"/>
      <c r="AB2590" s="26"/>
      <c r="AC2590" s="1"/>
      <c r="AD2590" s="26"/>
      <c r="AE2590" s="30">
        <v>60</v>
      </c>
      <c r="AF2590" s="26">
        <v>1</v>
      </c>
      <c r="AG2590" s="1"/>
      <c r="AH2590" s="26"/>
      <c r="AI2590" s="1"/>
      <c r="AJ2590" s="26"/>
      <c r="AK2590" s="1"/>
      <c r="AL2590" s="26"/>
      <c r="AM2590" s="1"/>
      <c r="AN2590" s="26"/>
      <c r="AO2590" s="1"/>
      <c r="AP2590" s="26"/>
      <c r="AQ2590" s="1"/>
      <c r="AR2590" s="26"/>
      <c r="AS2590" s="1"/>
      <c r="AT2590" s="26"/>
      <c r="AU2590" s="1"/>
      <c r="AV2590" s="26"/>
      <c r="AW2590" s="1"/>
      <c r="AX2590" s="26"/>
      <c r="AY2590" s="1"/>
      <c r="AZ2590" s="26"/>
      <c r="BA2590" s="1"/>
      <c r="BB2590" s="26"/>
      <c r="BC2590" s="1"/>
      <c r="BD2590" s="26"/>
      <c r="BE2590" s="1"/>
      <c r="BF2590" s="26"/>
      <c r="BG2590" s="1"/>
      <c r="BH2590" s="26"/>
      <c r="BI2590" s="1"/>
      <c r="BJ2590" s="26"/>
      <c r="BK2590" s="1"/>
      <c r="BL2590" s="26"/>
      <c r="BM2590" s="1"/>
      <c r="BN2590" s="26"/>
      <c r="BO2590" s="1"/>
      <c r="BP2590" s="26"/>
      <c r="BQ2590" s="1"/>
      <c r="BR2590" s="26"/>
      <c r="BS2590" s="1"/>
      <c r="BT2590" s="26"/>
      <c r="BU2590" s="1"/>
      <c r="BV2590" s="1"/>
      <c r="BW2590" s="26"/>
      <c r="BX2590" s="1"/>
      <c r="BY2590" s="26"/>
      <c r="BZ2590" s="30"/>
      <c r="CA2590" s="26"/>
    </row>
    <row r="2591" spans="1:79" s="99" customFormat="1" x14ac:dyDescent="0.35">
      <c r="A2591" s="31" t="s">
        <v>354</v>
      </c>
      <c r="B2591" s="31" t="s">
        <v>235</v>
      </c>
      <c r="C2591" s="31" t="s">
        <v>292</v>
      </c>
      <c r="D2591" s="31" t="s">
        <v>304</v>
      </c>
      <c r="E2591" s="31" t="s">
        <v>77</v>
      </c>
      <c r="F2591" s="1">
        <v>999926425</v>
      </c>
      <c r="G2591" s="1">
        <f>(J2591+S2591+X2591+R2591+U2591+W2591+Y2591)-H2591</f>
        <v>58</v>
      </c>
      <c r="H2591" s="1"/>
      <c r="I2591" s="27"/>
      <c r="J2591" s="1">
        <f>SUM(AA2591)</f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27"/>
      <c r="R2591" s="1">
        <f>SUM(AS2591,BX2591)</f>
        <v>0</v>
      </c>
      <c r="S2591" s="1">
        <f>SUM(AE2591,AG2591,AI2591,AK2591,AO2591,AM2591,AQ2591,AU2591,AW2591,AY2591,BA2591,BE2591,BG2591,BI2591,BK2591,BM2591,BO2591,BC2591)</f>
        <v>58</v>
      </c>
      <c r="T2591" s="1">
        <f>COUNT(AE2591,AG2591,AI2591,AK2591,AM2591,AO2591,AQ2591,AU2591,AW2591,AY2591,BA2591,BC2591,BE2591,BG2591,BI2591,BK2591,BM2591,BO2591)</f>
        <v>1</v>
      </c>
      <c r="U2591" s="1">
        <f>BQ2591+BS2591</f>
        <v>0</v>
      </c>
      <c r="V2591" s="1"/>
      <c r="W2591" s="1">
        <f>BV2591</f>
        <v>0</v>
      </c>
      <c r="X2591" s="1">
        <f>AC2591+BZ2591</f>
        <v>0</v>
      </c>
      <c r="Y2591" s="1">
        <f>BU2591</f>
        <v>0</v>
      </c>
      <c r="Z2591" s="27"/>
      <c r="AA2591" s="1"/>
      <c r="AB2591" s="26"/>
      <c r="AC2591" s="1"/>
      <c r="AD2591" s="26"/>
      <c r="AE2591" s="1"/>
      <c r="AF2591" s="26"/>
      <c r="AG2591" s="1"/>
      <c r="AH2591" s="26"/>
      <c r="AI2591" s="1"/>
      <c r="AJ2591" s="26"/>
      <c r="AK2591" s="1"/>
      <c r="AL2591" s="26"/>
      <c r="AM2591" s="1"/>
      <c r="AN2591" s="26"/>
      <c r="AO2591" s="1"/>
      <c r="AP2591" s="26"/>
      <c r="AQ2591" s="1"/>
      <c r="AR2591" s="26"/>
      <c r="AS2591" s="1"/>
      <c r="AT2591" s="26"/>
      <c r="AU2591" s="1"/>
      <c r="AV2591" s="26"/>
      <c r="AW2591" s="1"/>
      <c r="AX2591" s="26"/>
      <c r="AY2591" s="1"/>
      <c r="AZ2591" s="27"/>
      <c r="BA2591" s="1"/>
      <c r="BB2591" s="27"/>
      <c r="BC2591" s="1">
        <v>58</v>
      </c>
      <c r="BD2591" s="26"/>
      <c r="BE2591" s="1"/>
      <c r="BF2591" s="27"/>
      <c r="BG2591" s="1"/>
      <c r="BH2591" s="26"/>
      <c r="BI2591" s="1"/>
      <c r="BJ2591" s="26"/>
      <c r="BK2591" s="1"/>
      <c r="BL2591" s="26"/>
      <c r="BM2591" s="1"/>
      <c r="BN2591" s="26"/>
      <c r="BO2591" s="1"/>
      <c r="BP2591" s="26"/>
      <c r="BQ2591" s="1"/>
      <c r="BR2591" s="26"/>
      <c r="BS2591" s="1"/>
      <c r="BT2591" s="26"/>
      <c r="BU2591" s="1"/>
      <c r="BV2591" s="1"/>
      <c r="BW2591" s="26"/>
      <c r="BX2591" s="1"/>
      <c r="BY2591" s="26"/>
      <c r="BZ2591" s="30"/>
      <c r="CA2591" s="26"/>
    </row>
    <row r="2592" spans="1:79" s="99" customFormat="1" x14ac:dyDescent="0.35">
      <c r="A2592" s="1" t="s">
        <v>354</v>
      </c>
      <c r="B2592" s="1" t="s">
        <v>235</v>
      </c>
      <c r="C2592" s="1" t="s">
        <v>557</v>
      </c>
      <c r="D2592" s="1" t="s">
        <v>2311</v>
      </c>
      <c r="E2592" s="1" t="s">
        <v>77</v>
      </c>
      <c r="F2592" s="1">
        <v>999926788</v>
      </c>
      <c r="G2592" s="1">
        <f>(J2592+S2592+X2592+R2592+U2592+W2592+Y2592)-H2592</f>
        <v>58</v>
      </c>
      <c r="H2592" s="1"/>
      <c r="I2592" s="27"/>
      <c r="J2592" s="1">
        <f>SUM(AA2592)</f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27"/>
      <c r="R2592" s="1">
        <f>SUM(AS2592,BX2592)</f>
        <v>0</v>
      </c>
      <c r="S2592" s="1">
        <f>SUM(AE2592,AG2592,AI2592,AK2592,AO2592,AM2592,AQ2592,AU2592,AW2592,AY2592,BA2592,BE2592,BG2592,BI2592,BK2592,BM2592,BO2592,BC2592)</f>
        <v>58</v>
      </c>
      <c r="T2592" s="1">
        <f>COUNT(AE2592,AG2592,AI2592,AK2592,AM2592,AO2592,AQ2592,AU2592,AW2592,AY2592,BA2592,BC2592,BE2592,BG2592,BI2592,BK2592,BM2592,BO2592)</f>
        <v>1</v>
      </c>
      <c r="U2592" s="1">
        <f>BQ2592+BS2592</f>
        <v>0</v>
      </c>
      <c r="V2592" s="1"/>
      <c r="W2592" s="1">
        <f>BV2592</f>
        <v>0</v>
      </c>
      <c r="X2592" s="1">
        <f>AC2592+BZ2592</f>
        <v>0</v>
      </c>
      <c r="Y2592" s="1">
        <f>BU2592</f>
        <v>0</v>
      </c>
      <c r="Z2592" s="27"/>
      <c r="AA2592" s="1"/>
      <c r="AB2592" s="26"/>
      <c r="AC2592" s="1"/>
      <c r="AD2592" s="26"/>
      <c r="AE2592" s="1"/>
      <c r="AF2592" s="26"/>
      <c r="AG2592" s="1"/>
      <c r="AH2592" s="26"/>
      <c r="AI2592" s="1"/>
      <c r="AJ2592" s="26"/>
      <c r="AK2592" s="1"/>
      <c r="AL2592" s="26"/>
      <c r="AM2592" s="1">
        <v>58</v>
      </c>
      <c r="AN2592" s="26">
        <v>6</v>
      </c>
      <c r="AO2592" s="1"/>
      <c r="AP2592" s="26"/>
      <c r="AQ2592" s="1"/>
      <c r="AR2592" s="26"/>
      <c r="AS2592" s="1"/>
      <c r="AT2592" s="26"/>
      <c r="AU2592" s="1"/>
      <c r="AV2592" s="26"/>
      <c r="AW2592" s="1"/>
      <c r="AX2592" s="26"/>
      <c r="AY2592" s="1"/>
      <c r="AZ2592" s="26"/>
      <c r="BA2592" s="1"/>
      <c r="BB2592" s="26"/>
      <c r="BC2592" s="1"/>
      <c r="BD2592" s="26"/>
      <c r="BE2592" s="1"/>
      <c r="BF2592" s="26"/>
      <c r="BG2592" s="1"/>
      <c r="BH2592" s="26"/>
      <c r="BI2592" s="1"/>
      <c r="BJ2592" s="26"/>
      <c r="BK2592" s="1"/>
      <c r="BL2592" s="26"/>
      <c r="BM2592" s="1"/>
      <c r="BN2592" s="26"/>
      <c r="BO2592" s="1"/>
      <c r="BP2592" s="26"/>
      <c r="BQ2592" s="1"/>
      <c r="BR2592" s="26"/>
      <c r="BS2592" s="1"/>
      <c r="BT2592" s="26"/>
      <c r="BU2592" s="1"/>
      <c r="BV2592" s="1"/>
      <c r="BW2592" s="26"/>
      <c r="BX2592" s="1"/>
      <c r="BY2592" s="26"/>
      <c r="BZ2592" s="30"/>
      <c r="CA2592" s="26"/>
    </row>
    <row r="2593" spans="1:79" s="99" customFormat="1" x14ac:dyDescent="0.35">
      <c r="A2593" s="31" t="s">
        <v>354</v>
      </c>
      <c r="B2593" s="31" t="s">
        <v>235</v>
      </c>
      <c r="C2593" s="31" t="s">
        <v>1319</v>
      </c>
      <c r="D2593" s="31" t="s">
        <v>3081</v>
      </c>
      <c r="E2593" s="31" t="s">
        <v>77</v>
      </c>
      <c r="F2593" s="1">
        <v>999926806</v>
      </c>
      <c r="G2593" s="1">
        <f>(J2593+S2593+X2593+R2593+U2593+W2593+Y2593)-H2593</f>
        <v>58</v>
      </c>
      <c r="H2593" s="1"/>
      <c r="I2593" s="27"/>
      <c r="J2593" s="1">
        <f>SUM(AA2593)</f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27"/>
      <c r="R2593" s="1">
        <f>SUM(AS2593,BX2593)</f>
        <v>0</v>
      </c>
      <c r="S2593" s="1">
        <f>SUM(AE2593,AG2593,AI2593,AK2593,AO2593,AM2593,AQ2593,AU2593,AW2593,AY2593,BA2593,BE2593,BG2593,BI2593,BK2593,BM2593,BO2593,BC2593)</f>
        <v>58</v>
      </c>
      <c r="T2593" s="1">
        <f>COUNT(AE2593,AG2593,AI2593,AK2593,AM2593,AO2593,AQ2593,AU2593,AW2593,AY2593,BA2593,BC2593,BE2593,BG2593,BI2593,BK2593,BM2593,BO2593)</f>
        <v>1</v>
      </c>
      <c r="U2593" s="1">
        <f>BQ2593+BS2593</f>
        <v>0</v>
      </c>
      <c r="V2593" s="1"/>
      <c r="W2593" s="1">
        <f>BV2593</f>
        <v>0</v>
      </c>
      <c r="X2593" s="1">
        <f>AC2593+BZ2593</f>
        <v>0</v>
      </c>
      <c r="Y2593" s="1">
        <f>BU2593</f>
        <v>0</v>
      </c>
      <c r="Z2593" s="27"/>
      <c r="AA2593" s="1"/>
      <c r="AB2593" s="26"/>
      <c r="AC2593" s="1"/>
      <c r="AD2593" s="26"/>
      <c r="AE2593" s="1"/>
      <c r="AF2593" s="26"/>
      <c r="AG2593" s="1"/>
      <c r="AH2593" s="26"/>
      <c r="AI2593" s="1"/>
      <c r="AJ2593" s="26"/>
      <c r="AK2593" s="1"/>
      <c r="AL2593" s="26"/>
      <c r="AM2593" s="1"/>
      <c r="AN2593" s="26"/>
      <c r="AO2593" s="1"/>
      <c r="AP2593" s="26"/>
      <c r="AQ2593" s="1"/>
      <c r="AR2593" s="26"/>
      <c r="AS2593" s="1"/>
      <c r="AT2593" s="26"/>
      <c r="AU2593" s="1"/>
      <c r="AV2593" s="26"/>
      <c r="AW2593" s="1"/>
      <c r="AX2593" s="26"/>
      <c r="AY2593" s="1"/>
      <c r="AZ2593" s="27"/>
      <c r="BA2593" s="1"/>
      <c r="BB2593" s="27"/>
      <c r="BC2593" s="1">
        <v>58</v>
      </c>
      <c r="BD2593" s="26"/>
      <c r="BE2593" s="1"/>
      <c r="BF2593" s="27"/>
      <c r="BG2593" s="1"/>
      <c r="BH2593" s="26"/>
      <c r="BI2593" s="1"/>
      <c r="BJ2593" s="26"/>
      <c r="BK2593" s="1"/>
      <c r="BL2593" s="26"/>
      <c r="BM2593" s="1"/>
      <c r="BN2593" s="26"/>
      <c r="BO2593" s="1"/>
      <c r="BP2593" s="26"/>
      <c r="BQ2593" s="1"/>
      <c r="BR2593" s="26"/>
      <c r="BS2593" s="1"/>
      <c r="BT2593" s="26"/>
      <c r="BU2593" s="1"/>
      <c r="BV2593" s="1"/>
      <c r="BW2593" s="26"/>
      <c r="BX2593" s="1"/>
      <c r="BY2593" s="26"/>
      <c r="BZ2593" s="30"/>
      <c r="CA2593" s="26"/>
    </row>
    <row r="2594" spans="1:79" s="99" customFormat="1" x14ac:dyDescent="0.35">
      <c r="A2594" s="30" t="s">
        <v>354</v>
      </c>
      <c r="B2594" s="1" t="s">
        <v>235</v>
      </c>
      <c r="C2594" s="1" t="s">
        <v>2293</v>
      </c>
      <c r="D2594" s="1" t="s">
        <v>2294</v>
      </c>
      <c r="E2594" s="1" t="s">
        <v>77</v>
      </c>
      <c r="F2594" s="1">
        <v>999924756</v>
      </c>
      <c r="G2594" s="1">
        <f>(J2594+S2594+X2594+R2594+U2594+W2594+Y2594)-H2594</f>
        <v>55.5</v>
      </c>
      <c r="H2594" s="30">
        <f>(J2594+K2594+M2594+N2594+O2594+P2594)/2</f>
        <v>0</v>
      </c>
      <c r="I2594" s="27"/>
      <c r="J2594" s="1">
        <f>SUM(AA2594)</f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27"/>
      <c r="R2594" s="1">
        <f>SUM(AS2594,BX2594)</f>
        <v>37.5</v>
      </c>
      <c r="S2594" s="1">
        <f>SUM(AE2594,AG2594,AI2594,AK2594,AO2594,AM2594,AQ2594,AU2594,AW2594,AY2594,BA2594,BE2594,BG2594,BI2594,BK2594,BM2594,BO2594,BC2594)</f>
        <v>18</v>
      </c>
      <c r="T2594" s="1">
        <f>COUNT(AE2594,AG2594,AI2594,AK2594,AM2594,AO2594,AQ2594,AU2594,AW2594,AY2594,BA2594,BC2594,BE2594,BG2594,BI2594,BK2594,BM2594,BO2594)</f>
        <v>1</v>
      </c>
      <c r="U2594" s="1">
        <f>BQ2594+BS2594</f>
        <v>0</v>
      </c>
      <c r="V2594" s="1"/>
      <c r="W2594" s="1">
        <f>BV2594</f>
        <v>0</v>
      </c>
      <c r="X2594" s="1">
        <f>AC2594+BZ2594</f>
        <v>0</v>
      </c>
      <c r="Y2594" s="1">
        <f>BU2594</f>
        <v>0</v>
      </c>
      <c r="Z2594" s="27"/>
      <c r="AA2594" s="1"/>
      <c r="AB2594" s="26"/>
      <c r="AC2594" s="1"/>
      <c r="AD2594" s="26"/>
      <c r="AE2594" s="1">
        <v>18</v>
      </c>
      <c r="AF2594" s="26">
        <v>2</v>
      </c>
      <c r="AG2594" s="1"/>
      <c r="AH2594" s="26"/>
      <c r="AI2594" s="1"/>
      <c r="AJ2594" s="26"/>
      <c r="AK2594" s="1"/>
      <c r="AL2594" s="26"/>
      <c r="AM2594" s="1"/>
      <c r="AN2594" s="26"/>
      <c r="AO2594" s="1"/>
      <c r="AP2594" s="26"/>
      <c r="AQ2594" s="1"/>
      <c r="AR2594" s="26"/>
      <c r="AS2594" s="1"/>
      <c r="AT2594" s="26"/>
      <c r="AU2594" s="1"/>
      <c r="AV2594" s="26"/>
      <c r="AW2594" s="1"/>
      <c r="AX2594" s="26"/>
      <c r="AY2594" s="1"/>
      <c r="AZ2594" s="26"/>
      <c r="BA2594" s="1"/>
      <c r="BB2594" s="26"/>
      <c r="BC2594" s="1"/>
      <c r="BD2594" s="26"/>
      <c r="BE2594" s="1"/>
      <c r="BF2594" s="26"/>
      <c r="BG2594" s="1"/>
      <c r="BH2594" s="26"/>
      <c r="BI2594" s="1"/>
      <c r="BJ2594" s="26"/>
      <c r="BK2594" s="1"/>
      <c r="BL2594" s="26"/>
      <c r="BM2594" s="1"/>
      <c r="BN2594" s="26"/>
      <c r="BO2594" s="1"/>
      <c r="BP2594" s="26"/>
      <c r="BQ2594" s="1"/>
      <c r="BR2594" s="26"/>
      <c r="BS2594" s="1"/>
      <c r="BT2594" s="26"/>
      <c r="BU2594" s="1"/>
      <c r="BV2594" s="1"/>
      <c r="BW2594" s="26"/>
      <c r="BX2594" s="1">
        <v>37.5</v>
      </c>
      <c r="BY2594" s="26">
        <v>2</v>
      </c>
      <c r="BZ2594" s="30"/>
      <c r="CA2594" s="26"/>
    </row>
    <row r="2595" spans="1:79" s="99" customFormat="1" x14ac:dyDescent="0.35">
      <c r="A2595" s="31" t="s">
        <v>354</v>
      </c>
      <c r="B2595" s="31" t="s">
        <v>235</v>
      </c>
      <c r="C2595" s="31" t="s">
        <v>797</v>
      </c>
      <c r="D2595" s="31" t="s">
        <v>1553</v>
      </c>
      <c r="E2595" s="31" t="s">
        <v>77</v>
      </c>
      <c r="F2595" s="1">
        <v>999927049</v>
      </c>
      <c r="G2595" s="1">
        <f>(J2595+S2595+X2595+R2595+U2595+W2595+Y2595)-H2595</f>
        <v>51</v>
      </c>
      <c r="H2595" s="1"/>
      <c r="I2595" s="27"/>
      <c r="J2595" s="1">
        <f>SUM(AA2595)</f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27"/>
      <c r="R2595" s="1">
        <f>SUM(AS2595,BX2595)</f>
        <v>0</v>
      </c>
      <c r="S2595" s="1">
        <f>SUM(AE2595,AG2595,AI2595,AK2595,AO2595,AM2595,AQ2595,AU2595,AW2595,AY2595,BA2595,BE2595,BG2595,BI2595,BK2595,BM2595,BO2595,BC2595)</f>
        <v>51</v>
      </c>
      <c r="T2595" s="1">
        <f>COUNT(AE2595,AG2595,AI2595,AK2595,AM2595,AO2595,AQ2595,AU2595,AW2595,AY2595,BA2595,BC2595,BE2595,BG2595,BI2595,BK2595,BM2595,BO2595)</f>
        <v>1</v>
      </c>
      <c r="U2595" s="1">
        <f>BQ2595+BS2595</f>
        <v>0</v>
      </c>
      <c r="V2595" s="1"/>
      <c r="W2595" s="1">
        <f>BV2595</f>
        <v>0</v>
      </c>
      <c r="X2595" s="1">
        <f>AC2595+BZ2595</f>
        <v>0</v>
      </c>
      <c r="Y2595" s="1">
        <f>BU2595</f>
        <v>0</v>
      </c>
      <c r="Z2595" s="27"/>
      <c r="AA2595" s="1"/>
      <c r="AB2595" s="26"/>
      <c r="AC2595" s="1"/>
      <c r="AD2595" s="26"/>
      <c r="AE2595" s="1"/>
      <c r="AF2595" s="26"/>
      <c r="AG2595" s="1"/>
      <c r="AH2595" s="26"/>
      <c r="AI2595" s="1"/>
      <c r="AJ2595" s="26"/>
      <c r="AK2595" s="1"/>
      <c r="AL2595" s="26"/>
      <c r="AM2595" s="1"/>
      <c r="AN2595" s="26"/>
      <c r="AO2595" s="1"/>
      <c r="AP2595" s="26"/>
      <c r="AQ2595" s="1"/>
      <c r="AR2595" s="26"/>
      <c r="AS2595" s="1"/>
      <c r="AT2595" s="26"/>
      <c r="AU2595" s="1"/>
      <c r="AV2595" s="26"/>
      <c r="AW2595" s="1"/>
      <c r="AX2595" s="26"/>
      <c r="AY2595" s="1"/>
      <c r="AZ2595" s="27"/>
      <c r="BA2595" s="1"/>
      <c r="BB2595" s="27"/>
      <c r="BC2595" s="1">
        <v>51</v>
      </c>
      <c r="BD2595" s="26"/>
      <c r="BE2595" s="1"/>
      <c r="BF2595" s="27"/>
      <c r="BG2595" s="1"/>
      <c r="BH2595" s="26"/>
      <c r="BI2595" s="1"/>
      <c r="BJ2595" s="26"/>
      <c r="BK2595" s="1"/>
      <c r="BL2595" s="26"/>
      <c r="BM2595" s="1"/>
      <c r="BN2595" s="26"/>
      <c r="BO2595" s="1"/>
      <c r="BP2595" s="26"/>
      <c r="BQ2595" s="1"/>
      <c r="BR2595" s="26"/>
      <c r="BS2595" s="1"/>
      <c r="BT2595" s="26"/>
      <c r="BU2595" s="1"/>
      <c r="BV2595" s="1"/>
      <c r="BW2595" s="26"/>
      <c r="BX2595" s="1"/>
      <c r="BY2595" s="26"/>
      <c r="BZ2595" s="30"/>
      <c r="CA2595" s="26"/>
    </row>
    <row r="2596" spans="1:79" s="99" customFormat="1" x14ac:dyDescent="0.35">
      <c r="A2596" s="30" t="s">
        <v>354</v>
      </c>
      <c r="B2596" s="30" t="s">
        <v>235</v>
      </c>
      <c r="C2596" s="30" t="s">
        <v>1590</v>
      </c>
      <c r="D2596" s="30" t="s">
        <v>1591</v>
      </c>
      <c r="E2596" s="30" t="s">
        <v>77</v>
      </c>
      <c r="F2596" s="30">
        <v>999921265</v>
      </c>
      <c r="G2596" s="1">
        <f>(J2596+S2596+X2596+R2596+U2596+W2596+Y2596)-H2596</f>
        <v>45</v>
      </c>
      <c r="H2596" s="1"/>
      <c r="I2596" s="27"/>
      <c r="J2596" s="1">
        <f>SUM(AA2596)</f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27"/>
      <c r="R2596" s="1">
        <f>SUM(AS2596,BX2596)</f>
        <v>0</v>
      </c>
      <c r="S2596" s="1">
        <f>SUM(AE2596,AG2596,AI2596,AK2596,AO2596,AM2596,AQ2596,AU2596,AW2596,AY2596,BA2596,BE2596,BG2596,BI2596,BK2596,BM2596,BO2596,BC2596)</f>
        <v>45</v>
      </c>
      <c r="T2596" s="1">
        <f>COUNT(AE2596,AG2596,AI2596,AK2596,AM2596,AO2596,AQ2596,AU2596,AW2596,AY2596,BA2596,BC2596,BE2596,BG2596,BI2596,BK2596,BM2596,BO2596)</f>
        <v>1</v>
      </c>
      <c r="U2596" s="1">
        <f>BQ2596+BS2596</f>
        <v>0</v>
      </c>
      <c r="V2596" s="1"/>
      <c r="W2596" s="1">
        <f>BV2596</f>
        <v>0</v>
      </c>
      <c r="X2596" s="1">
        <f>AC2596+BZ2596</f>
        <v>0</v>
      </c>
      <c r="Y2596" s="1">
        <f>BU2596</f>
        <v>0</v>
      </c>
      <c r="Z2596" s="29"/>
      <c r="AA2596" s="1"/>
      <c r="AB2596" s="26"/>
      <c r="AC2596" s="1"/>
      <c r="AD2596" s="26"/>
      <c r="AE2596" s="30">
        <v>45</v>
      </c>
      <c r="AF2596" s="26">
        <v>2</v>
      </c>
      <c r="AG2596" s="1"/>
      <c r="AH2596" s="26"/>
      <c r="AI2596" s="1"/>
      <c r="AJ2596" s="26"/>
      <c r="AK2596" s="1"/>
      <c r="AL2596" s="26"/>
      <c r="AM2596" s="1"/>
      <c r="AN2596" s="26"/>
      <c r="AO2596" s="1"/>
      <c r="AP2596" s="26"/>
      <c r="AQ2596" s="1"/>
      <c r="AR2596" s="26"/>
      <c r="AS2596" s="1"/>
      <c r="AT2596" s="26"/>
      <c r="AU2596" s="1"/>
      <c r="AV2596" s="26"/>
      <c r="AW2596" s="1"/>
      <c r="AX2596" s="26"/>
      <c r="AY2596" s="1"/>
      <c r="AZ2596" s="26"/>
      <c r="BA2596" s="1"/>
      <c r="BB2596" s="26"/>
      <c r="BC2596" s="1"/>
      <c r="BD2596" s="26"/>
      <c r="BE2596" s="1"/>
      <c r="BF2596" s="26"/>
      <c r="BG2596" s="1"/>
      <c r="BH2596" s="26"/>
      <c r="BI2596" s="1"/>
      <c r="BJ2596" s="26"/>
      <c r="BK2596" s="1"/>
      <c r="BL2596" s="26"/>
      <c r="BM2596" s="1"/>
      <c r="BN2596" s="26"/>
      <c r="BO2596" s="1"/>
      <c r="BP2596" s="26"/>
      <c r="BQ2596" s="1"/>
      <c r="BR2596" s="26"/>
      <c r="BS2596" s="1"/>
      <c r="BT2596" s="26"/>
      <c r="BU2596" s="1"/>
      <c r="BV2596" s="1"/>
      <c r="BW2596" s="26"/>
      <c r="BX2596" s="1"/>
      <c r="BY2596" s="26"/>
      <c r="BZ2596" s="30"/>
      <c r="CA2596" s="26"/>
    </row>
    <row r="2597" spans="1:79" s="99" customFormat="1" x14ac:dyDescent="0.35">
      <c r="A2597" s="31" t="s">
        <v>354</v>
      </c>
      <c r="B2597" s="31" t="s">
        <v>235</v>
      </c>
      <c r="C2597" s="31" t="s">
        <v>857</v>
      </c>
      <c r="D2597" s="31" t="s">
        <v>280</v>
      </c>
      <c r="E2597" s="31" t="s">
        <v>77</v>
      </c>
      <c r="F2597" s="1">
        <v>999926079</v>
      </c>
      <c r="G2597" s="1">
        <f>(J2597+S2597+X2597+R2597+U2597+W2597+Y2597)-H2597</f>
        <v>38</v>
      </c>
      <c r="H2597" s="1"/>
      <c r="I2597" s="27"/>
      <c r="J2597" s="1">
        <f>SUM(AA2597)</f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27"/>
      <c r="R2597" s="1">
        <f>SUM(AS2597,BX2597)</f>
        <v>0</v>
      </c>
      <c r="S2597" s="1">
        <f>SUM(AE2597,AG2597,AI2597,AK2597,AO2597,AM2597,AQ2597,AU2597,AW2597,AY2597,BA2597,BE2597,BG2597,BI2597,BK2597,BM2597,BO2597,BC2597)</f>
        <v>38</v>
      </c>
      <c r="T2597" s="1">
        <f>COUNT(AE2597,AG2597,AI2597,AK2597,AM2597,AO2597,AQ2597,AU2597,AW2597,AY2597,BA2597,BC2597,BE2597,BG2597,BI2597,BK2597,BM2597,BO2597)</f>
        <v>1</v>
      </c>
      <c r="U2597" s="1">
        <f>BQ2597+BS2597</f>
        <v>0</v>
      </c>
      <c r="V2597" s="1"/>
      <c r="W2597" s="1">
        <f>BV2597</f>
        <v>0</v>
      </c>
      <c r="X2597" s="1">
        <f>AC2597+BZ2597</f>
        <v>0</v>
      </c>
      <c r="Y2597" s="1">
        <f>BU2597</f>
        <v>0</v>
      </c>
      <c r="Z2597" s="27"/>
      <c r="AA2597" s="1"/>
      <c r="AB2597" s="26"/>
      <c r="AC2597" s="1"/>
      <c r="AD2597" s="26"/>
      <c r="AE2597" s="1"/>
      <c r="AF2597" s="26"/>
      <c r="AG2597" s="1"/>
      <c r="AH2597" s="26"/>
      <c r="AI2597" s="1"/>
      <c r="AJ2597" s="26"/>
      <c r="AK2597" s="1"/>
      <c r="AL2597" s="26"/>
      <c r="AM2597" s="1"/>
      <c r="AN2597" s="26"/>
      <c r="AO2597" s="1"/>
      <c r="AP2597" s="26"/>
      <c r="AQ2597" s="1"/>
      <c r="AR2597" s="26"/>
      <c r="AS2597" s="1"/>
      <c r="AT2597" s="26"/>
      <c r="AU2597" s="1"/>
      <c r="AV2597" s="26"/>
      <c r="AW2597" s="1"/>
      <c r="AX2597" s="26"/>
      <c r="AY2597" s="1"/>
      <c r="AZ2597" s="27"/>
      <c r="BA2597" s="1"/>
      <c r="BB2597" s="27"/>
      <c r="BC2597" s="1">
        <v>38</v>
      </c>
      <c r="BD2597" s="26"/>
      <c r="BE2597" s="1"/>
      <c r="BF2597" s="27"/>
      <c r="BG2597" s="1"/>
      <c r="BH2597" s="26"/>
      <c r="BI2597" s="1"/>
      <c r="BJ2597" s="26"/>
      <c r="BK2597" s="1"/>
      <c r="BL2597" s="26"/>
      <c r="BM2597" s="1"/>
      <c r="BN2597" s="26"/>
      <c r="BO2597" s="1"/>
      <c r="BP2597" s="26"/>
      <c r="BQ2597" s="1"/>
      <c r="BR2597" s="26"/>
      <c r="BS2597" s="1"/>
      <c r="BT2597" s="26"/>
      <c r="BU2597" s="1"/>
      <c r="BV2597" s="1"/>
      <c r="BW2597" s="26"/>
      <c r="BX2597" s="1"/>
      <c r="BY2597" s="26"/>
      <c r="BZ2597" s="30"/>
      <c r="CA2597" s="26"/>
    </row>
    <row r="2598" spans="1:79" s="99" customFormat="1" x14ac:dyDescent="0.35">
      <c r="A2598" s="31" t="s">
        <v>354</v>
      </c>
      <c r="B2598" s="31" t="s">
        <v>235</v>
      </c>
      <c r="C2598" s="31" t="s">
        <v>3018</v>
      </c>
      <c r="D2598" s="31" t="s">
        <v>3019</v>
      </c>
      <c r="E2598" s="31" t="s">
        <v>77</v>
      </c>
      <c r="F2598" s="1">
        <v>999926681</v>
      </c>
      <c r="G2598" s="1">
        <f>(J2598+S2598+X2598+R2598+U2598+W2598+Y2598)-H2598</f>
        <v>38</v>
      </c>
      <c r="H2598" s="1"/>
      <c r="I2598" s="27"/>
      <c r="J2598" s="1">
        <f>SUM(AA2598)</f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27"/>
      <c r="R2598" s="1">
        <f>SUM(AS2598,BX2598)</f>
        <v>0</v>
      </c>
      <c r="S2598" s="1">
        <f>SUM(AE2598,AG2598,AI2598,AK2598,AO2598,AM2598,AQ2598,AU2598,AW2598,AY2598,BA2598,BE2598,BG2598,BI2598,BK2598,BM2598,BO2598,BC2598)</f>
        <v>38</v>
      </c>
      <c r="T2598" s="1">
        <f>COUNT(AE2598,AG2598,AI2598,AK2598,AM2598,AO2598,AQ2598,AU2598,AW2598,AY2598,BA2598,BC2598,BE2598,BG2598,BI2598,BK2598,BM2598,BO2598)</f>
        <v>1</v>
      </c>
      <c r="U2598" s="1">
        <f>BQ2598+BS2598</f>
        <v>0</v>
      </c>
      <c r="V2598" s="1"/>
      <c r="W2598" s="1">
        <f>BV2598</f>
        <v>0</v>
      </c>
      <c r="X2598" s="1">
        <f>AC2598+BZ2598</f>
        <v>0</v>
      </c>
      <c r="Y2598" s="1">
        <f>BU2598</f>
        <v>0</v>
      </c>
      <c r="Z2598" s="27"/>
      <c r="AA2598" s="1"/>
      <c r="AB2598" s="26"/>
      <c r="AC2598" s="1"/>
      <c r="AD2598" s="26"/>
      <c r="AE2598" s="1"/>
      <c r="AF2598" s="26"/>
      <c r="AG2598" s="1"/>
      <c r="AH2598" s="26"/>
      <c r="AI2598" s="1"/>
      <c r="AJ2598" s="26"/>
      <c r="AK2598" s="1"/>
      <c r="AL2598" s="26"/>
      <c r="AM2598" s="1"/>
      <c r="AN2598" s="26"/>
      <c r="AO2598" s="1"/>
      <c r="AP2598" s="26"/>
      <c r="AQ2598" s="1"/>
      <c r="AR2598" s="26"/>
      <c r="AS2598" s="1"/>
      <c r="AT2598" s="26"/>
      <c r="AU2598" s="1"/>
      <c r="AV2598" s="26"/>
      <c r="AW2598" s="1"/>
      <c r="AX2598" s="26"/>
      <c r="AY2598" s="1"/>
      <c r="AZ2598" s="27"/>
      <c r="BA2598" s="1"/>
      <c r="BB2598" s="27"/>
      <c r="BC2598" s="1">
        <v>38</v>
      </c>
      <c r="BD2598" s="26"/>
      <c r="BE2598" s="1"/>
      <c r="BF2598" s="27"/>
      <c r="BG2598" s="1"/>
      <c r="BH2598" s="26"/>
      <c r="BI2598" s="1"/>
      <c r="BJ2598" s="26"/>
      <c r="BK2598" s="1"/>
      <c r="BL2598" s="26"/>
      <c r="BM2598" s="1"/>
      <c r="BN2598" s="26"/>
      <c r="BO2598" s="1"/>
      <c r="BP2598" s="26"/>
      <c r="BQ2598" s="1"/>
      <c r="BR2598" s="26"/>
      <c r="BS2598" s="1"/>
      <c r="BT2598" s="26"/>
      <c r="BU2598" s="1"/>
      <c r="BV2598" s="1"/>
      <c r="BW2598" s="26"/>
      <c r="BX2598" s="1"/>
      <c r="BY2598" s="26"/>
      <c r="BZ2598" s="30"/>
      <c r="CA2598" s="26"/>
    </row>
    <row r="2599" spans="1:79" s="99" customFormat="1" x14ac:dyDescent="0.35">
      <c r="A2599" s="31" t="s">
        <v>354</v>
      </c>
      <c r="B2599" s="31" t="s">
        <v>235</v>
      </c>
      <c r="C2599" s="31" t="s">
        <v>844</v>
      </c>
      <c r="D2599" s="31" t="s">
        <v>3233</v>
      </c>
      <c r="E2599" s="31" t="s">
        <v>77</v>
      </c>
      <c r="F2599" s="1">
        <v>999927157</v>
      </c>
      <c r="G2599" s="1">
        <f>(J2599+S2599+X2599+R2599+U2599+W2599+Y2599)-H2599</f>
        <v>38</v>
      </c>
      <c r="H2599" s="1"/>
      <c r="I2599" s="27"/>
      <c r="J2599" s="1">
        <f>SUM(AA2599)</f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27"/>
      <c r="R2599" s="1">
        <f>SUM(AS2599,BX2599)</f>
        <v>0</v>
      </c>
      <c r="S2599" s="1">
        <f>SUM(AE2599,AG2599,AI2599,AK2599,AO2599,AM2599,AQ2599,AU2599,AW2599,AY2599,BA2599,BE2599,BG2599,BI2599,BK2599,BM2599,BO2599,BC2599)</f>
        <v>38</v>
      </c>
      <c r="T2599" s="1">
        <f>COUNT(AE2599,AG2599,AI2599,AK2599,AM2599,AO2599,AQ2599,AU2599,AW2599,AY2599,BA2599,BC2599,BE2599,BG2599,BI2599,BK2599,BM2599,BO2599)</f>
        <v>1</v>
      </c>
      <c r="U2599" s="1">
        <f>BQ2599+BS2599</f>
        <v>0</v>
      </c>
      <c r="V2599" s="1"/>
      <c r="W2599" s="1">
        <f>BV2599</f>
        <v>0</v>
      </c>
      <c r="X2599" s="1">
        <f>AC2599+BZ2599</f>
        <v>0</v>
      </c>
      <c r="Y2599" s="1">
        <f>BU2599</f>
        <v>0</v>
      </c>
      <c r="Z2599" s="27"/>
      <c r="AA2599" s="1"/>
      <c r="AB2599" s="26"/>
      <c r="AC2599" s="1"/>
      <c r="AD2599" s="26"/>
      <c r="AE2599" s="1"/>
      <c r="AF2599" s="26"/>
      <c r="AG2599" s="1"/>
      <c r="AH2599" s="26"/>
      <c r="AI2599" s="1"/>
      <c r="AJ2599" s="26"/>
      <c r="AK2599" s="1"/>
      <c r="AL2599" s="26"/>
      <c r="AM2599" s="1"/>
      <c r="AN2599" s="26"/>
      <c r="AO2599" s="1"/>
      <c r="AP2599" s="26"/>
      <c r="AQ2599" s="1"/>
      <c r="AR2599" s="26"/>
      <c r="AS2599" s="1"/>
      <c r="AT2599" s="26"/>
      <c r="AU2599" s="1"/>
      <c r="AV2599" s="26"/>
      <c r="AW2599" s="1"/>
      <c r="AX2599" s="26"/>
      <c r="AY2599" s="1"/>
      <c r="AZ2599" s="27"/>
      <c r="BA2599" s="1"/>
      <c r="BB2599" s="27"/>
      <c r="BC2599" s="1">
        <v>38</v>
      </c>
      <c r="BD2599" s="26"/>
      <c r="BE2599" s="1"/>
      <c r="BF2599" s="27"/>
      <c r="BG2599" s="1"/>
      <c r="BH2599" s="26"/>
      <c r="BI2599" s="1"/>
      <c r="BJ2599" s="26"/>
      <c r="BK2599" s="1"/>
      <c r="BL2599" s="26"/>
      <c r="BM2599" s="1"/>
      <c r="BN2599" s="26"/>
      <c r="BO2599" s="1"/>
      <c r="BP2599" s="26"/>
      <c r="BQ2599" s="1"/>
      <c r="BR2599" s="26"/>
      <c r="BS2599" s="1"/>
      <c r="BT2599" s="26"/>
      <c r="BU2599" s="1"/>
      <c r="BV2599" s="1"/>
      <c r="BW2599" s="26"/>
      <c r="BX2599" s="1"/>
      <c r="BY2599" s="26"/>
      <c r="BZ2599" s="30"/>
      <c r="CA2599" s="26"/>
    </row>
    <row r="2600" spans="1:79" s="99" customFormat="1" x14ac:dyDescent="0.35">
      <c r="A2600" s="31" t="s">
        <v>354</v>
      </c>
      <c r="B2600" s="31" t="s">
        <v>235</v>
      </c>
      <c r="C2600" s="31" t="s">
        <v>3383</v>
      </c>
      <c r="D2600" s="31" t="s">
        <v>3384</v>
      </c>
      <c r="E2600" s="31" t="s">
        <v>77</v>
      </c>
      <c r="F2600" s="1">
        <v>999927530</v>
      </c>
      <c r="G2600" s="1">
        <f>(J2600+S2600+X2600+R2600+U2600+W2600+Y2600)-H2600</f>
        <v>38</v>
      </c>
      <c r="H2600" s="1"/>
      <c r="I2600" s="27"/>
      <c r="J2600" s="1">
        <f>SUM(AA2600)</f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27"/>
      <c r="R2600" s="1">
        <f>SUM(AS2600,BX2600)</f>
        <v>0</v>
      </c>
      <c r="S2600" s="1">
        <f>SUM(AE2600,AG2600,AI2600,AK2600,AO2600,AM2600,AQ2600,AU2600,AW2600,AY2600,BA2600,BE2600,BG2600,BI2600,BK2600,BM2600,BO2600,BC2600)</f>
        <v>38</v>
      </c>
      <c r="T2600" s="1">
        <f>COUNT(AE2600,AG2600,AI2600,AK2600,AM2600,AO2600,AQ2600,AU2600,AW2600,AY2600,BA2600,BC2600,BE2600,BG2600,BI2600,BK2600,BM2600,BO2600)</f>
        <v>1</v>
      </c>
      <c r="U2600" s="1">
        <f>BQ2600+BS2600</f>
        <v>0</v>
      </c>
      <c r="V2600" s="1"/>
      <c r="W2600" s="1">
        <f>BV2600</f>
        <v>0</v>
      </c>
      <c r="X2600" s="1">
        <f>AC2600+BZ2600</f>
        <v>0</v>
      </c>
      <c r="Y2600" s="1">
        <f>BU2600</f>
        <v>0</v>
      </c>
      <c r="Z2600" s="27"/>
      <c r="AA2600" s="1"/>
      <c r="AB2600" s="26"/>
      <c r="AC2600" s="1"/>
      <c r="AD2600" s="26"/>
      <c r="AE2600" s="1"/>
      <c r="AF2600" s="26"/>
      <c r="AG2600" s="1"/>
      <c r="AH2600" s="26"/>
      <c r="AI2600" s="1"/>
      <c r="AJ2600" s="26"/>
      <c r="AK2600" s="1"/>
      <c r="AL2600" s="26"/>
      <c r="AM2600" s="1"/>
      <c r="AN2600" s="26"/>
      <c r="AO2600" s="1"/>
      <c r="AP2600" s="26"/>
      <c r="AQ2600" s="1"/>
      <c r="AR2600" s="26"/>
      <c r="AS2600" s="1"/>
      <c r="AT2600" s="26"/>
      <c r="AU2600" s="1"/>
      <c r="AV2600" s="26"/>
      <c r="AW2600" s="1"/>
      <c r="AX2600" s="26"/>
      <c r="AY2600" s="1"/>
      <c r="AZ2600" s="27"/>
      <c r="BA2600" s="1"/>
      <c r="BB2600" s="27"/>
      <c r="BC2600" s="1">
        <v>38</v>
      </c>
      <c r="BD2600" s="26"/>
      <c r="BE2600" s="1"/>
      <c r="BF2600" s="27"/>
      <c r="BG2600" s="1"/>
      <c r="BH2600" s="26"/>
      <c r="BI2600" s="1"/>
      <c r="BJ2600" s="26"/>
      <c r="BK2600" s="1"/>
      <c r="BL2600" s="26"/>
      <c r="BM2600" s="1"/>
      <c r="BN2600" s="26"/>
      <c r="BO2600" s="1"/>
      <c r="BP2600" s="26"/>
      <c r="BQ2600" s="1"/>
      <c r="BR2600" s="26"/>
      <c r="BS2600" s="1"/>
      <c r="BT2600" s="26"/>
      <c r="BU2600" s="1"/>
      <c r="BV2600" s="1"/>
      <c r="BW2600" s="26"/>
      <c r="BX2600" s="1"/>
      <c r="BY2600" s="26"/>
      <c r="BZ2600" s="30"/>
      <c r="CA2600" s="26"/>
    </row>
    <row r="2601" spans="1:79" s="99" customFormat="1" x14ac:dyDescent="0.35">
      <c r="A2601" s="30" t="s">
        <v>354</v>
      </c>
      <c r="B2601" s="30" t="s">
        <v>235</v>
      </c>
      <c r="C2601" s="30" t="s">
        <v>3257</v>
      </c>
      <c r="D2601" s="30" t="s">
        <v>3258</v>
      </c>
      <c r="E2601" s="30" t="s">
        <v>77</v>
      </c>
      <c r="F2601" s="30">
        <v>999927219</v>
      </c>
      <c r="G2601" s="1">
        <f>(J2601+S2601+X2601+R2601+U2601+W2601+Y2601)-H2601</f>
        <v>34</v>
      </c>
      <c r="H2601" s="1"/>
      <c r="I2601" s="27"/>
      <c r="J2601" s="1">
        <f>SUM(AA2601)</f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27"/>
      <c r="R2601" s="1">
        <f>SUM(AS2601,BX2601)</f>
        <v>0</v>
      </c>
      <c r="S2601" s="1">
        <f>SUM(AE2601,AG2601,AI2601,AK2601,AO2601,AM2601,AQ2601,AU2601,AW2601,AY2601,BA2601,BE2601,BG2601,BI2601,BK2601,BM2601,BO2601,BC2601)</f>
        <v>34</v>
      </c>
      <c r="T2601" s="1">
        <f>COUNT(AE2601,AG2601,AI2601,AK2601,AM2601,AO2601,AQ2601,AU2601,AW2601,AY2601,BA2601,BC2601,BE2601,BG2601,BI2601,BK2601,BM2601,BO2601)</f>
        <v>1</v>
      </c>
      <c r="U2601" s="1">
        <f>BQ2601+BS2601</f>
        <v>0</v>
      </c>
      <c r="V2601" s="1"/>
      <c r="W2601" s="1">
        <f>BV2601</f>
        <v>0</v>
      </c>
      <c r="X2601" s="1">
        <f>AC2601+BZ2601</f>
        <v>0</v>
      </c>
      <c r="Y2601" s="1">
        <f>BU2601</f>
        <v>0</v>
      </c>
      <c r="Z2601" s="27"/>
      <c r="AA2601" s="1"/>
      <c r="AB2601" s="26"/>
      <c r="AC2601" s="1"/>
      <c r="AD2601" s="26"/>
      <c r="AE2601" s="1"/>
      <c r="AF2601" s="26"/>
      <c r="AG2601" s="1"/>
      <c r="AH2601" s="26"/>
      <c r="AI2601" s="1"/>
      <c r="AJ2601" s="26"/>
      <c r="AK2601" s="1"/>
      <c r="AL2601" s="27"/>
      <c r="AM2601" s="1"/>
      <c r="AN2601" s="26"/>
      <c r="AO2601" s="1"/>
      <c r="AP2601" s="26"/>
      <c r="AQ2601" s="1"/>
      <c r="AR2601" s="26"/>
      <c r="AS2601" s="1"/>
      <c r="AT2601" s="26"/>
      <c r="AU2601" s="1"/>
      <c r="AV2601" s="26"/>
      <c r="AW2601" s="1"/>
      <c r="AX2601" s="26"/>
      <c r="AY2601" s="1"/>
      <c r="AZ2601" s="26"/>
      <c r="BA2601" s="1"/>
      <c r="BB2601" s="26"/>
      <c r="BC2601" s="1"/>
      <c r="BD2601" s="26"/>
      <c r="BE2601" s="1"/>
      <c r="BF2601" s="26"/>
      <c r="BG2601" s="1">
        <v>34</v>
      </c>
      <c r="BH2601" s="26">
        <v>3</v>
      </c>
      <c r="BI2601" s="1"/>
      <c r="BJ2601" s="26"/>
      <c r="BK2601" s="1"/>
      <c r="BL2601" s="26"/>
      <c r="BM2601" s="1"/>
      <c r="BN2601" s="26"/>
      <c r="BO2601" s="1"/>
      <c r="BP2601" s="26"/>
      <c r="BQ2601" s="1"/>
      <c r="BR2601" s="26"/>
      <c r="BS2601" s="1"/>
      <c r="BT2601" s="26"/>
      <c r="BU2601" s="1"/>
      <c r="BV2601" s="1"/>
      <c r="BW2601" s="26"/>
      <c r="BX2601" s="1"/>
      <c r="BY2601" s="26"/>
      <c r="BZ2601" s="30"/>
      <c r="CA2601" s="26"/>
    </row>
    <row r="2602" spans="1:79" s="99" customFormat="1" x14ac:dyDescent="0.35">
      <c r="A2602" s="30" t="s">
        <v>354</v>
      </c>
      <c r="B2602" s="30" t="s">
        <v>235</v>
      </c>
      <c r="C2602" s="30" t="s">
        <v>1544</v>
      </c>
      <c r="D2602" s="30" t="s">
        <v>1545</v>
      </c>
      <c r="E2602" s="30" t="s">
        <v>77</v>
      </c>
      <c r="F2602" s="30">
        <v>999921105</v>
      </c>
      <c r="G2602" s="1">
        <f>(J2602+S2602+X2602+R2602+U2602+W2602+Y2602)-H2602</f>
        <v>28</v>
      </c>
      <c r="H2602" s="1"/>
      <c r="I2602" s="27"/>
      <c r="J2602" s="1">
        <f>SUM(AA2602)</f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27"/>
      <c r="R2602" s="1">
        <f>SUM(AS2602,BX2602)</f>
        <v>28</v>
      </c>
      <c r="S2602" s="1">
        <f>SUM(AE2602,AG2602,AI2602,AK2602,AO2602,AM2602,AQ2602,AU2602,AW2602,AY2602,BA2602,BE2602,BG2602,BI2602,BK2602,BM2602,BO2602,BC2602)</f>
        <v>0</v>
      </c>
      <c r="T2602" s="1">
        <f>COUNT(AE2602,AG2602,AI2602,AK2602,AM2602,AO2602,AQ2602,AU2602,AW2602,AY2602,BA2602,BC2602,BE2602,BG2602,BI2602,BK2602,BM2602,BO2602)</f>
        <v>0</v>
      </c>
      <c r="U2602" s="1">
        <f>BQ2602+BS2602</f>
        <v>0</v>
      </c>
      <c r="V2602" s="1"/>
      <c r="W2602" s="1">
        <f>BV2602</f>
        <v>0</v>
      </c>
      <c r="X2602" s="1">
        <f>AC2602+BZ2602</f>
        <v>0</v>
      </c>
      <c r="Y2602" s="1">
        <f>BU2602</f>
        <v>0</v>
      </c>
      <c r="Z2602" s="27"/>
      <c r="AA2602" s="1"/>
      <c r="AB2602" s="26"/>
      <c r="AC2602" s="1"/>
      <c r="AD2602" s="26"/>
      <c r="AE2602" s="1"/>
      <c r="AF2602" s="26"/>
      <c r="AG2602" s="1"/>
      <c r="AH2602" s="26"/>
      <c r="AI2602" s="1"/>
      <c r="AJ2602" s="26"/>
      <c r="AK2602" s="1"/>
      <c r="AL2602" s="26"/>
      <c r="AM2602" s="1"/>
      <c r="AN2602" s="27"/>
      <c r="AO2602" s="1"/>
      <c r="AP2602" s="26"/>
      <c r="AQ2602" s="1"/>
      <c r="AR2602" s="27"/>
      <c r="AS2602" s="1"/>
      <c r="AT2602" s="27"/>
      <c r="AU2602" s="1"/>
      <c r="AV2602" s="27"/>
      <c r="AW2602" s="1"/>
      <c r="AX2602" s="27"/>
      <c r="AY2602" s="1"/>
      <c r="AZ2602" s="27"/>
      <c r="BA2602" s="1"/>
      <c r="BB2602" s="27"/>
      <c r="BC2602" s="1"/>
      <c r="BD2602" s="26"/>
      <c r="BE2602" s="1"/>
      <c r="BF2602" s="27"/>
      <c r="BG2602" s="1"/>
      <c r="BH2602" s="27"/>
      <c r="BI2602" s="1"/>
      <c r="BJ2602" s="27"/>
      <c r="BK2602" s="1"/>
      <c r="BL2602" s="27"/>
      <c r="BM2602" s="1"/>
      <c r="BN2602" s="27"/>
      <c r="BO2602" s="1"/>
      <c r="BP2602" s="27"/>
      <c r="BQ2602" s="1"/>
      <c r="BR2602" s="26"/>
      <c r="BS2602" s="1"/>
      <c r="BT2602" s="26"/>
      <c r="BU2602" s="1"/>
      <c r="BV2602" s="1"/>
      <c r="BW2602" s="26"/>
      <c r="BX2602" s="1">
        <v>28</v>
      </c>
      <c r="BY2602" s="26">
        <v>3</v>
      </c>
      <c r="BZ2602" s="30"/>
      <c r="CA2602" s="26"/>
    </row>
    <row r="2603" spans="1:79" s="99" customFormat="1" x14ac:dyDescent="0.35">
      <c r="A2603" s="30" t="s">
        <v>354</v>
      </c>
      <c r="B2603" s="1" t="s">
        <v>235</v>
      </c>
      <c r="C2603" s="1" t="s">
        <v>2174</v>
      </c>
      <c r="D2603" s="1" t="s">
        <v>245</v>
      </c>
      <c r="E2603" s="1" t="s">
        <v>77</v>
      </c>
      <c r="F2603" s="1">
        <v>999924313</v>
      </c>
      <c r="G2603" s="1">
        <f>(J2603+S2603+X2603+R2603+U2603+W2603+Y2603)-H2603</f>
        <v>25</v>
      </c>
      <c r="H2603" s="30">
        <f>(J2603+K2603+M2603+N2603+O2603+P2603)/2</f>
        <v>25</v>
      </c>
      <c r="I2603" s="27"/>
      <c r="J2603" s="1">
        <f>SUM(AA2603)</f>
        <v>50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27"/>
      <c r="R2603" s="1">
        <f>SUM(AS2603,BX2603)</f>
        <v>0</v>
      </c>
      <c r="S2603" s="1">
        <f>SUM(AE2603,AG2603,AI2603,AK2603,AO2603,AM2603,AQ2603,AU2603,AW2603,AY2603,BA2603,BE2603,BG2603,BI2603,BK2603,BM2603,BO2603,BC2603)</f>
        <v>0</v>
      </c>
      <c r="T2603" s="1">
        <f>COUNT(AE2603,AG2603,AI2603,AK2603,AM2603,AO2603,AQ2603,AU2603,AW2603,AY2603,BA2603,BC2603,BE2603,BG2603,BI2603,BK2603,BM2603,BO2603)</f>
        <v>0</v>
      </c>
      <c r="U2603" s="1">
        <f>BQ2603+BS2603</f>
        <v>0</v>
      </c>
      <c r="V2603" s="1"/>
      <c r="W2603" s="1">
        <f>BV2603</f>
        <v>0</v>
      </c>
      <c r="X2603" s="1">
        <f>AC2603+BZ2603</f>
        <v>0</v>
      </c>
      <c r="Y2603" s="1">
        <f>BU2603</f>
        <v>0</v>
      </c>
      <c r="Z2603" s="27"/>
      <c r="AA2603" s="1">
        <v>50</v>
      </c>
      <c r="AB2603" s="26">
        <v>1</v>
      </c>
      <c r="AC2603" s="1"/>
      <c r="AD2603" s="26"/>
      <c r="AE2603" s="1"/>
      <c r="AF2603" s="26"/>
      <c r="AG2603" s="1"/>
      <c r="AH2603" s="26"/>
      <c r="AI2603" s="1"/>
      <c r="AJ2603" s="26"/>
      <c r="AK2603" s="1"/>
      <c r="AL2603" s="26"/>
      <c r="AM2603" s="1"/>
      <c r="AN2603" s="26"/>
      <c r="AO2603" s="1"/>
      <c r="AP2603" s="26"/>
      <c r="AQ2603" s="1"/>
      <c r="AR2603" s="26"/>
      <c r="AS2603" s="1"/>
      <c r="AT2603" s="26"/>
      <c r="AU2603" s="1"/>
      <c r="AV2603" s="26"/>
      <c r="AW2603" s="1"/>
      <c r="AX2603" s="26"/>
      <c r="AY2603" s="1"/>
      <c r="AZ2603" s="26"/>
      <c r="BA2603" s="1"/>
      <c r="BB2603" s="26"/>
      <c r="BC2603" s="1"/>
      <c r="BD2603" s="26"/>
      <c r="BE2603" s="1"/>
      <c r="BF2603" s="26"/>
      <c r="BG2603" s="1"/>
      <c r="BH2603" s="26"/>
      <c r="BI2603" s="1"/>
      <c r="BJ2603" s="26"/>
      <c r="BK2603" s="1"/>
      <c r="BL2603" s="26"/>
      <c r="BM2603" s="1"/>
      <c r="BN2603" s="26"/>
      <c r="BO2603" s="1"/>
      <c r="BP2603" s="26"/>
      <c r="BQ2603" s="1"/>
      <c r="BR2603" s="26"/>
      <c r="BS2603" s="1"/>
      <c r="BT2603" s="26"/>
      <c r="BU2603" s="1"/>
      <c r="BV2603" s="1"/>
      <c r="BW2603" s="26"/>
      <c r="BX2603" s="1"/>
      <c r="BY2603" s="26"/>
      <c r="BZ2603" s="30"/>
      <c r="CA2603" s="26"/>
    </row>
    <row r="2604" spans="1:79" s="99" customFormat="1" x14ac:dyDescent="0.35">
      <c r="A2604" s="30" t="s">
        <v>354</v>
      </c>
      <c r="B2604" s="1" t="s">
        <v>235</v>
      </c>
      <c r="C2604" s="1" t="s">
        <v>2282</v>
      </c>
      <c r="D2604" s="1" t="s">
        <v>903</v>
      </c>
      <c r="E2604" s="1" t="s">
        <v>77</v>
      </c>
      <c r="F2604" s="1">
        <v>999924712</v>
      </c>
      <c r="G2604" s="1">
        <f>(J2604+S2604+X2604+R2604+U2604+W2604+Y2604)-H2604</f>
        <v>18.75</v>
      </c>
      <c r="H2604" s="30">
        <f>(J2604+K2604+M2604+N2604+O2604+P2604)/2</f>
        <v>18.75</v>
      </c>
      <c r="I2604" s="27"/>
      <c r="J2604" s="1">
        <f>SUM(AA2604)</f>
        <v>37.5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27"/>
      <c r="R2604" s="1">
        <f>SUM(AS2604,BX2604)</f>
        <v>0</v>
      </c>
      <c r="S2604" s="1">
        <f>SUM(AE2604,AG2604,AI2604,AK2604,AO2604,AM2604,AQ2604,AU2604,AW2604,AY2604,BA2604,BE2604,BG2604,BI2604,BK2604,BM2604,BO2604,BC2604)</f>
        <v>0</v>
      </c>
      <c r="T2604" s="1">
        <f>COUNT(AE2604,AG2604,AI2604,AK2604,AM2604,AO2604,AQ2604,AU2604,AW2604,AY2604,BA2604,BC2604,BE2604,BG2604,BI2604,BK2604,BM2604,BO2604)</f>
        <v>0</v>
      </c>
      <c r="U2604" s="1">
        <f>BQ2604+BS2604</f>
        <v>0</v>
      </c>
      <c r="V2604" s="1"/>
      <c r="W2604" s="1">
        <f>BV2604</f>
        <v>0</v>
      </c>
      <c r="X2604" s="1">
        <f>AC2604+BZ2604</f>
        <v>0</v>
      </c>
      <c r="Y2604" s="1">
        <f>BU2604</f>
        <v>0</v>
      </c>
      <c r="Z2604" s="27"/>
      <c r="AA2604" s="1">
        <v>37.5</v>
      </c>
      <c r="AB2604" s="26">
        <v>2</v>
      </c>
      <c r="AC2604" s="1"/>
      <c r="AD2604" s="26"/>
      <c r="AE2604" s="1"/>
      <c r="AF2604" s="26"/>
      <c r="AG2604" s="1"/>
      <c r="AH2604" s="26"/>
      <c r="AI2604" s="1"/>
      <c r="AJ2604" s="26"/>
      <c r="AK2604" s="1"/>
      <c r="AL2604" s="26"/>
      <c r="AM2604" s="1"/>
      <c r="AN2604" s="26"/>
      <c r="AO2604" s="1"/>
      <c r="AP2604" s="26"/>
      <c r="AQ2604" s="1"/>
      <c r="AR2604" s="26"/>
      <c r="AS2604" s="1"/>
      <c r="AT2604" s="26"/>
      <c r="AU2604" s="1"/>
      <c r="AV2604" s="26"/>
      <c r="AW2604" s="1"/>
      <c r="AX2604" s="26"/>
      <c r="AY2604" s="1"/>
      <c r="AZ2604" s="26"/>
      <c r="BA2604" s="1"/>
      <c r="BB2604" s="26"/>
      <c r="BC2604" s="1"/>
      <c r="BD2604" s="26"/>
      <c r="BE2604" s="1"/>
      <c r="BF2604" s="26"/>
      <c r="BG2604" s="1"/>
      <c r="BH2604" s="26"/>
      <c r="BI2604" s="1"/>
      <c r="BJ2604" s="26"/>
      <c r="BK2604" s="1"/>
      <c r="BL2604" s="26"/>
      <c r="BM2604" s="1"/>
      <c r="BN2604" s="26"/>
      <c r="BO2604" s="1"/>
      <c r="BP2604" s="26"/>
      <c r="BQ2604" s="1"/>
      <c r="BR2604" s="26"/>
      <c r="BS2604" s="1"/>
      <c r="BT2604" s="26"/>
      <c r="BU2604" s="1"/>
      <c r="BV2604" s="1"/>
      <c r="BW2604" s="26"/>
      <c r="BX2604" s="1"/>
      <c r="BY2604" s="26"/>
      <c r="BZ2604" s="30"/>
      <c r="CA2604" s="26"/>
    </row>
    <row r="2605" spans="1:79" s="99" customFormat="1" x14ac:dyDescent="0.35">
      <c r="A2605" s="1" t="s">
        <v>62</v>
      </c>
      <c r="B2605" s="1" t="s">
        <v>67</v>
      </c>
      <c r="C2605" s="1" t="s">
        <v>797</v>
      </c>
      <c r="D2605" s="1" t="s">
        <v>1968</v>
      </c>
      <c r="E2605" s="1" t="s">
        <v>77</v>
      </c>
      <c r="F2605" s="1">
        <v>999926644</v>
      </c>
      <c r="G2605" s="1">
        <f>(J2605+S2605+X2605+R2605+U2605+W2605+Y2605)-H2605</f>
        <v>258</v>
      </c>
      <c r="H2605" s="1"/>
      <c r="I2605" s="27"/>
      <c r="J2605" s="1">
        <f>SUM(AA2605)</f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27"/>
      <c r="R2605" s="1">
        <f>SUM(AS2605,BX2605)</f>
        <v>0</v>
      </c>
      <c r="S2605" s="1">
        <f>SUM(AE2605,AG2605,AI2605,AK2605,AO2605,AM2605,AQ2605,AU2605,AW2605,AY2605,BA2605,BE2605,BG2605,BI2605,BK2605,BM2605,BO2605,BC2605)</f>
        <v>68</v>
      </c>
      <c r="T2605" s="1">
        <f>COUNT(AE2605,AG2605,AI2605,AK2605,AM2605,AO2605,AQ2605,AU2605,AW2605,AY2605,BA2605,BC2605,BE2605,BG2605,BI2605,BK2605,BM2605,BO2605)</f>
        <v>1</v>
      </c>
      <c r="U2605" s="1">
        <f>BQ2605+BS2605</f>
        <v>70</v>
      </c>
      <c r="V2605" s="1"/>
      <c r="W2605" s="1">
        <f>BV2605</f>
        <v>120</v>
      </c>
      <c r="X2605" s="1">
        <f>AC2605+BZ2605</f>
        <v>0</v>
      </c>
      <c r="Y2605" s="1">
        <f>BU2605</f>
        <v>0</v>
      </c>
      <c r="Z2605" s="27"/>
      <c r="AA2605" s="1"/>
      <c r="AB2605" s="26"/>
      <c r="AC2605" s="1"/>
      <c r="AD2605" s="26"/>
      <c r="AE2605" s="1"/>
      <c r="AF2605" s="26"/>
      <c r="AG2605" s="1"/>
      <c r="AH2605" s="26"/>
      <c r="AI2605" s="1"/>
      <c r="AJ2605" s="26"/>
      <c r="AK2605" s="1"/>
      <c r="AL2605" s="26"/>
      <c r="AM2605" s="1"/>
      <c r="AN2605" s="26"/>
      <c r="AO2605" s="1"/>
      <c r="AP2605" s="26"/>
      <c r="AQ2605" s="1">
        <v>68</v>
      </c>
      <c r="AR2605" s="26">
        <v>3</v>
      </c>
      <c r="AS2605" s="1"/>
      <c r="AT2605" s="26"/>
      <c r="AU2605" s="1"/>
      <c r="AV2605" s="26"/>
      <c r="AW2605" s="1"/>
      <c r="AX2605" s="26"/>
      <c r="AY2605" s="1"/>
      <c r="AZ2605" s="26"/>
      <c r="BA2605" s="1"/>
      <c r="BB2605" s="26"/>
      <c r="BC2605" s="1"/>
      <c r="BD2605" s="26"/>
      <c r="BE2605" s="1"/>
      <c r="BF2605" s="26"/>
      <c r="BG2605" s="1"/>
      <c r="BH2605" s="26"/>
      <c r="BI2605" s="1"/>
      <c r="BJ2605" s="26"/>
      <c r="BK2605" s="1"/>
      <c r="BL2605" s="26"/>
      <c r="BM2605" s="1"/>
      <c r="BN2605" s="26"/>
      <c r="BO2605" s="1"/>
      <c r="BP2605" s="26"/>
      <c r="BQ2605" s="1">
        <v>70</v>
      </c>
      <c r="BR2605" s="26">
        <v>1</v>
      </c>
      <c r="BS2605" s="1"/>
      <c r="BT2605" s="26"/>
      <c r="BU2605" s="1"/>
      <c r="BV2605" s="1">
        <v>120</v>
      </c>
      <c r="BW2605" s="26">
        <v>2</v>
      </c>
      <c r="BX2605" s="1"/>
      <c r="BY2605" s="26"/>
      <c r="BZ2605" s="30"/>
      <c r="CA2605" s="26"/>
    </row>
    <row r="2606" spans="1:79" s="99" customFormat="1" x14ac:dyDescent="0.35">
      <c r="A2606" s="35" t="s">
        <v>62</v>
      </c>
      <c r="B2606" s="35" t="s">
        <v>67</v>
      </c>
      <c r="C2606" s="35" t="s">
        <v>2769</v>
      </c>
      <c r="D2606" s="35" t="s">
        <v>2770</v>
      </c>
      <c r="E2606" s="35" t="s">
        <v>77</v>
      </c>
      <c r="F2606" s="35">
        <v>999926039</v>
      </c>
      <c r="G2606" s="1">
        <f>(J2606+S2606+X2606+R2606+U2606+W2606+Y2606)-H2606</f>
        <v>174</v>
      </c>
      <c r="H2606" s="1"/>
      <c r="I2606" s="27"/>
      <c r="J2606" s="1">
        <f>SUM(AA2606)</f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27"/>
      <c r="R2606" s="1">
        <f>SUM(AS2606,BX2606)</f>
        <v>0</v>
      </c>
      <c r="S2606" s="1">
        <f>SUM(AE2606,AG2606,AI2606,AK2606,AO2606,AM2606,AQ2606,AU2606,AW2606,AY2606,BA2606,BE2606,BG2606,BI2606,BK2606,BM2606,BO2606,BC2606)</f>
        <v>90</v>
      </c>
      <c r="T2606" s="1">
        <f>COUNT(AE2606,AG2606,AI2606,AK2606,AM2606,AO2606,AQ2606,AU2606,AW2606,AY2606,BA2606,BC2606,BE2606,BG2606,BI2606,BK2606,BM2606,BO2606)</f>
        <v>1</v>
      </c>
      <c r="U2606" s="1">
        <f>BQ2606+BS2606</f>
        <v>0</v>
      </c>
      <c r="V2606" s="1"/>
      <c r="W2606" s="1">
        <f>BV2606</f>
        <v>84</v>
      </c>
      <c r="X2606" s="1">
        <f>AC2606+BZ2606</f>
        <v>0</v>
      </c>
      <c r="Y2606" s="1">
        <f>BU2606</f>
        <v>0</v>
      </c>
      <c r="Z2606" s="27"/>
      <c r="AA2606" s="1"/>
      <c r="AB2606" s="26"/>
      <c r="AC2606" s="1"/>
      <c r="AD2606" s="26"/>
      <c r="AE2606" s="1"/>
      <c r="AF2606" s="26"/>
      <c r="AG2606" s="1"/>
      <c r="AH2606" s="26"/>
      <c r="AI2606" s="1"/>
      <c r="AJ2606" s="26"/>
      <c r="AK2606" s="1">
        <v>90</v>
      </c>
      <c r="AL2606" s="26">
        <v>2</v>
      </c>
      <c r="AM2606" s="1"/>
      <c r="AN2606" s="26"/>
      <c r="AO2606" s="1"/>
      <c r="AP2606" s="26"/>
      <c r="AQ2606" s="1"/>
      <c r="AR2606" s="26"/>
      <c r="AS2606" s="1"/>
      <c r="AT2606" s="26"/>
      <c r="AU2606" s="1"/>
      <c r="AV2606" s="26"/>
      <c r="AW2606" s="1"/>
      <c r="AX2606" s="26"/>
      <c r="AY2606" s="1"/>
      <c r="AZ2606" s="26"/>
      <c r="BA2606" s="1"/>
      <c r="BB2606" s="26"/>
      <c r="BC2606" s="1"/>
      <c r="BD2606" s="26"/>
      <c r="BE2606" s="1"/>
      <c r="BF2606" s="26"/>
      <c r="BG2606" s="1"/>
      <c r="BH2606" s="26"/>
      <c r="BI2606" s="1"/>
      <c r="BJ2606" s="26"/>
      <c r="BK2606" s="1"/>
      <c r="BL2606" s="26"/>
      <c r="BM2606" s="1"/>
      <c r="BN2606" s="26"/>
      <c r="BO2606" s="1"/>
      <c r="BP2606" s="26"/>
      <c r="BQ2606" s="1"/>
      <c r="BR2606" s="26"/>
      <c r="BS2606" s="1"/>
      <c r="BT2606" s="26"/>
      <c r="BU2606" s="1"/>
      <c r="BV2606" s="1">
        <v>84</v>
      </c>
      <c r="BW2606" s="26">
        <v>5</v>
      </c>
      <c r="BX2606" s="1"/>
      <c r="BY2606" s="26"/>
      <c r="BZ2606" s="30"/>
      <c r="CA2606" s="26"/>
    </row>
    <row r="2607" spans="1:79" s="99" customFormat="1" x14ac:dyDescent="0.35">
      <c r="A2607" s="1" t="s">
        <v>62</v>
      </c>
      <c r="B2607" s="1" t="s">
        <v>67</v>
      </c>
      <c r="C2607" s="1" t="s">
        <v>3637</v>
      </c>
      <c r="D2607" s="1" t="s">
        <v>3638</v>
      </c>
      <c r="E2607" s="1" t="s">
        <v>77</v>
      </c>
      <c r="F2607" s="1">
        <v>999928248</v>
      </c>
      <c r="G2607" s="1">
        <f>(J2607+S2607+X2607+R2607+U2607+W2607+Y2607)-H2607</f>
        <v>160</v>
      </c>
      <c r="H2607" s="1"/>
      <c r="I2607" s="27"/>
      <c r="J2607" s="1">
        <f>SUM(AA2607)</f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27"/>
      <c r="R2607" s="1">
        <f>SUM(AS2607,BX2607)</f>
        <v>0</v>
      </c>
      <c r="S2607" s="1">
        <f>SUM(AE2607,AG2607,AI2607,AK2607,AO2607,AM2607,AQ2607,AU2607,AW2607,AY2607,BA2607,BE2607,BG2607,BI2607,BK2607,BM2607,BO2607,BC2607)</f>
        <v>0</v>
      </c>
      <c r="T2607" s="1">
        <f>COUNT(AE2607,AG2607,AI2607,AK2607,AM2607,AO2607,AQ2607,AU2607,AW2607,AY2607,BA2607,BC2607,BE2607,BG2607,BI2607,BK2607,BM2607,BO2607)</f>
        <v>0</v>
      </c>
      <c r="U2607" s="1">
        <f>BQ2607+BS2607</f>
        <v>70</v>
      </c>
      <c r="V2607" s="1"/>
      <c r="W2607" s="1">
        <f>BV2607</f>
        <v>90</v>
      </c>
      <c r="X2607" s="1">
        <f>AC2607+BZ2607</f>
        <v>0</v>
      </c>
      <c r="Y2607" s="1">
        <f>BU2607</f>
        <v>0</v>
      </c>
      <c r="Z2607" s="27"/>
      <c r="AA2607" s="1"/>
      <c r="AB2607" s="26"/>
      <c r="AC2607" s="1"/>
      <c r="AD2607" s="26"/>
      <c r="AE2607" s="1"/>
      <c r="AF2607" s="26"/>
      <c r="AG2607" s="1"/>
      <c r="AH2607" s="26"/>
      <c r="AI2607" s="1"/>
      <c r="AJ2607" s="26"/>
      <c r="AK2607" s="1"/>
      <c r="AL2607" s="26"/>
      <c r="AM2607" s="1"/>
      <c r="AN2607" s="27"/>
      <c r="AO2607" s="1"/>
      <c r="AP2607" s="26"/>
      <c r="AQ2607" s="1"/>
      <c r="AR2607" s="27"/>
      <c r="AS2607" s="1"/>
      <c r="AT2607" s="27"/>
      <c r="AU2607" s="1"/>
      <c r="AV2607" s="27"/>
      <c r="AW2607" s="1"/>
      <c r="AX2607" s="27"/>
      <c r="AY2607" s="1"/>
      <c r="AZ2607" s="27"/>
      <c r="BA2607" s="1"/>
      <c r="BB2607" s="27"/>
      <c r="BC2607" s="1"/>
      <c r="BD2607" s="26"/>
      <c r="BE2607" s="1"/>
      <c r="BF2607" s="27"/>
      <c r="BG2607" s="1"/>
      <c r="BH2607" s="27"/>
      <c r="BI2607" s="1"/>
      <c r="BJ2607" s="27"/>
      <c r="BK2607" s="1"/>
      <c r="BL2607" s="27"/>
      <c r="BM2607" s="1"/>
      <c r="BN2607" s="27"/>
      <c r="BO2607" s="1"/>
      <c r="BP2607" s="27"/>
      <c r="BQ2607" s="1"/>
      <c r="BR2607" s="26"/>
      <c r="BS2607" s="1">
        <v>70</v>
      </c>
      <c r="BT2607" s="26">
        <v>1</v>
      </c>
      <c r="BU2607" s="1"/>
      <c r="BV2607" s="1">
        <v>90</v>
      </c>
      <c r="BW2607" s="26">
        <v>3</v>
      </c>
      <c r="BX2607" s="1"/>
      <c r="BY2607" s="26"/>
      <c r="BZ2607" s="30"/>
      <c r="CA2607" s="26"/>
    </row>
    <row r="2608" spans="1:79" s="99" customFormat="1" x14ac:dyDescent="0.35">
      <c r="A2608" s="32" t="s">
        <v>62</v>
      </c>
      <c r="B2608" s="32" t="s">
        <v>67</v>
      </c>
      <c r="C2608" s="32" t="s">
        <v>3412</v>
      </c>
      <c r="D2608" s="32" t="s">
        <v>3413</v>
      </c>
      <c r="E2608" s="32" t="s">
        <v>77</v>
      </c>
      <c r="F2608" s="1">
        <v>999927613</v>
      </c>
      <c r="G2608" s="1">
        <f>(J2608+S2608+X2608+R2608+U2608+W2608+Y2608)-H2608</f>
        <v>150</v>
      </c>
      <c r="H2608" s="1"/>
      <c r="I2608" s="27"/>
      <c r="J2608" s="1">
        <f>SUM(AA2608)</f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27"/>
      <c r="R2608" s="1">
        <f>SUM(AS2608,BX2608)</f>
        <v>0</v>
      </c>
      <c r="S2608" s="1">
        <f>SUM(AE2608,AG2608,AI2608,AK2608,AO2608,AM2608,AQ2608,AU2608,AW2608,AY2608,BA2608,BE2608,BG2608,BI2608,BK2608,BM2608,BO2608,BC2608)</f>
        <v>60</v>
      </c>
      <c r="T2608" s="1">
        <f>COUNT(AE2608,AG2608,AI2608,AK2608,AM2608,AO2608,AQ2608,AU2608,AW2608,AY2608,BA2608,BC2608,BE2608,BG2608,BI2608,BK2608,BM2608,BO2608)</f>
        <v>1</v>
      </c>
      <c r="U2608" s="1">
        <f>BQ2608+BS2608</f>
        <v>0</v>
      </c>
      <c r="V2608" s="1"/>
      <c r="W2608" s="1">
        <f>BV2608</f>
        <v>90</v>
      </c>
      <c r="X2608" s="1">
        <f>AC2608+BZ2608</f>
        <v>0</v>
      </c>
      <c r="Y2608" s="1">
        <f>BU2608</f>
        <v>0</v>
      </c>
      <c r="Z2608" s="27"/>
      <c r="AA2608" s="1"/>
      <c r="AB2608" s="26"/>
      <c r="AC2608" s="1"/>
      <c r="AD2608" s="26"/>
      <c r="AE2608" s="1"/>
      <c r="AF2608" s="26"/>
      <c r="AG2608" s="1"/>
      <c r="AH2608" s="26"/>
      <c r="AI2608" s="1"/>
      <c r="AJ2608" s="26"/>
      <c r="AK2608" s="1"/>
      <c r="AL2608" s="26"/>
      <c r="AM2608" s="1"/>
      <c r="AN2608" s="26"/>
      <c r="AO2608" s="1"/>
      <c r="AP2608" s="26"/>
      <c r="AQ2608" s="1"/>
      <c r="AR2608" s="26"/>
      <c r="AS2608" s="1"/>
      <c r="AT2608" s="26"/>
      <c r="AU2608" s="1"/>
      <c r="AV2608" s="26"/>
      <c r="AW2608" s="1"/>
      <c r="AX2608" s="26"/>
      <c r="AY2608" s="1"/>
      <c r="AZ2608" s="26"/>
      <c r="BA2608" s="1"/>
      <c r="BB2608" s="26"/>
      <c r="BC2608" s="1"/>
      <c r="BD2608" s="26"/>
      <c r="BE2608" s="1"/>
      <c r="BF2608" s="26"/>
      <c r="BG2608" s="1"/>
      <c r="BH2608" s="26"/>
      <c r="BI2608" s="1">
        <v>60</v>
      </c>
      <c r="BJ2608" s="26">
        <v>1</v>
      </c>
      <c r="BK2608" s="1"/>
      <c r="BL2608" s="26"/>
      <c r="BM2608" s="1"/>
      <c r="BN2608" s="26"/>
      <c r="BO2608" s="1"/>
      <c r="BP2608" s="26"/>
      <c r="BQ2608" s="1"/>
      <c r="BR2608" s="26"/>
      <c r="BS2608" s="1"/>
      <c r="BT2608" s="26"/>
      <c r="BU2608" s="1"/>
      <c r="BV2608" s="1">
        <v>90</v>
      </c>
      <c r="BW2608" s="26">
        <v>4</v>
      </c>
      <c r="BX2608" s="1"/>
      <c r="BY2608" s="26"/>
      <c r="BZ2608" s="30"/>
      <c r="CA2608" s="26"/>
    </row>
    <row r="2609" spans="1:79" s="99" customFormat="1" x14ac:dyDescent="0.35">
      <c r="A2609" s="30" t="s">
        <v>62</v>
      </c>
      <c r="B2609" s="30" t="s">
        <v>67</v>
      </c>
      <c r="C2609" s="30" t="s">
        <v>2610</v>
      </c>
      <c r="D2609" s="30" t="s">
        <v>2611</v>
      </c>
      <c r="E2609" s="30" t="s">
        <v>77</v>
      </c>
      <c r="F2609" s="30">
        <v>999925654</v>
      </c>
      <c r="G2609" s="1">
        <f>(J2609+S2609+X2609+R2609+U2609+W2609+Y2609)-H2609</f>
        <v>120</v>
      </c>
      <c r="H2609" s="1"/>
      <c r="I2609" s="27"/>
      <c r="J2609" s="1">
        <f>SUM(AA2609)</f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27"/>
      <c r="R2609" s="1">
        <f>SUM(AS2609,BX2609)</f>
        <v>0</v>
      </c>
      <c r="S2609" s="1">
        <f>SUM(AE2609,AG2609,AI2609,AK2609,AO2609,AM2609,AQ2609,AU2609,AW2609,AY2609,BA2609,BE2609,BG2609,BI2609,BK2609,BM2609,BO2609,BC2609)</f>
        <v>120</v>
      </c>
      <c r="T2609" s="1">
        <f>COUNT(AE2609,AG2609,AI2609,AK2609,AM2609,AO2609,AQ2609,AU2609,AW2609,AY2609,BA2609,BC2609,BE2609,BG2609,BI2609,BK2609,BM2609,BO2609)</f>
        <v>1</v>
      </c>
      <c r="U2609" s="1">
        <f>BQ2609+BS2609</f>
        <v>0</v>
      </c>
      <c r="V2609" s="1"/>
      <c r="W2609" s="1">
        <f>BV2609</f>
        <v>0</v>
      </c>
      <c r="X2609" s="1">
        <f>AC2609+BZ2609</f>
        <v>0</v>
      </c>
      <c r="Y2609" s="1">
        <f>BU2609</f>
        <v>0</v>
      </c>
      <c r="Z2609" s="27"/>
      <c r="AA2609" s="1"/>
      <c r="AB2609" s="26"/>
      <c r="AC2609" s="1"/>
      <c r="AD2609" s="26"/>
      <c r="AE2609" s="1"/>
      <c r="AF2609" s="26"/>
      <c r="AG2609" s="1"/>
      <c r="AH2609" s="26"/>
      <c r="AI2609" s="1"/>
      <c r="AJ2609" s="26"/>
      <c r="AK2609" s="1"/>
      <c r="AL2609" s="27"/>
      <c r="AM2609" s="1"/>
      <c r="AN2609" s="26"/>
      <c r="AO2609" s="1"/>
      <c r="AP2609" s="26"/>
      <c r="AQ2609" s="1"/>
      <c r="AR2609" s="26"/>
      <c r="AS2609" s="1"/>
      <c r="AT2609" s="26"/>
      <c r="AU2609" s="1"/>
      <c r="AV2609" s="26"/>
      <c r="AW2609" s="1"/>
      <c r="AX2609" s="26"/>
      <c r="AY2609" s="1"/>
      <c r="AZ2609" s="26"/>
      <c r="BA2609" s="1"/>
      <c r="BB2609" s="26"/>
      <c r="BC2609" s="1"/>
      <c r="BD2609" s="26"/>
      <c r="BE2609" s="1"/>
      <c r="BF2609" s="26"/>
      <c r="BG2609" s="1">
        <v>120</v>
      </c>
      <c r="BH2609" s="26">
        <v>1</v>
      </c>
      <c r="BI2609" s="1"/>
      <c r="BJ2609" s="26"/>
      <c r="BK2609" s="1"/>
      <c r="BL2609" s="26"/>
      <c r="BM2609" s="1"/>
      <c r="BN2609" s="26"/>
      <c r="BO2609" s="1"/>
      <c r="BP2609" s="26"/>
      <c r="BQ2609" s="1"/>
      <c r="BR2609" s="26"/>
      <c r="BS2609" s="1"/>
      <c r="BT2609" s="26"/>
      <c r="BU2609" s="1"/>
      <c r="BV2609" s="1"/>
      <c r="BW2609" s="26"/>
      <c r="BX2609" s="1"/>
      <c r="BY2609" s="26"/>
      <c r="BZ2609" s="30"/>
      <c r="CA2609" s="26"/>
    </row>
    <row r="2610" spans="1:79" s="99" customFormat="1" x14ac:dyDescent="0.35">
      <c r="A2610" s="35" t="s">
        <v>62</v>
      </c>
      <c r="B2610" s="35" t="s">
        <v>67</v>
      </c>
      <c r="C2610" s="35" t="s">
        <v>2890</v>
      </c>
      <c r="D2610" s="35" t="s">
        <v>2891</v>
      </c>
      <c r="E2610" s="35" t="s">
        <v>77</v>
      </c>
      <c r="F2610" s="35">
        <v>999926364</v>
      </c>
      <c r="G2610" s="1">
        <f>(J2610+S2610+X2610+R2610+U2610+W2610+Y2610)-H2610</f>
        <v>120</v>
      </c>
      <c r="H2610" s="1"/>
      <c r="I2610" s="27"/>
      <c r="J2610" s="1">
        <f>SUM(AA2610)</f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27"/>
      <c r="R2610" s="1">
        <f>SUM(AS2610,BX2610)</f>
        <v>0</v>
      </c>
      <c r="S2610" s="1">
        <f>SUM(AE2610,AG2610,AI2610,AK2610,AO2610,AM2610,AQ2610,AU2610,AW2610,AY2610,BA2610,BE2610,BG2610,BI2610,BK2610,BM2610,BO2610,BC2610)</f>
        <v>120</v>
      </c>
      <c r="T2610" s="1">
        <f>COUNT(AE2610,AG2610,AI2610,AK2610,AM2610,AO2610,AQ2610,AU2610,AW2610,AY2610,BA2610,BC2610,BE2610,BG2610,BI2610,BK2610,BM2610,BO2610)</f>
        <v>1</v>
      </c>
      <c r="U2610" s="1">
        <f>BQ2610+BS2610</f>
        <v>0</v>
      </c>
      <c r="V2610" s="1"/>
      <c r="W2610" s="1">
        <f>BV2610</f>
        <v>0</v>
      </c>
      <c r="X2610" s="1">
        <f>AC2610+BZ2610</f>
        <v>0</v>
      </c>
      <c r="Y2610" s="1">
        <f>BU2610</f>
        <v>0</v>
      </c>
      <c r="Z2610" s="27"/>
      <c r="AA2610" s="1"/>
      <c r="AB2610" s="26"/>
      <c r="AC2610" s="1"/>
      <c r="AD2610" s="26"/>
      <c r="AE2610" s="1"/>
      <c r="AF2610" s="26"/>
      <c r="AG2610" s="1"/>
      <c r="AH2610" s="26"/>
      <c r="AI2610" s="1"/>
      <c r="AJ2610" s="26"/>
      <c r="AK2610" s="1">
        <v>120</v>
      </c>
      <c r="AL2610" s="26">
        <v>1</v>
      </c>
      <c r="AM2610" s="1"/>
      <c r="AN2610" s="26"/>
      <c r="AO2610" s="1"/>
      <c r="AP2610" s="26"/>
      <c r="AQ2610" s="1"/>
      <c r="AR2610" s="26"/>
      <c r="AS2610" s="1"/>
      <c r="AT2610" s="26"/>
      <c r="AU2610" s="1"/>
      <c r="AV2610" s="26"/>
      <c r="AW2610" s="1"/>
      <c r="AX2610" s="26"/>
      <c r="AY2610" s="1"/>
      <c r="AZ2610" s="26"/>
      <c r="BA2610" s="1"/>
      <c r="BB2610" s="26"/>
      <c r="BC2610" s="1"/>
      <c r="BD2610" s="26"/>
      <c r="BE2610" s="1"/>
      <c r="BF2610" s="26"/>
      <c r="BG2610" s="1"/>
      <c r="BH2610" s="26"/>
      <c r="BI2610" s="1"/>
      <c r="BJ2610" s="26"/>
      <c r="BK2610" s="1"/>
      <c r="BL2610" s="26"/>
      <c r="BM2610" s="1"/>
      <c r="BN2610" s="26"/>
      <c r="BO2610" s="1"/>
      <c r="BP2610" s="26"/>
      <c r="BQ2610" s="1"/>
      <c r="BR2610" s="26"/>
      <c r="BS2610" s="1"/>
      <c r="BT2610" s="26"/>
      <c r="BU2610" s="1"/>
      <c r="BV2610" s="1"/>
      <c r="BW2610" s="26"/>
      <c r="BX2610" s="1"/>
      <c r="BY2610" s="26"/>
      <c r="BZ2610" s="30"/>
      <c r="CA2610" s="26"/>
    </row>
    <row r="2611" spans="1:79" s="99" customFormat="1" x14ac:dyDescent="0.35">
      <c r="A2611" s="1" t="s">
        <v>62</v>
      </c>
      <c r="B2611" s="1" t="s">
        <v>67</v>
      </c>
      <c r="C2611" s="1" t="s">
        <v>607</v>
      </c>
      <c r="D2611" s="1" t="s">
        <v>130</v>
      </c>
      <c r="E2611" s="1" t="s">
        <v>77</v>
      </c>
      <c r="F2611" s="1">
        <v>999926424</v>
      </c>
      <c r="G2611" s="1">
        <f>(J2611+S2611+X2611+R2611+U2611+W2611+Y2611)-H2611</f>
        <v>120</v>
      </c>
      <c r="H2611" s="1"/>
      <c r="I2611" s="27"/>
      <c r="J2611" s="1">
        <f>SUM(AA2611)</f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27"/>
      <c r="R2611" s="1">
        <f>SUM(AS2611,BX2611)</f>
        <v>0</v>
      </c>
      <c r="S2611" s="1">
        <f>SUM(AE2611,AG2611,AI2611,AK2611,AO2611,AM2611,AQ2611,AU2611,AW2611,AY2611,BA2611,BE2611,BG2611,BI2611,BK2611,BM2611,BO2611,BC2611)</f>
        <v>120</v>
      </c>
      <c r="T2611" s="1">
        <f>COUNT(AE2611,AG2611,AI2611,AK2611,AM2611,AO2611,AQ2611,AU2611,AW2611,AY2611,BA2611,BC2611,BE2611,BG2611,BI2611,BK2611,BM2611,BO2611)</f>
        <v>1</v>
      </c>
      <c r="U2611" s="1">
        <f>BQ2611+BS2611</f>
        <v>0</v>
      </c>
      <c r="V2611" s="1"/>
      <c r="W2611" s="1">
        <f>BV2611</f>
        <v>0</v>
      </c>
      <c r="X2611" s="1">
        <f>AC2611+BZ2611</f>
        <v>0</v>
      </c>
      <c r="Y2611" s="1">
        <f>BU2611</f>
        <v>0</v>
      </c>
      <c r="Z2611" s="27"/>
      <c r="AA2611" s="1"/>
      <c r="AB2611" s="26"/>
      <c r="AC2611" s="1"/>
      <c r="AD2611" s="26"/>
      <c r="AE2611" s="1"/>
      <c r="AF2611" s="26"/>
      <c r="AG2611" s="1"/>
      <c r="AH2611" s="26"/>
      <c r="AI2611" s="1"/>
      <c r="AJ2611" s="26"/>
      <c r="AK2611" s="1"/>
      <c r="AL2611" s="26"/>
      <c r="AM2611" s="1"/>
      <c r="AN2611" s="26"/>
      <c r="AO2611" s="1"/>
      <c r="AP2611" s="26"/>
      <c r="AQ2611" s="1">
        <v>120</v>
      </c>
      <c r="AR2611" s="26">
        <v>1</v>
      </c>
      <c r="AS2611" s="1"/>
      <c r="AT2611" s="26"/>
      <c r="AU2611" s="1"/>
      <c r="AV2611" s="26"/>
      <c r="AW2611" s="1"/>
      <c r="AX2611" s="26"/>
      <c r="AY2611" s="1"/>
      <c r="AZ2611" s="26"/>
      <c r="BA2611" s="1"/>
      <c r="BB2611" s="26"/>
      <c r="BC2611" s="1"/>
      <c r="BD2611" s="26"/>
      <c r="BE2611" s="1"/>
      <c r="BF2611" s="26"/>
      <c r="BG2611" s="1"/>
      <c r="BH2611" s="26"/>
      <c r="BI2611" s="1"/>
      <c r="BJ2611" s="26"/>
      <c r="BK2611" s="1"/>
      <c r="BL2611" s="26"/>
      <c r="BM2611" s="1"/>
      <c r="BN2611" s="26"/>
      <c r="BO2611" s="1"/>
      <c r="BP2611" s="26"/>
      <c r="BQ2611" s="1"/>
      <c r="BR2611" s="26"/>
      <c r="BS2611" s="1"/>
      <c r="BT2611" s="26"/>
      <c r="BU2611" s="1"/>
      <c r="BV2611" s="1"/>
      <c r="BW2611" s="26"/>
      <c r="BX2611" s="1"/>
      <c r="BY2611" s="26"/>
      <c r="BZ2611" s="30"/>
      <c r="CA2611" s="26"/>
    </row>
    <row r="2612" spans="1:79" s="99" customFormat="1" x14ac:dyDescent="0.35">
      <c r="A2612" s="30" t="s">
        <v>62</v>
      </c>
      <c r="B2612" s="30" t="s">
        <v>67</v>
      </c>
      <c r="C2612" s="30" t="s">
        <v>3570</v>
      </c>
      <c r="D2612" s="30" t="s">
        <v>3571</v>
      </c>
      <c r="E2612" s="30" t="s">
        <v>77</v>
      </c>
      <c r="F2612" s="30">
        <v>999928066</v>
      </c>
      <c r="G2612" s="1">
        <f>(J2612+S2612+X2612+R2612+U2612+W2612+Y2612)-H2612</f>
        <v>90</v>
      </c>
      <c r="H2612" s="1"/>
      <c r="I2612" s="27"/>
      <c r="J2612" s="1">
        <f>SUM(AA2612)</f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27"/>
      <c r="R2612" s="1">
        <f>SUM(AS2612,BX2612)</f>
        <v>0</v>
      </c>
      <c r="S2612" s="1">
        <f>SUM(AE2612,AG2612,AI2612,AK2612,AO2612,AM2612,AQ2612,AU2612,AW2612,AY2612,BA2612,BE2612,BG2612,BI2612,BK2612,BM2612,BO2612,BC2612)</f>
        <v>90</v>
      </c>
      <c r="T2612" s="1">
        <f>COUNT(AE2612,AG2612,AI2612,AK2612,AM2612,AO2612,AQ2612,AU2612,AW2612,AY2612,BA2612,BC2612,BE2612,BG2612,BI2612,BK2612,BM2612,BO2612)</f>
        <v>1</v>
      </c>
      <c r="U2612" s="1">
        <f>BQ2612+BS2612</f>
        <v>0</v>
      </c>
      <c r="V2612" s="1"/>
      <c r="W2612" s="1">
        <f>BV2612</f>
        <v>0</v>
      </c>
      <c r="X2612" s="1">
        <f>AC2612+BZ2612</f>
        <v>0</v>
      </c>
      <c r="Y2612" s="1">
        <f>BU2612</f>
        <v>0</v>
      </c>
      <c r="Z2612" s="27"/>
      <c r="AA2612" s="1"/>
      <c r="AB2612" s="26"/>
      <c r="AC2612" s="1"/>
      <c r="AD2612" s="26"/>
      <c r="AE2612" s="1"/>
      <c r="AF2612" s="26"/>
      <c r="AG2612" s="1"/>
      <c r="AH2612" s="26"/>
      <c r="AI2612" s="1"/>
      <c r="AJ2612" s="26"/>
      <c r="AK2612" s="1"/>
      <c r="AL2612" s="27"/>
      <c r="AM2612" s="1"/>
      <c r="AN2612" s="26"/>
      <c r="AO2612" s="1"/>
      <c r="AP2612" s="26"/>
      <c r="AQ2612" s="1"/>
      <c r="AR2612" s="26"/>
      <c r="AS2612" s="1"/>
      <c r="AT2612" s="26"/>
      <c r="AU2612" s="1"/>
      <c r="AV2612" s="26"/>
      <c r="AW2612" s="1"/>
      <c r="AX2612" s="26"/>
      <c r="AY2612" s="1"/>
      <c r="AZ2612" s="26"/>
      <c r="BA2612" s="1"/>
      <c r="BB2612" s="26"/>
      <c r="BC2612" s="1"/>
      <c r="BD2612" s="26"/>
      <c r="BE2612" s="1"/>
      <c r="BF2612" s="26"/>
      <c r="BG2612" s="1">
        <v>90</v>
      </c>
      <c r="BH2612" s="26">
        <v>2</v>
      </c>
      <c r="BI2612" s="1"/>
      <c r="BJ2612" s="26"/>
      <c r="BK2612" s="1"/>
      <c r="BL2612" s="26"/>
      <c r="BM2612" s="1"/>
      <c r="BN2612" s="26"/>
      <c r="BO2612" s="1"/>
      <c r="BP2612" s="26"/>
      <c r="BQ2612" s="1"/>
      <c r="BR2612" s="26"/>
      <c r="BS2612" s="1"/>
      <c r="BT2612" s="26"/>
      <c r="BU2612" s="1"/>
      <c r="BV2612" s="1"/>
      <c r="BW2612" s="26"/>
      <c r="BX2612" s="1"/>
      <c r="BY2612" s="26"/>
      <c r="BZ2612" s="30"/>
      <c r="CA2612" s="26"/>
    </row>
    <row r="2613" spans="1:79" s="99" customFormat="1" x14ac:dyDescent="0.35">
      <c r="A2613" s="36" t="s">
        <v>62</v>
      </c>
      <c r="B2613" s="36" t="s">
        <v>67</v>
      </c>
      <c r="C2613" s="36" t="s">
        <v>2633</v>
      </c>
      <c r="D2613" s="36" t="s">
        <v>209</v>
      </c>
      <c r="E2613" s="36" t="s">
        <v>77</v>
      </c>
      <c r="F2613" s="36">
        <v>999925707</v>
      </c>
      <c r="G2613" s="1">
        <f>(J2613+S2613+X2613+R2613+U2613+W2613+Y2613)-H2613</f>
        <v>69.5</v>
      </c>
      <c r="H2613" s="1"/>
      <c r="I2613" s="27"/>
      <c r="J2613" s="1">
        <f>SUM(AA2613)</f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27"/>
      <c r="R2613" s="1">
        <f>SUM(AS2613,BX2613)</f>
        <v>0</v>
      </c>
      <c r="S2613" s="1">
        <f>SUM(AE2613,AG2613,AI2613,AK2613,AO2613,AM2613,AQ2613,AU2613,AW2613,AY2613,BA2613,BE2613,BG2613,BI2613,BK2613,BM2613,BO2613,BC2613)</f>
        <v>30</v>
      </c>
      <c r="T2613" s="1">
        <f>COUNT(AE2613,AG2613,AI2613,AK2613,AM2613,AO2613,AQ2613,AU2613,AW2613,AY2613,BA2613,BC2613,BE2613,BG2613,BI2613,BK2613,BM2613,BO2613)</f>
        <v>1</v>
      </c>
      <c r="U2613" s="1">
        <f>BQ2613+BS2613</f>
        <v>39.5</v>
      </c>
      <c r="V2613" s="1"/>
      <c r="W2613" s="1">
        <f>BV2613</f>
        <v>0</v>
      </c>
      <c r="X2613" s="1">
        <f>AC2613+BZ2613</f>
        <v>0</v>
      </c>
      <c r="Y2613" s="1">
        <f>BU2613</f>
        <v>0</v>
      </c>
      <c r="Z2613" s="27"/>
      <c r="AA2613" s="1"/>
      <c r="AB2613" s="26"/>
      <c r="AC2613" s="1"/>
      <c r="AD2613" s="26"/>
      <c r="AE2613" s="1"/>
      <c r="AF2613" s="26"/>
      <c r="AG2613" s="1">
        <v>30</v>
      </c>
      <c r="AH2613" s="26">
        <v>1</v>
      </c>
      <c r="AI2613" s="1"/>
      <c r="AJ2613" s="26"/>
      <c r="AK2613" s="1"/>
      <c r="AL2613" s="26"/>
      <c r="AM2613" s="1"/>
      <c r="AN2613" s="26"/>
      <c r="AO2613" s="1"/>
      <c r="AP2613" s="26"/>
      <c r="AQ2613" s="1"/>
      <c r="AR2613" s="26"/>
      <c r="AS2613" s="1"/>
      <c r="AT2613" s="26"/>
      <c r="AU2613" s="1"/>
      <c r="AV2613" s="26"/>
      <c r="AW2613" s="1"/>
      <c r="AX2613" s="26"/>
      <c r="AY2613" s="1"/>
      <c r="AZ2613" s="26"/>
      <c r="BA2613" s="1"/>
      <c r="BB2613" s="26"/>
      <c r="BC2613" s="1"/>
      <c r="BD2613" s="26"/>
      <c r="BE2613" s="1"/>
      <c r="BF2613" s="26"/>
      <c r="BG2613" s="1"/>
      <c r="BH2613" s="26"/>
      <c r="BI2613" s="1"/>
      <c r="BJ2613" s="26"/>
      <c r="BK2613" s="1"/>
      <c r="BL2613" s="26"/>
      <c r="BM2613" s="1"/>
      <c r="BN2613" s="26"/>
      <c r="BO2613" s="1"/>
      <c r="BP2613" s="26"/>
      <c r="BQ2613" s="1">
        <v>39.5</v>
      </c>
      <c r="BR2613" s="26">
        <v>3</v>
      </c>
      <c r="BS2613" s="1"/>
      <c r="BT2613" s="26"/>
      <c r="BU2613" s="1"/>
      <c r="BV2613" s="1"/>
      <c r="BW2613" s="26"/>
      <c r="BX2613" s="1"/>
      <c r="BY2613" s="26"/>
      <c r="BZ2613" s="30"/>
      <c r="CA2613" s="26"/>
    </row>
    <row r="2614" spans="1:79" s="99" customFormat="1" x14ac:dyDescent="0.35">
      <c r="A2614" s="30" t="s">
        <v>62</v>
      </c>
      <c r="B2614" s="30" t="s">
        <v>67</v>
      </c>
      <c r="C2614" s="30" t="s">
        <v>2390</v>
      </c>
      <c r="D2614" s="30" t="s">
        <v>2391</v>
      </c>
      <c r="E2614" s="30" t="s">
        <v>77</v>
      </c>
      <c r="F2614" s="30">
        <v>999925148</v>
      </c>
      <c r="G2614" s="1">
        <f>(J2614+S2614+X2614+R2614+U2614+W2614+Y2614)-H2614</f>
        <v>68</v>
      </c>
      <c r="H2614" s="1"/>
      <c r="I2614" s="27"/>
      <c r="J2614" s="1">
        <f>SUM(AA2614)</f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27"/>
      <c r="R2614" s="1">
        <f>SUM(AS2614,BX2614)</f>
        <v>0</v>
      </c>
      <c r="S2614" s="1">
        <f>SUM(AE2614,AG2614,AI2614,AK2614,AO2614,AM2614,AQ2614,AU2614,AW2614,AY2614,BA2614,BE2614,BG2614,BI2614,BK2614,BM2614,BO2614,BC2614)</f>
        <v>68</v>
      </c>
      <c r="T2614" s="1">
        <f>COUNT(AE2614,AG2614,AI2614,AK2614,AM2614,AO2614,AQ2614,AU2614,AW2614,AY2614,BA2614,BC2614,BE2614,BG2614,BI2614,BK2614,BM2614,BO2614)</f>
        <v>1</v>
      </c>
      <c r="U2614" s="1">
        <f>BQ2614+BS2614</f>
        <v>0</v>
      </c>
      <c r="V2614" s="1"/>
      <c r="W2614" s="1">
        <f>BV2614</f>
        <v>0</v>
      </c>
      <c r="X2614" s="1">
        <f>AC2614+BZ2614</f>
        <v>0</v>
      </c>
      <c r="Y2614" s="1">
        <f>BU2614</f>
        <v>0</v>
      </c>
      <c r="Z2614" s="27"/>
      <c r="AA2614" s="1"/>
      <c r="AB2614" s="26"/>
      <c r="AC2614" s="1"/>
      <c r="AD2614" s="26"/>
      <c r="AE2614" s="1"/>
      <c r="AF2614" s="26"/>
      <c r="AG2614" s="1"/>
      <c r="AH2614" s="26"/>
      <c r="AI2614" s="1"/>
      <c r="AJ2614" s="26"/>
      <c r="AK2614" s="1"/>
      <c r="AL2614" s="27"/>
      <c r="AM2614" s="1"/>
      <c r="AN2614" s="26"/>
      <c r="AO2614" s="1"/>
      <c r="AP2614" s="26"/>
      <c r="AQ2614" s="1"/>
      <c r="AR2614" s="26"/>
      <c r="AS2614" s="1"/>
      <c r="AT2614" s="26"/>
      <c r="AU2614" s="1"/>
      <c r="AV2614" s="26"/>
      <c r="AW2614" s="1"/>
      <c r="AX2614" s="26"/>
      <c r="AY2614" s="1"/>
      <c r="AZ2614" s="26"/>
      <c r="BA2614" s="1"/>
      <c r="BB2614" s="26"/>
      <c r="BC2614" s="1"/>
      <c r="BD2614" s="26"/>
      <c r="BE2614" s="1"/>
      <c r="BF2614" s="26"/>
      <c r="BG2614" s="1">
        <v>68</v>
      </c>
      <c r="BH2614" s="26">
        <v>4</v>
      </c>
      <c r="BI2614" s="1"/>
      <c r="BJ2614" s="26"/>
      <c r="BK2614" s="1"/>
      <c r="BL2614" s="26"/>
      <c r="BM2614" s="1"/>
      <c r="BN2614" s="26"/>
      <c r="BO2614" s="1"/>
      <c r="BP2614" s="26"/>
      <c r="BQ2614" s="1"/>
      <c r="BR2614" s="26"/>
      <c r="BS2614" s="1"/>
      <c r="BT2614" s="26"/>
      <c r="BU2614" s="1"/>
      <c r="BV2614" s="1"/>
      <c r="BW2614" s="26"/>
      <c r="BX2614" s="1"/>
      <c r="BY2614" s="26"/>
      <c r="BZ2614" s="30"/>
      <c r="CA2614" s="26"/>
    </row>
    <row r="2615" spans="1:79" s="99" customFormat="1" x14ac:dyDescent="0.35">
      <c r="A2615" s="1" t="s">
        <v>62</v>
      </c>
      <c r="B2615" s="1" t="s">
        <v>67</v>
      </c>
      <c r="C2615" s="1" t="s">
        <v>1844</v>
      </c>
      <c r="D2615" s="1" t="s">
        <v>2406</v>
      </c>
      <c r="E2615" s="1" t="s">
        <v>77</v>
      </c>
      <c r="F2615" s="1">
        <v>999925187</v>
      </c>
      <c r="G2615" s="1">
        <f>(J2615+S2615+X2615+R2615+U2615+W2615+Y2615)-H2615</f>
        <v>68</v>
      </c>
      <c r="H2615" s="1"/>
      <c r="I2615" s="27"/>
      <c r="J2615" s="1">
        <f>SUM(AA2615)</f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27"/>
      <c r="R2615" s="1">
        <f>SUM(AS2615,BX2615)</f>
        <v>0</v>
      </c>
      <c r="S2615" s="1">
        <f>SUM(AE2615,AG2615,AI2615,AK2615,AO2615,AM2615,AQ2615,AU2615,AW2615,AY2615,BA2615,BE2615,BG2615,BI2615,BK2615,BM2615,BO2615,BC2615)</f>
        <v>68</v>
      </c>
      <c r="T2615" s="1">
        <f>COUNT(AE2615,AG2615,AI2615,AK2615,AM2615,AO2615,AQ2615,AU2615,AW2615,AY2615,BA2615,BC2615,BE2615,BG2615,BI2615,BK2615,BM2615,BO2615)</f>
        <v>1</v>
      </c>
      <c r="U2615" s="1">
        <f>BQ2615+BS2615</f>
        <v>0</v>
      </c>
      <c r="V2615" s="1"/>
      <c r="W2615" s="1">
        <f>BV2615</f>
        <v>0</v>
      </c>
      <c r="X2615" s="1">
        <f>AC2615+BZ2615</f>
        <v>0</v>
      </c>
      <c r="Y2615" s="1">
        <f>BU2615</f>
        <v>0</v>
      </c>
      <c r="Z2615" s="27"/>
      <c r="AA2615" s="1"/>
      <c r="AB2615" s="26"/>
      <c r="AC2615" s="1"/>
      <c r="AD2615" s="26"/>
      <c r="AE2615" s="1"/>
      <c r="AF2615" s="26"/>
      <c r="AG2615" s="1"/>
      <c r="AH2615" s="26"/>
      <c r="AI2615" s="1"/>
      <c r="AJ2615" s="26"/>
      <c r="AK2615" s="1"/>
      <c r="AL2615" s="26"/>
      <c r="AM2615" s="1"/>
      <c r="AN2615" s="26"/>
      <c r="AO2615" s="1"/>
      <c r="AP2615" s="26"/>
      <c r="AQ2615" s="1">
        <v>68</v>
      </c>
      <c r="AR2615" s="26">
        <v>3</v>
      </c>
      <c r="AS2615" s="1"/>
      <c r="AT2615" s="26"/>
      <c r="AU2615" s="1"/>
      <c r="AV2615" s="26"/>
      <c r="AW2615" s="1"/>
      <c r="AX2615" s="26"/>
      <c r="AY2615" s="1"/>
      <c r="AZ2615" s="26"/>
      <c r="BA2615" s="1"/>
      <c r="BB2615" s="26"/>
      <c r="BC2615" s="1"/>
      <c r="BD2615" s="26"/>
      <c r="BE2615" s="1"/>
      <c r="BF2615" s="26"/>
      <c r="BG2615" s="1"/>
      <c r="BH2615" s="26"/>
      <c r="BI2615" s="1"/>
      <c r="BJ2615" s="26"/>
      <c r="BK2615" s="1"/>
      <c r="BL2615" s="26"/>
      <c r="BM2615" s="1"/>
      <c r="BN2615" s="26"/>
      <c r="BO2615" s="1"/>
      <c r="BP2615" s="26"/>
      <c r="BQ2615" s="1"/>
      <c r="BR2615" s="26"/>
      <c r="BS2615" s="1"/>
      <c r="BT2615" s="26"/>
      <c r="BU2615" s="1"/>
      <c r="BV2615" s="1"/>
      <c r="BW2615" s="26"/>
      <c r="BX2615" s="1"/>
      <c r="BY2615" s="26"/>
      <c r="BZ2615" s="30"/>
      <c r="CA2615" s="26"/>
    </row>
    <row r="2616" spans="1:79" s="99" customFormat="1" x14ac:dyDescent="0.35">
      <c r="A2616" s="35" t="s">
        <v>62</v>
      </c>
      <c r="B2616" s="35" t="s">
        <v>67</v>
      </c>
      <c r="C2616" s="35" t="s">
        <v>2580</v>
      </c>
      <c r="D2616" s="35" t="s">
        <v>2581</v>
      </c>
      <c r="E2616" s="35" t="s">
        <v>77</v>
      </c>
      <c r="F2616" s="35">
        <v>999925595</v>
      </c>
      <c r="G2616" s="1">
        <f>(J2616+S2616+X2616+R2616+U2616+W2616+Y2616)-H2616</f>
        <v>68</v>
      </c>
      <c r="H2616" s="1"/>
      <c r="I2616" s="27"/>
      <c r="J2616" s="1">
        <f>SUM(AA2616)</f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27"/>
      <c r="R2616" s="1">
        <f>SUM(AS2616,BX2616)</f>
        <v>0</v>
      </c>
      <c r="S2616" s="1">
        <f>SUM(AE2616,AG2616,AI2616,AK2616,AO2616,AM2616,AQ2616,AU2616,AW2616,AY2616,BA2616,BE2616,BG2616,BI2616,BK2616,BM2616,BO2616,BC2616)</f>
        <v>68</v>
      </c>
      <c r="T2616" s="1">
        <f>COUNT(AE2616,AG2616,AI2616,AK2616,AM2616,AO2616,AQ2616,AU2616,AW2616,AY2616,BA2616,BC2616,BE2616,BG2616,BI2616,BK2616,BM2616,BO2616)</f>
        <v>1</v>
      </c>
      <c r="U2616" s="1">
        <f>BQ2616+BS2616</f>
        <v>0</v>
      </c>
      <c r="V2616" s="1"/>
      <c r="W2616" s="1">
        <f>BV2616</f>
        <v>0</v>
      </c>
      <c r="X2616" s="1">
        <f>AC2616+BZ2616</f>
        <v>0</v>
      </c>
      <c r="Y2616" s="1">
        <f>BU2616</f>
        <v>0</v>
      </c>
      <c r="Z2616" s="27"/>
      <c r="AA2616" s="1"/>
      <c r="AB2616" s="26"/>
      <c r="AC2616" s="1"/>
      <c r="AD2616" s="26"/>
      <c r="AE2616" s="1"/>
      <c r="AF2616" s="26"/>
      <c r="AG2616" s="1"/>
      <c r="AH2616" s="26"/>
      <c r="AI2616" s="1"/>
      <c r="AJ2616" s="26"/>
      <c r="AK2616" s="1">
        <v>68</v>
      </c>
      <c r="AL2616" s="26">
        <v>3</v>
      </c>
      <c r="AM2616" s="1"/>
      <c r="AN2616" s="26"/>
      <c r="AO2616" s="1"/>
      <c r="AP2616" s="26"/>
      <c r="AQ2616" s="1"/>
      <c r="AR2616" s="26"/>
      <c r="AS2616" s="1"/>
      <c r="AT2616" s="26"/>
      <c r="AU2616" s="1"/>
      <c r="AV2616" s="26"/>
      <c r="AW2616" s="1"/>
      <c r="AX2616" s="26"/>
      <c r="AY2616" s="1"/>
      <c r="AZ2616" s="26"/>
      <c r="BA2616" s="1"/>
      <c r="BB2616" s="26"/>
      <c r="BC2616" s="1"/>
      <c r="BD2616" s="26"/>
      <c r="BE2616" s="1"/>
      <c r="BF2616" s="26"/>
      <c r="BG2616" s="1"/>
      <c r="BH2616" s="26"/>
      <c r="BI2616" s="1"/>
      <c r="BJ2616" s="26"/>
      <c r="BK2616" s="1"/>
      <c r="BL2616" s="26"/>
      <c r="BM2616" s="1"/>
      <c r="BN2616" s="26"/>
      <c r="BO2616" s="1"/>
      <c r="BP2616" s="26"/>
      <c r="BQ2616" s="1"/>
      <c r="BR2616" s="26"/>
      <c r="BS2616" s="1"/>
      <c r="BT2616" s="26"/>
      <c r="BU2616" s="1"/>
      <c r="BV2616" s="1"/>
      <c r="BW2616" s="26"/>
      <c r="BX2616" s="1"/>
      <c r="BY2616" s="26"/>
      <c r="BZ2616" s="30"/>
      <c r="CA2616" s="26"/>
    </row>
    <row r="2617" spans="1:79" s="99" customFormat="1" x14ac:dyDescent="0.35">
      <c r="A2617" s="35" t="s">
        <v>62</v>
      </c>
      <c r="B2617" s="35" t="s">
        <v>67</v>
      </c>
      <c r="C2617" s="35" t="s">
        <v>2585</v>
      </c>
      <c r="D2617" s="35" t="s">
        <v>2586</v>
      </c>
      <c r="E2617" s="35" t="s">
        <v>77</v>
      </c>
      <c r="F2617" s="35">
        <v>999925598</v>
      </c>
      <c r="G2617" s="1">
        <f>(J2617+S2617+X2617+R2617+U2617+W2617+Y2617)-H2617</f>
        <v>68</v>
      </c>
      <c r="H2617" s="1"/>
      <c r="I2617" s="27"/>
      <c r="J2617" s="1">
        <f>SUM(AA2617)</f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27"/>
      <c r="R2617" s="1">
        <f>SUM(AS2617,BX2617)</f>
        <v>0</v>
      </c>
      <c r="S2617" s="1">
        <f>SUM(AE2617,AG2617,AI2617,AK2617,AO2617,AM2617,AQ2617,AU2617,AW2617,AY2617,BA2617,BE2617,BG2617,BI2617,BK2617,BM2617,BO2617,BC2617)</f>
        <v>68</v>
      </c>
      <c r="T2617" s="1">
        <f>COUNT(AE2617,AG2617,AI2617,AK2617,AM2617,AO2617,AQ2617,AU2617,AW2617,AY2617,BA2617,BC2617,BE2617,BG2617,BI2617,BK2617,BM2617,BO2617)</f>
        <v>1</v>
      </c>
      <c r="U2617" s="1">
        <f>BQ2617+BS2617</f>
        <v>0</v>
      </c>
      <c r="V2617" s="1"/>
      <c r="W2617" s="1">
        <f>BV2617</f>
        <v>0</v>
      </c>
      <c r="X2617" s="1">
        <f>AC2617+BZ2617</f>
        <v>0</v>
      </c>
      <c r="Y2617" s="1">
        <f>BU2617</f>
        <v>0</v>
      </c>
      <c r="Z2617" s="27"/>
      <c r="AA2617" s="1"/>
      <c r="AB2617" s="26"/>
      <c r="AC2617" s="1"/>
      <c r="AD2617" s="26"/>
      <c r="AE2617" s="1"/>
      <c r="AF2617" s="26"/>
      <c r="AG2617" s="1"/>
      <c r="AH2617" s="26"/>
      <c r="AI2617" s="1"/>
      <c r="AJ2617" s="26"/>
      <c r="AK2617" s="1">
        <v>68</v>
      </c>
      <c r="AL2617" s="26">
        <v>3</v>
      </c>
      <c r="AM2617" s="1"/>
      <c r="AN2617" s="26"/>
      <c r="AO2617" s="1"/>
      <c r="AP2617" s="26"/>
      <c r="AQ2617" s="1"/>
      <c r="AR2617" s="26"/>
      <c r="AS2617" s="1"/>
      <c r="AT2617" s="26"/>
      <c r="AU2617" s="1"/>
      <c r="AV2617" s="26"/>
      <c r="AW2617" s="1"/>
      <c r="AX2617" s="26"/>
      <c r="AY2617" s="1"/>
      <c r="AZ2617" s="26"/>
      <c r="BA2617" s="1"/>
      <c r="BB2617" s="26"/>
      <c r="BC2617" s="1"/>
      <c r="BD2617" s="26"/>
      <c r="BE2617" s="1"/>
      <c r="BF2617" s="26"/>
      <c r="BG2617" s="1"/>
      <c r="BH2617" s="26"/>
      <c r="BI2617" s="1"/>
      <c r="BJ2617" s="26"/>
      <c r="BK2617" s="1"/>
      <c r="BL2617" s="26"/>
      <c r="BM2617" s="1"/>
      <c r="BN2617" s="26"/>
      <c r="BO2617" s="1"/>
      <c r="BP2617" s="26"/>
      <c r="BQ2617" s="1"/>
      <c r="BR2617" s="26"/>
      <c r="BS2617" s="1"/>
      <c r="BT2617" s="26"/>
      <c r="BU2617" s="1"/>
      <c r="BV2617" s="1"/>
      <c r="BW2617" s="26"/>
      <c r="BX2617" s="1"/>
      <c r="BY2617" s="26"/>
      <c r="BZ2617" s="30"/>
      <c r="CA2617" s="26"/>
    </row>
    <row r="2618" spans="1:79" s="99" customFormat="1" x14ac:dyDescent="0.35">
      <c r="A2618" s="30" t="s">
        <v>62</v>
      </c>
      <c r="B2618" s="30" t="s">
        <v>67</v>
      </c>
      <c r="C2618" s="30" t="s">
        <v>517</v>
      </c>
      <c r="D2618" s="30" t="s">
        <v>1811</v>
      </c>
      <c r="E2618" s="30" t="s">
        <v>77</v>
      </c>
      <c r="F2618" s="30">
        <v>999928086</v>
      </c>
      <c r="G2618" s="1">
        <f>(J2618+S2618+X2618+R2618+U2618+W2618+Y2618)-H2618</f>
        <v>68</v>
      </c>
      <c r="H2618" s="1"/>
      <c r="I2618" s="27"/>
      <c r="J2618" s="1">
        <f>SUM(AA2618)</f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27"/>
      <c r="R2618" s="1">
        <f>SUM(AS2618,BX2618)</f>
        <v>0</v>
      </c>
      <c r="S2618" s="1">
        <f>SUM(AE2618,AG2618,AI2618,AK2618,AO2618,AM2618,AQ2618,AU2618,AW2618,AY2618,BA2618,BE2618,BG2618,BI2618,BK2618,BM2618,BO2618,BC2618)</f>
        <v>68</v>
      </c>
      <c r="T2618" s="1">
        <f>COUNT(AE2618,AG2618,AI2618,AK2618,AM2618,AO2618,AQ2618,AU2618,AW2618,AY2618,BA2618,BC2618,BE2618,BG2618,BI2618,BK2618,BM2618,BO2618)</f>
        <v>1</v>
      </c>
      <c r="U2618" s="1">
        <f>BQ2618+BS2618</f>
        <v>0</v>
      </c>
      <c r="V2618" s="1"/>
      <c r="W2618" s="1">
        <f>BV2618</f>
        <v>0</v>
      </c>
      <c r="X2618" s="1">
        <f>AC2618+BZ2618</f>
        <v>0</v>
      </c>
      <c r="Y2618" s="1">
        <f>BU2618</f>
        <v>0</v>
      </c>
      <c r="Z2618" s="27"/>
      <c r="AA2618" s="1"/>
      <c r="AB2618" s="26"/>
      <c r="AC2618" s="1"/>
      <c r="AD2618" s="26"/>
      <c r="AE2618" s="1"/>
      <c r="AF2618" s="26"/>
      <c r="AG2618" s="1"/>
      <c r="AH2618" s="26"/>
      <c r="AI2618" s="1"/>
      <c r="AJ2618" s="26"/>
      <c r="AK2618" s="1"/>
      <c r="AL2618" s="27"/>
      <c r="AM2618" s="1"/>
      <c r="AN2618" s="26"/>
      <c r="AO2618" s="1"/>
      <c r="AP2618" s="26"/>
      <c r="AQ2618" s="1"/>
      <c r="AR2618" s="26"/>
      <c r="AS2618" s="1"/>
      <c r="AT2618" s="26"/>
      <c r="AU2618" s="1"/>
      <c r="AV2618" s="26"/>
      <c r="AW2618" s="1"/>
      <c r="AX2618" s="26"/>
      <c r="AY2618" s="1"/>
      <c r="AZ2618" s="26"/>
      <c r="BA2618" s="1"/>
      <c r="BB2618" s="26"/>
      <c r="BC2618" s="1"/>
      <c r="BD2618" s="26"/>
      <c r="BE2618" s="1"/>
      <c r="BF2618" s="26"/>
      <c r="BG2618" s="1">
        <v>68</v>
      </c>
      <c r="BH2618" s="26">
        <v>3</v>
      </c>
      <c r="BI2618" s="1"/>
      <c r="BJ2618" s="26"/>
      <c r="BK2618" s="1"/>
      <c r="BL2618" s="26"/>
      <c r="BM2618" s="1"/>
      <c r="BN2618" s="26"/>
      <c r="BO2618" s="1"/>
      <c r="BP2618" s="26"/>
      <c r="BQ2618" s="1"/>
      <c r="BR2618" s="26"/>
      <c r="BS2618" s="1"/>
      <c r="BT2618" s="26"/>
      <c r="BU2618" s="1"/>
      <c r="BV2618" s="1"/>
      <c r="BW2618" s="26"/>
      <c r="BX2618" s="1"/>
      <c r="BY2618" s="26"/>
      <c r="BZ2618" s="30"/>
      <c r="CA2618" s="26"/>
    </row>
    <row r="2619" spans="1:79" s="99" customFormat="1" x14ac:dyDescent="0.35">
      <c r="A2619" s="1" t="s">
        <v>62</v>
      </c>
      <c r="B2619" s="1" t="s">
        <v>67</v>
      </c>
      <c r="C2619" s="1" t="s">
        <v>2461</v>
      </c>
      <c r="D2619" s="1" t="s">
        <v>2462</v>
      </c>
      <c r="E2619" s="1" t="s">
        <v>77</v>
      </c>
      <c r="F2619" s="1">
        <v>999925296</v>
      </c>
      <c r="G2619" s="1">
        <f>(J2619+S2619+X2619+R2619+U2619+W2619+Y2619)-H2619</f>
        <v>63</v>
      </c>
      <c r="H2619" s="1"/>
      <c r="I2619" s="27"/>
      <c r="J2619" s="1">
        <f>SUM(AA2619)</f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27"/>
      <c r="R2619" s="1">
        <f>SUM(AS2619,BX2619)</f>
        <v>0</v>
      </c>
      <c r="S2619" s="1">
        <f>SUM(AE2619,AG2619,AI2619,AK2619,AO2619,AM2619,AQ2619,AU2619,AW2619,AY2619,BA2619,BE2619,BG2619,BI2619,BK2619,BM2619,BO2619,BC2619)</f>
        <v>63</v>
      </c>
      <c r="T2619" s="1">
        <f>COUNT(AE2619,AG2619,AI2619,AK2619,AM2619,AO2619,AQ2619,AU2619,AW2619,AY2619,BA2619,BC2619,BE2619,BG2619,BI2619,BK2619,BM2619,BO2619)</f>
        <v>1</v>
      </c>
      <c r="U2619" s="1">
        <f>BQ2619+BS2619</f>
        <v>0</v>
      </c>
      <c r="V2619" s="1"/>
      <c r="W2619" s="1">
        <f>BV2619</f>
        <v>0</v>
      </c>
      <c r="X2619" s="1">
        <f>AC2619+BZ2619</f>
        <v>0</v>
      </c>
      <c r="Y2619" s="1">
        <f>BU2619</f>
        <v>0</v>
      </c>
      <c r="Z2619" s="27"/>
      <c r="AA2619" s="1"/>
      <c r="AB2619" s="26"/>
      <c r="AC2619" s="1"/>
      <c r="AD2619" s="26"/>
      <c r="AE2619" s="1"/>
      <c r="AF2619" s="26"/>
      <c r="AG2619" s="1"/>
      <c r="AH2619" s="26"/>
      <c r="AI2619" s="1"/>
      <c r="AJ2619" s="26"/>
      <c r="AK2619" s="1"/>
      <c r="AL2619" s="26"/>
      <c r="AM2619" s="1"/>
      <c r="AN2619" s="26"/>
      <c r="AO2619" s="1"/>
      <c r="AP2619" s="26"/>
      <c r="AQ2619" s="1">
        <v>63</v>
      </c>
      <c r="AR2619" s="26">
        <v>5</v>
      </c>
      <c r="AS2619" s="1"/>
      <c r="AT2619" s="26"/>
      <c r="AU2619" s="1"/>
      <c r="AV2619" s="26"/>
      <c r="AW2619" s="1"/>
      <c r="AX2619" s="26"/>
      <c r="AY2619" s="1"/>
      <c r="AZ2619" s="26"/>
      <c r="BA2619" s="1"/>
      <c r="BB2619" s="26"/>
      <c r="BC2619" s="1"/>
      <c r="BD2619" s="26"/>
      <c r="BE2619" s="1"/>
      <c r="BF2619" s="26"/>
      <c r="BG2619" s="1"/>
      <c r="BH2619" s="26"/>
      <c r="BI2619" s="1"/>
      <c r="BJ2619" s="26"/>
      <c r="BK2619" s="1"/>
      <c r="BL2619" s="26"/>
      <c r="BM2619" s="1"/>
      <c r="BN2619" s="26"/>
      <c r="BO2619" s="1"/>
      <c r="BP2619" s="26"/>
      <c r="BQ2619" s="1"/>
      <c r="BR2619" s="26"/>
      <c r="BS2619" s="1"/>
      <c r="BT2619" s="26"/>
      <c r="BU2619" s="1"/>
      <c r="BV2619" s="1"/>
      <c r="BW2619" s="26"/>
      <c r="BX2619" s="1"/>
      <c r="BY2619" s="26"/>
      <c r="BZ2619" s="30"/>
      <c r="CA2619" s="26"/>
    </row>
    <row r="2620" spans="1:79" s="99" customFormat="1" x14ac:dyDescent="0.35">
      <c r="A2620" s="1" t="s">
        <v>62</v>
      </c>
      <c r="B2620" s="1" t="s">
        <v>67</v>
      </c>
      <c r="C2620" s="1" t="s">
        <v>2945</v>
      </c>
      <c r="D2620" s="1" t="s">
        <v>415</v>
      </c>
      <c r="E2620" s="1" t="s">
        <v>77</v>
      </c>
      <c r="F2620" s="1">
        <v>999926498</v>
      </c>
      <c r="G2620" s="1">
        <f>(J2620+S2620+X2620+R2620+U2620+W2620+Y2620)-H2620</f>
        <v>63</v>
      </c>
      <c r="H2620" s="1"/>
      <c r="I2620" s="27"/>
      <c r="J2620" s="1">
        <f>SUM(AA2620)</f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27"/>
      <c r="R2620" s="1">
        <f>SUM(AS2620,BX2620)</f>
        <v>0</v>
      </c>
      <c r="S2620" s="1">
        <f>SUM(AE2620,AG2620,AI2620,AK2620,AO2620,AM2620,AQ2620,AU2620,AW2620,AY2620,BA2620,BE2620,BG2620,BI2620,BK2620,BM2620,BO2620,BC2620)</f>
        <v>63</v>
      </c>
      <c r="T2620" s="1">
        <f>COUNT(AE2620,AG2620,AI2620,AK2620,AM2620,AO2620,AQ2620,AU2620,AW2620,AY2620,BA2620,BC2620,BE2620,BG2620,BI2620,BK2620,BM2620,BO2620)</f>
        <v>1</v>
      </c>
      <c r="U2620" s="1">
        <f>BQ2620+BS2620</f>
        <v>0</v>
      </c>
      <c r="V2620" s="1"/>
      <c r="W2620" s="1">
        <f>BV2620</f>
        <v>0</v>
      </c>
      <c r="X2620" s="1">
        <f>AC2620+BZ2620</f>
        <v>0</v>
      </c>
      <c r="Y2620" s="1">
        <f>BU2620</f>
        <v>0</v>
      </c>
      <c r="Z2620" s="27"/>
      <c r="AA2620" s="1"/>
      <c r="AB2620" s="26"/>
      <c r="AC2620" s="1"/>
      <c r="AD2620" s="26"/>
      <c r="AE2620" s="1"/>
      <c r="AF2620" s="26"/>
      <c r="AG2620" s="1"/>
      <c r="AH2620" s="26"/>
      <c r="AI2620" s="1"/>
      <c r="AJ2620" s="26"/>
      <c r="AK2620" s="1"/>
      <c r="AL2620" s="26"/>
      <c r="AM2620" s="1"/>
      <c r="AN2620" s="26"/>
      <c r="AO2620" s="1"/>
      <c r="AP2620" s="26"/>
      <c r="AQ2620" s="1">
        <v>63</v>
      </c>
      <c r="AR2620" s="26">
        <v>5</v>
      </c>
      <c r="AS2620" s="1"/>
      <c r="AT2620" s="26"/>
      <c r="AU2620" s="1"/>
      <c r="AV2620" s="26"/>
      <c r="AW2620" s="1"/>
      <c r="AX2620" s="26"/>
      <c r="AY2620" s="1"/>
      <c r="AZ2620" s="26"/>
      <c r="BA2620" s="1"/>
      <c r="BB2620" s="26"/>
      <c r="BC2620" s="1"/>
      <c r="BD2620" s="26"/>
      <c r="BE2620" s="1"/>
      <c r="BF2620" s="26"/>
      <c r="BG2620" s="1"/>
      <c r="BH2620" s="26"/>
      <c r="BI2620" s="1"/>
      <c r="BJ2620" s="26"/>
      <c r="BK2620" s="1"/>
      <c r="BL2620" s="26"/>
      <c r="BM2620" s="1"/>
      <c r="BN2620" s="26"/>
      <c r="BO2620" s="1"/>
      <c r="BP2620" s="26"/>
      <c r="BQ2620" s="1"/>
      <c r="BR2620" s="26"/>
      <c r="BS2620" s="1"/>
      <c r="BT2620" s="26"/>
      <c r="BU2620" s="1"/>
      <c r="BV2620" s="1"/>
      <c r="BW2620" s="26"/>
      <c r="BX2620" s="1"/>
      <c r="BY2620" s="26"/>
      <c r="BZ2620" s="30"/>
      <c r="CA2620" s="26"/>
    </row>
    <row r="2621" spans="1:79" s="99" customFormat="1" x14ac:dyDescent="0.35">
      <c r="A2621" s="30" t="s">
        <v>62</v>
      </c>
      <c r="B2621" s="30" t="s">
        <v>67</v>
      </c>
      <c r="C2621" s="30" t="s">
        <v>797</v>
      </c>
      <c r="D2621" s="30" t="s">
        <v>3425</v>
      </c>
      <c r="E2621" s="30" t="s">
        <v>77</v>
      </c>
      <c r="F2621" s="30">
        <v>999927640</v>
      </c>
      <c r="G2621" s="1">
        <f>(J2621+S2621+X2621+R2621+U2621+W2621+Y2621)-H2621</f>
        <v>63</v>
      </c>
      <c r="H2621" s="1"/>
      <c r="I2621" s="27"/>
      <c r="J2621" s="1">
        <f>SUM(AA2621)</f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27"/>
      <c r="R2621" s="1">
        <f>SUM(AS2621,BX2621)</f>
        <v>0</v>
      </c>
      <c r="S2621" s="1">
        <f>SUM(AE2621,AG2621,AI2621,AK2621,AO2621,AM2621,AQ2621,AU2621,AW2621,AY2621,BA2621,BE2621,BG2621,BI2621,BK2621,BM2621,BO2621,BC2621)</f>
        <v>63</v>
      </c>
      <c r="T2621" s="1">
        <f>COUNT(AE2621,AG2621,AI2621,AK2621,AM2621,AO2621,AQ2621,AU2621,AW2621,AY2621,BA2621,BC2621,BE2621,BG2621,BI2621,BK2621,BM2621,BO2621)</f>
        <v>1</v>
      </c>
      <c r="U2621" s="1">
        <f>BQ2621+BS2621</f>
        <v>0</v>
      </c>
      <c r="V2621" s="1"/>
      <c r="W2621" s="1">
        <f>BV2621</f>
        <v>0</v>
      </c>
      <c r="X2621" s="1">
        <f>AC2621+BZ2621</f>
        <v>0</v>
      </c>
      <c r="Y2621" s="1">
        <f>BU2621</f>
        <v>0</v>
      </c>
      <c r="Z2621" s="27"/>
      <c r="AA2621" s="1"/>
      <c r="AB2621" s="26"/>
      <c r="AC2621" s="1"/>
      <c r="AD2621" s="26"/>
      <c r="AE2621" s="1"/>
      <c r="AF2621" s="26"/>
      <c r="AG2621" s="1"/>
      <c r="AH2621" s="26"/>
      <c r="AI2621" s="1"/>
      <c r="AJ2621" s="26"/>
      <c r="AK2621" s="1"/>
      <c r="AL2621" s="27"/>
      <c r="AM2621" s="1"/>
      <c r="AN2621" s="26"/>
      <c r="AO2621" s="1"/>
      <c r="AP2621" s="26"/>
      <c r="AQ2621" s="1"/>
      <c r="AR2621" s="26"/>
      <c r="AS2621" s="1"/>
      <c r="AT2621" s="26"/>
      <c r="AU2621" s="1"/>
      <c r="AV2621" s="26"/>
      <c r="AW2621" s="1"/>
      <c r="AX2621" s="26"/>
      <c r="AY2621" s="1"/>
      <c r="AZ2621" s="26"/>
      <c r="BA2621" s="1"/>
      <c r="BB2621" s="26"/>
      <c r="BC2621" s="1"/>
      <c r="BD2621" s="26"/>
      <c r="BE2621" s="1"/>
      <c r="BF2621" s="26"/>
      <c r="BG2621" s="1">
        <v>63</v>
      </c>
      <c r="BH2621" s="26">
        <v>5</v>
      </c>
      <c r="BI2621" s="1"/>
      <c r="BJ2621" s="26"/>
      <c r="BK2621" s="1"/>
      <c r="BL2621" s="26"/>
      <c r="BM2621" s="1"/>
      <c r="BN2621" s="26"/>
      <c r="BO2621" s="1"/>
      <c r="BP2621" s="26"/>
      <c r="BQ2621" s="1"/>
      <c r="BR2621" s="26"/>
      <c r="BS2621" s="1"/>
      <c r="BT2621" s="26"/>
      <c r="BU2621" s="1"/>
      <c r="BV2621" s="1"/>
      <c r="BW2621" s="26"/>
      <c r="BX2621" s="1"/>
      <c r="BY2621" s="26"/>
      <c r="BZ2621" s="30"/>
      <c r="CA2621" s="26"/>
    </row>
    <row r="2622" spans="1:79" s="99" customFormat="1" x14ac:dyDescent="0.35">
      <c r="A2622" s="1" t="s">
        <v>62</v>
      </c>
      <c r="B2622" s="1" t="s">
        <v>67</v>
      </c>
      <c r="C2622" s="1" t="s">
        <v>2064</v>
      </c>
      <c r="D2622" s="1" t="s">
        <v>2065</v>
      </c>
      <c r="E2622" s="1" t="s">
        <v>77</v>
      </c>
      <c r="F2622" s="1">
        <v>999923560</v>
      </c>
      <c r="G2622" s="1">
        <f>(J2622+S2622+X2622+R2622+U2622+W2622+Y2622)-H2622</f>
        <v>60</v>
      </c>
      <c r="H2622" s="1"/>
      <c r="I2622" s="27"/>
      <c r="J2622" s="1">
        <f>SUM(AA2622)</f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27"/>
      <c r="R2622" s="1">
        <f>SUM(AS2622,BX2622)</f>
        <v>0</v>
      </c>
      <c r="S2622" s="1">
        <f>SUM(AE2622,AG2622,AI2622,AK2622,AO2622,AM2622,AQ2622,AU2622,AW2622,AY2622,BA2622,BE2622,BG2622,BI2622,BK2622,BM2622,BO2622,BC2622)</f>
        <v>60</v>
      </c>
      <c r="T2622" s="1">
        <f>COUNT(AE2622,AG2622,AI2622,AK2622,AM2622,AO2622,AQ2622,AU2622,AW2622,AY2622,BA2622,BC2622,BE2622,BG2622,BI2622,BK2622,BM2622,BO2622)</f>
        <v>1</v>
      </c>
      <c r="U2622" s="1">
        <f>BQ2622+BS2622</f>
        <v>0</v>
      </c>
      <c r="V2622" s="1"/>
      <c r="W2622" s="1">
        <f>BV2622</f>
        <v>0</v>
      </c>
      <c r="X2622" s="1">
        <f>AC2622+BZ2622</f>
        <v>0</v>
      </c>
      <c r="Y2622" s="1">
        <f>BU2622</f>
        <v>0</v>
      </c>
      <c r="Z2622" s="27"/>
      <c r="AA2622" s="1"/>
      <c r="AB2622" s="26"/>
      <c r="AC2622" s="1"/>
      <c r="AD2622" s="26"/>
      <c r="AE2622" s="1"/>
      <c r="AF2622" s="26"/>
      <c r="AG2622" s="1"/>
      <c r="AH2622" s="26"/>
      <c r="AI2622" s="1"/>
      <c r="AJ2622" s="26"/>
      <c r="AK2622" s="1"/>
      <c r="AL2622" s="26"/>
      <c r="AM2622" s="1"/>
      <c r="AN2622" s="26"/>
      <c r="AO2622" s="1"/>
      <c r="AP2622" s="26"/>
      <c r="AQ2622" s="1"/>
      <c r="AR2622" s="26"/>
      <c r="AS2622" s="1"/>
      <c r="AT2622" s="26"/>
      <c r="AU2622" s="1"/>
      <c r="AV2622" s="26"/>
      <c r="AW2622" s="1"/>
      <c r="AX2622" s="26"/>
      <c r="AY2622" s="1"/>
      <c r="AZ2622" s="26"/>
      <c r="BA2622" s="1"/>
      <c r="BB2622" s="26"/>
      <c r="BC2622" s="1"/>
      <c r="BD2622" s="26"/>
      <c r="BE2622" s="1"/>
      <c r="BF2622" s="26"/>
      <c r="BG2622" s="1"/>
      <c r="BH2622" s="26"/>
      <c r="BI2622" s="1"/>
      <c r="BJ2622" s="26"/>
      <c r="BK2622" s="1">
        <v>60</v>
      </c>
      <c r="BL2622" s="26">
        <v>1</v>
      </c>
      <c r="BM2622" s="1"/>
      <c r="BN2622" s="26"/>
      <c r="BO2622" s="1"/>
      <c r="BP2622" s="26"/>
      <c r="BQ2622" s="1"/>
      <c r="BR2622" s="26"/>
      <c r="BS2622" s="1"/>
      <c r="BT2622" s="26"/>
      <c r="BU2622" s="1"/>
      <c r="BV2622" s="1"/>
      <c r="BW2622" s="26"/>
      <c r="BX2622" s="1"/>
      <c r="BY2622" s="26"/>
      <c r="BZ2622" s="30"/>
      <c r="CA2622" s="26"/>
    </row>
    <row r="2623" spans="1:79" s="99" customFormat="1" x14ac:dyDescent="0.35">
      <c r="A2623" s="1" t="s">
        <v>62</v>
      </c>
      <c r="B2623" s="1" t="s">
        <v>67</v>
      </c>
      <c r="C2623" s="1" t="s">
        <v>2689</v>
      </c>
      <c r="D2623" s="1" t="s">
        <v>2690</v>
      </c>
      <c r="E2623" s="1" t="s">
        <v>77</v>
      </c>
      <c r="F2623" s="1">
        <v>999925830</v>
      </c>
      <c r="G2623" s="1">
        <f>(J2623+S2623+X2623+R2623+U2623+W2623+Y2623)-H2623</f>
        <v>60</v>
      </c>
      <c r="H2623" s="1"/>
      <c r="I2623" s="27"/>
      <c r="J2623" s="1">
        <f>SUM(AA2623)</f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27"/>
      <c r="R2623" s="1">
        <f>SUM(AS2623,BX2623)</f>
        <v>0</v>
      </c>
      <c r="S2623" s="1">
        <f>SUM(AE2623,AG2623,AI2623,AK2623,AO2623,AM2623,AQ2623,AU2623,AW2623,AY2623,BA2623,BE2623,BG2623,BI2623,BK2623,BM2623,BO2623,BC2623)</f>
        <v>60</v>
      </c>
      <c r="T2623" s="1">
        <f>COUNT(AE2623,AG2623,AI2623,AK2623,AM2623,AO2623,AQ2623,AU2623,AW2623,AY2623,BA2623,BC2623,BE2623,BG2623,BI2623,BK2623,BM2623,BO2623)</f>
        <v>1</v>
      </c>
      <c r="U2623" s="1">
        <f>BQ2623+BS2623</f>
        <v>0</v>
      </c>
      <c r="V2623" s="1"/>
      <c r="W2623" s="1">
        <f>BV2623</f>
        <v>0</v>
      </c>
      <c r="X2623" s="1">
        <f>AC2623+BZ2623</f>
        <v>0</v>
      </c>
      <c r="Y2623" s="1">
        <f>BU2623</f>
        <v>0</v>
      </c>
      <c r="Z2623" s="27"/>
      <c r="AA2623" s="1"/>
      <c r="AB2623" s="26"/>
      <c r="AC2623" s="1"/>
      <c r="AD2623" s="26"/>
      <c r="AE2623" s="1"/>
      <c r="AF2623" s="26"/>
      <c r="AG2623" s="1"/>
      <c r="AH2623" s="26"/>
      <c r="AI2623" s="1"/>
      <c r="AJ2623" s="26"/>
      <c r="AK2623" s="1"/>
      <c r="AL2623" s="26"/>
      <c r="AM2623" s="1">
        <v>60</v>
      </c>
      <c r="AN2623" s="26">
        <v>1</v>
      </c>
      <c r="AO2623" s="1"/>
      <c r="AP2623" s="26"/>
      <c r="AQ2623" s="1"/>
      <c r="AR2623" s="26"/>
      <c r="AS2623" s="1"/>
      <c r="AT2623" s="26"/>
      <c r="AU2623" s="1"/>
      <c r="AV2623" s="26"/>
      <c r="AW2623" s="1"/>
      <c r="AX2623" s="26"/>
      <c r="AY2623" s="1"/>
      <c r="AZ2623" s="26"/>
      <c r="BA2623" s="1"/>
      <c r="BB2623" s="26"/>
      <c r="BC2623" s="1"/>
      <c r="BD2623" s="26"/>
      <c r="BE2623" s="1"/>
      <c r="BF2623" s="26"/>
      <c r="BG2623" s="1"/>
      <c r="BH2623" s="26"/>
      <c r="BI2623" s="1"/>
      <c r="BJ2623" s="26"/>
      <c r="BK2623" s="1"/>
      <c r="BL2623" s="26"/>
      <c r="BM2623" s="1"/>
      <c r="BN2623" s="26"/>
      <c r="BO2623" s="1"/>
      <c r="BP2623" s="26"/>
      <c r="BQ2623" s="1"/>
      <c r="BR2623" s="26"/>
      <c r="BS2623" s="1"/>
      <c r="BT2623" s="26"/>
      <c r="BU2623" s="1"/>
      <c r="BV2623" s="1"/>
      <c r="BW2623" s="26"/>
      <c r="BX2623" s="1"/>
      <c r="BY2623" s="26"/>
      <c r="BZ2623" s="30"/>
      <c r="CA2623" s="26"/>
    </row>
    <row r="2624" spans="1:79" s="99" customFormat="1" x14ac:dyDescent="0.35">
      <c r="A2624" s="30" t="s">
        <v>62</v>
      </c>
      <c r="B2624" s="30" t="s">
        <v>67</v>
      </c>
      <c r="C2624" s="34" t="s">
        <v>3307</v>
      </c>
      <c r="D2624" s="30" t="s">
        <v>3308</v>
      </c>
      <c r="E2624" s="34" t="s">
        <v>77</v>
      </c>
      <c r="F2624" s="30">
        <v>999927340</v>
      </c>
      <c r="G2624" s="1">
        <f>(J2624+S2624+X2624+R2624+U2624+W2624+Y2624)-H2624</f>
        <v>60</v>
      </c>
      <c r="H2624" s="1"/>
      <c r="I2624" s="27"/>
      <c r="J2624" s="1">
        <f>SUM(AA2624)</f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27"/>
      <c r="R2624" s="1">
        <f>SUM(AS2624,BX2624)</f>
        <v>0</v>
      </c>
      <c r="S2624" s="1">
        <f>SUM(AE2624,AG2624,AI2624,AK2624,AO2624,AM2624,AQ2624,AU2624,AW2624,AY2624,BA2624,BE2624,BG2624,BI2624,BK2624,BM2624,BO2624,BC2624)</f>
        <v>60</v>
      </c>
      <c r="T2624" s="1">
        <f>COUNT(AE2624,AG2624,AI2624,AK2624,AM2624,AO2624,AQ2624,AU2624,AW2624,AY2624,BA2624,BC2624,BE2624,BG2624,BI2624,BK2624,BM2624,BO2624)</f>
        <v>1</v>
      </c>
      <c r="U2624" s="1">
        <f>BQ2624+BS2624</f>
        <v>0</v>
      </c>
      <c r="V2624" s="1"/>
      <c r="W2624" s="1">
        <f>BV2624</f>
        <v>0</v>
      </c>
      <c r="X2624" s="1">
        <f>AC2624+BZ2624</f>
        <v>0</v>
      </c>
      <c r="Y2624" s="1">
        <f>BU2624</f>
        <v>0</v>
      </c>
      <c r="Z2624" s="27"/>
      <c r="AA2624" s="1"/>
      <c r="AB2624" s="26"/>
      <c r="AC2624" s="1"/>
      <c r="AD2624" s="26"/>
      <c r="AE2624" s="1"/>
      <c r="AF2624" s="26"/>
      <c r="AG2624" s="1"/>
      <c r="AH2624" s="26"/>
      <c r="AI2624" s="1"/>
      <c r="AJ2624" s="26"/>
      <c r="AK2624" s="1"/>
      <c r="AL2624" s="26"/>
      <c r="AM2624" s="1"/>
      <c r="AN2624" s="26"/>
      <c r="AO2624" s="1"/>
      <c r="AP2624" s="26"/>
      <c r="AQ2624" s="1"/>
      <c r="AR2624" s="26"/>
      <c r="AS2624" s="1"/>
      <c r="AT2624" s="26"/>
      <c r="AU2624" s="1"/>
      <c r="AV2624" s="26"/>
      <c r="AW2624" s="1">
        <v>60</v>
      </c>
      <c r="AX2624" s="26">
        <v>1</v>
      </c>
      <c r="AY2624" s="1"/>
      <c r="AZ2624" s="26"/>
      <c r="BA2624" s="1"/>
      <c r="BB2624" s="26"/>
      <c r="BC2624" s="1"/>
      <c r="BD2624" s="26"/>
      <c r="BE2624" s="1"/>
      <c r="BF2624" s="26"/>
      <c r="BG2624" s="1"/>
      <c r="BH2624" s="26"/>
      <c r="BI2624" s="1"/>
      <c r="BJ2624" s="26"/>
      <c r="BK2624" s="1"/>
      <c r="BL2624" s="26"/>
      <c r="BM2624" s="1"/>
      <c r="BN2624" s="26"/>
      <c r="BO2624" s="1"/>
      <c r="BP2624" s="26"/>
      <c r="BQ2624" s="1"/>
      <c r="BR2624" s="26"/>
      <c r="BS2624" s="1"/>
      <c r="BT2624" s="26"/>
      <c r="BU2624" s="1"/>
      <c r="BV2624" s="1"/>
      <c r="BW2624" s="26"/>
      <c r="BX2624" s="1"/>
      <c r="BY2624" s="26"/>
      <c r="BZ2624" s="30"/>
      <c r="CA2624" s="26"/>
    </row>
    <row r="2625" spans="1:79" s="99" customFormat="1" x14ac:dyDescent="0.35">
      <c r="A2625" s="1" t="s">
        <v>62</v>
      </c>
      <c r="B2625" s="1" t="s">
        <v>67</v>
      </c>
      <c r="C2625" s="1" t="s">
        <v>3490</v>
      </c>
      <c r="D2625" s="1" t="s">
        <v>3491</v>
      </c>
      <c r="E2625" s="1" t="s">
        <v>77</v>
      </c>
      <c r="F2625" s="1">
        <v>999927860</v>
      </c>
      <c r="G2625" s="1">
        <f>(J2625+S2625+X2625+R2625+U2625+W2625+Y2625)-H2625</f>
        <v>60</v>
      </c>
      <c r="H2625" s="1"/>
      <c r="I2625" s="27"/>
      <c r="J2625" s="1">
        <f>SUM(AA2625)</f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27"/>
      <c r="R2625" s="1">
        <f>SUM(AS2625,BX2625)</f>
        <v>0</v>
      </c>
      <c r="S2625" s="1">
        <f>SUM(AE2625,AG2625,AI2625,AK2625,AO2625,AM2625,AQ2625,AU2625,AW2625,AY2625,BA2625,BE2625,BG2625,BI2625,BK2625,BM2625,BO2625,BC2625)</f>
        <v>60</v>
      </c>
      <c r="T2625" s="1">
        <f>COUNT(AE2625,AG2625,AI2625,AK2625,AM2625,AO2625,AQ2625,AU2625,AW2625,AY2625,BA2625,BC2625,BE2625,BG2625,BI2625,BK2625,BM2625,BO2625)</f>
        <v>1</v>
      </c>
      <c r="U2625" s="1">
        <f>BQ2625+BS2625</f>
        <v>0</v>
      </c>
      <c r="V2625" s="1"/>
      <c r="W2625" s="1">
        <f>BV2625</f>
        <v>0</v>
      </c>
      <c r="X2625" s="1">
        <f>AC2625+BZ2625</f>
        <v>0</v>
      </c>
      <c r="Y2625" s="1">
        <f>BU2625</f>
        <v>0</v>
      </c>
      <c r="Z2625" s="27"/>
      <c r="AA2625" s="1"/>
      <c r="AB2625" s="26"/>
      <c r="AC2625" s="1"/>
      <c r="AD2625" s="26"/>
      <c r="AE2625" s="1"/>
      <c r="AF2625" s="26"/>
      <c r="AG2625" s="1"/>
      <c r="AH2625" s="26"/>
      <c r="AI2625" s="1"/>
      <c r="AJ2625" s="26"/>
      <c r="AK2625" s="1"/>
      <c r="AL2625" s="26"/>
      <c r="AM2625" s="1"/>
      <c r="AN2625" s="26"/>
      <c r="AO2625" s="1"/>
      <c r="AP2625" s="26"/>
      <c r="AQ2625" s="1"/>
      <c r="AR2625" s="26"/>
      <c r="AS2625" s="1"/>
      <c r="AT2625" s="26"/>
      <c r="AU2625" s="1"/>
      <c r="AV2625" s="26"/>
      <c r="AW2625" s="1"/>
      <c r="AX2625" s="26"/>
      <c r="AY2625" s="1"/>
      <c r="AZ2625" s="26"/>
      <c r="BA2625" s="1"/>
      <c r="BB2625" s="26"/>
      <c r="BC2625" s="1"/>
      <c r="BD2625" s="26"/>
      <c r="BE2625" s="1"/>
      <c r="BF2625" s="26"/>
      <c r="BG2625" s="1"/>
      <c r="BH2625" s="26"/>
      <c r="BI2625" s="1"/>
      <c r="BJ2625" s="26"/>
      <c r="BK2625" s="1"/>
      <c r="BL2625" s="26"/>
      <c r="BM2625" s="1">
        <v>60</v>
      </c>
      <c r="BN2625" s="26">
        <v>1</v>
      </c>
      <c r="BO2625" s="1"/>
      <c r="BP2625" s="26"/>
      <c r="BQ2625" s="1"/>
      <c r="BR2625" s="26"/>
      <c r="BS2625" s="1"/>
      <c r="BT2625" s="26"/>
      <c r="BU2625" s="1"/>
      <c r="BV2625" s="1"/>
      <c r="BW2625" s="26"/>
      <c r="BX2625" s="1"/>
      <c r="BY2625" s="26"/>
      <c r="BZ2625" s="30"/>
      <c r="CA2625" s="26"/>
    </row>
    <row r="2626" spans="1:79" s="99" customFormat="1" x14ac:dyDescent="0.35">
      <c r="A2626" s="1" t="s">
        <v>62</v>
      </c>
      <c r="B2626" s="1" t="s">
        <v>67</v>
      </c>
      <c r="C2626" s="1" t="s">
        <v>3635</v>
      </c>
      <c r="D2626" s="1" t="s">
        <v>3636</v>
      </c>
      <c r="E2626" s="1" t="s">
        <v>77</v>
      </c>
      <c r="F2626" s="1">
        <v>999928247</v>
      </c>
      <c r="G2626" s="1">
        <f>(J2626+S2626+X2626+R2626+U2626+W2626+Y2626)-H2626</f>
        <v>52.5</v>
      </c>
      <c r="H2626" s="1"/>
      <c r="I2626" s="27"/>
      <c r="J2626" s="1">
        <f>SUM(AA2626)</f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27"/>
      <c r="R2626" s="1">
        <f>SUM(AS2626,BX2626)</f>
        <v>0</v>
      </c>
      <c r="S2626" s="1">
        <f>SUM(AE2626,AG2626,AI2626,AK2626,AO2626,AM2626,AQ2626,AU2626,AW2626,AY2626,BA2626,BE2626,BG2626,BI2626,BK2626,BM2626,BO2626,BC2626)</f>
        <v>0</v>
      </c>
      <c r="T2626" s="1">
        <f>COUNT(AE2626,AG2626,AI2626,AK2626,AM2626,AO2626,AQ2626,AU2626,AW2626,AY2626,BA2626,BC2626,BE2626,BG2626,BI2626,BK2626,BM2626,BO2626)</f>
        <v>0</v>
      </c>
      <c r="U2626" s="1">
        <f>BQ2626+BS2626</f>
        <v>52.5</v>
      </c>
      <c r="V2626" s="1"/>
      <c r="W2626" s="1">
        <f>BV2626</f>
        <v>0</v>
      </c>
      <c r="X2626" s="1">
        <f>AC2626+BZ2626</f>
        <v>0</v>
      </c>
      <c r="Y2626" s="1">
        <f>BU2626</f>
        <v>0</v>
      </c>
      <c r="Z2626" s="27"/>
      <c r="AA2626" s="1"/>
      <c r="AB2626" s="26"/>
      <c r="AC2626" s="1"/>
      <c r="AD2626" s="26"/>
      <c r="AE2626" s="1"/>
      <c r="AF2626" s="26"/>
      <c r="AG2626" s="1"/>
      <c r="AH2626" s="26"/>
      <c r="AI2626" s="1"/>
      <c r="AJ2626" s="26"/>
      <c r="AK2626" s="1"/>
      <c r="AL2626" s="26"/>
      <c r="AM2626" s="1"/>
      <c r="AN2626" s="27"/>
      <c r="AO2626" s="1"/>
      <c r="AP2626" s="26"/>
      <c r="AQ2626" s="1"/>
      <c r="AR2626" s="27"/>
      <c r="AS2626" s="1"/>
      <c r="AT2626" s="27"/>
      <c r="AU2626" s="1"/>
      <c r="AV2626" s="27"/>
      <c r="AW2626" s="1"/>
      <c r="AX2626" s="27"/>
      <c r="AY2626" s="1"/>
      <c r="AZ2626" s="27"/>
      <c r="BA2626" s="1"/>
      <c r="BB2626" s="27"/>
      <c r="BC2626" s="1"/>
      <c r="BD2626" s="26"/>
      <c r="BE2626" s="1"/>
      <c r="BF2626" s="27"/>
      <c r="BG2626" s="1"/>
      <c r="BH2626" s="27"/>
      <c r="BI2626" s="1"/>
      <c r="BJ2626" s="27"/>
      <c r="BK2626" s="1"/>
      <c r="BL2626" s="27"/>
      <c r="BM2626" s="1"/>
      <c r="BN2626" s="27"/>
      <c r="BO2626" s="1"/>
      <c r="BP2626" s="27"/>
      <c r="BQ2626" s="1"/>
      <c r="BR2626" s="26"/>
      <c r="BS2626" s="1">
        <v>52.5</v>
      </c>
      <c r="BT2626" s="26">
        <v>2</v>
      </c>
      <c r="BU2626" s="1"/>
      <c r="BV2626" s="1"/>
      <c r="BW2626" s="26"/>
      <c r="BX2626" s="1"/>
      <c r="BY2626" s="26"/>
      <c r="BZ2626" s="30"/>
      <c r="CA2626" s="26"/>
    </row>
    <row r="2627" spans="1:79" s="99" customFormat="1" x14ac:dyDescent="0.35">
      <c r="A2627" s="1" t="s">
        <v>62</v>
      </c>
      <c r="B2627" s="1" t="s">
        <v>67</v>
      </c>
      <c r="C2627" s="1" t="s">
        <v>3040</v>
      </c>
      <c r="D2627" s="1" t="s">
        <v>3041</v>
      </c>
      <c r="E2627" s="1" t="s">
        <v>77</v>
      </c>
      <c r="F2627" s="1">
        <v>999926730</v>
      </c>
      <c r="G2627" s="1">
        <f>(J2627+S2627+X2627+R2627+U2627+W2627+Y2627)-H2627</f>
        <v>45</v>
      </c>
      <c r="H2627" s="1"/>
      <c r="I2627" s="27"/>
      <c r="J2627" s="1">
        <f>SUM(AA2627)</f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27"/>
      <c r="R2627" s="1">
        <f>SUM(AS2627,BX2627)</f>
        <v>0</v>
      </c>
      <c r="S2627" s="1">
        <f>SUM(AE2627,AG2627,AI2627,AK2627,AO2627,AM2627,AQ2627,AU2627,AW2627,AY2627,BA2627,BE2627,BG2627,BI2627,BK2627,BM2627,BO2627,BC2627)</f>
        <v>45</v>
      </c>
      <c r="T2627" s="1">
        <f>COUNT(AE2627,AG2627,AI2627,AK2627,AM2627,AO2627,AQ2627,AU2627,AW2627,AY2627,BA2627,BC2627,BE2627,BG2627,BI2627,BK2627,BM2627,BO2627)</f>
        <v>1</v>
      </c>
      <c r="U2627" s="1">
        <f>BQ2627+BS2627</f>
        <v>0</v>
      </c>
      <c r="V2627" s="1"/>
      <c r="W2627" s="1">
        <f>BV2627</f>
        <v>0</v>
      </c>
      <c r="X2627" s="1">
        <f>AC2627+BZ2627</f>
        <v>0</v>
      </c>
      <c r="Y2627" s="1">
        <f>BU2627</f>
        <v>0</v>
      </c>
      <c r="Z2627" s="27"/>
      <c r="AA2627" s="1"/>
      <c r="AB2627" s="26"/>
      <c r="AC2627" s="1"/>
      <c r="AD2627" s="26"/>
      <c r="AE2627" s="1"/>
      <c r="AF2627" s="26"/>
      <c r="AG2627" s="1"/>
      <c r="AH2627" s="26"/>
      <c r="AI2627" s="1"/>
      <c r="AJ2627" s="26"/>
      <c r="AK2627" s="1"/>
      <c r="AL2627" s="26"/>
      <c r="AM2627" s="1">
        <v>45</v>
      </c>
      <c r="AN2627" s="26">
        <v>2</v>
      </c>
      <c r="AO2627" s="1"/>
      <c r="AP2627" s="26"/>
      <c r="AQ2627" s="1"/>
      <c r="AR2627" s="26"/>
      <c r="AS2627" s="1"/>
      <c r="AT2627" s="26"/>
      <c r="AU2627" s="1"/>
      <c r="AV2627" s="26"/>
      <c r="AW2627" s="1"/>
      <c r="AX2627" s="26"/>
      <c r="AY2627" s="1"/>
      <c r="AZ2627" s="26"/>
      <c r="BA2627" s="1"/>
      <c r="BB2627" s="26"/>
      <c r="BC2627" s="1"/>
      <c r="BD2627" s="26"/>
      <c r="BE2627" s="1"/>
      <c r="BF2627" s="26"/>
      <c r="BG2627" s="1"/>
      <c r="BH2627" s="26"/>
      <c r="BI2627" s="1"/>
      <c r="BJ2627" s="26"/>
      <c r="BK2627" s="1"/>
      <c r="BL2627" s="26"/>
      <c r="BM2627" s="1"/>
      <c r="BN2627" s="26"/>
      <c r="BO2627" s="1"/>
      <c r="BP2627" s="26"/>
      <c r="BQ2627" s="1"/>
      <c r="BR2627" s="26"/>
      <c r="BS2627" s="1"/>
      <c r="BT2627" s="26"/>
      <c r="BU2627" s="1"/>
      <c r="BV2627" s="1"/>
      <c r="BW2627" s="26"/>
      <c r="BX2627" s="1"/>
      <c r="BY2627" s="26"/>
      <c r="BZ2627" s="30"/>
      <c r="CA2627" s="26"/>
    </row>
    <row r="2628" spans="1:79" s="99" customFormat="1" x14ac:dyDescent="0.35">
      <c r="A2628" s="30" t="s">
        <v>62</v>
      </c>
      <c r="B2628" s="30" t="s">
        <v>67</v>
      </c>
      <c r="C2628" s="30" t="s">
        <v>3046</v>
      </c>
      <c r="D2628" s="30" t="s">
        <v>3047</v>
      </c>
      <c r="E2628" s="34" t="s">
        <v>77</v>
      </c>
      <c r="F2628" s="30">
        <v>999926748</v>
      </c>
      <c r="G2628" s="1">
        <f>(J2628+S2628+X2628+R2628+U2628+W2628+Y2628)-H2628</f>
        <v>45</v>
      </c>
      <c r="H2628" s="1"/>
      <c r="I2628" s="27"/>
      <c r="J2628" s="1">
        <f>SUM(AA2628)</f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27"/>
      <c r="R2628" s="1">
        <f>SUM(AS2628,BX2628)</f>
        <v>0</v>
      </c>
      <c r="S2628" s="1">
        <f>SUM(AE2628,AG2628,AI2628,AK2628,AO2628,AM2628,AQ2628,AU2628,AW2628,AY2628,BA2628,BE2628,BG2628,BI2628,BK2628,BM2628,BO2628,BC2628)</f>
        <v>45</v>
      </c>
      <c r="T2628" s="1">
        <f>COUNT(AE2628,AG2628,AI2628,AK2628,AM2628,AO2628,AQ2628,AU2628,AW2628,AY2628,BA2628,BC2628,BE2628,BG2628,BI2628,BK2628,BM2628,BO2628)</f>
        <v>1</v>
      </c>
      <c r="U2628" s="1">
        <f>BQ2628+BS2628</f>
        <v>0</v>
      </c>
      <c r="V2628" s="1"/>
      <c r="W2628" s="1">
        <f>BV2628</f>
        <v>0</v>
      </c>
      <c r="X2628" s="1">
        <f>AC2628+BZ2628</f>
        <v>0</v>
      </c>
      <c r="Y2628" s="1">
        <f>BU2628</f>
        <v>0</v>
      </c>
      <c r="Z2628" s="27"/>
      <c r="AA2628" s="1"/>
      <c r="AB2628" s="26"/>
      <c r="AC2628" s="1"/>
      <c r="AD2628" s="26"/>
      <c r="AE2628" s="1"/>
      <c r="AF2628" s="26"/>
      <c r="AG2628" s="1"/>
      <c r="AH2628" s="26"/>
      <c r="AI2628" s="1"/>
      <c r="AJ2628" s="26"/>
      <c r="AK2628" s="1"/>
      <c r="AL2628" s="26"/>
      <c r="AM2628" s="1"/>
      <c r="AN2628" s="26"/>
      <c r="AO2628" s="1"/>
      <c r="AP2628" s="26"/>
      <c r="AQ2628" s="1"/>
      <c r="AR2628" s="26"/>
      <c r="AS2628" s="1"/>
      <c r="AT2628" s="26"/>
      <c r="AU2628" s="1"/>
      <c r="AV2628" s="26"/>
      <c r="AW2628" s="1">
        <v>45</v>
      </c>
      <c r="AX2628" s="26">
        <v>2</v>
      </c>
      <c r="AY2628" s="1"/>
      <c r="AZ2628" s="26"/>
      <c r="BA2628" s="1"/>
      <c r="BB2628" s="26"/>
      <c r="BC2628" s="1"/>
      <c r="BD2628" s="26"/>
      <c r="BE2628" s="1"/>
      <c r="BF2628" s="26"/>
      <c r="BG2628" s="1"/>
      <c r="BH2628" s="26"/>
      <c r="BI2628" s="1"/>
      <c r="BJ2628" s="26"/>
      <c r="BK2628" s="1"/>
      <c r="BL2628" s="26"/>
      <c r="BM2628" s="1"/>
      <c r="BN2628" s="26"/>
      <c r="BO2628" s="1"/>
      <c r="BP2628" s="26"/>
      <c r="BQ2628" s="1"/>
      <c r="BR2628" s="26"/>
      <c r="BS2628" s="1"/>
      <c r="BT2628" s="26"/>
      <c r="BU2628" s="1"/>
      <c r="BV2628" s="1"/>
      <c r="BW2628" s="26"/>
      <c r="BX2628" s="1"/>
      <c r="BY2628" s="26"/>
      <c r="BZ2628" s="30"/>
      <c r="CA2628" s="26"/>
    </row>
    <row r="2629" spans="1:79" s="99" customFormat="1" x14ac:dyDescent="0.35">
      <c r="A2629" s="1" t="s">
        <v>62</v>
      </c>
      <c r="B2629" s="1" t="s">
        <v>67</v>
      </c>
      <c r="C2629" s="1" t="s">
        <v>3153</v>
      </c>
      <c r="D2629" s="1" t="s">
        <v>3154</v>
      </c>
      <c r="E2629" s="1" t="s">
        <v>77</v>
      </c>
      <c r="F2629" s="1">
        <v>999926941</v>
      </c>
      <c r="G2629" s="1">
        <f>(J2629+S2629+X2629+R2629+U2629+W2629+Y2629)-H2629</f>
        <v>45</v>
      </c>
      <c r="H2629" s="1"/>
      <c r="I2629" s="27"/>
      <c r="J2629" s="1">
        <f>SUM(AA2629)</f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27"/>
      <c r="R2629" s="1">
        <f>SUM(AS2629,BX2629)</f>
        <v>0</v>
      </c>
      <c r="S2629" s="1">
        <f>SUM(AE2629,AG2629,AI2629,AK2629,AO2629,AM2629,AQ2629,AU2629,AW2629,AY2629,BA2629,BE2629,BG2629,BI2629,BK2629,BM2629,BO2629,BC2629)</f>
        <v>45</v>
      </c>
      <c r="T2629" s="1">
        <f>COUNT(AE2629,AG2629,AI2629,AK2629,AM2629,AO2629,AQ2629,AU2629,AW2629,AY2629,BA2629,BC2629,BE2629,BG2629,BI2629,BK2629,BM2629,BO2629)</f>
        <v>1</v>
      </c>
      <c r="U2629" s="1">
        <f>BQ2629+BS2629</f>
        <v>0</v>
      </c>
      <c r="V2629" s="1"/>
      <c r="W2629" s="1">
        <f>BV2629</f>
        <v>0</v>
      </c>
      <c r="X2629" s="1">
        <f>AC2629+BZ2629</f>
        <v>0</v>
      </c>
      <c r="Y2629" s="1">
        <f>BU2629</f>
        <v>0</v>
      </c>
      <c r="Z2629" s="27"/>
      <c r="AA2629" s="1"/>
      <c r="AB2629" s="26"/>
      <c r="AC2629" s="1"/>
      <c r="AD2629" s="26"/>
      <c r="AE2629" s="1"/>
      <c r="AF2629" s="26"/>
      <c r="AG2629" s="1"/>
      <c r="AH2629" s="26"/>
      <c r="AI2629" s="1"/>
      <c r="AJ2629" s="26"/>
      <c r="AK2629" s="1"/>
      <c r="AL2629" s="26"/>
      <c r="AM2629" s="1"/>
      <c r="AN2629" s="26"/>
      <c r="AO2629" s="1"/>
      <c r="AP2629" s="26"/>
      <c r="AQ2629" s="1"/>
      <c r="AR2629" s="26"/>
      <c r="AS2629" s="1"/>
      <c r="AT2629" s="26"/>
      <c r="AU2629" s="1"/>
      <c r="AV2629" s="26"/>
      <c r="AW2629" s="1"/>
      <c r="AX2629" s="26"/>
      <c r="AY2629" s="1"/>
      <c r="AZ2629" s="26"/>
      <c r="BA2629" s="1"/>
      <c r="BB2629" s="26"/>
      <c r="BC2629" s="1"/>
      <c r="BD2629" s="26"/>
      <c r="BE2629" s="1"/>
      <c r="BF2629" s="26"/>
      <c r="BG2629" s="1"/>
      <c r="BH2629" s="26"/>
      <c r="BI2629" s="1"/>
      <c r="BJ2629" s="26"/>
      <c r="BK2629" s="1"/>
      <c r="BL2629" s="26"/>
      <c r="BM2629" s="1">
        <v>45</v>
      </c>
      <c r="BN2629" s="26">
        <v>2</v>
      </c>
      <c r="BO2629" s="1"/>
      <c r="BP2629" s="26"/>
      <c r="BQ2629" s="1"/>
      <c r="BR2629" s="26"/>
      <c r="BS2629" s="1"/>
      <c r="BT2629" s="26"/>
      <c r="BU2629" s="1"/>
      <c r="BV2629" s="1"/>
      <c r="BW2629" s="26"/>
      <c r="BX2629" s="1"/>
      <c r="BY2629" s="26"/>
      <c r="BZ2629" s="30"/>
      <c r="CA2629" s="26"/>
    </row>
    <row r="2630" spans="1:79" s="99" customFormat="1" x14ac:dyDescent="0.35">
      <c r="A2630" s="35" t="s">
        <v>62</v>
      </c>
      <c r="B2630" s="35" t="s">
        <v>67</v>
      </c>
      <c r="C2630" s="35" t="s">
        <v>2960</v>
      </c>
      <c r="D2630" s="35" t="s">
        <v>2961</v>
      </c>
      <c r="E2630" s="35" t="s">
        <v>77</v>
      </c>
      <c r="F2630" s="35">
        <v>999926516</v>
      </c>
      <c r="G2630" s="1">
        <f>(J2630+S2630+X2630+R2630+U2630+W2630+Y2630)-H2630</f>
        <v>38</v>
      </c>
      <c r="H2630" s="1"/>
      <c r="I2630" s="27"/>
      <c r="J2630" s="1">
        <f>SUM(AA2630)</f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27"/>
      <c r="R2630" s="1">
        <f>SUM(AS2630,BX2630)</f>
        <v>0</v>
      </c>
      <c r="S2630" s="1">
        <f>SUM(AE2630,AG2630,AI2630,AK2630,AO2630,AM2630,AQ2630,AU2630,AW2630,AY2630,BA2630,BE2630,BG2630,BI2630,BK2630,BM2630,BO2630,BC2630)</f>
        <v>38</v>
      </c>
      <c r="T2630" s="1">
        <f>COUNT(AE2630,AG2630,AI2630,AK2630,AM2630,AO2630,AQ2630,AU2630,AW2630,AY2630,BA2630,BC2630,BE2630,BG2630,BI2630,BK2630,BM2630,BO2630)</f>
        <v>1</v>
      </c>
      <c r="U2630" s="1">
        <f>BQ2630+BS2630</f>
        <v>0</v>
      </c>
      <c r="V2630" s="1"/>
      <c r="W2630" s="1">
        <f>BV2630</f>
        <v>0</v>
      </c>
      <c r="X2630" s="1">
        <f>AC2630+BZ2630</f>
        <v>0</v>
      </c>
      <c r="Y2630" s="1">
        <f>BU2630</f>
        <v>0</v>
      </c>
      <c r="Z2630" s="27"/>
      <c r="AA2630" s="1"/>
      <c r="AB2630" s="26"/>
      <c r="AC2630" s="1"/>
      <c r="AD2630" s="26"/>
      <c r="AE2630" s="1"/>
      <c r="AF2630" s="26"/>
      <c r="AG2630" s="1"/>
      <c r="AH2630" s="26"/>
      <c r="AI2630" s="1"/>
      <c r="AJ2630" s="26"/>
      <c r="AK2630" s="1">
        <v>38</v>
      </c>
      <c r="AL2630" s="26" t="s">
        <v>100</v>
      </c>
      <c r="AM2630" s="1"/>
      <c r="AN2630" s="26"/>
      <c r="AO2630" s="1"/>
      <c r="AP2630" s="26"/>
      <c r="AQ2630" s="1"/>
      <c r="AR2630" s="26"/>
      <c r="AS2630" s="1"/>
      <c r="AT2630" s="26"/>
      <c r="AU2630" s="1"/>
      <c r="AV2630" s="26"/>
      <c r="AW2630" s="1"/>
      <c r="AX2630" s="26"/>
      <c r="AY2630" s="1"/>
      <c r="AZ2630" s="26"/>
      <c r="BA2630" s="1"/>
      <c r="BB2630" s="26"/>
      <c r="BC2630" s="1"/>
      <c r="BD2630" s="26"/>
      <c r="BE2630" s="1"/>
      <c r="BF2630" s="26"/>
      <c r="BG2630" s="1"/>
      <c r="BH2630" s="26"/>
      <c r="BI2630" s="1"/>
      <c r="BJ2630" s="26"/>
      <c r="BK2630" s="1"/>
      <c r="BL2630" s="26"/>
      <c r="BM2630" s="1"/>
      <c r="BN2630" s="26"/>
      <c r="BO2630" s="1"/>
      <c r="BP2630" s="26"/>
      <c r="BQ2630" s="1"/>
      <c r="BR2630" s="26"/>
      <c r="BS2630" s="1"/>
      <c r="BT2630" s="26"/>
      <c r="BU2630" s="1"/>
      <c r="BV2630" s="1"/>
      <c r="BW2630" s="26"/>
      <c r="BX2630" s="1"/>
      <c r="BY2630" s="26"/>
      <c r="BZ2630" s="30"/>
      <c r="CA2630" s="26"/>
    </row>
    <row r="2631" spans="1:79" s="99" customFormat="1" x14ac:dyDescent="0.35">
      <c r="A2631" s="30" t="s">
        <v>62</v>
      </c>
      <c r="B2631" s="30" t="s">
        <v>67</v>
      </c>
      <c r="C2631" s="30" t="s">
        <v>1116</v>
      </c>
      <c r="D2631" s="30" t="s">
        <v>3113</v>
      </c>
      <c r="E2631" s="34" t="s">
        <v>77</v>
      </c>
      <c r="F2631" s="30">
        <v>999926877</v>
      </c>
      <c r="G2631" s="1">
        <f>(J2631+S2631+X2631+R2631+U2631+W2631+Y2631)-H2631</f>
        <v>34</v>
      </c>
      <c r="H2631" s="1"/>
      <c r="I2631" s="27"/>
      <c r="J2631" s="1">
        <f>SUM(AA2631)</f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27"/>
      <c r="R2631" s="1">
        <f>SUM(AS2631,BX2631)</f>
        <v>0</v>
      </c>
      <c r="S2631" s="1">
        <f>SUM(AE2631,AG2631,AI2631,AK2631,AO2631,AM2631,AQ2631,AU2631,AW2631,AY2631,BA2631,BE2631,BG2631,BI2631,BK2631,BM2631,BO2631,BC2631)</f>
        <v>34</v>
      </c>
      <c r="T2631" s="1">
        <f>COUNT(AE2631,AG2631,AI2631,AK2631,AM2631,AO2631,AQ2631,AU2631,AW2631,AY2631,BA2631,BC2631,BE2631,BG2631,BI2631,BK2631,BM2631,BO2631)</f>
        <v>1</v>
      </c>
      <c r="U2631" s="1">
        <f>BQ2631+BS2631</f>
        <v>0</v>
      </c>
      <c r="V2631" s="1"/>
      <c r="W2631" s="1">
        <f>BV2631</f>
        <v>0</v>
      </c>
      <c r="X2631" s="1">
        <f>AC2631+BZ2631</f>
        <v>0</v>
      </c>
      <c r="Y2631" s="1">
        <f>BU2631</f>
        <v>0</v>
      </c>
      <c r="Z2631" s="27"/>
      <c r="AA2631" s="1"/>
      <c r="AB2631" s="26"/>
      <c r="AC2631" s="1"/>
      <c r="AD2631" s="26"/>
      <c r="AE2631" s="1"/>
      <c r="AF2631" s="26"/>
      <c r="AG2631" s="1"/>
      <c r="AH2631" s="26"/>
      <c r="AI2631" s="1"/>
      <c r="AJ2631" s="26"/>
      <c r="AK2631" s="1"/>
      <c r="AL2631" s="26"/>
      <c r="AM2631" s="1"/>
      <c r="AN2631" s="26"/>
      <c r="AO2631" s="1"/>
      <c r="AP2631" s="26"/>
      <c r="AQ2631" s="1"/>
      <c r="AR2631" s="26"/>
      <c r="AS2631" s="1"/>
      <c r="AT2631" s="26"/>
      <c r="AU2631" s="1"/>
      <c r="AV2631" s="26"/>
      <c r="AW2631" s="1">
        <v>34</v>
      </c>
      <c r="AX2631" s="26">
        <v>3</v>
      </c>
      <c r="AY2631" s="1"/>
      <c r="AZ2631" s="26"/>
      <c r="BA2631" s="1"/>
      <c r="BB2631" s="26"/>
      <c r="BC2631" s="1"/>
      <c r="BD2631" s="26"/>
      <c r="BE2631" s="1"/>
      <c r="BF2631" s="26"/>
      <c r="BG2631" s="1"/>
      <c r="BH2631" s="26"/>
      <c r="BI2631" s="1"/>
      <c r="BJ2631" s="26"/>
      <c r="BK2631" s="1"/>
      <c r="BL2631" s="26"/>
      <c r="BM2631" s="1"/>
      <c r="BN2631" s="26"/>
      <c r="BO2631" s="1"/>
      <c r="BP2631" s="26"/>
      <c r="BQ2631" s="1"/>
      <c r="BR2631" s="26"/>
      <c r="BS2631" s="1"/>
      <c r="BT2631" s="26"/>
      <c r="BU2631" s="1"/>
      <c r="BV2631" s="1"/>
      <c r="BW2631" s="26"/>
      <c r="BX2631" s="1"/>
      <c r="BY2631" s="26"/>
      <c r="BZ2631" s="30"/>
      <c r="CA2631" s="26"/>
    </row>
    <row r="2632" spans="1:79" s="99" customFormat="1" x14ac:dyDescent="0.35">
      <c r="A2632" s="31" t="s">
        <v>62</v>
      </c>
      <c r="B2632" s="31" t="s">
        <v>67</v>
      </c>
      <c r="C2632" s="31" t="s">
        <v>2727</v>
      </c>
      <c r="D2632" s="31" t="s">
        <v>924</v>
      </c>
      <c r="E2632" s="31" t="s">
        <v>77</v>
      </c>
      <c r="F2632" s="1">
        <v>999925920</v>
      </c>
      <c r="G2632" s="1">
        <f>(J2632+S2632+X2632+R2632+U2632+W2632+Y2632)-H2632</f>
        <v>30</v>
      </c>
      <c r="H2632" s="1"/>
      <c r="I2632" s="27"/>
      <c r="J2632" s="1">
        <f>SUM(AA2632)</f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27"/>
      <c r="R2632" s="1">
        <f>SUM(AS2632,BX2632)</f>
        <v>0</v>
      </c>
      <c r="S2632" s="1">
        <f>SUM(AE2632,AG2632,AI2632,AK2632,AO2632,AM2632,AQ2632,AU2632,AW2632,AY2632,BA2632,BE2632,BG2632,BI2632,BK2632,BM2632,BO2632,BC2632)</f>
        <v>30</v>
      </c>
      <c r="T2632" s="1">
        <f>COUNT(AE2632,AG2632,AI2632,AK2632,AM2632,AO2632,AQ2632,AU2632,AW2632,AY2632,BA2632,BC2632,BE2632,BG2632,BI2632,BK2632,BM2632,BO2632)</f>
        <v>1</v>
      </c>
      <c r="U2632" s="1">
        <f>BQ2632+BS2632</f>
        <v>0</v>
      </c>
      <c r="V2632" s="1"/>
      <c r="W2632" s="1">
        <f>BV2632</f>
        <v>0</v>
      </c>
      <c r="X2632" s="1">
        <f>AC2632+BZ2632</f>
        <v>0</v>
      </c>
      <c r="Y2632" s="1">
        <f>BU2632</f>
        <v>0</v>
      </c>
      <c r="Z2632" s="27"/>
      <c r="AA2632" s="1"/>
      <c r="AB2632" s="26"/>
      <c r="AC2632" s="1"/>
      <c r="AD2632" s="26"/>
      <c r="AE2632" s="1"/>
      <c r="AF2632" s="26"/>
      <c r="AG2632" s="1"/>
      <c r="AH2632" s="26"/>
      <c r="AI2632" s="1"/>
      <c r="AJ2632" s="26"/>
      <c r="AK2632" s="1"/>
      <c r="AL2632" s="26"/>
      <c r="AM2632" s="1"/>
      <c r="AN2632" s="26"/>
      <c r="AO2632" s="1"/>
      <c r="AP2632" s="26"/>
      <c r="AQ2632" s="1"/>
      <c r="AR2632" s="26"/>
      <c r="AS2632" s="1"/>
      <c r="AT2632" s="26"/>
      <c r="AU2632" s="1"/>
      <c r="AV2632" s="26"/>
      <c r="AW2632" s="1"/>
      <c r="AX2632" s="26"/>
      <c r="AY2632" s="1"/>
      <c r="AZ2632" s="27"/>
      <c r="BA2632" s="1"/>
      <c r="BB2632" s="27"/>
      <c r="BC2632" s="1">
        <v>30</v>
      </c>
      <c r="BD2632" s="26"/>
      <c r="BE2632" s="1"/>
      <c r="BF2632" s="27"/>
      <c r="BG2632" s="1"/>
      <c r="BH2632" s="26"/>
      <c r="BI2632" s="1"/>
      <c r="BJ2632" s="26"/>
      <c r="BK2632" s="1"/>
      <c r="BL2632" s="26"/>
      <c r="BM2632" s="1"/>
      <c r="BN2632" s="26"/>
      <c r="BO2632" s="1"/>
      <c r="BP2632" s="26"/>
      <c r="BQ2632" s="1"/>
      <c r="BR2632" s="26"/>
      <c r="BS2632" s="1"/>
      <c r="BT2632" s="26"/>
      <c r="BU2632" s="1"/>
      <c r="BV2632" s="1"/>
      <c r="BW2632" s="26"/>
      <c r="BX2632" s="1"/>
      <c r="BY2632" s="26"/>
      <c r="BZ2632" s="30"/>
      <c r="CA2632" s="26"/>
    </row>
    <row r="2633" spans="1:79" s="99" customFormat="1" x14ac:dyDescent="0.35">
      <c r="A2633" s="31" t="s">
        <v>62</v>
      </c>
      <c r="B2633" s="31" t="s">
        <v>67</v>
      </c>
      <c r="C2633" s="31" t="s">
        <v>372</v>
      </c>
      <c r="D2633" s="31" t="s">
        <v>2792</v>
      </c>
      <c r="E2633" s="31" t="s">
        <v>77</v>
      </c>
      <c r="F2633" s="1">
        <v>999926115</v>
      </c>
      <c r="G2633" s="1">
        <f>(J2633+S2633+X2633+R2633+U2633+W2633+Y2633)-H2633</f>
        <v>30</v>
      </c>
      <c r="H2633" s="1"/>
      <c r="I2633" s="27"/>
      <c r="J2633" s="1">
        <f>SUM(AA2633)</f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27"/>
      <c r="R2633" s="1">
        <f>SUM(AS2633,BX2633)</f>
        <v>0</v>
      </c>
      <c r="S2633" s="1">
        <f>SUM(AE2633,AG2633,AI2633,AK2633,AO2633,AM2633,AQ2633,AU2633,AW2633,AY2633,BA2633,BE2633,BG2633,BI2633,BK2633,BM2633,BO2633,BC2633)</f>
        <v>30</v>
      </c>
      <c r="T2633" s="1">
        <f>COUNT(AE2633,AG2633,AI2633,AK2633,AM2633,AO2633,AQ2633,AU2633,AW2633,AY2633,BA2633,BC2633,BE2633,BG2633,BI2633,BK2633,BM2633,BO2633)</f>
        <v>1</v>
      </c>
      <c r="U2633" s="1">
        <f>BQ2633+BS2633</f>
        <v>0</v>
      </c>
      <c r="V2633" s="1"/>
      <c r="W2633" s="1">
        <f>BV2633</f>
        <v>0</v>
      </c>
      <c r="X2633" s="1">
        <f>AC2633+BZ2633</f>
        <v>0</v>
      </c>
      <c r="Y2633" s="1">
        <f>BU2633</f>
        <v>0</v>
      </c>
      <c r="Z2633" s="27"/>
      <c r="AA2633" s="1"/>
      <c r="AB2633" s="26"/>
      <c r="AC2633" s="1"/>
      <c r="AD2633" s="26"/>
      <c r="AE2633" s="1"/>
      <c r="AF2633" s="26"/>
      <c r="AG2633" s="1"/>
      <c r="AH2633" s="26"/>
      <c r="AI2633" s="1">
        <v>30</v>
      </c>
      <c r="AJ2633" s="26">
        <v>1</v>
      </c>
      <c r="AK2633" s="1"/>
      <c r="AL2633" s="26"/>
      <c r="AM2633" s="1"/>
      <c r="AN2633" s="26"/>
      <c r="AO2633" s="1"/>
      <c r="AP2633" s="26"/>
      <c r="AQ2633" s="1"/>
      <c r="AR2633" s="26"/>
      <c r="AS2633" s="1"/>
      <c r="AT2633" s="26"/>
      <c r="AU2633" s="1"/>
      <c r="AV2633" s="26"/>
      <c r="AW2633" s="1"/>
      <c r="AX2633" s="26"/>
      <c r="AY2633" s="1"/>
      <c r="AZ2633" s="26"/>
      <c r="BA2633" s="1"/>
      <c r="BB2633" s="26"/>
      <c r="BC2633" s="1"/>
      <c r="BD2633" s="26"/>
      <c r="BE2633" s="1"/>
      <c r="BF2633" s="26"/>
      <c r="BG2633" s="1"/>
      <c r="BH2633" s="26"/>
      <c r="BI2633" s="1"/>
      <c r="BJ2633" s="26"/>
      <c r="BK2633" s="1"/>
      <c r="BL2633" s="26"/>
      <c r="BM2633" s="1"/>
      <c r="BN2633" s="26"/>
      <c r="BO2633" s="1"/>
      <c r="BP2633" s="26"/>
      <c r="BQ2633" s="1"/>
      <c r="BR2633" s="26"/>
      <c r="BS2633" s="1"/>
      <c r="BT2633" s="26"/>
      <c r="BU2633" s="1"/>
      <c r="BV2633" s="1"/>
      <c r="BW2633" s="26"/>
      <c r="BX2633" s="1"/>
      <c r="BY2633" s="26"/>
      <c r="BZ2633" s="30"/>
      <c r="CA2633" s="26"/>
    </row>
    <row r="2634" spans="1:79" s="99" customFormat="1" x14ac:dyDescent="0.35">
      <c r="A2634" s="1" t="s">
        <v>62</v>
      </c>
      <c r="B2634" s="1" t="s">
        <v>67</v>
      </c>
      <c r="C2634" s="1" t="s">
        <v>1280</v>
      </c>
      <c r="D2634" s="1" t="s">
        <v>3248</v>
      </c>
      <c r="E2634" s="1" t="s">
        <v>77</v>
      </c>
      <c r="F2634" s="1">
        <v>999927195</v>
      </c>
      <c r="G2634" s="1">
        <f>(J2634+S2634+X2634+R2634+U2634+W2634+Y2634)-H2634</f>
        <v>30</v>
      </c>
      <c r="H2634" s="1"/>
      <c r="I2634" s="27"/>
      <c r="J2634" s="1">
        <f>SUM(AA2634)</f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27"/>
      <c r="R2634" s="1">
        <f>SUM(AS2634,BX2634)</f>
        <v>0</v>
      </c>
      <c r="S2634" s="1">
        <f>SUM(AE2634,AG2634,AI2634,AK2634,AO2634,AM2634,AQ2634,AU2634,AW2634,AY2634,BA2634,BE2634,BG2634,BI2634,BK2634,BM2634,BO2634,BC2634)</f>
        <v>30</v>
      </c>
      <c r="T2634" s="1">
        <f>COUNT(AE2634,AG2634,AI2634,AK2634,AM2634,AO2634,AQ2634,AU2634,AW2634,AY2634,BA2634,BC2634,BE2634,BG2634,BI2634,BK2634,BM2634,BO2634)</f>
        <v>1</v>
      </c>
      <c r="U2634" s="1">
        <f>BQ2634+BS2634</f>
        <v>0</v>
      </c>
      <c r="V2634" s="1"/>
      <c r="W2634" s="1">
        <f>BV2634</f>
        <v>0</v>
      </c>
      <c r="X2634" s="1">
        <f>AC2634+BZ2634</f>
        <v>0</v>
      </c>
      <c r="Y2634" s="1">
        <f>BU2634</f>
        <v>0</v>
      </c>
      <c r="Z2634" s="27"/>
      <c r="AA2634" s="1"/>
      <c r="AB2634" s="26"/>
      <c r="AC2634" s="1"/>
      <c r="AD2634" s="26"/>
      <c r="AE2634" s="1"/>
      <c r="AF2634" s="26"/>
      <c r="AG2634" s="1"/>
      <c r="AH2634" s="26"/>
      <c r="AI2634" s="1"/>
      <c r="AJ2634" s="26"/>
      <c r="AK2634" s="1"/>
      <c r="AL2634" s="26"/>
      <c r="AM2634" s="1"/>
      <c r="AN2634" s="26"/>
      <c r="AO2634" s="1"/>
      <c r="AP2634" s="26"/>
      <c r="AQ2634" s="1"/>
      <c r="AR2634" s="26"/>
      <c r="AS2634" s="1"/>
      <c r="AT2634" s="26"/>
      <c r="AU2634" s="1"/>
      <c r="AV2634" s="26"/>
      <c r="AW2634" s="1"/>
      <c r="AX2634" s="26"/>
      <c r="AY2634" s="1">
        <v>30</v>
      </c>
      <c r="AZ2634" s="26">
        <v>1</v>
      </c>
      <c r="BA2634" s="1"/>
      <c r="BB2634" s="26"/>
      <c r="BC2634" s="1"/>
      <c r="BD2634" s="26"/>
      <c r="BE2634" s="1"/>
      <c r="BF2634" s="26"/>
      <c r="BG2634" s="1"/>
      <c r="BH2634" s="26"/>
      <c r="BI2634" s="1"/>
      <c r="BJ2634" s="26"/>
      <c r="BK2634" s="1"/>
      <c r="BL2634" s="26"/>
      <c r="BM2634" s="1"/>
      <c r="BN2634" s="26"/>
      <c r="BO2634" s="1"/>
      <c r="BP2634" s="26"/>
      <c r="BQ2634" s="1"/>
      <c r="BR2634" s="26"/>
      <c r="BS2634" s="1"/>
      <c r="BT2634" s="26"/>
      <c r="BU2634" s="1"/>
      <c r="BV2634" s="1"/>
      <c r="BW2634" s="26"/>
      <c r="BX2634" s="1"/>
      <c r="BY2634" s="26"/>
      <c r="BZ2634" s="30"/>
      <c r="CA2634" s="26"/>
    </row>
    <row r="2635" spans="1:79" s="99" customFormat="1" x14ac:dyDescent="0.35">
      <c r="A2635" s="31" t="s">
        <v>62</v>
      </c>
      <c r="B2635" s="31" t="s">
        <v>67</v>
      </c>
      <c r="C2635" s="31" t="s">
        <v>3284</v>
      </c>
      <c r="D2635" s="31" t="s">
        <v>3285</v>
      </c>
      <c r="E2635" s="31" t="s">
        <v>77</v>
      </c>
      <c r="F2635" s="1">
        <v>999927292</v>
      </c>
      <c r="G2635" s="1">
        <f>(J2635+S2635+X2635+R2635+U2635+W2635+Y2635)-H2635</f>
        <v>30</v>
      </c>
      <c r="H2635" s="1"/>
      <c r="I2635" s="27"/>
      <c r="J2635" s="1">
        <f>SUM(AA2635)</f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27"/>
      <c r="R2635" s="1">
        <f>SUM(AS2635,BX2635)</f>
        <v>0</v>
      </c>
      <c r="S2635" s="1">
        <f>SUM(AE2635,AG2635,AI2635,AK2635,AO2635,AM2635,AQ2635,AU2635,AW2635,AY2635,BA2635,BE2635,BG2635,BI2635,BK2635,BM2635,BO2635,BC2635)</f>
        <v>30</v>
      </c>
      <c r="T2635" s="1">
        <f>COUNT(AE2635,AG2635,AI2635,AK2635,AM2635,AO2635,AQ2635,AU2635,AW2635,AY2635,BA2635,BC2635,BE2635,BG2635,BI2635,BK2635,BM2635,BO2635)</f>
        <v>1</v>
      </c>
      <c r="U2635" s="1">
        <f>BQ2635+BS2635</f>
        <v>0</v>
      </c>
      <c r="V2635" s="1"/>
      <c r="W2635" s="1">
        <f>BV2635</f>
        <v>0</v>
      </c>
      <c r="X2635" s="1">
        <f>AC2635+BZ2635</f>
        <v>0</v>
      </c>
      <c r="Y2635" s="1">
        <f>BU2635</f>
        <v>0</v>
      </c>
      <c r="Z2635" s="27"/>
      <c r="AA2635" s="1"/>
      <c r="AB2635" s="26"/>
      <c r="AC2635" s="1"/>
      <c r="AD2635" s="26"/>
      <c r="AE2635" s="1"/>
      <c r="AF2635" s="26"/>
      <c r="AG2635" s="1"/>
      <c r="AH2635" s="26"/>
      <c r="AI2635" s="1"/>
      <c r="AJ2635" s="26"/>
      <c r="AK2635" s="1"/>
      <c r="AL2635" s="26"/>
      <c r="AM2635" s="1"/>
      <c r="AN2635" s="26"/>
      <c r="AO2635" s="1"/>
      <c r="AP2635" s="26"/>
      <c r="AQ2635" s="1"/>
      <c r="AR2635" s="26"/>
      <c r="AS2635" s="1"/>
      <c r="AT2635" s="26"/>
      <c r="AU2635" s="1">
        <v>30</v>
      </c>
      <c r="AV2635" s="26">
        <v>1</v>
      </c>
      <c r="AW2635" s="1"/>
      <c r="AX2635" s="26"/>
      <c r="AY2635" s="1"/>
      <c r="AZ2635" s="26"/>
      <c r="BA2635" s="1"/>
      <c r="BB2635" s="26"/>
      <c r="BC2635" s="1"/>
      <c r="BD2635" s="26"/>
      <c r="BE2635" s="1"/>
      <c r="BF2635" s="26"/>
      <c r="BG2635" s="1"/>
      <c r="BH2635" s="26"/>
      <c r="BI2635" s="1"/>
      <c r="BJ2635" s="26"/>
      <c r="BK2635" s="1"/>
      <c r="BL2635" s="26"/>
      <c r="BM2635" s="1"/>
      <c r="BN2635" s="26"/>
      <c r="BO2635" s="1"/>
      <c r="BP2635" s="26"/>
      <c r="BQ2635" s="1"/>
      <c r="BR2635" s="26"/>
      <c r="BS2635" s="1"/>
      <c r="BT2635" s="26"/>
      <c r="BU2635" s="1"/>
      <c r="BV2635" s="1"/>
      <c r="BW2635" s="26"/>
      <c r="BX2635" s="1"/>
      <c r="BY2635" s="26"/>
      <c r="BZ2635" s="30"/>
      <c r="CA2635" s="26"/>
    </row>
    <row r="2636" spans="1:79" s="99" customFormat="1" x14ac:dyDescent="0.35">
      <c r="A2636" s="31" t="s">
        <v>875</v>
      </c>
      <c r="B2636" s="31" t="s">
        <v>67</v>
      </c>
      <c r="C2636" s="31" t="s">
        <v>2279</v>
      </c>
      <c r="D2636" s="31" t="s">
        <v>1155</v>
      </c>
      <c r="E2636" s="31" t="s">
        <v>77</v>
      </c>
      <c r="F2636" s="1">
        <v>999925746</v>
      </c>
      <c r="G2636" s="1">
        <f>(J2636+S2636+X2636+R2636+U2636+W2636+Y2636)-H2636</f>
        <v>293</v>
      </c>
      <c r="H2636" s="1"/>
      <c r="I2636" s="27"/>
      <c r="J2636" s="1">
        <f>SUM(AA2636)</f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27"/>
      <c r="R2636" s="1">
        <f>SUM(AS2636,BX2636)</f>
        <v>0</v>
      </c>
      <c r="S2636" s="1">
        <f>SUM(AE2636,AG2636,AI2636,AK2636,AO2636,AM2636,AQ2636,AU2636,AW2636,AY2636,BA2636,BE2636,BG2636,BI2636,BK2636,BM2636,BO2636,BC2636)</f>
        <v>180</v>
      </c>
      <c r="T2636" s="1">
        <f>COUNT(AE2636,AG2636,AI2636,AK2636,AM2636,AO2636,AQ2636,AU2636,AW2636,AY2636,BA2636,BC2636,BE2636,BG2636,BI2636,BK2636,BM2636,BO2636)</f>
        <v>3</v>
      </c>
      <c r="U2636" s="1">
        <f>BQ2636+BS2636</f>
        <v>35</v>
      </c>
      <c r="V2636" s="1"/>
      <c r="W2636" s="1">
        <f>BV2636</f>
        <v>78</v>
      </c>
      <c r="X2636" s="1">
        <f>AC2636+BZ2636</f>
        <v>0</v>
      </c>
      <c r="Y2636" s="1">
        <f>BU2636</f>
        <v>0</v>
      </c>
      <c r="Z2636" s="27"/>
      <c r="AA2636" s="1"/>
      <c r="AB2636" s="26"/>
      <c r="AC2636" s="1"/>
      <c r="AD2636" s="26"/>
      <c r="AE2636" s="1"/>
      <c r="AF2636" s="26"/>
      <c r="AG2636" s="1"/>
      <c r="AH2636" s="26"/>
      <c r="AI2636" s="1">
        <v>30</v>
      </c>
      <c r="AJ2636" s="26">
        <v>1</v>
      </c>
      <c r="AK2636" s="1"/>
      <c r="AL2636" s="26"/>
      <c r="AM2636" s="1"/>
      <c r="AN2636" s="26"/>
      <c r="AO2636" s="1"/>
      <c r="AP2636" s="26"/>
      <c r="AQ2636" s="1"/>
      <c r="AR2636" s="26"/>
      <c r="AS2636" s="1"/>
      <c r="AT2636" s="26"/>
      <c r="AU2636" s="1"/>
      <c r="AV2636" s="26"/>
      <c r="AW2636" s="1"/>
      <c r="AX2636" s="26"/>
      <c r="AY2636" s="1"/>
      <c r="AZ2636" s="26"/>
      <c r="BA2636" s="1"/>
      <c r="BB2636" s="26"/>
      <c r="BC2636" s="1">
        <v>90</v>
      </c>
      <c r="BD2636" s="26"/>
      <c r="BE2636" s="1"/>
      <c r="BF2636" s="26"/>
      <c r="BG2636" s="1">
        <v>60</v>
      </c>
      <c r="BH2636" s="26">
        <v>1</v>
      </c>
      <c r="BI2636" s="1"/>
      <c r="BJ2636" s="26"/>
      <c r="BK2636" s="1"/>
      <c r="BL2636" s="26"/>
      <c r="BM2636" s="1"/>
      <c r="BN2636" s="26"/>
      <c r="BO2636" s="1"/>
      <c r="BP2636" s="26"/>
      <c r="BQ2636" s="1"/>
      <c r="BR2636" s="26"/>
      <c r="BS2636" s="1">
        <v>35</v>
      </c>
      <c r="BT2636" s="26">
        <v>1</v>
      </c>
      <c r="BU2636" s="1"/>
      <c r="BV2636" s="1">
        <v>78</v>
      </c>
      <c r="BW2636" s="26">
        <v>6</v>
      </c>
      <c r="BX2636" s="1"/>
      <c r="BY2636" s="26"/>
      <c r="BZ2636" s="30"/>
      <c r="CA2636" s="26"/>
    </row>
    <row r="2637" spans="1:79" s="99" customFormat="1" x14ac:dyDescent="0.35">
      <c r="A2637" s="1" t="s">
        <v>875</v>
      </c>
      <c r="B2637" s="1" t="s">
        <v>67</v>
      </c>
      <c r="C2637" s="1" t="s">
        <v>557</v>
      </c>
      <c r="D2637" s="1" t="s">
        <v>2660</v>
      </c>
      <c r="E2637" s="1" t="s">
        <v>77</v>
      </c>
      <c r="F2637" s="1">
        <v>999925772</v>
      </c>
      <c r="G2637" s="1">
        <f>(J2637+S2637+X2637+R2637+U2637+W2637+Y2637)-H2637</f>
        <v>220</v>
      </c>
      <c r="H2637" s="1"/>
      <c r="I2637" s="27"/>
      <c r="J2637" s="1">
        <f>SUM(AA2637)</f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27"/>
      <c r="R2637" s="1">
        <f>SUM(AS2637,BX2637)</f>
        <v>0</v>
      </c>
      <c r="S2637" s="1">
        <f>SUM(AE2637,AG2637,AI2637,AK2637,AO2637,AM2637,AQ2637,AU2637,AW2637,AY2637,BA2637,BE2637,BG2637,BI2637,BK2637,BM2637,BO2637,BC2637)</f>
        <v>60</v>
      </c>
      <c r="T2637" s="1">
        <f>COUNT(AE2637,AG2637,AI2637,AK2637,AM2637,AO2637,AQ2637,AU2637,AW2637,AY2637,BA2637,BC2637,BE2637,BG2637,BI2637,BK2637,BM2637,BO2637)</f>
        <v>1</v>
      </c>
      <c r="U2637" s="1">
        <f>BQ2637+BS2637</f>
        <v>0</v>
      </c>
      <c r="V2637" s="1"/>
      <c r="W2637" s="1">
        <f>BV2637</f>
        <v>160</v>
      </c>
      <c r="X2637" s="1">
        <f>AC2637+BZ2637</f>
        <v>0</v>
      </c>
      <c r="Y2637" s="1">
        <f>BU2637</f>
        <v>0</v>
      </c>
      <c r="Z2637" s="27"/>
      <c r="AA2637" s="1"/>
      <c r="AB2637" s="26"/>
      <c r="AC2637" s="1"/>
      <c r="AD2637" s="26"/>
      <c r="AE2637" s="1"/>
      <c r="AF2637" s="26"/>
      <c r="AG2637" s="1"/>
      <c r="AH2637" s="26"/>
      <c r="AI2637" s="1"/>
      <c r="AJ2637" s="26"/>
      <c r="AK2637" s="1"/>
      <c r="AL2637" s="26"/>
      <c r="AM2637" s="1"/>
      <c r="AN2637" s="26"/>
      <c r="AO2637" s="1"/>
      <c r="AP2637" s="26"/>
      <c r="AQ2637" s="1"/>
      <c r="AR2637" s="26"/>
      <c r="AS2637" s="1"/>
      <c r="AT2637" s="26"/>
      <c r="AU2637" s="1"/>
      <c r="AV2637" s="26"/>
      <c r="AW2637" s="1"/>
      <c r="AX2637" s="26"/>
      <c r="AY2637" s="1"/>
      <c r="AZ2637" s="26"/>
      <c r="BA2637" s="1"/>
      <c r="BB2637" s="26"/>
      <c r="BC2637" s="1"/>
      <c r="BD2637" s="26"/>
      <c r="BE2637" s="1">
        <v>60</v>
      </c>
      <c r="BF2637" s="26">
        <v>1</v>
      </c>
      <c r="BG2637" s="1"/>
      <c r="BH2637" s="26"/>
      <c r="BI2637" s="1"/>
      <c r="BJ2637" s="26"/>
      <c r="BK2637" s="1"/>
      <c r="BL2637" s="26"/>
      <c r="BM2637" s="1"/>
      <c r="BN2637" s="26"/>
      <c r="BO2637" s="1"/>
      <c r="BP2637" s="26"/>
      <c r="BQ2637" s="1"/>
      <c r="BR2637" s="26"/>
      <c r="BS2637" s="1"/>
      <c r="BT2637" s="26"/>
      <c r="BU2637" s="1"/>
      <c r="BV2637" s="1">
        <v>160</v>
      </c>
      <c r="BW2637" s="26">
        <v>1</v>
      </c>
      <c r="BX2637" s="1"/>
      <c r="BY2637" s="26"/>
      <c r="BZ2637" s="30"/>
      <c r="CA2637" s="26"/>
    </row>
    <row r="2638" spans="1:79" s="99" customFormat="1" x14ac:dyDescent="0.35">
      <c r="A2638" s="1" t="s">
        <v>875</v>
      </c>
      <c r="B2638" s="1" t="s">
        <v>67</v>
      </c>
      <c r="C2638" s="1" t="s">
        <v>1879</v>
      </c>
      <c r="D2638" s="1" t="s">
        <v>2158</v>
      </c>
      <c r="E2638" s="1" t="s">
        <v>77</v>
      </c>
      <c r="F2638" s="1">
        <v>999925282</v>
      </c>
      <c r="G2638" s="1">
        <f>(J2638+S2638+X2638+R2638+U2638+W2638+Y2638)-H2638</f>
        <v>219</v>
      </c>
      <c r="H2638" s="1"/>
      <c r="I2638" s="27"/>
      <c r="J2638" s="1">
        <f>SUM(AA2638)</f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27"/>
      <c r="R2638" s="1">
        <f>SUM(AS2638,BX2638)</f>
        <v>0</v>
      </c>
      <c r="S2638" s="1">
        <f>SUM(AE2638,AG2638,AI2638,AK2638,AO2638,AM2638,AQ2638,AU2638,AW2638,AY2638,BA2638,BE2638,BG2638,BI2638,BK2638,BM2638,BO2638,BC2638)</f>
        <v>135</v>
      </c>
      <c r="T2638" s="1">
        <f>COUNT(AE2638,AG2638,AI2638,AK2638,AM2638,AO2638,AQ2638,AU2638,AW2638,AY2638,BA2638,BC2638,BE2638,BG2638,BI2638,BK2638,BM2638,BO2638)</f>
        <v>2</v>
      </c>
      <c r="U2638" s="1">
        <f>BQ2638+BS2638</f>
        <v>0</v>
      </c>
      <c r="V2638" s="1"/>
      <c r="W2638" s="1">
        <f>BV2638</f>
        <v>84</v>
      </c>
      <c r="X2638" s="1">
        <f>AC2638+BZ2638</f>
        <v>0</v>
      </c>
      <c r="Y2638" s="1">
        <f>BU2638</f>
        <v>0</v>
      </c>
      <c r="Z2638" s="27"/>
      <c r="AA2638" s="1"/>
      <c r="AB2638" s="26"/>
      <c r="AC2638" s="1"/>
      <c r="AD2638" s="26"/>
      <c r="AE2638" s="1"/>
      <c r="AF2638" s="26"/>
      <c r="AG2638" s="1"/>
      <c r="AH2638" s="26"/>
      <c r="AI2638" s="1"/>
      <c r="AJ2638" s="26"/>
      <c r="AK2638" s="1"/>
      <c r="AL2638" s="26"/>
      <c r="AM2638" s="1"/>
      <c r="AN2638" s="26"/>
      <c r="AO2638" s="1"/>
      <c r="AP2638" s="26"/>
      <c r="AQ2638" s="1"/>
      <c r="AR2638" s="26"/>
      <c r="AS2638" s="1"/>
      <c r="AT2638" s="26"/>
      <c r="AU2638" s="1"/>
      <c r="AV2638" s="26"/>
      <c r="AW2638" s="1"/>
      <c r="AX2638" s="26"/>
      <c r="AY2638" s="1"/>
      <c r="AZ2638" s="26"/>
      <c r="BA2638" s="1">
        <v>90</v>
      </c>
      <c r="BB2638" s="26">
        <v>2</v>
      </c>
      <c r="BC2638" s="1"/>
      <c r="BD2638" s="26"/>
      <c r="BE2638" s="1"/>
      <c r="BF2638" s="26"/>
      <c r="BG2638" s="1"/>
      <c r="BH2638" s="26"/>
      <c r="BI2638" s="1"/>
      <c r="BJ2638" s="26"/>
      <c r="BK2638" s="1"/>
      <c r="BL2638" s="26"/>
      <c r="BM2638" s="1">
        <v>45</v>
      </c>
      <c r="BN2638" s="26">
        <v>2</v>
      </c>
      <c r="BO2638" s="1"/>
      <c r="BP2638" s="26"/>
      <c r="BQ2638" s="1"/>
      <c r="BR2638" s="26"/>
      <c r="BS2638" s="1"/>
      <c r="BT2638" s="26"/>
      <c r="BU2638" s="1"/>
      <c r="BV2638" s="1">
        <v>84</v>
      </c>
      <c r="BW2638" s="26">
        <v>5</v>
      </c>
      <c r="BX2638" s="1"/>
      <c r="BY2638" s="26"/>
      <c r="BZ2638" s="30"/>
      <c r="CA2638" s="26"/>
    </row>
    <row r="2639" spans="1:79" s="99" customFormat="1" x14ac:dyDescent="0.35">
      <c r="A2639" s="1" t="s">
        <v>875</v>
      </c>
      <c r="B2639" s="1" t="s">
        <v>67</v>
      </c>
      <c r="C2639" s="1" t="s">
        <v>2378</v>
      </c>
      <c r="D2639" s="1" t="s">
        <v>2377</v>
      </c>
      <c r="E2639" s="1" t="s">
        <v>77</v>
      </c>
      <c r="F2639" s="1">
        <v>999925066</v>
      </c>
      <c r="G2639" s="1">
        <f>(J2639+S2639+X2639+R2639+U2639+W2639+Y2639)-H2639</f>
        <v>218</v>
      </c>
      <c r="H2639" s="1"/>
      <c r="I2639" s="27"/>
      <c r="J2639" s="1">
        <f>SUM(AA2639)</f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27"/>
      <c r="R2639" s="1">
        <f>SUM(AS2639,BX2639)</f>
        <v>0</v>
      </c>
      <c r="S2639" s="1">
        <f>SUM(AE2639,AG2639,AI2639,AK2639,AO2639,AM2639,AQ2639,AU2639,AW2639,AY2639,BA2639,BE2639,BG2639,BI2639,BK2639,BM2639,BO2639,BC2639)</f>
        <v>128</v>
      </c>
      <c r="T2639" s="1">
        <f>COUNT(AE2639,AG2639,AI2639,AK2639,AM2639,AO2639,AQ2639,AU2639,AW2639,AY2639,BA2639,BC2639,BE2639,BG2639,BI2639,BK2639,BM2639,BO2639)</f>
        <v>2</v>
      </c>
      <c r="U2639" s="1">
        <f>BQ2639+BS2639</f>
        <v>0</v>
      </c>
      <c r="V2639" s="1"/>
      <c r="W2639" s="1">
        <f>BV2639</f>
        <v>90</v>
      </c>
      <c r="X2639" s="1">
        <f>AC2639+BZ2639</f>
        <v>0</v>
      </c>
      <c r="Y2639" s="1">
        <f>BU2639</f>
        <v>0</v>
      </c>
      <c r="Z2639" s="27"/>
      <c r="AA2639" s="1"/>
      <c r="AB2639" s="26"/>
      <c r="AC2639" s="1"/>
      <c r="AD2639" s="26"/>
      <c r="AE2639" s="1"/>
      <c r="AF2639" s="26"/>
      <c r="AG2639" s="1"/>
      <c r="AH2639" s="26"/>
      <c r="AI2639" s="1"/>
      <c r="AJ2639" s="26"/>
      <c r="AK2639" s="1"/>
      <c r="AL2639" s="26"/>
      <c r="AM2639" s="1"/>
      <c r="AN2639" s="26"/>
      <c r="AO2639" s="1"/>
      <c r="AP2639" s="26"/>
      <c r="AQ2639" s="1"/>
      <c r="AR2639" s="26"/>
      <c r="AS2639" s="1"/>
      <c r="AT2639" s="26"/>
      <c r="AU2639" s="1"/>
      <c r="AV2639" s="26"/>
      <c r="AW2639" s="1"/>
      <c r="AX2639" s="26"/>
      <c r="AY2639" s="1"/>
      <c r="AZ2639" s="26"/>
      <c r="BA2639" s="1">
        <v>68</v>
      </c>
      <c r="BB2639" s="26">
        <v>4</v>
      </c>
      <c r="BC2639" s="1"/>
      <c r="BD2639" s="26"/>
      <c r="BE2639" s="1"/>
      <c r="BF2639" s="26"/>
      <c r="BG2639" s="1"/>
      <c r="BH2639" s="26"/>
      <c r="BI2639" s="1"/>
      <c r="BJ2639" s="26"/>
      <c r="BK2639" s="1"/>
      <c r="BL2639" s="26"/>
      <c r="BM2639" s="1">
        <v>60</v>
      </c>
      <c r="BN2639" s="26">
        <v>1</v>
      </c>
      <c r="BO2639" s="1"/>
      <c r="BP2639" s="26"/>
      <c r="BQ2639" s="1"/>
      <c r="BR2639" s="26"/>
      <c r="BS2639" s="1"/>
      <c r="BT2639" s="26"/>
      <c r="BU2639" s="1"/>
      <c r="BV2639" s="1">
        <v>90</v>
      </c>
      <c r="BW2639" s="26">
        <v>4</v>
      </c>
      <c r="BX2639" s="1"/>
      <c r="BY2639" s="26"/>
      <c r="BZ2639" s="30"/>
      <c r="CA2639" s="26"/>
    </row>
    <row r="2640" spans="1:79" s="99" customFormat="1" x14ac:dyDescent="0.35">
      <c r="A2640" s="1" t="s">
        <v>875</v>
      </c>
      <c r="B2640" s="1" t="s">
        <v>67</v>
      </c>
      <c r="C2640" s="1" t="s">
        <v>2913</v>
      </c>
      <c r="D2640" s="1" t="s">
        <v>2914</v>
      </c>
      <c r="E2640" s="1" t="s">
        <v>77</v>
      </c>
      <c r="F2640" s="1">
        <v>999926413</v>
      </c>
      <c r="G2640" s="1">
        <f>(J2640+S2640+X2640+R2640+U2640+W2640+Y2640)-H2640</f>
        <v>188</v>
      </c>
      <c r="H2640" s="1"/>
      <c r="I2640" s="27"/>
      <c r="J2640" s="1">
        <f>SUM(AA2640)</f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27"/>
      <c r="R2640" s="1">
        <f>SUM(AS2640,BX2640)</f>
        <v>0</v>
      </c>
      <c r="S2640" s="1">
        <f>SUM(AE2640,AG2640,AI2640,AK2640,AO2640,AM2640,AQ2640,AU2640,AW2640,AY2640,BA2640,BE2640,BG2640,BI2640,BK2640,BM2640,BO2640,BC2640)</f>
        <v>98</v>
      </c>
      <c r="T2640" s="1">
        <f>COUNT(AE2640,AG2640,AI2640,AK2640,AM2640,AO2640,AQ2640,AU2640,AW2640,AY2640,BA2640,BC2640,BE2640,BG2640,BI2640,BK2640,BM2640,BO2640)</f>
        <v>2</v>
      </c>
      <c r="U2640" s="1">
        <f>BQ2640+BS2640</f>
        <v>0</v>
      </c>
      <c r="V2640" s="1"/>
      <c r="W2640" s="1">
        <f>BV2640</f>
        <v>90</v>
      </c>
      <c r="X2640" s="1">
        <f>AC2640+BZ2640</f>
        <v>0</v>
      </c>
      <c r="Y2640" s="1">
        <f>BU2640</f>
        <v>0</v>
      </c>
      <c r="Z2640" s="27"/>
      <c r="AA2640" s="1"/>
      <c r="AB2640" s="26"/>
      <c r="AC2640" s="1"/>
      <c r="AD2640" s="26"/>
      <c r="AE2640" s="1"/>
      <c r="AF2640" s="26"/>
      <c r="AG2640" s="1"/>
      <c r="AH2640" s="26"/>
      <c r="AI2640" s="1"/>
      <c r="AJ2640" s="26"/>
      <c r="AK2640" s="1"/>
      <c r="AL2640" s="26"/>
      <c r="AM2640" s="1">
        <v>30</v>
      </c>
      <c r="AN2640" s="26">
        <v>1</v>
      </c>
      <c r="AO2640" s="1"/>
      <c r="AP2640" s="26"/>
      <c r="AQ2640" s="1"/>
      <c r="AR2640" s="26"/>
      <c r="AS2640" s="1"/>
      <c r="AT2640" s="26"/>
      <c r="AU2640" s="1"/>
      <c r="AV2640" s="26"/>
      <c r="AW2640" s="1"/>
      <c r="AX2640" s="26"/>
      <c r="AY2640" s="1"/>
      <c r="AZ2640" s="26"/>
      <c r="BA2640" s="1"/>
      <c r="BB2640" s="26"/>
      <c r="BC2640" s="1">
        <v>68</v>
      </c>
      <c r="BD2640" s="26"/>
      <c r="BE2640" s="1"/>
      <c r="BF2640" s="26"/>
      <c r="BG2640" s="1"/>
      <c r="BH2640" s="26"/>
      <c r="BI2640" s="1"/>
      <c r="BJ2640" s="26"/>
      <c r="BK2640" s="1"/>
      <c r="BL2640" s="26"/>
      <c r="BM2640" s="1"/>
      <c r="BN2640" s="26"/>
      <c r="BO2640" s="1"/>
      <c r="BP2640" s="26"/>
      <c r="BQ2640" s="1"/>
      <c r="BR2640" s="26"/>
      <c r="BS2640" s="1"/>
      <c r="BT2640" s="26"/>
      <c r="BU2640" s="1"/>
      <c r="BV2640" s="1">
        <v>90</v>
      </c>
      <c r="BW2640" s="26">
        <v>3</v>
      </c>
      <c r="BX2640" s="1"/>
      <c r="BY2640" s="26"/>
      <c r="BZ2640" s="30"/>
      <c r="CA2640" s="26"/>
    </row>
    <row r="2641" spans="1:79" s="99" customFormat="1" x14ac:dyDescent="0.35">
      <c r="A2641" s="39" t="s">
        <v>875</v>
      </c>
      <c r="B2641" s="30" t="s">
        <v>67</v>
      </c>
      <c r="C2641" s="30" t="s">
        <v>2021</v>
      </c>
      <c r="D2641" s="34" t="s">
        <v>2022</v>
      </c>
      <c r="E2641" s="34" t="s">
        <v>77</v>
      </c>
      <c r="F2641" s="30">
        <v>999923278</v>
      </c>
      <c r="G2641" s="1">
        <f>(J2641+S2641+X2641+R2641+U2641+W2641+Y2641)-H2641</f>
        <v>180</v>
      </c>
      <c r="H2641" s="1"/>
      <c r="I2641" s="27"/>
      <c r="J2641" s="1">
        <f>SUM(AA2641)</f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27"/>
      <c r="R2641" s="1">
        <f>SUM(AS2641,BX2641)</f>
        <v>0</v>
      </c>
      <c r="S2641" s="1">
        <f>SUM(AE2641,AG2641,AI2641,AK2641,AO2641,AM2641,AQ2641,AU2641,AW2641,AY2641,BA2641,BE2641,BG2641,BI2641,BK2641,BM2641,BO2641,BC2641)</f>
        <v>60</v>
      </c>
      <c r="T2641" s="1">
        <f>COUNT(AE2641,AG2641,AI2641,AK2641,AM2641,AO2641,AQ2641,AU2641,AW2641,AY2641,BA2641,BC2641,BE2641,BG2641,BI2641,BK2641,BM2641,BO2641)</f>
        <v>1</v>
      </c>
      <c r="U2641" s="1">
        <f>BQ2641+BS2641</f>
        <v>0</v>
      </c>
      <c r="V2641" s="1"/>
      <c r="W2641" s="1">
        <f>BV2641</f>
        <v>120</v>
      </c>
      <c r="X2641" s="1">
        <f>AC2641+BZ2641</f>
        <v>0</v>
      </c>
      <c r="Y2641" s="1">
        <f>BU2641</f>
        <v>0</v>
      </c>
      <c r="Z2641" s="27"/>
      <c r="AA2641" s="1"/>
      <c r="AB2641" s="26"/>
      <c r="AC2641" s="1"/>
      <c r="AD2641" s="26"/>
      <c r="AE2641" s="1"/>
      <c r="AF2641" s="26"/>
      <c r="AG2641" s="1"/>
      <c r="AH2641" s="26"/>
      <c r="AI2641" s="1"/>
      <c r="AJ2641" s="26"/>
      <c r="AK2641" s="1"/>
      <c r="AL2641" s="26"/>
      <c r="AM2641" s="1"/>
      <c r="AN2641" s="26"/>
      <c r="AO2641" s="1"/>
      <c r="AP2641" s="26"/>
      <c r="AQ2641" s="1"/>
      <c r="AR2641" s="26"/>
      <c r="AS2641" s="1"/>
      <c r="AT2641" s="26"/>
      <c r="AU2641" s="1"/>
      <c r="AV2641" s="26"/>
      <c r="AW2641" s="1">
        <v>60</v>
      </c>
      <c r="AX2641" s="26">
        <v>1</v>
      </c>
      <c r="AY2641" s="1"/>
      <c r="AZ2641" s="26"/>
      <c r="BA2641" s="1"/>
      <c r="BB2641" s="26"/>
      <c r="BC2641" s="1"/>
      <c r="BD2641" s="26"/>
      <c r="BE2641" s="1"/>
      <c r="BF2641" s="26"/>
      <c r="BG2641" s="1"/>
      <c r="BH2641" s="26"/>
      <c r="BI2641" s="1"/>
      <c r="BJ2641" s="26"/>
      <c r="BK2641" s="1"/>
      <c r="BL2641" s="26"/>
      <c r="BM2641" s="1"/>
      <c r="BN2641" s="26"/>
      <c r="BO2641" s="1"/>
      <c r="BP2641" s="26"/>
      <c r="BQ2641" s="1"/>
      <c r="BR2641" s="26"/>
      <c r="BS2641" s="1"/>
      <c r="BT2641" s="26"/>
      <c r="BU2641" s="1"/>
      <c r="BV2641" s="1">
        <v>120</v>
      </c>
      <c r="BW2641" s="26">
        <v>2</v>
      </c>
      <c r="BX2641" s="1"/>
      <c r="BY2641" s="26"/>
      <c r="BZ2641" s="30"/>
      <c r="CA2641" s="26"/>
    </row>
    <row r="2642" spans="1:79" s="99" customFormat="1" x14ac:dyDescent="0.35">
      <c r="A2642" s="1" t="s">
        <v>875</v>
      </c>
      <c r="B2642" s="1" t="s">
        <v>67</v>
      </c>
      <c r="C2642" s="1" t="s">
        <v>2986</v>
      </c>
      <c r="D2642" s="1" t="s">
        <v>696</v>
      </c>
      <c r="E2642" s="1" t="s">
        <v>77</v>
      </c>
      <c r="F2642" s="1">
        <v>999926595</v>
      </c>
      <c r="G2642" s="1">
        <f>(J2642+S2642+X2642+R2642+U2642+W2642+Y2642)-H2642</f>
        <v>136</v>
      </c>
      <c r="H2642" s="1"/>
      <c r="I2642" s="27"/>
      <c r="J2642" s="1">
        <f>SUM(AA2642)</f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27"/>
      <c r="R2642" s="1">
        <f>SUM(AS2642,BX2642)</f>
        <v>0</v>
      </c>
      <c r="S2642" s="1">
        <f>SUM(AE2642,AG2642,AI2642,AK2642,AO2642,AM2642,AQ2642,AU2642,AW2642,AY2642,BA2642,BE2642,BG2642,BI2642,BK2642,BM2642,BO2642,BC2642)</f>
        <v>136</v>
      </c>
      <c r="T2642" s="1">
        <f>COUNT(AE2642,AG2642,AI2642,AK2642,AM2642,AO2642,AQ2642,AU2642,AW2642,AY2642,BA2642,BC2642,BE2642,BG2642,BI2642,BK2642,BM2642,BO2642)</f>
        <v>2</v>
      </c>
      <c r="U2642" s="1">
        <f>BQ2642+BS2642</f>
        <v>0</v>
      </c>
      <c r="V2642" s="1"/>
      <c r="W2642" s="1">
        <f>BV2642</f>
        <v>0</v>
      </c>
      <c r="X2642" s="1">
        <f>AC2642+BZ2642</f>
        <v>0</v>
      </c>
      <c r="Y2642" s="1">
        <f>BU2642</f>
        <v>0</v>
      </c>
      <c r="Z2642" s="27"/>
      <c r="AA2642" s="1"/>
      <c r="AB2642" s="26"/>
      <c r="AC2642" s="1"/>
      <c r="AD2642" s="26"/>
      <c r="AE2642" s="1"/>
      <c r="AF2642" s="26"/>
      <c r="AG2642" s="1"/>
      <c r="AH2642" s="26"/>
      <c r="AI2642" s="1"/>
      <c r="AJ2642" s="26"/>
      <c r="AK2642" s="1"/>
      <c r="AL2642" s="26"/>
      <c r="AM2642" s="1"/>
      <c r="AN2642" s="26"/>
      <c r="AO2642" s="1"/>
      <c r="AP2642" s="26"/>
      <c r="AQ2642" s="1">
        <v>68</v>
      </c>
      <c r="AR2642" s="26">
        <v>3</v>
      </c>
      <c r="AS2642" s="1"/>
      <c r="AT2642" s="26"/>
      <c r="AU2642" s="1"/>
      <c r="AV2642" s="26"/>
      <c r="AW2642" s="1"/>
      <c r="AX2642" s="26"/>
      <c r="AY2642" s="1"/>
      <c r="AZ2642" s="26"/>
      <c r="BA2642" s="1">
        <v>68</v>
      </c>
      <c r="BB2642" s="26">
        <v>3</v>
      </c>
      <c r="BC2642" s="1"/>
      <c r="BD2642" s="26"/>
      <c r="BE2642" s="1"/>
      <c r="BF2642" s="26"/>
      <c r="BG2642" s="1"/>
      <c r="BH2642" s="26"/>
      <c r="BI2642" s="1"/>
      <c r="BJ2642" s="26"/>
      <c r="BK2642" s="1"/>
      <c r="BL2642" s="26"/>
      <c r="BM2642" s="1"/>
      <c r="BN2642" s="26"/>
      <c r="BO2642" s="1"/>
      <c r="BP2642" s="26"/>
      <c r="BQ2642" s="1"/>
      <c r="BR2642" s="26"/>
      <c r="BS2642" s="1"/>
      <c r="BT2642" s="26"/>
      <c r="BU2642" s="1"/>
      <c r="BV2642" s="1"/>
      <c r="BW2642" s="26"/>
      <c r="BX2642" s="1"/>
      <c r="BY2642" s="26"/>
      <c r="BZ2642" s="30"/>
      <c r="CA2642" s="26"/>
    </row>
    <row r="2643" spans="1:79" s="99" customFormat="1" x14ac:dyDescent="0.35">
      <c r="A2643" s="1" t="s">
        <v>875</v>
      </c>
      <c r="B2643" s="1" t="s">
        <v>67</v>
      </c>
      <c r="C2643" s="1" t="s">
        <v>2999</v>
      </c>
      <c r="D2643" s="1" t="s">
        <v>3000</v>
      </c>
      <c r="E2643" s="1" t="s">
        <v>77</v>
      </c>
      <c r="F2643" s="1">
        <v>999926630</v>
      </c>
      <c r="G2643" s="1">
        <f>(J2643+S2643+X2643+R2643+U2643+W2643+Y2643)-H2643</f>
        <v>120</v>
      </c>
      <c r="H2643" s="1"/>
      <c r="I2643" s="27"/>
      <c r="J2643" s="1">
        <f>SUM(AA2643)</f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27"/>
      <c r="R2643" s="1">
        <f>SUM(AS2643,BX2643)</f>
        <v>0</v>
      </c>
      <c r="S2643" s="1">
        <f>SUM(AE2643,AG2643,AI2643,AK2643,AO2643,AM2643,AQ2643,AU2643,AW2643,AY2643,BA2643,BE2643,BG2643,BI2643,BK2643,BM2643,BO2643,BC2643)</f>
        <v>120</v>
      </c>
      <c r="T2643" s="1">
        <f>COUNT(AE2643,AG2643,AI2643,AK2643,AM2643,AO2643,AQ2643,AU2643,AW2643,AY2643,BA2643,BC2643,BE2643,BG2643,BI2643,BK2643,BM2643,BO2643)</f>
        <v>1</v>
      </c>
      <c r="U2643" s="1">
        <f>BQ2643+BS2643</f>
        <v>0</v>
      </c>
      <c r="V2643" s="1"/>
      <c r="W2643" s="1">
        <f>BV2643</f>
        <v>0</v>
      </c>
      <c r="X2643" s="1">
        <f>AC2643+BZ2643</f>
        <v>0</v>
      </c>
      <c r="Y2643" s="1">
        <f>BU2643</f>
        <v>0</v>
      </c>
      <c r="Z2643" s="27"/>
      <c r="AA2643" s="1"/>
      <c r="AB2643" s="26"/>
      <c r="AC2643" s="1"/>
      <c r="AD2643" s="26"/>
      <c r="AE2643" s="1"/>
      <c r="AF2643" s="26"/>
      <c r="AG2643" s="1"/>
      <c r="AH2643" s="26"/>
      <c r="AI2643" s="1"/>
      <c r="AJ2643" s="26"/>
      <c r="AK2643" s="1"/>
      <c r="AL2643" s="26"/>
      <c r="AM2643" s="1"/>
      <c r="AN2643" s="26"/>
      <c r="AO2643" s="1"/>
      <c r="AP2643" s="26"/>
      <c r="AQ2643" s="1"/>
      <c r="AR2643" s="26"/>
      <c r="AS2643" s="1"/>
      <c r="AT2643" s="26"/>
      <c r="AU2643" s="1"/>
      <c r="AV2643" s="26"/>
      <c r="AW2643" s="1"/>
      <c r="AX2643" s="26"/>
      <c r="AY2643" s="1"/>
      <c r="AZ2643" s="26"/>
      <c r="BA2643" s="1">
        <v>120</v>
      </c>
      <c r="BB2643" s="26">
        <v>1</v>
      </c>
      <c r="BC2643" s="1"/>
      <c r="BD2643" s="26"/>
      <c r="BE2643" s="1"/>
      <c r="BF2643" s="26"/>
      <c r="BG2643" s="1"/>
      <c r="BH2643" s="26"/>
      <c r="BI2643" s="1"/>
      <c r="BJ2643" s="26"/>
      <c r="BK2643" s="1"/>
      <c r="BL2643" s="26"/>
      <c r="BM2643" s="1"/>
      <c r="BN2643" s="26"/>
      <c r="BO2643" s="1"/>
      <c r="BP2643" s="26"/>
      <c r="BQ2643" s="1"/>
      <c r="BR2643" s="26"/>
      <c r="BS2643" s="1"/>
      <c r="BT2643" s="26"/>
      <c r="BU2643" s="1"/>
      <c r="BV2643" s="1"/>
      <c r="BW2643" s="26"/>
      <c r="BX2643" s="1"/>
      <c r="BY2643" s="26"/>
      <c r="BZ2643" s="30"/>
      <c r="CA2643" s="26"/>
    </row>
    <row r="2644" spans="1:79" s="99" customFormat="1" x14ac:dyDescent="0.35">
      <c r="A2644" s="1" t="s">
        <v>875</v>
      </c>
      <c r="B2644" s="1" t="s">
        <v>67</v>
      </c>
      <c r="C2644" s="1" t="s">
        <v>2134</v>
      </c>
      <c r="D2644" s="1" t="s">
        <v>3129</v>
      </c>
      <c r="E2644" s="1" t="s">
        <v>77</v>
      </c>
      <c r="F2644" s="1">
        <v>999926899</v>
      </c>
      <c r="G2644" s="1">
        <f>(J2644+S2644+X2644+R2644+U2644+W2644+Y2644)-H2644</f>
        <v>120</v>
      </c>
      <c r="H2644" s="1"/>
      <c r="I2644" s="27"/>
      <c r="J2644" s="1">
        <f>SUM(AA2644)</f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27"/>
      <c r="R2644" s="1">
        <f>SUM(AS2644,BX2644)</f>
        <v>0</v>
      </c>
      <c r="S2644" s="1">
        <f>SUM(AE2644,AG2644,AI2644,AK2644,AO2644,AM2644,AQ2644,AU2644,AW2644,AY2644,BA2644,BE2644,BG2644,BI2644,BK2644,BM2644,BO2644,BC2644)</f>
        <v>120</v>
      </c>
      <c r="T2644" s="1">
        <f>COUNT(AE2644,AG2644,AI2644,AK2644,AM2644,AO2644,AQ2644,AU2644,AW2644,AY2644,BA2644,BC2644,BE2644,BG2644,BI2644,BK2644,BM2644,BO2644)</f>
        <v>1</v>
      </c>
      <c r="U2644" s="1">
        <f>BQ2644+BS2644</f>
        <v>0</v>
      </c>
      <c r="V2644" s="1"/>
      <c r="W2644" s="1">
        <f>BV2644</f>
        <v>0</v>
      </c>
      <c r="X2644" s="1">
        <f>AC2644+BZ2644</f>
        <v>0</v>
      </c>
      <c r="Y2644" s="1">
        <f>BU2644</f>
        <v>0</v>
      </c>
      <c r="Z2644" s="27"/>
      <c r="AA2644" s="1"/>
      <c r="AB2644" s="26"/>
      <c r="AC2644" s="1"/>
      <c r="AD2644" s="26"/>
      <c r="AE2644" s="1"/>
      <c r="AF2644" s="26"/>
      <c r="AG2644" s="1"/>
      <c r="AH2644" s="26"/>
      <c r="AI2644" s="1"/>
      <c r="AJ2644" s="26"/>
      <c r="AK2644" s="1"/>
      <c r="AL2644" s="26"/>
      <c r="AM2644" s="1"/>
      <c r="AN2644" s="26"/>
      <c r="AO2644" s="1"/>
      <c r="AP2644" s="26"/>
      <c r="AQ2644" s="1">
        <v>120</v>
      </c>
      <c r="AR2644" s="26">
        <v>1</v>
      </c>
      <c r="AS2644" s="1"/>
      <c r="AT2644" s="26"/>
      <c r="AU2644" s="1"/>
      <c r="AV2644" s="26"/>
      <c r="AW2644" s="1"/>
      <c r="AX2644" s="26"/>
      <c r="AY2644" s="1"/>
      <c r="AZ2644" s="26"/>
      <c r="BA2644" s="1"/>
      <c r="BB2644" s="26"/>
      <c r="BC2644" s="1"/>
      <c r="BD2644" s="26"/>
      <c r="BE2644" s="1"/>
      <c r="BF2644" s="26"/>
      <c r="BG2644" s="1"/>
      <c r="BH2644" s="26"/>
      <c r="BI2644" s="1"/>
      <c r="BJ2644" s="26"/>
      <c r="BK2644" s="1"/>
      <c r="BL2644" s="26"/>
      <c r="BM2644" s="1"/>
      <c r="BN2644" s="26"/>
      <c r="BO2644" s="1"/>
      <c r="BP2644" s="26"/>
      <c r="BQ2644" s="1"/>
      <c r="BR2644" s="26"/>
      <c r="BS2644" s="1"/>
      <c r="BT2644" s="26"/>
      <c r="BU2644" s="1"/>
      <c r="BV2644" s="1"/>
      <c r="BW2644" s="26"/>
      <c r="BX2644" s="1"/>
      <c r="BY2644" s="26"/>
      <c r="BZ2644" s="30"/>
      <c r="CA2644" s="26"/>
    </row>
    <row r="2645" spans="1:79" s="99" customFormat="1" x14ac:dyDescent="0.35">
      <c r="A2645" s="31" t="s">
        <v>875</v>
      </c>
      <c r="B2645" s="31" t="s">
        <v>67</v>
      </c>
      <c r="C2645" s="31" t="s">
        <v>1598</v>
      </c>
      <c r="D2645" s="31" t="s">
        <v>2519</v>
      </c>
      <c r="E2645" s="31" t="s">
        <v>77</v>
      </c>
      <c r="F2645" s="1">
        <v>999927474</v>
      </c>
      <c r="G2645" s="1">
        <f>(J2645+S2645+X2645+R2645+U2645+W2645+Y2645)-H2645</f>
        <v>120</v>
      </c>
      <c r="H2645" s="1"/>
      <c r="I2645" s="27"/>
      <c r="J2645" s="1">
        <f>SUM(AA2645)</f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27"/>
      <c r="R2645" s="1">
        <f>SUM(AS2645,BX2645)</f>
        <v>0</v>
      </c>
      <c r="S2645" s="1">
        <f>SUM(AE2645,AG2645,AI2645,AK2645,AO2645,AM2645,AQ2645,AU2645,AW2645,AY2645,BA2645,BE2645,BG2645,BI2645,BK2645,BM2645,BO2645,BC2645)</f>
        <v>120</v>
      </c>
      <c r="T2645" s="1">
        <f>COUNT(AE2645,AG2645,AI2645,AK2645,AM2645,AO2645,AQ2645,AU2645,AW2645,AY2645,BA2645,BC2645,BE2645,BG2645,BI2645,BK2645,BM2645,BO2645)</f>
        <v>1</v>
      </c>
      <c r="U2645" s="1">
        <f>BQ2645+BS2645</f>
        <v>0</v>
      </c>
      <c r="V2645" s="1"/>
      <c r="W2645" s="1">
        <f>BV2645</f>
        <v>0</v>
      </c>
      <c r="X2645" s="1">
        <f>AC2645+BZ2645</f>
        <v>0</v>
      </c>
      <c r="Y2645" s="1">
        <f>BU2645</f>
        <v>0</v>
      </c>
      <c r="Z2645" s="27"/>
      <c r="AA2645" s="1"/>
      <c r="AB2645" s="26"/>
      <c r="AC2645" s="1"/>
      <c r="AD2645" s="26"/>
      <c r="AE2645" s="1"/>
      <c r="AF2645" s="26"/>
      <c r="AG2645" s="1"/>
      <c r="AH2645" s="26"/>
      <c r="AI2645" s="1"/>
      <c r="AJ2645" s="26"/>
      <c r="AK2645" s="1"/>
      <c r="AL2645" s="26"/>
      <c r="AM2645" s="1"/>
      <c r="AN2645" s="26"/>
      <c r="AO2645" s="1"/>
      <c r="AP2645" s="26"/>
      <c r="AQ2645" s="1"/>
      <c r="AR2645" s="26"/>
      <c r="AS2645" s="1"/>
      <c r="AT2645" s="26"/>
      <c r="AU2645" s="1"/>
      <c r="AV2645" s="26"/>
      <c r="AW2645" s="1"/>
      <c r="AX2645" s="26"/>
      <c r="AY2645" s="1"/>
      <c r="AZ2645" s="27"/>
      <c r="BA2645" s="1"/>
      <c r="BB2645" s="27"/>
      <c r="BC2645" s="1">
        <v>120</v>
      </c>
      <c r="BD2645" s="26"/>
      <c r="BE2645" s="1"/>
      <c r="BF2645" s="27"/>
      <c r="BG2645" s="1"/>
      <c r="BH2645" s="26"/>
      <c r="BI2645" s="1"/>
      <c r="BJ2645" s="26"/>
      <c r="BK2645" s="1"/>
      <c r="BL2645" s="26"/>
      <c r="BM2645" s="1"/>
      <c r="BN2645" s="26"/>
      <c r="BO2645" s="1"/>
      <c r="BP2645" s="26"/>
      <c r="BQ2645" s="1"/>
      <c r="BR2645" s="26"/>
      <c r="BS2645" s="1"/>
      <c r="BT2645" s="26"/>
      <c r="BU2645" s="1"/>
      <c r="BV2645" s="1"/>
      <c r="BW2645" s="26"/>
      <c r="BX2645" s="1"/>
      <c r="BY2645" s="26"/>
      <c r="BZ2645" s="30"/>
      <c r="CA2645" s="26"/>
    </row>
    <row r="2646" spans="1:79" s="99" customFormat="1" x14ac:dyDescent="0.35">
      <c r="A2646" s="30" t="s">
        <v>875</v>
      </c>
      <c r="B2646" s="30" t="s">
        <v>67</v>
      </c>
      <c r="C2646" s="30" t="s">
        <v>2815</v>
      </c>
      <c r="D2646" s="30" t="s">
        <v>2814</v>
      </c>
      <c r="E2646" s="30" t="s">
        <v>77</v>
      </c>
      <c r="F2646" s="30">
        <v>999926158</v>
      </c>
      <c r="G2646" s="1">
        <f>(J2646+S2646+X2646+R2646+U2646+W2646+Y2646)-H2646</f>
        <v>117</v>
      </c>
      <c r="H2646" s="1"/>
      <c r="I2646" s="27"/>
      <c r="J2646" s="1">
        <f>SUM(AA2646)</f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27"/>
      <c r="R2646" s="1">
        <f>SUM(AS2646,BX2646)</f>
        <v>0</v>
      </c>
      <c r="S2646" s="1">
        <f>SUM(AE2646,AG2646,AI2646,AK2646,AO2646,AM2646,AQ2646,AU2646,AW2646,AY2646,BA2646,BE2646,BG2646,BI2646,BK2646,BM2646,BO2646,BC2646)</f>
        <v>45</v>
      </c>
      <c r="T2646" s="1">
        <f>COUNT(AE2646,AG2646,AI2646,AK2646,AM2646,AO2646,AQ2646,AU2646,AW2646,AY2646,BA2646,BC2646,BE2646,BG2646,BI2646,BK2646,BM2646,BO2646)</f>
        <v>1</v>
      </c>
      <c r="U2646" s="1">
        <f>BQ2646+BS2646</f>
        <v>0</v>
      </c>
      <c r="V2646" s="1"/>
      <c r="W2646" s="1">
        <f>BV2646</f>
        <v>72</v>
      </c>
      <c r="X2646" s="1">
        <f>AC2646+BZ2646</f>
        <v>0</v>
      </c>
      <c r="Y2646" s="1">
        <f>BU2646</f>
        <v>0</v>
      </c>
      <c r="Z2646" s="27"/>
      <c r="AA2646" s="1"/>
      <c r="AB2646" s="26"/>
      <c r="AC2646" s="1"/>
      <c r="AD2646" s="26"/>
      <c r="AE2646" s="1"/>
      <c r="AF2646" s="26"/>
      <c r="AG2646" s="1"/>
      <c r="AH2646" s="26"/>
      <c r="AI2646" s="1"/>
      <c r="AJ2646" s="26"/>
      <c r="AK2646" s="1"/>
      <c r="AL2646" s="27"/>
      <c r="AM2646" s="1"/>
      <c r="AN2646" s="26"/>
      <c r="AO2646" s="1"/>
      <c r="AP2646" s="26"/>
      <c r="AQ2646" s="1"/>
      <c r="AR2646" s="26"/>
      <c r="AS2646" s="1"/>
      <c r="AT2646" s="26"/>
      <c r="AU2646" s="1"/>
      <c r="AV2646" s="26"/>
      <c r="AW2646" s="1"/>
      <c r="AX2646" s="26"/>
      <c r="AY2646" s="1"/>
      <c r="AZ2646" s="26"/>
      <c r="BA2646" s="1"/>
      <c r="BB2646" s="26"/>
      <c r="BC2646" s="1"/>
      <c r="BD2646" s="26"/>
      <c r="BE2646" s="1"/>
      <c r="BF2646" s="26"/>
      <c r="BG2646" s="1">
        <v>45</v>
      </c>
      <c r="BH2646" s="26">
        <v>2</v>
      </c>
      <c r="BI2646" s="1"/>
      <c r="BJ2646" s="26"/>
      <c r="BK2646" s="1"/>
      <c r="BL2646" s="26"/>
      <c r="BM2646" s="1"/>
      <c r="BN2646" s="26"/>
      <c r="BO2646" s="1"/>
      <c r="BP2646" s="26"/>
      <c r="BQ2646" s="1"/>
      <c r="BR2646" s="26"/>
      <c r="BS2646" s="1"/>
      <c r="BT2646" s="26"/>
      <c r="BU2646" s="1"/>
      <c r="BV2646" s="1">
        <v>72</v>
      </c>
      <c r="BW2646" s="26">
        <v>7</v>
      </c>
      <c r="BX2646" s="1"/>
      <c r="BY2646" s="26"/>
      <c r="BZ2646" s="30"/>
      <c r="CA2646" s="26"/>
    </row>
    <row r="2647" spans="1:79" s="99" customFormat="1" x14ac:dyDescent="0.35">
      <c r="A2647" s="1" t="s">
        <v>875</v>
      </c>
      <c r="B2647" s="1" t="s">
        <v>67</v>
      </c>
      <c r="C2647" s="1" t="s">
        <v>2499</v>
      </c>
      <c r="D2647" s="1" t="s">
        <v>2500</v>
      </c>
      <c r="E2647" s="1" t="s">
        <v>77</v>
      </c>
      <c r="F2647" s="1">
        <v>999925360</v>
      </c>
      <c r="G2647" s="1">
        <f>(J2647+S2647+X2647+R2647+U2647+W2647+Y2647)-H2647</f>
        <v>103</v>
      </c>
      <c r="H2647" s="1"/>
      <c r="I2647" s="27"/>
      <c r="J2647" s="1">
        <f>SUM(AA2647)</f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27"/>
      <c r="R2647" s="1">
        <f>SUM(AS2647,BX2647)</f>
        <v>0</v>
      </c>
      <c r="S2647" s="1">
        <f>SUM(AE2647,AG2647,AI2647,AK2647,AO2647,AM2647,AQ2647,AU2647,AW2647,AY2647,BA2647,BE2647,BG2647,BI2647,BK2647,BM2647,BO2647,BC2647)</f>
        <v>68</v>
      </c>
      <c r="T2647" s="1">
        <f>COUNT(AE2647,AG2647,AI2647,AK2647,AM2647,AO2647,AQ2647,AU2647,AW2647,AY2647,BA2647,BC2647,BE2647,BG2647,BI2647,BK2647,BM2647,BO2647)</f>
        <v>1</v>
      </c>
      <c r="U2647" s="1">
        <f>BQ2647+BS2647</f>
        <v>35</v>
      </c>
      <c r="V2647" s="1"/>
      <c r="W2647" s="1">
        <f>BV2647</f>
        <v>0</v>
      </c>
      <c r="X2647" s="1">
        <f>AC2647+BZ2647</f>
        <v>0</v>
      </c>
      <c r="Y2647" s="1">
        <f>BU2647</f>
        <v>0</v>
      </c>
      <c r="Z2647" s="27"/>
      <c r="AA2647" s="1"/>
      <c r="AB2647" s="26"/>
      <c r="AC2647" s="1"/>
      <c r="AD2647" s="26"/>
      <c r="AE2647" s="1"/>
      <c r="AF2647" s="26"/>
      <c r="AG2647" s="1"/>
      <c r="AH2647" s="26"/>
      <c r="AI2647" s="1"/>
      <c r="AJ2647" s="26"/>
      <c r="AK2647" s="1"/>
      <c r="AL2647" s="26"/>
      <c r="AM2647" s="1"/>
      <c r="AN2647" s="26"/>
      <c r="AO2647" s="1"/>
      <c r="AP2647" s="26"/>
      <c r="AQ2647" s="1">
        <v>68</v>
      </c>
      <c r="AR2647" s="26">
        <v>3</v>
      </c>
      <c r="AS2647" s="1"/>
      <c r="AT2647" s="26"/>
      <c r="AU2647" s="1"/>
      <c r="AV2647" s="26"/>
      <c r="AW2647" s="1"/>
      <c r="AX2647" s="26"/>
      <c r="AY2647" s="1"/>
      <c r="AZ2647" s="26"/>
      <c r="BA2647" s="1"/>
      <c r="BB2647" s="26"/>
      <c r="BC2647" s="1"/>
      <c r="BD2647" s="26"/>
      <c r="BE2647" s="1"/>
      <c r="BF2647" s="26"/>
      <c r="BG2647" s="1"/>
      <c r="BH2647" s="26"/>
      <c r="BI2647" s="1"/>
      <c r="BJ2647" s="26"/>
      <c r="BK2647" s="1"/>
      <c r="BL2647" s="26"/>
      <c r="BM2647" s="1"/>
      <c r="BN2647" s="26"/>
      <c r="BO2647" s="1"/>
      <c r="BP2647" s="26"/>
      <c r="BQ2647" s="1">
        <v>35</v>
      </c>
      <c r="BR2647" s="26">
        <v>1</v>
      </c>
      <c r="BS2647" s="1"/>
      <c r="BT2647" s="26"/>
      <c r="BU2647" s="1"/>
      <c r="BV2647" s="1"/>
      <c r="BW2647" s="26"/>
      <c r="BX2647" s="1"/>
      <c r="BY2647" s="26"/>
      <c r="BZ2647" s="30"/>
      <c r="CA2647" s="26"/>
    </row>
    <row r="2648" spans="1:79" s="99" customFormat="1" x14ac:dyDescent="0.35">
      <c r="A2648" s="31" t="s">
        <v>875</v>
      </c>
      <c r="B2648" s="31" t="s">
        <v>67</v>
      </c>
      <c r="C2648" s="31" t="s">
        <v>1851</v>
      </c>
      <c r="D2648" s="31" t="s">
        <v>650</v>
      </c>
      <c r="E2648" s="31" t="s">
        <v>77</v>
      </c>
      <c r="F2648" s="1">
        <v>999926216</v>
      </c>
      <c r="G2648" s="1">
        <f>(J2648+S2648+X2648+R2648+U2648+W2648+Y2648)-H2648</f>
        <v>93</v>
      </c>
      <c r="H2648" s="1"/>
      <c r="I2648" s="27"/>
      <c r="J2648" s="1">
        <f>SUM(AA2648)</f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27"/>
      <c r="R2648" s="1">
        <f>SUM(AS2648,BX2648)</f>
        <v>0</v>
      </c>
      <c r="S2648" s="1">
        <f>SUM(AE2648,AG2648,AI2648,AK2648,AO2648,AM2648,AQ2648,AU2648,AW2648,AY2648,BA2648,BE2648,BG2648,BI2648,BK2648,BM2648,BO2648,BC2648)</f>
        <v>93</v>
      </c>
      <c r="T2648" s="1">
        <f>COUNT(AE2648,AG2648,AI2648,AK2648,AM2648,AO2648,AQ2648,AU2648,AW2648,AY2648,BA2648,BC2648,BE2648,BG2648,BI2648,BK2648,BM2648,BO2648)</f>
        <v>2</v>
      </c>
      <c r="U2648" s="1">
        <f>BQ2648+BS2648</f>
        <v>0</v>
      </c>
      <c r="V2648" s="1"/>
      <c r="W2648" s="1">
        <f>BV2648</f>
        <v>0</v>
      </c>
      <c r="X2648" s="1">
        <f>AC2648+BZ2648</f>
        <v>0</v>
      </c>
      <c r="Y2648" s="1">
        <f>BU2648</f>
        <v>0</v>
      </c>
      <c r="Z2648" s="27"/>
      <c r="AA2648" s="1"/>
      <c r="AB2648" s="26"/>
      <c r="AC2648" s="1"/>
      <c r="AD2648" s="26"/>
      <c r="AE2648" s="1"/>
      <c r="AF2648" s="26"/>
      <c r="AG2648" s="1"/>
      <c r="AH2648" s="26"/>
      <c r="AI2648" s="1"/>
      <c r="AJ2648" s="26"/>
      <c r="AK2648" s="1"/>
      <c r="AL2648" s="26"/>
      <c r="AM2648" s="1"/>
      <c r="AN2648" s="26"/>
      <c r="AO2648" s="1"/>
      <c r="AP2648" s="26"/>
      <c r="AQ2648" s="1"/>
      <c r="AR2648" s="26"/>
      <c r="AS2648" s="1"/>
      <c r="AT2648" s="26"/>
      <c r="AU2648" s="1">
        <v>30</v>
      </c>
      <c r="AV2648" s="26">
        <v>1</v>
      </c>
      <c r="AW2648" s="1"/>
      <c r="AX2648" s="26"/>
      <c r="AY2648" s="1"/>
      <c r="AZ2648" s="26"/>
      <c r="BA2648" s="1"/>
      <c r="BB2648" s="26"/>
      <c r="BC2648" s="1">
        <v>63</v>
      </c>
      <c r="BD2648" s="26"/>
      <c r="BE2648" s="1"/>
      <c r="BF2648" s="26"/>
      <c r="BG2648" s="1"/>
      <c r="BH2648" s="26"/>
      <c r="BI2648" s="1"/>
      <c r="BJ2648" s="26"/>
      <c r="BK2648" s="1"/>
      <c r="BL2648" s="26"/>
      <c r="BM2648" s="1"/>
      <c r="BN2648" s="26"/>
      <c r="BO2648" s="1"/>
      <c r="BP2648" s="26"/>
      <c r="BQ2648" s="1"/>
      <c r="BR2648" s="26"/>
      <c r="BS2648" s="1"/>
      <c r="BT2648" s="26"/>
      <c r="BU2648" s="1"/>
      <c r="BV2648" s="1"/>
      <c r="BW2648" s="26"/>
      <c r="BX2648" s="1"/>
      <c r="BY2648" s="26"/>
      <c r="BZ2648" s="30"/>
      <c r="CA2648" s="26"/>
    </row>
    <row r="2649" spans="1:79" s="99" customFormat="1" x14ac:dyDescent="0.35">
      <c r="A2649" s="1" t="s">
        <v>875</v>
      </c>
      <c r="B2649" s="1" t="s">
        <v>67</v>
      </c>
      <c r="C2649" s="1" t="s">
        <v>766</v>
      </c>
      <c r="D2649" s="1" t="s">
        <v>672</v>
      </c>
      <c r="E2649" s="1" t="s">
        <v>77</v>
      </c>
      <c r="F2649" s="1">
        <v>999925354</v>
      </c>
      <c r="G2649" s="1">
        <f>(J2649+S2649+X2649+R2649+U2649+W2649+Y2649)-H2649</f>
        <v>90</v>
      </c>
      <c r="H2649" s="1"/>
      <c r="I2649" s="27"/>
      <c r="J2649" s="1">
        <f>SUM(AA2649)</f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27"/>
      <c r="R2649" s="1">
        <f>SUM(AS2649,BX2649)</f>
        <v>0</v>
      </c>
      <c r="S2649" s="1">
        <f>SUM(AE2649,AG2649,AI2649,AK2649,AO2649,AM2649,AQ2649,AU2649,AW2649,AY2649,BA2649,BE2649,BG2649,BI2649,BK2649,BM2649,BO2649,BC2649)</f>
        <v>90</v>
      </c>
      <c r="T2649" s="1">
        <f>COUNT(AE2649,AG2649,AI2649,AK2649,AM2649,AO2649,AQ2649,AU2649,AW2649,AY2649,BA2649,BC2649,BE2649,BG2649,BI2649,BK2649,BM2649,BO2649)</f>
        <v>1</v>
      </c>
      <c r="U2649" s="1">
        <f>BQ2649+BS2649</f>
        <v>0</v>
      </c>
      <c r="V2649" s="1"/>
      <c r="W2649" s="1">
        <f>BV2649</f>
        <v>0</v>
      </c>
      <c r="X2649" s="1">
        <f>AC2649+BZ2649</f>
        <v>0</v>
      </c>
      <c r="Y2649" s="1">
        <f>BU2649</f>
        <v>0</v>
      </c>
      <c r="Z2649" s="27"/>
      <c r="AA2649" s="1"/>
      <c r="AB2649" s="26"/>
      <c r="AC2649" s="1"/>
      <c r="AD2649" s="26"/>
      <c r="AE2649" s="1"/>
      <c r="AF2649" s="26"/>
      <c r="AG2649" s="1"/>
      <c r="AH2649" s="26"/>
      <c r="AI2649" s="1"/>
      <c r="AJ2649" s="26"/>
      <c r="AK2649" s="1"/>
      <c r="AL2649" s="26"/>
      <c r="AM2649" s="1"/>
      <c r="AN2649" s="26"/>
      <c r="AO2649" s="1"/>
      <c r="AP2649" s="26"/>
      <c r="AQ2649" s="1">
        <v>90</v>
      </c>
      <c r="AR2649" s="26">
        <v>2</v>
      </c>
      <c r="AS2649" s="1"/>
      <c r="AT2649" s="26"/>
      <c r="AU2649" s="1"/>
      <c r="AV2649" s="26"/>
      <c r="AW2649" s="1"/>
      <c r="AX2649" s="26"/>
      <c r="AY2649" s="1"/>
      <c r="AZ2649" s="26"/>
      <c r="BA2649" s="1"/>
      <c r="BB2649" s="26"/>
      <c r="BC2649" s="1"/>
      <c r="BD2649" s="26"/>
      <c r="BE2649" s="1"/>
      <c r="BF2649" s="26"/>
      <c r="BG2649" s="1"/>
      <c r="BH2649" s="26"/>
      <c r="BI2649" s="1"/>
      <c r="BJ2649" s="26"/>
      <c r="BK2649" s="1"/>
      <c r="BL2649" s="26"/>
      <c r="BM2649" s="1"/>
      <c r="BN2649" s="26"/>
      <c r="BO2649" s="1"/>
      <c r="BP2649" s="26"/>
      <c r="BQ2649" s="1"/>
      <c r="BR2649" s="26"/>
      <c r="BS2649" s="1"/>
      <c r="BT2649" s="26"/>
      <c r="BU2649" s="1"/>
      <c r="BV2649" s="1"/>
      <c r="BW2649" s="26"/>
      <c r="BX2649" s="1"/>
      <c r="BY2649" s="26"/>
      <c r="BZ2649" s="30"/>
      <c r="CA2649" s="26"/>
    </row>
    <row r="2650" spans="1:79" s="99" customFormat="1" x14ac:dyDescent="0.35">
      <c r="A2650" s="1" t="s">
        <v>875</v>
      </c>
      <c r="B2650" s="1" t="s">
        <v>67</v>
      </c>
      <c r="C2650" s="1" t="s">
        <v>2338</v>
      </c>
      <c r="D2650" s="1" t="s">
        <v>2339</v>
      </c>
      <c r="E2650" s="1" t="s">
        <v>77</v>
      </c>
      <c r="F2650" s="1">
        <v>999924893</v>
      </c>
      <c r="G2650" s="1">
        <f>(J2650+S2650+X2650+R2650+U2650+W2650+Y2650)-H2650</f>
        <v>68</v>
      </c>
      <c r="H2650" s="1"/>
      <c r="I2650" s="27"/>
      <c r="J2650" s="1">
        <f>SUM(AA2650)</f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27"/>
      <c r="R2650" s="1">
        <f>SUM(AS2650,BX2650)</f>
        <v>0</v>
      </c>
      <c r="S2650" s="1">
        <f>SUM(AE2650,AG2650,AI2650,AK2650,AO2650,AM2650,AQ2650,AU2650,AW2650,AY2650,BA2650,BE2650,BG2650,BI2650,BK2650,BM2650,BO2650,BC2650)</f>
        <v>0</v>
      </c>
      <c r="T2650" s="1">
        <f>COUNT(AE2650,AG2650,AI2650,AK2650,AM2650,AO2650,AQ2650,AU2650,AW2650,AY2650,BA2650,BC2650,BE2650,BG2650,BI2650,BK2650,BM2650,BO2650)</f>
        <v>0</v>
      </c>
      <c r="U2650" s="1">
        <f>BQ2650+BS2650</f>
        <v>0</v>
      </c>
      <c r="V2650" s="1"/>
      <c r="W2650" s="1">
        <f>BV2650</f>
        <v>68</v>
      </c>
      <c r="X2650" s="1">
        <f>AC2650+BZ2650</f>
        <v>0</v>
      </c>
      <c r="Y2650" s="1">
        <f>BU2650</f>
        <v>0</v>
      </c>
      <c r="Z2650" s="27"/>
      <c r="AA2650" s="1"/>
      <c r="AB2650" s="26"/>
      <c r="AC2650" s="1"/>
      <c r="AD2650" s="26"/>
      <c r="AE2650" s="1"/>
      <c r="AF2650" s="26"/>
      <c r="AG2650" s="1"/>
      <c r="AH2650" s="26"/>
      <c r="AI2650" s="1"/>
      <c r="AJ2650" s="26"/>
      <c r="AK2650" s="1"/>
      <c r="AL2650" s="26"/>
      <c r="AM2650" s="1"/>
      <c r="AN2650" s="27"/>
      <c r="AO2650" s="1"/>
      <c r="AP2650" s="26"/>
      <c r="AQ2650" s="1"/>
      <c r="AR2650" s="27"/>
      <c r="AS2650" s="1"/>
      <c r="AT2650" s="27"/>
      <c r="AU2650" s="1"/>
      <c r="AV2650" s="27"/>
      <c r="AW2650" s="1"/>
      <c r="AX2650" s="27"/>
      <c r="AY2650" s="1"/>
      <c r="AZ2650" s="27"/>
      <c r="BA2650" s="1"/>
      <c r="BB2650" s="27"/>
      <c r="BC2650" s="1"/>
      <c r="BD2650" s="26"/>
      <c r="BE2650" s="1"/>
      <c r="BF2650" s="27"/>
      <c r="BG2650" s="1"/>
      <c r="BH2650" s="27"/>
      <c r="BI2650" s="1"/>
      <c r="BJ2650" s="27"/>
      <c r="BK2650" s="1"/>
      <c r="BL2650" s="27"/>
      <c r="BM2650" s="1"/>
      <c r="BN2650" s="27"/>
      <c r="BO2650" s="1"/>
      <c r="BP2650" s="27"/>
      <c r="BQ2650" s="1"/>
      <c r="BR2650" s="26"/>
      <c r="BS2650" s="1"/>
      <c r="BT2650" s="26"/>
      <c r="BU2650" s="1"/>
      <c r="BV2650" s="1">
        <v>68</v>
      </c>
      <c r="BW2650" s="26">
        <v>8</v>
      </c>
      <c r="BX2650" s="1"/>
      <c r="BY2650" s="26"/>
      <c r="BZ2650" s="30"/>
      <c r="CA2650" s="26"/>
    </row>
    <row r="2651" spans="1:79" s="99" customFormat="1" x14ac:dyDescent="0.35">
      <c r="A2651" s="31" t="s">
        <v>875</v>
      </c>
      <c r="B2651" s="31" t="s">
        <v>67</v>
      </c>
      <c r="C2651" s="31" t="s">
        <v>3340</v>
      </c>
      <c r="D2651" s="31" t="s">
        <v>3435</v>
      </c>
      <c r="E2651" s="31" t="s">
        <v>77</v>
      </c>
      <c r="F2651" s="1">
        <v>999927677</v>
      </c>
      <c r="G2651" s="1">
        <f>(J2651+S2651+X2651+R2651+U2651+W2651+Y2651)-H2651</f>
        <v>68</v>
      </c>
      <c r="H2651" s="1"/>
      <c r="I2651" s="27"/>
      <c r="J2651" s="1">
        <f>SUM(AA2651)</f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27"/>
      <c r="R2651" s="1">
        <f>SUM(AS2651,BX2651)</f>
        <v>0</v>
      </c>
      <c r="S2651" s="1">
        <f>SUM(AE2651,AG2651,AI2651,AK2651,AO2651,AM2651,AQ2651,AU2651,AW2651,AY2651,BA2651,BE2651,BG2651,BI2651,BK2651,BM2651,BO2651,BC2651)</f>
        <v>68</v>
      </c>
      <c r="T2651" s="1">
        <f>COUNT(AE2651,AG2651,AI2651,AK2651,AM2651,AO2651,AQ2651,AU2651,AW2651,AY2651,BA2651,BC2651,BE2651,BG2651,BI2651,BK2651,BM2651,BO2651)</f>
        <v>1</v>
      </c>
      <c r="U2651" s="1">
        <f>BQ2651+BS2651</f>
        <v>0</v>
      </c>
      <c r="V2651" s="1"/>
      <c r="W2651" s="1">
        <f>BV2651</f>
        <v>0</v>
      </c>
      <c r="X2651" s="1">
        <f>AC2651+BZ2651</f>
        <v>0</v>
      </c>
      <c r="Y2651" s="1">
        <f>BU2651</f>
        <v>0</v>
      </c>
      <c r="Z2651" s="27"/>
      <c r="AA2651" s="1"/>
      <c r="AB2651" s="26"/>
      <c r="AC2651" s="1"/>
      <c r="AD2651" s="26"/>
      <c r="AE2651" s="1"/>
      <c r="AF2651" s="26"/>
      <c r="AG2651" s="1"/>
      <c r="AH2651" s="26"/>
      <c r="AI2651" s="1"/>
      <c r="AJ2651" s="26"/>
      <c r="AK2651" s="1"/>
      <c r="AL2651" s="26"/>
      <c r="AM2651" s="1"/>
      <c r="AN2651" s="26"/>
      <c r="AO2651" s="1"/>
      <c r="AP2651" s="26"/>
      <c r="AQ2651" s="1"/>
      <c r="AR2651" s="26"/>
      <c r="AS2651" s="1"/>
      <c r="AT2651" s="26"/>
      <c r="AU2651" s="1"/>
      <c r="AV2651" s="26"/>
      <c r="AW2651" s="1"/>
      <c r="AX2651" s="26"/>
      <c r="AY2651" s="1"/>
      <c r="AZ2651" s="27"/>
      <c r="BA2651" s="1"/>
      <c r="BB2651" s="27"/>
      <c r="BC2651" s="1">
        <v>68</v>
      </c>
      <c r="BD2651" s="26"/>
      <c r="BE2651" s="1"/>
      <c r="BF2651" s="27"/>
      <c r="BG2651" s="1"/>
      <c r="BH2651" s="26"/>
      <c r="BI2651" s="1"/>
      <c r="BJ2651" s="26"/>
      <c r="BK2651" s="1"/>
      <c r="BL2651" s="26"/>
      <c r="BM2651" s="1"/>
      <c r="BN2651" s="26"/>
      <c r="BO2651" s="1"/>
      <c r="BP2651" s="26"/>
      <c r="BQ2651" s="1"/>
      <c r="BR2651" s="26"/>
      <c r="BS2651" s="1"/>
      <c r="BT2651" s="26"/>
      <c r="BU2651" s="1"/>
      <c r="BV2651" s="1"/>
      <c r="BW2651" s="26"/>
      <c r="BX2651" s="1"/>
      <c r="BY2651" s="26"/>
      <c r="BZ2651" s="30"/>
      <c r="CA2651" s="26"/>
    </row>
    <row r="2652" spans="1:79" s="99" customFormat="1" x14ac:dyDescent="0.35">
      <c r="A2652" s="31" t="s">
        <v>875</v>
      </c>
      <c r="B2652" s="31" t="s">
        <v>67</v>
      </c>
      <c r="C2652" s="31" t="s">
        <v>3475</v>
      </c>
      <c r="D2652" s="31" t="s">
        <v>1338</v>
      </c>
      <c r="E2652" s="31" t="s">
        <v>77</v>
      </c>
      <c r="F2652" s="1">
        <v>999927820</v>
      </c>
      <c r="G2652" s="1">
        <f>(J2652+S2652+X2652+R2652+U2652+W2652+Y2652)-H2652</f>
        <v>58</v>
      </c>
      <c r="H2652" s="1"/>
      <c r="I2652" s="27"/>
      <c r="J2652" s="1">
        <f>SUM(AA2652)</f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27"/>
      <c r="R2652" s="1">
        <f>SUM(AS2652,BX2652)</f>
        <v>0</v>
      </c>
      <c r="S2652" s="1">
        <f>SUM(AE2652,AG2652,AI2652,AK2652,AO2652,AM2652,AQ2652,AU2652,AW2652,AY2652,BA2652,BE2652,BG2652,BI2652,BK2652,BM2652,BO2652,BC2652)</f>
        <v>58</v>
      </c>
      <c r="T2652" s="1">
        <f>COUNT(AE2652,AG2652,AI2652,AK2652,AM2652,AO2652,AQ2652,AU2652,AW2652,AY2652,BA2652,BC2652,BE2652,BG2652,BI2652,BK2652,BM2652,BO2652)</f>
        <v>1</v>
      </c>
      <c r="U2652" s="1">
        <f>BQ2652+BS2652</f>
        <v>0</v>
      </c>
      <c r="V2652" s="1"/>
      <c r="W2652" s="1">
        <f>BV2652</f>
        <v>0</v>
      </c>
      <c r="X2652" s="1">
        <f>AC2652+BZ2652</f>
        <v>0</v>
      </c>
      <c r="Y2652" s="1">
        <f>BU2652</f>
        <v>0</v>
      </c>
      <c r="Z2652" s="27"/>
      <c r="AA2652" s="1"/>
      <c r="AB2652" s="26"/>
      <c r="AC2652" s="1"/>
      <c r="AD2652" s="26"/>
      <c r="AE2652" s="1"/>
      <c r="AF2652" s="26"/>
      <c r="AG2652" s="1"/>
      <c r="AH2652" s="26"/>
      <c r="AI2652" s="1"/>
      <c r="AJ2652" s="26"/>
      <c r="AK2652" s="1"/>
      <c r="AL2652" s="26"/>
      <c r="AM2652" s="1"/>
      <c r="AN2652" s="26"/>
      <c r="AO2652" s="1"/>
      <c r="AP2652" s="26"/>
      <c r="AQ2652" s="1"/>
      <c r="AR2652" s="26"/>
      <c r="AS2652" s="1"/>
      <c r="AT2652" s="26"/>
      <c r="AU2652" s="1"/>
      <c r="AV2652" s="26"/>
      <c r="AW2652" s="1"/>
      <c r="AX2652" s="26"/>
      <c r="AY2652" s="1"/>
      <c r="AZ2652" s="27"/>
      <c r="BA2652" s="1"/>
      <c r="BB2652" s="27"/>
      <c r="BC2652" s="1">
        <v>58</v>
      </c>
      <c r="BD2652" s="26"/>
      <c r="BE2652" s="1"/>
      <c r="BF2652" s="27"/>
      <c r="BG2652" s="1"/>
      <c r="BH2652" s="26"/>
      <c r="BI2652" s="1"/>
      <c r="BJ2652" s="26"/>
      <c r="BK2652" s="1"/>
      <c r="BL2652" s="26"/>
      <c r="BM2652" s="1"/>
      <c r="BN2652" s="26"/>
      <c r="BO2652" s="1"/>
      <c r="BP2652" s="26"/>
      <c r="BQ2652" s="1"/>
      <c r="BR2652" s="26"/>
      <c r="BS2652" s="1"/>
      <c r="BT2652" s="26"/>
      <c r="BU2652" s="1"/>
      <c r="BV2652" s="1"/>
      <c r="BW2652" s="26"/>
      <c r="BX2652" s="1"/>
      <c r="BY2652" s="26"/>
      <c r="BZ2652" s="30"/>
      <c r="CA2652" s="26"/>
    </row>
    <row r="2653" spans="1:79" s="99" customFormat="1" x14ac:dyDescent="0.35">
      <c r="A2653" s="39" t="s">
        <v>875</v>
      </c>
      <c r="B2653" s="30" t="s">
        <v>67</v>
      </c>
      <c r="C2653" s="34" t="s">
        <v>275</v>
      </c>
      <c r="D2653" s="34" t="s">
        <v>1903</v>
      </c>
      <c r="E2653" s="34" t="s">
        <v>77</v>
      </c>
      <c r="F2653" s="30">
        <v>999926565</v>
      </c>
      <c r="G2653" s="1">
        <f>(J2653+S2653+X2653+R2653+U2653+W2653+Y2653)-H2653</f>
        <v>45</v>
      </c>
      <c r="H2653" s="1"/>
      <c r="I2653" s="27"/>
      <c r="J2653" s="1">
        <f>SUM(AA2653)</f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27"/>
      <c r="R2653" s="1">
        <f>SUM(AS2653,BX2653)</f>
        <v>0</v>
      </c>
      <c r="S2653" s="1">
        <f>SUM(AE2653,AG2653,AI2653,AK2653,AO2653,AM2653,AQ2653,AU2653,AW2653,AY2653,BA2653,BE2653,BG2653,BI2653,BK2653,BM2653,BO2653,BC2653)</f>
        <v>45</v>
      </c>
      <c r="T2653" s="1">
        <f>COUNT(AE2653,AG2653,AI2653,AK2653,AM2653,AO2653,AQ2653,AU2653,AW2653,AY2653,BA2653,BC2653,BE2653,BG2653,BI2653,BK2653,BM2653,BO2653)</f>
        <v>1</v>
      </c>
      <c r="U2653" s="1">
        <f>BQ2653+BS2653</f>
        <v>0</v>
      </c>
      <c r="V2653" s="1"/>
      <c r="W2653" s="1">
        <f>BV2653</f>
        <v>0</v>
      </c>
      <c r="X2653" s="1">
        <f>AC2653+BZ2653</f>
        <v>0</v>
      </c>
      <c r="Y2653" s="1">
        <f>BU2653</f>
        <v>0</v>
      </c>
      <c r="Z2653" s="27"/>
      <c r="AA2653" s="1"/>
      <c r="AB2653" s="26"/>
      <c r="AC2653" s="1"/>
      <c r="AD2653" s="26"/>
      <c r="AE2653" s="1"/>
      <c r="AF2653" s="26"/>
      <c r="AG2653" s="1"/>
      <c r="AH2653" s="26"/>
      <c r="AI2653" s="1"/>
      <c r="AJ2653" s="26"/>
      <c r="AK2653" s="1"/>
      <c r="AL2653" s="26"/>
      <c r="AM2653" s="1"/>
      <c r="AN2653" s="26"/>
      <c r="AO2653" s="1"/>
      <c r="AP2653" s="26"/>
      <c r="AQ2653" s="1"/>
      <c r="AR2653" s="26"/>
      <c r="AS2653" s="1"/>
      <c r="AT2653" s="26"/>
      <c r="AU2653" s="1"/>
      <c r="AV2653" s="26"/>
      <c r="AW2653" s="1">
        <v>45</v>
      </c>
      <c r="AX2653" s="26">
        <v>2</v>
      </c>
      <c r="AY2653" s="1"/>
      <c r="AZ2653" s="26"/>
      <c r="BA2653" s="1"/>
      <c r="BB2653" s="26"/>
      <c r="BC2653" s="1"/>
      <c r="BD2653" s="26"/>
      <c r="BE2653" s="1"/>
      <c r="BF2653" s="26"/>
      <c r="BG2653" s="1"/>
      <c r="BH2653" s="26"/>
      <c r="BI2653" s="1"/>
      <c r="BJ2653" s="26"/>
      <c r="BK2653" s="1"/>
      <c r="BL2653" s="26"/>
      <c r="BM2653" s="1"/>
      <c r="BN2653" s="26"/>
      <c r="BO2653" s="1"/>
      <c r="BP2653" s="26"/>
      <c r="BQ2653" s="1"/>
      <c r="BR2653" s="26"/>
      <c r="BS2653" s="1"/>
      <c r="BT2653" s="26"/>
      <c r="BU2653" s="1"/>
      <c r="BV2653" s="1"/>
      <c r="BW2653" s="26"/>
      <c r="BX2653" s="1"/>
      <c r="BY2653" s="26"/>
      <c r="BZ2653" s="30"/>
      <c r="CA2653" s="26"/>
    </row>
    <row r="2654" spans="1:79" s="99" customFormat="1" x14ac:dyDescent="0.35">
      <c r="A2654" s="1" t="s">
        <v>875</v>
      </c>
      <c r="B2654" s="1" t="s">
        <v>67</v>
      </c>
      <c r="C2654" s="1" t="s">
        <v>3029</v>
      </c>
      <c r="D2654" s="1" t="s">
        <v>3463</v>
      </c>
      <c r="E2654" s="1" t="s">
        <v>77</v>
      </c>
      <c r="F2654" s="1">
        <v>999927796</v>
      </c>
      <c r="G2654" s="1">
        <f>(J2654+S2654+X2654+R2654+U2654+W2654+Y2654)-H2654</f>
        <v>45</v>
      </c>
      <c r="H2654" s="1"/>
      <c r="I2654" s="27"/>
      <c r="J2654" s="1">
        <f>SUM(AA2654)</f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27"/>
      <c r="R2654" s="1">
        <f>SUM(AS2654,BX2654)</f>
        <v>0</v>
      </c>
      <c r="S2654" s="1">
        <f>SUM(AE2654,AG2654,AI2654,AK2654,AO2654,AM2654,AQ2654,AU2654,AW2654,AY2654,BA2654,BE2654,BG2654,BI2654,BK2654,BM2654,BO2654,BC2654)</f>
        <v>45</v>
      </c>
      <c r="T2654" s="1">
        <f>COUNT(AE2654,AG2654,AI2654,AK2654,AM2654,AO2654,AQ2654,AU2654,AW2654,AY2654,BA2654,BC2654,BE2654,BG2654,BI2654,BK2654,BM2654,BO2654)</f>
        <v>1</v>
      </c>
      <c r="U2654" s="1">
        <f>BQ2654+BS2654</f>
        <v>0</v>
      </c>
      <c r="V2654" s="1"/>
      <c r="W2654" s="1">
        <f>BV2654</f>
        <v>0</v>
      </c>
      <c r="X2654" s="1">
        <f>AC2654+BZ2654</f>
        <v>0</v>
      </c>
      <c r="Y2654" s="1">
        <f>BU2654</f>
        <v>0</v>
      </c>
      <c r="Z2654" s="27"/>
      <c r="AA2654" s="1"/>
      <c r="AB2654" s="26"/>
      <c r="AC2654" s="1"/>
      <c r="AD2654" s="26"/>
      <c r="AE2654" s="1"/>
      <c r="AF2654" s="26"/>
      <c r="AG2654" s="1"/>
      <c r="AH2654" s="26"/>
      <c r="AI2654" s="1"/>
      <c r="AJ2654" s="26"/>
      <c r="AK2654" s="1"/>
      <c r="AL2654" s="26"/>
      <c r="AM2654" s="1"/>
      <c r="AN2654" s="26"/>
      <c r="AO2654" s="1"/>
      <c r="AP2654" s="26"/>
      <c r="AQ2654" s="1"/>
      <c r="AR2654" s="26"/>
      <c r="AS2654" s="1"/>
      <c r="AT2654" s="26"/>
      <c r="AU2654" s="1"/>
      <c r="AV2654" s="26"/>
      <c r="AW2654" s="1"/>
      <c r="AX2654" s="26"/>
      <c r="AY2654" s="1"/>
      <c r="AZ2654" s="26"/>
      <c r="BA2654" s="1"/>
      <c r="BB2654" s="26"/>
      <c r="BC2654" s="1"/>
      <c r="BD2654" s="26"/>
      <c r="BE2654" s="1"/>
      <c r="BF2654" s="26"/>
      <c r="BG2654" s="1"/>
      <c r="BH2654" s="26"/>
      <c r="BI2654" s="1"/>
      <c r="BJ2654" s="26"/>
      <c r="BK2654" s="1">
        <v>45</v>
      </c>
      <c r="BL2654" s="26">
        <v>2</v>
      </c>
      <c r="BM2654" s="1"/>
      <c r="BN2654" s="26"/>
      <c r="BO2654" s="1"/>
      <c r="BP2654" s="26"/>
      <c r="BQ2654" s="1"/>
      <c r="BR2654" s="26"/>
      <c r="BS2654" s="1"/>
      <c r="BT2654" s="26"/>
      <c r="BU2654" s="1"/>
      <c r="BV2654" s="1"/>
      <c r="BW2654" s="26"/>
      <c r="BX2654" s="1"/>
      <c r="BY2654" s="26"/>
      <c r="BZ2654" s="30"/>
      <c r="CA2654" s="26"/>
    </row>
    <row r="2655" spans="1:79" s="99" customFormat="1" x14ac:dyDescent="0.35">
      <c r="A2655" s="1" t="s">
        <v>875</v>
      </c>
      <c r="B2655" s="1" t="s">
        <v>67</v>
      </c>
      <c r="C2655" s="1" t="s">
        <v>3518</v>
      </c>
      <c r="D2655" s="1" t="s">
        <v>929</v>
      </c>
      <c r="E2655" s="1" t="s">
        <v>77</v>
      </c>
      <c r="F2655" s="1">
        <v>999927920</v>
      </c>
      <c r="G2655" s="1">
        <f>(J2655+S2655+X2655+R2655+U2655+W2655+Y2655)-H2655</f>
        <v>45</v>
      </c>
      <c r="H2655" s="1"/>
      <c r="I2655" s="27"/>
      <c r="J2655" s="1">
        <f>SUM(AA2655)</f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27"/>
      <c r="R2655" s="1">
        <f>SUM(AS2655,BX2655)</f>
        <v>0</v>
      </c>
      <c r="S2655" s="1">
        <f>SUM(AE2655,AG2655,AI2655,AK2655,AO2655,AM2655,AQ2655,AU2655,AW2655,AY2655,BA2655,BE2655,BG2655,BI2655,BK2655,BM2655,BO2655,BC2655)</f>
        <v>45</v>
      </c>
      <c r="T2655" s="1">
        <f>COUNT(AE2655,AG2655,AI2655,AK2655,AM2655,AO2655,AQ2655,AU2655,AW2655,AY2655,BA2655,BC2655,BE2655,BG2655,BI2655,BK2655,BM2655,BO2655)</f>
        <v>1</v>
      </c>
      <c r="U2655" s="1">
        <f>BQ2655+BS2655</f>
        <v>0</v>
      </c>
      <c r="V2655" s="1"/>
      <c r="W2655" s="1">
        <f>BV2655</f>
        <v>0</v>
      </c>
      <c r="X2655" s="1">
        <f>AC2655+BZ2655</f>
        <v>0</v>
      </c>
      <c r="Y2655" s="1">
        <f>BU2655</f>
        <v>0</v>
      </c>
      <c r="Z2655" s="27"/>
      <c r="AA2655" s="1"/>
      <c r="AB2655" s="26"/>
      <c r="AC2655" s="1"/>
      <c r="AD2655" s="26"/>
      <c r="AE2655" s="1"/>
      <c r="AF2655" s="26"/>
      <c r="AG2655" s="1"/>
      <c r="AH2655" s="26"/>
      <c r="AI2655" s="1"/>
      <c r="AJ2655" s="26"/>
      <c r="AK2655" s="1"/>
      <c r="AL2655" s="26"/>
      <c r="AM2655" s="1"/>
      <c r="AN2655" s="26"/>
      <c r="AO2655" s="1"/>
      <c r="AP2655" s="26"/>
      <c r="AQ2655" s="1"/>
      <c r="AR2655" s="26"/>
      <c r="AS2655" s="1"/>
      <c r="AT2655" s="26"/>
      <c r="AU2655" s="1"/>
      <c r="AV2655" s="26"/>
      <c r="AW2655" s="1"/>
      <c r="AX2655" s="26"/>
      <c r="AY2655" s="1"/>
      <c r="AZ2655" s="26"/>
      <c r="BA2655" s="1"/>
      <c r="BB2655" s="26"/>
      <c r="BC2655" s="1"/>
      <c r="BD2655" s="26"/>
      <c r="BE2655" s="1">
        <v>45</v>
      </c>
      <c r="BF2655" s="26">
        <v>2</v>
      </c>
      <c r="BG2655" s="1"/>
      <c r="BH2655" s="26"/>
      <c r="BI2655" s="1"/>
      <c r="BJ2655" s="26"/>
      <c r="BK2655" s="1"/>
      <c r="BL2655" s="26"/>
      <c r="BM2655" s="1"/>
      <c r="BN2655" s="26"/>
      <c r="BO2655" s="1"/>
      <c r="BP2655" s="26"/>
      <c r="BQ2655" s="1"/>
      <c r="BR2655" s="26"/>
      <c r="BS2655" s="1"/>
      <c r="BT2655" s="26"/>
      <c r="BU2655" s="1"/>
      <c r="BV2655" s="1"/>
      <c r="BW2655" s="26"/>
      <c r="BX2655" s="1"/>
      <c r="BY2655" s="26"/>
      <c r="BZ2655" s="30"/>
      <c r="CA2655" s="26"/>
    </row>
    <row r="2656" spans="1:79" s="99" customFormat="1" x14ac:dyDescent="0.35">
      <c r="A2656" s="39" t="s">
        <v>875</v>
      </c>
      <c r="B2656" s="30" t="s">
        <v>67</v>
      </c>
      <c r="C2656" s="30" t="s">
        <v>3162</v>
      </c>
      <c r="D2656" s="34" t="s">
        <v>787</v>
      </c>
      <c r="E2656" s="34" t="s">
        <v>77</v>
      </c>
      <c r="F2656" s="30">
        <v>999926956</v>
      </c>
      <c r="G2656" s="1">
        <f>(J2656+S2656+X2656+R2656+U2656+W2656+Y2656)-H2656</f>
        <v>34</v>
      </c>
      <c r="H2656" s="1"/>
      <c r="I2656" s="27"/>
      <c r="J2656" s="1">
        <f>SUM(AA2656)</f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27"/>
      <c r="R2656" s="1">
        <f>SUM(AS2656,BX2656)</f>
        <v>0</v>
      </c>
      <c r="S2656" s="1">
        <f>SUM(AE2656,AG2656,AI2656,AK2656,AO2656,AM2656,AQ2656,AU2656,AW2656,AY2656,BA2656,BE2656,BG2656,BI2656,BK2656,BM2656,BO2656,BC2656)</f>
        <v>34</v>
      </c>
      <c r="T2656" s="1">
        <f>COUNT(AE2656,AG2656,AI2656,AK2656,AM2656,AO2656,AQ2656,AU2656,AW2656,AY2656,BA2656,BC2656,BE2656,BG2656,BI2656,BK2656,BM2656,BO2656)</f>
        <v>1</v>
      </c>
      <c r="U2656" s="1">
        <f>BQ2656+BS2656</f>
        <v>0</v>
      </c>
      <c r="V2656" s="1"/>
      <c r="W2656" s="1">
        <f>BV2656</f>
        <v>0</v>
      </c>
      <c r="X2656" s="1">
        <f>AC2656+BZ2656</f>
        <v>0</v>
      </c>
      <c r="Y2656" s="1">
        <f>BU2656</f>
        <v>0</v>
      </c>
      <c r="Z2656" s="27"/>
      <c r="AA2656" s="1"/>
      <c r="AB2656" s="26"/>
      <c r="AC2656" s="1"/>
      <c r="AD2656" s="26"/>
      <c r="AE2656" s="1"/>
      <c r="AF2656" s="26"/>
      <c r="AG2656" s="1"/>
      <c r="AH2656" s="26"/>
      <c r="AI2656" s="1"/>
      <c r="AJ2656" s="26"/>
      <c r="AK2656" s="1"/>
      <c r="AL2656" s="26"/>
      <c r="AM2656" s="1"/>
      <c r="AN2656" s="26"/>
      <c r="AO2656" s="1"/>
      <c r="AP2656" s="26"/>
      <c r="AQ2656" s="1"/>
      <c r="AR2656" s="26"/>
      <c r="AS2656" s="1"/>
      <c r="AT2656" s="26"/>
      <c r="AU2656" s="1"/>
      <c r="AV2656" s="26"/>
      <c r="AW2656" s="1">
        <v>34</v>
      </c>
      <c r="AX2656" s="26">
        <v>3</v>
      </c>
      <c r="AY2656" s="1"/>
      <c r="AZ2656" s="26"/>
      <c r="BA2656" s="1"/>
      <c r="BB2656" s="26"/>
      <c r="BC2656" s="1"/>
      <c r="BD2656" s="26"/>
      <c r="BE2656" s="1"/>
      <c r="BF2656" s="26"/>
      <c r="BG2656" s="1"/>
      <c r="BH2656" s="26"/>
      <c r="BI2656" s="1"/>
      <c r="BJ2656" s="26"/>
      <c r="BK2656" s="1"/>
      <c r="BL2656" s="26"/>
      <c r="BM2656" s="1"/>
      <c r="BN2656" s="26"/>
      <c r="BO2656" s="1"/>
      <c r="BP2656" s="26"/>
      <c r="BQ2656" s="1"/>
      <c r="BR2656" s="26"/>
      <c r="BS2656" s="1"/>
      <c r="BT2656" s="26"/>
      <c r="BU2656" s="1"/>
      <c r="BV2656" s="1"/>
      <c r="BW2656" s="26"/>
      <c r="BX2656" s="1"/>
      <c r="BY2656" s="26"/>
      <c r="BZ2656" s="30"/>
      <c r="CA2656" s="26"/>
    </row>
    <row r="2657" spans="1:79" s="99" customFormat="1" x14ac:dyDescent="0.35">
      <c r="A2657" s="1" t="s">
        <v>875</v>
      </c>
      <c r="B2657" s="1" t="s">
        <v>67</v>
      </c>
      <c r="C2657" s="1" t="s">
        <v>2443</v>
      </c>
      <c r="D2657" s="1" t="s">
        <v>2444</v>
      </c>
      <c r="E2657" s="1" t="s">
        <v>77</v>
      </c>
      <c r="F2657" s="1">
        <v>999925270</v>
      </c>
      <c r="G2657" s="1">
        <f>(J2657+S2657+X2657+R2657+U2657+W2657+Y2657)-H2657</f>
        <v>30</v>
      </c>
      <c r="H2657" s="1"/>
      <c r="I2657" s="27"/>
      <c r="J2657" s="1">
        <f>SUM(AA2657)</f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27"/>
      <c r="R2657" s="1">
        <f>SUM(AS2657,BX2657)</f>
        <v>0</v>
      </c>
      <c r="S2657" s="1">
        <f>SUM(AE2657,AG2657,AI2657,AK2657,AO2657,AM2657,AQ2657,AU2657,AW2657,AY2657,BA2657,BE2657,BG2657,BI2657,BK2657,BM2657,BO2657,BC2657)</f>
        <v>30</v>
      </c>
      <c r="T2657" s="1">
        <f>COUNT(AE2657,AG2657,AI2657,AK2657,AM2657,AO2657,AQ2657,AU2657,AW2657,AY2657,BA2657,BC2657,BE2657,BG2657,BI2657,BK2657,BM2657,BO2657)</f>
        <v>1</v>
      </c>
      <c r="U2657" s="1">
        <f>BQ2657+BS2657</f>
        <v>0</v>
      </c>
      <c r="V2657" s="1"/>
      <c r="W2657" s="1">
        <f>BV2657</f>
        <v>0</v>
      </c>
      <c r="X2657" s="1">
        <f>AC2657+BZ2657</f>
        <v>0</v>
      </c>
      <c r="Y2657" s="1">
        <f>BU2657</f>
        <v>0</v>
      </c>
      <c r="Z2657" s="27"/>
      <c r="AA2657" s="1"/>
      <c r="AB2657" s="26"/>
      <c r="AC2657" s="1"/>
      <c r="AD2657" s="26"/>
      <c r="AE2657" s="1">
        <v>30</v>
      </c>
      <c r="AF2657" s="26">
        <v>1</v>
      </c>
      <c r="AG2657" s="1"/>
      <c r="AH2657" s="26"/>
      <c r="AI2657" s="1"/>
      <c r="AJ2657" s="26"/>
      <c r="AK2657" s="1"/>
      <c r="AL2657" s="26"/>
      <c r="AM2657" s="1"/>
      <c r="AN2657" s="26"/>
      <c r="AO2657" s="1"/>
      <c r="AP2657" s="26"/>
      <c r="AQ2657" s="1"/>
      <c r="AR2657" s="26"/>
      <c r="AS2657" s="1"/>
      <c r="AT2657" s="26"/>
      <c r="AU2657" s="1"/>
      <c r="AV2657" s="26"/>
      <c r="AW2657" s="1"/>
      <c r="AX2657" s="26"/>
      <c r="AY2657" s="1"/>
      <c r="AZ2657" s="26"/>
      <c r="BA2657" s="1"/>
      <c r="BB2657" s="26"/>
      <c r="BC2657" s="1"/>
      <c r="BD2657" s="26"/>
      <c r="BE2657" s="1"/>
      <c r="BF2657" s="26"/>
      <c r="BG2657" s="1"/>
      <c r="BH2657" s="26"/>
      <c r="BI2657" s="1"/>
      <c r="BJ2657" s="26"/>
      <c r="BK2657" s="1"/>
      <c r="BL2657" s="26"/>
      <c r="BM2657" s="1"/>
      <c r="BN2657" s="26"/>
      <c r="BO2657" s="1"/>
      <c r="BP2657" s="26"/>
      <c r="BQ2657" s="1"/>
      <c r="BR2657" s="26"/>
      <c r="BS2657" s="1"/>
      <c r="BT2657" s="26"/>
      <c r="BU2657" s="1"/>
      <c r="BV2657" s="1"/>
      <c r="BW2657" s="26"/>
      <c r="BX2657" s="1"/>
      <c r="BY2657" s="26"/>
      <c r="BZ2657" s="30"/>
      <c r="CA2657" s="26"/>
    </row>
    <row r="2658" spans="1:79" s="99" customFormat="1" x14ac:dyDescent="0.35">
      <c r="A2658" s="1" t="s">
        <v>875</v>
      </c>
      <c r="B2658" s="1" t="s">
        <v>67</v>
      </c>
      <c r="C2658" s="1" t="s">
        <v>2527</v>
      </c>
      <c r="D2658" s="1" t="s">
        <v>119</v>
      </c>
      <c r="E2658" s="1" t="s">
        <v>77</v>
      </c>
      <c r="F2658" s="1">
        <v>999925665</v>
      </c>
      <c r="G2658" s="1">
        <f>(J2658+S2658+X2658+R2658+U2658+W2658+Y2658)-H2658</f>
        <v>30</v>
      </c>
      <c r="H2658" s="1"/>
      <c r="I2658" s="27"/>
      <c r="J2658" s="1">
        <f>SUM(AA2658)</f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27"/>
      <c r="R2658" s="1">
        <f>SUM(AS2658,BX2658)</f>
        <v>0</v>
      </c>
      <c r="S2658" s="1">
        <f>SUM(AE2658,AG2658,AI2658,AK2658,AO2658,AM2658,AQ2658,AU2658,AW2658,AY2658,BA2658,BE2658,BG2658,BI2658,BK2658,BM2658,BO2658,BC2658)</f>
        <v>30</v>
      </c>
      <c r="T2658" s="1">
        <f>COUNT(AE2658,AG2658,AI2658,AK2658,AM2658,AO2658,AQ2658,AU2658,AW2658,AY2658,BA2658,BC2658,BE2658,BG2658,BI2658,BK2658,BM2658,BO2658)</f>
        <v>1</v>
      </c>
      <c r="U2658" s="1">
        <f>BQ2658+BS2658</f>
        <v>0</v>
      </c>
      <c r="V2658" s="1"/>
      <c r="W2658" s="1">
        <f>BV2658</f>
        <v>0</v>
      </c>
      <c r="X2658" s="1">
        <f>AC2658+BZ2658</f>
        <v>0</v>
      </c>
      <c r="Y2658" s="1">
        <f>BU2658</f>
        <v>0</v>
      </c>
      <c r="Z2658" s="27"/>
      <c r="AA2658" s="1"/>
      <c r="AB2658" s="26"/>
      <c r="AC2658" s="1"/>
      <c r="AD2658" s="26"/>
      <c r="AE2658" s="1">
        <v>30</v>
      </c>
      <c r="AF2658" s="26">
        <v>1</v>
      </c>
      <c r="AG2658" s="1"/>
      <c r="AH2658" s="26"/>
      <c r="AI2658" s="1"/>
      <c r="AJ2658" s="26"/>
      <c r="AK2658" s="1"/>
      <c r="AL2658" s="26"/>
      <c r="AM2658" s="1"/>
      <c r="AN2658" s="26"/>
      <c r="AO2658" s="1"/>
      <c r="AP2658" s="26"/>
      <c r="AQ2658" s="1"/>
      <c r="AR2658" s="26"/>
      <c r="AS2658" s="1"/>
      <c r="AT2658" s="26"/>
      <c r="AU2658" s="1"/>
      <c r="AV2658" s="26"/>
      <c r="AW2658" s="1"/>
      <c r="AX2658" s="26"/>
      <c r="AY2658" s="1"/>
      <c r="AZ2658" s="26"/>
      <c r="BA2658" s="1"/>
      <c r="BB2658" s="26"/>
      <c r="BC2658" s="1"/>
      <c r="BD2658" s="26"/>
      <c r="BE2658" s="1"/>
      <c r="BF2658" s="26"/>
      <c r="BG2658" s="1"/>
      <c r="BH2658" s="26"/>
      <c r="BI2658" s="1"/>
      <c r="BJ2658" s="26"/>
      <c r="BK2658" s="1"/>
      <c r="BL2658" s="26"/>
      <c r="BM2658" s="1"/>
      <c r="BN2658" s="26"/>
      <c r="BO2658" s="1"/>
      <c r="BP2658" s="26"/>
      <c r="BQ2658" s="1"/>
      <c r="BR2658" s="26"/>
      <c r="BS2658" s="1"/>
      <c r="BT2658" s="26"/>
      <c r="BU2658" s="1"/>
      <c r="BV2658" s="1"/>
      <c r="BW2658" s="26"/>
      <c r="BX2658" s="1"/>
      <c r="BY2658" s="26"/>
      <c r="BZ2658" s="30"/>
      <c r="CA2658" s="26"/>
    </row>
    <row r="2659" spans="1:79" s="99" customFormat="1" x14ac:dyDescent="0.35">
      <c r="A2659" s="1" t="s">
        <v>176</v>
      </c>
      <c r="B2659" s="1" t="s">
        <v>67</v>
      </c>
      <c r="C2659" s="1" t="s">
        <v>1416</v>
      </c>
      <c r="D2659" s="1" t="s">
        <v>2472</v>
      </c>
      <c r="E2659" s="1" t="s">
        <v>77</v>
      </c>
      <c r="F2659" s="1">
        <v>999925308</v>
      </c>
      <c r="G2659" s="1">
        <f>(J2659+S2659+X2659+R2659+U2659+W2659+Y2659)-H2659</f>
        <v>140</v>
      </c>
      <c r="H2659" s="1"/>
      <c r="I2659" s="27"/>
      <c r="J2659" s="1">
        <f>SUM(AA2659)</f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27"/>
      <c r="R2659" s="1">
        <f>SUM(AS2659,BX2659)</f>
        <v>0</v>
      </c>
      <c r="S2659" s="1">
        <f>SUM(AE2659,AG2659,AI2659,AK2659,AO2659,AM2659,AQ2659,AU2659,AW2659,AY2659,BA2659,BE2659,BG2659,BI2659,BK2659,BM2659,BO2659,BC2659)</f>
        <v>60</v>
      </c>
      <c r="T2659" s="1">
        <f>COUNT(AE2659,AG2659,AI2659,AK2659,AM2659,AO2659,AQ2659,AU2659,AW2659,AY2659,BA2659,BC2659,BE2659,BG2659,BI2659,BK2659,BM2659,BO2659)</f>
        <v>1</v>
      </c>
      <c r="U2659" s="1">
        <f>BQ2659+BS2659</f>
        <v>0</v>
      </c>
      <c r="V2659" s="1"/>
      <c r="W2659" s="1">
        <f>BV2659</f>
        <v>80</v>
      </c>
      <c r="X2659" s="1">
        <f>AC2659+BZ2659</f>
        <v>0</v>
      </c>
      <c r="Y2659" s="1">
        <f>BU2659</f>
        <v>0</v>
      </c>
      <c r="Z2659" s="27"/>
      <c r="AA2659" s="1"/>
      <c r="AB2659" s="26"/>
      <c r="AC2659" s="1"/>
      <c r="AD2659" s="26"/>
      <c r="AE2659" s="1"/>
      <c r="AF2659" s="26"/>
      <c r="AG2659" s="1"/>
      <c r="AH2659" s="26"/>
      <c r="AI2659" s="1"/>
      <c r="AJ2659" s="26"/>
      <c r="AK2659" s="1"/>
      <c r="AL2659" s="26"/>
      <c r="AM2659" s="1"/>
      <c r="AN2659" s="26"/>
      <c r="AO2659" s="1"/>
      <c r="AP2659" s="26"/>
      <c r="AQ2659" s="1">
        <v>60</v>
      </c>
      <c r="AR2659" s="26">
        <v>1</v>
      </c>
      <c r="AS2659" s="1"/>
      <c r="AT2659" s="26"/>
      <c r="AU2659" s="1"/>
      <c r="AV2659" s="26"/>
      <c r="AW2659" s="1"/>
      <c r="AX2659" s="26"/>
      <c r="AY2659" s="1"/>
      <c r="AZ2659" s="26"/>
      <c r="BA2659" s="1"/>
      <c r="BB2659" s="26"/>
      <c r="BC2659" s="1"/>
      <c r="BD2659" s="26"/>
      <c r="BE2659" s="1"/>
      <c r="BF2659" s="26"/>
      <c r="BG2659" s="1"/>
      <c r="BH2659" s="26"/>
      <c r="BI2659" s="1"/>
      <c r="BJ2659" s="26"/>
      <c r="BK2659" s="1"/>
      <c r="BL2659" s="26"/>
      <c r="BM2659" s="1"/>
      <c r="BN2659" s="26"/>
      <c r="BO2659" s="1"/>
      <c r="BP2659" s="26"/>
      <c r="BQ2659" s="1"/>
      <c r="BR2659" s="26"/>
      <c r="BS2659" s="1"/>
      <c r="BT2659" s="26"/>
      <c r="BU2659" s="1"/>
      <c r="BV2659" s="1">
        <v>80</v>
      </c>
      <c r="BW2659" s="26">
        <v>1</v>
      </c>
      <c r="BX2659" s="1"/>
      <c r="BY2659" s="26"/>
      <c r="BZ2659" s="30"/>
      <c r="CA2659" s="26"/>
    </row>
    <row r="2660" spans="1:79" s="99" customFormat="1" x14ac:dyDescent="0.35">
      <c r="A2660" s="1" t="s">
        <v>176</v>
      </c>
      <c r="B2660" s="1" t="s">
        <v>67</v>
      </c>
      <c r="C2660" s="1" t="s">
        <v>2610</v>
      </c>
      <c r="D2660" s="1" t="s">
        <v>749</v>
      </c>
      <c r="E2660" s="1" t="s">
        <v>77</v>
      </c>
      <c r="F2660" s="1">
        <v>999927467</v>
      </c>
      <c r="G2660" s="1">
        <f>(J2660+S2660+X2660+R2660+U2660+W2660+Y2660)-H2660</f>
        <v>90</v>
      </c>
      <c r="H2660" s="1"/>
      <c r="I2660" s="27"/>
      <c r="J2660" s="1">
        <f>SUM(AA2660)</f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27"/>
      <c r="R2660" s="1">
        <f>SUM(AS2660,BX2660)</f>
        <v>0</v>
      </c>
      <c r="S2660" s="1">
        <f>SUM(AE2660,AG2660,AI2660,AK2660,AO2660,AM2660,AQ2660,AU2660,AW2660,AY2660,BA2660,BE2660,BG2660,BI2660,BK2660,BM2660,BO2660,BC2660)</f>
        <v>30</v>
      </c>
      <c r="T2660" s="1">
        <f>COUNT(AE2660,AG2660,AI2660,AK2660,AM2660,AO2660,AQ2660,AU2660,AW2660,AY2660,BA2660,BC2660,BE2660,BG2660,BI2660,BK2660,BM2660,BO2660)</f>
        <v>1</v>
      </c>
      <c r="U2660" s="1">
        <f>BQ2660+BS2660</f>
        <v>0</v>
      </c>
      <c r="V2660" s="1"/>
      <c r="W2660" s="1">
        <f>BV2660</f>
        <v>60</v>
      </c>
      <c r="X2660" s="1">
        <f>AC2660+BZ2660</f>
        <v>0</v>
      </c>
      <c r="Y2660" s="1">
        <f>BU2660</f>
        <v>0</v>
      </c>
      <c r="Z2660" s="27"/>
      <c r="AA2660" s="1"/>
      <c r="AB2660" s="26"/>
      <c r="AC2660" s="1"/>
      <c r="AD2660" s="26"/>
      <c r="AE2660" s="1"/>
      <c r="AF2660" s="26"/>
      <c r="AG2660" s="1"/>
      <c r="AH2660" s="26"/>
      <c r="AI2660" s="1"/>
      <c r="AJ2660" s="26"/>
      <c r="AK2660" s="1"/>
      <c r="AL2660" s="26"/>
      <c r="AM2660" s="1"/>
      <c r="AN2660" s="26"/>
      <c r="AO2660" s="1"/>
      <c r="AP2660" s="26"/>
      <c r="AQ2660" s="1"/>
      <c r="AR2660" s="26"/>
      <c r="AS2660" s="1"/>
      <c r="AT2660" s="26"/>
      <c r="AU2660" s="1"/>
      <c r="AV2660" s="26"/>
      <c r="AW2660" s="1"/>
      <c r="AX2660" s="26"/>
      <c r="AY2660" s="1"/>
      <c r="AZ2660" s="26"/>
      <c r="BA2660" s="1"/>
      <c r="BB2660" s="26"/>
      <c r="BC2660" s="1"/>
      <c r="BD2660" s="26"/>
      <c r="BE2660" s="1">
        <v>30</v>
      </c>
      <c r="BF2660" s="26">
        <v>1</v>
      </c>
      <c r="BG2660" s="1"/>
      <c r="BH2660" s="26"/>
      <c r="BI2660" s="1"/>
      <c r="BJ2660" s="26"/>
      <c r="BK2660" s="1"/>
      <c r="BL2660" s="26"/>
      <c r="BM2660" s="1"/>
      <c r="BN2660" s="26"/>
      <c r="BO2660" s="1"/>
      <c r="BP2660" s="26"/>
      <c r="BQ2660" s="1"/>
      <c r="BR2660" s="26"/>
      <c r="BS2660" s="1"/>
      <c r="BT2660" s="26"/>
      <c r="BU2660" s="1"/>
      <c r="BV2660" s="1">
        <v>60</v>
      </c>
      <c r="BW2660" s="26">
        <v>2</v>
      </c>
      <c r="BX2660" s="1"/>
      <c r="BY2660" s="26"/>
      <c r="BZ2660" s="30"/>
      <c r="CA2660" s="26"/>
    </row>
    <row r="2661" spans="1:79" s="99" customFormat="1" x14ac:dyDescent="0.35">
      <c r="A2661" s="31" t="s">
        <v>176</v>
      </c>
      <c r="B2661" s="31" t="s">
        <v>67</v>
      </c>
      <c r="C2661" s="31" t="s">
        <v>3374</v>
      </c>
      <c r="D2661" s="31" t="s">
        <v>211</v>
      </c>
      <c r="E2661" s="31" t="s">
        <v>77</v>
      </c>
      <c r="F2661" s="1">
        <v>999927497</v>
      </c>
      <c r="G2661" s="1">
        <f>(J2661+S2661+X2661+R2661+U2661+W2661+Y2661)-H2661</f>
        <v>60</v>
      </c>
      <c r="H2661" s="1"/>
      <c r="I2661" s="27"/>
      <c r="J2661" s="1">
        <f>SUM(AA2661)</f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27"/>
      <c r="R2661" s="1">
        <f>SUM(AS2661,BX2661)</f>
        <v>0</v>
      </c>
      <c r="S2661" s="1">
        <f>SUM(AE2661,AG2661,AI2661,AK2661,AO2661,AM2661,AQ2661,AU2661,AW2661,AY2661,BA2661,BE2661,BG2661,BI2661,BK2661,BM2661,BO2661,BC2661)</f>
        <v>60</v>
      </c>
      <c r="T2661" s="1">
        <f>COUNT(AE2661,AG2661,AI2661,AK2661,AM2661,AO2661,AQ2661,AU2661,AW2661,AY2661,BA2661,BC2661,BE2661,BG2661,BI2661,BK2661,BM2661,BO2661)</f>
        <v>2</v>
      </c>
      <c r="U2661" s="1">
        <f>BQ2661+BS2661</f>
        <v>0</v>
      </c>
      <c r="V2661" s="1"/>
      <c r="W2661" s="1">
        <f>BV2661</f>
        <v>0</v>
      </c>
      <c r="X2661" s="1">
        <f>AC2661+BZ2661</f>
        <v>0</v>
      </c>
      <c r="Y2661" s="1">
        <f>BU2661</f>
        <v>0</v>
      </c>
      <c r="Z2661" s="27"/>
      <c r="AA2661" s="1"/>
      <c r="AB2661" s="26"/>
      <c r="AC2661" s="1"/>
      <c r="AD2661" s="26"/>
      <c r="AE2661" s="1"/>
      <c r="AF2661" s="26"/>
      <c r="AG2661" s="1"/>
      <c r="AH2661" s="26"/>
      <c r="AI2661" s="1"/>
      <c r="AJ2661" s="26"/>
      <c r="AK2661" s="1"/>
      <c r="AL2661" s="26"/>
      <c r="AM2661" s="1"/>
      <c r="AN2661" s="26"/>
      <c r="AO2661" s="1"/>
      <c r="AP2661" s="26"/>
      <c r="AQ2661" s="1"/>
      <c r="AR2661" s="26"/>
      <c r="AS2661" s="1"/>
      <c r="AT2661" s="26"/>
      <c r="AU2661" s="1">
        <v>30</v>
      </c>
      <c r="AV2661" s="26">
        <v>1</v>
      </c>
      <c r="AW2661" s="1"/>
      <c r="AX2661" s="26"/>
      <c r="AY2661" s="1"/>
      <c r="AZ2661" s="26"/>
      <c r="BA2661" s="1"/>
      <c r="BB2661" s="26"/>
      <c r="BC2661" s="1">
        <v>30</v>
      </c>
      <c r="BD2661" s="26"/>
      <c r="BE2661" s="1"/>
      <c r="BF2661" s="26"/>
      <c r="BG2661" s="1"/>
      <c r="BH2661" s="26"/>
      <c r="BI2661" s="1"/>
      <c r="BJ2661" s="26"/>
      <c r="BK2661" s="1"/>
      <c r="BL2661" s="26"/>
      <c r="BM2661" s="1"/>
      <c r="BN2661" s="26"/>
      <c r="BO2661" s="1"/>
      <c r="BP2661" s="26"/>
      <c r="BQ2661" s="1"/>
      <c r="BR2661" s="26"/>
      <c r="BS2661" s="1"/>
      <c r="BT2661" s="26"/>
      <c r="BU2661" s="1"/>
      <c r="BV2661" s="1"/>
      <c r="BW2661" s="26"/>
      <c r="BX2661" s="1"/>
      <c r="BY2661" s="26"/>
      <c r="BZ2661" s="30"/>
      <c r="CA2661" s="26"/>
    </row>
    <row r="2662" spans="1:79" s="99" customFormat="1" x14ac:dyDescent="0.35">
      <c r="A2662" s="1" t="s">
        <v>176</v>
      </c>
      <c r="B2662" s="1" t="s">
        <v>67</v>
      </c>
      <c r="C2662" s="1" t="s">
        <v>1463</v>
      </c>
      <c r="D2662" s="1" t="s">
        <v>3268</v>
      </c>
      <c r="E2662" s="1" t="s">
        <v>77</v>
      </c>
      <c r="F2662" s="1">
        <v>999927257</v>
      </c>
      <c r="G2662" s="1">
        <f>(J2662+S2662+X2662+R2662+U2662+W2662+Y2662)-H2662</f>
        <v>45</v>
      </c>
      <c r="H2662" s="1"/>
      <c r="I2662" s="27"/>
      <c r="J2662" s="1">
        <f>SUM(AA2662)</f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27"/>
      <c r="R2662" s="1">
        <f>SUM(AS2662,BX2662)</f>
        <v>0</v>
      </c>
      <c r="S2662" s="1">
        <f>SUM(AE2662,AG2662,AI2662,AK2662,AO2662,AM2662,AQ2662,AU2662,AW2662,AY2662,BA2662,BE2662,BG2662,BI2662,BK2662,BM2662,BO2662,BC2662)</f>
        <v>45</v>
      </c>
      <c r="T2662" s="1">
        <f>COUNT(AE2662,AG2662,AI2662,AK2662,AM2662,AO2662,AQ2662,AU2662,AW2662,AY2662,BA2662,BC2662,BE2662,BG2662,BI2662,BK2662,BM2662,BO2662)</f>
        <v>1</v>
      </c>
      <c r="U2662" s="1">
        <f>BQ2662+BS2662</f>
        <v>0</v>
      </c>
      <c r="V2662" s="1"/>
      <c r="W2662" s="1">
        <f>BV2662</f>
        <v>0</v>
      </c>
      <c r="X2662" s="1">
        <f>AC2662+BZ2662</f>
        <v>0</v>
      </c>
      <c r="Y2662" s="1">
        <f>BU2662</f>
        <v>0</v>
      </c>
      <c r="Z2662" s="27"/>
      <c r="AA2662" s="1"/>
      <c r="AB2662" s="26"/>
      <c r="AC2662" s="1"/>
      <c r="AD2662" s="26"/>
      <c r="AE2662" s="1"/>
      <c r="AF2662" s="26"/>
      <c r="AG2662" s="1"/>
      <c r="AH2662" s="26"/>
      <c r="AI2662" s="1"/>
      <c r="AJ2662" s="26"/>
      <c r="AK2662" s="1"/>
      <c r="AL2662" s="26"/>
      <c r="AM2662" s="1"/>
      <c r="AN2662" s="26"/>
      <c r="AO2662" s="1"/>
      <c r="AP2662" s="26"/>
      <c r="AQ2662" s="1">
        <v>45</v>
      </c>
      <c r="AR2662" s="26">
        <v>2</v>
      </c>
      <c r="AS2662" s="1"/>
      <c r="AT2662" s="26"/>
      <c r="AU2662" s="1"/>
      <c r="AV2662" s="26"/>
      <c r="AW2662" s="1"/>
      <c r="AX2662" s="26"/>
      <c r="AY2662" s="1"/>
      <c r="AZ2662" s="26"/>
      <c r="BA2662" s="1"/>
      <c r="BB2662" s="26"/>
      <c r="BC2662" s="1"/>
      <c r="BD2662" s="26"/>
      <c r="BE2662" s="1"/>
      <c r="BF2662" s="26"/>
      <c r="BG2662" s="1"/>
      <c r="BH2662" s="26"/>
      <c r="BI2662" s="1"/>
      <c r="BJ2662" s="26"/>
      <c r="BK2662" s="1"/>
      <c r="BL2662" s="26"/>
      <c r="BM2662" s="1"/>
      <c r="BN2662" s="26"/>
      <c r="BO2662" s="1"/>
      <c r="BP2662" s="26"/>
      <c r="BQ2662" s="1"/>
      <c r="BR2662" s="26"/>
      <c r="BS2662" s="1"/>
      <c r="BT2662" s="26"/>
      <c r="BU2662" s="1"/>
      <c r="BV2662" s="1"/>
      <c r="BW2662" s="26"/>
      <c r="BX2662" s="1"/>
      <c r="BY2662" s="26"/>
      <c r="BZ2662" s="30"/>
      <c r="CA2662" s="26"/>
    </row>
    <row r="2663" spans="1:79" s="99" customFormat="1" x14ac:dyDescent="0.35">
      <c r="A2663" s="1" t="s">
        <v>176</v>
      </c>
      <c r="B2663" s="1" t="s">
        <v>67</v>
      </c>
      <c r="C2663" s="1" t="s">
        <v>3625</v>
      </c>
      <c r="D2663" s="1" t="s">
        <v>929</v>
      </c>
      <c r="E2663" s="1" t="s">
        <v>77</v>
      </c>
      <c r="F2663" s="1">
        <v>999928204</v>
      </c>
      <c r="G2663" s="1">
        <f>(J2663+S2663+X2663+R2663+U2663+W2663+Y2663)-H2663</f>
        <v>35</v>
      </c>
      <c r="H2663" s="1"/>
      <c r="I2663" s="27"/>
      <c r="J2663" s="1">
        <f>SUM(AA2663)</f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27"/>
      <c r="R2663" s="1">
        <f>SUM(AS2663,BX2663)</f>
        <v>0</v>
      </c>
      <c r="S2663" s="1">
        <f>SUM(AE2663,AG2663,AI2663,AK2663,AO2663,AM2663,AQ2663,AU2663,AW2663,AY2663,BA2663,BE2663,BG2663,BI2663,BK2663,BM2663,BO2663,BC2663)</f>
        <v>0</v>
      </c>
      <c r="T2663" s="1">
        <f>COUNT(AE2663,AG2663,AI2663,AK2663,AM2663,AO2663,AQ2663,AU2663,AW2663,AY2663,BA2663,BC2663,BE2663,BG2663,BI2663,BK2663,BM2663,BO2663)</f>
        <v>0</v>
      </c>
      <c r="U2663" s="1">
        <f>BQ2663+BS2663</f>
        <v>35</v>
      </c>
      <c r="V2663" s="1"/>
      <c r="W2663" s="1">
        <f>BV2663</f>
        <v>0</v>
      </c>
      <c r="X2663" s="1">
        <f>AC2663+BZ2663</f>
        <v>0</v>
      </c>
      <c r="Y2663" s="1">
        <f>BU2663</f>
        <v>0</v>
      </c>
      <c r="Z2663" s="27"/>
      <c r="AA2663" s="1"/>
      <c r="AB2663" s="26"/>
      <c r="AC2663" s="1"/>
      <c r="AD2663" s="26"/>
      <c r="AE2663" s="1"/>
      <c r="AF2663" s="26"/>
      <c r="AG2663" s="1"/>
      <c r="AH2663" s="26"/>
      <c r="AI2663" s="1"/>
      <c r="AJ2663" s="26"/>
      <c r="AK2663" s="1"/>
      <c r="AL2663" s="26"/>
      <c r="AM2663" s="1"/>
      <c r="AN2663" s="27"/>
      <c r="AO2663" s="1"/>
      <c r="AP2663" s="26"/>
      <c r="AQ2663" s="1"/>
      <c r="AR2663" s="27"/>
      <c r="AS2663" s="1"/>
      <c r="AT2663" s="27"/>
      <c r="AU2663" s="1"/>
      <c r="AV2663" s="27"/>
      <c r="AW2663" s="1"/>
      <c r="AX2663" s="27"/>
      <c r="AY2663" s="1"/>
      <c r="AZ2663" s="27"/>
      <c r="BA2663" s="1"/>
      <c r="BB2663" s="27"/>
      <c r="BC2663" s="1"/>
      <c r="BD2663" s="26"/>
      <c r="BE2663" s="1"/>
      <c r="BF2663" s="27"/>
      <c r="BG2663" s="1"/>
      <c r="BH2663" s="27"/>
      <c r="BI2663" s="1"/>
      <c r="BJ2663" s="27"/>
      <c r="BK2663" s="1"/>
      <c r="BL2663" s="27"/>
      <c r="BM2663" s="1"/>
      <c r="BN2663" s="27"/>
      <c r="BO2663" s="1"/>
      <c r="BP2663" s="27"/>
      <c r="BQ2663" s="1"/>
      <c r="BR2663" s="26"/>
      <c r="BS2663" s="1">
        <v>35</v>
      </c>
      <c r="BT2663" s="26">
        <v>1</v>
      </c>
      <c r="BU2663" s="1"/>
      <c r="BV2663" s="1"/>
      <c r="BW2663" s="26"/>
      <c r="BX2663" s="1"/>
      <c r="BY2663" s="26"/>
      <c r="BZ2663" s="30"/>
      <c r="CA2663" s="26"/>
    </row>
    <row r="2664" spans="1:79" s="99" customFormat="1" x14ac:dyDescent="0.35">
      <c r="A2664" s="35" t="s">
        <v>176</v>
      </c>
      <c r="B2664" s="35" t="s">
        <v>67</v>
      </c>
      <c r="C2664" s="35" t="s">
        <v>2882</v>
      </c>
      <c r="D2664" s="35" t="s">
        <v>1448</v>
      </c>
      <c r="E2664" s="35" t="s">
        <v>77</v>
      </c>
      <c r="F2664" s="35">
        <v>999926344</v>
      </c>
      <c r="G2664" s="1">
        <f>(J2664+S2664+X2664+R2664+U2664+W2664+Y2664)-H2664</f>
        <v>30</v>
      </c>
      <c r="H2664" s="1"/>
      <c r="I2664" s="27"/>
      <c r="J2664" s="1">
        <f>SUM(AA2664)</f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27"/>
      <c r="R2664" s="1">
        <f>SUM(AS2664,BX2664)</f>
        <v>0</v>
      </c>
      <c r="S2664" s="1">
        <f>SUM(AE2664,AG2664,AI2664,AK2664,AO2664,AM2664,AQ2664,AU2664,AW2664,AY2664,BA2664,BE2664,BG2664,BI2664,BK2664,BM2664,BO2664,BC2664)</f>
        <v>30</v>
      </c>
      <c r="T2664" s="1">
        <f>COUNT(AE2664,AG2664,AI2664,AK2664,AM2664,AO2664,AQ2664,AU2664,AW2664,AY2664,BA2664,BC2664,BE2664,BG2664,BI2664,BK2664,BM2664,BO2664)</f>
        <v>1</v>
      </c>
      <c r="U2664" s="1">
        <f>BQ2664+BS2664</f>
        <v>0</v>
      </c>
      <c r="V2664" s="1"/>
      <c r="W2664" s="1">
        <f>BV2664</f>
        <v>0</v>
      </c>
      <c r="X2664" s="1">
        <f>AC2664+BZ2664</f>
        <v>0</v>
      </c>
      <c r="Y2664" s="1">
        <f>BU2664</f>
        <v>0</v>
      </c>
      <c r="Z2664" s="27"/>
      <c r="AA2664" s="1"/>
      <c r="AB2664" s="26"/>
      <c r="AC2664" s="1"/>
      <c r="AD2664" s="26"/>
      <c r="AE2664" s="1"/>
      <c r="AF2664" s="26"/>
      <c r="AG2664" s="1"/>
      <c r="AH2664" s="26"/>
      <c r="AI2664" s="1"/>
      <c r="AJ2664" s="26"/>
      <c r="AK2664" s="1">
        <v>30</v>
      </c>
      <c r="AL2664" s="26">
        <v>1</v>
      </c>
      <c r="AM2664" s="1"/>
      <c r="AN2664" s="26"/>
      <c r="AO2664" s="1"/>
      <c r="AP2664" s="26"/>
      <c r="AQ2664" s="1"/>
      <c r="AR2664" s="26"/>
      <c r="AS2664" s="1"/>
      <c r="AT2664" s="26"/>
      <c r="AU2664" s="1"/>
      <c r="AV2664" s="26"/>
      <c r="AW2664" s="1"/>
      <c r="AX2664" s="26"/>
      <c r="AY2664" s="1"/>
      <c r="AZ2664" s="26"/>
      <c r="BA2664" s="1"/>
      <c r="BB2664" s="26"/>
      <c r="BC2664" s="1"/>
      <c r="BD2664" s="26"/>
      <c r="BE2664" s="1"/>
      <c r="BF2664" s="26"/>
      <c r="BG2664" s="1"/>
      <c r="BH2664" s="26"/>
      <c r="BI2664" s="1"/>
      <c r="BJ2664" s="26"/>
      <c r="BK2664" s="1"/>
      <c r="BL2664" s="26"/>
      <c r="BM2664" s="1"/>
      <c r="BN2664" s="26"/>
      <c r="BO2664" s="1"/>
      <c r="BP2664" s="26"/>
      <c r="BQ2664" s="1"/>
      <c r="BR2664" s="26"/>
      <c r="BS2664" s="1"/>
      <c r="BT2664" s="26"/>
      <c r="BU2664" s="1"/>
      <c r="BV2664" s="1"/>
      <c r="BW2664" s="26"/>
      <c r="BX2664" s="1"/>
      <c r="BY2664" s="26"/>
      <c r="BZ2664" s="30"/>
      <c r="CA2664" s="26"/>
    </row>
    <row r="2665" spans="1:79" s="99" customFormat="1" x14ac:dyDescent="0.35">
      <c r="A2665" s="1" t="s">
        <v>70</v>
      </c>
      <c r="B2665" s="1" t="s">
        <v>67</v>
      </c>
      <c r="C2665" s="1" t="s">
        <v>2157</v>
      </c>
      <c r="D2665" s="1" t="s">
        <v>2158</v>
      </c>
      <c r="E2665" s="1" t="s">
        <v>77</v>
      </c>
      <c r="F2665" s="1">
        <v>999924210</v>
      </c>
      <c r="G2665" s="1">
        <f>(J2665+S2665+X2665+R2665+U2665+W2665+Y2665)-H2665</f>
        <v>75</v>
      </c>
      <c r="H2665" s="1"/>
      <c r="I2665" s="27"/>
      <c r="J2665" s="1">
        <f>SUM(AA2665)</f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27"/>
      <c r="R2665" s="1">
        <f>SUM(AS2665,BX2665)</f>
        <v>0</v>
      </c>
      <c r="S2665" s="1">
        <f>SUM(AE2665,AG2665,AI2665,AK2665,AO2665,AM2665,AQ2665,AU2665,AW2665,AY2665,BA2665,BE2665,BG2665,BI2665,BK2665,BM2665,BO2665,BC2665)</f>
        <v>0</v>
      </c>
      <c r="T2665" s="1">
        <f>COUNT(AE2665,AG2665,AI2665,AK2665,AM2665,AO2665,AQ2665,AU2665,AW2665,AY2665,BA2665,BC2665,BE2665,BG2665,BI2665,BK2665,BM2665,BO2665)</f>
        <v>0</v>
      </c>
      <c r="U2665" s="1">
        <f>BQ2665+BS2665</f>
        <v>35</v>
      </c>
      <c r="V2665" s="1"/>
      <c r="W2665" s="1">
        <f>BV2665</f>
        <v>40</v>
      </c>
      <c r="X2665" s="1">
        <f>AC2665+BZ2665</f>
        <v>0</v>
      </c>
      <c r="Y2665" s="1">
        <f>BU2665</f>
        <v>0</v>
      </c>
      <c r="Z2665" s="27"/>
      <c r="AA2665" s="1"/>
      <c r="AB2665" s="26"/>
      <c r="AC2665" s="1"/>
      <c r="AD2665" s="26"/>
      <c r="AE2665" s="1"/>
      <c r="AF2665" s="26"/>
      <c r="AG2665" s="1"/>
      <c r="AH2665" s="26"/>
      <c r="AI2665" s="1"/>
      <c r="AJ2665" s="26"/>
      <c r="AK2665" s="1"/>
      <c r="AL2665" s="26"/>
      <c r="AM2665" s="1"/>
      <c r="AN2665" s="27"/>
      <c r="AO2665" s="1"/>
      <c r="AP2665" s="26"/>
      <c r="AQ2665" s="1"/>
      <c r="AR2665" s="27"/>
      <c r="AS2665" s="1"/>
      <c r="AT2665" s="27"/>
      <c r="AU2665" s="1"/>
      <c r="AV2665" s="27"/>
      <c r="AW2665" s="1"/>
      <c r="AX2665" s="27"/>
      <c r="AY2665" s="1"/>
      <c r="AZ2665" s="27"/>
      <c r="BA2665" s="1"/>
      <c r="BB2665" s="27"/>
      <c r="BC2665" s="1"/>
      <c r="BD2665" s="26"/>
      <c r="BE2665" s="1"/>
      <c r="BF2665" s="27"/>
      <c r="BG2665" s="1"/>
      <c r="BH2665" s="27"/>
      <c r="BI2665" s="1"/>
      <c r="BJ2665" s="27"/>
      <c r="BK2665" s="1"/>
      <c r="BL2665" s="27"/>
      <c r="BM2665" s="1"/>
      <c r="BN2665" s="27"/>
      <c r="BO2665" s="1"/>
      <c r="BP2665" s="27"/>
      <c r="BQ2665" s="1"/>
      <c r="BR2665" s="26"/>
      <c r="BS2665" s="1">
        <v>35</v>
      </c>
      <c r="BT2665" s="26">
        <v>1</v>
      </c>
      <c r="BU2665" s="1"/>
      <c r="BV2665" s="1">
        <v>40</v>
      </c>
      <c r="BW2665" s="26">
        <v>1</v>
      </c>
      <c r="BX2665" s="1"/>
      <c r="BY2665" s="26"/>
      <c r="BZ2665" s="30"/>
      <c r="CA2665" s="26"/>
    </row>
    <row r="2666" spans="1:79" s="99" customFormat="1" x14ac:dyDescent="0.35">
      <c r="A2666" s="30" t="s">
        <v>66</v>
      </c>
      <c r="B2666" s="1" t="s">
        <v>67</v>
      </c>
      <c r="C2666" s="1" t="s">
        <v>2241</v>
      </c>
      <c r="D2666" s="1" t="s">
        <v>255</v>
      </c>
      <c r="E2666" s="1" t="s">
        <v>77</v>
      </c>
      <c r="F2666" s="1">
        <v>999924539</v>
      </c>
      <c r="G2666" s="1">
        <f>(J2666+S2666+X2666+R2666+U2666+W2666+Y2666)-H2666</f>
        <v>358</v>
      </c>
      <c r="H2666" s="1"/>
      <c r="I2666" s="27"/>
      <c r="J2666" s="1">
        <f>SUM(AA2666)</f>
        <v>28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27"/>
      <c r="R2666" s="1">
        <f>SUM(AS2666,BX2666)</f>
        <v>0</v>
      </c>
      <c r="S2666" s="1">
        <f>SUM(AE2666,AG2666,AI2666,AK2666,AO2666,AM2666,AQ2666,AU2666,AW2666,AY2666,BA2666,BE2666,BG2666,BI2666,BK2666,BM2666,BO2666,BC2666)</f>
        <v>210</v>
      </c>
      <c r="T2666" s="1">
        <f>COUNT(AE2666,AG2666,AI2666,AK2666,AM2666,AO2666,AQ2666,AU2666,AW2666,AY2666,BA2666,BC2666,BE2666,BG2666,BI2666,BK2666,BM2666,BO2666)</f>
        <v>2</v>
      </c>
      <c r="U2666" s="1">
        <f>BQ2666+BS2666</f>
        <v>0</v>
      </c>
      <c r="V2666" s="1"/>
      <c r="W2666" s="1">
        <f>BV2666</f>
        <v>120</v>
      </c>
      <c r="X2666" s="1">
        <f>AC2666+BZ2666</f>
        <v>0</v>
      </c>
      <c r="Y2666" s="1">
        <f>BU2666</f>
        <v>0</v>
      </c>
      <c r="Z2666" s="27"/>
      <c r="AA2666" s="1">
        <v>28</v>
      </c>
      <c r="AB2666" s="26">
        <v>3</v>
      </c>
      <c r="AC2666" s="1"/>
      <c r="AD2666" s="26"/>
      <c r="AE2666" s="1"/>
      <c r="AF2666" s="26"/>
      <c r="AG2666" s="1"/>
      <c r="AH2666" s="26"/>
      <c r="AI2666" s="1"/>
      <c r="AJ2666" s="26"/>
      <c r="AK2666" s="1"/>
      <c r="AL2666" s="26"/>
      <c r="AM2666" s="1"/>
      <c r="AN2666" s="26"/>
      <c r="AO2666" s="1"/>
      <c r="AP2666" s="26"/>
      <c r="AQ2666" s="1">
        <v>90</v>
      </c>
      <c r="AR2666" s="26">
        <v>2</v>
      </c>
      <c r="AS2666" s="1"/>
      <c r="AT2666" s="26"/>
      <c r="AU2666" s="1"/>
      <c r="AV2666" s="26"/>
      <c r="AW2666" s="1"/>
      <c r="AX2666" s="26"/>
      <c r="AY2666" s="1">
        <v>120</v>
      </c>
      <c r="AZ2666" s="26">
        <v>1</v>
      </c>
      <c r="BA2666" s="1"/>
      <c r="BB2666" s="26"/>
      <c r="BC2666" s="1"/>
      <c r="BD2666" s="26"/>
      <c r="BE2666" s="1"/>
      <c r="BF2666" s="26"/>
      <c r="BG2666" s="1"/>
      <c r="BH2666" s="26"/>
      <c r="BI2666" s="1"/>
      <c r="BJ2666" s="26"/>
      <c r="BK2666" s="1"/>
      <c r="BL2666" s="26"/>
      <c r="BM2666" s="1"/>
      <c r="BN2666" s="26"/>
      <c r="BO2666" s="1"/>
      <c r="BP2666" s="26"/>
      <c r="BQ2666" s="1"/>
      <c r="BR2666" s="26"/>
      <c r="BS2666" s="1"/>
      <c r="BT2666" s="26"/>
      <c r="BU2666" s="1"/>
      <c r="BV2666" s="1">
        <v>120</v>
      </c>
      <c r="BW2666" s="26">
        <v>2</v>
      </c>
      <c r="BX2666" s="1"/>
      <c r="BY2666" s="26"/>
      <c r="BZ2666" s="30"/>
      <c r="CA2666" s="26"/>
    </row>
    <row r="2667" spans="1:79" s="99" customFormat="1" x14ac:dyDescent="0.35">
      <c r="A2667" s="30" t="s">
        <v>66</v>
      </c>
      <c r="B2667" s="1" t="s">
        <v>67</v>
      </c>
      <c r="C2667" s="1" t="s">
        <v>589</v>
      </c>
      <c r="D2667" s="1" t="s">
        <v>2371</v>
      </c>
      <c r="E2667" s="1" t="s">
        <v>77</v>
      </c>
      <c r="F2667" s="1">
        <v>999925061</v>
      </c>
      <c r="G2667" s="1">
        <f>(J2667+S2667+X2667+R2667+U2667+W2667+Y2667)-H2667</f>
        <v>300</v>
      </c>
      <c r="H2667" s="1"/>
      <c r="I2667" s="27"/>
      <c r="J2667" s="1">
        <f>SUM(AA2667)</f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27"/>
      <c r="R2667" s="1">
        <f>SUM(AS2667,BX2667)</f>
        <v>0</v>
      </c>
      <c r="S2667" s="1">
        <f>SUM(AE2667,AG2667,AI2667,AK2667,AO2667,AM2667,AQ2667,AU2667,AW2667,AY2667,BA2667,BE2667,BG2667,BI2667,BK2667,BM2667,BO2667,BC2667)</f>
        <v>105</v>
      </c>
      <c r="T2667" s="1">
        <f>COUNT(AE2667,AG2667,AI2667,AK2667,AM2667,AO2667,AQ2667,AU2667,AW2667,AY2667,BA2667,BC2667,BE2667,BG2667,BI2667,BK2667,BM2667,BO2667)</f>
        <v>2</v>
      </c>
      <c r="U2667" s="1">
        <f>BQ2667+BS2667</f>
        <v>105</v>
      </c>
      <c r="V2667" s="1"/>
      <c r="W2667" s="1">
        <f>BV2667</f>
        <v>90</v>
      </c>
      <c r="X2667" s="1">
        <f>AC2667+BZ2667</f>
        <v>0</v>
      </c>
      <c r="Y2667" s="1">
        <f>BU2667</f>
        <v>0</v>
      </c>
      <c r="Z2667" s="27"/>
      <c r="AA2667" s="1"/>
      <c r="AB2667" s="26"/>
      <c r="AC2667" s="1"/>
      <c r="AD2667" s="26"/>
      <c r="AE2667" s="1"/>
      <c r="AF2667" s="26"/>
      <c r="AG2667" s="1"/>
      <c r="AH2667" s="26"/>
      <c r="AI2667" s="1"/>
      <c r="AJ2667" s="26"/>
      <c r="AK2667" s="1"/>
      <c r="AL2667" s="26"/>
      <c r="AM2667" s="1"/>
      <c r="AN2667" s="26"/>
      <c r="AO2667" s="1"/>
      <c r="AP2667" s="26"/>
      <c r="AQ2667" s="1"/>
      <c r="AR2667" s="26"/>
      <c r="AS2667" s="1"/>
      <c r="AT2667" s="26"/>
      <c r="AU2667" s="1"/>
      <c r="AV2667" s="26"/>
      <c r="AW2667" s="1"/>
      <c r="AX2667" s="26"/>
      <c r="AY2667" s="1"/>
      <c r="AZ2667" s="26"/>
      <c r="BA2667" s="1">
        <v>60</v>
      </c>
      <c r="BB2667" s="26">
        <v>1</v>
      </c>
      <c r="BC2667" s="1"/>
      <c r="BD2667" s="26"/>
      <c r="BE2667" s="1"/>
      <c r="BF2667" s="26"/>
      <c r="BG2667" s="1"/>
      <c r="BH2667" s="26"/>
      <c r="BI2667" s="1"/>
      <c r="BJ2667" s="26"/>
      <c r="BK2667" s="1"/>
      <c r="BL2667" s="26"/>
      <c r="BM2667" s="1">
        <v>45</v>
      </c>
      <c r="BN2667" s="26">
        <v>2</v>
      </c>
      <c r="BO2667" s="1"/>
      <c r="BP2667" s="26"/>
      <c r="BQ2667" s="1">
        <v>105</v>
      </c>
      <c r="BR2667" s="26">
        <v>2</v>
      </c>
      <c r="BS2667" s="1"/>
      <c r="BT2667" s="26"/>
      <c r="BU2667" s="1"/>
      <c r="BV2667" s="1">
        <v>90</v>
      </c>
      <c r="BW2667" s="26">
        <v>4</v>
      </c>
      <c r="BX2667" s="1"/>
      <c r="BY2667" s="26"/>
      <c r="BZ2667" s="30"/>
      <c r="CA2667" s="26"/>
    </row>
    <row r="2668" spans="1:79" s="99" customFormat="1" x14ac:dyDescent="0.35">
      <c r="A2668" s="30" t="s">
        <v>66</v>
      </c>
      <c r="B2668" s="1" t="s">
        <v>67</v>
      </c>
      <c r="C2668" s="1" t="s">
        <v>2410</v>
      </c>
      <c r="D2668" s="1" t="s">
        <v>2411</v>
      </c>
      <c r="E2668" s="1" t="s">
        <v>77</v>
      </c>
      <c r="F2668" s="1">
        <v>999925194</v>
      </c>
      <c r="G2668" s="1">
        <f>(J2668+S2668+X2668+R2668+U2668+W2668+Y2668)-H2668</f>
        <v>265</v>
      </c>
      <c r="H2668" s="1"/>
      <c r="I2668" s="27"/>
      <c r="J2668" s="1">
        <f>SUM(AA2668)</f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27"/>
      <c r="R2668" s="1">
        <f>SUM(AS2668,BX2668)</f>
        <v>0</v>
      </c>
      <c r="S2668" s="1">
        <f>SUM(AE2668,AG2668,AI2668,AK2668,AO2668,AM2668,AQ2668,AU2668,AW2668,AY2668,BA2668,BE2668,BG2668,BI2668,BK2668,BM2668,BO2668,BC2668)</f>
        <v>105</v>
      </c>
      <c r="T2668" s="1">
        <f>COUNT(AE2668,AG2668,AI2668,AK2668,AM2668,AO2668,AQ2668,AU2668,AW2668,AY2668,BA2668,BC2668,BE2668,BG2668,BI2668,BK2668,BM2668,BO2668)</f>
        <v>2</v>
      </c>
      <c r="U2668" s="1">
        <f>BQ2668+BS2668</f>
        <v>0</v>
      </c>
      <c r="V2668" s="1"/>
      <c r="W2668" s="1">
        <f>BV2668</f>
        <v>160</v>
      </c>
      <c r="X2668" s="1">
        <f>AC2668+BZ2668</f>
        <v>0</v>
      </c>
      <c r="Y2668" s="1">
        <f>BU2668</f>
        <v>0</v>
      </c>
      <c r="Z2668" s="27"/>
      <c r="AA2668" s="1"/>
      <c r="AB2668" s="26"/>
      <c r="AC2668" s="1"/>
      <c r="AD2668" s="26"/>
      <c r="AE2668" s="1"/>
      <c r="AF2668" s="26"/>
      <c r="AG2668" s="1"/>
      <c r="AH2668" s="26"/>
      <c r="AI2668" s="1"/>
      <c r="AJ2668" s="26"/>
      <c r="AK2668" s="1"/>
      <c r="AL2668" s="26"/>
      <c r="AM2668" s="1"/>
      <c r="AN2668" s="26"/>
      <c r="AO2668" s="1"/>
      <c r="AP2668" s="26"/>
      <c r="AQ2668" s="1"/>
      <c r="AR2668" s="26"/>
      <c r="AS2668" s="1"/>
      <c r="AT2668" s="26"/>
      <c r="AU2668" s="1"/>
      <c r="AV2668" s="26"/>
      <c r="AW2668" s="1"/>
      <c r="AX2668" s="26"/>
      <c r="AY2668" s="1"/>
      <c r="AZ2668" s="26"/>
      <c r="BA2668" s="1">
        <v>45</v>
      </c>
      <c r="BB2668" s="26">
        <v>2</v>
      </c>
      <c r="BC2668" s="1"/>
      <c r="BD2668" s="26"/>
      <c r="BE2668" s="1"/>
      <c r="BF2668" s="26"/>
      <c r="BG2668" s="1"/>
      <c r="BH2668" s="26"/>
      <c r="BI2668" s="1"/>
      <c r="BJ2668" s="26"/>
      <c r="BK2668" s="1"/>
      <c r="BL2668" s="26"/>
      <c r="BM2668" s="1">
        <v>60</v>
      </c>
      <c r="BN2668" s="26">
        <v>1</v>
      </c>
      <c r="BO2668" s="1"/>
      <c r="BP2668" s="26"/>
      <c r="BQ2668" s="1"/>
      <c r="BR2668" s="26"/>
      <c r="BS2668" s="1"/>
      <c r="BT2668" s="26"/>
      <c r="BU2668" s="1"/>
      <c r="BV2668" s="1">
        <v>160</v>
      </c>
      <c r="BW2668" s="26">
        <v>1</v>
      </c>
      <c r="BX2668" s="1"/>
      <c r="BY2668" s="26"/>
      <c r="BZ2668" s="30"/>
      <c r="CA2668" s="26"/>
    </row>
    <row r="2669" spans="1:79" s="99" customFormat="1" x14ac:dyDescent="0.35">
      <c r="A2669" s="30" t="s">
        <v>66</v>
      </c>
      <c r="B2669" s="1" t="s">
        <v>67</v>
      </c>
      <c r="C2669" s="1" t="s">
        <v>2426</v>
      </c>
      <c r="D2669" s="1" t="s">
        <v>2199</v>
      </c>
      <c r="E2669" s="1" t="s">
        <v>77</v>
      </c>
      <c r="F2669" s="1">
        <v>999925237</v>
      </c>
      <c r="G2669" s="1">
        <f>(J2669+S2669+X2669+R2669+U2669+W2669+Y2669)-H2669</f>
        <v>239</v>
      </c>
      <c r="H2669" s="1"/>
      <c r="I2669" s="27"/>
      <c r="J2669" s="1">
        <f>SUM(AA2669)</f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27"/>
      <c r="R2669" s="1">
        <f>SUM(AS2669,BX2669)</f>
        <v>0</v>
      </c>
      <c r="S2669" s="1">
        <f>SUM(AE2669,AG2669,AI2669,AK2669,AO2669,AM2669,AQ2669,AU2669,AW2669,AY2669,BA2669,BE2669,BG2669,BI2669,BK2669,BM2669,BO2669,BC2669)</f>
        <v>92</v>
      </c>
      <c r="T2669" s="1">
        <f>COUNT(AE2669,AG2669,AI2669,AK2669,AM2669,AO2669,AQ2669,AU2669,AW2669,AY2669,BA2669,BC2669,BE2669,BG2669,BI2669,BK2669,BM2669,BO2669)</f>
        <v>2</v>
      </c>
      <c r="U2669" s="1">
        <f>BQ2669+BS2669</f>
        <v>63</v>
      </c>
      <c r="V2669" s="1"/>
      <c r="W2669" s="1">
        <f>BV2669</f>
        <v>84</v>
      </c>
      <c r="X2669" s="1">
        <f>AC2669+BZ2669</f>
        <v>0</v>
      </c>
      <c r="Y2669" s="1">
        <f>BU2669</f>
        <v>0</v>
      </c>
      <c r="Z2669" s="27"/>
      <c r="AA2669" s="1"/>
      <c r="AB2669" s="26"/>
      <c r="AC2669" s="1"/>
      <c r="AD2669" s="26"/>
      <c r="AE2669" s="1">
        <v>54</v>
      </c>
      <c r="AF2669" s="26">
        <v>7</v>
      </c>
      <c r="AG2669" s="1"/>
      <c r="AH2669" s="26"/>
      <c r="AI2669" s="1"/>
      <c r="AJ2669" s="26"/>
      <c r="AK2669" s="1"/>
      <c r="AL2669" s="26"/>
      <c r="AM2669" s="1"/>
      <c r="AN2669" s="26"/>
      <c r="AO2669" s="1"/>
      <c r="AP2669" s="26"/>
      <c r="AQ2669" s="1"/>
      <c r="AR2669" s="26"/>
      <c r="AS2669" s="1"/>
      <c r="AT2669" s="26"/>
      <c r="AU2669" s="1"/>
      <c r="AV2669" s="26"/>
      <c r="AW2669" s="1"/>
      <c r="AX2669" s="26"/>
      <c r="AY2669" s="1">
        <v>38</v>
      </c>
      <c r="AZ2669" s="26" t="s">
        <v>100</v>
      </c>
      <c r="BA2669" s="1"/>
      <c r="BB2669" s="26"/>
      <c r="BC2669" s="1"/>
      <c r="BD2669" s="26"/>
      <c r="BE2669" s="1"/>
      <c r="BF2669" s="26"/>
      <c r="BG2669" s="1"/>
      <c r="BH2669" s="26"/>
      <c r="BI2669" s="1"/>
      <c r="BJ2669" s="26"/>
      <c r="BK2669" s="1"/>
      <c r="BL2669" s="26"/>
      <c r="BM2669" s="1"/>
      <c r="BN2669" s="26"/>
      <c r="BO2669" s="1"/>
      <c r="BP2669" s="26"/>
      <c r="BQ2669" s="1">
        <v>63</v>
      </c>
      <c r="BR2669" s="26">
        <v>7</v>
      </c>
      <c r="BS2669" s="1"/>
      <c r="BT2669" s="26"/>
      <c r="BU2669" s="1"/>
      <c r="BV2669" s="1">
        <v>84</v>
      </c>
      <c r="BW2669" s="26">
        <v>5</v>
      </c>
      <c r="BX2669" s="1"/>
      <c r="BY2669" s="26"/>
      <c r="BZ2669" s="30"/>
      <c r="CA2669" s="26"/>
    </row>
    <row r="2670" spans="1:79" s="99" customFormat="1" x14ac:dyDescent="0.35">
      <c r="A2670" s="30" t="s">
        <v>66</v>
      </c>
      <c r="B2670" s="1" t="s">
        <v>67</v>
      </c>
      <c r="C2670" s="1" t="s">
        <v>1960</v>
      </c>
      <c r="D2670" s="1" t="s">
        <v>2392</v>
      </c>
      <c r="E2670" s="1" t="s">
        <v>77</v>
      </c>
      <c r="F2670" s="1">
        <v>999925149</v>
      </c>
      <c r="G2670" s="1">
        <f>(J2670+S2670+X2670+R2670+U2670+W2670+Y2670)-H2670</f>
        <v>220</v>
      </c>
      <c r="H2670" s="1"/>
      <c r="I2670" s="27"/>
      <c r="J2670" s="1">
        <f>SUM(AA2670)</f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27"/>
      <c r="R2670" s="1">
        <f>SUM(AS2670,BX2670)</f>
        <v>0</v>
      </c>
      <c r="S2670" s="1">
        <f>SUM(AE2670,AG2670,AI2670,AK2670,AO2670,AM2670,AQ2670,AU2670,AW2670,AY2670,BA2670,BE2670,BG2670,BI2670,BK2670,BM2670,BO2670,BC2670)</f>
        <v>63</v>
      </c>
      <c r="T2670" s="1">
        <f>COUNT(AE2670,AG2670,AI2670,AK2670,AM2670,AO2670,AQ2670,AU2670,AW2670,AY2670,BA2670,BC2670,BE2670,BG2670,BI2670,BK2670,BM2670,BO2670)</f>
        <v>1</v>
      </c>
      <c r="U2670" s="1">
        <f>BQ2670+BS2670</f>
        <v>79</v>
      </c>
      <c r="V2670" s="1"/>
      <c r="W2670" s="1">
        <f>BV2670</f>
        <v>78</v>
      </c>
      <c r="X2670" s="1">
        <f>AC2670+BZ2670</f>
        <v>0</v>
      </c>
      <c r="Y2670" s="1">
        <f>BU2670</f>
        <v>0</v>
      </c>
      <c r="Z2670" s="27"/>
      <c r="AA2670" s="1"/>
      <c r="AB2670" s="26"/>
      <c r="AC2670" s="1"/>
      <c r="AD2670" s="26"/>
      <c r="AE2670" s="1"/>
      <c r="AF2670" s="26"/>
      <c r="AG2670" s="1"/>
      <c r="AH2670" s="26"/>
      <c r="AI2670" s="1"/>
      <c r="AJ2670" s="26"/>
      <c r="AK2670" s="1"/>
      <c r="AL2670" s="26"/>
      <c r="AM2670" s="1"/>
      <c r="AN2670" s="26"/>
      <c r="AO2670" s="1"/>
      <c r="AP2670" s="26"/>
      <c r="AQ2670" s="1">
        <v>63</v>
      </c>
      <c r="AR2670" s="26">
        <v>5</v>
      </c>
      <c r="AS2670" s="1"/>
      <c r="AT2670" s="26"/>
      <c r="AU2670" s="1"/>
      <c r="AV2670" s="26"/>
      <c r="AW2670" s="1"/>
      <c r="AX2670" s="26"/>
      <c r="AY2670" s="1"/>
      <c r="AZ2670" s="26"/>
      <c r="BA2670" s="1"/>
      <c r="BB2670" s="26"/>
      <c r="BC2670" s="1"/>
      <c r="BD2670" s="26"/>
      <c r="BE2670" s="1"/>
      <c r="BF2670" s="26"/>
      <c r="BG2670" s="1"/>
      <c r="BH2670" s="26"/>
      <c r="BI2670" s="1"/>
      <c r="BJ2670" s="26"/>
      <c r="BK2670" s="1"/>
      <c r="BL2670" s="26"/>
      <c r="BM2670" s="1"/>
      <c r="BN2670" s="26"/>
      <c r="BO2670" s="1"/>
      <c r="BP2670" s="26"/>
      <c r="BQ2670" s="1">
        <v>79</v>
      </c>
      <c r="BR2670" s="26">
        <v>4</v>
      </c>
      <c r="BS2670" s="1"/>
      <c r="BT2670" s="26"/>
      <c r="BU2670" s="1"/>
      <c r="BV2670" s="1">
        <v>78</v>
      </c>
      <c r="BW2670" s="26">
        <v>6</v>
      </c>
      <c r="BX2670" s="1"/>
      <c r="BY2670" s="26"/>
      <c r="BZ2670" s="30"/>
      <c r="CA2670" s="26"/>
    </row>
    <row r="2671" spans="1:79" s="99" customFormat="1" x14ac:dyDescent="0.35">
      <c r="A2671" s="30" t="s">
        <v>66</v>
      </c>
      <c r="B2671" s="1" t="s">
        <v>67</v>
      </c>
      <c r="C2671" s="1" t="s">
        <v>2264</v>
      </c>
      <c r="D2671" s="1" t="s">
        <v>211</v>
      </c>
      <c r="E2671" s="1" t="s">
        <v>77</v>
      </c>
      <c r="F2671" s="1">
        <v>999924639</v>
      </c>
      <c r="G2671" s="1">
        <f>(J2671+S2671+X2671+R2671+U2671+W2671+Y2671)-H2671</f>
        <v>185</v>
      </c>
      <c r="H2671" s="30">
        <f>(J2671+K2671+M2671+N2671+O2671+P2671)/2</f>
        <v>0</v>
      </c>
      <c r="I2671" s="27"/>
      <c r="J2671" s="1">
        <f>SUM(AA2671)</f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27"/>
      <c r="R2671" s="1">
        <f>SUM(AS2671,BX2671)</f>
        <v>0</v>
      </c>
      <c r="S2671" s="1">
        <f>SUM(AE2671,AG2671,AI2671,AK2671,AO2671,AM2671,AQ2671,AU2671,AW2671,AY2671,BA2671,BE2671,BG2671,BI2671,BK2671,BM2671,BO2671,BC2671)</f>
        <v>117</v>
      </c>
      <c r="T2671" s="1">
        <f>COUNT(AE2671,AG2671,AI2671,AK2671,AM2671,AO2671,AQ2671,AU2671,AW2671,AY2671,BA2671,BC2671,BE2671,BG2671,BI2671,BK2671,BM2671,BO2671)</f>
        <v>2</v>
      </c>
      <c r="U2671" s="1">
        <f>BQ2671+BS2671</f>
        <v>0</v>
      </c>
      <c r="V2671" s="1"/>
      <c r="W2671" s="1">
        <f>BV2671</f>
        <v>68</v>
      </c>
      <c r="X2671" s="1">
        <f>AC2671+BZ2671</f>
        <v>0</v>
      </c>
      <c r="Y2671" s="1">
        <f>BU2671</f>
        <v>0</v>
      </c>
      <c r="Z2671" s="27"/>
      <c r="AA2671" s="1"/>
      <c r="AB2671" s="26"/>
      <c r="AC2671" s="1"/>
      <c r="AD2671" s="26"/>
      <c r="AE2671" s="1">
        <v>54</v>
      </c>
      <c r="AF2671" s="26">
        <v>7</v>
      </c>
      <c r="AG2671" s="1"/>
      <c r="AH2671" s="26"/>
      <c r="AI2671" s="1"/>
      <c r="AJ2671" s="26"/>
      <c r="AK2671" s="1"/>
      <c r="AL2671" s="26"/>
      <c r="AM2671" s="1"/>
      <c r="AN2671" s="26"/>
      <c r="AO2671" s="1"/>
      <c r="AP2671" s="26"/>
      <c r="AQ2671" s="1"/>
      <c r="AR2671" s="26"/>
      <c r="AS2671" s="1"/>
      <c r="AT2671" s="26"/>
      <c r="AU2671" s="1"/>
      <c r="AV2671" s="26"/>
      <c r="AW2671" s="1"/>
      <c r="AX2671" s="26"/>
      <c r="AY2671" s="1">
        <v>63</v>
      </c>
      <c r="AZ2671" s="26">
        <v>5</v>
      </c>
      <c r="BA2671" s="1"/>
      <c r="BB2671" s="26"/>
      <c r="BC2671" s="1"/>
      <c r="BD2671" s="26"/>
      <c r="BE2671" s="1"/>
      <c r="BF2671" s="26"/>
      <c r="BG2671" s="1"/>
      <c r="BH2671" s="26"/>
      <c r="BI2671" s="1"/>
      <c r="BJ2671" s="26"/>
      <c r="BK2671" s="1"/>
      <c r="BL2671" s="26"/>
      <c r="BM2671" s="1"/>
      <c r="BN2671" s="26"/>
      <c r="BO2671" s="1"/>
      <c r="BP2671" s="26"/>
      <c r="BQ2671" s="1"/>
      <c r="BR2671" s="26"/>
      <c r="BS2671" s="1"/>
      <c r="BT2671" s="26"/>
      <c r="BU2671" s="1"/>
      <c r="BV2671" s="1">
        <v>68</v>
      </c>
      <c r="BW2671" s="26">
        <v>8</v>
      </c>
      <c r="BX2671" s="1"/>
      <c r="BY2671" s="26"/>
      <c r="BZ2671" s="30"/>
      <c r="CA2671" s="26"/>
    </row>
    <row r="2672" spans="1:79" s="99" customFormat="1" x14ac:dyDescent="0.35">
      <c r="A2672" s="30" t="s">
        <v>66</v>
      </c>
      <c r="B2672" s="1" t="s">
        <v>67</v>
      </c>
      <c r="C2672" s="1" t="s">
        <v>591</v>
      </c>
      <c r="D2672" s="1" t="s">
        <v>117</v>
      </c>
      <c r="E2672" s="1" t="s">
        <v>77</v>
      </c>
      <c r="F2672" s="1">
        <v>999924886</v>
      </c>
      <c r="G2672" s="1">
        <f>(J2672+S2672+X2672+R2672+U2672+W2672+Y2672)-H2672</f>
        <v>180</v>
      </c>
      <c r="H2672" s="1"/>
      <c r="I2672" s="27"/>
      <c r="J2672" s="1">
        <f>SUM(AA2672)</f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27"/>
      <c r="R2672" s="1">
        <f>SUM(AS2672,BX2672)</f>
        <v>0</v>
      </c>
      <c r="S2672" s="1">
        <f>SUM(AE2672,AG2672,AI2672,AK2672,AO2672,AM2672,AQ2672,AU2672,AW2672,AY2672,BA2672,BE2672,BG2672,BI2672,BK2672,BM2672,BO2672,BC2672)</f>
        <v>180</v>
      </c>
      <c r="T2672" s="1">
        <f>COUNT(AE2672,AG2672,AI2672,AK2672,AM2672,AO2672,AQ2672,AU2672,AW2672,AY2672,BA2672,BC2672,BE2672,BG2672,BI2672,BK2672,BM2672,BO2672)</f>
        <v>2</v>
      </c>
      <c r="U2672" s="1">
        <f>BQ2672+BS2672</f>
        <v>0</v>
      </c>
      <c r="V2672" s="1"/>
      <c r="W2672" s="1">
        <f>BV2672</f>
        <v>0</v>
      </c>
      <c r="X2672" s="1">
        <f>AC2672+BZ2672</f>
        <v>0</v>
      </c>
      <c r="Y2672" s="1">
        <f>BU2672</f>
        <v>0</v>
      </c>
      <c r="Z2672" s="27"/>
      <c r="AA2672" s="1"/>
      <c r="AB2672" s="26"/>
      <c r="AC2672" s="1"/>
      <c r="AD2672" s="26"/>
      <c r="AE2672" s="1"/>
      <c r="AF2672" s="26"/>
      <c r="AG2672" s="1"/>
      <c r="AH2672" s="26"/>
      <c r="AI2672" s="1">
        <v>60</v>
      </c>
      <c r="AJ2672" s="26">
        <v>1</v>
      </c>
      <c r="AK2672" s="1"/>
      <c r="AL2672" s="26"/>
      <c r="AM2672" s="1"/>
      <c r="AN2672" s="26"/>
      <c r="AO2672" s="1"/>
      <c r="AP2672" s="26"/>
      <c r="AQ2672" s="1"/>
      <c r="AR2672" s="26"/>
      <c r="AS2672" s="1"/>
      <c r="AT2672" s="26"/>
      <c r="AU2672" s="1"/>
      <c r="AV2672" s="26"/>
      <c r="AW2672" s="1"/>
      <c r="AX2672" s="26"/>
      <c r="AY2672" s="1"/>
      <c r="AZ2672" s="26"/>
      <c r="BA2672" s="1"/>
      <c r="BB2672" s="26"/>
      <c r="BC2672" s="1">
        <v>120</v>
      </c>
      <c r="BD2672" s="26"/>
      <c r="BE2672" s="1"/>
      <c r="BF2672" s="26"/>
      <c r="BG2672" s="1"/>
      <c r="BH2672" s="26"/>
      <c r="BI2672" s="1"/>
      <c r="BJ2672" s="26"/>
      <c r="BK2672" s="1"/>
      <c r="BL2672" s="26"/>
      <c r="BM2672" s="1"/>
      <c r="BN2672" s="26"/>
      <c r="BO2672" s="1"/>
      <c r="BP2672" s="26"/>
      <c r="BQ2672" s="1"/>
      <c r="BR2672" s="26"/>
      <c r="BS2672" s="1"/>
      <c r="BT2672" s="26"/>
      <c r="BU2672" s="1"/>
      <c r="BV2672" s="1"/>
      <c r="BW2672" s="26"/>
      <c r="BX2672" s="1"/>
      <c r="BY2672" s="26"/>
      <c r="BZ2672" s="30"/>
      <c r="CA2672" s="26"/>
    </row>
    <row r="2673" spans="1:79" s="99" customFormat="1" x14ac:dyDescent="0.35">
      <c r="A2673" s="30" t="s">
        <v>66</v>
      </c>
      <c r="B2673" s="30" t="s">
        <v>67</v>
      </c>
      <c r="C2673" s="30" t="s">
        <v>3077</v>
      </c>
      <c r="D2673" s="30" t="s">
        <v>3283</v>
      </c>
      <c r="E2673" s="30" t="s">
        <v>77</v>
      </c>
      <c r="F2673" s="30">
        <v>999927291</v>
      </c>
      <c r="G2673" s="1">
        <f>(J2673+S2673+X2673+R2673+U2673+W2673+Y2673)-H2673</f>
        <v>120</v>
      </c>
      <c r="H2673" s="1"/>
      <c r="I2673" s="27"/>
      <c r="J2673" s="1">
        <f>SUM(AA2673)</f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27"/>
      <c r="R2673" s="1">
        <f>SUM(AS2673,BX2673)</f>
        <v>0</v>
      </c>
      <c r="S2673" s="1">
        <f>SUM(AE2673,AG2673,AI2673,AK2673,AO2673,AM2673,AQ2673,AU2673,AW2673,AY2673,BA2673,BE2673,BG2673,BI2673,BK2673,BM2673,BO2673,BC2673)</f>
        <v>120</v>
      </c>
      <c r="T2673" s="1">
        <f>COUNT(AE2673,AG2673,AI2673,AK2673,AM2673,AO2673,AQ2673,AU2673,AW2673,AY2673,BA2673,BC2673,BE2673,BG2673,BI2673,BK2673,BM2673,BO2673)</f>
        <v>1</v>
      </c>
      <c r="U2673" s="1">
        <f>BQ2673+BS2673</f>
        <v>0</v>
      </c>
      <c r="V2673" s="1"/>
      <c r="W2673" s="1">
        <f>BV2673</f>
        <v>0</v>
      </c>
      <c r="X2673" s="1">
        <f>AC2673+BZ2673</f>
        <v>0</v>
      </c>
      <c r="Y2673" s="1">
        <f>BU2673</f>
        <v>0</v>
      </c>
      <c r="Z2673" s="27"/>
      <c r="AA2673" s="1"/>
      <c r="AB2673" s="26"/>
      <c r="AC2673" s="1"/>
      <c r="AD2673" s="26"/>
      <c r="AE2673" s="1"/>
      <c r="AF2673" s="26"/>
      <c r="AG2673" s="1"/>
      <c r="AH2673" s="26"/>
      <c r="AI2673" s="1"/>
      <c r="AJ2673" s="26"/>
      <c r="AK2673" s="1"/>
      <c r="AL2673" s="27"/>
      <c r="AM2673" s="1"/>
      <c r="AN2673" s="26"/>
      <c r="AO2673" s="1"/>
      <c r="AP2673" s="26"/>
      <c r="AQ2673" s="1"/>
      <c r="AR2673" s="26"/>
      <c r="AS2673" s="1"/>
      <c r="AT2673" s="26"/>
      <c r="AU2673" s="1"/>
      <c r="AV2673" s="26"/>
      <c r="AW2673" s="1"/>
      <c r="AX2673" s="26"/>
      <c r="AY2673" s="1"/>
      <c r="AZ2673" s="26"/>
      <c r="BA2673" s="1"/>
      <c r="BB2673" s="26"/>
      <c r="BC2673" s="1"/>
      <c r="BD2673" s="26"/>
      <c r="BE2673" s="1"/>
      <c r="BF2673" s="26"/>
      <c r="BG2673" s="1">
        <v>120</v>
      </c>
      <c r="BH2673" s="26">
        <v>1</v>
      </c>
      <c r="BI2673" s="1"/>
      <c r="BJ2673" s="26"/>
      <c r="BK2673" s="1"/>
      <c r="BL2673" s="26"/>
      <c r="BM2673" s="1"/>
      <c r="BN2673" s="26"/>
      <c r="BO2673" s="1"/>
      <c r="BP2673" s="26"/>
      <c r="BQ2673" s="1"/>
      <c r="BR2673" s="26"/>
      <c r="BS2673" s="1"/>
      <c r="BT2673" s="26"/>
      <c r="BU2673" s="1"/>
      <c r="BV2673" s="1"/>
      <c r="BW2673" s="26"/>
      <c r="BX2673" s="1"/>
      <c r="BY2673" s="26"/>
      <c r="BZ2673" s="30"/>
      <c r="CA2673" s="26"/>
    </row>
    <row r="2674" spans="1:79" s="99" customFormat="1" x14ac:dyDescent="0.35">
      <c r="A2674" s="30" t="s">
        <v>66</v>
      </c>
      <c r="B2674" s="1" t="s">
        <v>67</v>
      </c>
      <c r="C2674" s="1" t="s">
        <v>2338</v>
      </c>
      <c r="D2674" s="1" t="s">
        <v>3345</v>
      </c>
      <c r="E2674" s="1" t="s">
        <v>77</v>
      </c>
      <c r="F2674" s="1">
        <v>999927442</v>
      </c>
      <c r="G2674" s="1">
        <f>(J2674+S2674+X2674+R2674+U2674+W2674+Y2674)-H2674</f>
        <v>120</v>
      </c>
      <c r="H2674" s="1"/>
      <c r="I2674" s="27"/>
      <c r="J2674" s="1">
        <f>SUM(AA2674)</f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27"/>
      <c r="R2674" s="1">
        <f>SUM(AS2674,BX2674)</f>
        <v>0</v>
      </c>
      <c r="S2674" s="1">
        <f>SUM(AE2674,AG2674,AI2674,AK2674,AO2674,AM2674,AQ2674,AU2674,AW2674,AY2674,BA2674,BE2674,BG2674,BI2674,BK2674,BM2674,BO2674,BC2674)</f>
        <v>120</v>
      </c>
      <c r="T2674" s="1">
        <f>COUNT(AE2674,AG2674,AI2674,AK2674,AM2674,AO2674,AQ2674,AU2674,AW2674,AY2674,BA2674,BC2674,BE2674,BG2674,BI2674,BK2674,BM2674,BO2674)</f>
        <v>1</v>
      </c>
      <c r="U2674" s="1">
        <f>BQ2674+BS2674</f>
        <v>0</v>
      </c>
      <c r="V2674" s="1"/>
      <c r="W2674" s="1">
        <f>BV2674</f>
        <v>0</v>
      </c>
      <c r="X2674" s="1">
        <f>AC2674+BZ2674</f>
        <v>0</v>
      </c>
      <c r="Y2674" s="1">
        <f>BU2674</f>
        <v>0</v>
      </c>
      <c r="Z2674" s="27"/>
      <c r="AA2674" s="1"/>
      <c r="AB2674" s="26"/>
      <c r="AC2674" s="1"/>
      <c r="AD2674" s="26"/>
      <c r="AE2674" s="1"/>
      <c r="AF2674" s="26"/>
      <c r="AG2674" s="1"/>
      <c r="AH2674" s="26"/>
      <c r="AI2674" s="1"/>
      <c r="AJ2674" s="26"/>
      <c r="AK2674" s="1"/>
      <c r="AL2674" s="26"/>
      <c r="AM2674" s="1"/>
      <c r="AN2674" s="26"/>
      <c r="AO2674" s="1"/>
      <c r="AP2674" s="26"/>
      <c r="AQ2674" s="1"/>
      <c r="AR2674" s="26"/>
      <c r="AS2674" s="1"/>
      <c r="AT2674" s="26"/>
      <c r="AU2674" s="1"/>
      <c r="AV2674" s="26"/>
      <c r="AW2674" s="1"/>
      <c r="AX2674" s="26"/>
      <c r="AY2674" s="1"/>
      <c r="AZ2674" s="26"/>
      <c r="BA2674" s="1"/>
      <c r="BB2674" s="26"/>
      <c r="BC2674" s="1"/>
      <c r="BD2674" s="26"/>
      <c r="BE2674" s="1"/>
      <c r="BF2674" s="26"/>
      <c r="BG2674" s="1"/>
      <c r="BH2674" s="26"/>
      <c r="BI2674" s="1"/>
      <c r="BJ2674" s="26"/>
      <c r="BK2674" s="1">
        <v>120</v>
      </c>
      <c r="BL2674" s="26">
        <v>1</v>
      </c>
      <c r="BM2674" s="1"/>
      <c r="BN2674" s="26"/>
      <c r="BO2674" s="1"/>
      <c r="BP2674" s="26"/>
      <c r="BQ2674" s="1"/>
      <c r="BR2674" s="26"/>
      <c r="BS2674" s="1"/>
      <c r="BT2674" s="26"/>
      <c r="BU2674" s="1"/>
      <c r="BV2674" s="1"/>
      <c r="BW2674" s="26"/>
      <c r="BX2674" s="1"/>
      <c r="BY2674" s="26"/>
      <c r="BZ2674" s="30"/>
      <c r="CA2674" s="26"/>
    </row>
    <row r="2675" spans="1:79" s="99" customFormat="1" x14ac:dyDescent="0.35">
      <c r="A2675" s="30" t="s">
        <v>66</v>
      </c>
      <c r="B2675" s="31" t="s">
        <v>67</v>
      </c>
      <c r="C2675" s="31" t="s">
        <v>2816</v>
      </c>
      <c r="D2675" s="31" t="s">
        <v>731</v>
      </c>
      <c r="E2675" s="31" t="s">
        <v>77</v>
      </c>
      <c r="F2675" s="1">
        <v>999926166</v>
      </c>
      <c r="G2675" s="1">
        <f>(J2675+S2675+X2675+R2675+U2675+W2675+Y2675)-H2675</f>
        <v>113</v>
      </c>
      <c r="H2675" s="1"/>
      <c r="I2675" s="27"/>
      <c r="J2675" s="1">
        <f>SUM(AA2675)</f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27"/>
      <c r="R2675" s="1">
        <f>SUM(AS2675,BX2675)</f>
        <v>0</v>
      </c>
      <c r="S2675" s="1">
        <f>SUM(AE2675,AG2675,AI2675,AK2675,AO2675,AM2675,AQ2675,AU2675,AW2675,AY2675,BA2675,BE2675,BG2675,BI2675,BK2675,BM2675,BO2675,BC2675)</f>
        <v>113</v>
      </c>
      <c r="T2675" s="1">
        <f>COUNT(AE2675,AG2675,AI2675,AK2675,AM2675,AO2675,AQ2675,AU2675,AW2675,AY2675,BA2675,BC2675,BE2675,BG2675,BI2675,BK2675,BM2675,BO2675)</f>
        <v>2</v>
      </c>
      <c r="U2675" s="1">
        <f>BQ2675+BS2675</f>
        <v>0</v>
      </c>
      <c r="V2675" s="1"/>
      <c r="W2675" s="1">
        <f>BV2675</f>
        <v>0</v>
      </c>
      <c r="X2675" s="1">
        <f>AC2675+BZ2675</f>
        <v>0</v>
      </c>
      <c r="Y2675" s="1">
        <f>BU2675</f>
        <v>0</v>
      </c>
      <c r="Z2675" s="27"/>
      <c r="AA2675" s="1"/>
      <c r="AB2675" s="26"/>
      <c r="AC2675" s="1"/>
      <c r="AD2675" s="26"/>
      <c r="AE2675" s="1"/>
      <c r="AF2675" s="26"/>
      <c r="AG2675" s="1"/>
      <c r="AH2675" s="26"/>
      <c r="AI2675" s="1">
        <v>45</v>
      </c>
      <c r="AJ2675" s="26">
        <v>2</v>
      </c>
      <c r="AK2675" s="1"/>
      <c r="AL2675" s="26"/>
      <c r="AM2675" s="1"/>
      <c r="AN2675" s="26"/>
      <c r="AO2675" s="1"/>
      <c r="AP2675" s="26"/>
      <c r="AQ2675" s="1"/>
      <c r="AR2675" s="26"/>
      <c r="AS2675" s="1"/>
      <c r="AT2675" s="26"/>
      <c r="AU2675" s="1"/>
      <c r="AV2675" s="26"/>
      <c r="AW2675" s="1"/>
      <c r="AX2675" s="26"/>
      <c r="AY2675" s="1"/>
      <c r="AZ2675" s="26"/>
      <c r="BA2675" s="1"/>
      <c r="BB2675" s="26"/>
      <c r="BC2675" s="1">
        <v>68</v>
      </c>
      <c r="BD2675" s="26"/>
      <c r="BE2675" s="1"/>
      <c r="BF2675" s="26"/>
      <c r="BG2675" s="1"/>
      <c r="BH2675" s="26"/>
      <c r="BI2675" s="1"/>
      <c r="BJ2675" s="26"/>
      <c r="BK2675" s="1"/>
      <c r="BL2675" s="26"/>
      <c r="BM2675" s="1"/>
      <c r="BN2675" s="26"/>
      <c r="BO2675" s="1"/>
      <c r="BP2675" s="26"/>
      <c r="BQ2675" s="1"/>
      <c r="BR2675" s="26"/>
      <c r="BS2675" s="1"/>
      <c r="BT2675" s="26"/>
      <c r="BU2675" s="1"/>
      <c r="BV2675" s="1"/>
      <c r="BW2675" s="26"/>
      <c r="BX2675" s="1"/>
      <c r="BY2675" s="26"/>
      <c r="BZ2675" s="30"/>
      <c r="CA2675" s="26"/>
    </row>
    <row r="2676" spans="1:79" s="99" customFormat="1" x14ac:dyDescent="0.35">
      <c r="A2676" s="30" t="s">
        <v>66</v>
      </c>
      <c r="B2676" s="35" t="s">
        <v>67</v>
      </c>
      <c r="C2676" s="35" t="s">
        <v>2888</v>
      </c>
      <c r="D2676" s="35" t="s">
        <v>2889</v>
      </c>
      <c r="E2676" s="35" t="s">
        <v>77</v>
      </c>
      <c r="F2676" s="35">
        <v>999926355</v>
      </c>
      <c r="G2676" s="1">
        <f>(J2676+S2676+X2676+R2676+U2676+W2676+Y2676)-H2676</f>
        <v>113</v>
      </c>
      <c r="H2676" s="1"/>
      <c r="I2676" s="27"/>
      <c r="J2676" s="1">
        <f>SUM(AA2676)</f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27"/>
      <c r="R2676" s="1">
        <f>SUM(AS2676,BX2676)</f>
        <v>0</v>
      </c>
      <c r="S2676" s="1">
        <f>SUM(AE2676,AG2676,AI2676,AK2676,AO2676,AM2676,AQ2676,AU2676,AW2676,AY2676,BA2676,BE2676,BG2676,BI2676,BK2676,BM2676,BO2676,BC2676)</f>
        <v>113</v>
      </c>
      <c r="T2676" s="1">
        <f>COUNT(AE2676,AG2676,AI2676,AK2676,AM2676,AO2676,AQ2676,AU2676,AW2676,AY2676,BA2676,BC2676,BE2676,BG2676,BI2676,BK2676,BM2676,BO2676)</f>
        <v>2</v>
      </c>
      <c r="U2676" s="1">
        <f>BQ2676+BS2676</f>
        <v>0</v>
      </c>
      <c r="V2676" s="1"/>
      <c r="W2676" s="1">
        <f>BV2676</f>
        <v>0</v>
      </c>
      <c r="X2676" s="1">
        <f>AC2676+BZ2676</f>
        <v>0</v>
      </c>
      <c r="Y2676" s="1">
        <f>BU2676</f>
        <v>0</v>
      </c>
      <c r="Z2676" s="27"/>
      <c r="AA2676" s="1"/>
      <c r="AB2676" s="26"/>
      <c r="AC2676" s="1"/>
      <c r="AD2676" s="26"/>
      <c r="AE2676" s="1"/>
      <c r="AF2676" s="26"/>
      <c r="AG2676" s="1"/>
      <c r="AH2676" s="26"/>
      <c r="AI2676" s="1"/>
      <c r="AJ2676" s="26"/>
      <c r="AK2676" s="1">
        <v>45</v>
      </c>
      <c r="AL2676" s="26">
        <v>2</v>
      </c>
      <c r="AM2676" s="1"/>
      <c r="AN2676" s="26"/>
      <c r="AO2676" s="1"/>
      <c r="AP2676" s="26"/>
      <c r="AQ2676" s="1"/>
      <c r="AR2676" s="26"/>
      <c r="AS2676" s="1"/>
      <c r="AT2676" s="26"/>
      <c r="AU2676" s="1"/>
      <c r="AV2676" s="26"/>
      <c r="AW2676" s="1"/>
      <c r="AX2676" s="26"/>
      <c r="AY2676" s="1"/>
      <c r="AZ2676" s="26"/>
      <c r="BA2676" s="1"/>
      <c r="BB2676" s="26"/>
      <c r="BC2676" s="1"/>
      <c r="BD2676" s="26"/>
      <c r="BE2676" s="1">
        <v>68</v>
      </c>
      <c r="BF2676" s="26">
        <v>4</v>
      </c>
      <c r="BG2676" s="1"/>
      <c r="BH2676" s="26"/>
      <c r="BI2676" s="1"/>
      <c r="BJ2676" s="26"/>
      <c r="BK2676" s="1"/>
      <c r="BL2676" s="26"/>
      <c r="BM2676" s="1"/>
      <c r="BN2676" s="26"/>
      <c r="BO2676" s="1"/>
      <c r="BP2676" s="26"/>
      <c r="BQ2676" s="1"/>
      <c r="BR2676" s="26"/>
      <c r="BS2676" s="1"/>
      <c r="BT2676" s="26"/>
      <c r="BU2676" s="1"/>
      <c r="BV2676" s="1"/>
      <c r="BW2676" s="26"/>
      <c r="BX2676" s="1"/>
      <c r="BY2676" s="26"/>
      <c r="BZ2676" s="30"/>
      <c r="CA2676" s="26"/>
    </row>
    <row r="2677" spans="1:79" s="99" customFormat="1" x14ac:dyDescent="0.35">
      <c r="A2677" s="30" t="s">
        <v>66</v>
      </c>
      <c r="B2677" s="1" t="s">
        <v>67</v>
      </c>
      <c r="C2677" s="1" t="s">
        <v>607</v>
      </c>
      <c r="D2677" s="1" t="s">
        <v>2384</v>
      </c>
      <c r="E2677" s="1" t="s">
        <v>77</v>
      </c>
      <c r="F2677" s="1">
        <v>999925099</v>
      </c>
      <c r="G2677" s="1">
        <f>(J2677+S2677+X2677+R2677+U2677+W2677+Y2677)-H2677</f>
        <v>109</v>
      </c>
      <c r="H2677" s="1"/>
      <c r="I2677" s="27"/>
      <c r="J2677" s="1">
        <f>SUM(AA2677)</f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27"/>
      <c r="R2677" s="1">
        <f>SUM(AS2677,BX2677)</f>
        <v>0</v>
      </c>
      <c r="S2677" s="1">
        <f>SUM(AE2677,AG2677,AI2677,AK2677,AO2677,AM2677,AQ2677,AU2677,AW2677,AY2677,BA2677,BE2677,BG2677,BI2677,BK2677,BM2677,BO2677,BC2677)</f>
        <v>109</v>
      </c>
      <c r="T2677" s="1">
        <f>COUNT(AE2677,AG2677,AI2677,AK2677,AM2677,AO2677,AQ2677,AU2677,AW2677,AY2677,BA2677,BC2677,BE2677,BG2677,BI2677,BK2677,BM2677,BO2677)</f>
        <v>2</v>
      </c>
      <c r="U2677" s="1">
        <f>BQ2677+BS2677</f>
        <v>0</v>
      </c>
      <c r="V2677" s="1"/>
      <c r="W2677" s="1">
        <f>BV2677</f>
        <v>0</v>
      </c>
      <c r="X2677" s="1">
        <f>AC2677+BZ2677</f>
        <v>0</v>
      </c>
      <c r="Y2677" s="1">
        <f>BU2677</f>
        <v>0</v>
      </c>
      <c r="Z2677" s="27"/>
      <c r="AA2677" s="1"/>
      <c r="AB2677" s="26"/>
      <c r="AC2677" s="1"/>
      <c r="AD2677" s="26"/>
      <c r="AE2677" s="1">
        <v>58</v>
      </c>
      <c r="AF2677" s="26">
        <v>6</v>
      </c>
      <c r="AG2677" s="1"/>
      <c r="AH2677" s="26"/>
      <c r="AI2677" s="1"/>
      <c r="AJ2677" s="26"/>
      <c r="AK2677" s="1"/>
      <c r="AL2677" s="26"/>
      <c r="AM2677" s="1"/>
      <c r="AN2677" s="26"/>
      <c r="AO2677" s="1"/>
      <c r="AP2677" s="26"/>
      <c r="AQ2677" s="1"/>
      <c r="AR2677" s="26"/>
      <c r="AS2677" s="1"/>
      <c r="AT2677" s="26"/>
      <c r="AU2677" s="1"/>
      <c r="AV2677" s="26"/>
      <c r="AW2677" s="1"/>
      <c r="AX2677" s="26"/>
      <c r="AY2677" s="1">
        <v>51</v>
      </c>
      <c r="AZ2677" s="26">
        <v>8</v>
      </c>
      <c r="BA2677" s="1"/>
      <c r="BB2677" s="26"/>
      <c r="BC2677" s="1"/>
      <c r="BD2677" s="26"/>
      <c r="BE2677" s="1"/>
      <c r="BF2677" s="26"/>
      <c r="BG2677" s="1"/>
      <c r="BH2677" s="26"/>
      <c r="BI2677" s="1"/>
      <c r="BJ2677" s="26"/>
      <c r="BK2677" s="1"/>
      <c r="BL2677" s="26"/>
      <c r="BM2677" s="1"/>
      <c r="BN2677" s="26"/>
      <c r="BO2677" s="1"/>
      <c r="BP2677" s="26"/>
      <c r="BQ2677" s="1"/>
      <c r="BR2677" s="26"/>
      <c r="BS2677" s="1"/>
      <c r="BT2677" s="26"/>
      <c r="BU2677" s="1"/>
      <c r="BV2677" s="1"/>
      <c r="BW2677" s="26"/>
      <c r="BX2677" s="1"/>
      <c r="BY2677" s="26"/>
      <c r="BZ2677" s="30"/>
      <c r="CA2677" s="26"/>
    </row>
    <row r="2678" spans="1:79" s="99" customFormat="1" x14ac:dyDescent="0.35">
      <c r="A2678" s="30" t="s">
        <v>66</v>
      </c>
      <c r="B2678" s="1" t="s">
        <v>67</v>
      </c>
      <c r="C2678" s="1" t="s">
        <v>469</v>
      </c>
      <c r="D2678" s="1" t="s">
        <v>277</v>
      </c>
      <c r="E2678" s="1" t="s">
        <v>77</v>
      </c>
      <c r="F2678" s="1">
        <v>999926706</v>
      </c>
      <c r="G2678" s="1">
        <f>(J2678+S2678+X2678+R2678+U2678+W2678+Y2678)-H2678</f>
        <v>102</v>
      </c>
      <c r="H2678" s="1"/>
      <c r="I2678" s="27"/>
      <c r="J2678" s="1">
        <f>SUM(AA2678)</f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27"/>
      <c r="R2678" s="1">
        <f>SUM(AS2678,BX2678)</f>
        <v>0</v>
      </c>
      <c r="S2678" s="1">
        <f>SUM(AE2678,AG2678,AI2678,AK2678,AO2678,AM2678,AQ2678,AU2678,AW2678,AY2678,BA2678,BE2678,BG2678,BI2678,BK2678,BM2678,BO2678,BC2678)</f>
        <v>30</v>
      </c>
      <c r="T2678" s="1">
        <f>COUNT(AE2678,AG2678,AI2678,AK2678,AM2678,AO2678,AQ2678,AU2678,AW2678,AY2678,BA2678,BC2678,BE2678,BG2678,BI2678,BK2678,BM2678,BO2678)</f>
        <v>1</v>
      </c>
      <c r="U2678" s="1">
        <f>BQ2678+BS2678</f>
        <v>0</v>
      </c>
      <c r="V2678" s="1"/>
      <c r="W2678" s="1">
        <f>BV2678</f>
        <v>72</v>
      </c>
      <c r="X2678" s="1">
        <f>AC2678+BZ2678</f>
        <v>0</v>
      </c>
      <c r="Y2678" s="1">
        <f>BU2678</f>
        <v>0</v>
      </c>
      <c r="Z2678" s="27"/>
      <c r="AA2678" s="1"/>
      <c r="AB2678" s="26"/>
      <c r="AC2678" s="1"/>
      <c r="AD2678" s="26"/>
      <c r="AE2678" s="1"/>
      <c r="AF2678" s="26"/>
      <c r="AG2678" s="1"/>
      <c r="AH2678" s="26"/>
      <c r="AI2678" s="1"/>
      <c r="AJ2678" s="26"/>
      <c r="AK2678" s="1"/>
      <c r="AL2678" s="26"/>
      <c r="AM2678" s="1">
        <v>30</v>
      </c>
      <c r="AN2678" s="26">
        <v>1</v>
      </c>
      <c r="AO2678" s="1"/>
      <c r="AP2678" s="26"/>
      <c r="AQ2678" s="1"/>
      <c r="AR2678" s="26"/>
      <c r="AS2678" s="1"/>
      <c r="AT2678" s="26"/>
      <c r="AU2678" s="1"/>
      <c r="AV2678" s="26"/>
      <c r="AW2678" s="1"/>
      <c r="AX2678" s="26"/>
      <c r="AY2678" s="1"/>
      <c r="AZ2678" s="26"/>
      <c r="BA2678" s="1"/>
      <c r="BB2678" s="26"/>
      <c r="BC2678" s="1"/>
      <c r="BD2678" s="26"/>
      <c r="BE2678" s="1"/>
      <c r="BF2678" s="26"/>
      <c r="BG2678" s="1"/>
      <c r="BH2678" s="26"/>
      <c r="BI2678" s="1"/>
      <c r="BJ2678" s="26"/>
      <c r="BK2678" s="1"/>
      <c r="BL2678" s="26"/>
      <c r="BM2678" s="1"/>
      <c r="BN2678" s="26"/>
      <c r="BO2678" s="1"/>
      <c r="BP2678" s="26"/>
      <c r="BQ2678" s="1"/>
      <c r="BR2678" s="26"/>
      <c r="BS2678" s="1"/>
      <c r="BT2678" s="26"/>
      <c r="BU2678" s="1"/>
      <c r="BV2678" s="1">
        <v>72</v>
      </c>
      <c r="BW2678" s="26">
        <v>7</v>
      </c>
      <c r="BX2678" s="1"/>
      <c r="BY2678" s="26"/>
      <c r="BZ2678" s="30"/>
      <c r="CA2678" s="26"/>
    </row>
    <row r="2679" spans="1:79" s="99" customFormat="1" x14ac:dyDescent="0.35">
      <c r="A2679" s="30" t="s">
        <v>66</v>
      </c>
      <c r="B2679" s="1" t="s">
        <v>67</v>
      </c>
      <c r="C2679" s="1" t="s">
        <v>2119</v>
      </c>
      <c r="D2679" s="1" t="s">
        <v>889</v>
      </c>
      <c r="E2679" s="30" t="s">
        <v>77</v>
      </c>
      <c r="F2679" s="1">
        <v>999923870</v>
      </c>
      <c r="G2679" s="1">
        <f>(J2679+S2679+X2679+R2679+U2679+W2679+Y2679)-H2679</f>
        <v>90</v>
      </c>
      <c r="H2679" s="1"/>
      <c r="I2679" s="27"/>
      <c r="J2679" s="1">
        <f>SUM(AA2679)</f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27"/>
      <c r="R2679" s="1">
        <f>SUM(AS2679,BX2679)</f>
        <v>0</v>
      </c>
      <c r="S2679" s="1">
        <f>SUM(AE2679,AG2679,AI2679,AK2679,AO2679,AM2679,AQ2679,AU2679,AW2679,AY2679,BA2679,BE2679,BG2679,BI2679,BK2679,BM2679,BO2679,BC2679)</f>
        <v>90</v>
      </c>
      <c r="T2679" s="1">
        <f>COUNT(AE2679,AG2679,AI2679,AK2679,AM2679,AO2679,AQ2679,AU2679,AW2679,AY2679,BA2679,BC2679,BE2679,BG2679,BI2679,BK2679,BM2679,BO2679)</f>
        <v>1</v>
      </c>
      <c r="U2679" s="1">
        <f>BQ2679+BS2679</f>
        <v>0</v>
      </c>
      <c r="V2679" s="1"/>
      <c r="W2679" s="1">
        <f>BV2679</f>
        <v>0</v>
      </c>
      <c r="X2679" s="1">
        <f>AC2679+BZ2679</f>
        <v>0</v>
      </c>
      <c r="Y2679" s="1">
        <f>BU2679</f>
        <v>0</v>
      </c>
      <c r="Z2679" s="29"/>
      <c r="AA2679" s="1"/>
      <c r="AB2679" s="26"/>
      <c r="AC2679" s="1"/>
      <c r="AD2679" s="26"/>
      <c r="AE2679" s="1"/>
      <c r="AF2679" s="26"/>
      <c r="AG2679" s="1"/>
      <c r="AH2679" s="26"/>
      <c r="AI2679" s="1"/>
      <c r="AJ2679" s="26"/>
      <c r="AK2679" s="1"/>
      <c r="AL2679" s="26"/>
      <c r="AM2679" s="1"/>
      <c r="AN2679" s="26"/>
      <c r="AO2679" s="1"/>
      <c r="AP2679" s="26"/>
      <c r="AQ2679" s="1"/>
      <c r="AR2679" s="26"/>
      <c r="AS2679" s="1"/>
      <c r="AT2679" s="26"/>
      <c r="AU2679" s="1"/>
      <c r="AV2679" s="26"/>
      <c r="AW2679" s="1"/>
      <c r="AX2679" s="26"/>
      <c r="AY2679" s="1"/>
      <c r="AZ2679" s="26"/>
      <c r="BA2679" s="1"/>
      <c r="BB2679" s="26"/>
      <c r="BC2679" s="1">
        <v>90</v>
      </c>
      <c r="BD2679" s="26"/>
      <c r="BE2679" s="1"/>
      <c r="BF2679" s="26"/>
      <c r="BG2679" s="1"/>
      <c r="BH2679" s="26"/>
      <c r="BI2679" s="1"/>
      <c r="BJ2679" s="26"/>
      <c r="BK2679" s="1"/>
      <c r="BL2679" s="26"/>
      <c r="BM2679" s="1"/>
      <c r="BN2679" s="26"/>
      <c r="BO2679" s="1"/>
      <c r="BP2679" s="26"/>
      <c r="BQ2679" s="1"/>
      <c r="BR2679" s="26"/>
      <c r="BS2679" s="1"/>
      <c r="BT2679" s="26"/>
      <c r="BU2679" s="1"/>
      <c r="BV2679" s="1"/>
      <c r="BW2679" s="26"/>
      <c r="BX2679" s="1"/>
      <c r="BY2679" s="26"/>
      <c r="BZ2679" s="30"/>
      <c r="CA2679" s="26"/>
    </row>
    <row r="2680" spans="1:79" s="99" customFormat="1" x14ac:dyDescent="0.35">
      <c r="A2680" s="30" t="s">
        <v>66</v>
      </c>
      <c r="B2680" s="30" t="s">
        <v>67</v>
      </c>
      <c r="C2680" s="30" t="s">
        <v>2963</v>
      </c>
      <c r="D2680" s="30" t="s">
        <v>3167</v>
      </c>
      <c r="E2680" s="30" t="s">
        <v>77</v>
      </c>
      <c r="F2680" s="30">
        <v>999926973</v>
      </c>
      <c r="G2680" s="1">
        <f>(J2680+S2680+X2680+R2680+U2680+W2680+Y2680)-H2680</f>
        <v>90</v>
      </c>
      <c r="H2680" s="1"/>
      <c r="I2680" s="27"/>
      <c r="J2680" s="1">
        <f>SUM(AA2680)</f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27"/>
      <c r="R2680" s="1">
        <f>SUM(AS2680,BX2680)</f>
        <v>0</v>
      </c>
      <c r="S2680" s="1">
        <f>SUM(AE2680,AG2680,AI2680,AK2680,AO2680,AM2680,AQ2680,AU2680,AW2680,AY2680,BA2680,BE2680,BG2680,BI2680,BK2680,BM2680,BO2680,BC2680)</f>
        <v>90</v>
      </c>
      <c r="T2680" s="1">
        <f>COUNT(AE2680,AG2680,AI2680,AK2680,AM2680,AO2680,AQ2680,AU2680,AW2680,AY2680,BA2680,BC2680,BE2680,BG2680,BI2680,BK2680,BM2680,BO2680)</f>
        <v>1</v>
      </c>
      <c r="U2680" s="1">
        <f>BQ2680+BS2680</f>
        <v>0</v>
      </c>
      <c r="V2680" s="1"/>
      <c r="W2680" s="1">
        <f>BV2680</f>
        <v>0</v>
      </c>
      <c r="X2680" s="1">
        <f>AC2680+BZ2680</f>
        <v>0</v>
      </c>
      <c r="Y2680" s="1">
        <f>BU2680</f>
        <v>0</v>
      </c>
      <c r="Z2680" s="27"/>
      <c r="AA2680" s="1"/>
      <c r="AB2680" s="26"/>
      <c r="AC2680" s="1"/>
      <c r="AD2680" s="26"/>
      <c r="AE2680" s="1"/>
      <c r="AF2680" s="26"/>
      <c r="AG2680" s="1"/>
      <c r="AH2680" s="26"/>
      <c r="AI2680" s="1"/>
      <c r="AJ2680" s="26"/>
      <c r="AK2680" s="1"/>
      <c r="AL2680" s="27"/>
      <c r="AM2680" s="1"/>
      <c r="AN2680" s="26"/>
      <c r="AO2680" s="1"/>
      <c r="AP2680" s="26"/>
      <c r="AQ2680" s="1"/>
      <c r="AR2680" s="26"/>
      <c r="AS2680" s="1"/>
      <c r="AT2680" s="26"/>
      <c r="AU2680" s="1"/>
      <c r="AV2680" s="26"/>
      <c r="AW2680" s="1"/>
      <c r="AX2680" s="26"/>
      <c r="AY2680" s="1"/>
      <c r="AZ2680" s="26"/>
      <c r="BA2680" s="1"/>
      <c r="BB2680" s="26"/>
      <c r="BC2680" s="1"/>
      <c r="BD2680" s="26"/>
      <c r="BE2680" s="1"/>
      <c r="BF2680" s="26"/>
      <c r="BG2680" s="1">
        <v>90</v>
      </c>
      <c r="BH2680" s="26">
        <v>2</v>
      </c>
      <c r="BI2680" s="1"/>
      <c r="BJ2680" s="26"/>
      <c r="BK2680" s="1"/>
      <c r="BL2680" s="26"/>
      <c r="BM2680" s="1"/>
      <c r="BN2680" s="26"/>
      <c r="BO2680" s="1"/>
      <c r="BP2680" s="26"/>
      <c r="BQ2680" s="1"/>
      <c r="BR2680" s="26"/>
      <c r="BS2680" s="1"/>
      <c r="BT2680" s="26"/>
      <c r="BU2680" s="1"/>
      <c r="BV2680" s="1"/>
      <c r="BW2680" s="26"/>
      <c r="BX2680" s="1"/>
      <c r="BY2680" s="26"/>
      <c r="BZ2680" s="30"/>
      <c r="CA2680" s="26"/>
    </row>
    <row r="2681" spans="1:79" s="99" customFormat="1" x14ac:dyDescent="0.35">
      <c r="A2681" s="30" t="s">
        <v>66</v>
      </c>
      <c r="B2681" s="1" t="s">
        <v>67</v>
      </c>
      <c r="C2681" s="1" t="s">
        <v>260</v>
      </c>
      <c r="D2681" s="1" t="s">
        <v>865</v>
      </c>
      <c r="E2681" s="1" t="s">
        <v>77</v>
      </c>
      <c r="F2681" s="1">
        <v>999925203</v>
      </c>
      <c r="G2681" s="1">
        <f>(J2681+S2681+X2681+R2681+U2681+W2681+Y2681)-H2681</f>
        <v>89</v>
      </c>
      <c r="H2681" s="1"/>
      <c r="I2681" s="27"/>
      <c r="J2681" s="1">
        <f>SUM(AA2681)</f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27"/>
      <c r="R2681" s="1">
        <f>SUM(AS2681,BX2681)</f>
        <v>0</v>
      </c>
      <c r="S2681" s="1">
        <f>SUM(AE2681,AG2681,AI2681,AK2681,AO2681,AM2681,AQ2681,AU2681,AW2681,AY2681,BA2681,BE2681,BG2681,BI2681,BK2681,BM2681,BO2681,BC2681)</f>
        <v>38</v>
      </c>
      <c r="T2681" s="1">
        <f>COUNT(AE2681,AG2681,AI2681,AK2681,AM2681,AO2681,AQ2681,AU2681,AW2681,AY2681,BA2681,BC2681,BE2681,BG2681,BI2681,BK2681,BM2681,BO2681)</f>
        <v>1</v>
      </c>
      <c r="U2681" s="1">
        <f>BQ2681+BS2681</f>
        <v>0</v>
      </c>
      <c r="V2681" s="1"/>
      <c r="W2681" s="1">
        <f>BV2681</f>
        <v>51</v>
      </c>
      <c r="X2681" s="1">
        <f>AC2681+BZ2681</f>
        <v>0</v>
      </c>
      <c r="Y2681" s="1">
        <f>BU2681</f>
        <v>0</v>
      </c>
      <c r="Z2681" s="27"/>
      <c r="AA2681" s="1"/>
      <c r="AB2681" s="26"/>
      <c r="AC2681" s="1"/>
      <c r="AD2681" s="26"/>
      <c r="AE2681" s="1"/>
      <c r="AF2681" s="26"/>
      <c r="AG2681" s="1"/>
      <c r="AH2681" s="26"/>
      <c r="AI2681" s="1"/>
      <c r="AJ2681" s="26"/>
      <c r="AK2681" s="1"/>
      <c r="AL2681" s="26"/>
      <c r="AM2681" s="1"/>
      <c r="AN2681" s="26"/>
      <c r="AO2681" s="1"/>
      <c r="AP2681" s="26"/>
      <c r="AQ2681" s="1"/>
      <c r="AR2681" s="26"/>
      <c r="AS2681" s="1"/>
      <c r="AT2681" s="26"/>
      <c r="AU2681" s="1"/>
      <c r="AV2681" s="26"/>
      <c r="AW2681" s="1"/>
      <c r="AX2681" s="26"/>
      <c r="AY2681" s="1">
        <v>38</v>
      </c>
      <c r="AZ2681" s="26" t="s">
        <v>100</v>
      </c>
      <c r="BA2681" s="1"/>
      <c r="BB2681" s="26"/>
      <c r="BC2681" s="1"/>
      <c r="BD2681" s="26"/>
      <c r="BE2681" s="1"/>
      <c r="BF2681" s="26"/>
      <c r="BG2681" s="1"/>
      <c r="BH2681" s="26"/>
      <c r="BI2681" s="1"/>
      <c r="BJ2681" s="26"/>
      <c r="BK2681" s="1"/>
      <c r="BL2681" s="26"/>
      <c r="BM2681" s="1"/>
      <c r="BN2681" s="26"/>
      <c r="BO2681" s="1"/>
      <c r="BP2681" s="26"/>
      <c r="BQ2681" s="1"/>
      <c r="BR2681" s="26"/>
      <c r="BS2681" s="1"/>
      <c r="BT2681" s="26"/>
      <c r="BU2681" s="1"/>
      <c r="BV2681" s="1">
        <v>51</v>
      </c>
      <c r="BW2681" s="26" t="s">
        <v>100</v>
      </c>
      <c r="BX2681" s="1"/>
      <c r="BY2681" s="26"/>
      <c r="BZ2681" s="30"/>
      <c r="CA2681" s="26"/>
    </row>
    <row r="2682" spans="1:79" s="99" customFormat="1" x14ac:dyDescent="0.35">
      <c r="A2682" s="30" t="s">
        <v>66</v>
      </c>
      <c r="B2682" s="1" t="s">
        <v>67</v>
      </c>
      <c r="C2682" s="1" t="s">
        <v>2447</v>
      </c>
      <c r="D2682" s="1" t="s">
        <v>2448</v>
      </c>
      <c r="E2682" s="1" t="s">
        <v>77</v>
      </c>
      <c r="F2682" s="1">
        <v>999925273</v>
      </c>
      <c r="G2682" s="1">
        <f>(J2682+S2682+X2682+R2682+U2682+W2682+Y2682)-H2682</f>
        <v>68</v>
      </c>
      <c r="H2682" s="1"/>
      <c r="I2682" s="27"/>
      <c r="J2682" s="1">
        <f>SUM(AA2682)</f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27"/>
      <c r="R2682" s="1">
        <f>SUM(AS2682,BX2682)</f>
        <v>0</v>
      </c>
      <c r="S2682" s="1">
        <f>SUM(AE2682,AG2682,AI2682,AK2682,AO2682,AM2682,AQ2682,AU2682,AW2682,AY2682,BA2682,BE2682,BG2682,BI2682,BK2682,BM2682,BO2682,BC2682)</f>
        <v>68</v>
      </c>
      <c r="T2682" s="1">
        <f>COUNT(AE2682,AG2682,AI2682,AK2682,AM2682,AO2682,AQ2682,AU2682,AW2682,AY2682,BA2682,BC2682,BE2682,BG2682,BI2682,BK2682,BM2682,BO2682)</f>
        <v>1</v>
      </c>
      <c r="U2682" s="1">
        <f>BQ2682+BS2682</f>
        <v>0</v>
      </c>
      <c r="V2682" s="1"/>
      <c r="W2682" s="1">
        <f>BV2682</f>
        <v>0</v>
      </c>
      <c r="X2682" s="1">
        <f>AC2682+BZ2682</f>
        <v>0</v>
      </c>
      <c r="Y2682" s="1">
        <f>BU2682</f>
        <v>0</v>
      </c>
      <c r="Z2682" s="27"/>
      <c r="AA2682" s="1"/>
      <c r="AB2682" s="26"/>
      <c r="AC2682" s="1"/>
      <c r="AD2682" s="26"/>
      <c r="AE2682" s="1">
        <v>68</v>
      </c>
      <c r="AF2682" s="26">
        <v>3</v>
      </c>
      <c r="AG2682" s="1"/>
      <c r="AH2682" s="26"/>
      <c r="AI2682" s="1"/>
      <c r="AJ2682" s="26"/>
      <c r="AK2682" s="1"/>
      <c r="AL2682" s="26"/>
      <c r="AM2682" s="1"/>
      <c r="AN2682" s="26"/>
      <c r="AO2682" s="1"/>
      <c r="AP2682" s="26"/>
      <c r="AQ2682" s="1"/>
      <c r="AR2682" s="26"/>
      <c r="AS2682" s="1"/>
      <c r="AT2682" s="26"/>
      <c r="AU2682" s="1"/>
      <c r="AV2682" s="26"/>
      <c r="AW2682" s="1"/>
      <c r="AX2682" s="26"/>
      <c r="AY2682" s="1"/>
      <c r="AZ2682" s="26"/>
      <c r="BA2682" s="1"/>
      <c r="BB2682" s="26"/>
      <c r="BC2682" s="1"/>
      <c r="BD2682" s="26"/>
      <c r="BE2682" s="1"/>
      <c r="BF2682" s="26"/>
      <c r="BG2682" s="1"/>
      <c r="BH2682" s="26"/>
      <c r="BI2682" s="1"/>
      <c r="BJ2682" s="26"/>
      <c r="BK2682" s="1"/>
      <c r="BL2682" s="26"/>
      <c r="BM2682" s="1"/>
      <c r="BN2682" s="26"/>
      <c r="BO2682" s="1"/>
      <c r="BP2682" s="26"/>
      <c r="BQ2682" s="1"/>
      <c r="BR2682" s="26"/>
      <c r="BS2682" s="1"/>
      <c r="BT2682" s="26"/>
      <c r="BU2682" s="1"/>
      <c r="BV2682" s="1"/>
      <c r="BW2682" s="26"/>
      <c r="BX2682" s="1"/>
      <c r="BY2682" s="26"/>
      <c r="BZ2682" s="30"/>
      <c r="CA2682" s="26"/>
    </row>
    <row r="2683" spans="1:79" s="99" customFormat="1" x14ac:dyDescent="0.35">
      <c r="A2683" s="30" t="s">
        <v>66</v>
      </c>
      <c r="B2683" s="31" t="s">
        <v>67</v>
      </c>
      <c r="C2683" s="31" t="s">
        <v>340</v>
      </c>
      <c r="D2683" s="31" t="s">
        <v>92</v>
      </c>
      <c r="E2683" s="31" t="s">
        <v>77</v>
      </c>
      <c r="F2683" s="1">
        <v>999926219</v>
      </c>
      <c r="G2683" s="1">
        <f>(J2683+S2683+X2683+R2683+U2683+W2683+Y2683)-H2683</f>
        <v>68</v>
      </c>
      <c r="H2683" s="1"/>
      <c r="I2683" s="27"/>
      <c r="J2683" s="1">
        <f>SUM(AA2683)</f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27"/>
      <c r="R2683" s="1">
        <f>SUM(AS2683,BX2683)</f>
        <v>0</v>
      </c>
      <c r="S2683" s="1">
        <f>SUM(AE2683,AG2683,AI2683,AK2683,AO2683,AM2683,AQ2683,AU2683,AW2683,AY2683,BA2683,BE2683,BG2683,BI2683,BK2683,BM2683,BO2683,BC2683)</f>
        <v>68</v>
      </c>
      <c r="T2683" s="1">
        <f>COUNT(AE2683,AG2683,AI2683,AK2683,AM2683,AO2683,AQ2683,AU2683,AW2683,AY2683,BA2683,BC2683,BE2683,BG2683,BI2683,BK2683,BM2683,BO2683)</f>
        <v>1</v>
      </c>
      <c r="U2683" s="1">
        <f>BQ2683+BS2683</f>
        <v>0</v>
      </c>
      <c r="V2683" s="1"/>
      <c r="W2683" s="1">
        <f>BV2683</f>
        <v>0</v>
      </c>
      <c r="X2683" s="1">
        <f>AC2683+BZ2683</f>
        <v>0</v>
      </c>
      <c r="Y2683" s="1">
        <f>BU2683</f>
        <v>0</v>
      </c>
      <c r="Z2683" s="27"/>
      <c r="AA2683" s="1"/>
      <c r="AB2683" s="26"/>
      <c r="AC2683" s="1"/>
      <c r="AD2683" s="26"/>
      <c r="AE2683" s="1"/>
      <c r="AF2683" s="26"/>
      <c r="AG2683" s="1"/>
      <c r="AH2683" s="26"/>
      <c r="AI2683" s="1"/>
      <c r="AJ2683" s="26"/>
      <c r="AK2683" s="1"/>
      <c r="AL2683" s="26"/>
      <c r="AM2683" s="1"/>
      <c r="AN2683" s="26"/>
      <c r="AO2683" s="1"/>
      <c r="AP2683" s="26"/>
      <c r="AQ2683" s="1"/>
      <c r="AR2683" s="26"/>
      <c r="AS2683" s="1"/>
      <c r="AT2683" s="26"/>
      <c r="AU2683" s="1"/>
      <c r="AV2683" s="26"/>
      <c r="AW2683" s="1"/>
      <c r="AX2683" s="26"/>
      <c r="AY2683" s="1"/>
      <c r="AZ2683" s="27"/>
      <c r="BA2683" s="1"/>
      <c r="BB2683" s="27"/>
      <c r="BC2683" s="1">
        <v>68</v>
      </c>
      <c r="BD2683" s="26"/>
      <c r="BE2683" s="1"/>
      <c r="BF2683" s="27"/>
      <c r="BG2683" s="1"/>
      <c r="BH2683" s="26"/>
      <c r="BI2683" s="1"/>
      <c r="BJ2683" s="26"/>
      <c r="BK2683" s="1"/>
      <c r="BL2683" s="26"/>
      <c r="BM2683" s="1"/>
      <c r="BN2683" s="26"/>
      <c r="BO2683" s="1"/>
      <c r="BP2683" s="26"/>
      <c r="BQ2683" s="1"/>
      <c r="BR2683" s="26"/>
      <c r="BS2683" s="1"/>
      <c r="BT2683" s="26"/>
      <c r="BU2683" s="1"/>
      <c r="BV2683" s="1"/>
      <c r="BW2683" s="26"/>
      <c r="BX2683" s="1"/>
      <c r="BY2683" s="26"/>
      <c r="BZ2683" s="30"/>
      <c r="CA2683" s="26"/>
    </row>
    <row r="2684" spans="1:79" s="99" customFormat="1" x14ac:dyDescent="0.35">
      <c r="A2684" s="30" t="s">
        <v>66</v>
      </c>
      <c r="B2684" s="1" t="s">
        <v>67</v>
      </c>
      <c r="C2684" s="1" t="s">
        <v>2969</v>
      </c>
      <c r="D2684" s="1" t="s">
        <v>639</v>
      </c>
      <c r="E2684" s="1" t="s">
        <v>77</v>
      </c>
      <c r="F2684" s="1">
        <v>999926555</v>
      </c>
      <c r="G2684" s="1">
        <f>(J2684+S2684+X2684+R2684+U2684+W2684+Y2684)-H2684</f>
        <v>68</v>
      </c>
      <c r="H2684" s="1"/>
      <c r="I2684" s="27"/>
      <c r="J2684" s="1">
        <f>SUM(AA2684)</f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27"/>
      <c r="R2684" s="1">
        <f>SUM(AS2684,BX2684)</f>
        <v>0</v>
      </c>
      <c r="S2684" s="1">
        <f>SUM(AE2684,AG2684,AI2684,AK2684,AO2684,AM2684,AQ2684,AU2684,AW2684,AY2684,BA2684,BE2684,BG2684,BI2684,BK2684,BM2684,BO2684,BC2684)</f>
        <v>68</v>
      </c>
      <c r="T2684" s="1">
        <f>COUNT(AE2684,AG2684,AI2684,AK2684,AM2684,AO2684,AQ2684,AU2684,AW2684,AY2684,BA2684,BC2684,BE2684,BG2684,BI2684,BK2684,BM2684,BO2684)</f>
        <v>1</v>
      </c>
      <c r="U2684" s="1">
        <f>BQ2684+BS2684</f>
        <v>0</v>
      </c>
      <c r="V2684" s="1"/>
      <c r="W2684" s="1">
        <f>BV2684</f>
        <v>0</v>
      </c>
      <c r="X2684" s="1">
        <f>AC2684+BZ2684</f>
        <v>0</v>
      </c>
      <c r="Y2684" s="1">
        <f>BU2684</f>
        <v>0</v>
      </c>
      <c r="Z2684" s="27"/>
      <c r="AA2684" s="1"/>
      <c r="AB2684" s="26"/>
      <c r="AC2684" s="1"/>
      <c r="AD2684" s="26"/>
      <c r="AE2684" s="1"/>
      <c r="AF2684" s="26"/>
      <c r="AG2684" s="1"/>
      <c r="AH2684" s="26"/>
      <c r="AI2684" s="1"/>
      <c r="AJ2684" s="26"/>
      <c r="AK2684" s="1"/>
      <c r="AL2684" s="26"/>
      <c r="AM2684" s="1"/>
      <c r="AN2684" s="26"/>
      <c r="AO2684" s="1"/>
      <c r="AP2684" s="26"/>
      <c r="AQ2684" s="1">
        <v>68</v>
      </c>
      <c r="AR2684" s="26">
        <v>3</v>
      </c>
      <c r="AS2684" s="1"/>
      <c r="AT2684" s="26"/>
      <c r="AU2684" s="1"/>
      <c r="AV2684" s="26"/>
      <c r="AW2684" s="1"/>
      <c r="AX2684" s="26"/>
      <c r="AY2684" s="1"/>
      <c r="AZ2684" s="26"/>
      <c r="BA2684" s="1"/>
      <c r="BB2684" s="26"/>
      <c r="BC2684" s="1"/>
      <c r="BD2684" s="26"/>
      <c r="BE2684" s="1"/>
      <c r="BF2684" s="26"/>
      <c r="BG2684" s="1"/>
      <c r="BH2684" s="26"/>
      <c r="BI2684" s="1"/>
      <c r="BJ2684" s="26"/>
      <c r="BK2684" s="1"/>
      <c r="BL2684" s="26"/>
      <c r="BM2684" s="1"/>
      <c r="BN2684" s="26"/>
      <c r="BO2684" s="1"/>
      <c r="BP2684" s="26"/>
      <c r="BQ2684" s="1"/>
      <c r="BR2684" s="26"/>
      <c r="BS2684" s="1"/>
      <c r="BT2684" s="26"/>
      <c r="BU2684" s="1"/>
      <c r="BV2684" s="1"/>
      <c r="BW2684" s="26"/>
      <c r="BX2684" s="1"/>
      <c r="BY2684" s="26"/>
      <c r="BZ2684" s="30"/>
      <c r="CA2684" s="26"/>
    </row>
    <row r="2685" spans="1:79" s="99" customFormat="1" x14ac:dyDescent="0.35">
      <c r="A2685" s="30" t="s">
        <v>66</v>
      </c>
      <c r="B2685" s="1" t="s">
        <v>67</v>
      </c>
      <c r="C2685" s="1" t="s">
        <v>3191</v>
      </c>
      <c r="D2685" s="1" t="s">
        <v>3192</v>
      </c>
      <c r="E2685" s="1" t="s">
        <v>77</v>
      </c>
      <c r="F2685" s="1">
        <v>999927061</v>
      </c>
      <c r="G2685" s="1">
        <f>(J2685+S2685+X2685+R2685+U2685+W2685+Y2685)-H2685</f>
        <v>68</v>
      </c>
      <c r="H2685" s="1"/>
      <c r="I2685" s="27"/>
      <c r="J2685" s="1">
        <f>SUM(AA2685)</f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27"/>
      <c r="R2685" s="1">
        <f>SUM(AS2685,BX2685)</f>
        <v>0</v>
      </c>
      <c r="S2685" s="1">
        <f>SUM(AE2685,AG2685,AI2685,AK2685,AO2685,AM2685,AQ2685,AU2685,AW2685,AY2685,BA2685,BE2685,BG2685,BI2685,BK2685,BM2685,BO2685,BC2685)</f>
        <v>68</v>
      </c>
      <c r="T2685" s="1">
        <f>COUNT(AE2685,AG2685,AI2685,AK2685,AM2685,AO2685,AQ2685,AU2685,AW2685,AY2685,BA2685,BC2685,BE2685,BG2685,BI2685,BK2685,BM2685,BO2685)</f>
        <v>1</v>
      </c>
      <c r="U2685" s="1">
        <f>BQ2685+BS2685</f>
        <v>0</v>
      </c>
      <c r="V2685" s="1"/>
      <c r="W2685" s="1">
        <f>BV2685</f>
        <v>0</v>
      </c>
      <c r="X2685" s="1">
        <f>AC2685+BZ2685</f>
        <v>0</v>
      </c>
      <c r="Y2685" s="1">
        <f>BU2685</f>
        <v>0</v>
      </c>
      <c r="Z2685" s="27"/>
      <c r="AA2685" s="1"/>
      <c r="AB2685" s="26"/>
      <c r="AC2685" s="1"/>
      <c r="AD2685" s="26"/>
      <c r="AE2685" s="1"/>
      <c r="AF2685" s="26"/>
      <c r="AG2685" s="1"/>
      <c r="AH2685" s="26"/>
      <c r="AI2685" s="1"/>
      <c r="AJ2685" s="26"/>
      <c r="AK2685" s="1"/>
      <c r="AL2685" s="26"/>
      <c r="AM2685" s="1"/>
      <c r="AN2685" s="26"/>
      <c r="AO2685" s="1"/>
      <c r="AP2685" s="26"/>
      <c r="AQ2685" s="1">
        <v>68</v>
      </c>
      <c r="AR2685" s="26">
        <v>3</v>
      </c>
      <c r="AS2685" s="1"/>
      <c r="AT2685" s="26"/>
      <c r="AU2685" s="1"/>
      <c r="AV2685" s="26"/>
      <c r="AW2685" s="1"/>
      <c r="AX2685" s="26"/>
      <c r="AY2685" s="1"/>
      <c r="AZ2685" s="26"/>
      <c r="BA2685" s="1"/>
      <c r="BB2685" s="26"/>
      <c r="BC2685" s="1"/>
      <c r="BD2685" s="26"/>
      <c r="BE2685" s="1"/>
      <c r="BF2685" s="26"/>
      <c r="BG2685" s="1"/>
      <c r="BH2685" s="26"/>
      <c r="BI2685" s="1"/>
      <c r="BJ2685" s="26"/>
      <c r="BK2685" s="1"/>
      <c r="BL2685" s="26"/>
      <c r="BM2685" s="1"/>
      <c r="BN2685" s="26"/>
      <c r="BO2685" s="1"/>
      <c r="BP2685" s="26"/>
      <c r="BQ2685" s="1"/>
      <c r="BR2685" s="26"/>
      <c r="BS2685" s="1"/>
      <c r="BT2685" s="26"/>
      <c r="BU2685" s="1"/>
      <c r="BV2685" s="1"/>
      <c r="BW2685" s="26"/>
      <c r="BX2685" s="1"/>
      <c r="BY2685" s="26"/>
      <c r="BZ2685" s="30"/>
      <c r="CA2685" s="26"/>
    </row>
    <row r="2686" spans="1:79" s="99" customFormat="1" x14ac:dyDescent="0.35">
      <c r="A2686" s="30" t="s">
        <v>66</v>
      </c>
      <c r="B2686" s="1" t="s">
        <v>67</v>
      </c>
      <c r="C2686" s="1" t="s">
        <v>3461</v>
      </c>
      <c r="D2686" s="1" t="s">
        <v>3462</v>
      </c>
      <c r="E2686" s="1" t="s">
        <v>77</v>
      </c>
      <c r="F2686" s="1">
        <v>999927792</v>
      </c>
      <c r="G2686" s="1">
        <f>(J2686+S2686+X2686+R2686+U2686+W2686+Y2686)-H2686</f>
        <v>68</v>
      </c>
      <c r="H2686" s="1"/>
      <c r="I2686" s="27"/>
      <c r="J2686" s="1">
        <f>SUM(AA2686)</f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27"/>
      <c r="R2686" s="1">
        <f>SUM(AS2686,BX2686)</f>
        <v>0</v>
      </c>
      <c r="S2686" s="1">
        <f>SUM(AE2686,AG2686,AI2686,AK2686,AO2686,AM2686,AQ2686,AU2686,AW2686,AY2686,BA2686,BE2686,BG2686,BI2686,BK2686,BM2686,BO2686,BC2686)</f>
        <v>68</v>
      </c>
      <c r="T2686" s="1">
        <f>COUNT(AE2686,AG2686,AI2686,AK2686,AM2686,AO2686,AQ2686,AU2686,AW2686,AY2686,BA2686,BC2686,BE2686,BG2686,BI2686,BK2686,BM2686,BO2686)</f>
        <v>1</v>
      </c>
      <c r="U2686" s="1">
        <f>BQ2686+BS2686</f>
        <v>0</v>
      </c>
      <c r="V2686" s="1"/>
      <c r="W2686" s="1">
        <f>BV2686</f>
        <v>0</v>
      </c>
      <c r="X2686" s="1">
        <f>AC2686+BZ2686</f>
        <v>0</v>
      </c>
      <c r="Y2686" s="1">
        <f>BU2686</f>
        <v>0</v>
      </c>
      <c r="Z2686" s="27"/>
      <c r="AA2686" s="1"/>
      <c r="AB2686" s="26"/>
      <c r="AC2686" s="1"/>
      <c r="AD2686" s="26"/>
      <c r="AE2686" s="1"/>
      <c r="AF2686" s="26"/>
      <c r="AG2686" s="1"/>
      <c r="AH2686" s="26"/>
      <c r="AI2686" s="1"/>
      <c r="AJ2686" s="26"/>
      <c r="AK2686" s="1"/>
      <c r="AL2686" s="26"/>
      <c r="AM2686" s="1"/>
      <c r="AN2686" s="26"/>
      <c r="AO2686" s="1"/>
      <c r="AP2686" s="26"/>
      <c r="AQ2686" s="1"/>
      <c r="AR2686" s="26"/>
      <c r="AS2686" s="1"/>
      <c r="AT2686" s="26"/>
      <c r="AU2686" s="1"/>
      <c r="AV2686" s="26"/>
      <c r="AW2686" s="1"/>
      <c r="AX2686" s="26"/>
      <c r="AY2686" s="1"/>
      <c r="AZ2686" s="26"/>
      <c r="BA2686" s="1"/>
      <c r="BB2686" s="26"/>
      <c r="BC2686" s="1"/>
      <c r="BD2686" s="26"/>
      <c r="BE2686" s="1">
        <v>68</v>
      </c>
      <c r="BF2686" s="26">
        <v>3</v>
      </c>
      <c r="BG2686" s="1"/>
      <c r="BH2686" s="26"/>
      <c r="BI2686" s="1"/>
      <c r="BJ2686" s="26"/>
      <c r="BK2686" s="1"/>
      <c r="BL2686" s="26"/>
      <c r="BM2686" s="1"/>
      <c r="BN2686" s="26"/>
      <c r="BO2686" s="1"/>
      <c r="BP2686" s="26"/>
      <c r="BQ2686" s="1"/>
      <c r="BR2686" s="26"/>
      <c r="BS2686" s="1"/>
      <c r="BT2686" s="26"/>
      <c r="BU2686" s="1"/>
      <c r="BV2686" s="1"/>
      <c r="BW2686" s="26"/>
      <c r="BX2686" s="1"/>
      <c r="BY2686" s="26"/>
      <c r="BZ2686" s="30"/>
      <c r="CA2686" s="26"/>
    </row>
    <row r="2687" spans="1:79" s="99" customFormat="1" x14ac:dyDescent="0.35">
      <c r="A2687" s="30" t="s">
        <v>66</v>
      </c>
      <c r="B2687" s="30" t="s">
        <v>67</v>
      </c>
      <c r="C2687" s="30" t="s">
        <v>3562</v>
      </c>
      <c r="D2687" s="30" t="s">
        <v>1811</v>
      </c>
      <c r="E2687" s="30" t="s">
        <v>77</v>
      </c>
      <c r="F2687" s="30">
        <v>999928085</v>
      </c>
      <c r="G2687" s="1">
        <f>(J2687+S2687+X2687+R2687+U2687+W2687+Y2687)-H2687</f>
        <v>68</v>
      </c>
      <c r="H2687" s="1"/>
      <c r="I2687" s="27"/>
      <c r="J2687" s="1">
        <f>SUM(AA2687)</f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27"/>
      <c r="R2687" s="1">
        <f>SUM(AS2687,BX2687)</f>
        <v>0</v>
      </c>
      <c r="S2687" s="1">
        <f>SUM(AE2687,AG2687,AI2687,AK2687,AO2687,AM2687,AQ2687,AU2687,AW2687,AY2687,BA2687,BE2687,BG2687,BI2687,BK2687,BM2687,BO2687,BC2687)</f>
        <v>68</v>
      </c>
      <c r="T2687" s="1">
        <f>COUNT(AE2687,AG2687,AI2687,AK2687,AM2687,AO2687,AQ2687,AU2687,AW2687,AY2687,BA2687,BC2687,BE2687,BG2687,BI2687,BK2687,BM2687,BO2687)</f>
        <v>1</v>
      </c>
      <c r="U2687" s="1">
        <f>BQ2687+BS2687</f>
        <v>0</v>
      </c>
      <c r="V2687" s="1"/>
      <c r="W2687" s="1">
        <f>BV2687</f>
        <v>0</v>
      </c>
      <c r="X2687" s="1">
        <f>AC2687+BZ2687</f>
        <v>0</v>
      </c>
      <c r="Y2687" s="1">
        <f>BU2687</f>
        <v>0</v>
      </c>
      <c r="Z2687" s="27"/>
      <c r="AA2687" s="1"/>
      <c r="AB2687" s="26"/>
      <c r="AC2687" s="1"/>
      <c r="AD2687" s="26"/>
      <c r="AE2687" s="1"/>
      <c r="AF2687" s="26"/>
      <c r="AG2687" s="1"/>
      <c r="AH2687" s="26"/>
      <c r="AI2687" s="1"/>
      <c r="AJ2687" s="26"/>
      <c r="AK2687" s="1"/>
      <c r="AL2687" s="27"/>
      <c r="AM2687" s="1"/>
      <c r="AN2687" s="26"/>
      <c r="AO2687" s="1"/>
      <c r="AP2687" s="26"/>
      <c r="AQ2687" s="1"/>
      <c r="AR2687" s="26"/>
      <c r="AS2687" s="1"/>
      <c r="AT2687" s="26"/>
      <c r="AU2687" s="1"/>
      <c r="AV2687" s="26"/>
      <c r="AW2687" s="1"/>
      <c r="AX2687" s="26"/>
      <c r="AY2687" s="1"/>
      <c r="AZ2687" s="26"/>
      <c r="BA2687" s="1"/>
      <c r="BB2687" s="26"/>
      <c r="BC2687" s="1"/>
      <c r="BD2687" s="26"/>
      <c r="BE2687" s="1"/>
      <c r="BF2687" s="26"/>
      <c r="BG2687" s="1">
        <v>68</v>
      </c>
      <c r="BH2687" s="26">
        <v>3</v>
      </c>
      <c r="BI2687" s="1"/>
      <c r="BJ2687" s="26"/>
      <c r="BK2687" s="1"/>
      <c r="BL2687" s="26"/>
      <c r="BM2687" s="1"/>
      <c r="BN2687" s="26"/>
      <c r="BO2687" s="1"/>
      <c r="BP2687" s="26"/>
      <c r="BQ2687" s="1"/>
      <c r="BR2687" s="26"/>
      <c r="BS2687" s="1"/>
      <c r="BT2687" s="26"/>
      <c r="BU2687" s="1"/>
      <c r="BV2687" s="1"/>
      <c r="BW2687" s="26"/>
      <c r="BX2687" s="1"/>
      <c r="BY2687" s="26"/>
      <c r="BZ2687" s="30"/>
      <c r="CA2687" s="26"/>
    </row>
    <row r="2688" spans="1:79" s="99" customFormat="1" x14ac:dyDescent="0.35">
      <c r="A2688" s="30" t="s">
        <v>66</v>
      </c>
      <c r="B2688" s="30" t="s">
        <v>67</v>
      </c>
      <c r="C2688" s="30" t="s">
        <v>3596</v>
      </c>
      <c r="D2688" s="30" t="s">
        <v>3597</v>
      </c>
      <c r="E2688" s="30" t="s">
        <v>77</v>
      </c>
      <c r="F2688" s="30">
        <v>999928142</v>
      </c>
      <c r="G2688" s="1">
        <f>(J2688+S2688+X2688+R2688+U2688+W2688+Y2688)-H2688</f>
        <v>68</v>
      </c>
      <c r="H2688" s="1"/>
      <c r="I2688" s="27"/>
      <c r="J2688" s="1">
        <f>SUM(AA2688)</f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27"/>
      <c r="R2688" s="1">
        <f>SUM(AS2688,BX2688)</f>
        <v>0</v>
      </c>
      <c r="S2688" s="1">
        <f>SUM(AE2688,AG2688,AI2688,AK2688,AO2688,AM2688,AQ2688,AU2688,AW2688,AY2688,BA2688,BE2688,BG2688,BI2688,BK2688,BM2688,BO2688,BC2688)</f>
        <v>68</v>
      </c>
      <c r="T2688" s="1">
        <f>COUNT(AE2688,AG2688,AI2688,AK2688,AM2688,AO2688,AQ2688,AU2688,AW2688,AY2688,BA2688,BC2688,BE2688,BG2688,BI2688,BK2688,BM2688,BO2688)</f>
        <v>1</v>
      </c>
      <c r="U2688" s="1">
        <f>BQ2688+BS2688</f>
        <v>0</v>
      </c>
      <c r="V2688" s="1"/>
      <c r="W2688" s="1">
        <f>BV2688</f>
        <v>0</v>
      </c>
      <c r="X2688" s="1">
        <f>AC2688+BZ2688</f>
        <v>0</v>
      </c>
      <c r="Y2688" s="1">
        <f>BU2688</f>
        <v>0</v>
      </c>
      <c r="Z2688" s="27"/>
      <c r="AA2688" s="1"/>
      <c r="AB2688" s="26"/>
      <c r="AC2688" s="1"/>
      <c r="AD2688" s="26"/>
      <c r="AE2688" s="1"/>
      <c r="AF2688" s="26"/>
      <c r="AG2688" s="1"/>
      <c r="AH2688" s="26"/>
      <c r="AI2688" s="1"/>
      <c r="AJ2688" s="26"/>
      <c r="AK2688" s="1"/>
      <c r="AL2688" s="27"/>
      <c r="AM2688" s="1"/>
      <c r="AN2688" s="26"/>
      <c r="AO2688" s="1"/>
      <c r="AP2688" s="26"/>
      <c r="AQ2688" s="1"/>
      <c r="AR2688" s="26"/>
      <c r="AS2688" s="1"/>
      <c r="AT2688" s="26"/>
      <c r="AU2688" s="1"/>
      <c r="AV2688" s="26"/>
      <c r="AW2688" s="1"/>
      <c r="AX2688" s="26"/>
      <c r="AY2688" s="1"/>
      <c r="AZ2688" s="26"/>
      <c r="BA2688" s="1"/>
      <c r="BB2688" s="26"/>
      <c r="BC2688" s="1"/>
      <c r="BD2688" s="26"/>
      <c r="BE2688" s="1"/>
      <c r="BF2688" s="26"/>
      <c r="BG2688" s="1">
        <v>68</v>
      </c>
      <c r="BH2688" s="26">
        <v>4</v>
      </c>
      <c r="BI2688" s="1"/>
      <c r="BJ2688" s="26"/>
      <c r="BK2688" s="1"/>
      <c r="BL2688" s="26"/>
      <c r="BM2688" s="1"/>
      <c r="BN2688" s="26"/>
      <c r="BO2688" s="1"/>
      <c r="BP2688" s="26"/>
      <c r="BQ2688" s="1"/>
      <c r="BR2688" s="26"/>
      <c r="BS2688" s="1"/>
      <c r="BT2688" s="26"/>
      <c r="BU2688" s="1"/>
      <c r="BV2688" s="1"/>
      <c r="BW2688" s="26"/>
      <c r="BX2688" s="1"/>
      <c r="BY2688" s="26"/>
      <c r="BZ2688" s="30"/>
      <c r="CA2688" s="26"/>
    </row>
    <row r="2689" spans="1:79" s="99" customFormat="1" x14ac:dyDescent="0.35">
      <c r="A2689" s="30" t="s">
        <v>66</v>
      </c>
      <c r="B2689" s="30" t="s">
        <v>67</v>
      </c>
      <c r="C2689" s="30" t="s">
        <v>1396</v>
      </c>
      <c r="D2689" s="30" t="s">
        <v>3605</v>
      </c>
      <c r="E2689" s="30" t="s">
        <v>77</v>
      </c>
      <c r="F2689" s="30">
        <v>999928158</v>
      </c>
      <c r="G2689" s="1">
        <f>(J2689+S2689+X2689+R2689+U2689+W2689+Y2689)-H2689</f>
        <v>68</v>
      </c>
      <c r="H2689" s="1"/>
      <c r="I2689" s="27"/>
      <c r="J2689" s="1">
        <f>SUM(AA2689)</f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27"/>
      <c r="R2689" s="1">
        <f>SUM(AS2689,BX2689)</f>
        <v>0</v>
      </c>
      <c r="S2689" s="1">
        <f>SUM(AE2689,AG2689,AI2689,AK2689,AO2689,AM2689,AQ2689,AU2689,AW2689,AY2689,BA2689,BE2689,BG2689,BI2689,BK2689,BM2689,BO2689,BC2689)</f>
        <v>68</v>
      </c>
      <c r="T2689" s="1">
        <f>COUNT(AE2689,AG2689,AI2689,AK2689,AM2689,AO2689,AQ2689,AU2689,AW2689,AY2689,BA2689,BC2689,BE2689,BG2689,BI2689,BK2689,BM2689,BO2689)</f>
        <v>1</v>
      </c>
      <c r="U2689" s="1">
        <f>BQ2689+BS2689</f>
        <v>0</v>
      </c>
      <c r="V2689" s="1"/>
      <c r="W2689" s="1">
        <f>BV2689</f>
        <v>0</v>
      </c>
      <c r="X2689" s="1">
        <f>AC2689+BZ2689</f>
        <v>0</v>
      </c>
      <c r="Y2689" s="1">
        <f>BU2689</f>
        <v>0</v>
      </c>
      <c r="Z2689" s="27"/>
      <c r="AA2689" s="1"/>
      <c r="AB2689" s="26"/>
      <c r="AC2689" s="1"/>
      <c r="AD2689" s="26"/>
      <c r="AE2689" s="1"/>
      <c r="AF2689" s="26"/>
      <c r="AG2689" s="1"/>
      <c r="AH2689" s="26"/>
      <c r="AI2689" s="1"/>
      <c r="AJ2689" s="26"/>
      <c r="AK2689" s="1"/>
      <c r="AL2689" s="27"/>
      <c r="AM2689" s="1"/>
      <c r="AN2689" s="26"/>
      <c r="AO2689" s="1"/>
      <c r="AP2689" s="26"/>
      <c r="AQ2689" s="1"/>
      <c r="AR2689" s="26"/>
      <c r="AS2689" s="1"/>
      <c r="AT2689" s="26"/>
      <c r="AU2689" s="1"/>
      <c r="AV2689" s="26"/>
      <c r="AW2689" s="1"/>
      <c r="AX2689" s="26"/>
      <c r="AY2689" s="1"/>
      <c r="AZ2689" s="26"/>
      <c r="BA2689" s="1"/>
      <c r="BB2689" s="26"/>
      <c r="BC2689" s="1"/>
      <c r="BD2689" s="26"/>
      <c r="BE2689" s="1"/>
      <c r="BF2689" s="26"/>
      <c r="BG2689" s="1">
        <v>68</v>
      </c>
      <c r="BH2689" s="26">
        <v>4</v>
      </c>
      <c r="BI2689" s="1"/>
      <c r="BJ2689" s="26"/>
      <c r="BK2689" s="1"/>
      <c r="BL2689" s="26"/>
      <c r="BM2689" s="1"/>
      <c r="BN2689" s="26"/>
      <c r="BO2689" s="1"/>
      <c r="BP2689" s="26"/>
      <c r="BQ2689" s="1"/>
      <c r="BR2689" s="26"/>
      <c r="BS2689" s="1"/>
      <c r="BT2689" s="26"/>
      <c r="BU2689" s="1"/>
      <c r="BV2689" s="1"/>
      <c r="BW2689" s="26"/>
      <c r="BX2689" s="1"/>
      <c r="BY2689" s="26"/>
      <c r="BZ2689" s="30"/>
      <c r="CA2689" s="26"/>
    </row>
    <row r="2690" spans="1:79" s="99" customFormat="1" x14ac:dyDescent="0.35">
      <c r="A2690" s="30" t="s">
        <v>66</v>
      </c>
      <c r="B2690" s="1" t="s">
        <v>67</v>
      </c>
      <c r="C2690" s="1" t="s">
        <v>2634</v>
      </c>
      <c r="D2690" s="1" t="s">
        <v>209</v>
      </c>
      <c r="E2690" s="1" t="s">
        <v>77</v>
      </c>
      <c r="F2690" s="1">
        <v>999925709</v>
      </c>
      <c r="G2690" s="1">
        <f>(J2690+S2690+X2690+R2690+U2690+W2690+Y2690)-H2690</f>
        <v>67</v>
      </c>
      <c r="H2690" s="1"/>
      <c r="I2690" s="27"/>
      <c r="J2690" s="1">
        <f>SUM(AA2690)</f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27"/>
      <c r="R2690" s="1">
        <f>SUM(AS2690,BX2690)</f>
        <v>0</v>
      </c>
      <c r="S2690" s="1">
        <f>SUM(AE2690,AG2690,AI2690,AK2690,AO2690,AM2690,AQ2690,AU2690,AW2690,AY2690,BA2690,BE2690,BG2690,BI2690,BK2690,BM2690,BO2690,BC2690)</f>
        <v>0</v>
      </c>
      <c r="T2690" s="1">
        <f>COUNT(AE2690,AG2690,AI2690,AK2690,AM2690,AO2690,AQ2690,AU2690,AW2690,AY2690,BA2690,BC2690,BE2690,BG2690,BI2690,BK2690,BM2690,BO2690)</f>
        <v>0</v>
      </c>
      <c r="U2690" s="1">
        <f>BQ2690+BS2690</f>
        <v>67</v>
      </c>
      <c r="V2690" s="1"/>
      <c r="W2690" s="1">
        <f>BV2690</f>
        <v>0</v>
      </c>
      <c r="X2690" s="1">
        <f>AC2690+BZ2690</f>
        <v>0</v>
      </c>
      <c r="Y2690" s="1">
        <f>BU2690</f>
        <v>0</v>
      </c>
      <c r="Z2690" s="27"/>
      <c r="AA2690" s="1"/>
      <c r="AB2690" s="26"/>
      <c r="AC2690" s="1"/>
      <c r="AD2690" s="26"/>
      <c r="AE2690" s="1"/>
      <c r="AF2690" s="26"/>
      <c r="AG2690" s="1"/>
      <c r="AH2690" s="26"/>
      <c r="AI2690" s="1"/>
      <c r="AJ2690" s="26"/>
      <c r="AK2690" s="1"/>
      <c r="AL2690" s="26"/>
      <c r="AM2690" s="1"/>
      <c r="AN2690" s="27"/>
      <c r="AO2690" s="1"/>
      <c r="AP2690" s="26"/>
      <c r="AQ2690" s="1"/>
      <c r="AR2690" s="27"/>
      <c r="AS2690" s="1"/>
      <c r="AT2690" s="27"/>
      <c r="AU2690" s="1"/>
      <c r="AV2690" s="27"/>
      <c r="AW2690" s="1"/>
      <c r="AX2690" s="27"/>
      <c r="AY2690" s="1"/>
      <c r="AZ2690" s="27"/>
      <c r="BA2690" s="1"/>
      <c r="BB2690" s="27"/>
      <c r="BC2690" s="1"/>
      <c r="BD2690" s="26"/>
      <c r="BE2690" s="1"/>
      <c r="BF2690" s="27"/>
      <c r="BG2690" s="1"/>
      <c r="BH2690" s="27"/>
      <c r="BI2690" s="1"/>
      <c r="BJ2690" s="27"/>
      <c r="BK2690" s="1"/>
      <c r="BL2690" s="27"/>
      <c r="BM2690" s="1"/>
      <c r="BN2690" s="27"/>
      <c r="BO2690" s="1"/>
      <c r="BP2690" s="27"/>
      <c r="BQ2690" s="1">
        <v>67</v>
      </c>
      <c r="BR2690" s="26">
        <v>6</v>
      </c>
      <c r="BS2690" s="1"/>
      <c r="BT2690" s="26"/>
      <c r="BU2690" s="1"/>
      <c r="BV2690" s="1"/>
      <c r="BW2690" s="26"/>
      <c r="BX2690" s="1"/>
      <c r="BY2690" s="26"/>
      <c r="BZ2690" s="30"/>
      <c r="CA2690" s="26"/>
    </row>
    <row r="2691" spans="1:79" s="99" customFormat="1" x14ac:dyDescent="0.35">
      <c r="A2691" s="30" t="s">
        <v>66</v>
      </c>
      <c r="B2691" s="1" t="s">
        <v>67</v>
      </c>
      <c r="C2691" s="1" t="s">
        <v>2899</v>
      </c>
      <c r="D2691" s="1" t="s">
        <v>2898</v>
      </c>
      <c r="E2691" s="1" t="s">
        <v>77</v>
      </c>
      <c r="F2691" s="1">
        <v>999926384</v>
      </c>
      <c r="G2691" s="1">
        <f>(J2691+S2691+X2691+R2691+U2691+W2691+Y2691)-H2691</f>
        <v>63</v>
      </c>
      <c r="H2691" s="1"/>
      <c r="I2691" s="27"/>
      <c r="J2691" s="1">
        <f>SUM(AA2691)</f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27"/>
      <c r="R2691" s="1">
        <f>SUM(AS2691,BX2691)</f>
        <v>0</v>
      </c>
      <c r="S2691" s="1">
        <f>SUM(AE2691,AG2691,AI2691,AK2691,AO2691,AM2691,AQ2691,AU2691,AW2691,AY2691,BA2691,BE2691,BG2691,BI2691,BK2691,BM2691,BO2691,BC2691)</f>
        <v>63</v>
      </c>
      <c r="T2691" s="1">
        <f>COUNT(AE2691,AG2691,AI2691,AK2691,AM2691,AO2691,AQ2691,AU2691,AW2691,AY2691,BA2691,BC2691,BE2691,BG2691,BI2691,BK2691,BM2691,BO2691)</f>
        <v>1</v>
      </c>
      <c r="U2691" s="1">
        <f>BQ2691+BS2691</f>
        <v>0</v>
      </c>
      <c r="V2691" s="1"/>
      <c r="W2691" s="1">
        <f>BV2691</f>
        <v>0</v>
      </c>
      <c r="X2691" s="1">
        <f>AC2691+BZ2691</f>
        <v>0</v>
      </c>
      <c r="Y2691" s="1">
        <f>BU2691</f>
        <v>0</v>
      </c>
      <c r="Z2691" s="27"/>
      <c r="AA2691" s="1"/>
      <c r="AB2691" s="26"/>
      <c r="AC2691" s="1"/>
      <c r="AD2691" s="26"/>
      <c r="AE2691" s="1"/>
      <c r="AF2691" s="26"/>
      <c r="AG2691" s="1"/>
      <c r="AH2691" s="26"/>
      <c r="AI2691" s="1"/>
      <c r="AJ2691" s="26"/>
      <c r="AK2691" s="1"/>
      <c r="AL2691" s="26"/>
      <c r="AM2691" s="1"/>
      <c r="AN2691" s="26"/>
      <c r="AO2691" s="1"/>
      <c r="AP2691" s="26"/>
      <c r="AQ2691" s="1">
        <v>63</v>
      </c>
      <c r="AR2691" s="26">
        <v>5</v>
      </c>
      <c r="AS2691" s="1"/>
      <c r="AT2691" s="26"/>
      <c r="AU2691" s="1"/>
      <c r="AV2691" s="26"/>
      <c r="AW2691" s="1"/>
      <c r="AX2691" s="26"/>
      <c r="AY2691" s="1"/>
      <c r="AZ2691" s="26"/>
      <c r="BA2691" s="1"/>
      <c r="BB2691" s="26"/>
      <c r="BC2691" s="1"/>
      <c r="BD2691" s="26"/>
      <c r="BE2691" s="1"/>
      <c r="BF2691" s="26"/>
      <c r="BG2691" s="1"/>
      <c r="BH2691" s="26"/>
      <c r="BI2691" s="1"/>
      <c r="BJ2691" s="26"/>
      <c r="BK2691" s="1"/>
      <c r="BL2691" s="26"/>
      <c r="BM2691" s="1"/>
      <c r="BN2691" s="26"/>
      <c r="BO2691" s="1"/>
      <c r="BP2691" s="26"/>
      <c r="BQ2691" s="1"/>
      <c r="BR2691" s="26"/>
      <c r="BS2691" s="1"/>
      <c r="BT2691" s="26"/>
      <c r="BU2691" s="1"/>
      <c r="BV2691" s="1"/>
      <c r="BW2691" s="26"/>
      <c r="BX2691" s="1"/>
      <c r="BY2691" s="26"/>
      <c r="BZ2691" s="30"/>
      <c r="CA2691" s="26"/>
    </row>
    <row r="2692" spans="1:79" s="99" customFormat="1" x14ac:dyDescent="0.35">
      <c r="A2692" s="30" t="s">
        <v>66</v>
      </c>
      <c r="B2692" s="1" t="s">
        <v>67</v>
      </c>
      <c r="C2692" s="1" t="s">
        <v>3068</v>
      </c>
      <c r="D2692" s="1" t="s">
        <v>2000</v>
      </c>
      <c r="E2692" s="1" t="s">
        <v>77</v>
      </c>
      <c r="F2692" s="1">
        <v>999926784</v>
      </c>
      <c r="G2692" s="1">
        <f>(J2692+S2692+X2692+R2692+U2692+W2692+Y2692)-H2692</f>
        <v>63</v>
      </c>
      <c r="H2692" s="1"/>
      <c r="I2692" s="27"/>
      <c r="J2692" s="1">
        <f>SUM(AA2692)</f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27"/>
      <c r="R2692" s="1">
        <f>SUM(AS2692,BX2692)</f>
        <v>0</v>
      </c>
      <c r="S2692" s="1">
        <f>SUM(AE2692,AG2692,AI2692,AK2692,AO2692,AM2692,AQ2692,AU2692,AW2692,AY2692,BA2692,BE2692,BG2692,BI2692,BK2692,BM2692,BO2692,BC2692)</f>
        <v>63</v>
      </c>
      <c r="T2692" s="1">
        <f>COUNT(AE2692,AG2692,AI2692,AK2692,AM2692,AO2692,AQ2692,AU2692,AW2692,AY2692,BA2692,BC2692,BE2692,BG2692,BI2692,BK2692,BM2692,BO2692)</f>
        <v>1</v>
      </c>
      <c r="U2692" s="1">
        <f>BQ2692+BS2692</f>
        <v>0</v>
      </c>
      <c r="V2692" s="1"/>
      <c r="W2692" s="1">
        <f>BV2692</f>
        <v>0</v>
      </c>
      <c r="X2692" s="1">
        <f>AC2692+BZ2692</f>
        <v>0</v>
      </c>
      <c r="Y2692" s="1">
        <f>BU2692</f>
        <v>0</v>
      </c>
      <c r="Z2692" s="27"/>
      <c r="AA2692" s="1"/>
      <c r="AB2692" s="26"/>
      <c r="AC2692" s="1"/>
      <c r="AD2692" s="26"/>
      <c r="AE2692" s="1"/>
      <c r="AF2692" s="26"/>
      <c r="AG2692" s="1"/>
      <c r="AH2692" s="26"/>
      <c r="AI2692" s="1"/>
      <c r="AJ2692" s="26"/>
      <c r="AK2692" s="1"/>
      <c r="AL2692" s="26"/>
      <c r="AM2692" s="1"/>
      <c r="AN2692" s="26"/>
      <c r="AO2692" s="1"/>
      <c r="AP2692" s="26"/>
      <c r="AQ2692" s="1">
        <v>63</v>
      </c>
      <c r="AR2692" s="26">
        <v>5</v>
      </c>
      <c r="AS2692" s="1"/>
      <c r="AT2692" s="26"/>
      <c r="AU2692" s="1"/>
      <c r="AV2692" s="26"/>
      <c r="AW2692" s="1"/>
      <c r="AX2692" s="26"/>
      <c r="AY2692" s="1"/>
      <c r="AZ2692" s="26"/>
      <c r="BA2692" s="1"/>
      <c r="BB2692" s="26"/>
      <c r="BC2692" s="1"/>
      <c r="BD2692" s="26"/>
      <c r="BE2692" s="1"/>
      <c r="BF2692" s="26"/>
      <c r="BG2692" s="1"/>
      <c r="BH2692" s="26"/>
      <c r="BI2692" s="1"/>
      <c r="BJ2692" s="26"/>
      <c r="BK2692" s="1"/>
      <c r="BL2692" s="26"/>
      <c r="BM2692" s="1"/>
      <c r="BN2692" s="26"/>
      <c r="BO2692" s="1"/>
      <c r="BP2692" s="26"/>
      <c r="BQ2692" s="1"/>
      <c r="BR2692" s="26"/>
      <c r="BS2692" s="1"/>
      <c r="BT2692" s="26"/>
      <c r="BU2692" s="1"/>
      <c r="BV2692" s="1"/>
      <c r="BW2692" s="26"/>
      <c r="BX2692" s="1"/>
      <c r="BY2692" s="26"/>
      <c r="BZ2692" s="30"/>
      <c r="CA2692" s="26"/>
    </row>
    <row r="2693" spans="1:79" s="99" customFormat="1" x14ac:dyDescent="0.35">
      <c r="A2693" s="30" t="s">
        <v>66</v>
      </c>
      <c r="B2693" s="1" t="s">
        <v>67</v>
      </c>
      <c r="C2693" s="1" t="s">
        <v>1627</v>
      </c>
      <c r="D2693" s="1" t="s">
        <v>130</v>
      </c>
      <c r="E2693" s="1" t="s">
        <v>77</v>
      </c>
      <c r="F2693" s="1">
        <v>999926906</v>
      </c>
      <c r="G2693" s="1">
        <f>(J2693+S2693+X2693+R2693+U2693+W2693+Y2693)-H2693</f>
        <v>63</v>
      </c>
      <c r="H2693" s="1"/>
      <c r="I2693" s="27"/>
      <c r="J2693" s="1">
        <f>SUM(AA2693)</f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27"/>
      <c r="R2693" s="1">
        <f>SUM(AS2693,BX2693)</f>
        <v>0</v>
      </c>
      <c r="S2693" s="1">
        <f>SUM(AE2693,AG2693,AI2693,AK2693,AO2693,AM2693,AQ2693,AU2693,AW2693,AY2693,BA2693,BE2693,BG2693,BI2693,BK2693,BM2693,BO2693,BC2693)</f>
        <v>63</v>
      </c>
      <c r="T2693" s="1">
        <f>COUNT(AE2693,AG2693,AI2693,AK2693,AM2693,AO2693,AQ2693,AU2693,AW2693,AY2693,BA2693,BC2693,BE2693,BG2693,BI2693,BK2693,BM2693,BO2693)</f>
        <v>1</v>
      </c>
      <c r="U2693" s="1">
        <f>BQ2693+BS2693</f>
        <v>0</v>
      </c>
      <c r="V2693" s="1"/>
      <c r="W2693" s="1">
        <f>BV2693</f>
        <v>0</v>
      </c>
      <c r="X2693" s="1">
        <f>AC2693+BZ2693</f>
        <v>0</v>
      </c>
      <c r="Y2693" s="1">
        <f>BU2693</f>
        <v>0</v>
      </c>
      <c r="Z2693" s="27"/>
      <c r="AA2693" s="1"/>
      <c r="AB2693" s="26"/>
      <c r="AC2693" s="1"/>
      <c r="AD2693" s="26"/>
      <c r="AE2693" s="1"/>
      <c r="AF2693" s="26"/>
      <c r="AG2693" s="1"/>
      <c r="AH2693" s="26"/>
      <c r="AI2693" s="1"/>
      <c r="AJ2693" s="26"/>
      <c r="AK2693" s="1"/>
      <c r="AL2693" s="26"/>
      <c r="AM2693" s="1"/>
      <c r="AN2693" s="26"/>
      <c r="AO2693" s="1"/>
      <c r="AP2693" s="26"/>
      <c r="AQ2693" s="1">
        <v>63</v>
      </c>
      <c r="AR2693" s="26">
        <v>5</v>
      </c>
      <c r="AS2693" s="1"/>
      <c r="AT2693" s="26"/>
      <c r="AU2693" s="1"/>
      <c r="AV2693" s="26"/>
      <c r="AW2693" s="1"/>
      <c r="AX2693" s="26"/>
      <c r="AY2693" s="1"/>
      <c r="AZ2693" s="26"/>
      <c r="BA2693" s="1"/>
      <c r="BB2693" s="26"/>
      <c r="BC2693" s="1"/>
      <c r="BD2693" s="26"/>
      <c r="BE2693" s="1"/>
      <c r="BF2693" s="26"/>
      <c r="BG2693" s="1"/>
      <c r="BH2693" s="26"/>
      <c r="BI2693" s="1"/>
      <c r="BJ2693" s="26"/>
      <c r="BK2693" s="1"/>
      <c r="BL2693" s="26"/>
      <c r="BM2693" s="1"/>
      <c r="BN2693" s="26"/>
      <c r="BO2693" s="1"/>
      <c r="BP2693" s="26"/>
      <c r="BQ2693" s="1"/>
      <c r="BR2693" s="26"/>
      <c r="BS2693" s="1"/>
      <c r="BT2693" s="26"/>
      <c r="BU2693" s="1"/>
      <c r="BV2693" s="1"/>
      <c r="BW2693" s="26"/>
      <c r="BX2693" s="1"/>
      <c r="BY2693" s="26"/>
      <c r="BZ2693" s="30"/>
      <c r="CA2693" s="26"/>
    </row>
    <row r="2694" spans="1:79" s="99" customFormat="1" x14ac:dyDescent="0.35">
      <c r="A2694" s="30" t="s">
        <v>66</v>
      </c>
      <c r="B2694" s="35" t="s">
        <v>67</v>
      </c>
      <c r="C2694" s="35" t="s">
        <v>2550</v>
      </c>
      <c r="D2694" s="35" t="s">
        <v>119</v>
      </c>
      <c r="E2694" s="35" t="s">
        <v>77</v>
      </c>
      <c r="F2694" s="35">
        <v>999925518</v>
      </c>
      <c r="G2694" s="1">
        <f>(J2694+S2694+X2694+R2694+U2694+W2694+Y2694)-H2694</f>
        <v>60</v>
      </c>
      <c r="H2694" s="1"/>
      <c r="I2694" s="27"/>
      <c r="J2694" s="1">
        <f>SUM(AA2694)</f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27"/>
      <c r="R2694" s="1">
        <f>SUM(AS2694,BX2694)</f>
        <v>0</v>
      </c>
      <c r="S2694" s="1">
        <f>SUM(AE2694,AG2694,AI2694,AK2694,AO2694,AM2694,AQ2694,AU2694,AW2694,AY2694,BA2694,BE2694,BG2694,BI2694,BK2694,BM2694,BO2694,BC2694)</f>
        <v>60</v>
      </c>
      <c r="T2694" s="1">
        <f>COUNT(AE2694,AG2694,AI2694,AK2694,AM2694,AO2694,AQ2694,AU2694,AW2694,AY2694,BA2694,BC2694,BE2694,BG2694,BI2694,BK2694,BM2694,BO2694)</f>
        <v>1</v>
      </c>
      <c r="U2694" s="1">
        <f>BQ2694+BS2694</f>
        <v>0</v>
      </c>
      <c r="V2694" s="1"/>
      <c r="W2694" s="1">
        <f>BV2694</f>
        <v>0</v>
      </c>
      <c r="X2694" s="1">
        <f>AC2694+BZ2694</f>
        <v>0</v>
      </c>
      <c r="Y2694" s="1">
        <f>BU2694</f>
        <v>0</v>
      </c>
      <c r="Z2694" s="27"/>
      <c r="AA2694" s="1"/>
      <c r="AB2694" s="26"/>
      <c r="AC2694" s="1"/>
      <c r="AD2694" s="26"/>
      <c r="AE2694" s="1"/>
      <c r="AF2694" s="26"/>
      <c r="AG2694" s="1"/>
      <c r="AH2694" s="26"/>
      <c r="AI2694" s="1"/>
      <c r="AJ2694" s="26"/>
      <c r="AK2694" s="1">
        <v>60</v>
      </c>
      <c r="AL2694" s="26">
        <v>1</v>
      </c>
      <c r="AM2694" s="1"/>
      <c r="AN2694" s="26"/>
      <c r="AO2694" s="1"/>
      <c r="AP2694" s="26"/>
      <c r="AQ2694" s="1"/>
      <c r="AR2694" s="26"/>
      <c r="AS2694" s="1"/>
      <c r="AT2694" s="26"/>
      <c r="AU2694" s="1"/>
      <c r="AV2694" s="26"/>
      <c r="AW2694" s="1"/>
      <c r="AX2694" s="26"/>
      <c r="AY2694" s="1"/>
      <c r="AZ2694" s="26"/>
      <c r="BA2694" s="1"/>
      <c r="BB2694" s="26"/>
      <c r="BC2694" s="1"/>
      <c r="BD2694" s="26"/>
      <c r="BE2694" s="1"/>
      <c r="BF2694" s="26"/>
      <c r="BG2694" s="1"/>
      <c r="BH2694" s="26"/>
      <c r="BI2694" s="1"/>
      <c r="BJ2694" s="26"/>
      <c r="BK2694" s="1"/>
      <c r="BL2694" s="26"/>
      <c r="BM2694" s="1"/>
      <c r="BN2694" s="26"/>
      <c r="BO2694" s="1"/>
      <c r="BP2694" s="26"/>
      <c r="BQ2694" s="1"/>
      <c r="BR2694" s="26"/>
      <c r="BS2694" s="1"/>
      <c r="BT2694" s="26"/>
      <c r="BU2694" s="1"/>
      <c r="BV2694" s="1"/>
      <c r="BW2694" s="26"/>
      <c r="BX2694" s="1"/>
      <c r="BY2694" s="26"/>
      <c r="BZ2694" s="30"/>
      <c r="CA2694" s="26"/>
    </row>
    <row r="2695" spans="1:79" s="99" customFormat="1" x14ac:dyDescent="0.35">
      <c r="A2695" s="30" t="s">
        <v>66</v>
      </c>
      <c r="B2695" s="1" t="s">
        <v>67</v>
      </c>
      <c r="C2695" s="1" t="s">
        <v>3510</v>
      </c>
      <c r="D2695" s="1" t="s">
        <v>3511</v>
      </c>
      <c r="E2695" s="1" t="s">
        <v>77</v>
      </c>
      <c r="F2695" s="1">
        <v>999927911</v>
      </c>
      <c r="G2695" s="1">
        <f>(J2695+S2695+X2695+R2695+U2695+W2695+Y2695)-H2695</f>
        <v>60</v>
      </c>
      <c r="H2695" s="1"/>
      <c r="I2695" s="27"/>
      <c r="J2695" s="1">
        <f>SUM(AA2695)</f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27"/>
      <c r="R2695" s="1">
        <f>SUM(AS2695,BX2695)</f>
        <v>0</v>
      </c>
      <c r="S2695" s="1">
        <f>SUM(AE2695,AG2695,AI2695,AK2695,AO2695,AM2695,AQ2695,AU2695,AW2695,AY2695,BA2695,BE2695,BG2695,BI2695,BK2695,BM2695,BO2695,BC2695)</f>
        <v>60</v>
      </c>
      <c r="T2695" s="1">
        <f>COUNT(AE2695,AG2695,AI2695,AK2695,AM2695,AO2695,AQ2695,AU2695,AW2695,AY2695,BA2695,BC2695,BE2695,BG2695,BI2695,BK2695,BM2695,BO2695)</f>
        <v>1</v>
      </c>
      <c r="U2695" s="1">
        <f>BQ2695+BS2695</f>
        <v>0</v>
      </c>
      <c r="V2695" s="1"/>
      <c r="W2695" s="1">
        <f>BV2695</f>
        <v>0</v>
      </c>
      <c r="X2695" s="1">
        <f>AC2695+BZ2695</f>
        <v>0</v>
      </c>
      <c r="Y2695" s="1">
        <f>BU2695</f>
        <v>0</v>
      </c>
      <c r="Z2695" s="27"/>
      <c r="AA2695" s="1"/>
      <c r="AB2695" s="26"/>
      <c r="AC2695" s="1"/>
      <c r="AD2695" s="26"/>
      <c r="AE2695" s="1"/>
      <c r="AF2695" s="26"/>
      <c r="AG2695" s="1"/>
      <c r="AH2695" s="26"/>
      <c r="AI2695" s="1"/>
      <c r="AJ2695" s="26"/>
      <c r="AK2695" s="1"/>
      <c r="AL2695" s="26"/>
      <c r="AM2695" s="1"/>
      <c r="AN2695" s="26"/>
      <c r="AO2695" s="1"/>
      <c r="AP2695" s="26"/>
      <c r="AQ2695" s="1"/>
      <c r="AR2695" s="26"/>
      <c r="AS2695" s="1"/>
      <c r="AT2695" s="26"/>
      <c r="AU2695" s="1"/>
      <c r="AV2695" s="26"/>
      <c r="AW2695" s="1"/>
      <c r="AX2695" s="26"/>
      <c r="AY2695" s="1"/>
      <c r="AZ2695" s="26"/>
      <c r="BA2695" s="1"/>
      <c r="BB2695" s="26"/>
      <c r="BC2695" s="1"/>
      <c r="BD2695" s="26"/>
      <c r="BE2695" s="1"/>
      <c r="BF2695" s="26"/>
      <c r="BG2695" s="1"/>
      <c r="BH2695" s="26"/>
      <c r="BI2695" s="1"/>
      <c r="BJ2695" s="26"/>
      <c r="BK2695" s="1">
        <v>60</v>
      </c>
      <c r="BL2695" s="26">
        <v>1</v>
      </c>
      <c r="BM2695" s="1"/>
      <c r="BN2695" s="26"/>
      <c r="BO2695" s="1"/>
      <c r="BP2695" s="26"/>
      <c r="BQ2695" s="1"/>
      <c r="BR2695" s="26"/>
      <c r="BS2695" s="1"/>
      <c r="BT2695" s="26"/>
      <c r="BU2695" s="1"/>
      <c r="BV2695" s="1"/>
      <c r="BW2695" s="26"/>
      <c r="BX2695" s="1"/>
      <c r="BY2695" s="26"/>
      <c r="BZ2695" s="30"/>
      <c r="CA2695" s="26"/>
    </row>
    <row r="2696" spans="1:79" s="99" customFormat="1" x14ac:dyDescent="0.35">
      <c r="A2696" s="30" t="s">
        <v>66</v>
      </c>
      <c r="B2696" s="30" t="s">
        <v>67</v>
      </c>
      <c r="C2696" s="30" t="s">
        <v>468</v>
      </c>
      <c r="D2696" s="30" t="s">
        <v>3452</v>
      </c>
      <c r="E2696" s="30" t="s">
        <v>77</v>
      </c>
      <c r="F2696" s="30">
        <v>999927768</v>
      </c>
      <c r="G2696" s="1">
        <f>(J2696+S2696+X2696+R2696+U2696+W2696+Y2696)-H2696</f>
        <v>58</v>
      </c>
      <c r="H2696" s="1"/>
      <c r="I2696" s="27"/>
      <c r="J2696" s="1">
        <f>SUM(AA2696)</f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27"/>
      <c r="R2696" s="1">
        <f>SUM(AS2696,BX2696)</f>
        <v>0</v>
      </c>
      <c r="S2696" s="1">
        <f>SUM(AE2696,AG2696,AI2696,AK2696,AO2696,AM2696,AQ2696,AU2696,AW2696,AY2696,BA2696,BE2696,BG2696,BI2696,BK2696,BM2696,BO2696,BC2696)</f>
        <v>58</v>
      </c>
      <c r="T2696" s="1">
        <f>COUNT(AE2696,AG2696,AI2696,AK2696,AM2696,AO2696,AQ2696,AU2696,AW2696,AY2696,BA2696,BC2696,BE2696,BG2696,BI2696,BK2696,BM2696,BO2696)</f>
        <v>1</v>
      </c>
      <c r="U2696" s="1">
        <f>BQ2696+BS2696</f>
        <v>0</v>
      </c>
      <c r="V2696" s="1"/>
      <c r="W2696" s="1">
        <f>BV2696</f>
        <v>0</v>
      </c>
      <c r="X2696" s="1">
        <f>AC2696+BZ2696</f>
        <v>0</v>
      </c>
      <c r="Y2696" s="1">
        <f>BU2696</f>
        <v>0</v>
      </c>
      <c r="Z2696" s="27"/>
      <c r="AA2696" s="1"/>
      <c r="AB2696" s="26"/>
      <c r="AC2696" s="1"/>
      <c r="AD2696" s="26"/>
      <c r="AE2696" s="1"/>
      <c r="AF2696" s="26"/>
      <c r="AG2696" s="1"/>
      <c r="AH2696" s="26"/>
      <c r="AI2696" s="1"/>
      <c r="AJ2696" s="26"/>
      <c r="AK2696" s="1"/>
      <c r="AL2696" s="27"/>
      <c r="AM2696" s="1"/>
      <c r="AN2696" s="26"/>
      <c r="AO2696" s="1"/>
      <c r="AP2696" s="26"/>
      <c r="AQ2696" s="1"/>
      <c r="AR2696" s="26"/>
      <c r="AS2696" s="1"/>
      <c r="AT2696" s="26"/>
      <c r="AU2696" s="1"/>
      <c r="AV2696" s="26"/>
      <c r="AW2696" s="1"/>
      <c r="AX2696" s="26"/>
      <c r="AY2696" s="1"/>
      <c r="AZ2696" s="26"/>
      <c r="BA2696" s="1"/>
      <c r="BB2696" s="26"/>
      <c r="BC2696" s="1"/>
      <c r="BD2696" s="26"/>
      <c r="BE2696" s="1"/>
      <c r="BF2696" s="26"/>
      <c r="BG2696" s="1">
        <v>58</v>
      </c>
      <c r="BH2696" s="26">
        <v>6</v>
      </c>
      <c r="BI2696" s="1"/>
      <c r="BJ2696" s="26"/>
      <c r="BK2696" s="1"/>
      <c r="BL2696" s="26"/>
      <c r="BM2696" s="1"/>
      <c r="BN2696" s="26"/>
      <c r="BO2696" s="1"/>
      <c r="BP2696" s="26"/>
      <c r="BQ2696" s="1"/>
      <c r="BR2696" s="26"/>
      <c r="BS2696" s="1"/>
      <c r="BT2696" s="26"/>
      <c r="BU2696" s="1"/>
      <c r="BV2696" s="1"/>
      <c r="BW2696" s="26"/>
      <c r="BX2696" s="1"/>
      <c r="BY2696" s="26"/>
      <c r="BZ2696" s="30"/>
      <c r="CA2696" s="26"/>
    </row>
    <row r="2697" spans="1:79" s="99" customFormat="1" x14ac:dyDescent="0.35">
      <c r="A2697" s="30" t="s">
        <v>66</v>
      </c>
      <c r="B2697" s="1" t="s">
        <v>67</v>
      </c>
      <c r="C2697" s="1" t="s">
        <v>2193</v>
      </c>
      <c r="D2697" s="1" t="s">
        <v>2194</v>
      </c>
      <c r="E2697" s="1" t="s">
        <v>77</v>
      </c>
      <c r="F2697" s="1">
        <v>999924381</v>
      </c>
      <c r="G2697" s="1">
        <f>(J2697+S2697+X2697+R2697+U2697+W2697+Y2697)-H2697</f>
        <v>54</v>
      </c>
      <c r="H2697" s="1"/>
      <c r="I2697" s="27"/>
      <c r="J2697" s="1">
        <f>SUM(AA2697)</f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27"/>
      <c r="R2697" s="1">
        <f>SUM(AS2697,BX2697)</f>
        <v>0</v>
      </c>
      <c r="S2697" s="1">
        <f>SUM(AE2697,AG2697,AI2697,AK2697,AO2697,AM2697,AQ2697,AU2697,AW2697,AY2697,BA2697,BE2697,BG2697,BI2697,BK2697,BM2697,BO2697,BC2697)</f>
        <v>54</v>
      </c>
      <c r="T2697" s="1">
        <f>COUNT(AE2697,AG2697,AI2697,AK2697,AM2697,AO2697,AQ2697,AU2697,AW2697,AY2697,BA2697,BC2697,BE2697,BG2697,BI2697,BK2697,BM2697,BO2697)</f>
        <v>1</v>
      </c>
      <c r="U2697" s="1">
        <f>BQ2697+BS2697</f>
        <v>0</v>
      </c>
      <c r="V2697" s="1"/>
      <c r="W2697" s="1">
        <f>BV2697</f>
        <v>0</v>
      </c>
      <c r="X2697" s="1">
        <f>AC2697+BZ2697</f>
        <v>0</v>
      </c>
      <c r="Y2697" s="1">
        <f>BU2697</f>
        <v>0</v>
      </c>
      <c r="Z2697" s="27"/>
      <c r="AA2697" s="1"/>
      <c r="AB2697" s="26"/>
      <c r="AC2697" s="1"/>
      <c r="AD2697" s="26"/>
      <c r="AE2697" s="1"/>
      <c r="AF2697" s="26"/>
      <c r="AG2697" s="1"/>
      <c r="AH2697" s="26"/>
      <c r="AI2697" s="1"/>
      <c r="AJ2697" s="26"/>
      <c r="AK2697" s="1"/>
      <c r="AL2697" s="26"/>
      <c r="AM2697" s="1"/>
      <c r="AN2697" s="26"/>
      <c r="AO2697" s="1"/>
      <c r="AP2697" s="26"/>
      <c r="AQ2697" s="1"/>
      <c r="AR2697" s="26"/>
      <c r="AS2697" s="1"/>
      <c r="AT2697" s="26"/>
      <c r="AU2697" s="1"/>
      <c r="AV2697" s="26"/>
      <c r="AW2697" s="1"/>
      <c r="AX2697" s="26"/>
      <c r="AY2697" s="1">
        <v>54</v>
      </c>
      <c r="AZ2697" s="26">
        <v>7</v>
      </c>
      <c r="BA2697" s="1"/>
      <c r="BB2697" s="26"/>
      <c r="BC2697" s="1"/>
      <c r="BD2697" s="26"/>
      <c r="BE2697" s="1"/>
      <c r="BF2697" s="26"/>
      <c r="BG2697" s="1"/>
      <c r="BH2697" s="26"/>
      <c r="BI2697" s="1"/>
      <c r="BJ2697" s="26"/>
      <c r="BK2697" s="1"/>
      <c r="BL2697" s="26"/>
      <c r="BM2697" s="1"/>
      <c r="BN2697" s="26"/>
      <c r="BO2697" s="1"/>
      <c r="BP2697" s="26"/>
      <c r="BQ2697" s="1"/>
      <c r="BR2697" s="26"/>
      <c r="BS2697" s="1"/>
      <c r="BT2697" s="26"/>
      <c r="BU2697" s="1"/>
      <c r="BV2697" s="1"/>
      <c r="BW2697" s="26"/>
      <c r="BX2697" s="1"/>
      <c r="BY2697" s="26"/>
      <c r="BZ2697" s="30"/>
      <c r="CA2697" s="26"/>
    </row>
    <row r="2698" spans="1:79" s="99" customFormat="1" x14ac:dyDescent="0.35">
      <c r="A2698" s="30" t="s">
        <v>66</v>
      </c>
      <c r="B2698" s="1" t="s">
        <v>67</v>
      </c>
      <c r="C2698" s="1" t="s">
        <v>2456</v>
      </c>
      <c r="D2698" s="1" t="s">
        <v>2457</v>
      </c>
      <c r="E2698" s="1" t="s">
        <v>77</v>
      </c>
      <c r="F2698" s="1">
        <v>999925286</v>
      </c>
      <c r="G2698" s="1">
        <f>(J2698+S2698+X2698+R2698+U2698+W2698+Y2698)-H2698</f>
        <v>38</v>
      </c>
      <c r="H2698" s="1"/>
      <c r="I2698" s="27"/>
      <c r="J2698" s="1">
        <f>SUM(AA2698)</f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27"/>
      <c r="R2698" s="1">
        <f>SUM(AS2698,BX2698)</f>
        <v>0</v>
      </c>
      <c r="S2698" s="1">
        <f>SUM(AE2698,AG2698,AI2698,AK2698,AO2698,AM2698,AQ2698,AU2698,AW2698,AY2698,BA2698,BE2698,BG2698,BI2698,BK2698,BM2698,BO2698,BC2698)</f>
        <v>38</v>
      </c>
      <c r="T2698" s="1">
        <f>COUNT(AE2698,AG2698,AI2698,AK2698,AM2698,AO2698,AQ2698,AU2698,AW2698,AY2698,BA2698,BC2698,BE2698,BG2698,BI2698,BK2698,BM2698,BO2698)</f>
        <v>1</v>
      </c>
      <c r="U2698" s="1">
        <f>BQ2698+BS2698</f>
        <v>0</v>
      </c>
      <c r="V2698" s="1"/>
      <c r="W2698" s="1">
        <f>BV2698</f>
        <v>0</v>
      </c>
      <c r="X2698" s="1">
        <f>AC2698+BZ2698</f>
        <v>0</v>
      </c>
      <c r="Y2698" s="1">
        <f>BU2698</f>
        <v>0</v>
      </c>
      <c r="Z2698" s="27"/>
      <c r="AA2698" s="1"/>
      <c r="AB2698" s="26"/>
      <c r="AC2698" s="1"/>
      <c r="AD2698" s="26"/>
      <c r="AE2698" s="1"/>
      <c r="AF2698" s="26"/>
      <c r="AG2698" s="1"/>
      <c r="AH2698" s="26"/>
      <c r="AI2698" s="1"/>
      <c r="AJ2698" s="26"/>
      <c r="AK2698" s="1"/>
      <c r="AL2698" s="26"/>
      <c r="AM2698" s="1"/>
      <c r="AN2698" s="26"/>
      <c r="AO2698" s="1"/>
      <c r="AP2698" s="26"/>
      <c r="AQ2698" s="1">
        <v>38</v>
      </c>
      <c r="AR2698" s="26" t="s">
        <v>100</v>
      </c>
      <c r="AS2698" s="1"/>
      <c r="AT2698" s="26"/>
      <c r="AU2698" s="1"/>
      <c r="AV2698" s="26"/>
      <c r="AW2698" s="1"/>
      <c r="AX2698" s="26"/>
      <c r="AY2698" s="1"/>
      <c r="AZ2698" s="26"/>
      <c r="BA2698" s="1"/>
      <c r="BB2698" s="26"/>
      <c r="BC2698" s="1"/>
      <c r="BD2698" s="26"/>
      <c r="BE2698" s="1"/>
      <c r="BF2698" s="26"/>
      <c r="BG2698" s="1"/>
      <c r="BH2698" s="26"/>
      <c r="BI2698" s="1"/>
      <c r="BJ2698" s="26"/>
      <c r="BK2698" s="1"/>
      <c r="BL2698" s="26"/>
      <c r="BM2698" s="1"/>
      <c r="BN2698" s="26"/>
      <c r="BO2698" s="1"/>
      <c r="BP2698" s="26"/>
      <c r="BQ2698" s="1"/>
      <c r="BR2698" s="26"/>
      <c r="BS2698" s="1"/>
      <c r="BT2698" s="26"/>
      <c r="BU2698" s="1"/>
      <c r="BV2698" s="1"/>
      <c r="BW2698" s="26"/>
      <c r="BX2698" s="1"/>
      <c r="BY2698" s="26"/>
      <c r="BZ2698" s="30"/>
      <c r="CA2698" s="26"/>
    </row>
    <row r="2699" spans="1:79" s="99" customFormat="1" x14ac:dyDescent="0.35">
      <c r="A2699" s="30" t="s">
        <v>66</v>
      </c>
      <c r="B2699" s="1" t="s">
        <v>67</v>
      </c>
      <c r="C2699" s="1" t="s">
        <v>2606</v>
      </c>
      <c r="D2699" s="1" t="s">
        <v>2607</v>
      </c>
      <c r="E2699" s="1" t="s">
        <v>77</v>
      </c>
      <c r="F2699" s="1">
        <v>999925644</v>
      </c>
      <c r="G2699" s="1">
        <f>(J2699+S2699+X2699+R2699+U2699+W2699+Y2699)-H2699</f>
        <v>38</v>
      </c>
      <c r="H2699" s="1"/>
      <c r="I2699" s="27"/>
      <c r="J2699" s="1">
        <f>SUM(AA2699)</f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27"/>
      <c r="R2699" s="1">
        <f>SUM(AS2699,BX2699)</f>
        <v>0</v>
      </c>
      <c r="S2699" s="1">
        <f>SUM(AE2699,AG2699,AI2699,AK2699,AO2699,AM2699,AQ2699,AU2699,AW2699,AY2699,BA2699,BE2699,BG2699,BI2699,BK2699,BM2699,BO2699,BC2699)</f>
        <v>38</v>
      </c>
      <c r="T2699" s="1">
        <f>COUNT(AE2699,AG2699,AI2699,AK2699,AM2699,AO2699,AQ2699,AU2699,AW2699,AY2699,BA2699,BC2699,BE2699,BG2699,BI2699,BK2699,BM2699,BO2699)</f>
        <v>1</v>
      </c>
      <c r="U2699" s="1">
        <f>BQ2699+BS2699</f>
        <v>0</v>
      </c>
      <c r="V2699" s="1"/>
      <c r="W2699" s="1">
        <f>BV2699</f>
        <v>0</v>
      </c>
      <c r="X2699" s="1">
        <f>AC2699+BZ2699</f>
        <v>0</v>
      </c>
      <c r="Y2699" s="1">
        <f>BU2699</f>
        <v>0</v>
      </c>
      <c r="Z2699" s="27"/>
      <c r="AA2699" s="1"/>
      <c r="AB2699" s="26"/>
      <c r="AC2699" s="1"/>
      <c r="AD2699" s="26"/>
      <c r="AE2699" s="1">
        <v>38</v>
      </c>
      <c r="AF2699" s="26" t="s">
        <v>100</v>
      </c>
      <c r="AG2699" s="1"/>
      <c r="AH2699" s="26"/>
      <c r="AI2699" s="1"/>
      <c r="AJ2699" s="26"/>
      <c r="AK2699" s="1"/>
      <c r="AL2699" s="26"/>
      <c r="AM2699" s="1"/>
      <c r="AN2699" s="26"/>
      <c r="AO2699" s="1"/>
      <c r="AP2699" s="26"/>
      <c r="AQ2699" s="1"/>
      <c r="AR2699" s="26"/>
      <c r="AS2699" s="1"/>
      <c r="AT2699" s="26"/>
      <c r="AU2699" s="1"/>
      <c r="AV2699" s="26"/>
      <c r="AW2699" s="1"/>
      <c r="AX2699" s="26"/>
      <c r="AY2699" s="1"/>
      <c r="AZ2699" s="26"/>
      <c r="BA2699" s="1"/>
      <c r="BB2699" s="26"/>
      <c r="BC2699" s="1"/>
      <c r="BD2699" s="26"/>
      <c r="BE2699" s="1"/>
      <c r="BF2699" s="26"/>
      <c r="BG2699" s="1"/>
      <c r="BH2699" s="26"/>
      <c r="BI2699" s="1"/>
      <c r="BJ2699" s="26"/>
      <c r="BK2699" s="1"/>
      <c r="BL2699" s="26"/>
      <c r="BM2699" s="1"/>
      <c r="BN2699" s="26"/>
      <c r="BO2699" s="1"/>
      <c r="BP2699" s="26"/>
      <c r="BQ2699" s="1"/>
      <c r="BR2699" s="26"/>
      <c r="BS2699" s="1"/>
      <c r="BT2699" s="26"/>
      <c r="BU2699" s="1"/>
      <c r="BV2699" s="1"/>
      <c r="BW2699" s="26"/>
      <c r="BX2699" s="1"/>
      <c r="BY2699" s="26"/>
      <c r="BZ2699" s="30"/>
      <c r="CA2699" s="26"/>
    </row>
    <row r="2700" spans="1:79" s="99" customFormat="1" x14ac:dyDescent="0.35">
      <c r="A2700" s="30" t="s">
        <v>66</v>
      </c>
      <c r="B2700" s="1" t="s">
        <v>67</v>
      </c>
      <c r="C2700" s="1" t="s">
        <v>2669</v>
      </c>
      <c r="D2700" s="1" t="s">
        <v>696</v>
      </c>
      <c r="E2700" s="1" t="s">
        <v>77</v>
      </c>
      <c r="F2700" s="1">
        <v>999925792</v>
      </c>
      <c r="G2700" s="1">
        <f>(J2700+S2700+X2700+R2700+U2700+W2700+Y2700)-H2700</f>
        <v>38</v>
      </c>
      <c r="H2700" s="1"/>
      <c r="I2700" s="27"/>
      <c r="J2700" s="1">
        <f>SUM(AA2700)</f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27"/>
      <c r="R2700" s="1">
        <f>SUM(AS2700,BX2700)</f>
        <v>0</v>
      </c>
      <c r="S2700" s="1">
        <f>SUM(AE2700,AG2700,AI2700,AK2700,AO2700,AM2700,AQ2700,AU2700,AW2700,AY2700,BA2700,BE2700,BG2700,BI2700,BK2700,BM2700,BO2700,BC2700)</f>
        <v>38</v>
      </c>
      <c r="T2700" s="1">
        <f>COUNT(AE2700,AG2700,AI2700,AK2700,AM2700,AO2700,AQ2700,AU2700,AW2700,AY2700,BA2700,BC2700,BE2700,BG2700,BI2700,BK2700,BM2700,BO2700)</f>
        <v>1</v>
      </c>
      <c r="U2700" s="1">
        <f>BQ2700+BS2700</f>
        <v>0</v>
      </c>
      <c r="V2700" s="1"/>
      <c r="W2700" s="1">
        <f>BV2700</f>
        <v>0</v>
      </c>
      <c r="X2700" s="1">
        <f>AC2700+BZ2700</f>
        <v>0</v>
      </c>
      <c r="Y2700" s="1">
        <f>BU2700</f>
        <v>0</v>
      </c>
      <c r="Z2700" s="27"/>
      <c r="AA2700" s="1"/>
      <c r="AB2700" s="26"/>
      <c r="AC2700" s="1"/>
      <c r="AD2700" s="26"/>
      <c r="AE2700" s="1"/>
      <c r="AF2700" s="26"/>
      <c r="AG2700" s="1"/>
      <c r="AH2700" s="26"/>
      <c r="AI2700" s="1"/>
      <c r="AJ2700" s="26"/>
      <c r="AK2700" s="1"/>
      <c r="AL2700" s="26"/>
      <c r="AM2700" s="1"/>
      <c r="AN2700" s="26"/>
      <c r="AO2700" s="1"/>
      <c r="AP2700" s="26"/>
      <c r="AQ2700" s="1">
        <v>38</v>
      </c>
      <c r="AR2700" s="26" t="s">
        <v>100</v>
      </c>
      <c r="AS2700" s="1"/>
      <c r="AT2700" s="26"/>
      <c r="AU2700" s="1"/>
      <c r="AV2700" s="26"/>
      <c r="AW2700" s="1"/>
      <c r="AX2700" s="26"/>
      <c r="AY2700" s="1"/>
      <c r="AZ2700" s="26"/>
      <c r="BA2700" s="1"/>
      <c r="BB2700" s="26"/>
      <c r="BC2700" s="1"/>
      <c r="BD2700" s="26"/>
      <c r="BE2700" s="1"/>
      <c r="BF2700" s="26"/>
      <c r="BG2700" s="1"/>
      <c r="BH2700" s="26"/>
      <c r="BI2700" s="1"/>
      <c r="BJ2700" s="26"/>
      <c r="BK2700" s="1"/>
      <c r="BL2700" s="26"/>
      <c r="BM2700" s="1"/>
      <c r="BN2700" s="26"/>
      <c r="BO2700" s="1"/>
      <c r="BP2700" s="26"/>
      <c r="BQ2700" s="1"/>
      <c r="BR2700" s="26"/>
      <c r="BS2700" s="1"/>
      <c r="BT2700" s="26"/>
      <c r="BU2700" s="1"/>
      <c r="BV2700" s="1"/>
      <c r="BW2700" s="26"/>
      <c r="BX2700" s="1"/>
      <c r="BY2700" s="26"/>
      <c r="BZ2700" s="30"/>
      <c r="CA2700" s="26"/>
    </row>
    <row r="2701" spans="1:79" s="99" customFormat="1" x14ac:dyDescent="0.35">
      <c r="A2701" s="30" t="s">
        <v>66</v>
      </c>
      <c r="B2701" s="1" t="s">
        <v>67</v>
      </c>
      <c r="C2701" s="1" t="s">
        <v>2994</v>
      </c>
      <c r="D2701" s="1" t="s">
        <v>2995</v>
      </c>
      <c r="E2701" s="1" t="s">
        <v>77</v>
      </c>
      <c r="F2701" s="1">
        <v>999926624</v>
      </c>
      <c r="G2701" s="1">
        <f>(J2701+S2701+X2701+R2701+U2701+W2701+Y2701)-H2701</f>
        <v>38</v>
      </c>
      <c r="H2701" s="1"/>
      <c r="I2701" s="27"/>
      <c r="J2701" s="1">
        <f>SUM(AA2701)</f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27"/>
      <c r="R2701" s="1">
        <f>SUM(AS2701,BX2701)</f>
        <v>0</v>
      </c>
      <c r="S2701" s="1">
        <f>SUM(AE2701,AG2701,AI2701,AK2701,AO2701,AM2701,AQ2701,AU2701,AW2701,AY2701,BA2701,BE2701,BG2701,BI2701,BK2701,BM2701,BO2701,BC2701)</f>
        <v>38</v>
      </c>
      <c r="T2701" s="1">
        <f>COUNT(AE2701,AG2701,AI2701,AK2701,AM2701,AO2701,AQ2701,AU2701,AW2701,AY2701,BA2701,BC2701,BE2701,BG2701,BI2701,BK2701,BM2701,BO2701)</f>
        <v>1</v>
      </c>
      <c r="U2701" s="1">
        <f>BQ2701+BS2701</f>
        <v>0</v>
      </c>
      <c r="V2701" s="1"/>
      <c r="W2701" s="1">
        <f>BV2701</f>
        <v>0</v>
      </c>
      <c r="X2701" s="1">
        <f>AC2701+BZ2701</f>
        <v>0</v>
      </c>
      <c r="Y2701" s="1">
        <f>BU2701</f>
        <v>0</v>
      </c>
      <c r="Z2701" s="27"/>
      <c r="AA2701" s="1"/>
      <c r="AB2701" s="26"/>
      <c r="AC2701" s="1"/>
      <c r="AD2701" s="26"/>
      <c r="AE2701" s="1"/>
      <c r="AF2701" s="26"/>
      <c r="AG2701" s="1"/>
      <c r="AH2701" s="26"/>
      <c r="AI2701" s="1"/>
      <c r="AJ2701" s="26"/>
      <c r="AK2701" s="1"/>
      <c r="AL2701" s="26"/>
      <c r="AM2701" s="1"/>
      <c r="AN2701" s="26"/>
      <c r="AO2701" s="1"/>
      <c r="AP2701" s="26"/>
      <c r="AQ2701" s="1">
        <v>38</v>
      </c>
      <c r="AR2701" s="26" t="s">
        <v>100</v>
      </c>
      <c r="AS2701" s="1"/>
      <c r="AT2701" s="26"/>
      <c r="AU2701" s="1"/>
      <c r="AV2701" s="26"/>
      <c r="AW2701" s="1"/>
      <c r="AX2701" s="26"/>
      <c r="AY2701" s="1"/>
      <c r="AZ2701" s="26"/>
      <c r="BA2701" s="1"/>
      <c r="BB2701" s="26"/>
      <c r="BC2701" s="1"/>
      <c r="BD2701" s="26"/>
      <c r="BE2701" s="1"/>
      <c r="BF2701" s="26"/>
      <c r="BG2701" s="1"/>
      <c r="BH2701" s="26"/>
      <c r="BI2701" s="1"/>
      <c r="BJ2701" s="26"/>
      <c r="BK2701" s="1"/>
      <c r="BL2701" s="26"/>
      <c r="BM2701" s="1"/>
      <c r="BN2701" s="26"/>
      <c r="BO2701" s="1"/>
      <c r="BP2701" s="26"/>
      <c r="BQ2701" s="1"/>
      <c r="BR2701" s="26"/>
      <c r="BS2701" s="1"/>
      <c r="BT2701" s="26"/>
      <c r="BU2701" s="1"/>
      <c r="BV2701" s="1"/>
      <c r="BW2701" s="26"/>
      <c r="BX2701" s="1"/>
      <c r="BY2701" s="26"/>
      <c r="BZ2701" s="30"/>
      <c r="CA2701" s="26"/>
    </row>
    <row r="2702" spans="1:79" s="99" customFormat="1" x14ac:dyDescent="0.35">
      <c r="A2702" s="30" t="s">
        <v>66</v>
      </c>
      <c r="B2702" s="1" t="s">
        <v>67</v>
      </c>
      <c r="C2702" s="1" t="s">
        <v>3249</v>
      </c>
      <c r="D2702" s="1" t="s">
        <v>3248</v>
      </c>
      <c r="E2702" s="1" t="s">
        <v>77</v>
      </c>
      <c r="F2702" s="1">
        <v>999927196</v>
      </c>
      <c r="G2702" s="1">
        <f>(J2702+S2702+X2702+R2702+U2702+W2702+Y2702)-H2702</f>
        <v>38</v>
      </c>
      <c r="H2702" s="1"/>
      <c r="I2702" s="27"/>
      <c r="J2702" s="1">
        <f>SUM(AA2702)</f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27"/>
      <c r="R2702" s="1">
        <f>SUM(AS2702,BX2702)</f>
        <v>0</v>
      </c>
      <c r="S2702" s="1">
        <f>SUM(AE2702,AG2702,AI2702,AK2702,AO2702,AM2702,AQ2702,AU2702,AW2702,AY2702,BA2702,BE2702,BG2702,BI2702,BK2702,BM2702,BO2702,BC2702)</f>
        <v>38</v>
      </c>
      <c r="T2702" s="1">
        <f>COUNT(AE2702,AG2702,AI2702,AK2702,AM2702,AO2702,AQ2702,AU2702,AW2702,AY2702,BA2702,BC2702,BE2702,BG2702,BI2702,BK2702,BM2702,BO2702)</f>
        <v>1</v>
      </c>
      <c r="U2702" s="1">
        <f>BQ2702+BS2702</f>
        <v>0</v>
      </c>
      <c r="V2702" s="1"/>
      <c r="W2702" s="1">
        <f>BV2702</f>
        <v>0</v>
      </c>
      <c r="X2702" s="1">
        <f>AC2702+BZ2702</f>
        <v>0</v>
      </c>
      <c r="Y2702" s="1">
        <f>BU2702</f>
        <v>0</v>
      </c>
      <c r="Z2702" s="27"/>
      <c r="AA2702" s="1"/>
      <c r="AB2702" s="26"/>
      <c r="AC2702" s="1"/>
      <c r="AD2702" s="26"/>
      <c r="AE2702" s="1"/>
      <c r="AF2702" s="26"/>
      <c r="AG2702" s="1"/>
      <c r="AH2702" s="26"/>
      <c r="AI2702" s="1"/>
      <c r="AJ2702" s="26"/>
      <c r="AK2702" s="1"/>
      <c r="AL2702" s="26"/>
      <c r="AM2702" s="1"/>
      <c r="AN2702" s="26"/>
      <c r="AO2702" s="1"/>
      <c r="AP2702" s="26"/>
      <c r="AQ2702" s="1"/>
      <c r="AR2702" s="26"/>
      <c r="AS2702" s="1"/>
      <c r="AT2702" s="26"/>
      <c r="AU2702" s="1"/>
      <c r="AV2702" s="26"/>
      <c r="AW2702" s="1"/>
      <c r="AX2702" s="26"/>
      <c r="AY2702" s="1">
        <v>38</v>
      </c>
      <c r="AZ2702" s="26" t="s">
        <v>100</v>
      </c>
      <c r="BA2702" s="1"/>
      <c r="BB2702" s="26"/>
      <c r="BC2702" s="1"/>
      <c r="BD2702" s="26"/>
      <c r="BE2702" s="1"/>
      <c r="BF2702" s="26"/>
      <c r="BG2702" s="1"/>
      <c r="BH2702" s="26"/>
      <c r="BI2702" s="1"/>
      <c r="BJ2702" s="26"/>
      <c r="BK2702" s="1"/>
      <c r="BL2702" s="26"/>
      <c r="BM2702" s="1"/>
      <c r="BN2702" s="26"/>
      <c r="BO2702" s="1"/>
      <c r="BP2702" s="26"/>
      <c r="BQ2702" s="1"/>
      <c r="BR2702" s="26"/>
      <c r="BS2702" s="1"/>
      <c r="BT2702" s="26"/>
      <c r="BU2702" s="1"/>
      <c r="BV2702" s="1"/>
      <c r="BW2702" s="26"/>
      <c r="BX2702" s="1"/>
      <c r="BY2702" s="26"/>
      <c r="BZ2702" s="30"/>
      <c r="CA2702" s="26"/>
    </row>
    <row r="2703" spans="1:79" s="99" customFormat="1" x14ac:dyDescent="0.35">
      <c r="A2703" s="30" t="s">
        <v>66</v>
      </c>
      <c r="B2703" s="35" t="s">
        <v>67</v>
      </c>
      <c r="C2703" s="35" t="s">
        <v>2883</v>
      </c>
      <c r="D2703" s="35" t="s">
        <v>2884</v>
      </c>
      <c r="E2703" s="35" t="s">
        <v>77</v>
      </c>
      <c r="F2703" s="35">
        <v>999926347</v>
      </c>
      <c r="G2703" s="1">
        <f>(J2703+S2703+X2703+R2703+U2703+W2703+Y2703)-H2703</f>
        <v>34</v>
      </c>
      <c r="H2703" s="1"/>
      <c r="I2703" s="27"/>
      <c r="J2703" s="1">
        <f>SUM(AA2703)</f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27"/>
      <c r="R2703" s="1">
        <f>SUM(AS2703,BX2703)</f>
        <v>0</v>
      </c>
      <c r="S2703" s="1">
        <f>SUM(AE2703,AG2703,AI2703,AK2703,AO2703,AM2703,AQ2703,AU2703,AW2703,AY2703,BA2703,BE2703,BG2703,BI2703,BK2703,BM2703,BO2703,BC2703)</f>
        <v>34</v>
      </c>
      <c r="T2703" s="1">
        <f>COUNT(AE2703,AG2703,AI2703,AK2703,AM2703,AO2703,AQ2703,AU2703,AW2703,AY2703,BA2703,BC2703,BE2703,BG2703,BI2703,BK2703,BM2703,BO2703)</f>
        <v>1</v>
      </c>
      <c r="U2703" s="1">
        <f>BQ2703+BS2703</f>
        <v>0</v>
      </c>
      <c r="V2703" s="1"/>
      <c r="W2703" s="1">
        <f>BV2703</f>
        <v>0</v>
      </c>
      <c r="X2703" s="1">
        <f>AC2703+BZ2703</f>
        <v>0</v>
      </c>
      <c r="Y2703" s="1">
        <f>BU2703</f>
        <v>0</v>
      </c>
      <c r="Z2703" s="27"/>
      <c r="AA2703" s="1"/>
      <c r="AB2703" s="26"/>
      <c r="AC2703" s="1"/>
      <c r="AD2703" s="26"/>
      <c r="AE2703" s="1"/>
      <c r="AF2703" s="26"/>
      <c r="AG2703" s="1"/>
      <c r="AH2703" s="26"/>
      <c r="AI2703" s="1"/>
      <c r="AJ2703" s="26"/>
      <c r="AK2703" s="1">
        <v>34</v>
      </c>
      <c r="AL2703" s="26">
        <v>3</v>
      </c>
      <c r="AM2703" s="1"/>
      <c r="AN2703" s="26"/>
      <c r="AO2703" s="1"/>
      <c r="AP2703" s="26"/>
      <c r="AQ2703" s="1"/>
      <c r="AR2703" s="26"/>
      <c r="AS2703" s="1"/>
      <c r="AT2703" s="26"/>
      <c r="AU2703" s="1"/>
      <c r="AV2703" s="26"/>
      <c r="AW2703" s="1"/>
      <c r="AX2703" s="26"/>
      <c r="AY2703" s="1"/>
      <c r="AZ2703" s="26"/>
      <c r="BA2703" s="1"/>
      <c r="BB2703" s="26"/>
      <c r="BC2703" s="1"/>
      <c r="BD2703" s="26"/>
      <c r="BE2703" s="1"/>
      <c r="BF2703" s="26"/>
      <c r="BG2703" s="1"/>
      <c r="BH2703" s="26"/>
      <c r="BI2703" s="1"/>
      <c r="BJ2703" s="26"/>
      <c r="BK2703" s="1"/>
      <c r="BL2703" s="26"/>
      <c r="BM2703" s="1"/>
      <c r="BN2703" s="26"/>
      <c r="BO2703" s="1"/>
      <c r="BP2703" s="26"/>
      <c r="BQ2703" s="1"/>
      <c r="BR2703" s="26"/>
      <c r="BS2703" s="1"/>
      <c r="BT2703" s="26"/>
      <c r="BU2703" s="1"/>
      <c r="BV2703" s="1"/>
      <c r="BW2703" s="26"/>
      <c r="BX2703" s="1"/>
      <c r="BY2703" s="26"/>
      <c r="BZ2703" s="30"/>
      <c r="CA2703" s="26"/>
    </row>
    <row r="2704" spans="1:79" s="99" customFormat="1" x14ac:dyDescent="0.35">
      <c r="A2704" s="30" t="s">
        <v>66</v>
      </c>
      <c r="B2704" s="30" t="s">
        <v>67</v>
      </c>
      <c r="C2704" s="30" t="s">
        <v>2359</v>
      </c>
      <c r="D2704" s="34" t="s">
        <v>3302</v>
      </c>
      <c r="E2704" s="34" t="s">
        <v>77</v>
      </c>
      <c r="F2704" s="40">
        <v>999927331</v>
      </c>
      <c r="G2704" s="1">
        <f>(J2704+S2704+X2704+R2704+U2704+W2704+Y2704)-H2704</f>
        <v>30</v>
      </c>
      <c r="H2704" s="1"/>
      <c r="I2704" s="27"/>
      <c r="J2704" s="1">
        <f>SUM(AA2704)</f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27"/>
      <c r="R2704" s="1">
        <f>SUM(AS2704,BX2704)</f>
        <v>0</v>
      </c>
      <c r="S2704" s="1">
        <f>SUM(AE2704,AG2704,AI2704,AK2704,AO2704,AM2704,AQ2704,AU2704,AW2704,AY2704,BA2704,BE2704,BG2704,BI2704,BK2704,BM2704,BO2704,BC2704)</f>
        <v>30</v>
      </c>
      <c r="T2704" s="1">
        <f>COUNT(AE2704,AG2704,AI2704,AK2704,AM2704,AO2704,AQ2704,AU2704,AW2704,AY2704,BA2704,BC2704,BE2704,BG2704,BI2704,BK2704,BM2704,BO2704)</f>
        <v>1</v>
      </c>
      <c r="U2704" s="1">
        <f>BQ2704+BS2704</f>
        <v>0</v>
      </c>
      <c r="V2704" s="1"/>
      <c r="W2704" s="1">
        <f>BV2704</f>
        <v>0</v>
      </c>
      <c r="X2704" s="1">
        <f>AC2704+BZ2704</f>
        <v>0</v>
      </c>
      <c r="Y2704" s="1">
        <f>BU2704</f>
        <v>0</v>
      </c>
      <c r="Z2704" s="27"/>
      <c r="AA2704" s="1"/>
      <c r="AB2704" s="26"/>
      <c r="AC2704" s="1"/>
      <c r="AD2704" s="26"/>
      <c r="AE2704" s="1"/>
      <c r="AF2704" s="26"/>
      <c r="AG2704" s="1"/>
      <c r="AH2704" s="26"/>
      <c r="AI2704" s="1"/>
      <c r="AJ2704" s="26"/>
      <c r="AK2704" s="1"/>
      <c r="AL2704" s="26"/>
      <c r="AM2704" s="1"/>
      <c r="AN2704" s="26"/>
      <c r="AO2704" s="1"/>
      <c r="AP2704" s="26"/>
      <c r="AQ2704" s="1"/>
      <c r="AR2704" s="26"/>
      <c r="AS2704" s="1"/>
      <c r="AT2704" s="26"/>
      <c r="AU2704" s="1"/>
      <c r="AV2704" s="26"/>
      <c r="AW2704" s="1">
        <v>30</v>
      </c>
      <c r="AX2704" s="26">
        <v>1</v>
      </c>
      <c r="AY2704" s="1"/>
      <c r="AZ2704" s="26"/>
      <c r="BA2704" s="1"/>
      <c r="BB2704" s="26"/>
      <c r="BC2704" s="1"/>
      <c r="BD2704" s="26"/>
      <c r="BE2704" s="1"/>
      <c r="BF2704" s="26"/>
      <c r="BG2704" s="1"/>
      <c r="BH2704" s="26"/>
      <c r="BI2704" s="1"/>
      <c r="BJ2704" s="26"/>
      <c r="BK2704" s="1"/>
      <c r="BL2704" s="26"/>
      <c r="BM2704" s="1"/>
      <c r="BN2704" s="26"/>
      <c r="BO2704" s="1"/>
      <c r="BP2704" s="26"/>
      <c r="BQ2704" s="1"/>
      <c r="BR2704" s="26"/>
      <c r="BS2704" s="1"/>
      <c r="BT2704" s="26"/>
      <c r="BU2704" s="1"/>
      <c r="BV2704" s="1"/>
      <c r="BW2704" s="26"/>
      <c r="BX2704" s="1"/>
      <c r="BY2704" s="26"/>
      <c r="BZ2704" s="30"/>
      <c r="CA2704" s="26"/>
    </row>
    <row r="2705" spans="1:79" s="99" customFormat="1" x14ac:dyDescent="0.35">
      <c r="A2705" s="1" t="s">
        <v>97</v>
      </c>
      <c r="B2705" s="36" t="s">
        <v>67</v>
      </c>
      <c r="C2705" s="36" t="s">
        <v>404</v>
      </c>
      <c r="D2705" s="36" t="s">
        <v>2644</v>
      </c>
      <c r="E2705" s="36" t="s">
        <v>77</v>
      </c>
      <c r="F2705" s="36">
        <v>999925734</v>
      </c>
      <c r="G2705" s="1">
        <f>(J2705+S2705+X2705+R2705+U2705+W2705+Y2705)-H2705</f>
        <v>158</v>
      </c>
      <c r="H2705" s="1"/>
      <c r="I2705" s="27"/>
      <c r="J2705" s="1">
        <f>SUM(AA2705)</f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27"/>
      <c r="R2705" s="1">
        <f>SUM(AS2705,BX2705)</f>
        <v>38</v>
      </c>
      <c r="S2705" s="1">
        <f>SUM(AE2705,AG2705,AI2705,AK2705,AO2705,AM2705,AQ2705,AU2705,AW2705,AY2705,BA2705,BE2705,BG2705,BI2705,BK2705,BM2705,BO2705,BC2705)</f>
        <v>120</v>
      </c>
      <c r="T2705" s="1">
        <f>COUNT(AE2705,AG2705,AI2705,AK2705,AM2705,AO2705,AQ2705,AU2705,AW2705,AY2705,BA2705,BC2705,BE2705,BG2705,BI2705,BK2705,BM2705,BO2705)</f>
        <v>1</v>
      </c>
      <c r="U2705" s="1">
        <f>BQ2705+BS2705</f>
        <v>0</v>
      </c>
      <c r="V2705" s="1"/>
      <c r="W2705" s="1">
        <f>BV2705</f>
        <v>0</v>
      </c>
      <c r="X2705" s="1">
        <f>AC2705+BZ2705</f>
        <v>0</v>
      </c>
      <c r="Y2705" s="1">
        <f>BU2705</f>
        <v>0</v>
      </c>
      <c r="Z2705" s="27"/>
      <c r="AA2705" s="1"/>
      <c r="AB2705" s="26"/>
      <c r="AC2705" s="1"/>
      <c r="AD2705" s="26"/>
      <c r="AE2705" s="1"/>
      <c r="AF2705" s="26"/>
      <c r="AG2705" s="1">
        <v>120</v>
      </c>
      <c r="AH2705" s="26">
        <v>1</v>
      </c>
      <c r="AI2705" s="1"/>
      <c r="AJ2705" s="26"/>
      <c r="AK2705" s="1"/>
      <c r="AL2705" s="26"/>
      <c r="AM2705" s="1"/>
      <c r="AN2705" s="26"/>
      <c r="AO2705" s="1"/>
      <c r="AP2705" s="26"/>
      <c r="AQ2705" s="1"/>
      <c r="AR2705" s="26"/>
      <c r="AS2705" s="1">
        <v>38</v>
      </c>
      <c r="AT2705" s="26" t="s">
        <v>100</v>
      </c>
      <c r="AU2705" s="1"/>
      <c r="AV2705" s="26"/>
      <c r="AW2705" s="1"/>
      <c r="AX2705" s="26"/>
      <c r="AY2705" s="1"/>
      <c r="AZ2705" s="26"/>
      <c r="BA2705" s="1"/>
      <c r="BB2705" s="26"/>
      <c r="BC2705" s="1"/>
      <c r="BD2705" s="26"/>
      <c r="BE2705" s="1"/>
      <c r="BF2705" s="26"/>
      <c r="BG2705" s="1"/>
      <c r="BH2705" s="26"/>
      <c r="BI2705" s="1"/>
      <c r="BJ2705" s="26"/>
      <c r="BK2705" s="1"/>
      <c r="BL2705" s="26"/>
      <c r="BM2705" s="1"/>
      <c r="BN2705" s="26"/>
      <c r="BO2705" s="1"/>
      <c r="BP2705" s="26"/>
      <c r="BQ2705" s="1"/>
      <c r="BR2705" s="26"/>
      <c r="BS2705" s="1"/>
      <c r="BT2705" s="26"/>
      <c r="BU2705" s="1"/>
      <c r="BV2705" s="1"/>
      <c r="BW2705" s="26"/>
      <c r="BX2705" s="1"/>
      <c r="BY2705" s="26"/>
      <c r="BZ2705" s="30"/>
      <c r="CA2705" s="26"/>
    </row>
    <row r="2706" spans="1:79" s="99" customFormat="1" x14ac:dyDescent="0.35">
      <c r="A2706" s="1" t="s">
        <v>97</v>
      </c>
      <c r="B2706" s="36" t="s">
        <v>67</v>
      </c>
      <c r="C2706" s="36" t="s">
        <v>1726</v>
      </c>
      <c r="D2706" s="36" t="s">
        <v>1727</v>
      </c>
      <c r="E2706" s="36" t="s">
        <v>77</v>
      </c>
      <c r="F2706" s="36">
        <v>999921823</v>
      </c>
      <c r="G2706" s="1">
        <f>(J2706+S2706+X2706+R2706+U2706+W2706+Y2706)-H2706</f>
        <v>128</v>
      </c>
      <c r="H2706" s="1"/>
      <c r="I2706" s="27"/>
      <c r="J2706" s="1">
        <f>SUM(AA2706)</f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27"/>
      <c r="R2706" s="1">
        <f>SUM(AS2706,BX2706)</f>
        <v>38</v>
      </c>
      <c r="S2706" s="1">
        <f>SUM(AE2706,AG2706,AI2706,AK2706,AO2706,AM2706,AQ2706,AU2706,AW2706,AY2706,BA2706,BE2706,BG2706,BI2706,BK2706,BM2706,BO2706,BC2706)</f>
        <v>90</v>
      </c>
      <c r="T2706" s="1">
        <f>COUNT(AE2706,AG2706,AI2706,AK2706,AM2706,AO2706,AQ2706,AU2706,AW2706,AY2706,BA2706,BC2706,BE2706,BG2706,BI2706,BK2706,BM2706,BO2706)</f>
        <v>1</v>
      </c>
      <c r="U2706" s="1">
        <f>BQ2706+BS2706</f>
        <v>0</v>
      </c>
      <c r="V2706" s="1"/>
      <c r="W2706" s="1">
        <f>BV2706</f>
        <v>0</v>
      </c>
      <c r="X2706" s="1">
        <f>AC2706+BZ2706</f>
        <v>0</v>
      </c>
      <c r="Y2706" s="1">
        <f>BU2706</f>
        <v>0</v>
      </c>
      <c r="Z2706" s="27"/>
      <c r="AA2706" s="1"/>
      <c r="AB2706" s="26"/>
      <c r="AC2706" s="1"/>
      <c r="AD2706" s="26"/>
      <c r="AE2706" s="1"/>
      <c r="AF2706" s="26"/>
      <c r="AG2706" s="1">
        <v>90</v>
      </c>
      <c r="AH2706" s="26">
        <v>2</v>
      </c>
      <c r="AI2706" s="1"/>
      <c r="AJ2706" s="26"/>
      <c r="AK2706" s="1"/>
      <c r="AL2706" s="26"/>
      <c r="AM2706" s="1"/>
      <c r="AN2706" s="26"/>
      <c r="AO2706" s="1"/>
      <c r="AP2706" s="26"/>
      <c r="AQ2706" s="1"/>
      <c r="AR2706" s="26"/>
      <c r="AS2706" s="1">
        <v>38</v>
      </c>
      <c r="AT2706" s="26" t="s">
        <v>100</v>
      </c>
      <c r="AU2706" s="1"/>
      <c r="AV2706" s="26"/>
      <c r="AW2706" s="1"/>
      <c r="AX2706" s="26"/>
      <c r="AY2706" s="1"/>
      <c r="AZ2706" s="26"/>
      <c r="BA2706" s="1"/>
      <c r="BB2706" s="26"/>
      <c r="BC2706" s="1"/>
      <c r="BD2706" s="26"/>
      <c r="BE2706" s="1"/>
      <c r="BF2706" s="26"/>
      <c r="BG2706" s="1"/>
      <c r="BH2706" s="26"/>
      <c r="BI2706" s="1"/>
      <c r="BJ2706" s="26"/>
      <c r="BK2706" s="1"/>
      <c r="BL2706" s="26"/>
      <c r="BM2706" s="1"/>
      <c r="BN2706" s="26"/>
      <c r="BO2706" s="1"/>
      <c r="BP2706" s="26"/>
      <c r="BQ2706" s="1"/>
      <c r="BR2706" s="26"/>
      <c r="BS2706" s="1"/>
      <c r="BT2706" s="26"/>
      <c r="BU2706" s="1"/>
      <c r="BV2706" s="1"/>
      <c r="BW2706" s="26"/>
      <c r="BX2706" s="1"/>
      <c r="BY2706" s="26"/>
      <c r="BZ2706" s="30"/>
      <c r="CA2706" s="26"/>
    </row>
    <row r="2707" spans="1:79" s="99" customFormat="1" x14ac:dyDescent="0.35">
      <c r="A2707" s="1" t="s">
        <v>97</v>
      </c>
      <c r="B2707" s="1" t="s">
        <v>67</v>
      </c>
      <c r="C2707" s="1" t="s">
        <v>2325</v>
      </c>
      <c r="D2707" s="1" t="s">
        <v>2324</v>
      </c>
      <c r="E2707" s="1" t="s">
        <v>77</v>
      </c>
      <c r="F2707" s="1">
        <v>999924853</v>
      </c>
      <c r="G2707" s="1">
        <f>(J2707+S2707+X2707+R2707+U2707+W2707+Y2707)-H2707</f>
        <v>120</v>
      </c>
      <c r="H2707" s="1"/>
      <c r="I2707" s="27"/>
      <c r="J2707" s="1">
        <f>SUM(AA2707)</f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27"/>
      <c r="R2707" s="1">
        <f>SUM(AS2707,BX2707)</f>
        <v>0</v>
      </c>
      <c r="S2707" s="1">
        <f>SUM(AE2707,AG2707,AI2707,AK2707,AO2707,AM2707,AQ2707,AU2707,AW2707,AY2707,BA2707,BE2707,BG2707,BI2707,BK2707,BM2707,BO2707,BC2707)</f>
        <v>60</v>
      </c>
      <c r="T2707" s="1">
        <f>COUNT(AE2707,AG2707,AI2707,AK2707,AM2707,AO2707,AQ2707,AU2707,AW2707,AY2707,BA2707,BC2707,BE2707,BG2707,BI2707,BK2707,BM2707,BO2707)</f>
        <v>1</v>
      </c>
      <c r="U2707" s="1">
        <f>BQ2707+BS2707</f>
        <v>0</v>
      </c>
      <c r="V2707" s="1"/>
      <c r="W2707" s="1">
        <f>BV2707</f>
        <v>60</v>
      </c>
      <c r="X2707" s="1">
        <f>AC2707+BZ2707</f>
        <v>0</v>
      </c>
      <c r="Y2707" s="1">
        <f>BU2707</f>
        <v>0</v>
      </c>
      <c r="Z2707" s="27"/>
      <c r="AA2707" s="1"/>
      <c r="AB2707" s="26"/>
      <c r="AC2707" s="1"/>
      <c r="AD2707" s="26"/>
      <c r="AE2707" s="1"/>
      <c r="AF2707" s="26"/>
      <c r="AG2707" s="1"/>
      <c r="AH2707" s="26"/>
      <c r="AI2707" s="1">
        <v>60</v>
      </c>
      <c r="AJ2707" s="26">
        <v>1</v>
      </c>
      <c r="AK2707" s="1"/>
      <c r="AL2707" s="26"/>
      <c r="AM2707" s="1"/>
      <c r="AN2707" s="26"/>
      <c r="AO2707" s="1"/>
      <c r="AP2707" s="26"/>
      <c r="AQ2707" s="1"/>
      <c r="AR2707" s="26"/>
      <c r="AS2707" s="1"/>
      <c r="AT2707" s="26"/>
      <c r="AU2707" s="1"/>
      <c r="AV2707" s="26"/>
      <c r="AW2707" s="1"/>
      <c r="AX2707" s="26"/>
      <c r="AY2707" s="1"/>
      <c r="AZ2707" s="26"/>
      <c r="BA2707" s="1"/>
      <c r="BB2707" s="26"/>
      <c r="BC2707" s="1"/>
      <c r="BD2707" s="26"/>
      <c r="BE2707" s="1"/>
      <c r="BF2707" s="26"/>
      <c r="BG2707" s="1"/>
      <c r="BH2707" s="26"/>
      <c r="BI2707" s="1"/>
      <c r="BJ2707" s="26"/>
      <c r="BK2707" s="1"/>
      <c r="BL2707" s="26"/>
      <c r="BM2707" s="1"/>
      <c r="BN2707" s="26"/>
      <c r="BO2707" s="1"/>
      <c r="BP2707" s="26"/>
      <c r="BQ2707" s="1"/>
      <c r="BR2707" s="26"/>
      <c r="BS2707" s="1"/>
      <c r="BT2707" s="26"/>
      <c r="BU2707" s="1"/>
      <c r="BV2707" s="1">
        <v>60</v>
      </c>
      <c r="BW2707" s="26">
        <v>2</v>
      </c>
      <c r="BX2707" s="1"/>
      <c r="BY2707" s="26"/>
      <c r="BZ2707" s="30"/>
      <c r="CA2707" s="26"/>
    </row>
    <row r="2708" spans="1:79" s="99" customFormat="1" x14ac:dyDescent="0.35">
      <c r="A2708" s="1" t="s">
        <v>97</v>
      </c>
      <c r="B2708" s="36" t="s">
        <v>67</v>
      </c>
      <c r="C2708" s="36" t="s">
        <v>1234</v>
      </c>
      <c r="D2708" s="36" t="s">
        <v>2643</v>
      </c>
      <c r="E2708" s="36" t="s">
        <v>77</v>
      </c>
      <c r="F2708" s="36">
        <v>999925733</v>
      </c>
      <c r="G2708" s="1">
        <f>(J2708+S2708+X2708+R2708+U2708+W2708+Y2708)-H2708</f>
        <v>116</v>
      </c>
      <c r="H2708" s="1"/>
      <c r="I2708" s="27"/>
      <c r="J2708" s="1">
        <f>SUM(AA2708)</f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27"/>
      <c r="R2708" s="1">
        <f>SUM(AS2708,BX2708)</f>
        <v>48</v>
      </c>
      <c r="S2708" s="1">
        <f>SUM(AE2708,AG2708,AI2708,AK2708,AO2708,AM2708,AQ2708,AU2708,AW2708,AY2708,BA2708,BE2708,BG2708,BI2708,BK2708,BM2708,BO2708,BC2708)</f>
        <v>68</v>
      </c>
      <c r="T2708" s="1">
        <f>COUNT(AE2708,AG2708,AI2708,AK2708,AM2708,AO2708,AQ2708,AU2708,AW2708,AY2708,BA2708,BC2708,BE2708,BG2708,BI2708,BK2708,BM2708,BO2708)</f>
        <v>1</v>
      </c>
      <c r="U2708" s="1">
        <f>BQ2708+BS2708</f>
        <v>0</v>
      </c>
      <c r="V2708" s="1"/>
      <c r="W2708" s="1">
        <f>BV2708</f>
        <v>0</v>
      </c>
      <c r="X2708" s="1">
        <f>AC2708+BZ2708</f>
        <v>0</v>
      </c>
      <c r="Y2708" s="1">
        <f>BU2708</f>
        <v>0</v>
      </c>
      <c r="Z2708" s="27"/>
      <c r="AA2708" s="1"/>
      <c r="AB2708" s="26"/>
      <c r="AC2708" s="1"/>
      <c r="AD2708" s="26"/>
      <c r="AE2708" s="1"/>
      <c r="AF2708" s="26"/>
      <c r="AG2708" s="1">
        <v>68</v>
      </c>
      <c r="AH2708" s="26">
        <v>4</v>
      </c>
      <c r="AI2708" s="1"/>
      <c r="AJ2708" s="26"/>
      <c r="AK2708" s="1"/>
      <c r="AL2708" s="26"/>
      <c r="AM2708" s="1"/>
      <c r="AN2708" s="26"/>
      <c r="AO2708" s="1"/>
      <c r="AP2708" s="26"/>
      <c r="AQ2708" s="1"/>
      <c r="AR2708" s="26"/>
      <c r="AS2708" s="1">
        <v>48</v>
      </c>
      <c r="AT2708" s="26">
        <v>6</v>
      </c>
      <c r="AU2708" s="1"/>
      <c r="AV2708" s="26"/>
      <c r="AW2708" s="1"/>
      <c r="AX2708" s="26"/>
      <c r="AY2708" s="1"/>
      <c r="AZ2708" s="26"/>
      <c r="BA2708" s="1"/>
      <c r="BB2708" s="26"/>
      <c r="BC2708" s="1"/>
      <c r="BD2708" s="26"/>
      <c r="BE2708" s="1"/>
      <c r="BF2708" s="26"/>
      <c r="BG2708" s="1"/>
      <c r="BH2708" s="26"/>
      <c r="BI2708" s="1"/>
      <c r="BJ2708" s="26"/>
      <c r="BK2708" s="1"/>
      <c r="BL2708" s="26"/>
      <c r="BM2708" s="1"/>
      <c r="BN2708" s="26"/>
      <c r="BO2708" s="1"/>
      <c r="BP2708" s="26"/>
      <c r="BQ2708" s="1"/>
      <c r="BR2708" s="26"/>
      <c r="BS2708" s="1"/>
      <c r="BT2708" s="26"/>
      <c r="BU2708" s="1"/>
      <c r="BV2708" s="1"/>
      <c r="BW2708" s="26"/>
      <c r="BX2708" s="1"/>
      <c r="BY2708" s="26"/>
      <c r="BZ2708" s="30"/>
      <c r="CA2708" s="26"/>
    </row>
    <row r="2709" spans="1:79" s="99" customFormat="1" x14ac:dyDescent="0.35">
      <c r="A2709" s="1" t="s">
        <v>97</v>
      </c>
      <c r="B2709" s="1" t="s">
        <v>67</v>
      </c>
      <c r="C2709" s="1" t="s">
        <v>1416</v>
      </c>
      <c r="D2709" s="1" t="s">
        <v>3322</v>
      </c>
      <c r="E2709" s="1" t="s">
        <v>77</v>
      </c>
      <c r="F2709" s="1">
        <v>999927432</v>
      </c>
      <c r="G2709" s="1">
        <f>(J2709+S2709+X2709+R2709+U2709+W2709+Y2709)-H2709</f>
        <v>110</v>
      </c>
      <c r="H2709" s="1"/>
      <c r="I2709" s="27"/>
      <c r="J2709" s="1">
        <f>SUM(AA2709)</f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27"/>
      <c r="R2709" s="1">
        <f>SUM(AS2709,BX2709)</f>
        <v>0</v>
      </c>
      <c r="S2709" s="1">
        <f>SUM(AE2709,AG2709,AI2709,AK2709,AO2709,AM2709,AQ2709,AU2709,AW2709,AY2709,BA2709,BE2709,BG2709,BI2709,BK2709,BM2709,BO2709,BC2709)</f>
        <v>30</v>
      </c>
      <c r="T2709" s="1">
        <f>COUNT(AE2709,AG2709,AI2709,AK2709,AM2709,AO2709,AQ2709,AU2709,AW2709,AY2709,BA2709,BC2709,BE2709,BG2709,BI2709,BK2709,BM2709,BO2709)</f>
        <v>1</v>
      </c>
      <c r="U2709" s="1">
        <f>BQ2709+BS2709</f>
        <v>0</v>
      </c>
      <c r="V2709" s="1"/>
      <c r="W2709" s="1">
        <f>BV2709</f>
        <v>80</v>
      </c>
      <c r="X2709" s="1">
        <f>AC2709+BZ2709</f>
        <v>0</v>
      </c>
      <c r="Y2709" s="1">
        <f>BU2709</f>
        <v>0</v>
      </c>
      <c r="Z2709" s="27"/>
      <c r="AA2709" s="1"/>
      <c r="AB2709" s="26"/>
      <c r="AC2709" s="1"/>
      <c r="AD2709" s="26"/>
      <c r="AE2709" s="1"/>
      <c r="AF2709" s="26"/>
      <c r="AG2709" s="1"/>
      <c r="AH2709" s="26"/>
      <c r="AI2709" s="1"/>
      <c r="AJ2709" s="26"/>
      <c r="AK2709" s="1"/>
      <c r="AL2709" s="26"/>
      <c r="AM2709" s="1"/>
      <c r="AN2709" s="26"/>
      <c r="AO2709" s="1"/>
      <c r="AP2709" s="26"/>
      <c r="AQ2709" s="1"/>
      <c r="AR2709" s="26"/>
      <c r="AS2709" s="1"/>
      <c r="AT2709" s="26"/>
      <c r="AU2709" s="1"/>
      <c r="AV2709" s="26"/>
      <c r="AW2709" s="1"/>
      <c r="AX2709" s="26"/>
      <c r="AY2709" s="1"/>
      <c r="AZ2709" s="26"/>
      <c r="BA2709" s="1"/>
      <c r="BB2709" s="26"/>
      <c r="BC2709" s="1"/>
      <c r="BD2709" s="26"/>
      <c r="BE2709" s="1">
        <v>30</v>
      </c>
      <c r="BF2709" s="26">
        <v>1</v>
      </c>
      <c r="BG2709" s="1"/>
      <c r="BH2709" s="26"/>
      <c r="BI2709" s="1"/>
      <c r="BJ2709" s="26"/>
      <c r="BK2709" s="1"/>
      <c r="BL2709" s="26"/>
      <c r="BM2709" s="1"/>
      <c r="BN2709" s="26"/>
      <c r="BO2709" s="1"/>
      <c r="BP2709" s="26"/>
      <c r="BQ2709" s="1"/>
      <c r="BR2709" s="26"/>
      <c r="BS2709" s="1"/>
      <c r="BT2709" s="26"/>
      <c r="BU2709" s="1"/>
      <c r="BV2709" s="1">
        <v>80</v>
      </c>
      <c r="BW2709" s="26">
        <v>1</v>
      </c>
      <c r="BX2709" s="1"/>
      <c r="BY2709" s="26"/>
      <c r="BZ2709" s="30"/>
      <c r="CA2709" s="26"/>
    </row>
    <row r="2710" spans="1:79" s="99" customFormat="1" x14ac:dyDescent="0.35">
      <c r="A2710" s="1" t="s">
        <v>97</v>
      </c>
      <c r="B2710" s="36" t="s">
        <v>67</v>
      </c>
      <c r="C2710" s="36" t="s">
        <v>1728</v>
      </c>
      <c r="D2710" s="36" t="s">
        <v>1729</v>
      </c>
      <c r="E2710" s="36" t="s">
        <v>77</v>
      </c>
      <c r="F2710" s="36">
        <v>999921827</v>
      </c>
      <c r="G2710" s="1">
        <f>(J2710+S2710+X2710+R2710+U2710+W2710+Y2710)-H2710</f>
        <v>101</v>
      </c>
      <c r="H2710" s="1"/>
      <c r="I2710" s="27"/>
      <c r="J2710" s="1">
        <f>SUM(AA2710)</f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27"/>
      <c r="R2710" s="1">
        <f>SUM(AS2710,BX2710)</f>
        <v>38</v>
      </c>
      <c r="S2710" s="1">
        <f>SUM(AE2710,AG2710,AI2710,AK2710,AO2710,AM2710,AQ2710,AU2710,AW2710,AY2710,BA2710,BE2710,BG2710,BI2710,BK2710,BM2710,BO2710,BC2710)</f>
        <v>63</v>
      </c>
      <c r="T2710" s="1">
        <f>COUNT(AE2710,AG2710,AI2710,AK2710,AM2710,AO2710,AQ2710,AU2710,AW2710,AY2710,BA2710,BC2710,BE2710,BG2710,BI2710,BK2710,BM2710,BO2710)</f>
        <v>1</v>
      </c>
      <c r="U2710" s="1">
        <f>BQ2710+BS2710</f>
        <v>0</v>
      </c>
      <c r="V2710" s="1"/>
      <c r="W2710" s="1">
        <f>BV2710</f>
        <v>0</v>
      </c>
      <c r="X2710" s="1">
        <f>AC2710+BZ2710</f>
        <v>0</v>
      </c>
      <c r="Y2710" s="1">
        <f>BU2710</f>
        <v>0</v>
      </c>
      <c r="Z2710" s="27"/>
      <c r="AA2710" s="1"/>
      <c r="AB2710" s="26"/>
      <c r="AC2710" s="1"/>
      <c r="AD2710" s="26"/>
      <c r="AE2710" s="1"/>
      <c r="AF2710" s="26"/>
      <c r="AG2710" s="1">
        <v>63</v>
      </c>
      <c r="AH2710" s="26">
        <v>5</v>
      </c>
      <c r="AI2710" s="1"/>
      <c r="AJ2710" s="26"/>
      <c r="AK2710" s="1"/>
      <c r="AL2710" s="26"/>
      <c r="AM2710" s="1"/>
      <c r="AN2710" s="26"/>
      <c r="AO2710" s="1"/>
      <c r="AP2710" s="26"/>
      <c r="AQ2710" s="1"/>
      <c r="AR2710" s="26"/>
      <c r="AS2710" s="1">
        <v>38</v>
      </c>
      <c r="AT2710" s="26" t="s">
        <v>100</v>
      </c>
      <c r="AU2710" s="1"/>
      <c r="AV2710" s="26"/>
      <c r="AW2710" s="1"/>
      <c r="AX2710" s="26"/>
      <c r="AY2710" s="1"/>
      <c r="AZ2710" s="26"/>
      <c r="BA2710" s="1"/>
      <c r="BB2710" s="26"/>
      <c r="BC2710" s="1"/>
      <c r="BD2710" s="26"/>
      <c r="BE2710" s="1"/>
      <c r="BF2710" s="26"/>
      <c r="BG2710" s="1"/>
      <c r="BH2710" s="26"/>
      <c r="BI2710" s="1"/>
      <c r="BJ2710" s="26"/>
      <c r="BK2710" s="1"/>
      <c r="BL2710" s="26"/>
      <c r="BM2710" s="1"/>
      <c r="BN2710" s="26"/>
      <c r="BO2710" s="1"/>
      <c r="BP2710" s="26"/>
      <c r="BQ2710" s="1"/>
      <c r="BR2710" s="26"/>
      <c r="BS2710" s="1"/>
      <c r="BT2710" s="26"/>
      <c r="BU2710" s="1"/>
      <c r="BV2710" s="1"/>
      <c r="BW2710" s="26"/>
      <c r="BX2710" s="1"/>
      <c r="BY2710" s="26"/>
      <c r="BZ2710" s="30"/>
      <c r="CA2710" s="26"/>
    </row>
    <row r="2711" spans="1:79" s="99" customFormat="1" x14ac:dyDescent="0.35">
      <c r="A2711" s="30" t="s">
        <v>97</v>
      </c>
      <c r="B2711" s="30" t="s">
        <v>67</v>
      </c>
      <c r="C2711" s="30" t="s">
        <v>3037</v>
      </c>
      <c r="D2711" s="30" t="s">
        <v>3038</v>
      </c>
      <c r="E2711" s="30" t="s">
        <v>77</v>
      </c>
      <c r="F2711" s="30">
        <v>999926719</v>
      </c>
      <c r="G2711" s="1">
        <f>(J2711+S2711+X2711+R2711+U2711+W2711+Y2711)-H2711</f>
        <v>100</v>
      </c>
      <c r="H2711" s="1"/>
      <c r="I2711" s="27"/>
      <c r="J2711" s="1">
        <f>SUM(AA2711)</f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27"/>
      <c r="R2711" s="1">
        <f>SUM(AS2711,BX2711)</f>
        <v>100</v>
      </c>
      <c r="S2711" s="1">
        <f>SUM(AE2711,AG2711,AI2711,AK2711,AO2711,AM2711,AQ2711,AU2711,AW2711,AY2711,BA2711,BE2711,BG2711,BI2711,BK2711,BM2711,BO2711,BC2711)</f>
        <v>0</v>
      </c>
      <c r="T2711" s="1">
        <f>COUNT(AE2711,AG2711,AI2711,AK2711,AM2711,AO2711,AQ2711,AU2711,AW2711,AY2711,BA2711,BC2711,BE2711,BG2711,BI2711,BK2711,BM2711,BO2711)</f>
        <v>0</v>
      </c>
      <c r="U2711" s="1">
        <f>BQ2711+BS2711</f>
        <v>0</v>
      </c>
      <c r="V2711" s="1"/>
      <c r="W2711" s="1">
        <f>BV2711</f>
        <v>0</v>
      </c>
      <c r="X2711" s="1">
        <f>AC2711+BZ2711</f>
        <v>0</v>
      </c>
      <c r="Y2711" s="1">
        <f>BU2711</f>
        <v>0</v>
      </c>
      <c r="Z2711" s="27"/>
      <c r="AA2711" s="1"/>
      <c r="AB2711" s="26"/>
      <c r="AC2711" s="1"/>
      <c r="AD2711" s="26"/>
      <c r="AE2711" s="1"/>
      <c r="AF2711" s="26"/>
      <c r="AG2711" s="1"/>
      <c r="AH2711" s="26"/>
      <c r="AI2711" s="1"/>
      <c r="AJ2711" s="26"/>
      <c r="AK2711" s="1"/>
      <c r="AL2711" s="26"/>
      <c r="AM2711" s="1"/>
      <c r="AN2711" s="26"/>
      <c r="AO2711" s="1"/>
      <c r="AP2711" s="26"/>
      <c r="AQ2711" s="1"/>
      <c r="AR2711" s="26"/>
      <c r="AS2711" s="1">
        <v>100</v>
      </c>
      <c r="AT2711" s="26">
        <v>1</v>
      </c>
      <c r="AU2711" s="1"/>
      <c r="AV2711" s="26"/>
      <c r="AW2711" s="1"/>
      <c r="AX2711" s="26"/>
      <c r="AY2711" s="1"/>
      <c r="AZ2711" s="26"/>
      <c r="BA2711" s="1"/>
      <c r="BB2711" s="26"/>
      <c r="BC2711" s="1"/>
      <c r="BD2711" s="26"/>
      <c r="BE2711" s="1"/>
      <c r="BF2711" s="26"/>
      <c r="BG2711" s="1"/>
      <c r="BH2711" s="26"/>
      <c r="BI2711" s="1"/>
      <c r="BJ2711" s="26"/>
      <c r="BK2711" s="1"/>
      <c r="BL2711" s="26"/>
      <c r="BM2711" s="1"/>
      <c r="BN2711" s="26"/>
      <c r="BO2711" s="1"/>
      <c r="BP2711" s="26"/>
      <c r="BQ2711" s="1"/>
      <c r="BR2711" s="26"/>
      <c r="BS2711" s="1"/>
      <c r="BT2711" s="26"/>
      <c r="BU2711" s="1"/>
      <c r="BV2711" s="1"/>
      <c r="BW2711" s="26"/>
      <c r="BX2711" s="1"/>
      <c r="BY2711" s="26"/>
      <c r="BZ2711" s="30"/>
      <c r="CA2711" s="26"/>
    </row>
    <row r="2712" spans="1:79" s="99" customFormat="1" x14ac:dyDescent="0.35">
      <c r="A2712" s="1" t="s">
        <v>97</v>
      </c>
      <c r="B2712" s="36" t="s">
        <v>67</v>
      </c>
      <c r="C2712" s="36" t="s">
        <v>381</v>
      </c>
      <c r="D2712" s="36" t="s">
        <v>2519</v>
      </c>
      <c r="E2712" s="36" t="s">
        <v>77</v>
      </c>
      <c r="F2712" s="36">
        <v>999925735</v>
      </c>
      <c r="G2712" s="1">
        <f>(J2712+S2712+X2712+R2712+U2712+W2712+Y2712)-H2712</f>
        <v>96</v>
      </c>
      <c r="H2712" s="1"/>
      <c r="I2712" s="27"/>
      <c r="J2712" s="1">
        <f>SUM(AA2712)</f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27"/>
      <c r="R2712" s="1">
        <f>SUM(AS2712,BX2712)</f>
        <v>38</v>
      </c>
      <c r="S2712" s="1">
        <f>SUM(AE2712,AG2712,AI2712,AK2712,AO2712,AM2712,AQ2712,AU2712,AW2712,AY2712,BA2712,BE2712,BG2712,BI2712,BK2712,BM2712,BO2712,BC2712)</f>
        <v>58</v>
      </c>
      <c r="T2712" s="1">
        <f>COUNT(AE2712,AG2712,AI2712,AK2712,AM2712,AO2712,AQ2712,AU2712,AW2712,AY2712,BA2712,BC2712,BE2712,BG2712,BI2712,BK2712,BM2712,BO2712)</f>
        <v>1</v>
      </c>
      <c r="U2712" s="1">
        <f>BQ2712+BS2712</f>
        <v>0</v>
      </c>
      <c r="V2712" s="1"/>
      <c r="W2712" s="1">
        <f>BV2712</f>
        <v>0</v>
      </c>
      <c r="X2712" s="1">
        <f>AC2712+BZ2712</f>
        <v>0</v>
      </c>
      <c r="Y2712" s="1">
        <f>BU2712</f>
        <v>0</v>
      </c>
      <c r="Z2712" s="27"/>
      <c r="AA2712" s="1"/>
      <c r="AB2712" s="26"/>
      <c r="AC2712" s="1"/>
      <c r="AD2712" s="26"/>
      <c r="AE2712" s="1"/>
      <c r="AF2712" s="26"/>
      <c r="AG2712" s="1">
        <v>58</v>
      </c>
      <c r="AH2712" s="26">
        <v>6</v>
      </c>
      <c r="AI2712" s="1"/>
      <c r="AJ2712" s="26"/>
      <c r="AK2712" s="1"/>
      <c r="AL2712" s="26"/>
      <c r="AM2712" s="1"/>
      <c r="AN2712" s="26"/>
      <c r="AO2712" s="1"/>
      <c r="AP2712" s="26"/>
      <c r="AQ2712" s="1"/>
      <c r="AR2712" s="26"/>
      <c r="AS2712" s="1">
        <v>38</v>
      </c>
      <c r="AT2712" s="26" t="s">
        <v>100</v>
      </c>
      <c r="AU2712" s="1"/>
      <c r="AV2712" s="26"/>
      <c r="AW2712" s="1"/>
      <c r="AX2712" s="26"/>
      <c r="AY2712" s="1"/>
      <c r="AZ2712" s="26"/>
      <c r="BA2712" s="1"/>
      <c r="BB2712" s="26"/>
      <c r="BC2712" s="1"/>
      <c r="BD2712" s="26"/>
      <c r="BE2712" s="1"/>
      <c r="BF2712" s="26"/>
      <c r="BG2712" s="1"/>
      <c r="BH2712" s="26"/>
      <c r="BI2712" s="1"/>
      <c r="BJ2712" s="26"/>
      <c r="BK2712" s="1"/>
      <c r="BL2712" s="26"/>
      <c r="BM2712" s="1"/>
      <c r="BN2712" s="26"/>
      <c r="BO2712" s="1"/>
      <c r="BP2712" s="26"/>
      <c r="BQ2712" s="1"/>
      <c r="BR2712" s="26"/>
      <c r="BS2712" s="1"/>
      <c r="BT2712" s="26"/>
      <c r="BU2712" s="1"/>
      <c r="BV2712" s="1"/>
      <c r="BW2712" s="26"/>
      <c r="BX2712" s="1"/>
      <c r="BY2712" s="26"/>
      <c r="BZ2712" s="30"/>
      <c r="CA2712" s="26"/>
    </row>
    <row r="2713" spans="1:79" s="99" customFormat="1" x14ac:dyDescent="0.35">
      <c r="A2713" s="30" t="s">
        <v>97</v>
      </c>
      <c r="B2713" s="30" t="s">
        <v>67</v>
      </c>
      <c r="C2713" s="30" t="s">
        <v>2823</v>
      </c>
      <c r="D2713" s="30" t="s">
        <v>2824</v>
      </c>
      <c r="E2713" s="30" t="s">
        <v>77</v>
      </c>
      <c r="F2713" s="30">
        <v>999926183</v>
      </c>
      <c r="G2713" s="1">
        <f>(J2713+S2713+X2713+R2713+U2713+W2713+Y2713)-H2713</f>
        <v>75</v>
      </c>
      <c r="H2713" s="1"/>
      <c r="I2713" s="27"/>
      <c r="J2713" s="1">
        <f>SUM(AA2713)</f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27"/>
      <c r="R2713" s="1">
        <f>SUM(AS2713,BX2713)</f>
        <v>75</v>
      </c>
      <c r="S2713" s="1">
        <f>SUM(AE2713,AG2713,AI2713,AK2713,AO2713,AM2713,AQ2713,AU2713,AW2713,AY2713,BA2713,BE2713,BG2713,BI2713,BK2713,BM2713,BO2713,BC2713)</f>
        <v>0</v>
      </c>
      <c r="T2713" s="1">
        <f>COUNT(AE2713,AG2713,AI2713,AK2713,AM2713,AO2713,AQ2713,AU2713,AW2713,AY2713,BA2713,BC2713,BE2713,BG2713,BI2713,BK2713,BM2713,BO2713)</f>
        <v>0</v>
      </c>
      <c r="U2713" s="1">
        <f>BQ2713+BS2713</f>
        <v>0</v>
      </c>
      <c r="V2713" s="1"/>
      <c r="W2713" s="1">
        <f>BV2713</f>
        <v>0</v>
      </c>
      <c r="X2713" s="1">
        <f>AC2713+BZ2713</f>
        <v>0</v>
      </c>
      <c r="Y2713" s="1">
        <f>BU2713</f>
        <v>0</v>
      </c>
      <c r="Z2713" s="27"/>
      <c r="AA2713" s="1"/>
      <c r="AB2713" s="26"/>
      <c r="AC2713" s="1"/>
      <c r="AD2713" s="26"/>
      <c r="AE2713" s="1"/>
      <c r="AF2713" s="26"/>
      <c r="AG2713" s="1"/>
      <c r="AH2713" s="26"/>
      <c r="AI2713" s="1"/>
      <c r="AJ2713" s="26"/>
      <c r="AK2713" s="1"/>
      <c r="AL2713" s="26"/>
      <c r="AM2713" s="1"/>
      <c r="AN2713" s="26"/>
      <c r="AO2713" s="1"/>
      <c r="AP2713" s="26"/>
      <c r="AQ2713" s="1"/>
      <c r="AR2713" s="26"/>
      <c r="AS2713" s="1">
        <v>75</v>
      </c>
      <c r="AT2713" s="26">
        <v>2</v>
      </c>
      <c r="AU2713" s="1"/>
      <c r="AV2713" s="26"/>
      <c r="AW2713" s="1"/>
      <c r="AX2713" s="26"/>
      <c r="AY2713" s="1"/>
      <c r="AZ2713" s="26"/>
      <c r="BA2713" s="1"/>
      <c r="BB2713" s="26"/>
      <c r="BC2713" s="1"/>
      <c r="BD2713" s="26"/>
      <c r="BE2713" s="1"/>
      <c r="BF2713" s="26"/>
      <c r="BG2713" s="1"/>
      <c r="BH2713" s="26"/>
      <c r="BI2713" s="1"/>
      <c r="BJ2713" s="26"/>
      <c r="BK2713" s="1"/>
      <c r="BL2713" s="26"/>
      <c r="BM2713" s="1"/>
      <c r="BN2713" s="26"/>
      <c r="BO2713" s="1"/>
      <c r="BP2713" s="26"/>
      <c r="BQ2713" s="1"/>
      <c r="BR2713" s="26"/>
      <c r="BS2713" s="1"/>
      <c r="BT2713" s="26"/>
      <c r="BU2713" s="1"/>
      <c r="BV2713" s="1"/>
      <c r="BW2713" s="26"/>
      <c r="BX2713" s="1"/>
      <c r="BY2713" s="26"/>
      <c r="BZ2713" s="30"/>
      <c r="CA2713" s="26"/>
    </row>
    <row r="2714" spans="1:79" s="99" customFormat="1" x14ac:dyDescent="0.35">
      <c r="A2714" s="1" t="s">
        <v>97</v>
      </c>
      <c r="B2714" s="36" t="s">
        <v>67</v>
      </c>
      <c r="C2714" s="36" t="s">
        <v>1732</v>
      </c>
      <c r="D2714" s="36" t="s">
        <v>2645</v>
      </c>
      <c r="E2714" s="36" t="s">
        <v>77</v>
      </c>
      <c r="F2714" s="36">
        <v>999925736</v>
      </c>
      <c r="G2714" s="1">
        <f>(J2714+S2714+X2714+R2714+U2714+W2714+Y2714)-H2714</f>
        <v>68</v>
      </c>
      <c r="H2714" s="1"/>
      <c r="I2714" s="27"/>
      <c r="J2714" s="1">
        <f>SUM(AA2714)</f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27"/>
      <c r="R2714" s="1">
        <f>SUM(AS2714,BX2714)</f>
        <v>0</v>
      </c>
      <c r="S2714" s="1">
        <f>SUM(AE2714,AG2714,AI2714,AK2714,AO2714,AM2714,AQ2714,AU2714,AW2714,AY2714,BA2714,BE2714,BG2714,BI2714,BK2714,BM2714,BO2714,BC2714)</f>
        <v>68</v>
      </c>
      <c r="T2714" s="1">
        <f>COUNT(AE2714,AG2714,AI2714,AK2714,AM2714,AO2714,AQ2714,AU2714,AW2714,AY2714,BA2714,BC2714,BE2714,BG2714,BI2714,BK2714,BM2714,BO2714)</f>
        <v>1</v>
      </c>
      <c r="U2714" s="1">
        <f>BQ2714+BS2714</f>
        <v>0</v>
      </c>
      <c r="V2714" s="1"/>
      <c r="W2714" s="1">
        <f>BV2714</f>
        <v>0</v>
      </c>
      <c r="X2714" s="1">
        <f>AC2714+BZ2714</f>
        <v>0</v>
      </c>
      <c r="Y2714" s="1">
        <f>BU2714</f>
        <v>0</v>
      </c>
      <c r="Z2714" s="27"/>
      <c r="AA2714" s="1"/>
      <c r="AB2714" s="26"/>
      <c r="AC2714" s="1"/>
      <c r="AD2714" s="26"/>
      <c r="AE2714" s="1"/>
      <c r="AF2714" s="26"/>
      <c r="AG2714" s="1">
        <v>68</v>
      </c>
      <c r="AH2714" s="26">
        <v>3</v>
      </c>
      <c r="AI2714" s="1"/>
      <c r="AJ2714" s="26"/>
      <c r="AK2714" s="1"/>
      <c r="AL2714" s="26"/>
      <c r="AM2714" s="1"/>
      <c r="AN2714" s="26"/>
      <c r="AO2714" s="1"/>
      <c r="AP2714" s="26"/>
      <c r="AQ2714" s="1"/>
      <c r="AR2714" s="26"/>
      <c r="AS2714" s="1"/>
      <c r="AT2714" s="26"/>
      <c r="AU2714" s="1"/>
      <c r="AV2714" s="26"/>
      <c r="AW2714" s="1"/>
      <c r="AX2714" s="26"/>
      <c r="AY2714" s="1"/>
      <c r="AZ2714" s="26"/>
      <c r="BA2714" s="1"/>
      <c r="BB2714" s="26"/>
      <c r="BC2714" s="1"/>
      <c r="BD2714" s="26"/>
      <c r="BE2714" s="1"/>
      <c r="BF2714" s="26"/>
      <c r="BG2714" s="1"/>
      <c r="BH2714" s="26"/>
      <c r="BI2714" s="1"/>
      <c r="BJ2714" s="26"/>
      <c r="BK2714" s="1"/>
      <c r="BL2714" s="26"/>
      <c r="BM2714" s="1"/>
      <c r="BN2714" s="26"/>
      <c r="BO2714" s="1"/>
      <c r="BP2714" s="26"/>
      <c r="BQ2714" s="1"/>
      <c r="BR2714" s="26"/>
      <c r="BS2714" s="1"/>
      <c r="BT2714" s="26"/>
      <c r="BU2714" s="1"/>
      <c r="BV2714" s="1"/>
      <c r="BW2714" s="26"/>
      <c r="BX2714" s="1"/>
      <c r="BY2714" s="26"/>
      <c r="BZ2714" s="30"/>
      <c r="CA2714" s="26"/>
    </row>
    <row r="2715" spans="1:79" s="99" customFormat="1" x14ac:dyDescent="0.35">
      <c r="A2715" s="30" t="s">
        <v>97</v>
      </c>
      <c r="B2715" s="30" t="s">
        <v>67</v>
      </c>
      <c r="C2715" s="30" t="s">
        <v>3196</v>
      </c>
      <c r="D2715" s="30" t="s">
        <v>3197</v>
      </c>
      <c r="E2715" s="30" t="s">
        <v>77</v>
      </c>
      <c r="F2715" s="30">
        <v>999927067</v>
      </c>
      <c r="G2715" s="1">
        <f>(J2715+S2715+X2715+R2715+U2715+W2715+Y2715)-H2715</f>
        <v>56</v>
      </c>
      <c r="H2715" s="1"/>
      <c r="I2715" s="27"/>
      <c r="J2715" s="1">
        <f>SUM(AA2715)</f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27"/>
      <c r="R2715" s="1">
        <f>SUM(AS2715,BX2715)</f>
        <v>56</v>
      </c>
      <c r="S2715" s="1">
        <f>SUM(AE2715,AG2715,AI2715,AK2715,AO2715,AM2715,AQ2715,AU2715,AW2715,AY2715,BA2715,BE2715,BG2715,BI2715,BK2715,BM2715,BO2715,BC2715)</f>
        <v>0</v>
      </c>
      <c r="T2715" s="1">
        <f>COUNT(AE2715,AG2715,AI2715,AK2715,AM2715,AO2715,AQ2715,AU2715,AW2715,AY2715,BA2715,BC2715,BE2715,BG2715,BI2715,BK2715,BM2715,BO2715)</f>
        <v>0</v>
      </c>
      <c r="U2715" s="1">
        <f>BQ2715+BS2715</f>
        <v>0</v>
      </c>
      <c r="V2715" s="1"/>
      <c r="W2715" s="1">
        <f>BV2715</f>
        <v>0</v>
      </c>
      <c r="X2715" s="1">
        <f>AC2715+BZ2715</f>
        <v>0</v>
      </c>
      <c r="Y2715" s="1">
        <f>BU2715</f>
        <v>0</v>
      </c>
      <c r="Z2715" s="27"/>
      <c r="AA2715" s="1"/>
      <c r="AB2715" s="26"/>
      <c r="AC2715" s="1"/>
      <c r="AD2715" s="26"/>
      <c r="AE2715" s="1"/>
      <c r="AF2715" s="26"/>
      <c r="AG2715" s="1"/>
      <c r="AH2715" s="26"/>
      <c r="AI2715" s="1"/>
      <c r="AJ2715" s="26"/>
      <c r="AK2715" s="1"/>
      <c r="AL2715" s="26"/>
      <c r="AM2715" s="1"/>
      <c r="AN2715" s="26"/>
      <c r="AO2715" s="1"/>
      <c r="AP2715" s="26"/>
      <c r="AQ2715" s="1"/>
      <c r="AR2715" s="26"/>
      <c r="AS2715" s="1">
        <v>56</v>
      </c>
      <c r="AT2715" s="26">
        <v>4</v>
      </c>
      <c r="AU2715" s="1"/>
      <c r="AV2715" s="26"/>
      <c r="AW2715" s="1"/>
      <c r="AX2715" s="26"/>
      <c r="AY2715" s="1"/>
      <c r="AZ2715" s="26"/>
      <c r="BA2715" s="1"/>
      <c r="BB2715" s="26"/>
      <c r="BC2715" s="1"/>
      <c r="BD2715" s="26"/>
      <c r="BE2715" s="1"/>
      <c r="BF2715" s="26"/>
      <c r="BG2715" s="1"/>
      <c r="BH2715" s="26"/>
      <c r="BI2715" s="1"/>
      <c r="BJ2715" s="26"/>
      <c r="BK2715" s="1"/>
      <c r="BL2715" s="26"/>
      <c r="BM2715" s="1"/>
      <c r="BN2715" s="26"/>
      <c r="BO2715" s="1"/>
      <c r="BP2715" s="26"/>
      <c r="BQ2715" s="1"/>
      <c r="BR2715" s="26"/>
      <c r="BS2715" s="1"/>
      <c r="BT2715" s="26"/>
      <c r="BU2715" s="1"/>
      <c r="BV2715" s="1"/>
      <c r="BW2715" s="26"/>
      <c r="BX2715" s="1"/>
      <c r="BY2715" s="26"/>
      <c r="BZ2715" s="30"/>
      <c r="CA2715" s="26"/>
    </row>
    <row r="2716" spans="1:79" s="99" customFormat="1" x14ac:dyDescent="0.35">
      <c r="A2716" s="30" t="s">
        <v>97</v>
      </c>
      <c r="B2716" s="30" t="s">
        <v>67</v>
      </c>
      <c r="C2716" s="30" t="s">
        <v>392</v>
      </c>
      <c r="D2716" s="30" t="s">
        <v>3203</v>
      </c>
      <c r="E2716" s="30" t="s">
        <v>77</v>
      </c>
      <c r="F2716" s="30">
        <v>999927076</v>
      </c>
      <c r="G2716" s="1">
        <f>(J2716+S2716+X2716+R2716+U2716+W2716+Y2716)-H2716</f>
        <v>56</v>
      </c>
      <c r="H2716" s="1"/>
      <c r="I2716" s="27"/>
      <c r="J2716" s="1">
        <f>SUM(AA2716)</f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27"/>
      <c r="R2716" s="1">
        <f>SUM(AS2716,BX2716)</f>
        <v>56</v>
      </c>
      <c r="S2716" s="1">
        <f>SUM(AE2716,AG2716,AI2716,AK2716,AO2716,AM2716,AQ2716,AU2716,AW2716,AY2716,BA2716,BE2716,BG2716,BI2716,BK2716,BM2716,BO2716,BC2716)</f>
        <v>0</v>
      </c>
      <c r="T2716" s="1">
        <f>COUNT(AE2716,AG2716,AI2716,AK2716,AM2716,AO2716,AQ2716,AU2716,AW2716,AY2716,BA2716,BC2716,BE2716,BG2716,BI2716,BK2716,BM2716,BO2716)</f>
        <v>0</v>
      </c>
      <c r="U2716" s="1">
        <f>BQ2716+BS2716</f>
        <v>0</v>
      </c>
      <c r="V2716" s="1"/>
      <c r="W2716" s="1">
        <f>BV2716</f>
        <v>0</v>
      </c>
      <c r="X2716" s="1">
        <f>AC2716+BZ2716</f>
        <v>0</v>
      </c>
      <c r="Y2716" s="1">
        <f>BU2716</f>
        <v>0</v>
      </c>
      <c r="Z2716" s="27"/>
      <c r="AA2716" s="1"/>
      <c r="AB2716" s="26"/>
      <c r="AC2716" s="1"/>
      <c r="AD2716" s="26"/>
      <c r="AE2716" s="1"/>
      <c r="AF2716" s="26"/>
      <c r="AG2716" s="1"/>
      <c r="AH2716" s="26"/>
      <c r="AI2716" s="1"/>
      <c r="AJ2716" s="26"/>
      <c r="AK2716" s="1"/>
      <c r="AL2716" s="26"/>
      <c r="AM2716" s="1"/>
      <c r="AN2716" s="26"/>
      <c r="AO2716" s="1"/>
      <c r="AP2716" s="26"/>
      <c r="AQ2716" s="1"/>
      <c r="AR2716" s="26"/>
      <c r="AS2716" s="1">
        <v>56</v>
      </c>
      <c r="AT2716" s="26">
        <v>3</v>
      </c>
      <c r="AU2716" s="1"/>
      <c r="AV2716" s="26"/>
      <c r="AW2716" s="1"/>
      <c r="AX2716" s="26"/>
      <c r="AY2716" s="1"/>
      <c r="AZ2716" s="26"/>
      <c r="BA2716" s="1"/>
      <c r="BB2716" s="26"/>
      <c r="BC2716" s="1"/>
      <c r="BD2716" s="26"/>
      <c r="BE2716" s="1"/>
      <c r="BF2716" s="26"/>
      <c r="BG2716" s="1"/>
      <c r="BH2716" s="26"/>
      <c r="BI2716" s="1"/>
      <c r="BJ2716" s="26"/>
      <c r="BK2716" s="1"/>
      <c r="BL2716" s="26"/>
      <c r="BM2716" s="1"/>
      <c r="BN2716" s="26"/>
      <c r="BO2716" s="1"/>
      <c r="BP2716" s="26"/>
      <c r="BQ2716" s="1"/>
      <c r="BR2716" s="26"/>
      <c r="BS2716" s="1"/>
      <c r="BT2716" s="26"/>
      <c r="BU2716" s="1"/>
      <c r="BV2716" s="1"/>
      <c r="BW2716" s="26"/>
      <c r="BX2716" s="1"/>
      <c r="BY2716" s="26"/>
      <c r="BZ2716" s="30"/>
      <c r="CA2716" s="26"/>
    </row>
    <row r="2717" spans="1:79" s="99" customFormat="1" x14ac:dyDescent="0.35">
      <c r="A2717" s="30" t="s">
        <v>97</v>
      </c>
      <c r="B2717" s="30" t="s">
        <v>67</v>
      </c>
      <c r="C2717" s="30" t="s">
        <v>517</v>
      </c>
      <c r="D2717" s="30" t="s">
        <v>3207</v>
      </c>
      <c r="E2717" s="30" t="s">
        <v>77</v>
      </c>
      <c r="F2717" s="30">
        <v>999927079</v>
      </c>
      <c r="G2717" s="1">
        <f>(J2717+S2717+X2717+R2717+U2717+W2717+Y2717)-H2717</f>
        <v>52</v>
      </c>
      <c r="H2717" s="1"/>
      <c r="I2717" s="27"/>
      <c r="J2717" s="1">
        <f>SUM(AA2717)</f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27"/>
      <c r="R2717" s="1">
        <f>SUM(AS2717,BX2717)</f>
        <v>52</v>
      </c>
      <c r="S2717" s="1">
        <f>SUM(AE2717,AG2717,AI2717,AK2717,AO2717,AM2717,AQ2717,AU2717,AW2717,AY2717,BA2717,BE2717,BG2717,BI2717,BK2717,BM2717,BO2717,BC2717)</f>
        <v>0</v>
      </c>
      <c r="T2717" s="1">
        <f>COUNT(AE2717,AG2717,AI2717,AK2717,AM2717,AO2717,AQ2717,AU2717,AW2717,AY2717,BA2717,BC2717,BE2717,BG2717,BI2717,BK2717,BM2717,BO2717)</f>
        <v>0</v>
      </c>
      <c r="U2717" s="1">
        <f>BQ2717+BS2717</f>
        <v>0</v>
      </c>
      <c r="V2717" s="1"/>
      <c r="W2717" s="1">
        <f>BV2717</f>
        <v>0</v>
      </c>
      <c r="X2717" s="1">
        <f>AC2717+BZ2717</f>
        <v>0</v>
      </c>
      <c r="Y2717" s="1">
        <f>BU2717</f>
        <v>0</v>
      </c>
      <c r="Z2717" s="27"/>
      <c r="AA2717" s="1"/>
      <c r="AB2717" s="26"/>
      <c r="AC2717" s="1"/>
      <c r="AD2717" s="26"/>
      <c r="AE2717" s="1"/>
      <c r="AF2717" s="26"/>
      <c r="AG2717" s="1"/>
      <c r="AH2717" s="26"/>
      <c r="AI2717" s="1"/>
      <c r="AJ2717" s="26"/>
      <c r="AK2717" s="1"/>
      <c r="AL2717" s="26"/>
      <c r="AM2717" s="1"/>
      <c r="AN2717" s="26"/>
      <c r="AO2717" s="1"/>
      <c r="AP2717" s="26"/>
      <c r="AQ2717" s="1"/>
      <c r="AR2717" s="26"/>
      <c r="AS2717" s="1">
        <v>52</v>
      </c>
      <c r="AT2717" s="26">
        <v>5</v>
      </c>
      <c r="AU2717" s="1"/>
      <c r="AV2717" s="26"/>
      <c r="AW2717" s="1"/>
      <c r="AX2717" s="26"/>
      <c r="AY2717" s="1"/>
      <c r="AZ2717" s="26"/>
      <c r="BA2717" s="1"/>
      <c r="BB2717" s="26"/>
      <c r="BC2717" s="1"/>
      <c r="BD2717" s="26"/>
      <c r="BE2717" s="1"/>
      <c r="BF2717" s="26"/>
      <c r="BG2717" s="1"/>
      <c r="BH2717" s="26"/>
      <c r="BI2717" s="1"/>
      <c r="BJ2717" s="26"/>
      <c r="BK2717" s="1"/>
      <c r="BL2717" s="26"/>
      <c r="BM2717" s="1"/>
      <c r="BN2717" s="26"/>
      <c r="BO2717" s="1"/>
      <c r="BP2717" s="26"/>
      <c r="BQ2717" s="1"/>
      <c r="BR2717" s="26"/>
      <c r="BS2717" s="1"/>
      <c r="BT2717" s="26"/>
      <c r="BU2717" s="1"/>
      <c r="BV2717" s="1"/>
      <c r="BW2717" s="26"/>
      <c r="BX2717" s="1"/>
      <c r="BY2717" s="26"/>
      <c r="BZ2717" s="30"/>
      <c r="CA2717" s="26"/>
    </row>
    <row r="2718" spans="1:79" s="99" customFormat="1" x14ac:dyDescent="0.35">
      <c r="A2718" s="1" t="s">
        <v>97</v>
      </c>
      <c r="B2718" s="31" t="s">
        <v>67</v>
      </c>
      <c r="C2718" s="31" t="s">
        <v>244</v>
      </c>
      <c r="D2718" s="31" t="s">
        <v>277</v>
      </c>
      <c r="E2718" s="31" t="s">
        <v>77</v>
      </c>
      <c r="F2718" s="1">
        <v>999924834</v>
      </c>
      <c r="G2718" s="1">
        <f>(J2718+S2718+X2718+R2718+U2718+W2718+Y2718)-H2718</f>
        <v>45</v>
      </c>
      <c r="H2718" s="1"/>
      <c r="I2718" s="27"/>
      <c r="J2718" s="1">
        <f>SUM(AA2718)</f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27"/>
      <c r="R2718" s="1">
        <f>SUM(AS2718,BX2718)</f>
        <v>0</v>
      </c>
      <c r="S2718" s="1">
        <f>SUM(AE2718,AG2718,AI2718,AK2718,AO2718,AM2718,AQ2718,AU2718,AW2718,AY2718,BA2718,BE2718,BG2718,BI2718,BK2718,BM2718,BO2718,BC2718)</f>
        <v>45</v>
      </c>
      <c r="T2718" s="1">
        <f>COUNT(AE2718,AG2718,AI2718,AK2718,AM2718,AO2718,AQ2718,AU2718,AW2718,AY2718,BA2718,BC2718,BE2718,BG2718,BI2718,BK2718,BM2718,BO2718)</f>
        <v>1</v>
      </c>
      <c r="U2718" s="1">
        <f>BQ2718+BS2718</f>
        <v>0</v>
      </c>
      <c r="V2718" s="1"/>
      <c r="W2718" s="1">
        <f>BV2718</f>
        <v>0</v>
      </c>
      <c r="X2718" s="1">
        <f>AC2718+BZ2718</f>
        <v>0</v>
      </c>
      <c r="Y2718" s="1">
        <f>BU2718</f>
        <v>0</v>
      </c>
      <c r="Z2718" s="27"/>
      <c r="AA2718" s="1"/>
      <c r="AB2718" s="26"/>
      <c r="AC2718" s="1"/>
      <c r="AD2718" s="26"/>
      <c r="AE2718" s="1"/>
      <c r="AF2718" s="26"/>
      <c r="AG2718" s="1"/>
      <c r="AH2718" s="26"/>
      <c r="AI2718" s="1">
        <v>45</v>
      </c>
      <c r="AJ2718" s="26">
        <v>2</v>
      </c>
      <c r="AK2718" s="1"/>
      <c r="AL2718" s="26"/>
      <c r="AM2718" s="1"/>
      <c r="AN2718" s="26"/>
      <c r="AO2718" s="1"/>
      <c r="AP2718" s="26"/>
      <c r="AQ2718" s="1"/>
      <c r="AR2718" s="26"/>
      <c r="AS2718" s="1"/>
      <c r="AT2718" s="26"/>
      <c r="AU2718" s="1"/>
      <c r="AV2718" s="26"/>
      <c r="AW2718" s="1"/>
      <c r="AX2718" s="26"/>
      <c r="AY2718" s="1"/>
      <c r="AZ2718" s="26"/>
      <c r="BA2718" s="1"/>
      <c r="BB2718" s="26"/>
      <c r="BC2718" s="1"/>
      <c r="BD2718" s="26"/>
      <c r="BE2718" s="1"/>
      <c r="BF2718" s="26"/>
      <c r="BG2718" s="1"/>
      <c r="BH2718" s="26"/>
      <c r="BI2718" s="1"/>
      <c r="BJ2718" s="26"/>
      <c r="BK2718" s="1"/>
      <c r="BL2718" s="26"/>
      <c r="BM2718" s="1"/>
      <c r="BN2718" s="26"/>
      <c r="BO2718" s="1"/>
      <c r="BP2718" s="26"/>
      <c r="BQ2718" s="1"/>
      <c r="BR2718" s="26"/>
      <c r="BS2718" s="1"/>
      <c r="BT2718" s="26"/>
      <c r="BU2718" s="1"/>
      <c r="BV2718" s="1"/>
      <c r="BW2718" s="26"/>
      <c r="BX2718" s="1"/>
      <c r="BY2718" s="26"/>
      <c r="BZ2718" s="30"/>
      <c r="CA2718" s="26"/>
    </row>
    <row r="2719" spans="1:79" s="99" customFormat="1" x14ac:dyDescent="0.35">
      <c r="A2719" s="30" t="s">
        <v>97</v>
      </c>
      <c r="B2719" s="30" t="s">
        <v>67</v>
      </c>
      <c r="C2719" s="30" t="s">
        <v>2531</v>
      </c>
      <c r="D2719" s="30" t="s">
        <v>731</v>
      </c>
      <c r="E2719" s="30" t="s">
        <v>77</v>
      </c>
      <c r="F2719" s="30">
        <v>999927071</v>
      </c>
      <c r="G2719" s="1">
        <f>(J2719+S2719+X2719+R2719+U2719+W2719+Y2719)-H2719</f>
        <v>44</v>
      </c>
      <c r="H2719" s="1"/>
      <c r="I2719" s="27"/>
      <c r="J2719" s="1">
        <f>SUM(AA2719)</f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27"/>
      <c r="R2719" s="1">
        <f>SUM(AS2719,BX2719)</f>
        <v>44</v>
      </c>
      <c r="S2719" s="1">
        <f>SUM(AE2719,AG2719,AI2719,AK2719,AO2719,AM2719,AQ2719,AU2719,AW2719,AY2719,BA2719,BE2719,BG2719,BI2719,BK2719,BM2719,BO2719,BC2719)</f>
        <v>0</v>
      </c>
      <c r="T2719" s="1">
        <f>COUNT(AE2719,AG2719,AI2719,AK2719,AM2719,AO2719,AQ2719,AU2719,AW2719,AY2719,BA2719,BC2719,BE2719,BG2719,BI2719,BK2719,BM2719,BO2719)</f>
        <v>0</v>
      </c>
      <c r="U2719" s="1">
        <f>BQ2719+BS2719</f>
        <v>0</v>
      </c>
      <c r="V2719" s="1"/>
      <c r="W2719" s="1">
        <f>BV2719</f>
        <v>0</v>
      </c>
      <c r="X2719" s="1">
        <f>AC2719+BZ2719</f>
        <v>0</v>
      </c>
      <c r="Y2719" s="1">
        <f>BU2719</f>
        <v>0</v>
      </c>
      <c r="Z2719" s="27"/>
      <c r="AA2719" s="1"/>
      <c r="AB2719" s="26"/>
      <c r="AC2719" s="1"/>
      <c r="AD2719" s="26"/>
      <c r="AE2719" s="1"/>
      <c r="AF2719" s="26"/>
      <c r="AG2719" s="1"/>
      <c r="AH2719" s="26"/>
      <c r="AI2719" s="1"/>
      <c r="AJ2719" s="26"/>
      <c r="AK2719" s="1"/>
      <c r="AL2719" s="26"/>
      <c r="AM2719" s="1"/>
      <c r="AN2719" s="26"/>
      <c r="AO2719" s="1"/>
      <c r="AP2719" s="26"/>
      <c r="AQ2719" s="1"/>
      <c r="AR2719" s="26"/>
      <c r="AS2719" s="1">
        <v>44</v>
      </c>
      <c r="AT2719" s="26">
        <v>7</v>
      </c>
      <c r="AU2719" s="1"/>
      <c r="AV2719" s="26"/>
      <c r="AW2719" s="1"/>
      <c r="AX2719" s="26"/>
      <c r="AY2719" s="1"/>
      <c r="AZ2719" s="26"/>
      <c r="BA2719" s="1"/>
      <c r="BB2719" s="26"/>
      <c r="BC2719" s="1"/>
      <c r="BD2719" s="26"/>
      <c r="BE2719" s="1"/>
      <c r="BF2719" s="26"/>
      <c r="BG2719" s="1"/>
      <c r="BH2719" s="26"/>
      <c r="BI2719" s="1"/>
      <c r="BJ2719" s="26"/>
      <c r="BK2719" s="1"/>
      <c r="BL2719" s="26"/>
      <c r="BM2719" s="1"/>
      <c r="BN2719" s="26"/>
      <c r="BO2719" s="1"/>
      <c r="BP2719" s="26"/>
      <c r="BQ2719" s="1"/>
      <c r="BR2719" s="26"/>
      <c r="BS2719" s="1"/>
      <c r="BT2719" s="26"/>
      <c r="BU2719" s="1"/>
      <c r="BV2719" s="1"/>
      <c r="BW2719" s="26"/>
      <c r="BX2719" s="1"/>
      <c r="BY2719" s="26"/>
      <c r="BZ2719" s="30"/>
      <c r="CA2719" s="26"/>
    </row>
    <row r="2720" spans="1:79" s="99" customFormat="1" x14ac:dyDescent="0.35">
      <c r="A2720" s="30" t="s">
        <v>97</v>
      </c>
      <c r="B2720" s="30" t="s">
        <v>67</v>
      </c>
      <c r="C2720" s="30" t="s">
        <v>3200</v>
      </c>
      <c r="D2720" s="30" t="s">
        <v>731</v>
      </c>
      <c r="E2720" s="30" t="s">
        <v>77</v>
      </c>
      <c r="F2720" s="30">
        <v>999927070</v>
      </c>
      <c r="G2720" s="1">
        <f>(J2720+S2720+X2720+R2720+U2720+W2720+Y2720)-H2720</f>
        <v>42</v>
      </c>
      <c r="H2720" s="1"/>
      <c r="I2720" s="27"/>
      <c r="J2720" s="1">
        <f>SUM(AA2720)</f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27"/>
      <c r="R2720" s="1">
        <f>SUM(AS2720,BX2720)</f>
        <v>42</v>
      </c>
      <c r="S2720" s="1">
        <f>SUM(AE2720,AG2720,AI2720,AK2720,AO2720,AM2720,AQ2720,AU2720,AW2720,AY2720,BA2720,BE2720,BG2720,BI2720,BK2720,BM2720,BO2720,BC2720)</f>
        <v>0</v>
      </c>
      <c r="T2720" s="1">
        <f>COUNT(AE2720,AG2720,AI2720,AK2720,AM2720,AO2720,AQ2720,AU2720,AW2720,AY2720,BA2720,BC2720,BE2720,BG2720,BI2720,BK2720,BM2720,BO2720)</f>
        <v>0</v>
      </c>
      <c r="U2720" s="1">
        <f>BQ2720+BS2720</f>
        <v>0</v>
      </c>
      <c r="V2720" s="1"/>
      <c r="W2720" s="1">
        <f>BV2720</f>
        <v>0</v>
      </c>
      <c r="X2720" s="1">
        <f>AC2720+BZ2720</f>
        <v>0</v>
      </c>
      <c r="Y2720" s="1">
        <f>BU2720</f>
        <v>0</v>
      </c>
      <c r="Z2720" s="27"/>
      <c r="AA2720" s="1"/>
      <c r="AB2720" s="26"/>
      <c r="AC2720" s="1"/>
      <c r="AD2720" s="26"/>
      <c r="AE2720" s="1"/>
      <c r="AF2720" s="26"/>
      <c r="AG2720" s="1"/>
      <c r="AH2720" s="26"/>
      <c r="AI2720" s="1"/>
      <c r="AJ2720" s="26"/>
      <c r="AK2720" s="1"/>
      <c r="AL2720" s="26"/>
      <c r="AM2720" s="1"/>
      <c r="AN2720" s="26"/>
      <c r="AO2720" s="1"/>
      <c r="AP2720" s="26"/>
      <c r="AQ2720" s="1"/>
      <c r="AR2720" s="26"/>
      <c r="AS2720" s="1">
        <v>42</v>
      </c>
      <c r="AT2720" s="26">
        <v>8</v>
      </c>
      <c r="AU2720" s="1"/>
      <c r="AV2720" s="26"/>
      <c r="AW2720" s="1"/>
      <c r="AX2720" s="26"/>
      <c r="AY2720" s="1"/>
      <c r="AZ2720" s="26"/>
      <c r="BA2720" s="1"/>
      <c r="BB2720" s="26"/>
      <c r="BC2720" s="1"/>
      <c r="BD2720" s="26"/>
      <c r="BE2720" s="1"/>
      <c r="BF2720" s="26"/>
      <c r="BG2720" s="1"/>
      <c r="BH2720" s="26"/>
      <c r="BI2720" s="1"/>
      <c r="BJ2720" s="26"/>
      <c r="BK2720" s="1"/>
      <c r="BL2720" s="26"/>
      <c r="BM2720" s="1"/>
      <c r="BN2720" s="26"/>
      <c r="BO2720" s="1"/>
      <c r="BP2720" s="26"/>
      <c r="BQ2720" s="1"/>
      <c r="BR2720" s="26"/>
      <c r="BS2720" s="1"/>
      <c r="BT2720" s="26"/>
      <c r="BU2720" s="1"/>
      <c r="BV2720" s="1"/>
      <c r="BW2720" s="26"/>
      <c r="BX2720" s="1"/>
      <c r="BY2720" s="26"/>
      <c r="BZ2720" s="30"/>
      <c r="CA2720" s="26"/>
    </row>
    <row r="2721" spans="1:79" s="99" customFormat="1" x14ac:dyDescent="0.35">
      <c r="A2721" s="30" t="s">
        <v>97</v>
      </c>
      <c r="B2721" s="30" t="s">
        <v>67</v>
      </c>
      <c r="C2721" s="30" t="s">
        <v>1922</v>
      </c>
      <c r="D2721" s="30" t="s">
        <v>1923</v>
      </c>
      <c r="E2721" s="30" t="s">
        <v>77</v>
      </c>
      <c r="F2721" s="30">
        <v>999922776</v>
      </c>
      <c r="G2721" s="1">
        <f>(J2721+S2721+X2721+R2721+U2721+W2721+Y2721)-H2721</f>
        <v>38</v>
      </c>
      <c r="H2721" s="1"/>
      <c r="I2721" s="27"/>
      <c r="J2721" s="1">
        <f>SUM(AA2721)</f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27"/>
      <c r="R2721" s="1">
        <f>SUM(AS2721,BX2721)</f>
        <v>38</v>
      </c>
      <c r="S2721" s="1">
        <f>SUM(AE2721,AG2721,AI2721,AK2721,AO2721,AM2721,AQ2721,AU2721,AW2721,AY2721,BA2721,BE2721,BG2721,BI2721,BK2721,BM2721,BO2721,BC2721)</f>
        <v>0</v>
      </c>
      <c r="T2721" s="1">
        <f>COUNT(AE2721,AG2721,AI2721,AK2721,AM2721,AO2721,AQ2721,AU2721,AW2721,AY2721,BA2721,BC2721,BE2721,BG2721,BI2721,BK2721,BM2721,BO2721)</f>
        <v>0</v>
      </c>
      <c r="U2721" s="1">
        <f>BQ2721+BS2721</f>
        <v>0</v>
      </c>
      <c r="V2721" s="1"/>
      <c r="W2721" s="1">
        <f>BV2721</f>
        <v>0</v>
      </c>
      <c r="X2721" s="1">
        <f>AC2721+BZ2721</f>
        <v>0</v>
      </c>
      <c r="Y2721" s="1">
        <f>BU2721</f>
        <v>0</v>
      </c>
      <c r="Z2721" s="27"/>
      <c r="AA2721" s="1"/>
      <c r="AB2721" s="26"/>
      <c r="AC2721" s="1"/>
      <c r="AD2721" s="26"/>
      <c r="AE2721" s="1"/>
      <c r="AF2721" s="26"/>
      <c r="AG2721" s="1"/>
      <c r="AH2721" s="26"/>
      <c r="AI2721" s="1"/>
      <c r="AJ2721" s="26"/>
      <c r="AK2721" s="1"/>
      <c r="AL2721" s="26"/>
      <c r="AM2721" s="1"/>
      <c r="AN2721" s="26"/>
      <c r="AO2721" s="1"/>
      <c r="AP2721" s="26"/>
      <c r="AQ2721" s="1"/>
      <c r="AR2721" s="26"/>
      <c r="AS2721" s="1">
        <v>38</v>
      </c>
      <c r="AT2721" s="26" t="s">
        <v>100</v>
      </c>
      <c r="AU2721" s="1"/>
      <c r="AV2721" s="26"/>
      <c r="AW2721" s="1"/>
      <c r="AX2721" s="26"/>
      <c r="AY2721" s="1"/>
      <c r="AZ2721" s="26"/>
      <c r="BA2721" s="1"/>
      <c r="BB2721" s="26"/>
      <c r="BC2721" s="1"/>
      <c r="BD2721" s="26"/>
      <c r="BE2721" s="1"/>
      <c r="BF2721" s="26"/>
      <c r="BG2721" s="1"/>
      <c r="BH2721" s="26"/>
      <c r="BI2721" s="1"/>
      <c r="BJ2721" s="26"/>
      <c r="BK2721" s="1"/>
      <c r="BL2721" s="26"/>
      <c r="BM2721" s="1"/>
      <c r="BN2721" s="26"/>
      <c r="BO2721" s="1"/>
      <c r="BP2721" s="26"/>
      <c r="BQ2721" s="1"/>
      <c r="BR2721" s="26"/>
      <c r="BS2721" s="1"/>
      <c r="BT2721" s="26"/>
      <c r="BU2721" s="1"/>
      <c r="BV2721" s="1"/>
      <c r="BW2721" s="26"/>
      <c r="BX2721" s="1"/>
      <c r="BY2721" s="26"/>
      <c r="BZ2721" s="30"/>
      <c r="CA2721" s="26"/>
    </row>
    <row r="2722" spans="1:79" s="99" customFormat="1" x14ac:dyDescent="0.35">
      <c r="A2722" s="30" t="s">
        <v>97</v>
      </c>
      <c r="B2722" s="30" t="s">
        <v>67</v>
      </c>
      <c r="C2722" s="30" t="s">
        <v>2683</v>
      </c>
      <c r="D2722" s="30" t="s">
        <v>2684</v>
      </c>
      <c r="E2722" s="30" t="s">
        <v>77</v>
      </c>
      <c r="F2722" s="30">
        <v>999925821</v>
      </c>
      <c r="G2722" s="1">
        <f>(J2722+S2722+X2722+R2722+U2722+W2722+Y2722)-H2722</f>
        <v>38</v>
      </c>
      <c r="H2722" s="1"/>
      <c r="I2722" s="27"/>
      <c r="J2722" s="1">
        <f>SUM(AA2722)</f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27"/>
      <c r="R2722" s="1">
        <f>SUM(AS2722,BX2722)</f>
        <v>38</v>
      </c>
      <c r="S2722" s="1">
        <f>SUM(AE2722,AG2722,AI2722,AK2722,AO2722,AM2722,AQ2722,AU2722,AW2722,AY2722,BA2722,BE2722,BG2722,BI2722,BK2722,BM2722,BO2722,BC2722)</f>
        <v>0</v>
      </c>
      <c r="T2722" s="1">
        <f>COUNT(AE2722,AG2722,AI2722,AK2722,AM2722,AO2722,AQ2722,AU2722,AW2722,AY2722,BA2722,BC2722,BE2722,BG2722,BI2722,BK2722,BM2722,BO2722)</f>
        <v>0</v>
      </c>
      <c r="U2722" s="1">
        <f>BQ2722+BS2722</f>
        <v>0</v>
      </c>
      <c r="V2722" s="1"/>
      <c r="W2722" s="1">
        <f>BV2722</f>
        <v>0</v>
      </c>
      <c r="X2722" s="1">
        <f>AC2722+BZ2722</f>
        <v>0</v>
      </c>
      <c r="Y2722" s="1">
        <f>BU2722</f>
        <v>0</v>
      </c>
      <c r="Z2722" s="27"/>
      <c r="AA2722" s="1"/>
      <c r="AB2722" s="26"/>
      <c r="AC2722" s="1"/>
      <c r="AD2722" s="26"/>
      <c r="AE2722" s="1"/>
      <c r="AF2722" s="26"/>
      <c r="AG2722" s="1"/>
      <c r="AH2722" s="26"/>
      <c r="AI2722" s="1"/>
      <c r="AJ2722" s="26"/>
      <c r="AK2722" s="1"/>
      <c r="AL2722" s="26"/>
      <c r="AM2722" s="1"/>
      <c r="AN2722" s="26"/>
      <c r="AO2722" s="1"/>
      <c r="AP2722" s="26"/>
      <c r="AQ2722" s="1"/>
      <c r="AR2722" s="26"/>
      <c r="AS2722" s="1">
        <v>38</v>
      </c>
      <c r="AT2722" s="26" t="s">
        <v>100</v>
      </c>
      <c r="AU2722" s="1"/>
      <c r="AV2722" s="26"/>
      <c r="AW2722" s="1"/>
      <c r="AX2722" s="26"/>
      <c r="AY2722" s="1"/>
      <c r="AZ2722" s="26"/>
      <c r="BA2722" s="1"/>
      <c r="BB2722" s="26"/>
      <c r="BC2722" s="1"/>
      <c r="BD2722" s="26"/>
      <c r="BE2722" s="1"/>
      <c r="BF2722" s="26"/>
      <c r="BG2722" s="1"/>
      <c r="BH2722" s="26"/>
      <c r="BI2722" s="1"/>
      <c r="BJ2722" s="26"/>
      <c r="BK2722" s="1"/>
      <c r="BL2722" s="26"/>
      <c r="BM2722" s="1"/>
      <c r="BN2722" s="26"/>
      <c r="BO2722" s="1"/>
      <c r="BP2722" s="26"/>
      <c r="BQ2722" s="1"/>
      <c r="BR2722" s="26"/>
      <c r="BS2722" s="1"/>
      <c r="BT2722" s="26"/>
      <c r="BU2722" s="1"/>
      <c r="BV2722" s="1"/>
      <c r="BW2722" s="26"/>
      <c r="BX2722" s="1"/>
      <c r="BY2722" s="26"/>
      <c r="BZ2722" s="30"/>
      <c r="CA2722" s="26"/>
    </row>
    <row r="2723" spans="1:79" s="99" customFormat="1" x14ac:dyDescent="0.35">
      <c r="A2723" s="30" t="s">
        <v>97</v>
      </c>
      <c r="B2723" s="30" t="s">
        <v>67</v>
      </c>
      <c r="C2723" s="30" t="s">
        <v>3123</v>
      </c>
      <c r="D2723" s="30" t="s">
        <v>3124</v>
      </c>
      <c r="E2723" s="30" t="s">
        <v>77</v>
      </c>
      <c r="F2723" s="30">
        <v>999926892</v>
      </c>
      <c r="G2723" s="1">
        <f>(J2723+S2723+X2723+R2723+U2723+W2723+Y2723)-H2723</f>
        <v>38</v>
      </c>
      <c r="H2723" s="1"/>
      <c r="I2723" s="27"/>
      <c r="J2723" s="1">
        <f>SUM(AA2723)</f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27"/>
      <c r="R2723" s="1">
        <f>SUM(AS2723,BX2723)</f>
        <v>38</v>
      </c>
      <c r="S2723" s="1">
        <f>SUM(AE2723,AG2723,AI2723,AK2723,AO2723,AM2723,AQ2723,AU2723,AW2723,AY2723,BA2723,BE2723,BG2723,BI2723,BK2723,BM2723,BO2723,BC2723)</f>
        <v>0</v>
      </c>
      <c r="T2723" s="1">
        <f>COUNT(AE2723,AG2723,AI2723,AK2723,AM2723,AO2723,AQ2723,AU2723,AW2723,AY2723,BA2723,BC2723,BE2723,BG2723,BI2723,BK2723,BM2723,BO2723)</f>
        <v>0</v>
      </c>
      <c r="U2723" s="1">
        <f>BQ2723+BS2723</f>
        <v>0</v>
      </c>
      <c r="V2723" s="1"/>
      <c r="W2723" s="1">
        <f>BV2723</f>
        <v>0</v>
      </c>
      <c r="X2723" s="1">
        <f>AC2723+BZ2723</f>
        <v>0</v>
      </c>
      <c r="Y2723" s="1">
        <f>BU2723</f>
        <v>0</v>
      </c>
      <c r="Z2723" s="27"/>
      <c r="AA2723" s="1"/>
      <c r="AB2723" s="26"/>
      <c r="AC2723" s="1"/>
      <c r="AD2723" s="26"/>
      <c r="AE2723" s="1"/>
      <c r="AF2723" s="26"/>
      <c r="AG2723" s="1"/>
      <c r="AH2723" s="26"/>
      <c r="AI2723" s="1"/>
      <c r="AJ2723" s="26"/>
      <c r="AK2723" s="1"/>
      <c r="AL2723" s="26"/>
      <c r="AM2723" s="1"/>
      <c r="AN2723" s="26"/>
      <c r="AO2723" s="1"/>
      <c r="AP2723" s="26"/>
      <c r="AQ2723" s="1"/>
      <c r="AR2723" s="26"/>
      <c r="AS2723" s="1">
        <v>38</v>
      </c>
      <c r="AT2723" s="26" t="s">
        <v>100</v>
      </c>
      <c r="AU2723" s="1"/>
      <c r="AV2723" s="26"/>
      <c r="AW2723" s="1"/>
      <c r="AX2723" s="26"/>
      <c r="AY2723" s="1"/>
      <c r="AZ2723" s="26"/>
      <c r="BA2723" s="1"/>
      <c r="BB2723" s="26"/>
      <c r="BC2723" s="1"/>
      <c r="BD2723" s="26"/>
      <c r="BE2723" s="1"/>
      <c r="BF2723" s="26"/>
      <c r="BG2723" s="1"/>
      <c r="BH2723" s="26"/>
      <c r="BI2723" s="1"/>
      <c r="BJ2723" s="26"/>
      <c r="BK2723" s="1"/>
      <c r="BL2723" s="26"/>
      <c r="BM2723" s="1"/>
      <c r="BN2723" s="26"/>
      <c r="BO2723" s="1"/>
      <c r="BP2723" s="26"/>
      <c r="BQ2723" s="1"/>
      <c r="BR2723" s="26"/>
      <c r="BS2723" s="1"/>
      <c r="BT2723" s="26"/>
      <c r="BU2723" s="1"/>
      <c r="BV2723" s="1"/>
      <c r="BW2723" s="26"/>
      <c r="BX2723" s="1"/>
      <c r="BY2723" s="26"/>
      <c r="BZ2723" s="30"/>
      <c r="CA2723" s="26"/>
    </row>
    <row r="2724" spans="1:79" s="99" customFormat="1" x14ac:dyDescent="0.35">
      <c r="A2724" s="30" t="s">
        <v>97</v>
      </c>
      <c r="B2724" s="30" t="s">
        <v>67</v>
      </c>
      <c r="C2724" s="30" t="s">
        <v>3168</v>
      </c>
      <c r="D2724" s="30" t="s">
        <v>3169</v>
      </c>
      <c r="E2724" s="30" t="s">
        <v>77</v>
      </c>
      <c r="F2724" s="30">
        <v>999926974</v>
      </c>
      <c r="G2724" s="1">
        <f>(J2724+S2724+X2724+R2724+U2724+W2724+Y2724)-H2724</f>
        <v>38</v>
      </c>
      <c r="H2724" s="1"/>
      <c r="I2724" s="27"/>
      <c r="J2724" s="1">
        <f>SUM(AA2724)</f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27"/>
      <c r="R2724" s="1">
        <f>SUM(AS2724,BX2724)</f>
        <v>38</v>
      </c>
      <c r="S2724" s="1">
        <f>SUM(AE2724,AG2724,AI2724,AK2724,AO2724,AM2724,AQ2724,AU2724,AW2724,AY2724,BA2724,BE2724,BG2724,BI2724,BK2724,BM2724,BO2724,BC2724)</f>
        <v>0</v>
      </c>
      <c r="T2724" s="1">
        <f>COUNT(AE2724,AG2724,AI2724,AK2724,AM2724,AO2724,AQ2724,AU2724,AW2724,AY2724,BA2724,BC2724,BE2724,BG2724,BI2724,BK2724,BM2724,BO2724)</f>
        <v>0</v>
      </c>
      <c r="U2724" s="1">
        <f>BQ2724+BS2724</f>
        <v>0</v>
      </c>
      <c r="V2724" s="1"/>
      <c r="W2724" s="1">
        <f>BV2724</f>
        <v>0</v>
      </c>
      <c r="X2724" s="1">
        <f>AC2724+BZ2724</f>
        <v>0</v>
      </c>
      <c r="Y2724" s="1">
        <f>BU2724</f>
        <v>0</v>
      </c>
      <c r="Z2724" s="27"/>
      <c r="AA2724" s="1"/>
      <c r="AB2724" s="26"/>
      <c r="AC2724" s="1"/>
      <c r="AD2724" s="26"/>
      <c r="AE2724" s="1"/>
      <c r="AF2724" s="26"/>
      <c r="AG2724" s="1"/>
      <c r="AH2724" s="26"/>
      <c r="AI2724" s="1"/>
      <c r="AJ2724" s="26"/>
      <c r="AK2724" s="1"/>
      <c r="AL2724" s="26"/>
      <c r="AM2724" s="1"/>
      <c r="AN2724" s="26"/>
      <c r="AO2724" s="1"/>
      <c r="AP2724" s="26"/>
      <c r="AQ2724" s="1"/>
      <c r="AR2724" s="26"/>
      <c r="AS2724" s="1">
        <v>38</v>
      </c>
      <c r="AT2724" s="26" t="s">
        <v>100</v>
      </c>
      <c r="AU2724" s="1"/>
      <c r="AV2724" s="26"/>
      <c r="AW2724" s="1"/>
      <c r="AX2724" s="26"/>
      <c r="AY2724" s="1"/>
      <c r="AZ2724" s="26"/>
      <c r="BA2724" s="1"/>
      <c r="BB2724" s="26"/>
      <c r="BC2724" s="1"/>
      <c r="BD2724" s="26"/>
      <c r="BE2724" s="1"/>
      <c r="BF2724" s="26"/>
      <c r="BG2724" s="1"/>
      <c r="BH2724" s="26"/>
      <c r="BI2724" s="1"/>
      <c r="BJ2724" s="26"/>
      <c r="BK2724" s="1"/>
      <c r="BL2724" s="26"/>
      <c r="BM2724" s="1"/>
      <c r="BN2724" s="26"/>
      <c r="BO2724" s="1"/>
      <c r="BP2724" s="26"/>
      <c r="BQ2724" s="1"/>
      <c r="BR2724" s="26"/>
      <c r="BS2724" s="1"/>
      <c r="BT2724" s="26"/>
      <c r="BU2724" s="1"/>
      <c r="BV2724" s="1"/>
      <c r="BW2724" s="26"/>
      <c r="BX2724" s="1"/>
      <c r="BY2724" s="26"/>
      <c r="BZ2724" s="30"/>
      <c r="CA2724" s="26"/>
    </row>
    <row r="2725" spans="1:79" s="99" customFormat="1" x14ac:dyDescent="0.35">
      <c r="A2725" s="30" t="s">
        <v>97</v>
      </c>
      <c r="B2725" s="30" t="s">
        <v>67</v>
      </c>
      <c r="C2725" s="30" t="s">
        <v>3232</v>
      </c>
      <c r="D2725" s="30" t="s">
        <v>809</v>
      </c>
      <c r="E2725" s="30" t="s">
        <v>77</v>
      </c>
      <c r="F2725" s="30">
        <v>999927156</v>
      </c>
      <c r="G2725" s="1">
        <f>(J2725+S2725+X2725+R2725+U2725+W2725+Y2725)-H2725</f>
        <v>38</v>
      </c>
      <c r="H2725" s="1"/>
      <c r="I2725" s="27"/>
      <c r="J2725" s="1">
        <f>SUM(AA2725)</f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27"/>
      <c r="R2725" s="1">
        <f>SUM(AS2725,BX2725)</f>
        <v>38</v>
      </c>
      <c r="S2725" s="1">
        <f>SUM(AE2725,AG2725,AI2725,AK2725,AO2725,AM2725,AQ2725,AU2725,AW2725,AY2725,BA2725,BE2725,BG2725,BI2725,BK2725,BM2725,BO2725,BC2725)</f>
        <v>0</v>
      </c>
      <c r="T2725" s="1">
        <f>COUNT(AE2725,AG2725,AI2725,AK2725,AM2725,AO2725,AQ2725,AU2725,AW2725,AY2725,BA2725,BC2725,BE2725,BG2725,BI2725,BK2725,BM2725,BO2725)</f>
        <v>0</v>
      </c>
      <c r="U2725" s="1">
        <f>BQ2725+BS2725</f>
        <v>0</v>
      </c>
      <c r="V2725" s="1"/>
      <c r="W2725" s="1">
        <f>BV2725</f>
        <v>0</v>
      </c>
      <c r="X2725" s="1">
        <f>AC2725+BZ2725</f>
        <v>0</v>
      </c>
      <c r="Y2725" s="1">
        <f>BU2725</f>
        <v>0</v>
      </c>
      <c r="Z2725" s="27"/>
      <c r="AA2725" s="1"/>
      <c r="AB2725" s="26"/>
      <c r="AC2725" s="1"/>
      <c r="AD2725" s="26"/>
      <c r="AE2725" s="1"/>
      <c r="AF2725" s="26"/>
      <c r="AG2725" s="1"/>
      <c r="AH2725" s="26"/>
      <c r="AI2725" s="1"/>
      <c r="AJ2725" s="26"/>
      <c r="AK2725" s="1"/>
      <c r="AL2725" s="26"/>
      <c r="AM2725" s="1"/>
      <c r="AN2725" s="26"/>
      <c r="AO2725" s="1"/>
      <c r="AP2725" s="26"/>
      <c r="AQ2725" s="1"/>
      <c r="AR2725" s="26"/>
      <c r="AS2725" s="1">
        <v>38</v>
      </c>
      <c r="AT2725" s="26" t="s">
        <v>100</v>
      </c>
      <c r="AU2725" s="1"/>
      <c r="AV2725" s="26"/>
      <c r="AW2725" s="1"/>
      <c r="AX2725" s="26"/>
      <c r="AY2725" s="1"/>
      <c r="AZ2725" s="26"/>
      <c r="BA2725" s="1"/>
      <c r="BB2725" s="26"/>
      <c r="BC2725" s="1"/>
      <c r="BD2725" s="26"/>
      <c r="BE2725" s="1"/>
      <c r="BF2725" s="26"/>
      <c r="BG2725" s="1"/>
      <c r="BH2725" s="26"/>
      <c r="BI2725" s="1"/>
      <c r="BJ2725" s="26"/>
      <c r="BK2725" s="1"/>
      <c r="BL2725" s="26"/>
      <c r="BM2725" s="1"/>
      <c r="BN2725" s="26"/>
      <c r="BO2725" s="1"/>
      <c r="BP2725" s="26"/>
      <c r="BQ2725" s="1"/>
      <c r="BR2725" s="26"/>
      <c r="BS2725" s="1"/>
      <c r="BT2725" s="26"/>
      <c r="BU2725" s="1"/>
      <c r="BV2725" s="1"/>
      <c r="BW2725" s="26"/>
      <c r="BX2725" s="1"/>
      <c r="BY2725" s="26"/>
      <c r="BZ2725" s="30"/>
      <c r="CA2725" s="26"/>
    </row>
    <row r="2726" spans="1:79" s="99" customFormat="1" x14ac:dyDescent="0.35">
      <c r="A2726" s="30" t="s">
        <v>97</v>
      </c>
      <c r="B2726" s="30" t="s">
        <v>67</v>
      </c>
      <c r="C2726" s="30" t="s">
        <v>539</v>
      </c>
      <c r="D2726" s="30" t="s">
        <v>3377</v>
      </c>
      <c r="E2726" s="30" t="s">
        <v>77</v>
      </c>
      <c r="F2726" s="30">
        <v>999927502</v>
      </c>
      <c r="G2726" s="1">
        <f>(J2726+S2726+X2726+R2726+U2726+W2726+Y2726)-H2726</f>
        <v>38</v>
      </c>
      <c r="H2726" s="1"/>
      <c r="I2726" s="27"/>
      <c r="J2726" s="1">
        <f>SUM(AA2726)</f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27"/>
      <c r="R2726" s="1">
        <f>SUM(AS2726,BX2726)</f>
        <v>38</v>
      </c>
      <c r="S2726" s="1">
        <f>SUM(AE2726,AG2726,AI2726,AK2726,AO2726,AM2726,AQ2726,AU2726,AW2726,AY2726,BA2726,BE2726,BG2726,BI2726,BK2726,BM2726,BO2726,BC2726)</f>
        <v>0</v>
      </c>
      <c r="T2726" s="1">
        <f>COUNT(AE2726,AG2726,AI2726,AK2726,AM2726,AO2726,AQ2726,AU2726,AW2726,AY2726,BA2726,BC2726,BE2726,BG2726,BI2726,BK2726,BM2726,BO2726)</f>
        <v>0</v>
      </c>
      <c r="U2726" s="1">
        <f>BQ2726+BS2726</f>
        <v>0</v>
      </c>
      <c r="V2726" s="1"/>
      <c r="W2726" s="1">
        <f>BV2726</f>
        <v>0</v>
      </c>
      <c r="X2726" s="1">
        <f>AC2726+BZ2726</f>
        <v>0</v>
      </c>
      <c r="Y2726" s="1">
        <f>BU2726</f>
        <v>0</v>
      </c>
      <c r="Z2726" s="27"/>
      <c r="AA2726" s="1"/>
      <c r="AB2726" s="26"/>
      <c r="AC2726" s="1"/>
      <c r="AD2726" s="26"/>
      <c r="AE2726" s="1"/>
      <c r="AF2726" s="26"/>
      <c r="AG2726" s="1"/>
      <c r="AH2726" s="26"/>
      <c r="AI2726" s="1"/>
      <c r="AJ2726" s="26"/>
      <c r="AK2726" s="1"/>
      <c r="AL2726" s="26"/>
      <c r="AM2726" s="1"/>
      <c r="AN2726" s="26"/>
      <c r="AO2726" s="1"/>
      <c r="AP2726" s="26"/>
      <c r="AQ2726" s="1"/>
      <c r="AR2726" s="26"/>
      <c r="AS2726" s="1">
        <v>38</v>
      </c>
      <c r="AT2726" s="26" t="s">
        <v>100</v>
      </c>
      <c r="AU2726" s="1"/>
      <c r="AV2726" s="26"/>
      <c r="AW2726" s="1"/>
      <c r="AX2726" s="26"/>
      <c r="AY2726" s="1"/>
      <c r="AZ2726" s="26"/>
      <c r="BA2726" s="1"/>
      <c r="BB2726" s="26"/>
      <c r="BC2726" s="1"/>
      <c r="BD2726" s="26"/>
      <c r="BE2726" s="1"/>
      <c r="BF2726" s="26"/>
      <c r="BG2726" s="1"/>
      <c r="BH2726" s="26"/>
      <c r="BI2726" s="1"/>
      <c r="BJ2726" s="26"/>
      <c r="BK2726" s="1"/>
      <c r="BL2726" s="26"/>
      <c r="BM2726" s="1"/>
      <c r="BN2726" s="26"/>
      <c r="BO2726" s="1"/>
      <c r="BP2726" s="26"/>
      <c r="BQ2726" s="1"/>
      <c r="BR2726" s="26"/>
      <c r="BS2726" s="1"/>
      <c r="BT2726" s="26"/>
      <c r="BU2726" s="1"/>
      <c r="BV2726" s="1"/>
      <c r="BW2726" s="26"/>
      <c r="BX2726" s="1"/>
      <c r="BY2726" s="26"/>
      <c r="BZ2726" s="30"/>
      <c r="CA2726" s="26"/>
    </row>
    <row r="2727" spans="1:79" s="99" customFormat="1" x14ac:dyDescent="0.35">
      <c r="A2727" s="30" t="s">
        <v>97</v>
      </c>
      <c r="B2727" s="30" t="s">
        <v>67</v>
      </c>
      <c r="C2727" s="30" t="s">
        <v>857</v>
      </c>
      <c r="D2727" s="30" t="s">
        <v>2519</v>
      </c>
      <c r="E2727" s="30" t="s">
        <v>77</v>
      </c>
      <c r="F2727" s="30">
        <v>999927548</v>
      </c>
      <c r="G2727" s="1">
        <f>(J2727+S2727+X2727+R2727+U2727+W2727+Y2727)-H2727</f>
        <v>38</v>
      </c>
      <c r="H2727" s="1"/>
      <c r="I2727" s="27"/>
      <c r="J2727" s="1">
        <f>SUM(AA2727)</f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27"/>
      <c r="R2727" s="1">
        <f>SUM(AS2727,BX2727)</f>
        <v>38</v>
      </c>
      <c r="S2727" s="1">
        <f>SUM(AE2727,AG2727,AI2727,AK2727,AO2727,AM2727,AQ2727,AU2727,AW2727,AY2727,BA2727,BE2727,BG2727,BI2727,BK2727,BM2727,BO2727,BC2727)</f>
        <v>0</v>
      </c>
      <c r="T2727" s="1">
        <f>COUNT(AE2727,AG2727,AI2727,AK2727,AM2727,AO2727,AQ2727,AU2727,AW2727,AY2727,BA2727,BC2727,BE2727,BG2727,BI2727,BK2727,BM2727,BO2727)</f>
        <v>0</v>
      </c>
      <c r="U2727" s="1">
        <f>BQ2727+BS2727</f>
        <v>0</v>
      </c>
      <c r="V2727" s="1"/>
      <c r="W2727" s="1">
        <f>BV2727</f>
        <v>0</v>
      </c>
      <c r="X2727" s="1">
        <f>AC2727+BZ2727</f>
        <v>0</v>
      </c>
      <c r="Y2727" s="1">
        <f>BU2727</f>
        <v>0</v>
      </c>
      <c r="Z2727" s="27"/>
      <c r="AA2727" s="1"/>
      <c r="AB2727" s="26"/>
      <c r="AC2727" s="1"/>
      <c r="AD2727" s="26"/>
      <c r="AE2727" s="1"/>
      <c r="AF2727" s="26"/>
      <c r="AG2727" s="1"/>
      <c r="AH2727" s="26"/>
      <c r="AI2727" s="1"/>
      <c r="AJ2727" s="26"/>
      <c r="AK2727" s="1"/>
      <c r="AL2727" s="26"/>
      <c r="AM2727" s="1"/>
      <c r="AN2727" s="26"/>
      <c r="AO2727" s="1"/>
      <c r="AP2727" s="26"/>
      <c r="AQ2727" s="1"/>
      <c r="AR2727" s="26"/>
      <c r="AS2727" s="1">
        <v>38</v>
      </c>
      <c r="AT2727" s="26" t="s">
        <v>100</v>
      </c>
      <c r="AU2727" s="1"/>
      <c r="AV2727" s="26"/>
      <c r="AW2727" s="1"/>
      <c r="AX2727" s="26"/>
      <c r="AY2727" s="1"/>
      <c r="AZ2727" s="26"/>
      <c r="BA2727" s="1"/>
      <c r="BB2727" s="26"/>
      <c r="BC2727" s="1"/>
      <c r="BD2727" s="26"/>
      <c r="BE2727" s="1"/>
      <c r="BF2727" s="26"/>
      <c r="BG2727" s="1"/>
      <c r="BH2727" s="26"/>
      <c r="BI2727" s="1"/>
      <c r="BJ2727" s="26"/>
      <c r="BK2727" s="1"/>
      <c r="BL2727" s="26"/>
      <c r="BM2727" s="1"/>
      <c r="BN2727" s="26"/>
      <c r="BO2727" s="1"/>
      <c r="BP2727" s="26"/>
      <c r="BQ2727" s="1"/>
      <c r="BR2727" s="26"/>
      <c r="BS2727" s="1"/>
      <c r="BT2727" s="26"/>
      <c r="BU2727" s="1"/>
      <c r="BV2727" s="1"/>
      <c r="BW2727" s="26"/>
      <c r="BX2727" s="1"/>
      <c r="BY2727" s="26"/>
      <c r="BZ2727" s="30"/>
      <c r="CA2727" s="26"/>
    </row>
    <row r="2728" spans="1:79" s="99" customFormat="1" x14ac:dyDescent="0.35">
      <c r="A2728" s="1" t="s">
        <v>97</v>
      </c>
      <c r="B2728" s="35" t="s">
        <v>67</v>
      </c>
      <c r="C2728" s="35" t="s">
        <v>2661</v>
      </c>
      <c r="D2728" s="35" t="s">
        <v>2475</v>
      </c>
      <c r="E2728" s="35" t="s">
        <v>77</v>
      </c>
      <c r="F2728" s="35">
        <v>999925778</v>
      </c>
      <c r="G2728" s="1">
        <f>(J2728+S2728+X2728+R2728+U2728+W2728+Y2728)-H2728</f>
        <v>30</v>
      </c>
      <c r="H2728" s="1"/>
      <c r="I2728" s="27"/>
      <c r="J2728" s="1">
        <f>SUM(AA2728)</f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27"/>
      <c r="R2728" s="1">
        <f>SUM(AS2728,BX2728)</f>
        <v>0</v>
      </c>
      <c r="S2728" s="1">
        <f>SUM(AE2728,AG2728,AI2728,AK2728,AO2728,AM2728,AQ2728,AU2728,AW2728,AY2728,BA2728,BE2728,BG2728,BI2728,BK2728,BM2728,BO2728,BC2728)</f>
        <v>30</v>
      </c>
      <c r="T2728" s="1">
        <f>COUNT(AE2728,AG2728,AI2728,AK2728,AM2728,AO2728,AQ2728,AU2728,AW2728,AY2728,BA2728,BC2728,BE2728,BG2728,BI2728,BK2728,BM2728,BO2728)</f>
        <v>1</v>
      </c>
      <c r="U2728" s="1">
        <f>BQ2728+BS2728</f>
        <v>0</v>
      </c>
      <c r="V2728" s="1"/>
      <c r="W2728" s="1">
        <f>BV2728</f>
        <v>0</v>
      </c>
      <c r="X2728" s="1">
        <f>AC2728+BZ2728</f>
        <v>0</v>
      </c>
      <c r="Y2728" s="1">
        <f>BU2728</f>
        <v>0</v>
      </c>
      <c r="Z2728" s="27"/>
      <c r="AA2728" s="1"/>
      <c r="AB2728" s="26"/>
      <c r="AC2728" s="1"/>
      <c r="AD2728" s="26"/>
      <c r="AE2728" s="1"/>
      <c r="AF2728" s="26"/>
      <c r="AG2728" s="1"/>
      <c r="AH2728" s="26"/>
      <c r="AI2728" s="1"/>
      <c r="AJ2728" s="26"/>
      <c r="AK2728" s="1">
        <v>30</v>
      </c>
      <c r="AL2728" s="26">
        <v>1</v>
      </c>
      <c r="AM2728" s="1"/>
      <c r="AN2728" s="26"/>
      <c r="AO2728" s="1"/>
      <c r="AP2728" s="26"/>
      <c r="AQ2728" s="1"/>
      <c r="AR2728" s="26"/>
      <c r="AS2728" s="1"/>
      <c r="AT2728" s="26"/>
      <c r="AU2728" s="1"/>
      <c r="AV2728" s="26"/>
      <c r="AW2728" s="1"/>
      <c r="AX2728" s="26"/>
      <c r="AY2728" s="1"/>
      <c r="AZ2728" s="26"/>
      <c r="BA2728" s="1"/>
      <c r="BB2728" s="26"/>
      <c r="BC2728" s="1"/>
      <c r="BD2728" s="26"/>
      <c r="BE2728" s="1"/>
      <c r="BF2728" s="26"/>
      <c r="BG2728" s="1"/>
      <c r="BH2728" s="26"/>
      <c r="BI2728" s="1"/>
      <c r="BJ2728" s="26"/>
      <c r="BK2728" s="1"/>
      <c r="BL2728" s="26"/>
      <c r="BM2728" s="1"/>
      <c r="BN2728" s="26"/>
      <c r="BO2728" s="1"/>
      <c r="BP2728" s="26"/>
      <c r="BQ2728" s="1"/>
      <c r="BR2728" s="26"/>
      <c r="BS2728" s="1"/>
      <c r="BT2728" s="26"/>
      <c r="BU2728" s="1"/>
      <c r="BV2728" s="1"/>
      <c r="BW2728" s="26"/>
      <c r="BX2728" s="1"/>
      <c r="BY2728" s="26"/>
      <c r="BZ2728" s="30"/>
      <c r="CA2728" s="26"/>
    </row>
    <row r="2729" spans="1:79" s="99" customFormat="1" x14ac:dyDescent="0.35">
      <c r="A2729" s="1" t="s">
        <v>101</v>
      </c>
      <c r="B2729" s="1" t="s">
        <v>67</v>
      </c>
      <c r="C2729" s="1" t="s">
        <v>2575</v>
      </c>
      <c r="D2729" s="1" t="s">
        <v>2576</v>
      </c>
      <c r="E2729" s="1" t="s">
        <v>77</v>
      </c>
      <c r="F2729" s="1">
        <v>999925574</v>
      </c>
      <c r="G2729" s="1">
        <f>(J2729+S2729+X2729+R2729+U2729+W2729+Y2729)-H2729</f>
        <v>30</v>
      </c>
      <c r="H2729" s="1"/>
      <c r="I2729" s="27"/>
      <c r="J2729" s="1">
        <f>SUM(AA2729)</f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27"/>
      <c r="R2729" s="1">
        <f>SUM(AS2729,BX2729)</f>
        <v>0</v>
      </c>
      <c r="S2729" s="1">
        <f>SUM(AE2729,AG2729,AI2729,AK2729,AO2729,AM2729,AQ2729,AU2729,AW2729,AY2729,BA2729,BE2729,BG2729,BI2729,BK2729,BM2729,BO2729,BC2729)</f>
        <v>30</v>
      </c>
      <c r="T2729" s="1">
        <f>COUNT(AE2729,AG2729,AI2729,AK2729,AM2729,AO2729,AQ2729,AU2729,AW2729,AY2729,BA2729,BC2729,BE2729,BG2729,BI2729,BK2729,BM2729,BO2729)</f>
        <v>1</v>
      </c>
      <c r="U2729" s="1">
        <f>BQ2729+BS2729</f>
        <v>0</v>
      </c>
      <c r="V2729" s="1"/>
      <c r="W2729" s="1">
        <f>BV2729</f>
        <v>0</v>
      </c>
      <c r="X2729" s="1">
        <f>AC2729+BZ2729</f>
        <v>0</v>
      </c>
      <c r="Y2729" s="1">
        <f>BU2729</f>
        <v>0</v>
      </c>
      <c r="Z2729" s="27"/>
      <c r="AA2729" s="1"/>
      <c r="AB2729" s="26"/>
      <c r="AC2729" s="1"/>
      <c r="AD2729" s="26"/>
      <c r="AE2729" s="1">
        <v>30</v>
      </c>
      <c r="AF2729" s="26">
        <v>1</v>
      </c>
      <c r="AG2729" s="1"/>
      <c r="AH2729" s="26"/>
      <c r="AI2729" s="1"/>
      <c r="AJ2729" s="26"/>
      <c r="AK2729" s="1"/>
      <c r="AL2729" s="26"/>
      <c r="AM2729" s="1"/>
      <c r="AN2729" s="26"/>
      <c r="AO2729" s="1"/>
      <c r="AP2729" s="26"/>
      <c r="AQ2729" s="1"/>
      <c r="AR2729" s="26"/>
      <c r="AS2729" s="1"/>
      <c r="AT2729" s="26"/>
      <c r="AU2729" s="1"/>
      <c r="AV2729" s="26"/>
      <c r="AW2729" s="1"/>
      <c r="AX2729" s="26"/>
      <c r="AY2729" s="1"/>
      <c r="AZ2729" s="26"/>
      <c r="BA2729" s="1"/>
      <c r="BB2729" s="26"/>
      <c r="BC2729" s="1"/>
      <c r="BD2729" s="26"/>
      <c r="BE2729" s="1"/>
      <c r="BF2729" s="26"/>
      <c r="BG2729" s="1"/>
      <c r="BH2729" s="26"/>
      <c r="BI2729" s="1"/>
      <c r="BJ2729" s="26"/>
      <c r="BK2729" s="1"/>
      <c r="BL2729" s="26"/>
      <c r="BM2729" s="1"/>
      <c r="BN2729" s="26"/>
      <c r="BO2729" s="1"/>
      <c r="BP2729" s="26"/>
      <c r="BQ2729" s="1"/>
      <c r="BR2729" s="26"/>
      <c r="BS2729" s="1"/>
      <c r="BT2729" s="26"/>
      <c r="BU2729" s="1"/>
      <c r="BV2729" s="1"/>
      <c r="BW2729" s="26"/>
      <c r="BX2729" s="1"/>
      <c r="BY2729" s="26"/>
      <c r="BZ2729" s="30"/>
      <c r="CA2729" s="26"/>
    </row>
    <row r="2730" spans="1:79" s="99" customFormat="1" x14ac:dyDescent="0.35">
      <c r="A2730" s="1" t="s">
        <v>101</v>
      </c>
      <c r="B2730" s="1" t="s">
        <v>67</v>
      </c>
      <c r="C2730" s="1" t="s">
        <v>468</v>
      </c>
      <c r="D2730" s="1" t="s">
        <v>1036</v>
      </c>
      <c r="E2730" s="1" t="s">
        <v>77</v>
      </c>
      <c r="F2730" s="1">
        <v>999925779</v>
      </c>
      <c r="G2730" s="1">
        <f>(J2730+S2730+X2730+R2730+U2730+W2730+Y2730)-H2730</f>
        <v>30</v>
      </c>
      <c r="H2730" s="1"/>
      <c r="I2730" s="27"/>
      <c r="J2730" s="1">
        <f>SUM(AA2730)</f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27"/>
      <c r="R2730" s="1">
        <f>SUM(AS2730,BX2730)</f>
        <v>0</v>
      </c>
      <c r="S2730" s="1">
        <f>SUM(AE2730,AG2730,AI2730,AK2730,AO2730,AM2730,AQ2730,AU2730,AW2730,AY2730,BA2730,BE2730,BG2730,BI2730,BK2730,BM2730,BO2730,BC2730)</f>
        <v>30</v>
      </c>
      <c r="T2730" s="1">
        <f>COUNT(AE2730,AG2730,AI2730,AK2730,AM2730,AO2730,AQ2730,AU2730,AW2730,AY2730,BA2730,BC2730,BE2730,BG2730,BI2730,BK2730,BM2730,BO2730)</f>
        <v>1</v>
      </c>
      <c r="U2730" s="1">
        <f>BQ2730+BS2730</f>
        <v>0</v>
      </c>
      <c r="V2730" s="1"/>
      <c r="W2730" s="1">
        <f>BV2730</f>
        <v>0</v>
      </c>
      <c r="X2730" s="1">
        <f>AC2730+BZ2730</f>
        <v>0</v>
      </c>
      <c r="Y2730" s="1">
        <f>BU2730</f>
        <v>0</v>
      </c>
      <c r="Z2730" s="27"/>
      <c r="AA2730" s="1"/>
      <c r="AB2730" s="26"/>
      <c r="AC2730" s="1"/>
      <c r="AD2730" s="26"/>
      <c r="AE2730" s="1"/>
      <c r="AF2730" s="26"/>
      <c r="AG2730" s="1"/>
      <c r="AH2730" s="26"/>
      <c r="AI2730" s="1"/>
      <c r="AJ2730" s="26"/>
      <c r="AK2730" s="1"/>
      <c r="AL2730" s="26"/>
      <c r="AM2730" s="1"/>
      <c r="AN2730" s="26"/>
      <c r="AO2730" s="1"/>
      <c r="AP2730" s="26"/>
      <c r="AQ2730" s="1"/>
      <c r="AR2730" s="26"/>
      <c r="AS2730" s="1"/>
      <c r="AT2730" s="26"/>
      <c r="AU2730" s="1"/>
      <c r="AV2730" s="26"/>
      <c r="AW2730" s="1"/>
      <c r="AX2730" s="26"/>
      <c r="AY2730" s="1"/>
      <c r="AZ2730" s="26"/>
      <c r="BA2730" s="1"/>
      <c r="BB2730" s="26"/>
      <c r="BC2730" s="1"/>
      <c r="BD2730" s="26"/>
      <c r="BE2730" s="1"/>
      <c r="BF2730" s="26"/>
      <c r="BG2730" s="1"/>
      <c r="BH2730" s="26"/>
      <c r="BI2730" s="1"/>
      <c r="BJ2730" s="26"/>
      <c r="BK2730" s="1"/>
      <c r="BL2730" s="26"/>
      <c r="BM2730" s="1">
        <v>30</v>
      </c>
      <c r="BN2730" s="26">
        <v>1</v>
      </c>
      <c r="BO2730" s="1"/>
      <c r="BP2730" s="26"/>
      <c r="BQ2730" s="1"/>
      <c r="BR2730" s="26"/>
      <c r="BS2730" s="1"/>
      <c r="BT2730" s="26"/>
      <c r="BU2730" s="1"/>
      <c r="BV2730" s="1"/>
      <c r="BW2730" s="26"/>
      <c r="BX2730" s="1"/>
      <c r="BY2730" s="26"/>
      <c r="BZ2730" s="30"/>
      <c r="CA2730" s="26"/>
    </row>
    <row r="2731" spans="1:79" s="99" customFormat="1" x14ac:dyDescent="0.35">
      <c r="A2731" s="31" t="s">
        <v>78</v>
      </c>
      <c r="B2731" s="31" t="s">
        <v>67</v>
      </c>
      <c r="C2731" s="31" t="s">
        <v>1736</v>
      </c>
      <c r="D2731" s="31" t="s">
        <v>408</v>
      </c>
      <c r="E2731" s="31" t="s">
        <v>77</v>
      </c>
      <c r="F2731" s="1">
        <v>999921884</v>
      </c>
      <c r="G2731" s="1">
        <f>(J2731+S2731+X2731+R2731+U2731+W2731+Y2731)-H2731</f>
        <v>30</v>
      </c>
      <c r="H2731" s="1"/>
      <c r="I2731" s="27"/>
      <c r="J2731" s="1">
        <f>SUM(AA2731)</f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27"/>
      <c r="R2731" s="1">
        <f>SUM(AS2731,BX2731)</f>
        <v>0</v>
      </c>
      <c r="S2731" s="1">
        <f>SUM(AE2731,AG2731,AI2731,AK2731,AO2731,AM2731,AQ2731,AU2731,AW2731,AY2731,BA2731,BE2731,BG2731,BI2731,BK2731,BM2731,BO2731,BC2731)</f>
        <v>30</v>
      </c>
      <c r="T2731" s="1">
        <f>COUNT(AE2731,AG2731,AI2731,AK2731,AM2731,AO2731,AQ2731,AU2731,AW2731,AY2731,BA2731,BC2731,BE2731,BG2731,BI2731,BK2731,BM2731,BO2731)</f>
        <v>1</v>
      </c>
      <c r="U2731" s="1">
        <f>BQ2731+BS2731</f>
        <v>0</v>
      </c>
      <c r="V2731" s="1"/>
      <c r="W2731" s="1">
        <f>BV2731</f>
        <v>0</v>
      </c>
      <c r="X2731" s="1">
        <f>AC2731+BZ2731</f>
        <v>0</v>
      </c>
      <c r="Y2731" s="1">
        <f>BU2731</f>
        <v>0</v>
      </c>
      <c r="Z2731" s="27"/>
      <c r="AA2731" s="1"/>
      <c r="AB2731" s="26"/>
      <c r="AC2731" s="1"/>
      <c r="AD2731" s="26"/>
      <c r="AE2731" s="1"/>
      <c r="AF2731" s="26"/>
      <c r="AG2731" s="1"/>
      <c r="AH2731" s="26"/>
      <c r="AI2731" s="1"/>
      <c r="AJ2731" s="26"/>
      <c r="AK2731" s="1"/>
      <c r="AL2731" s="26"/>
      <c r="AM2731" s="1"/>
      <c r="AN2731" s="26"/>
      <c r="AO2731" s="1"/>
      <c r="AP2731" s="26"/>
      <c r="AQ2731" s="1"/>
      <c r="AR2731" s="26"/>
      <c r="AS2731" s="1"/>
      <c r="AT2731" s="26"/>
      <c r="AU2731" s="1"/>
      <c r="AV2731" s="26"/>
      <c r="AW2731" s="1"/>
      <c r="AX2731" s="26"/>
      <c r="AY2731" s="1"/>
      <c r="AZ2731" s="27"/>
      <c r="BA2731" s="1"/>
      <c r="BB2731" s="27"/>
      <c r="BC2731" s="1">
        <v>30</v>
      </c>
      <c r="BD2731" s="26"/>
      <c r="BE2731" s="1"/>
      <c r="BF2731" s="27"/>
      <c r="BG2731" s="1"/>
      <c r="BH2731" s="26"/>
      <c r="BI2731" s="1"/>
      <c r="BJ2731" s="26"/>
      <c r="BK2731" s="1"/>
      <c r="BL2731" s="26"/>
      <c r="BM2731" s="1"/>
      <c r="BN2731" s="26"/>
      <c r="BO2731" s="1"/>
      <c r="BP2731" s="26"/>
      <c r="BQ2731" s="1"/>
      <c r="BR2731" s="26"/>
      <c r="BS2731" s="1"/>
      <c r="BT2731" s="26"/>
      <c r="BU2731" s="1"/>
      <c r="BV2731" s="1"/>
      <c r="BW2731" s="26"/>
      <c r="BX2731" s="1"/>
      <c r="BY2731" s="26"/>
      <c r="BZ2731" s="30"/>
      <c r="CA2731" s="26"/>
    </row>
    <row r="2732" spans="1:79" x14ac:dyDescent="0.3">
      <c r="A2732" s="1" t="s">
        <v>78</v>
      </c>
      <c r="B2732" s="30" t="s">
        <v>67</v>
      </c>
      <c r="C2732" s="30" t="s">
        <v>2972</v>
      </c>
      <c r="D2732" s="30" t="s">
        <v>2973</v>
      </c>
      <c r="E2732" s="30" t="s">
        <v>77</v>
      </c>
      <c r="F2732" s="30">
        <v>999926566</v>
      </c>
      <c r="G2732" s="1">
        <f>(J2732+S2732+X2732+R2732+U2732+W2732+Y2732)-H2732</f>
        <v>30</v>
      </c>
      <c r="H2732" s="1"/>
      <c r="I2732" s="27"/>
      <c r="J2732" s="1">
        <f>SUM(AA2732)</f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27"/>
      <c r="R2732" s="1">
        <f>SUM(AS2732,BX2732)</f>
        <v>0</v>
      </c>
      <c r="S2732" s="1">
        <f>SUM(AE2732,AG2732,AI2732,AK2732,AO2732,AM2732,AQ2732,AU2732,AW2732,AY2732,BA2732,BE2732,BG2732,BI2732,BK2732,BM2732,BO2732,BC2732)</f>
        <v>30</v>
      </c>
      <c r="T2732" s="1">
        <f>COUNT(AE2732,AG2732,AI2732,AK2732,AM2732,AO2732,AQ2732,AU2732,AW2732,AY2732,BA2732,BC2732,BE2732,BG2732,BI2732,BK2732,BM2732,BO2732)</f>
        <v>1</v>
      </c>
      <c r="U2732" s="1">
        <f>BQ2732+BS2732</f>
        <v>0</v>
      </c>
      <c r="V2732" s="1"/>
      <c r="W2732" s="1">
        <f>BV2732</f>
        <v>0</v>
      </c>
      <c r="X2732" s="1">
        <f>AC2732+BZ2732</f>
        <v>0</v>
      </c>
      <c r="Y2732" s="1">
        <f>BU2732</f>
        <v>0</v>
      </c>
      <c r="Z2732" s="27"/>
      <c r="AA2732" s="1"/>
      <c r="AB2732" s="26"/>
      <c r="AC2732" s="1"/>
      <c r="AD2732" s="26"/>
      <c r="AE2732" s="1"/>
      <c r="AF2732" s="26"/>
      <c r="AG2732" s="1"/>
      <c r="AH2732" s="26"/>
      <c r="AI2732" s="1"/>
      <c r="AJ2732" s="26"/>
      <c r="AK2732" s="1"/>
      <c r="AL2732" s="27"/>
      <c r="AM2732" s="1"/>
      <c r="AN2732" s="26"/>
      <c r="AO2732" s="1"/>
      <c r="AP2732" s="26"/>
      <c r="AQ2732" s="1"/>
      <c r="AR2732" s="26"/>
      <c r="AS2732" s="1"/>
      <c r="AT2732" s="26"/>
      <c r="AU2732" s="1"/>
      <c r="AV2732" s="26"/>
      <c r="AW2732" s="1"/>
      <c r="AX2732" s="26"/>
      <c r="AY2732" s="1"/>
      <c r="AZ2732" s="26"/>
      <c r="BA2732" s="1"/>
      <c r="BB2732" s="26"/>
      <c r="BC2732" s="1"/>
      <c r="BD2732" s="26"/>
      <c r="BE2732" s="1"/>
      <c r="BF2732" s="26"/>
      <c r="BG2732" s="1">
        <v>30</v>
      </c>
      <c r="BH2732" s="26">
        <v>1</v>
      </c>
      <c r="BI2732" s="1"/>
      <c r="BJ2732" s="26"/>
      <c r="BK2732" s="1"/>
      <c r="BL2732" s="26"/>
      <c r="BM2732" s="1"/>
      <c r="BN2732" s="26"/>
      <c r="BO2732" s="1"/>
      <c r="BP2732" s="26"/>
      <c r="BQ2732" s="1"/>
      <c r="BR2732" s="26"/>
      <c r="BS2732" s="1"/>
      <c r="BT2732" s="26"/>
      <c r="BU2732" s="1"/>
      <c r="BV2732" s="1"/>
      <c r="BW2732" s="26"/>
      <c r="BX2732" s="1"/>
      <c r="BY2732" s="26"/>
      <c r="BZ2732" s="30"/>
      <c r="CA2732" s="26"/>
    </row>
    <row r="2733" spans="1:79" x14ac:dyDescent="0.3">
      <c r="A2733" s="1" t="s">
        <v>57</v>
      </c>
      <c r="B2733" s="1" t="s">
        <v>67</v>
      </c>
      <c r="C2733" s="1" t="s">
        <v>2465</v>
      </c>
      <c r="D2733" s="1" t="s">
        <v>2284</v>
      </c>
      <c r="E2733" s="1" t="s">
        <v>77</v>
      </c>
      <c r="F2733" s="1">
        <v>999925298</v>
      </c>
      <c r="G2733" s="1">
        <f>(J2733+S2733+X2733+R2733+U2733+W2733+Y2733)-H2733</f>
        <v>85</v>
      </c>
      <c r="H2733" s="1"/>
      <c r="I2733" s="27"/>
      <c r="J2733" s="1">
        <f>SUM(AA2733)</f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27"/>
      <c r="R2733" s="1">
        <f>SUM(AS2733,BX2733)</f>
        <v>0</v>
      </c>
      <c r="S2733" s="1">
        <f>SUM(AE2733,AG2733,AI2733,AK2733,AO2733,AM2733,AQ2733,AU2733,AW2733,AY2733,BA2733,BE2733,BG2733,BI2733,BK2733,BM2733,BO2733,BC2733)</f>
        <v>0</v>
      </c>
      <c r="T2733" s="1">
        <f>COUNT(AE2733,AG2733,AI2733,AK2733,AM2733,AO2733,AQ2733,AU2733,AW2733,AY2733,BA2733,BC2733,BE2733,BG2733,BI2733,BK2733,BM2733,BO2733)</f>
        <v>0</v>
      </c>
      <c r="U2733" s="1">
        <f>BQ2733+BS2733</f>
        <v>35</v>
      </c>
      <c r="V2733" s="1"/>
      <c r="W2733" s="1">
        <f>BV2733</f>
        <v>0</v>
      </c>
      <c r="X2733" s="1">
        <f>AC2733+BZ2733</f>
        <v>50</v>
      </c>
      <c r="Y2733" s="1">
        <f>BU2733</f>
        <v>0</v>
      </c>
      <c r="Z2733" s="27"/>
      <c r="AA2733" s="1"/>
      <c r="AB2733" s="26"/>
      <c r="AC2733" s="1"/>
      <c r="AD2733" s="26"/>
      <c r="AE2733" s="1"/>
      <c r="AF2733" s="26"/>
      <c r="AG2733" s="1"/>
      <c r="AH2733" s="26"/>
      <c r="AI2733" s="1"/>
      <c r="AJ2733" s="26"/>
      <c r="AK2733" s="1"/>
      <c r="AL2733" s="26"/>
      <c r="AM2733" s="1"/>
      <c r="AN2733" s="27"/>
      <c r="AO2733" s="1"/>
      <c r="AP2733" s="26"/>
      <c r="AQ2733" s="1"/>
      <c r="AR2733" s="27"/>
      <c r="AS2733" s="1"/>
      <c r="AT2733" s="27"/>
      <c r="AU2733" s="1"/>
      <c r="AV2733" s="27"/>
      <c r="AW2733" s="1"/>
      <c r="AX2733" s="27"/>
      <c r="AY2733" s="1"/>
      <c r="AZ2733" s="27"/>
      <c r="BA2733" s="1"/>
      <c r="BB2733" s="27"/>
      <c r="BC2733" s="1"/>
      <c r="BD2733" s="26"/>
      <c r="BE2733" s="1"/>
      <c r="BF2733" s="27"/>
      <c r="BG2733" s="1"/>
      <c r="BH2733" s="27"/>
      <c r="BI2733" s="1"/>
      <c r="BJ2733" s="27"/>
      <c r="BK2733" s="1"/>
      <c r="BL2733" s="27"/>
      <c r="BM2733" s="1"/>
      <c r="BN2733" s="27"/>
      <c r="BO2733" s="1"/>
      <c r="BP2733" s="27"/>
      <c r="BQ2733" s="1">
        <v>35</v>
      </c>
      <c r="BR2733" s="26">
        <v>1</v>
      </c>
      <c r="BS2733" s="1"/>
      <c r="BT2733" s="26"/>
      <c r="BU2733" s="1"/>
      <c r="BV2733" s="1"/>
      <c r="BW2733" s="26"/>
      <c r="BX2733" s="1"/>
      <c r="BY2733" s="26"/>
      <c r="BZ2733" s="30">
        <v>50</v>
      </c>
      <c r="CA2733" s="26">
        <v>1</v>
      </c>
    </row>
    <row r="2734" spans="1:79" x14ac:dyDescent="0.3">
      <c r="A2734" s="1" t="s">
        <v>354</v>
      </c>
      <c r="B2734" s="1" t="s">
        <v>67</v>
      </c>
      <c r="C2734" s="1" t="s">
        <v>127</v>
      </c>
      <c r="D2734" s="1" t="s">
        <v>694</v>
      </c>
      <c r="E2734" s="1" t="s">
        <v>77</v>
      </c>
      <c r="F2734" s="1">
        <v>999924487</v>
      </c>
      <c r="G2734" s="1">
        <f>(J2734+S2734+X2734+R2734+U2734+W2734+Y2734)-H2734</f>
        <v>480</v>
      </c>
      <c r="H2734" s="1"/>
      <c r="I2734" s="27"/>
      <c r="J2734" s="1">
        <f>SUM(AA2734)</f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27"/>
      <c r="R2734" s="1">
        <f>SUM(AS2734,BX2734)</f>
        <v>0</v>
      </c>
      <c r="S2734" s="1">
        <f>SUM(AE2734,AG2734,AI2734,AK2734,AO2734,AM2734,AQ2734,AU2734,AW2734,AY2734,BA2734,BE2734,BG2734,BI2734,BK2734,BM2734,BO2734,BC2734)</f>
        <v>180</v>
      </c>
      <c r="T2734" s="1">
        <f>COUNT(AE2734,AG2734,AI2734,AK2734,AM2734,AO2734,AQ2734,AU2734,AW2734,AY2734,BA2734,BC2734,BE2734,BG2734,BI2734,BK2734,BM2734,BO2734)</f>
        <v>2</v>
      </c>
      <c r="U2734" s="1">
        <f>BQ2734+BS2734</f>
        <v>140</v>
      </c>
      <c r="V2734" s="1"/>
      <c r="W2734" s="1">
        <f>BV2734</f>
        <v>160</v>
      </c>
      <c r="X2734" s="1">
        <f>AC2734+BZ2734</f>
        <v>0</v>
      </c>
      <c r="Y2734" s="1">
        <f>BU2734</f>
        <v>0</v>
      </c>
      <c r="Z2734" s="27"/>
      <c r="AA2734" s="1"/>
      <c r="AB2734" s="26"/>
      <c r="AC2734" s="1"/>
      <c r="AD2734" s="26"/>
      <c r="AE2734" s="1"/>
      <c r="AF2734" s="26"/>
      <c r="AG2734" s="1"/>
      <c r="AH2734" s="26"/>
      <c r="AI2734" s="1"/>
      <c r="AJ2734" s="26"/>
      <c r="AK2734" s="1"/>
      <c r="AL2734" s="26"/>
      <c r="AM2734" s="1">
        <v>60</v>
      </c>
      <c r="AN2734" s="26">
        <v>1</v>
      </c>
      <c r="AO2734" s="1"/>
      <c r="AP2734" s="26"/>
      <c r="AQ2734" s="1"/>
      <c r="AR2734" s="26"/>
      <c r="AS2734" s="1"/>
      <c r="AT2734" s="26"/>
      <c r="AU2734" s="1"/>
      <c r="AV2734" s="26"/>
      <c r="AW2734" s="1"/>
      <c r="AX2734" s="26"/>
      <c r="AY2734" s="1"/>
      <c r="AZ2734" s="26"/>
      <c r="BA2734" s="1"/>
      <c r="BB2734" s="26"/>
      <c r="BC2734" s="1">
        <v>120</v>
      </c>
      <c r="BD2734" s="26"/>
      <c r="BE2734" s="1"/>
      <c r="BF2734" s="26"/>
      <c r="BG2734" s="1"/>
      <c r="BH2734" s="26"/>
      <c r="BI2734" s="1"/>
      <c r="BJ2734" s="26"/>
      <c r="BK2734" s="1"/>
      <c r="BL2734" s="26"/>
      <c r="BM2734" s="1"/>
      <c r="BN2734" s="26"/>
      <c r="BO2734" s="1"/>
      <c r="BP2734" s="26"/>
      <c r="BQ2734" s="1"/>
      <c r="BR2734" s="26"/>
      <c r="BS2734" s="1">
        <v>140</v>
      </c>
      <c r="BT2734" s="26">
        <v>1</v>
      </c>
      <c r="BU2734" s="1"/>
      <c r="BV2734" s="1">
        <v>160</v>
      </c>
      <c r="BW2734" s="26">
        <v>1</v>
      </c>
      <c r="BX2734" s="1"/>
      <c r="BY2734" s="26"/>
      <c r="BZ2734" s="30"/>
      <c r="CA2734" s="26"/>
    </row>
    <row r="2735" spans="1:79" x14ac:dyDescent="0.3">
      <c r="A2735" s="1" t="s">
        <v>354</v>
      </c>
      <c r="B2735" s="1" t="s">
        <v>67</v>
      </c>
      <c r="C2735" s="1" t="s">
        <v>118</v>
      </c>
      <c r="D2735" s="1" t="s">
        <v>3546</v>
      </c>
      <c r="E2735" s="1" t="s">
        <v>77</v>
      </c>
      <c r="F2735" s="1">
        <v>999927982</v>
      </c>
      <c r="G2735" s="1">
        <f>(J2735+S2735+X2735+R2735+U2735+W2735+Y2735)-H2735</f>
        <v>295</v>
      </c>
      <c r="H2735" s="1"/>
      <c r="I2735" s="27"/>
      <c r="J2735" s="1">
        <f>SUM(AA2735)</f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27"/>
      <c r="R2735" s="1">
        <f>SUM(AS2735,BX2735)</f>
        <v>0</v>
      </c>
      <c r="S2735" s="1">
        <f>SUM(AE2735,AG2735,AI2735,AK2735,AO2735,AM2735,AQ2735,AU2735,AW2735,AY2735,BA2735,BE2735,BG2735,BI2735,BK2735,BM2735,BO2735,BC2735)</f>
        <v>0</v>
      </c>
      <c r="T2735" s="1">
        <f>COUNT(AE2735,AG2735,AI2735,AK2735,AM2735,AO2735,AQ2735,AU2735,AW2735,AY2735,BA2735,BC2735,BE2735,BG2735,BI2735,BK2735,BM2735,BO2735)</f>
        <v>0</v>
      </c>
      <c r="U2735" s="1">
        <f>BQ2735+BS2735</f>
        <v>105</v>
      </c>
      <c r="V2735" s="1"/>
      <c r="W2735" s="1">
        <f>BV2735</f>
        <v>90</v>
      </c>
      <c r="X2735" s="1">
        <f>AC2735+BZ2735</f>
        <v>100</v>
      </c>
      <c r="Y2735" s="1">
        <f>BU2735</f>
        <v>0</v>
      </c>
      <c r="Z2735" s="27"/>
      <c r="AA2735" s="1"/>
      <c r="AB2735" s="26"/>
      <c r="AC2735" s="1"/>
      <c r="AD2735" s="26"/>
      <c r="AE2735" s="1"/>
      <c r="AF2735" s="26"/>
      <c r="AG2735" s="1"/>
      <c r="AH2735" s="26"/>
      <c r="AI2735" s="1"/>
      <c r="AJ2735" s="26"/>
      <c r="AK2735" s="1"/>
      <c r="AL2735" s="26"/>
      <c r="AM2735" s="1"/>
      <c r="AN2735" s="27"/>
      <c r="AO2735" s="1"/>
      <c r="AP2735" s="26"/>
      <c r="AQ2735" s="1"/>
      <c r="AR2735" s="27"/>
      <c r="AS2735" s="1"/>
      <c r="AT2735" s="27"/>
      <c r="AU2735" s="1"/>
      <c r="AV2735" s="27"/>
      <c r="AW2735" s="1"/>
      <c r="AX2735" s="27"/>
      <c r="AY2735" s="1"/>
      <c r="AZ2735" s="27"/>
      <c r="BA2735" s="1"/>
      <c r="BB2735" s="27"/>
      <c r="BC2735" s="1"/>
      <c r="BD2735" s="26"/>
      <c r="BE2735" s="1"/>
      <c r="BF2735" s="27"/>
      <c r="BG2735" s="1"/>
      <c r="BH2735" s="27"/>
      <c r="BI2735" s="1"/>
      <c r="BJ2735" s="27"/>
      <c r="BK2735" s="1"/>
      <c r="BL2735" s="27"/>
      <c r="BM2735" s="1"/>
      <c r="BN2735" s="27"/>
      <c r="BO2735" s="1"/>
      <c r="BP2735" s="27"/>
      <c r="BQ2735" s="1"/>
      <c r="BR2735" s="26"/>
      <c r="BS2735" s="1">
        <v>105</v>
      </c>
      <c r="BT2735" s="26">
        <v>2</v>
      </c>
      <c r="BU2735" s="1"/>
      <c r="BV2735" s="1">
        <v>90</v>
      </c>
      <c r="BW2735" s="26">
        <v>4</v>
      </c>
      <c r="BX2735" s="1"/>
      <c r="BY2735" s="26"/>
      <c r="BZ2735" s="30">
        <v>100</v>
      </c>
      <c r="CA2735" s="26">
        <v>1</v>
      </c>
    </row>
    <row r="2736" spans="1:79" x14ac:dyDescent="0.3">
      <c r="A2736" s="1" t="s">
        <v>354</v>
      </c>
      <c r="B2736" s="1" t="s">
        <v>67</v>
      </c>
      <c r="C2736" s="1" t="s">
        <v>2359</v>
      </c>
      <c r="D2736" s="1" t="s">
        <v>3095</v>
      </c>
      <c r="E2736" s="1" t="s">
        <v>77</v>
      </c>
      <c r="F2736" s="1">
        <v>999926842</v>
      </c>
      <c r="G2736" s="1">
        <f>(J2736+S2736+X2736+R2736+U2736+W2736+Y2736)-H2736</f>
        <v>280</v>
      </c>
      <c r="H2736" s="1"/>
      <c r="I2736" s="27"/>
      <c r="J2736" s="1">
        <f>SUM(AA2736)</f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27"/>
      <c r="R2736" s="1">
        <f>SUM(AS2736,BX2736)</f>
        <v>0</v>
      </c>
      <c r="S2736" s="1">
        <f>SUM(AE2736,AG2736,AI2736,AK2736,AO2736,AM2736,AQ2736,AU2736,AW2736,AY2736,BA2736,BE2736,BG2736,BI2736,BK2736,BM2736,BO2736,BC2736)</f>
        <v>45</v>
      </c>
      <c r="T2736" s="1">
        <f>COUNT(AE2736,AG2736,AI2736,AK2736,AM2736,AO2736,AQ2736,AU2736,AW2736,AY2736,BA2736,BC2736,BE2736,BG2736,BI2736,BK2736,BM2736,BO2736)</f>
        <v>1</v>
      </c>
      <c r="U2736" s="1">
        <f>BQ2736+BS2736</f>
        <v>70</v>
      </c>
      <c r="V2736" s="1"/>
      <c r="W2736" s="1">
        <f>BV2736</f>
        <v>90</v>
      </c>
      <c r="X2736" s="1">
        <f>AC2736+BZ2736</f>
        <v>75</v>
      </c>
      <c r="Y2736" s="1">
        <f>BU2736</f>
        <v>0</v>
      </c>
      <c r="Z2736" s="27"/>
      <c r="AA2736" s="1"/>
      <c r="AB2736" s="26"/>
      <c r="AC2736" s="1"/>
      <c r="AD2736" s="26"/>
      <c r="AE2736" s="1"/>
      <c r="AF2736" s="26"/>
      <c r="AG2736" s="1"/>
      <c r="AH2736" s="26"/>
      <c r="AI2736" s="1"/>
      <c r="AJ2736" s="26"/>
      <c r="AK2736" s="1"/>
      <c r="AL2736" s="26"/>
      <c r="AM2736" s="1"/>
      <c r="AN2736" s="26"/>
      <c r="AO2736" s="1"/>
      <c r="AP2736" s="26"/>
      <c r="AQ2736" s="1">
        <v>45</v>
      </c>
      <c r="AR2736" s="26">
        <v>2</v>
      </c>
      <c r="AS2736" s="1"/>
      <c r="AT2736" s="26"/>
      <c r="AU2736" s="1"/>
      <c r="AV2736" s="26"/>
      <c r="AW2736" s="1"/>
      <c r="AX2736" s="26"/>
      <c r="AY2736" s="1"/>
      <c r="AZ2736" s="26"/>
      <c r="BA2736" s="1"/>
      <c r="BB2736" s="26"/>
      <c r="BC2736" s="1"/>
      <c r="BD2736" s="26"/>
      <c r="BE2736" s="1"/>
      <c r="BF2736" s="26"/>
      <c r="BG2736" s="1"/>
      <c r="BH2736" s="26"/>
      <c r="BI2736" s="1"/>
      <c r="BJ2736" s="26"/>
      <c r="BK2736" s="1"/>
      <c r="BL2736" s="26"/>
      <c r="BM2736" s="1"/>
      <c r="BN2736" s="26"/>
      <c r="BO2736" s="1"/>
      <c r="BP2736" s="26"/>
      <c r="BQ2736" s="1">
        <v>70</v>
      </c>
      <c r="BR2736" s="26">
        <v>1</v>
      </c>
      <c r="BS2736" s="1"/>
      <c r="BT2736" s="26"/>
      <c r="BU2736" s="1"/>
      <c r="BV2736" s="1">
        <v>90</v>
      </c>
      <c r="BW2736" s="26">
        <v>3</v>
      </c>
      <c r="BX2736" s="1"/>
      <c r="BY2736" s="26"/>
      <c r="BZ2736" s="30">
        <v>75</v>
      </c>
      <c r="CA2736" s="26">
        <v>2</v>
      </c>
    </row>
    <row r="2737" spans="1:79" x14ac:dyDescent="0.3">
      <c r="A2737" s="1" t="s">
        <v>354</v>
      </c>
      <c r="B2737" s="1" t="s">
        <v>67</v>
      </c>
      <c r="C2737" s="1" t="s">
        <v>2242</v>
      </c>
      <c r="D2737" s="1" t="s">
        <v>255</v>
      </c>
      <c r="E2737" s="1" t="s">
        <v>77</v>
      </c>
      <c r="F2737" s="1">
        <v>999924540</v>
      </c>
      <c r="G2737" s="1">
        <f>(J2737+S2737+X2737+R2737+U2737+W2737+Y2737)-H2737</f>
        <v>206</v>
      </c>
      <c r="H2737" s="1"/>
      <c r="I2737" s="27"/>
      <c r="J2737" s="1">
        <f>SUM(AA2737)</f>
        <v>50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27"/>
      <c r="R2737" s="1">
        <f>SUM(AS2737,BX2737)</f>
        <v>0</v>
      </c>
      <c r="S2737" s="1">
        <f>SUM(AE2737,AG2737,AI2737,AK2737,AO2737,AM2737,AQ2737,AU2737,AW2737,AY2737,BA2737,BE2737,BG2737,BI2737,BK2737,BM2737,BO2737,BC2737)</f>
        <v>105</v>
      </c>
      <c r="T2737" s="1">
        <f>COUNT(AE2737,AG2737,AI2737,AK2737,AM2737,AO2737,AQ2737,AU2737,AW2737,AY2737,BA2737,BC2737,BE2737,BG2737,BI2737,BK2737,BM2737,BO2737)</f>
        <v>2</v>
      </c>
      <c r="U2737" s="1">
        <f>BQ2737+BS2737</f>
        <v>0</v>
      </c>
      <c r="V2737" s="1"/>
      <c r="W2737" s="1">
        <f>BV2737</f>
        <v>51</v>
      </c>
      <c r="X2737" s="1">
        <f>AC2737+BZ2737</f>
        <v>0</v>
      </c>
      <c r="Y2737" s="1">
        <f>BU2737</f>
        <v>0</v>
      </c>
      <c r="Z2737" s="27"/>
      <c r="AA2737" s="1">
        <v>50</v>
      </c>
      <c r="AB2737" s="26">
        <v>1</v>
      </c>
      <c r="AC2737" s="1"/>
      <c r="AD2737" s="26"/>
      <c r="AE2737" s="1"/>
      <c r="AF2737" s="26"/>
      <c r="AG2737" s="1"/>
      <c r="AH2737" s="26"/>
      <c r="AI2737" s="1"/>
      <c r="AJ2737" s="26"/>
      <c r="AK2737" s="1"/>
      <c r="AL2737" s="26"/>
      <c r="AM2737" s="1"/>
      <c r="AN2737" s="26"/>
      <c r="AO2737" s="1"/>
      <c r="AP2737" s="26"/>
      <c r="AQ2737" s="1">
        <v>60</v>
      </c>
      <c r="AR2737" s="26">
        <v>1</v>
      </c>
      <c r="AS2737" s="1"/>
      <c r="AT2737" s="26"/>
      <c r="AU2737" s="1"/>
      <c r="AV2737" s="26"/>
      <c r="AW2737" s="1"/>
      <c r="AX2737" s="26"/>
      <c r="AY2737" s="1">
        <v>45</v>
      </c>
      <c r="AZ2737" s="26">
        <v>2</v>
      </c>
      <c r="BA2737" s="1"/>
      <c r="BB2737" s="26"/>
      <c r="BC2737" s="1"/>
      <c r="BD2737" s="26"/>
      <c r="BE2737" s="1"/>
      <c r="BF2737" s="26"/>
      <c r="BG2737" s="1"/>
      <c r="BH2737" s="26"/>
      <c r="BI2737" s="1"/>
      <c r="BJ2737" s="26"/>
      <c r="BK2737" s="1"/>
      <c r="BL2737" s="26"/>
      <c r="BM2737" s="1"/>
      <c r="BN2737" s="26"/>
      <c r="BO2737" s="1"/>
      <c r="BP2737" s="26"/>
      <c r="BQ2737" s="1"/>
      <c r="BR2737" s="26"/>
      <c r="BS2737" s="1"/>
      <c r="BT2737" s="26"/>
      <c r="BU2737" s="1"/>
      <c r="BV2737" s="1">
        <v>51</v>
      </c>
      <c r="BW2737" s="26" t="s">
        <v>100</v>
      </c>
      <c r="BX2737" s="1"/>
      <c r="BY2737" s="26"/>
      <c r="BZ2737" s="30"/>
      <c r="CA2737" s="26"/>
    </row>
    <row r="2738" spans="1:79" x14ac:dyDescent="0.3">
      <c r="A2738" s="1" t="s">
        <v>354</v>
      </c>
      <c r="B2738" s="1" t="s">
        <v>67</v>
      </c>
      <c r="C2738" s="1" t="s">
        <v>3055</v>
      </c>
      <c r="D2738" s="1" t="s">
        <v>3056</v>
      </c>
      <c r="E2738" s="1" t="s">
        <v>77</v>
      </c>
      <c r="F2738" s="1">
        <v>999926764</v>
      </c>
      <c r="G2738" s="1">
        <f>(J2738+S2738+X2738+R2738+U2738+W2738+Y2738)-H2738</f>
        <v>201.5</v>
      </c>
      <c r="H2738" s="1"/>
      <c r="I2738" s="27"/>
      <c r="J2738" s="1">
        <f>SUM(AA2738)</f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27"/>
      <c r="R2738" s="1">
        <f>SUM(AS2738,BX2738)</f>
        <v>37.5</v>
      </c>
      <c r="S2738" s="1">
        <f>SUM(AE2738,AG2738,AI2738,AK2738,AO2738,AM2738,AQ2738,AU2738,AW2738,AY2738,BA2738,BE2738,BG2738,BI2738,BK2738,BM2738,BO2738,BC2738)</f>
        <v>0</v>
      </c>
      <c r="T2738" s="1">
        <f>COUNT(AE2738,AG2738,AI2738,AK2738,AM2738,AO2738,AQ2738,AU2738,AW2738,AY2738,BA2738,BC2738,BE2738,BG2738,BI2738,BK2738,BM2738,BO2738)</f>
        <v>0</v>
      </c>
      <c r="U2738" s="1">
        <f>BQ2738+BS2738</f>
        <v>39.5</v>
      </c>
      <c r="V2738" s="1"/>
      <c r="W2738" s="1">
        <f>BV2738</f>
        <v>68</v>
      </c>
      <c r="X2738" s="1">
        <f>AC2738+BZ2738</f>
        <v>56.5</v>
      </c>
      <c r="Y2738" s="1">
        <f>BU2738</f>
        <v>0</v>
      </c>
      <c r="Z2738" s="27"/>
      <c r="AA2738" s="1"/>
      <c r="AB2738" s="26"/>
      <c r="AC2738" s="1"/>
      <c r="AD2738" s="26"/>
      <c r="AE2738" s="1"/>
      <c r="AF2738" s="26"/>
      <c r="AG2738" s="1"/>
      <c r="AH2738" s="26"/>
      <c r="AI2738" s="1"/>
      <c r="AJ2738" s="26"/>
      <c r="AK2738" s="1"/>
      <c r="AL2738" s="26"/>
      <c r="AM2738" s="1"/>
      <c r="AN2738" s="27"/>
      <c r="AO2738" s="1"/>
      <c r="AP2738" s="26"/>
      <c r="AQ2738" s="1"/>
      <c r="AR2738" s="27"/>
      <c r="AS2738" s="1"/>
      <c r="AT2738" s="27"/>
      <c r="AU2738" s="1"/>
      <c r="AV2738" s="27"/>
      <c r="AW2738" s="1"/>
      <c r="AX2738" s="27"/>
      <c r="AY2738" s="1"/>
      <c r="AZ2738" s="27"/>
      <c r="BA2738" s="1"/>
      <c r="BB2738" s="27"/>
      <c r="BC2738" s="1"/>
      <c r="BD2738" s="26"/>
      <c r="BE2738" s="1"/>
      <c r="BF2738" s="27"/>
      <c r="BG2738" s="1"/>
      <c r="BH2738" s="27"/>
      <c r="BI2738" s="1"/>
      <c r="BJ2738" s="27"/>
      <c r="BK2738" s="1"/>
      <c r="BL2738" s="27"/>
      <c r="BM2738" s="1"/>
      <c r="BN2738" s="27"/>
      <c r="BO2738" s="1"/>
      <c r="BP2738" s="27"/>
      <c r="BQ2738" s="1">
        <v>39.5</v>
      </c>
      <c r="BR2738" s="26">
        <v>3</v>
      </c>
      <c r="BS2738" s="1"/>
      <c r="BT2738" s="26"/>
      <c r="BU2738" s="1"/>
      <c r="BV2738" s="1">
        <v>68</v>
      </c>
      <c r="BW2738" s="26">
        <v>8</v>
      </c>
      <c r="BX2738" s="1">
        <v>37.5</v>
      </c>
      <c r="BY2738" s="26">
        <v>2</v>
      </c>
      <c r="BZ2738" s="30">
        <v>56.5</v>
      </c>
      <c r="CA2738" s="26">
        <v>3</v>
      </c>
    </row>
    <row r="2739" spans="1:79" x14ac:dyDescent="0.3">
      <c r="A2739" s="30" t="s">
        <v>354</v>
      </c>
      <c r="B2739" s="30" t="s">
        <v>67</v>
      </c>
      <c r="C2739" s="30" t="s">
        <v>3526</v>
      </c>
      <c r="D2739" s="30" t="s">
        <v>3527</v>
      </c>
      <c r="E2739" s="30" t="s">
        <v>77</v>
      </c>
      <c r="F2739" s="30">
        <v>999927943</v>
      </c>
      <c r="G2739" s="1">
        <f>(J2739+S2739+X2739+R2739+U2739+W2739+Y2739)-H2739</f>
        <v>192</v>
      </c>
      <c r="H2739" s="1"/>
      <c r="I2739" s="27"/>
      <c r="J2739" s="1">
        <f>SUM(AA2739)</f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27"/>
      <c r="R2739" s="1">
        <f>SUM(AS2739,BX2739)</f>
        <v>0</v>
      </c>
      <c r="S2739" s="1">
        <f>SUM(AE2739,AG2739,AI2739,AK2739,AO2739,AM2739,AQ2739,AU2739,AW2739,AY2739,BA2739,BE2739,BG2739,BI2739,BK2739,BM2739,BO2739,BC2739)</f>
        <v>120</v>
      </c>
      <c r="T2739" s="1">
        <f>COUNT(AE2739,AG2739,AI2739,AK2739,AM2739,AO2739,AQ2739,AU2739,AW2739,AY2739,BA2739,BC2739,BE2739,BG2739,BI2739,BK2739,BM2739,BO2739)</f>
        <v>1</v>
      </c>
      <c r="U2739" s="1">
        <f>BQ2739+BS2739</f>
        <v>0</v>
      </c>
      <c r="V2739" s="1"/>
      <c r="W2739" s="1">
        <f>BV2739</f>
        <v>72</v>
      </c>
      <c r="X2739" s="1">
        <f>AC2739+BZ2739</f>
        <v>0</v>
      </c>
      <c r="Y2739" s="1">
        <f>BU2739</f>
        <v>0</v>
      </c>
      <c r="Z2739" s="27"/>
      <c r="AA2739" s="1"/>
      <c r="AB2739" s="26"/>
      <c r="AC2739" s="1"/>
      <c r="AD2739" s="26"/>
      <c r="AE2739" s="1"/>
      <c r="AF2739" s="26"/>
      <c r="AG2739" s="1"/>
      <c r="AH2739" s="26"/>
      <c r="AI2739" s="1"/>
      <c r="AJ2739" s="26"/>
      <c r="AK2739" s="1"/>
      <c r="AL2739" s="27"/>
      <c r="AM2739" s="1"/>
      <c r="AN2739" s="26"/>
      <c r="AO2739" s="1"/>
      <c r="AP2739" s="26"/>
      <c r="AQ2739" s="1"/>
      <c r="AR2739" s="26"/>
      <c r="AS2739" s="1"/>
      <c r="AT2739" s="26"/>
      <c r="AU2739" s="1"/>
      <c r="AV2739" s="26"/>
      <c r="AW2739" s="1"/>
      <c r="AX2739" s="26"/>
      <c r="AY2739" s="1"/>
      <c r="AZ2739" s="26"/>
      <c r="BA2739" s="1"/>
      <c r="BB2739" s="26"/>
      <c r="BC2739" s="1"/>
      <c r="BD2739" s="26"/>
      <c r="BE2739" s="1"/>
      <c r="BF2739" s="26"/>
      <c r="BG2739" s="1">
        <v>120</v>
      </c>
      <c r="BH2739" s="26">
        <v>1</v>
      </c>
      <c r="BI2739" s="1"/>
      <c r="BJ2739" s="26"/>
      <c r="BK2739" s="1"/>
      <c r="BL2739" s="26"/>
      <c r="BM2739" s="1"/>
      <c r="BN2739" s="26"/>
      <c r="BO2739" s="1"/>
      <c r="BP2739" s="26"/>
      <c r="BQ2739" s="1"/>
      <c r="BR2739" s="26"/>
      <c r="BS2739" s="1"/>
      <c r="BT2739" s="26"/>
      <c r="BU2739" s="1"/>
      <c r="BV2739" s="1">
        <v>72</v>
      </c>
      <c r="BW2739" s="26">
        <v>7</v>
      </c>
      <c r="BX2739" s="1"/>
      <c r="BY2739" s="26"/>
      <c r="BZ2739" s="30"/>
      <c r="CA2739" s="26"/>
    </row>
    <row r="2740" spans="1:79" x14ac:dyDescent="0.3">
      <c r="A2740" s="35" t="s">
        <v>354</v>
      </c>
      <c r="B2740" s="35" t="s">
        <v>67</v>
      </c>
      <c r="C2740" s="35" t="s">
        <v>2736</v>
      </c>
      <c r="D2740" s="35" t="s">
        <v>2737</v>
      </c>
      <c r="E2740" s="35" t="s">
        <v>77</v>
      </c>
      <c r="F2740" s="35">
        <v>999925953</v>
      </c>
      <c r="G2740" s="1">
        <f>(J2740+S2740+X2740+R2740+U2740+W2740+Y2740)-H2740</f>
        <v>184</v>
      </c>
      <c r="H2740" s="1"/>
      <c r="I2740" s="27"/>
      <c r="J2740" s="1">
        <f>SUM(AA2740)</f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27"/>
      <c r="R2740" s="1">
        <f>SUM(AS2740,BX2740)</f>
        <v>0</v>
      </c>
      <c r="S2740" s="1">
        <f>SUM(AE2740,AG2740,AI2740,AK2740,AO2740,AM2740,AQ2740,AU2740,AW2740,AY2740,BA2740,BE2740,BG2740,BI2740,BK2740,BM2740,BO2740,BC2740)</f>
        <v>64</v>
      </c>
      <c r="T2740" s="1">
        <f>COUNT(AE2740,AG2740,AI2740,AK2740,AM2740,AO2740,AQ2740,AU2740,AW2740,AY2740,BA2740,BC2740,BE2740,BG2740,BI2740,BK2740,BM2740,BO2740)</f>
        <v>2</v>
      </c>
      <c r="U2740" s="1">
        <f>BQ2740+BS2740</f>
        <v>0</v>
      </c>
      <c r="V2740" s="1"/>
      <c r="W2740" s="1">
        <f>BV2740</f>
        <v>120</v>
      </c>
      <c r="X2740" s="1">
        <f>AC2740+BZ2740</f>
        <v>0</v>
      </c>
      <c r="Y2740" s="1">
        <f>BU2740</f>
        <v>0</v>
      </c>
      <c r="Z2740" s="27"/>
      <c r="AA2740" s="1"/>
      <c r="AB2740" s="26"/>
      <c r="AC2740" s="1"/>
      <c r="AD2740" s="26"/>
      <c r="AE2740" s="1"/>
      <c r="AF2740" s="26"/>
      <c r="AG2740" s="1"/>
      <c r="AH2740" s="26"/>
      <c r="AI2740" s="1"/>
      <c r="AJ2740" s="26"/>
      <c r="AK2740" s="1">
        <v>34</v>
      </c>
      <c r="AL2740" s="26">
        <v>3</v>
      </c>
      <c r="AM2740" s="1"/>
      <c r="AN2740" s="26"/>
      <c r="AO2740" s="1"/>
      <c r="AP2740" s="26"/>
      <c r="AQ2740" s="1"/>
      <c r="AR2740" s="26"/>
      <c r="AS2740" s="1"/>
      <c r="AT2740" s="26"/>
      <c r="AU2740" s="1"/>
      <c r="AV2740" s="26"/>
      <c r="AW2740" s="1"/>
      <c r="AX2740" s="26"/>
      <c r="AY2740" s="1"/>
      <c r="AZ2740" s="26"/>
      <c r="BA2740" s="1"/>
      <c r="BB2740" s="26"/>
      <c r="BC2740" s="1"/>
      <c r="BD2740" s="26"/>
      <c r="BE2740" s="1">
        <v>30</v>
      </c>
      <c r="BF2740" s="26">
        <v>1</v>
      </c>
      <c r="BG2740" s="1"/>
      <c r="BH2740" s="26"/>
      <c r="BI2740" s="1"/>
      <c r="BJ2740" s="26"/>
      <c r="BK2740" s="1"/>
      <c r="BL2740" s="26"/>
      <c r="BM2740" s="1"/>
      <c r="BN2740" s="26"/>
      <c r="BO2740" s="1"/>
      <c r="BP2740" s="26"/>
      <c r="BQ2740" s="1"/>
      <c r="BR2740" s="26"/>
      <c r="BS2740" s="1"/>
      <c r="BT2740" s="26"/>
      <c r="BU2740" s="1"/>
      <c r="BV2740" s="1">
        <v>120</v>
      </c>
      <c r="BW2740" s="26">
        <v>2</v>
      </c>
      <c r="BX2740" s="1"/>
      <c r="BY2740" s="26"/>
      <c r="BZ2740" s="30"/>
      <c r="CA2740" s="26"/>
    </row>
    <row r="2741" spans="1:79" x14ac:dyDescent="0.3">
      <c r="A2741" s="1" t="s">
        <v>354</v>
      </c>
      <c r="B2741" s="1" t="s">
        <v>67</v>
      </c>
      <c r="C2741" s="1" t="s">
        <v>2376</v>
      </c>
      <c r="D2741" s="1" t="s">
        <v>2377</v>
      </c>
      <c r="E2741" s="1" t="s">
        <v>77</v>
      </c>
      <c r="F2741" s="1">
        <v>999925065</v>
      </c>
      <c r="G2741" s="1">
        <f>(J2741+S2741+X2741+R2741+U2741+W2741+Y2741)-H2741</f>
        <v>144</v>
      </c>
      <c r="H2741" s="1"/>
      <c r="I2741" s="27"/>
      <c r="J2741" s="1">
        <f>SUM(AA2741)</f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27"/>
      <c r="R2741" s="1">
        <f>SUM(AS2741,BX2741)</f>
        <v>0</v>
      </c>
      <c r="S2741" s="1">
        <f>SUM(AE2741,AG2741,AI2741,AK2741,AO2741,AM2741,AQ2741,AU2741,AW2741,AY2741,BA2741,BE2741,BG2741,BI2741,BK2741,BM2741,BO2741,BC2741)</f>
        <v>60</v>
      </c>
      <c r="T2741" s="1">
        <f>COUNT(AE2741,AG2741,AI2741,AK2741,AM2741,AO2741,AQ2741,AU2741,AW2741,AY2741,BA2741,BC2741,BE2741,BG2741,BI2741,BK2741,BM2741,BO2741)</f>
        <v>2</v>
      </c>
      <c r="U2741" s="1">
        <f>BQ2741+BS2741</f>
        <v>0</v>
      </c>
      <c r="V2741" s="1"/>
      <c r="W2741" s="1">
        <f>BV2741</f>
        <v>84</v>
      </c>
      <c r="X2741" s="1">
        <f>AC2741+BZ2741</f>
        <v>0</v>
      </c>
      <c r="Y2741" s="1">
        <f>BU2741</f>
        <v>0</v>
      </c>
      <c r="Z2741" s="27"/>
      <c r="AA2741" s="1"/>
      <c r="AB2741" s="26"/>
      <c r="AC2741" s="1"/>
      <c r="AD2741" s="26"/>
      <c r="AE2741" s="1"/>
      <c r="AF2741" s="26"/>
      <c r="AG2741" s="1"/>
      <c r="AH2741" s="26"/>
      <c r="AI2741" s="1"/>
      <c r="AJ2741" s="26"/>
      <c r="AK2741" s="1"/>
      <c r="AL2741" s="26"/>
      <c r="AM2741" s="1"/>
      <c r="AN2741" s="26"/>
      <c r="AO2741" s="1"/>
      <c r="AP2741" s="26"/>
      <c r="AQ2741" s="1"/>
      <c r="AR2741" s="26"/>
      <c r="AS2741" s="1"/>
      <c r="AT2741" s="26"/>
      <c r="AU2741" s="1"/>
      <c r="AV2741" s="26"/>
      <c r="AW2741" s="1"/>
      <c r="AX2741" s="26"/>
      <c r="AY2741" s="1"/>
      <c r="AZ2741" s="26"/>
      <c r="BA2741" s="1">
        <v>30</v>
      </c>
      <c r="BB2741" s="26">
        <v>1</v>
      </c>
      <c r="BC2741" s="1"/>
      <c r="BD2741" s="26"/>
      <c r="BE2741" s="1"/>
      <c r="BF2741" s="26"/>
      <c r="BG2741" s="1"/>
      <c r="BH2741" s="26"/>
      <c r="BI2741" s="1"/>
      <c r="BJ2741" s="26"/>
      <c r="BK2741" s="1"/>
      <c r="BL2741" s="26"/>
      <c r="BM2741" s="1">
        <v>30</v>
      </c>
      <c r="BN2741" s="26">
        <v>1</v>
      </c>
      <c r="BO2741" s="1"/>
      <c r="BP2741" s="26"/>
      <c r="BQ2741" s="1"/>
      <c r="BR2741" s="26"/>
      <c r="BS2741" s="1"/>
      <c r="BT2741" s="26"/>
      <c r="BU2741" s="1"/>
      <c r="BV2741" s="1">
        <v>84</v>
      </c>
      <c r="BW2741" s="26">
        <v>5</v>
      </c>
      <c r="BX2741" s="1"/>
      <c r="BY2741" s="26"/>
      <c r="BZ2741" s="30"/>
      <c r="CA2741" s="26"/>
    </row>
    <row r="2742" spans="1:79" x14ac:dyDescent="0.3">
      <c r="A2742" s="31" t="s">
        <v>354</v>
      </c>
      <c r="B2742" s="31" t="s">
        <v>67</v>
      </c>
      <c r="C2742" s="31" t="s">
        <v>2704</v>
      </c>
      <c r="D2742" s="31" t="s">
        <v>569</v>
      </c>
      <c r="E2742" s="31" t="s">
        <v>77</v>
      </c>
      <c r="F2742" s="1">
        <v>999925859</v>
      </c>
      <c r="G2742" s="1">
        <f>(J2742+S2742+X2742+R2742+U2742+W2742+Y2742)-H2742</f>
        <v>136</v>
      </c>
      <c r="H2742" s="1"/>
      <c r="I2742" s="27"/>
      <c r="J2742" s="1">
        <f>SUM(AA2742)</f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27"/>
      <c r="R2742" s="1">
        <f>SUM(AS2742,BX2742)</f>
        <v>0</v>
      </c>
      <c r="S2742" s="1">
        <f>SUM(AE2742,AG2742,AI2742,AK2742,AO2742,AM2742,AQ2742,AU2742,AW2742,AY2742,BA2742,BE2742,BG2742,BI2742,BK2742,BM2742,BO2742,BC2742)</f>
        <v>136</v>
      </c>
      <c r="T2742" s="1">
        <f>COUNT(AE2742,AG2742,AI2742,AK2742,AM2742,AO2742,AQ2742,AU2742,AW2742,AY2742,BA2742,BC2742,BE2742,BG2742,BI2742,BK2742,BM2742,BO2742)</f>
        <v>2</v>
      </c>
      <c r="U2742" s="1">
        <f>BQ2742+BS2742</f>
        <v>0</v>
      </c>
      <c r="V2742" s="1"/>
      <c r="W2742" s="1">
        <f>BV2742</f>
        <v>0</v>
      </c>
      <c r="X2742" s="1">
        <f>AC2742+BZ2742</f>
        <v>0</v>
      </c>
      <c r="Y2742" s="1">
        <f>BU2742</f>
        <v>0</v>
      </c>
      <c r="Z2742" s="27"/>
      <c r="AA2742" s="1"/>
      <c r="AB2742" s="26"/>
      <c r="AC2742" s="1"/>
      <c r="AD2742" s="26"/>
      <c r="AE2742" s="1"/>
      <c r="AF2742" s="26"/>
      <c r="AG2742" s="1"/>
      <c r="AH2742" s="26"/>
      <c r="AI2742" s="1">
        <v>68</v>
      </c>
      <c r="AJ2742" s="26">
        <v>4</v>
      </c>
      <c r="AK2742" s="1"/>
      <c r="AL2742" s="26"/>
      <c r="AM2742" s="1"/>
      <c r="AN2742" s="26"/>
      <c r="AO2742" s="1"/>
      <c r="AP2742" s="26"/>
      <c r="AQ2742" s="1"/>
      <c r="AR2742" s="26"/>
      <c r="AS2742" s="1"/>
      <c r="AT2742" s="26"/>
      <c r="AU2742" s="1"/>
      <c r="AV2742" s="26"/>
      <c r="AW2742" s="1"/>
      <c r="AX2742" s="26"/>
      <c r="AY2742" s="1"/>
      <c r="AZ2742" s="26"/>
      <c r="BA2742" s="1"/>
      <c r="BB2742" s="26"/>
      <c r="BC2742" s="1">
        <v>68</v>
      </c>
      <c r="BD2742" s="26"/>
      <c r="BE2742" s="1"/>
      <c r="BF2742" s="26"/>
      <c r="BG2742" s="1"/>
      <c r="BH2742" s="26"/>
      <c r="BI2742" s="1"/>
      <c r="BJ2742" s="26"/>
      <c r="BK2742" s="1"/>
      <c r="BL2742" s="26"/>
      <c r="BM2742" s="1"/>
      <c r="BN2742" s="26"/>
      <c r="BO2742" s="1"/>
      <c r="BP2742" s="26"/>
      <c r="BQ2742" s="1"/>
      <c r="BR2742" s="26"/>
      <c r="BS2742" s="1"/>
      <c r="BT2742" s="26"/>
      <c r="BU2742" s="1"/>
      <c r="BV2742" s="1"/>
      <c r="BW2742" s="26"/>
      <c r="BX2742" s="1"/>
      <c r="BY2742" s="26"/>
      <c r="BZ2742" s="30"/>
      <c r="CA2742" s="26"/>
    </row>
    <row r="2743" spans="1:79" x14ac:dyDescent="0.3">
      <c r="A2743" s="1" t="s">
        <v>354</v>
      </c>
      <c r="B2743" s="1" t="s">
        <v>67</v>
      </c>
      <c r="C2743" s="1" t="s">
        <v>1895</v>
      </c>
      <c r="D2743" s="1" t="s">
        <v>375</v>
      </c>
      <c r="E2743" s="1" t="s">
        <v>77</v>
      </c>
      <c r="F2743" s="1">
        <v>999928202</v>
      </c>
      <c r="G2743" s="1">
        <f>(J2743+S2743+X2743+R2743+U2743+W2743+Y2743)-H2743</f>
        <v>130</v>
      </c>
      <c r="H2743" s="1"/>
      <c r="I2743" s="27"/>
      <c r="J2743" s="1">
        <f>SUM(AA2743)</f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27"/>
      <c r="R2743" s="1">
        <f>SUM(AS2743,BX2743)</f>
        <v>0</v>
      </c>
      <c r="S2743" s="1">
        <f>SUM(AE2743,AG2743,AI2743,AK2743,AO2743,AM2743,AQ2743,AU2743,AW2743,AY2743,BA2743,BE2743,BG2743,BI2743,BK2743,BM2743,BO2743,BC2743)</f>
        <v>0</v>
      </c>
      <c r="T2743" s="1">
        <f>COUNT(AE2743,AG2743,AI2743,AK2743,AM2743,AO2743,AQ2743,AU2743,AW2743,AY2743,BA2743,BC2743,BE2743,BG2743,BI2743,BK2743,BM2743,BO2743)</f>
        <v>0</v>
      </c>
      <c r="U2743" s="1">
        <f>BQ2743+BS2743</f>
        <v>79</v>
      </c>
      <c r="V2743" s="1"/>
      <c r="W2743" s="1">
        <f>BV2743</f>
        <v>51</v>
      </c>
      <c r="X2743" s="1">
        <f>AC2743+BZ2743</f>
        <v>0</v>
      </c>
      <c r="Y2743" s="1">
        <f>BU2743</f>
        <v>0</v>
      </c>
      <c r="Z2743" s="27"/>
      <c r="AA2743" s="1"/>
      <c r="AB2743" s="26"/>
      <c r="AC2743" s="1"/>
      <c r="AD2743" s="26"/>
      <c r="AE2743" s="1"/>
      <c r="AF2743" s="26"/>
      <c r="AG2743" s="1"/>
      <c r="AH2743" s="26"/>
      <c r="AI2743" s="1"/>
      <c r="AJ2743" s="26"/>
      <c r="AK2743" s="1"/>
      <c r="AL2743" s="26"/>
      <c r="AM2743" s="1"/>
      <c r="AN2743" s="27"/>
      <c r="AO2743" s="1"/>
      <c r="AP2743" s="26"/>
      <c r="AQ2743" s="1"/>
      <c r="AR2743" s="27"/>
      <c r="AS2743" s="1"/>
      <c r="AT2743" s="27"/>
      <c r="AU2743" s="1"/>
      <c r="AV2743" s="27"/>
      <c r="AW2743" s="1"/>
      <c r="AX2743" s="27"/>
      <c r="AY2743" s="1"/>
      <c r="AZ2743" s="27"/>
      <c r="BA2743" s="1"/>
      <c r="BB2743" s="27"/>
      <c r="BC2743" s="1"/>
      <c r="BD2743" s="26"/>
      <c r="BE2743" s="1"/>
      <c r="BF2743" s="27"/>
      <c r="BG2743" s="1"/>
      <c r="BH2743" s="27"/>
      <c r="BI2743" s="1"/>
      <c r="BJ2743" s="27"/>
      <c r="BK2743" s="1"/>
      <c r="BL2743" s="27"/>
      <c r="BM2743" s="1"/>
      <c r="BN2743" s="27"/>
      <c r="BO2743" s="1"/>
      <c r="BP2743" s="27"/>
      <c r="BQ2743" s="1"/>
      <c r="BR2743" s="26"/>
      <c r="BS2743" s="1">
        <v>79</v>
      </c>
      <c r="BT2743" s="26">
        <v>3</v>
      </c>
      <c r="BU2743" s="1"/>
      <c r="BV2743" s="1">
        <v>51</v>
      </c>
      <c r="BW2743" s="26" t="s">
        <v>100</v>
      </c>
      <c r="BX2743" s="1"/>
      <c r="BY2743" s="26"/>
      <c r="BZ2743" s="30"/>
      <c r="CA2743" s="26"/>
    </row>
    <row r="2744" spans="1:79" x14ac:dyDescent="0.3">
      <c r="A2744" s="30" t="s">
        <v>354</v>
      </c>
      <c r="B2744" s="1" t="s">
        <v>67</v>
      </c>
      <c r="C2744" s="1" t="s">
        <v>2327</v>
      </c>
      <c r="D2744" s="1" t="s">
        <v>2326</v>
      </c>
      <c r="E2744" s="1" t="s">
        <v>77</v>
      </c>
      <c r="F2744" s="1">
        <v>999924855</v>
      </c>
      <c r="G2744" s="1">
        <f>(J2744+S2744+X2744+R2744+U2744+W2744+Y2744)-H2744</f>
        <v>120</v>
      </c>
      <c r="H2744" s="30">
        <f>(J2744+K2744+M2744+N2744+O2744+P2744)/2</f>
        <v>0</v>
      </c>
      <c r="I2744" s="27"/>
      <c r="J2744" s="1">
        <f>SUM(AA2744)</f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27"/>
      <c r="R2744" s="1">
        <f>SUM(AS2744,BX2744)</f>
        <v>0</v>
      </c>
      <c r="S2744" s="1">
        <f>SUM(AE2744,AG2744,AI2744,AK2744,AO2744,AM2744,AQ2744,AU2744,AW2744,AY2744,BA2744,BE2744,BG2744,BI2744,BK2744,BM2744,BO2744,BC2744)</f>
        <v>120</v>
      </c>
      <c r="T2744" s="1">
        <f>COUNT(AE2744,AG2744,AI2744,AK2744,AM2744,AO2744,AQ2744,AU2744,AW2744,AY2744,BA2744,BC2744,BE2744,BG2744,BI2744,BK2744,BM2744,BO2744)</f>
        <v>1</v>
      </c>
      <c r="U2744" s="1">
        <f>BQ2744+BS2744</f>
        <v>0</v>
      </c>
      <c r="V2744" s="1"/>
      <c r="W2744" s="1">
        <f>BV2744</f>
        <v>0</v>
      </c>
      <c r="X2744" s="1">
        <f>AC2744+BZ2744</f>
        <v>0</v>
      </c>
      <c r="Y2744" s="1">
        <f>BU2744</f>
        <v>0</v>
      </c>
      <c r="Z2744" s="27"/>
      <c r="AA2744" s="1"/>
      <c r="AB2744" s="26"/>
      <c r="AC2744" s="1"/>
      <c r="AD2744" s="26"/>
      <c r="AE2744" s="1"/>
      <c r="AF2744" s="26"/>
      <c r="AG2744" s="1"/>
      <c r="AH2744" s="26"/>
      <c r="AI2744" s="1">
        <v>120</v>
      </c>
      <c r="AJ2744" s="26">
        <v>1</v>
      </c>
      <c r="AK2744" s="1"/>
      <c r="AL2744" s="26"/>
      <c r="AM2744" s="1"/>
      <c r="AN2744" s="26"/>
      <c r="AO2744" s="1"/>
      <c r="AP2744" s="26"/>
      <c r="AQ2744" s="1"/>
      <c r="AR2744" s="26"/>
      <c r="AS2744" s="1"/>
      <c r="AT2744" s="26"/>
      <c r="AU2744" s="1"/>
      <c r="AV2744" s="26"/>
      <c r="AW2744" s="1"/>
      <c r="AX2744" s="26"/>
      <c r="AY2744" s="1"/>
      <c r="AZ2744" s="26"/>
      <c r="BA2744" s="1"/>
      <c r="BB2744" s="26"/>
      <c r="BC2744" s="1"/>
      <c r="BD2744" s="26"/>
      <c r="BE2744" s="1"/>
      <c r="BF2744" s="26"/>
      <c r="BG2744" s="1"/>
      <c r="BH2744" s="26"/>
      <c r="BI2744" s="1"/>
      <c r="BJ2744" s="26"/>
      <c r="BK2744" s="1"/>
      <c r="BL2744" s="26"/>
      <c r="BM2744" s="1"/>
      <c r="BN2744" s="26"/>
      <c r="BO2744" s="1"/>
      <c r="BP2744" s="26"/>
      <c r="BQ2744" s="1"/>
      <c r="BR2744" s="26"/>
      <c r="BS2744" s="1"/>
      <c r="BT2744" s="26"/>
      <c r="BU2744" s="1"/>
      <c r="BV2744" s="1"/>
      <c r="BW2744" s="26"/>
      <c r="BX2744" s="1"/>
      <c r="BY2744" s="26"/>
      <c r="BZ2744" s="30"/>
      <c r="CA2744" s="26"/>
    </row>
    <row r="2745" spans="1:79" x14ac:dyDescent="0.3">
      <c r="A2745" s="1" t="s">
        <v>354</v>
      </c>
      <c r="B2745" s="1" t="s">
        <v>67</v>
      </c>
      <c r="C2745" s="1" t="s">
        <v>2483</v>
      </c>
      <c r="D2745" s="1" t="s">
        <v>2484</v>
      </c>
      <c r="E2745" s="1" t="s">
        <v>77</v>
      </c>
      <c r="F2745" s="1">
        <v>999925334</v>
      </c>
      <c r="G2745" s="1">
        <f>(J2745+S2745+X2745+R2745+U2745+W2745+Y2745)-H2745</f>
        <v>120</v>
      </c>
      <c r="H2745" s="1"/>
      <c r="I2745" s="27"/>
      <c r="J2745" s="1">
        <f>SUM(AA2745)</f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27"/>
      <c r="R2745" s="1">
        <f>SUM(AS2745,BX2745)</f>
        <v>0</v>
      </c>
      <c r="S2745" s="1">
        <f>SUM(AE2745,AG2745,AI2745,AK2745,AO2745,AM2745,AQ2745,AU2745,AW2745,AY2745,BA2745,BE2745,BG2745,BI2745,BK2745,BM2745,BO2745,BC2745)</f>
        <v>120</v>
      </c>
      <c r="T2745" s="1">
        <f>COUNT(AE2745,AG2745,AI2745,AK2745,AM2745,AO2745,AQ2745,AU2745,AW2745,AY2745,BA2745,BC2745,BE2745,BG2745,BI2745,BK2745,BM2745,BO2745)</f>
        <v>2</v>
      </c>
      <c r="U2745" s="1">
        <f>BQ2745+BS2745</f>
        <v>0</v>
      </c>
      <c r="V2745" s="1"/>
      <c r="W2745" s="1">
        <f>BV2745</f>
        <v>0</v>
      </c>
      <c r="X2745" s="1">
        <f>AC2745+BZ2745</f>
        <v>0</v>
      </c>
      <c r="Y2745" s="1">
        <f>BU2745</f>
        <v>0</v>
      </c>
      <c r="Z2745" s="27"/>
      <c r="AA2745" s="1"/>
      <c r="AB2745" s="26"/>
      <c r="AC2745" s="1"/>
      <c r="AD2745" s="26"/>
      <c r="AE2745" s="1">
        <v>60</v>
      </c>
      <c r="AF2745" s="26">
        <v>1</v>
      </c>
      <c r="AG2745" s="1"/>
      <c r="AH2745" s="26"/>
      <c r="AI2745" s="1"/>
      <c r="AJ2745" s="26"/>
      <c r="AK2745" s="1"/>
      <c r="AL2745" s="26"/>
      <c r="AM2745" s="1"/>
      <c r="AN2745" s="26"/>
      <c r="AO2745" s="1"/>
      <c r="AP2745" s="26"/>
      <c r="AQ2745" s="1"/>
      <c r="AR2745" s="26"/>
      <c r="AS2745" s="1"/>
      <c r="AT2745" s="26"/>
      <c r="AU2745" s="1"/>
      <c r="AV2745" s="26"/>
      <c r="AW2745" s="1"/>
      <c r="AX2745" s="26"/>
      <c r="AY2745" s="1">
        <v>60</v>
      </c>
      <c r="AZ2745" s="26">
        <v>1</v>
      </c>
      <c r="BA2745" s="1"/>
      <c r="BB2745" s="26"/>
      <c r="BC2745" s="1"/>
      <c r="BD2745" s="26"/>
      <c r="BE2745" s="1"/>
      <c r="BF2745" s="26"/>
      <c r="BG2745" s="1"/>
      <c r="BH2745" s="26"/>
      <c r="BI2745" s="1"/>
      <c r="BJ2745" s="26"/>
      <c r="BK2745" s="1"/>
      <c r="BL2745" s="26"/>
      <c r="BM2745" s="1"/>
      <c r="BN2745" s="26"/>
      <c r="BO2745" s="1"/>
      <c r="BP2745" s="26"/>
      <c r="BQ2745" s="1"/>
      <c r="BR2745" s="26"/>
      <c r="BS2745" s="1"/>
      <c r="BT2745" s="26"/>
      <c r="BU2745" s="1"/>
      <c r="BV2745" s="1"/>
      <c r="BW2745" s="26"/>
      <c r="BX2745" s="1"/>
      <c r="BY2745" s="26"/>
      <c r="BZ2745" s="30"/>
      <c r="CA2745" s="26"/>
    </row>
    <row r="2746" spans="1:79" x14ac:dyDescent="0.3">
      <c r="A2746" s="1" t="s">
        <v>354</v>
      </c>
      <c r="B2746" s="1" t="s">
        <v>67</v>
      </c>
      <c r="C2746" s="1" t="s">
        <v>3150</v>
      </c>
      <c r="D2746" s="1" t="s">
        <v>3151</v>
      </c>
      <c r="E2746" s="1" t="s">
        <v>77</v>
      </c>
      <c r="F2746" s="1">
        <v>999926939</v>
      </c>
      <c r="G2746" s="1">
        <f>(J2746+S2746+X2746+R2746+U2746+W2746+Y2746)-H2746</f>
        <v>112</v>
      </c>
      <c r="H2746" s="1"/>
      <c r="I2746" s="27"/>
      <c r="J2746" s="1">
        <f>SUM(AA2746)</f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27"/>
      <c r="R2746" s="1">
        <f>SUM(AS2746,BX2746)</f>
        <v>0</v>
      </c>
      <c r="S2746" s="1">
        <f>SUM(AE2746,AG2746,AI2746,AK2746,AO2746,AM2746,AQ2746,AU2746,AW2746,AY2746,BA2746,BE2746,BG2746,BI2746,BK2746,BM2746,BO2746,BC2746)</f>
        <v>34</v>
      </c>
      <c r="T2746" s="1">
        <f>COUNT(AE2746,AG2746,AI2746,AK2746,AM2746,AO2746,AQ2746,AU2746,AW2746,AY2746,BA2746,BC2746,BE2746,BG2746,BI2746,BK2746,BM2746,BO2746)</f>
        <v>1</v>
      </c>
      <c r="U2746" s="1">
        <f>BQ2746+BS2746</f>
        <v>0</v>
      </c>
      <c r="V2746" s="1"/>
      <c r="W2746" s="1">
        <f>BV2746</f>
        <v>78</v>
      </c>
      <c r="X2746" s="1">
        <f>AC2746+BZ2746</f>
        <v>0</v>
      </c>
      <c r="Y2746" s="1">
        <f>BU2746</f>
        <v>0</v>
      </c>
      <c r="Z2746" s="27"/>
      <c r="AA2746" s="1"/>
      <c r="AB2746" s="26"/>
      <c r="AC2746" s="1"/>
      <c r="AD2746" s="26"/>
      <c r="AE2746" s="1"/>
      <c r="AF2746" s="26"/>
      <c r="AG2746" s="1"/>
      <c r="AH2746" s="26"/>
      <c r="AI2746" s="1"/>
      <c r="AJ2746" s="26"/>
      <c r="AK2746" s="1"/>
      <c r="AL2746" s="26"/>
      <c r="AM2746" s="1">
        <v>34</v>
      </c>
      <c r="AN2746" s="26">
        <v>3</v>
      </c>
      <c r="AO2746" s="1"/>
      <c r="AP2746" s="26"/>
      <c r="AQ2746" s="1"/>
      <c r="AR2746" s="26"/>
      <c r="AS2746" s="1"/>
      <c r="AT2746" s="26"/>
      <c r="AU2746" s="1"/>
      <c r="AV2746" s="26"/>
      <c r="AW2746" s="1"/>
      <c r="AX2746" s="26"/>
      <c r="AY2746" s="1"/>
      <c r="AZ2746" s="26"/>
      <c r="BA2746" s="1"/>
      <c r="BB2746" s="26"/>
      <c r="BC2746" s="1"/>
      <c r="BD2746" s="26"/>
      <c r="BE2746" s="1"/>
      <c r="BF2746" s="26"/>
      <c r="BG2746" s="1"/>
      <c r="BH2746" s="26"/>
      <c r="BI2746" s="1"/>
      <c r="BJ2746" s="26"/>
      <c r="BK2746" s="1"/>
      <c r="BL2746" s="26"/>
      <c r="BM2746" s="1"/>
      <c r="BN2746" s="26"/>
      <c r="BO2746" s="1"/>
      <c r="BP2746" s="26"/>
      <c r="BQ2746" s="1"/>
      <c r="BR2746" s="26"/>
      <c r="BS2746" s="1"/>
      <c r="BT2746" s="26"/>
      <c r="BU2746" s="1"/>
      <c r="BV2746" s="1">
        <v>78</v>
      </c>
      <c r="BW2746" s="26">
        <v>6</v>
      </c>
      <c r="BX2746" s="1"/>
      <c r="BY2746" s="26"/>
      <c r="BZ2746" s="30"/>
      <c r="CA2746" s="26"/>
    </row>
    <row r="2747" spans="1:79" x14ac:dyDescent="0.3">
      <c r="A2747" s="31" t="s">
        <v>354</v>
      </c>
      <c r="B2747" s="31" t="s">
        <v>67</v>
      </c>
      <c r="C2747" s="31" t="s">
        <v>2713</v>
      </c>
      <c r="D2747" s="31" t="s">
        <v>2714</v>
      </c>
      <c r="E2747" s="31" t="s">
        <v>77</v>
      </c>
      <c r="F2747" s="1">
        <v>999925876</v>
      </c>
      <c r="G2747" s="1">
        <f>(J2747+S2747+X2747+R2747+U2747+W2747+Y2747)-H2747</f>
        <v>90</v>
      </c>
      <c r="H2747" s="1"/>
      <c r="I2747" s="27"/>
      <c r="J2747" s="1">
        <f>SUM(AA2747)</f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27"/>
      <c r="R2747" s="1">
        <f>SUM(AS2747,BX2747)</f>
        <v>0</v>
      </c>
      <c r="S2747" s="1">
        <f>SUM(AE2747,AG2747,AI2747,AK2747,AO2747,AM2747,AQ2747,AU2747,AW2747,AY2747,BA2747,BE2747,BG2747,BI2747,BK2747,BM2747,BO2747,BC2747)</f>
        <v>90</v>
      </c>
      <c r="T2747" s="1">
        <f>COUNT(AE2747,AG2747,AI2747,AK2747,AM2747,AO2747,AQ2747,AU2747,AW2747,AY2747,BA2747,BC2747,BE2747,BG2747,BI2747,BK2747,BM2747,BO2747)</f>
        <v>1</v>
      </c>
      <c r="U2747" s="1">
        <f>BQ2747+BS2747</f>
        <v>0</v>
      </c>
      <c r="V2747" s="1"/>
      <c r="W2747" s="1">
        <f>BV2747</f>
        <v>0</v>
      </c>
      <c r="X2747" s="1">
        <f>AC2747+BZ2747</f>
        <v>0</v>
      </c>
      <c r="Y2747" s="1">
        <f>BU2747</f>
        <v>0</v>
      </c>
      <c r="Z2747" s="27"/>
      <c r="AA2747" s="1"/>
      <c r="AB2747" s="26"/>
      <c r="AC2747" s="1"/>
      <c r="AD2747" s="26"/>
      <c r="AE2747" s="1"/>
      <c r="AF2747" s="26"/>
      <c r="AG2747" s="1"/>
      <c r="AH2747" s="26"/>
      <c r="AI2747" s="1">
        <v>90</v>
      </c>
      <c r="AJ2747" s="26">
        <v>2</v>
      </c>
      <c r="AK2747" s="1"/>
      <c r="AL2747" s="26"/>
      <c r="AM2747" s="1"/>
      <c r="AN2747" s="26"/>
      <c r="AO2747" s="1"/>
      <c r="AP2747" s="26"/>
      <c r="AQ2747" s="1"/>
      <c r="AR2747" s="26"/>
      <c r="AS2747" s="1"/>
      <c r="AT2747" s="26"/>
      <c r="AU2747" s="1"/>
      <c r="AV2747" s="26"/>
      <c r="AW2747" s="1"/>
      <c r="AX2747" s="26"/>
      <c r="AY2747" s="1"/>
      <c r="AZ2747" s="26"/>
      <c r="BA2747" s="1"/>
      <c r="BB2747" s="26"/>
      <c r="BC2747" s="1"/>
      <c r="BD2747" s="26"/>
      <c r="BE2747" s="1"/>
      <c r="BF2747" s="26"/>
      <c r="BG2747" s="1"/>
      <c r="BH2747" s="26"/>
      <c r="BI2747" s="1"/>
      <c r="BJ2747" s="26"/>
      <c r="BK2747" s="1"/>
      <c r="BL2747" s="26"/>
      <c r="BM2747" s="1"/>
      <c r="BN2747" s="26"/>
      <c r="BO2747" s="1"/>
      <c r="BP2747" s="26"/>
      <c r="BQ2747" s="1"/>
      <c r="BR2747" s="26"/>
      <c r="BS2747" s="1"/>
      <c r="BT2747" s="26"/>
      <c r="BU2747" s="1"/>
      <c r="BV2747" s="1"/>
      <c r="BW2747" s="26"/>
      <c r="BX2747" s="1"/>
      <c r="BY2747" s="26"/>
      <c r="BZ2747" s="30"/>
      <c r="CA2747" s="26"/>
    </row>
    <row r="2748" spans="1:79" x14ac:dyDescent="0.3">
      <c r="A2748" s="31" t="s">
        <v>354</v>
      </c>
      <c r="B2748" s="31" t="s">
        <v>67</v>
      </c>
      <c r="C2748" s="31" t="s">
        <v>1085</v>
      </c>
      <c r="D2748" s="31" t="s">
        <v>3358</v>
      </c>
      <c r="E2748" s="31" t="s">
        <v>77</v>
      </c>
      <c r="F2748" s="1">
        <v>999927475</v>
      </c>
      <c r="G2748" s="1">
        <f>(J2748+S2748+X2748+R2748+U2748+W2748+Y2748)-H2748</f>
        <v>90</v>
      </c>
      <c r="H2748" s="1"/>
      <c r="I2748" s="27"/>
      <c r="J2748" s="1">
        <f>SUM(AA2748)</f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27"/>
      <c r="R2748" s="1">
        <f>SUM(AS2748,BX2748)</f>
        <v>0</v>
      </c>
      <c r="S2748" s="1">
        <f>SUM(AE2748,AG2748,AI2748,AK2748,AO2748,AM2748,AQ2748,AU2748,AW2748,AY2748,BA2748,BE2748,BG2748,BI2748,BK2748,BM2748,BO2748,BC2748)</f>
        <v>90</v>
      </c>
      <c r="T2748" s="1">
        <f>COUNT(AE2748,AG2748,AI2748,AK2748,AM2748,AO2748,AQ2748,AU2748,AW2748,AY2748,BA2748,BC2748,BE2748,BG2748,BI2748,BK2748,BM2748,BO2748)</f>
        <v>1</v>
      </c>
      <c r="U2748" s="1">
        <f>BQ2748+BS2748</f>
        <v>0</v>
      </c>
      <c r="V2748" s="1"/>
      <c r="W2748" s="1">
        <f>BV2748</f>
        <v>0</v>
      </c>
      <c r="X2748" s="1">
        <f>AC2748+BZ2748</f>
        <v>0</v>
      </c>
      <c r="Y2748" s="1">
        <f>BU2748</f>
        <v>0</v>
      </c>
      <c r="Z2748" s="27"/>
      <c r="AA2748" s="1"/>
      <c r="AB2748" s="26"/>
      <c r="AC2748" s="1"/>
      <c r="AD2748" s="26"/>
      <c r="AE2748" s="1"/>
      <c r="AF2748" s="26"/>
      <c r="AG2748" s="1"/>
      <c r="AH2748" s="26"/>
      <c r="AI2748" s="1"/>
      <c r="AJ2748" s="26"/>
      <c r="AK2748" s="1"/>
      <c r="AL2748" s="26"/>
      <c r="AM2748" s="1"/>
      <c r="AN2748" s="26"/>
      <c r="AO2748" s="1"/>
      <c r="AP2748" s="26"/>
      <c r="AQ2748" s="1"/>
      <c r="AR2748" s="26"/>
      <c r="AS2748" s="1"/>
      <c r="AT2748" s="26"/>
      <c r="AU2748" s="1"/>
      <c r="AV2748" s="26"/>
      <c r="AW2748" s="1"/>
      <c r="AX2748" s="26"/>
      <c r="AY2748" s="1"/>
      <c r="AZ2748" s="27"/>
      <c r="BA2748" s="1"/>
      <c r="BB2748" s="27"/>
      <c r="BC2748" s="1">
        <v>90</v>
      </c>
      <c r="BD2748" s="26"/>
      <c r="BE2748" s="1"/>
      <c r="BF2748" s="27"/>
      <c r="BG2748" s="1"/>
      <c r="BH2748" s="26"/>
      <c r="BI2748" s="1"/>
      <c r="BJ2748" s="26"/>
      <c r="BK2748" s="1"/>
      <c r="BL2748" s="26"/>
      <c r="BM2748" s="1"/>
      <c r="BN2748" s="26"/>
      <c r="BO2748" s="1"/>
      <c r="BP2748" s="26"/>
      <c r="BQ2748" s="1"/>
      <c r="BR2748" s="26"/>
      <c r="BS2748" s="1"/>
      <c r="BT2748" s="26"/>
      <c r="BU2748" s="1"/>
      <c r="BV2748" s="1"/>
      <c r="BW2748" s="26"/>
      <c r="BX2748" s="1"/>
      <c r="BY2748" s="26"/>
      <c r="BZ2748" s="30"/>
      <c r="CA2748" s="26"/>
    </row>
    <row r="2749" spans="1:79" x14ac:dyDescent="0.3">
      <c r="A2749" s="1" t="s">
        <v>354</v>
      </c>
      <c r="B2749" s="1" t="s">
        <v>67</v>
      </c>
      <c r="C2749" s="1" t="s">
        <v>782</v>
      </c>
      <c r="D2749" s="1" t="s">
        <v>1968</v>
      </c>
      <c r="E2749" s="1" t="s">
        <v>77</v>
      </c>
      <c r="F2749" s="1">
        <v>999927014</v>
      </c>
      <c r="G2749" s="1">
        <f>(J2749+S2749+X2749+R2749+U2749+W2749+Y2749)-H2749</f>
        <v>85</v>
      </c>
      <c r="H2749" s="1"/>
      <c r="I2749" s="27"/>
      <c r="J2749" s="1">
        <f>SUM(AA2749)</f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27"/>
      <c r="R2749" s="1">
        <f>SUM(AS2749,BX2749)</f>
        <v>0</v>
      </c>
      <c r="S2749" s="1">
        <f>SUM(AE2749,AG2749,AI2749,AK2749,AO2749,AM2749,AQ2749,AU2749,AW2749,AY2749,BA2749,BE2749,BG2749,BI2749,BK2749,BM2749,BO2749,BC2749)</f>
        <v>34</v>
      </c>
      <c r="T2749" s="1">
        <f>COUNT(AE2749,AG2749,AI2749,AK2749,AM2749,AO2749,AQ2749,AU2749,AW2749,AY2749,BA2749,BC2749,BE2749,BG2749,BI2749,BK2749,BM2749,BO2749)</f>
        <v>1</v>
      </c>
      <c r="U2749" s="1">
        <f>BQ2749+BS2749</f>
        <v>0</v>
      </c>
      <c r="V2749" s="1"/>
      <c r="W2749" s="1">
        <f>BV2749</f>
        <v>51</v>
      </c>
      <c r="X2749" s="1">
        <f>AC2749+BZ2749</f>
        <v>0</v>
      </c>
      <c r="Y2749" s="1">
        <f>BU2749</f>
        <v>0</v>
      </c>
      <c r="Z2749" s="27"/>
      <c r="AA2749" s="1"/>
      <c r="AB2749" s="26"/>
      <c r="AC2749" s="1"/>
      <c r="AD2749" s="26"/>
      <c r="AE2749" s="1"/>
      <c r="AF2749" s="26"/>
      <c r="AG2749" s="1"/>
      <c r="AH2749" s="26"/>
      <c r="AI2749" s="1"/>
      <c r="AJ2749" s="26"/>
      <c r="AK2749" s="1"/>
      <c r="AL2749" s="26"/>
      <c r="AM2749" s="1"/>
      <c r="AN2749" s="26"/>
      <c r="AO2749" s="1"/>
      <c r="AP2749" s="26"/>
      <c r="AQ2749" s="1">
        <v>34</v>
      </c>
      <c r="AR2749" s="26">
        <v>3</v>
      </c>
      <c r="AS2749" s="1"/>
      <c r="AT2749" s="26"/>
      <c r="AU2749" s="1"/>
      <c r="AV2749" s="26"/>
      <c r="AW2749" s="1"/>
      <c r="AX2749" s="26"/>
      <c r="AY2749" s="1"/>
      <c r="AZ2749" s="26"/>
      <c r="BA2749" s="1"/>
      <c r="BB2749" s="26"/>
      <c r="BC2749" s="1"/>
      <c r="BD2749" s="26"/>
      <c r="BE2749" s="1"/>
      <c r="BF2749" s="26"/>
      <c r="BG2749" s="1"/>
      <c r="BH2749" s="26"/>
      <c r="BI2749" s="1"/>
      <c r="BJ2749" s="26"/>
      <c r="BK2749" s="1"/>
      <c r="BL2749" s="26"/>
      <c r="BM2749" s="1"/>
      <c r="BN2749" s="26"/>
      <c r="BO2749" s="1"/>
      <c r="BP2749" s="26"/>
      <c r="BQ2749" s="1"/>
      <c r="BR2749" s="26"/>
      <c r="BS2749" s="1"/>
      <c r="BT2749" s="26"/>
      <c r="BU2749" s="1"/>
      <c r="BV2749" s="1">
        <v>51</v>
      </c>
      <c r="BW2749" s="26" t="s">
        <v>100</v>
      </c>
      <c r="BX2749" s="1"/>
      <c r="BY2749" s="26"/>
      <c r="BZ2749" s="30"/>
      <c r="CA2749" s="26"/>
    </row>
    <row r="2750" spans="1:79" x14ac:dyDescent="0.3">
      <c r="A2750" s="1" t="s">
        <v>354</v>
      </c>
      <c r="B2750" s="1" t="s">
        <v>67</v>
      </c>
      <c r="C2750" s="1" t="s">
        <v>3623</v>
      </c>
      <c r="D2750" s="1" t="s">
        <v>3624</v>
      </c>
      <c r="E2750" s="1" t="s">
        <v>77</v>
      </c>
      <c r="F2750" s="1">
        <v>999928203</v>
      </c>
      <c r="G2750" s="1">
        <f>(J2750+S2750+X2750+R2750+U2750+W2750+Y2750)-H2750</f>
        <v>79</v>
      </c>
      <c r="H2750" s="1"/>
      <c r="I2750" s="27"/>
      <c r="J2750" s="1">
        <f>SUM(AA2750)</f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27"/>
      <c r="R2750" s="1">
        <f>SUM(AS2750,BX2750)</f>
        <v>0</v>
      </c>
      <c r="S2750" s="1">
        <f>SUM(AE2750,AG2750,AI2750,AK2750,AO2750,AM2750,AQ2750,AU2750,AW2750,AY2750,BA2750,BE2750,BG2750,BI2750,BK2750,BM2750,BO2750,BC2750)</f>
        <v>0</v>
      </c>
      <c r="T2750" s="1">
        <f>COUNT(AE2750,AG2750,AI2750,AK2750,AM2750,AO2750,AQ2750,AU2750,AW2750,AY2750,BA2750,BC2750,BE2750,BG2750,BI2750,BK2750,BM2750,BO2750)</f>
        <v>0</v>
      </c>
      <c r="U2750" s="1">
        <f>BQ2750+BS2750</f>
        <v>79</v>
      </c>
      <c r="V2750" s="1"/>
      <c r="W2750" s="1">
        <f>BV2750</f>
        <v>0</v>
      </c>
      <c r="X2750" s="1">
        <f>AC2750+BZ2750</f>
        <v>0</v>
      </c>
      <c r="Y2750" s="1">
        <f>BU2750</f>
        <v>0</v>
      </c>
      <c r="Z2750" s="27"/>
      <c r="AA2750" s="1"/>
      <c r="AB2750" s="26"/>
      <c r="AC2750" s="1"/>
      <c r="AD2750" s="26"/>
      <c r="AE2750" s="1"/>
      <c r="AF2750" s="26"/>
      <c r="AG2750" s="1"/>
      <c r="AH2750" s="26"/>
      <c r="AI2750" s="1"/>
      <c r="AJ2750" s="26"/>
      <c r="AK2750" s="1"/>
      <c r="AL2750" s="26"/>
      <c r="AM2750" s="1"/>
      <c r="AN2750" s="27"/>
      <c r="AO2750" s="1"/>
      <c r="AP2750" s="26"/>
      <c r="AQ2750" s="1"/>
      <c r="AR2750" s="27"/>
      <c r="AS2750" s="1"/>
      <c r="AT2750" s="27"/>
      <c r="AU2750" s="1"/>
      <c r="AV2750" s="27"/>
      <c r="AW2750" s="1"/>
      <c r="AX2750" s="27"/>
      <c r="AY2750" s="1"/>
      <c r="AZ2750" s="27"/>
      <c r="BA2750" s="1"/>
      <c r="BB2750" s="27"/>
      <c r="BC2750" s="1"/>
      <c r="BD2750" s="26"/>
      <c r="BE2750" s="1"/>
      <c r="BF2750" s="27"/>
      <c r="BG2750" s="1"/>
      <c r="BH2750" s="27"/>
      <c r="BI2750" s="1"/>
      <c r="BJ2750" s="27"/>
      <c r="BK2750" s="1"/>
      <c r="BL2750" s="27"/>
      <c r="BM2750" s="1"/>
      <c r="BN2750" s="27"/>
      <c r="BO2750" s="1"/>
      <c r="BP2750" s="27"/>
      <c r="BQ2750" s="1"/>
      <c r="BR2750" s="26"/>
      <c r="BS2750" s="1">
        <v>79</v>
      </c>
      <c r="BT2750" s="26">
        <v>4</v>
      </c>
      <c r="BU2750" s="1"/>
      <c r="BV2750" s="1"/>
      <c r="BW2750" s="26"/>
      <c r="BX2750" s="1"/>
      <c r="BY2750" s="26"/>
      <c r="BZ2750" s="30"/>
      <c r="CA2750" s="26"/>
    </row>
    <row r="2751" spans="1:79" x14ac:dyDescent="0.3">
      <c r="A2751" s="31" t="s">
        <v>354</v>
      </c>
      <c r="B2751" s="31" t="s">
        <v>67</v>
      </c>
      <c r="C2751" s="31" t="s">
        <v>2318</v>
      </c>
      <c r="D2751" s="31" t="s">
        <v>2319</v>
      </c>
      <c r="E2751" s="31" t="s">
        <v>77</v>
      </c>
      <c r="F2751" s="1">
        <v>999924842</v>
      </c>
      <c r="G2751" s="1">
        <f>(J2751+S2751+X2751+R2751+U2751+W2751+Y2751)-H2751</f>
        <v>68</v>
      </c>
      <c r="H2751" s="1"/>
      <c r="I2751" s="27"/>
      <c r="J2751" s="1">
        <f>SUM(AA2751)</f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27"/>
      <c r="R2751" s="1">
        <f>SUM(AS2751,BX2751)</f>
        <v>0</v>
      </c>
      <c r="S2751" s="1">
        <f>SUM(AE2751,AG2751,AI2751,AK2751,AO2751,AM2751,AQ2751,AU2751,AW2751,AY2751,BA2751,BE2751,BG2751,BI2751,BK2751,BM2751,BO2751,BC2751)</f>
        <v>68</v>
      </c>
      <c r="T2751" s="1">
        <f>COUNT(AE2751,AG2751,AI2751,AK2751,AM2751,AO2751,AQ2751,AU2751,AW2751,AY2751,BA2751,BC2751,BE2751,BG2751,BI2751,BK2751,BM2751,BO2751)</f>
        <v>1</v>
      </c>
      <c r="U2751" s="1">
        <f>BQ2751+BS2751</f>
        <v>0</v>
      </c>
      <c r="V2751" s="1"/>
      <c r="W2751" s="1">
        <f>BV2751</f>
        <v>0</v>
      </c>
      <c r="X2751" s="1">
        <f>AC2751+BZ2751</f>
        <v>0</v>
      </c>
      <c r="Y2751" s="1">
        <f>BU2751</f>
        <v>0</v>
      </c>
      <c r="Z2751" s="27"/>
      <c r="AA2751" s="1"/>
      <c r="AB2751" s="26"/>
      <c r="AC2751" s="1"/>
      <c r="AD2751" s="26"/>
      <c r="AE2751" s="1"/>
      <c r="AF2751" s="26"/>
      <c r="AG2751" s="1"/>
      <c r="AH2751" s="26"/>
      <c r="AI2751" s="1">
        <v>68</v>
      </c>
      <c r="AJ2751" s="26">
        <v>3</v>
      </c>
      <c r="AK2751" s="1"/>
      <c r="AL2751" s="26"/>
      <c r="AM2751" s="1"/>
      <c r="AN2751" s="26"/>
      <c r="AO2751" s="1"/>
      <c r="AP2751" s="26"/>
      <c r="AQ2751" s="1"/>
      <c r="AR2751" s="26"/>
      <c r="AS2751" s="1"/>
      <c r="AT2751" s="26"/>
      <c r="AU2751" s="1"/>
      <c r="AV2751" s="26"/>
      <c r="AW2751" s="1"/>
      <c r="AX2751" s="26"/>
      <c r="AY2751" s="1"/>
      <c r="AZ2751" s="26"/>
      <c r="BA2751" s="1"/>
      <c r="BB2751" s="26"/>
      <c r="BC2751" s="1"/>
      <c r="BD2751" s="26"/>
      <c r="BE2751" s="1"/>
      <c r="BF2751" s="26"/>
      <c r="BG2751" s="1"/>
      <c r="BH2751" s="26"/>
      <c r="BI2751" s="1"/>
      <c r="BJ2751" s="26"/>
      <c r="BK2751" s="1"/>
      <c r="BL2751" s="26"/>
      <c r="BM2751" s="1"/>
      <c r="BN2751" s="26"/>
      <c r="BO2751" s="1"/>
      <c r="BP2751" s="26"/>
      <c r="BQ2751" s="1"/>
      <c r="BR2751" s="26"/>
      <c r="BS2751" s="1"/>
      <c r="BT2751" s="26"/>
      <c r="BU2751" s="1"/>
      <c r="BV2751" s="1"/>
      <c r="BW2751" s="26"/>
      <c r="BX2751" s="1"/>
      <c r="BY2751" s="26"/>
      <c r="BZ2751" s="30"/>
      <c r="CA2751" s="26"/>
    </row>
    <row r="2752" spans="1:79" x14ac:dyDescent="0.3">
      <c r="A2752" s="1" t="s">
        <v>354</v>
      </c>
      <c r="B2752" s="1" t="s">
        <v>67</v>
      </c>
      <c r="C2752" s="1" t="s">
        <v>2332</v>
      </c>
      <c r="D2752" s="1" t="s">
        <v>2065</v>
      </c>
      <c r="E2752" s="1" t="s">
        <v>77</v>
      </c>
      <c r="F2752" s="1">
        <v>999924876</v>
      </c>
      <c r="G2752" s="1">
        <f>(J2752+S2752+X2752+R2752+U2752+W2752+Y2752)-H2752</f>
        <v>68</v>
      </c>
      <c r="H2752" s="1"/>
      <c r="I2752" s="27"/>
      <c r="J2752" s="1">
        <f>SUM(AA2752)</f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27"/>
      <c r="R2752" s="1">
        <f>SUM(AS2752,BX2752)</f>
        <v>0</v>
      </c>
      <c r="S2752" s="1">
        <f>SUM(AE2752,AG2752,AI2752,AK2752,AO2752,AM2752,AQ2752,AU2752,AW2752,AY2752,BA2752,BE2752,BG2752,BI2752,BK2752,BM2752,BO2752,BC2752)</f>
        <v>68</v>
      </c>
      <c r="T2752" s="1">
        <f>COUNT(AE2752,AG2752,AI2752,AK2752,AM2752,AO2752,AQ2752,AU2752,AW2752,AY2752,BA2752,BC2752,BE2752,BG2752,BI2752,BK2752,BM2752,BO2752)</f>
        <v>1</v>
      </c>
      <c r="U2752" s="1">
        <f>BQ2752+BS2752</f>
        <v>0</v>
      </c>
      <c r="V2752" s="1"/>
      <c r="W2752" s="1">
        <f>BV2752</f>
        <v>0</v>
      </c>
      <c r="X2752" s="1">
        <f>AC2752+BZ2752</f>
        <v>0</v>
      </c>
      <c r="Y2752" s="1">
        <f>BU2752</f>
        <v>0</v>
      </c>
      <c r="Z2752" s="27"/>
      <c r="AA2752" s="1"/>
      <c r="AB2752" s="26"/>
      <c r="AC2752" s="1"/>
      <c r="AD2752" s="26"/>
      <c r="AE2752" s="1"/>
      <c r="AF2752" s="26"/>
      <c r="AG2752" s="1"/>
      <c r="AH2752" s="26"/>
      <c r="AI2752" s="1"/>
      <c r="AJ2752" s="26"/>
      <c r="AK2752" s="1"/>
      <c r="AL2752" s="26"/>
      <c r="AM2752" s="1"/>
      <c r="AN2752" s="26"/>
      <c r="AO2752" s="1"/>
      <c r="AP2752" s="26"/>
      <c r="AQ2752" s="1"/>
      <c r="AR2752" s="26"/>
      <c r="AS2752" s="1"/>
      <c r="AT2752" s="26"/>
      <c r="AU2752" s="1"/>
      <c r="AV2752" s="26"/>
      <c r="AW2752" s="1"/>
      <c r="AX2752" s="26"/>
      <c r="AY2752" s="1"/>
      <c r="AZ2752" s="26"/>
      <c r="BA2752" s="1"/>
      <c r="BB2752" s="26"/>
      <c r="BC2752" s="1"/>
      <c r="BD2752" s="26"/>
      <c r="BE2752" s="1"/>
      <c r="BF2752" s="26"/>
      <c r="BG2752" s="1"/>
      <c r="BH2752" s="26"/>
      <c r="BI2752" s="1"/>
      <c r="BJ2752" s="26"/>
      <c r="BK2752" s="1">
        <v>68</v>
      </c>
      <c r="BL2752" s="26">
        <v>4</v>
      </c>
      <c r="BM2752" s="1"/>
      <c r="BN2752" s="26"/>
      <c r="BO2752" s="1"/>
      <c r="BP2752" s="26"/>
      <c r="BQ2752" s="1"/>
      <c r="BR2752" s="26"/>
      <c r="BS2752" s="1"/>
      <c r="BT2752" s="26"/>
      <c r="BU2752" s="1"/>
      <c r="BV2752" s="1"/>
      <c r="BW2752" s="26"/>
      <c r="BX2752" s="1"/>
      <c r="BY2752" s="26"/>
      <c r="BZ2752" s="30"/>
      <c r="CA2752" s="26"/>
    </row>
    <row r="2753" spans="1:79" x14ac:dyDescent="0.3">
      <c r="A2753" s="30" t="s">
        <v>354</v>
      </c>
      <c r="B2753" s="30" t="s">
        <v>67</v>
      </c>
      <c r="C2753" s="30" t="s">
        <v>2389</v>
      </c>
      <c r="D2753" s="30" t="s">
        <v>401</v>
      </c>
      <c r="E2753" s="30" t="s">
        <v>77</v>
      </c>
      <c r="F2753" s="30">
        <v>999925137</v>
      </c>
      <c r="G2753" s="1">
        <f>(J2753+S2753+X2753+R2753+U2753+W2753+Y2753)-H2753</f>
        <v>68</v>
      </c>
      <c r="H2753" s="1"/>
      <c r="I2753" s="27"/>
      <c r="J2753" s="1">
        <f>SUM(AA2753)</f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27"/>
      <c r="R2753" s="1">
        <f>SUM(AS2753,BX2753)</f>
        <v>0</v>
      </c>
      <c r="S2753" s="1">
        <f>SUM(AE2753,AG2753,AI2753,AK2753,AO2753,AM2753,AQ2753,AU2753,AW2753,AY2753,BA2753,BE2753,BG2753,BI2753,BK2753,BM2753,BO2753,BC2753)</f>
        <v>68</v>
      </c>
      <c r="T2753" s="1">
        <f>COUNT(AE2753,AG2753,AI2753,AK2753,AM2753,AO2753,AQ2753,AU2753,AW2753,AY2753,BA2753,BC2753,BE2753,BG2753,BI2753,BK2753,BM2753,BO2753)</f>
        <v>1</v>
      </c>
      <c r="U2753" s="1">
        <f>BQ2753+BS2753</f>
        <v>0</v>
      </c>
      <c r="V2753" s="1"/>
      <c r="W2753" s="1">
        <f>BV2753</f>
        <v>0</v>
      </c>
      <c r="X2753" s="1">
        <f>AC2753+BZ2753</f>
        <v>0</v>
      </c>
      <c r="Y2753" s="1">
        <f>BU2753</f>
        <v>0</v>
      </c>
      <c r="Z2753" s="27"/>
      <c r="AA2753" s="1"/>
      <c r="AB2753" s="26"/>
      <c r="AC2753" s="1"/>
      <c r="AD2753" s="26"/>
      <c r="AE2753" s="1"/>
      <c r="AF2753" s="26"/>
      <c r="AG2753" s="1"/>
      <c r="AH2753" s="26"/>
      <c r="AI2753" s="1"/>
      <c r="AJ2753" s="26"/>
      <c r="AK2753" s="1"/>
      <c r="AL2753" s="27"/>
      <c r="AM2753" s="1"/>
      <c r="AN2753" s="26"/>
      <c r="AO2753" s="1"/>
      <c r="AP2753" s="26"/>
      <c r="AQ2753" s="1"/>
      <c r="AR2753" s="26"/>
      <c r="AS2753" s="1"/>
      <c r="AT2753" s="26"/>
      <c r="AU2753" s="1"/>
      <c r="AV2753" s="26"/>
      <c r="AW2753" s="1"/>
      <c r="AX2753" s="26"/>
      <c r="AY2753" s="1"/>
      <c r="AZ2753" s="26"/>
      <c r="BA2753" s="1"/>
      <c r="BB2753" s="26"/>
      <c r="BC2753" s="1"/>
      <c r="BD2753" s="26"/>
      <c r="BE2753" s="1"/>
      <c r="BF2753" s="26"/>
      <c r="BG2753" s="1">
        <v>68</v>
      </c>
      <c r="BH2753" s="26">
        <v>4</v>
      </c>
      <c r="BI2753" s="1"/>
      <c r="BJ2753" s="26"/>
      <c r="BK2753" s="1"/>
      <c r="BL2753" s="26"/>
      <c r="BM2753" s="1"/>
      <c r="BN2753" s="26"/>
      <c r="BO2753" s="1"/>
      <c r="BP2753" s="26"/>
      <c r="BQ2753" s="1"/>
      <c r="BR2753" s="26"/>
      <c r="BS2753" s="1"/>
      <c r="BT2753" s="26"/>
      <c r="BU2753" s="1"/>
      <c r="BV2753" s="1"/>
      <c r="BW2753" s="26"/>
      <c r="BX2753" s="1"/>
      <c r="BY2753" s="26"/>
      <c r="BZ2753" s="30"/>
      <c r="CA2753" s="26"/>
    </row>
    <row r="2754" spans="1:79" x14ac:dyDescent="0.3">
      <c r="A2754" s="31" t="s">
        <v>354</v>
      </c>
      <c r="B2754" s="31" t="s">
        <v>67</v>
      </c>
      <c r="C2754" s="31" t="s">
        <v>1683</v>
      </c>
      <c r="D2754" s="31" t="s">
        <v>3453</v>
      </c>
      <c r="E2754" s="31" t="s">
        <v>77</v>
      </c>
      <c r="F2754" s="1">
        <v>999927774</v>
      </c>
      <c r="G2754" s="1">
        <f>(J2754+S2754+X2754+R2754+U2754+W2754+Y2754)-H2754</f>
        <v>68</v>
      </c>
      <c r="H2754" s="1"/>
      <c r="I2754" s="27"/>
      <c r="J2754" s="1">
        <f>SUM(AA2754)</f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27"/>
      <c r="R2754" s="1">
        <f>SUM(AS2754,BX2754)</f>
        <v>0</v>
      </c>
      <c r="S2754" s="1">
        <f>SUM(AE2754,AG2754,AI2754,AK2754,AO2754,AM2754,AQ2754,AU2754,AW2754,AY2754,BA2754,BE2754,BG2754,BI2754,BK2754,BM2754,BO2754,BC2754)</f>
        <v>68</v>
      </c>
      <c r="T2754" s="1">
        <f>COUNT(AE2754,AG2754,AI2754,AK2754,AM2754,AO2754,AQ2754,AU2754,AW2754,AY2754,BA2754,BC2754,BE2754,BG2754,BI2754,BK2754,BM2754,BO2754)</f>
        <v>1</v>
      </c>
      <c r="U2754" s="1">
        <f>BQ2754+BS2754</f>
        <v>0</v>
      </c>
      <c r="V2754" s="1"/>
      <c r="W2754" s="1">
        <f>BV2754</f>
        <v>0</v>
      </c>
      <c r="X2754" s="1">
        <f>AC2754+BZ2754</f>
        <v>0</v>
      </c>
      <c r="Y2754" s="1">
        <f>BU2754</f>
        <v>0</v>
      </c>
      <c r="Z2754" s="27"/>
      <c r="AA2754" s="1"/>
      <c r="AB2754" s="26"/>
      <c r="AC2754" s="1"/>
      <c r="AD2754" s="26"/>
      <c r="AE2754" s="1"/>
      <c r="AF2754" s="26"/>
      <c r="AG2754" s="1"/>
      <c r="AH2754" s="26"/>
      <c r="AI2754" s="1"/>
      <c r="AJ2754" s="26"/>
      <c r="AK2754" s="1"/>
      <c r="AL2754" s="26"/>
      <c r="AM2754" s="1"/>
      <c r="AN2754" s="26"/>
      <c r="AO2754" s="1"/>
      <c r="AP2754" s="26"/>
      <c r="AQ2754" s="1"/>
      <c r="AR2754" s="26"/>
      <c r="AS2754" s="1"/>
      <c r="AT2754" s="26"/>
      <c r="AU2754" s="1"/>
      <c r="AV2754" s="26"/>
      <c r="AW2754" s="1"/>
      <c r="AX2754" s="26"/>
      <c r="AY2754" s="1"/>
      <c r="AZ2754" s="27"/>
      <c r="BA2754" s="1"/>
      <c r="BB2754" s="27"/>
      <c r="BC2754" s="1">
        <v>68</v>
      </c>
      <c r="BD2754" s="26"/>
      <c r="BE2754" s="1"/>
      <c r="BF2754" s="27"/>
      <c r="BG2754" s="1"/>
      <c r="BH2754" s="26"/>
      <c r="BI2754" s="1"/>
      <c r="BJ2754" s="26"/>
      <c r="BK2754" s="1"/>
      <c r="BL2754" s="26"/>
      <c r="BM2754" s="1"/>
      <c r="BN2754" s="26"/>
      <c r="BO2754" s="1"/>
      <c r="BP2754" s="26"/>
      <c r="BQ2754" s="1"/>
      <c r="BR2754" s="26"/>
      <c r="BS2754" s="1"/>
      <c r="BT2754" s="26"/>
      <c r="BU2754" s="1"/>
      <c r="BV2754" s="1"/>
      <c r="BW2754" s="26"/>
      <c r="BX2754" s="1"/>
      <c r="BY2754" s="26"/>
      <c r="BZ2754" s="30"/>
      <c r="CA2754" s="26"/>
    </row>
    <row r="2755" spans="1:79" x14ac:dyDescent="0.3">
      <c r="A2755" s="1" t="s">
        <v>354</v>
      </c>
      <c r="B2755" s="1" t="s">
        <v>67</v>
      </c>
      <c r="C2755" s="1" t="s">
        <v>3069</v>
      </c>
      <c r="D2755" s="1" t="s">
        <v>3516</v>
      </c>
      <c r="E2755" s="1" t="s">
        <v>77</v>
      </c>
      <c r="F2755" s="1">
        <v>999927918</v>
      </c>
      <c r="G2755" s="1">
        <f>(J2755+S2755+X2755+R2755+U2755+W2755+Y2755)-H2755</f>
        <v>68</v>
      </c>
      <c r="H2755" s="1"/>
      <c r="I2755" s="27"/>
      <c r="J2755" s="1">
        <f>SUM(AA2755)</f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27"/>
      <c r="R2755" s="1">
        <f>SUM(AS2755,BX2755)</f>
        <v>0</v>
      </c>
      <c r="S2755" s="1">
        <f>SUM(AE2755,AG2755,AI2755,AK2755,AO2755,AM2755,AQ2755,AU2755,AW2755,AY2755,BA2755,BE2755,BG2755,BI2755,BK2755,BM2755,BO2755,BC2755)</f>
        <v>68</v>
      </c>
      <c r="T2755" s="1">
        <f>COUNT(AE2755,AG2755,AI2755,AK2755,AM2755,AO2755,AQ2755,AU2755,AW2755,AY2755,BA2755,BC2755,BE2755,BG2755,BI2755,BK2755,BM2755,BO2755)</f>
        <v>1</v>
      </c>
      <c r="U2755" s="1">
        <f>BQ2755+BS2755</f>
        <v>0</v>
      </c>
      <c r="V2755" s="1"/>
      <c r="W2755" s="1">
        <f>BV2755</f>
        <v>0</v>
      </c>
      <c r="X2755" s="1">
        <f>AC2755+BZ2755</f>
        <v>0</v>
      </c>
      <c r="Y2755" s="1">
        <f>BU2755</f>
        <v>0</v>
      </c>
      <c r="Z2755" s="27"/>
      <c r="AA2755" s="1"/>
      <c r="AB2755" s="26"/>
      <c r="AC2755" s="1"/>
      <c r="AD2755" s="26"/>
      <c r="AE2755" s="1"/>
      <c r="AF2755" s="26"/>
      <c r="AG2755" s="1"/>
      <c r="AH2755" s="26"/>
      <c r="AI2755" s="1"/>
      <c r="AJ2755" s="26"/>
      <c r="AK2755" s="1"/>
      <c r="AL2755" s="26"/>
      <c r="AM2755" s="1"/>
      <c r="AN2755" s="26"/>
      <c r="AO2755" s="1"/>
      <c r="AP2755" s="26"/>
      <c r="AQ2755" s="1"/>
      <c r="AR2755" s="26"/>
      <c r="AS2755" s="1"/>
      <c r="AT2755" s="26"/>
      <c r="AU2755" s="1"/>
      <c r="AV2755" s="26"/>
      <c r="AW2755" s="1"/>
      <c r="AX2755" s="26"/>
      <c r="AY2755" s="1"/>
      <c r="AZ2755" s="26"/>
      <c r="BA2755" s="1"/>
      <c r="BB2755" s="26"/>
      <c r="BC2755" s="1"/>
      <c r="BD2755" s="26"/>
      <c r="BE2755" s="1"/>
      <c r="BF2755" s="26"/>
      <c r="BG2755" s="1"/>
      <c r="BH2755" s="26"/>
      <c r="BI2755" s="1"/>
      <c r="BJ2755" s="26"/>
      <c r="BK2755" s="1">
        <v>68</v>
      </c>
      <c r="BL2755" s="26">
        <v>3</v>
      </c>
      <c r="BM2755" s="1"/>
      <c r="BN2755" s="26"/>
      <c r="BO2755" s="1"/>
      <c r="BP2755" s="26"/>
      <c r="BQ2755" s="1"/>
      <c r="BR2755" s="26"/>
      <c r="BS2755" s="1"/>
      <c r="BT2755" s="26"/>
      <c r="BU2755" s="1"/>
      <c r="BV2755" s="1"/>
      <c r="BW2755" s="26"/>
      <c r="BX2755" s="1"/>
      <c r="BY2755" s="26"/>
      <c r="BZ2755" s="30"/>
      <c r="CA2755" s="26"/>
    </row>
    <row r="2756" spans="1:79" x14ac:dyDescent="0.3">
      <c r="A2756" s="31" t="s">
        <v>354</v>
      </c>
      <c r="B2756" s="31" t="s">
        <v>67</v>
      </c>
      <c r="C2756" s="31" t="s">
        <v>3460</v>
      </c>
      <c r="D2756" s="31" t="s">
        <v>694</v>
      </c>
      <c r="E2756" s="31" t="s">
        <v>77</v>
      </c>
      <c r="F2756" s="1">
        <v>999927781</v>
      </c>
      <c r="G2756" s="1">
        <f>(J2756+S2756+X2756+R2756+U2756+W2756+Y2756)-H2756</f>
        <v>63</v>
      </c>
      <c r="H2756" s="1"/>
      <c r="I2756" s="27"/>
      <c r="J2756" s="1">
        <f>SUM(AA2756)</f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27"/>
      <c r="R2756" s="1">
        <f>SUM(AS2756,BX2756)</f>
        <v>0</v>
      </c>
      <c r="S2756" s="1">
        <f>SUM(AE2756,AG2756,AI2756,AK2756,AO2756,AM2756,AQ2756,AU2756,AW2756,AY2756,BA2756,BE2756,BG2756,BI2756,BK2756,BM2756,BO2756,BC2756)</f>
        <v>63</v>
      </c>
      <c r="T2756" s="1">
        <f>COUNT(AE2756,AG2756,AI2756,AK2756,AM2756,AO2756,AQ2756,AU2756,AW2756,AY2756,BA2756,BC2756,BE2756,BG2756,BI2756,BK2756,BM2756,BO2756)</f>
        <v>1</v>
      </c>
      <c r="U2756" s="1">
        <f>BQ2756+BS2756</f>
        <v>0</v>
      </c>
      <c r="V2756" s="1"/>
      <c r="W2756" s="1">
        <f>BV2756</f>
        <v>0</v>
      </c>
      <c r="X2756" s="1">
        <f>AC2756+BZ2756</f>
        <v>0</v>
      </c>
      <c r="Y2756" s="1">
        <f>BU2756</f>
        <v>0</v>
      </c>
      <c r="Z2756" s="27"/>
      <c r="AA2756" s="1"/>
      <c r="AB2756" s="26"/>
      <c r="AC2756" s="1"/>
      <c r="AD2756" s="26"/>
      <c r="AE2756" s="1"/>
      <c r="AF2756" s="26"/>
      <c r="AG2756" s="1"/>
      <c r="AH2756" s="26"/>
      <c r="AI2756" s="1"/>
      <c r="AJ2756" s="26"/>
      <c r="AK2756" s="1"/>
      <c r="AL2756" s="26"/>
      <c r="AM2756" s="1"/>
      <c r="AN2756" s="26"/>
      <c r="AO2756" s="1"/>
      <c r="AP2756" s="26"/>
      <c r="AQ2756" s="1"/>
      <c r="AR2756" s="26"/>
      <c r="AS2756" s="1"/>
      <c r="AT2756" s="26"/>
      <c r="AU2756" s="1"/>
      <c r="AV2756" s="26"/>
      <c r="AW2756" s="1"/>
      <c r="AX2756" s="26"/>
      <c r="AY2756" s="1"/>
      <c r="AZ2756" s="27"/>
      <c r="BA2756" s="1"/>
      <c r="BB2756" s="27"/>
      <c r="BC2756" s="1">
        <v>63</v>
      </c>
      <c r="BD2756" s="26"/>
      <c r="BE2756" s="1"/>
      <c r="BF2756" s="27"/>
      <c r="BG2756" s="1"/>
      <c r="BH2756" s="26"/>
      <c r="BI2756" s="1"/>
      <c r="BJ2756" s="26"/>
      <c r="BK2756" s="1"/>
      <c r="BL2756" s="26"/>
      <c r="BM2756" s="1"/>
      <c r="BN2756" s="26"/>
      <c r="BO2756" s="1"/>
      <c r="BP2756" s="26"/>
      <c r="BQ2756" s="1"/>
      <c r="BR2756" s="26"/>
      <c r="BS2756" s="1"/>
      <c r="BT2756" s="26"/>
      <c r="BU2756" s="1"/>
      <c r="BV2756" s="1"/>
      <c r="BW2756" s="26"/>
      <c r="BX2756" s="1"/>
      <c r="BY2756" s="26"/>
      <c r="BZ2756" s="30"/>
      <c r="CA2756" s="26"/>
    </row>
    <row r="2757" spans="1:79" x14ac:dyDescent="0.3">
      <c r="A2757" s="30" t="s">
        <v>354</v>
      </c>
      <c r="B2757" s="30" t="s">
        <v>67</v>
      </c>
      <c r="C2757" s="30" t="s">
        <v>1641</v>
      </c>
      <c r="D2757" s="30" t="s">
        <v>3483</v>
      </c>
      <c r="E2757" s="30" t="s">
        <v>77</v>
      </c>
      <c r="F2757" s="30">
        <v>999927837</v>
      </c>
      <c r="G2757" s="1">
        <f>(J2757+S2757+X2757+R2757+U2757+W2757+Y2757)-H2757</f>
        <v>63</v>
      </c>
      <c r="H2757" s="1"/>
      <c r="I2757" s="27"/>
      <c r="J2757" s="1">
        <f>SUM(AA2757)</f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27"/>
      <c r="R2757" s="1">
        <f>SUM(AS2757,BX2757)</f>
        <v>0</v>
      </c>
      <c r="S2757" s="1">
        <f>SUM(AE2757,AG2757,AI2757,AK2757,AO2757,AM2757,AQ2757,AU2757,AW2757,AY2757,BA2757,BE2757,BG2757,BI2757,BK2757,BM2757,BO2757,BC2757)</f>
        <v>63</v>
      </c>
      <c r="T2757" s="1">
        <f>COUNT(AE2757,AG2757,AI2757,AK2757,AM2757,AO2757,AQ2757,AU2757,AW2757,AY2757,BA2757,BC2757,BE2757,BG2757,BI2757,BK2757,BM2757,BO2757)</f>
        <v>1</v>
      </c>
      <c r="U2757" s="1">
        <f>BQ2757+BS2757</f>
        <v>0</v>
      </c>
      <c r="V2757" s="1"/>
      <c r="W2757" s="1">
        <f>BV2757</f>
        <v>0</v>
      </c>
      <c r="X2757" s="1">
        <f>AC2757+BZ2757</f>
        <v>0</v>
      </c>
      <c r="Y2757" s="1">
        <f>BU2757</f>
        <v>0</v>
      </c>
      <c r="Z2757" s="27"/>
      <c r="AA2757" s="1"/>
      <c r="AB2757" s="26"/>
      <c r="AC2757" s="1"/>
      <c r="AD2757" s="26"/>
      <c r="AE2757" s="1"/>
      <c r="AF2757" s="26"/>
      <c r="AG2757" s="1"/>
      <c r="AH2757" s="26"/>
      <c r="AI2757" s="1"/>
      <c r="AJ2757" s="26"/>
      <c r="AK2757" s="1"/>
      <c r="AL2757" s="27"/>
      <c r="AM2757" s="1"/>
      <c r="AN2757" s="26"/>
      <c r="AO2757" s="1"/>
      <c r="AP2757" s="26"/>
      <c r="AQ2757" s="1"/>
      <c r="AR2757" s="26"/>
      <c r="AS2757" s="1"/>
      <c r="AT2757" s="26"/>
      <c r="AU2757" s="1"/>
      <c r="AV2757" s="26"/>
      <c r="AW2757" s="1"/>
      <c r="AX2757" s="26"/>
      <c r="AY2757" s="1"/>
      <c r="AZ2757" s="26"/>
      <c r="BA2757" s="1"/>
      <c r="BB2757" s="26"/>
      <c r="BC2757" s="1"/>
      <c r="BD2757" s="26"/>
      <c r="BE2757" s="1"/>
      <c r="BF2757" s="26"/>
      <c r="BG2757" s="1">
        <v>63</v>
      </c>
      <c r="BH2757" s="26">
        <v>5</v>
      </c>
      <c r="BI2757" s="1"/>
      <c r="BJ2757" s="26"/>
      <c r="BK2757" s="1"/>
      <c r="BL2757" s="26"/>
      <c r="BM2757" s="1"/>
      <c r="BN2757" s="26"/>
      <c r="BO2757" s="1"/>
      <c r="BP2757" s="26"/>
      <c r="BQ2757" s="1"/>
      <c r="BR2757" s="26"/>
      <c r="BS2757" s="1"/>
      <c r="BT2757" s="26"/>
      <c r="BU2757" s="1"/>
      <c r="BV2757" s="1"/>
      <c r="BW2757" s="26"/>
      <c r="BX2757" s="1"/>
      <c r="BY2757" s="26"/>
      <c r="BZ2757" s="30"/>
      <c r="CA2757" s="26"/>
    </row>
    <row r="2758" spans="1:79" x14ac:dyDescent="0.3">
      <c r="A2758" s="35" t="s">
        <v>354</v>
      </c>
      <c r="B2758" s="35" t="s">
        <v>67</v>
      </c>
      <c r="C2758" s="35" t="s">
        <v>2854</v>
      </c>
      <c r="D2758" s="35" t="s">
        <v>2855</v>
      </c>
      <c r="E2758" s="35" t="s">
        <v>77</v>
      </c>
      <c r="F2758" s="35">
        <v>999926257</v>
      </c>
      <c r="G2758" s="1">
        <f>(J2758+S2758+X2758+R2758+U2758+W2758+Y2758)-H2758</f>
        <v>60</v>
      </c>
      <c r="H2758" s="1"/>
      <c r="I2758" s="27"/>
      <c r="J2758" s="1">
        <f>SUM(AA2758)</f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27"/>
      <c r="R2758" s="1">
        <f>SUM(AS2758,BX2758)</f>
        <v>0</v>
      </c>
      <c r="S2758" s="1">
        <f>SUM(AE2758,AG2758,AI2758,AK2758,AO2758,AM2758,AQ2758,AU2758,AW2758,AY2758,BA2758,BE2758,BG2758,BI2758,BK2758,BM2758,BO2758,BC2758)</f>
        <v>60</v>
      </c>
      <c r="T2758" s="1">
        <f>COUNT(AE2758,AG2758,AI2758,AK2758,AM2758,AO2758,AQ2758,AU2758,AW2758,AY2758,BA2758,BC2758,BE2758,BG2758,BI2758,BK2758,BM2758,BO2758)</f>
        <v>1</v>
      </c>
      <c r="U2758" s="1">
        <f>BQ2758+BS2758</f>
        <v>0</v>
      </c>
      <c r="V2758" s="1"/>
      <c r="W2758" s="1">
        <f>BV2758</f>
        <v>0</v>
      </c>
      <c r="X2758" s="1">
        <f>AC2758+BZ2758</f>
        <v>0</v>
      </c>
      <c r="Y2758" s="1">
        <f>BU2758</f>
        <v>0</v>
      </c>
      <c r="Z2758" s="27"/>
      <c r="AA2758" s="1"/>
      <c r="AB2758" s="26"/>
      <c r="AC2758" s="1"/>
      <c r="AD2758" s="26"/>
      <c r="AE2758" s="1"/>
      <c r="AF2758" s="26"/>
      <c r="AG2758" s="1"/>
      <c r="AH2758" s="26"/>
      <c r="AI2758" s="1"/>
      <c r="AJ2758" s="26"/>
      <c r="AK2758" s="1">
        <v>60</v>
      </c>
      <c r="AL2758" s="26">
        <v>1</v>
      </c>
      <c r="AM2758" s="1"/>
      <c r="AN2758" s="26"/>
      <c r="AO2758" s="1"/>
      <c r="AP2758" s="26"/>
      <c r="AQ2758" s="1"/>
      <c r="AR2758" s="26"/>
      <c r="AS2758" s="1"/>
      <c r="AT2758" s="26"/>
      <c r="AU2758" s="1"/>
      <c r="AV2758" s="26"/>
      <c r="AW2758" s="1"/>
      <c r="AX2758" s="26"/>
      <c r="AY2758" s="1"/>
      <c r="AZ2758" s="26"/>
      <c r="BA2758" s="1"/>
      <c r="BB2758" s="26"/>
      <c r="BC2758" s="1"/>
      <c r="BD2758" s="26"/>
      <c r="BE2758" s="1"/>
      <c r="BF2758" s="26"/>
      <c r="BG2758" s="1"/>
      <c r="BH2758" s="26"/>
      <c r="BI2758" s="1"/>
      <c r="BJ2758" s="26"/>
      <c r="BK2758" s="1"/>
      <c r="BL2758" s="26"/>
      <c r="BM2758" s="1"/>
      <c r="BN2758" s="26"/>
      <c r="BO2758" s="1"/>
      <c r="BP2758" s="26"/>
      <c r="BQ2758" s="1"/>
      <c r="BR2758" s="26"/>
      <c r="BS2758" s="1"/>
      <c r="BT2758" s="26"/>
      <c r="BU2758" s="1"/>
      <c r="BV2758" s="1"/>
      <c r="BW2758" s="26"/>
      <c r="BX2758" s="1"/>
      <c r="BY2758" s="26"/>
      <c r="BZ2758" s="30"/>
      <c r="CA2758" s="26"/>
    </row>
    <row r="2759" spans="1:79" x14ac:dyDescent="0.3">
      <c r="A2759" s="31" t="s">
        <v>354</v>
      </c>
      <c r="B2759" s="31" t="s">
        <v>67</v>
      </c>
      <c r="C2759" s="31" t="s">
        <v>321</v>
      </c>
      <c r="D2759" s="31" t="s">
        <v>3300</v>
      </c>
      <c r="E2759" s="31" t="s">
        <v>77</v>
      </c>
      <c r="F2759" s="1">
        <v>999927327</v>
      </c>
      <c r="G2759" s="1">
        <f>(J2759+S2759+X2759+R2759+U2759+W2759+Y2759)-H2759</f>
        <v>60</v>
      </c>
      <c r="H2759" s="1"/>
      <c r="I2759" s="27"/>
      <c r="J2759" s="1">
        <f>SUM(AA2759)</f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27"/>
      <c r="R2759" s="1">
        <f>SUM(AS2759,BX2759)</f>
        <v>0</v>
      </c>
      <c r="S2759" s="1">
        <f>SUM(AE2759,AG2759,AI2759,AK2759,AO2759,AM2759,AQ2759,AU2759,AW2759,AY2759,BA2759,BE2759,BG2759,BI2759,BK2759,BM2759,BO2759,BC2759)</f>
        <v>60</v>
      </c>
      <c r="T2759" s="1">
        <f>COUNT(AE2759,AG2759,AI2759,AK2759,AM2759,AO2759,AQ2759,AU2759,AW2759,AY2759,BA2759,BC2759,BE2759,BG2759,BI2759,BK2759,BM2759,BO2759)</f>
        <v>1</v>
      </c>
      <c r="U2759" s="1">
        <f>BQ2759+BS2759</f>
        <v>0</v>
      </c>
      <c r="V2759" s="1"/>
      <c r="W2759" s="1">
        <f>BV2759</f>
        <v>0</v>
      </c>
      <c r="X2759" s="1">
        <f>AC2759+BZ2759</f>
        <v>0</v>
      </c>
      <c r="Y2759" s="1">
        <f>BU2759</f>
        <v>0</v>
      </c>
      <c r="Z2759" s="27"/>
      <c r="AA2759" s="1"/>
      <c r="AB2759" s="26"/>
      <c r="AC2759" s="1"/>
      <c r="AD2759" s="26"/>
      <c r="AE2759" s="1"/>
      <c r="AF2759" s="26"/>
      <c r="AG2759" s="1"/>
      <c r="AH2759" s="26"/>
      <c r="AI2759" s="1"/>
      <c r="AJ2759" s="26"/>
      <c r="AK2759" s="1"/>
      <c r="AL2759" s="26"/>
      <c r="AM2759" s="1"/>
      <c r="AN2759" s="26"/>
      <c r="AO2759" s="1"/>
      <c r="AP2759" s="26"/>
      <c r="AQ2759" s="1"/>
      <c r="AR2759" s="26"/>
      <c r="AS2759" s="1"/>
      <c r="AT2759" s="26"/>
      <c r="AU2759" s="1">
        <v>60</v>
      </c>
      <c r="AV2759" s="26">
        <v>1</v>
      </c>
      <c r="AW2759" s="1"/>
      <c r="AX2759" s="26"/>
      <c r="AY2759" s="1"/>
      <c r="AZ2759" s="26"/>
      <c r="BA2759" s="1"/>
      <c r="BB2759" s="26"/>
      <c r="BC2759" s="1"/>
      <c r="BD2759" s="26"/>
      <c r="BE2759" s="1"/>
      <c r="BF2759" s="26"/>
      <c r="BG2759" s="1"/>
      <c r="BH2759" s="26"/>
      <c r="BI2759" s="1"/>
      <c r="BJ2759" s="26"/>
      <c r="BK2759" s="1"/>
      <c r="BL2759" s="26"/>
      <c r="BM2759" s="1"/>
      <c r="BN2759" s="26"/>
      <c r="BO2759" s="1"/>
      <c r="BP2759" s="26"/>
      <c r="BQ2759" s="1"/>
      <c r="BR2759" s="26"/>
      <c r="BS2759" s="1"/>
      <c r="BT2759" s="26"/>
      <c r="BU2759" s="1"/>
      <c r="BV2759" s="1"/>
      <c r="BW2759" s="26"/>
      <c r="BX2759" s="1"/>
      <c r="BY2759" s="26"/>
      <c r="BZ2759" s="30"/>
      <c r="CA2759" s="26"/>
    </row>
    <row r="2760" spans="1:79" x14ac:dyDescent="0.3">
      <c r="A2760" s="30" t="s">
        <v>354</v>
      </c>
      <c r="B2760" s="30" t="s">
        <v>67</v>
      </c>
      <c r="C2760" s="30" t="s">
        <v>3390</v>
      </c>
      <c r="D2760" s="30" t="s">
        <v>3391</v>
      </c>
      <c r="E2760" s="30" t="s">
        <v>77</v>
      </c>
      <c r="F2760" s="30">
        <v>999927545</v>
      </c>
      <c r="G2760" s="1">
        <f>(J2760+S2760+X2760+R2760+U2760+W2760+Y2760)-H2760</f>
        <v>58</v>
      </c>
      <c r="H2760" s="1"/>
      <c r="I2760" s="27"/>
      <c r="J2760" s="1">
        <f>SUM(AA2760)</f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27"/>
      <c r="R2760" s="1">
        <f>SUM(AS2760,BX2760)</f>
        <v>0</v>
      </c>
      <c r="S2760" s="1">
        <f>SUM(AE2760,AG2760,AI2760,AK2760,AO2760,AM2760,AQ2760,AU2760,AW2760,AY2760,BA2760,BE2760,BG2760,BI2760,BK2760,BM2760,BO2760,BC2760)</f>
        <v>58</v>
      </c>
      <c r="T2760" s="1">
        <f>COUNT(AE2760,AG2760,AI2760,AK2760,AM2760,AO2760,AQ2760,AU2760,AW2760,AY2760,BA2760,BC2760,BE2760,BG2760,BI2760,BK2760,BM2760,BO2760)</f>
        <v>1</v>
      </c>
      <c r="U2760" s="1">
        <f>BQ2760+BS2760</f>
        <v>0</v>
      </c>
      <c r="V2760" s="1"/>
      <c r="W2760" s="1">
        <f>BV2760</f>
        <v>0</v>
      </c>
      <c r="X2760" s="1">
        <f>AC2760+BZ2760</f>
        <v>0</v>
      </c>
      <c r="Y2760" s="1">
        <f>BU2760</f>
        <v>0</v>
      </c>
      <c r="Z2760" s="27"/>
      <c r="AA2760" s="1"/>
      <c r="AB2760" s="26"/>
      <c r="AC2760" s="1"/>
      <c r="AD2760" s="26"/>
      <c r="AE2760" s="1"/>
      <c r="AF2760" s="26"/>
      <c r="AG2760" s="1"/>
      <c r="AH2760" s="26"/>
      <c r="AI2760" s="1"/>
      <c r="AJ2760" s="26"/>
      <c r="AK2760" s="1"/>
      <c r="AL2760" s="27"/>
      <c r="AM2760" s="1"/>
      <c r="AN2760" s="26"/>
      <c r="AO2760" s="1"/>
      <c r="AP2760" s="26"/>
      <c r="AQ2760" s="1"/>
      <c r="AR2760" s="26"/>
      <c r="AS2760" s="1"/>
      <c r="AT2760" s="26"/>
      <c r="AU2760" s="1"/>
      <c r="AV2760" s="26"/>
      <c r="AW2760" s="1"/>
      <c r="AX2760" s="26"/>
      <c r="AY2760" s="1"/>
      <c r="AZ2760" s="26"/>
      <c r="BA2760" s="1"/>
      <c r="BB2760" s="26"/>
      <c r="BC2760" s="1"/>
      <c r="BD2760" s="26"/>
      <c r="BE2760" s="1"/>
      <c r="BF2760" s="26"/>
      <c r="BG2760" s="1">
        <v>58</v>
      </c>
      <c r="BH2760" s="26">
        <v>6</v>
      </c>
      <c r="BI2760" s="1"/>
      <c r="BJ2760" s="26"/>
      <c r="BK2760" s="1"/>
      <c r="BL2760" s="26"/>
      <c r="BM2760" s="1"/>
      <c r="BN2760" s="26"/>
      <c r="BO2760" s="1"/>
      <c r="BP2760" s="26"/>
      <c r="BQ2760" s="1"/>
      <c r="BR2760" s="26"/>
      <c r="BS2760" s="1"/>
      <c r="BT2760" s="26"/>
      <c r="BU2760" s="1"/>
      <c r="BV2760" s="1"/>
      <c r="BW2760" s="26"/>
      <c r="BX2760" s="1"/>
      <c r="BY2760" s="26"/>
      <c r="BZ2760" s="30"/>
      <c r="CA2760" s="26"/>
    </row>
    <row r="2761" spans="1:79" x14ac:dyDescent="0.3">
      <c r="A2761" s="30" t="s">
        <v>354</v>
      </c>
      <c r="B2761" s="30" t="s">
        <v>67</v>
      </c>
      <c r="C2761" s="30" t="s">
        <v>753</v>
      </c>
      <c r="D2761" s="30" t="s">
        <v>119</v>
      </c>
      <c r="E2761" s="30" t="s">
        <v>77</v>
      </c>
      <c r="F2761" s="30">
        <v>999928442</v>
      </c>
      <c r="G2761" s="1">
        <f>(J2761+S2761+X2761+R2761+U2761+W2761+Y2761)-H2761</f>
        <v>50</v>
      </c>
      <c r="H2761" s="1"/>
      <c r="I2761" s="27"/>
      <c r="J2761" s="1">
        <f>SUM(AA2761)</f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27"/>
      <c r="R2761" s="1">
        <f>SUM(AS2761,BX2761)</f>
        <v>50</v>
      </c>
      <c r="S2761" s="1">
        <f>SUM(AE2761,AG2761,AI2761,AK2761,AO2761,AM2761,AQ2761,AU2761,AW2761,AY2761,BA2761,BE2761,BG2761,BI2761,BK2761,BM2761,BO2761,BC2761)</f>
        <v>0</v>
      </c>
      <c r="T2761" s="1">
        <f>COUNT(AE2761,AG2761,AI2761,AK2761,AM2761,AO2761,AQ2761,AU2761,AW2761,AY2761,BA2761,BC2761,BE2761,BG2761,BI2761,BK2761,BM2761,BO2761)</f>
        <v>0</v>
      </c>
      <c r="U2761" s="1">
        <f>BQ2761+BS2761</f>
        <v>0</v>
      </c>
      <c r="V2761" s="1"/>
      <c r="W2761" s="1">
        <f>BV2761</f>
        <v>0</v>
      </c>
      <c r="X2761" s="1">
        <f>AC2761+BZ2761</f>
        <v>0</v>
      </c>
      <c r="Y2761" s="1">
        <f>BU2761</f>
        <v>0</v>
      </c>
      <c r="Z2761" s="27"/>
      <c r="AA2761" s="1"/>
      <c r="AB2761" s="26"/>
      <c r="AC2761" s="1"/>
      <c r="AD2761" s="26"/>
      <c r="AE2761" s="1"/>
      <c r="AF2761" s="26"/>
      <c r="AG2761" s="1"/>
      <c r="AH2761" s="26"/>
      <c r="AI2761" s="1"/>
      <c r="AJ2761" s="26"/>
      <c r="AK2761" s="1"/>
      <c r="AL2761" s="26"/>
      <c r="AM2761" s="1"/>
      <c r="AN2761" s="27"/>
      <c r="AO2761" s="1"/>
      <c r="AP2761" s="26"/>
      <c r="AQ2761" s="1"/>
      <c r="AR2761" s="27"/>
      <c r="AS2761" s="1"/>
      <c r="AT2761" s="27"/>
      <c r="AU2761" s="1"/>
      <c r="AV2761" s="27"/>
      <c r="AW2761" s="1"/>
      <c r="AX2761" s="27"/>
      <c r="AY2761" s="1"/>
      <c r="AZ2761" s="27"/>
      <c r="BA2761" s="1"/>
      <c r="BB2761" s="27"/>
      <c r="BC2761" s="1"/>
      <c r="BD2761" s="26"/>
      <c r="BE2761" s="1"/>
      <c r="BF2761" s="27"/>
      <c r="BG2761" s="1"/>
      <c r="BH2761" s="27"/>
      <c r="BI2761" s="1"/>
      <c r="BJ2761" s="27"/>
      <c r="BK2761" s="1"/>
      <c r="BL2761" s="27"/>
      <c r="BM2761" s="1"/>
      <c r="BN2761" s="27"/>
      <c r="BO2761" s="1"/>
      <c r="BP2761" s="27"/>
      <c r="BQ2761" s="1"/>
      <c r="BR2761" s="26"/>
      <c r="BS2761" s="1"/>
      <c r="BT2761" s="26"/>
      <c r="BU2761" s="1"/>
      <c r="BV2761" s="1"/>
      <c r="BW2761" s="26"/>
      <c r="BX2761" s="1">
        <v>50</v>
      </c>
      <c r="BY2761" s="26">
        <v>1</v>
      </c>
      <c r="BZ2761" s="30"/>
      <c r="CA2761" s="26"/>
    </row>
    <row r="2762" spans="1:79" x14ac:dyDescent="0.3">
      <c r="A2762" s="35" t="s">
        <v>354</v>
      </c>
      <c r="B2762" s="35" t="s">
        <v>67</v>
      </c>
      <c r="C2762" s="35" t="s">
        <v>2892</v>
      </c>
      <c r="D2762" s="35" t="s">
        <v>2893</v>
      </c>
      <c r="E2762" s="35" t="s">
        <v>77</v>
      </c>
      <c r="F2762" s="35">
        <v>999926372</v>
      </c>
      <c r="G2762" s="1">
        <f>(J2762+S2762+X2762+R2762+U2762+W2762+Y2762)-H2762</f>
        <v>45</v>
      </c>
      <c r="H2762" s="1"/>
      <c r="I2762" s="27"/>
      <c r="J2762" s="1">
        <f>SUM(AA2762)</f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27"/>
      <c r="R2762" s="1">
        <f>SUM(AS2762,BX2762)</f>
        <v>0</v>
      </c>
      <c r="S2762" s="1">
        <f>SUM(AE2762,AG2762,AI2762,AK2762,AO2762,AM2762,AQ2762,AU2762,AW2762,AY2762,BA2762,BE2762,BG2762,BI2762,BK2762,BM2762,BO2762,BC2762)</f>
        <v>45</v>
      </c>
      <c r="T2762" s="1">
        <f>COUNT(AE2762,AG2762,AI2762,AK2762,AM2762,AO2762,AQ2762,AU2762,AW2762,AY2762,BA2762,BC2762,BE2762,BG2762,BI2762,BK2762,BM2762,BO2762)</f>
        <v>1</v>
      </c>
      <c r="U2762" s="1">
        <f>BQ2762+BS2762</f>
        <v>0</v>
      </c>
      <c r="V2762" s="1"/>
      <c r="W2762" s="1">
        <f>BV2762</f>
        <v>0</v>
      </c>
      <c r="X2762" s="1">
        <f>AC2762+BZ2762</f>
        <v>0</v>
      </c>
      <c r="Y2762" s="1">
        <f>BU2762</f>
        <v>0</v>
      </c>
      <c r="Z2762" s="27"/>
      <c r="AA2762" s="1"/>
      <c r="AB2762" s="26"/>
      <c r="AC2762" s="1"/>
      <c r="AD2762" s="26"/>
      <c r="AE2762" s="1"/>
      <c r="AF2762" s="26"/>
      <c r="AG2762" s="1"/>
      <c r="AH2762" s="26"/>
      <c r="AI2762" s="1"/>
      <c r="AJ2762" s="26"/>
      <c r="AK2762" s="1">
        <v>45</v>
      </c>
      <c r="AL2762" s="26">
        <v>2</v>
      </c>
      <c r="AM2762" s="1"/>
      <c r="AN2762" s="26"/>
      <c r="AO2762" s="1"/>
      <c r="AP2762" s="26"/>
      <c r="AQ2762" s="1"/>
      <c r="AR2762" s="26"/>
      <c r="AS2762" s="1"/>
      <c r="AT2762" s="26"/>
      <c r="AU2762" s="1"/>
      <c r="AV2762" s="26"/>
      <c r="AW2762" s="1"/>
      <c r="AX2762" s="26"/>
      <c r="AY2762" s="1"/>
      <c r="AZ2762" s="26"/>
      <c r="BA2762" s="1"/>
      <c r="BB2762" s="26"/>
      <c r="BC2762" s="1"/>
      <c r="BD2762" s="26"/>
      <c r="BE2762" s="1"/>
      <c r="BF2762" s="26"/>
      <c r="BG2762" s="1"/>
      <c r="BH2762" s="26"/>
      <c r="BI2762" s="1"/>
      <c r="BJ2762" s="26"/>
      <c r="BK2762" s="1"/>
      <c r="BL2762" s="26"/>
      <c r="BM2762" s="1"/>
      <c r="BN2762" s="26"/>
      <c r="BO2762" s="1"/>
      <c r="BP2762" s="26"/>
      <c r="BQ2762" s="1"/>
      <c r="BR2762" s="26"/>
      <c r="BS2762" s="1"/>
      <c r="BT2762" s="26"/>
      <c r="BU2762" s="1"/>
      <c r="BV2762" s="1"/>
      <c r="BW2762" s="26"/>
      <c r="BX2762" s="1"/>
      <c r="BY2762" s="26"/>
      <c r="BZ2762" s="30"/>
      <c r="CA2762" s="26"/>
    </row>
    <row r="2763" spans="1:79" x14ac:dyDescent="0.3">
      <c r="A2763" s="1" t="s">
        <v>354</v>
      </c>
      <c r="B2763" s="1" t="s">
        <v>67</v>
      </c>
      <c r="C2763" s="1" t="s">
        <v>524</v>
      </c>
      <c r="D2763" s="1" t="s">
        <v>3041</v>
      </c>
      <c r="E2763" s="1" t="s">
        <v>77</v>
      </c>
      <c r="F2763" s="1">
        <v>999926731</v>
      </c>
      <c r="G2763" s="1">
        <f>(J2763+S2763+X2763+R2763+U2763+W2763+Y2763)-H2763</f>
        <v>45</v>
      </c>
      <c r="H2763" s="1"/>
      <c r="I2763" s="27"/>
      <c r="J2763" s="1">
        <f>SUM(AA2763)</f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27"/>
      <c r="R2763" s="1">
        <f>SUM(AS2763,BX2763)</f>
        <v>0</v>
      </c>
      <c r="S2763" s="1">
        <f>SUM(AE2763,AG2763,AI2763,AK2763,AO2763,AM2763,AQ2763,AU2763,AW2763,AY2763,BA2763,BE2763,BG2763,BI2763,BK2763,BM2763,BO2763,BC2763)</f>
        <v>45</v>
      </c>
      <c r="T2763" s="1">
        <f>COUNT(AE2763,AG2763,AI2763,AK2763,AM2763,AO2763,AQ2763,AU2763,AW2763,AY2763,BA2763,BC2763,BE2763,BG2763,BI2763,BK2763,BM2763,BO2763)</f>
        <v>1</v>
      </c>
      <c r="U2763" s="1">
        <f>BQ2763+BS2763</f>
        <v>0</v>
      </c>
      <c r="V2763" s="1"/>
      <c r="W2763" s="1">
        <f>BV2763</f>
        <v>0</v>
      </c>
      <c r="X2763" s="1">
        <f>AC2763+BZ2763</f>
        <v>0</v>
      </c>
      <c r="Y2763" s="1">
        <f>BU2763</f>
        <v>0</v>
      </c>
      <c r="Z2763" s="27"/>
      <c r="AA2763" s="1"/>
      <c r="AB2763" s="26"/>
      <c r="AC2763" s="1"/>
      <c r="AD2763" s="26"/>
      <c r="AE2763" s="1"/>
      <c r="AF2763" s="26"/>
      <c r="AG2763" s="1"/>
      <c r="AH2763" s="26"/>
      <c r="AI2763" s="1"/>
      <c r="AJ2763" s="26"/>
      <c r="AK2763" s="1"/>
      <c r="AL2763" s="26"/>
      <c r="AM2763" s="1">
        <v>45</v>
      </c>
      <c r="AN2763" s="26">
        <v>2</v>
      </c>
      <c r="AO2763" s="1"/>
      <c r="AP2763" s="26"/>
      <c r="AQ2763" s="1"/>
      <c r="AR2763" s="26"/>
      <c r="AS2763" s="1"/>
      <c r="AT2763" s="26"/>
      <c r="AU2763" s="1"/>
      <c r="AV2763" s="26"/>
      <c r="AW2763" s="1"/>
      <c r="AX2763" s="26"/>
      <c r="AY2763" s="1"/>
      <c r="AZ2763" s="26"/>
      <c r="BA2763" s="1"/>
      <c r="BB2763" s="26"/>
      <c r="BC2763" s="1"/>
      <c r="BD2763" s="26"/>
      <c r="BE2763" s="1"/>
      <c r="BF2763" s="26"/>
      <c r="BG2763" s="1"/>
      <c r="BH2763" s="26"/>
      <c r="BI2763" s="1"/>
      <c r="BJ2763" s="26"/>
      <c r="BK2763" s="1"/>
      <c r="BL2763" s="26"/>
      <c r="BM2763" s="1"/>
      <c r="BN2763" s="26"/>
      <c r="BO2763" s="1"/>
      <c r="BP2763" s="26"/>
      <c r="BQ2763" s="1"/>
      <c r="BR2763" s="26"/>
      <c r="BS2763" s="1"/>
      <c r="BT2763" s="26"/>
      <c r="BU2763" s="1"/>
      <c r="BV2763" s="1"/>
      <c r="BW2763" s="26"/>
      <c r="BX2763" s="1"/>
      <c r="BY2763" s="26"/>
      <c r="BZ2763" s="30"/>
      <c r="CA2763" s="26"/>
    </row>
    <row r="2764" spans="1:79" x14ac:dyDescent="0.3">
      <c r="A2764" s="31" t="s">
        <v>354</v>
      </c>
      <c r="B2764" s="31" t="s">
        <v>67</v>
      </c>
      <c r="C2764" s="31" t="s">
        <v>372</v>
      </c>
      <c r="D2764" s="31" t="s">
        <v>3324</v>
      </c>
      <c r="E2764" s="31" t="s">
        <v>77</v>
      </c>
      <c r="F2764" s="1">
        <v>999927385</v>
      </c>
      <c r="G2764" s="1">
        <f>(J2764+S2764+X2764+R2764+U2764+W2764+Y2764)-H2764</f>
        <v>45</v>
      </c>
      <c r="H2764" s="1"/>
      <c r="I2764" s="27"/>
      <c r="J2764" s="1">
        <f>SUM(AA2764)</f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27"/>
      <c r="R2764" s="1">
        <f>SUM(AS2764,BX2764)</f>
        <v>0</v>
      </c>
      <c r="S2764" s="1">
        <f>SUM(AE2764,AG2764,AI2764,AK2764,AO2764,AM2764,AQ2764,AU2764,AW2764,AY2764,BA2764,BE2764,BG2764,BI2764,BK2764,BM2764,BO2764,BC2764)</f>
        <v>45</v>
      </c>
      <c r="T2764" s="1">
        <f>COUNT(AE2764,AG2764,AI2764,AK2764,AM2764,AO2764,AQ2764,AU2764,AW2764,AY2764,BA2764,BC2764,BE2764,BG2764,BI2764,BK2764,BM2764,BO2764)</f>
        <v>1</v>
      </c>
      <c r="U2764" s="1">
        <f>BQ2764+BS2764</f>
        <v>0</v>
      </c>
      <c r="V2764" s="1"/>
      <c r="W2764" s="1">
        <f>BV2764</f>
        <v>0</v>
      </c>
      <c r="X2764" s="1">
        <f>AC2764+BZ2764</f>
        <v>0</v>
      </c>
      <c r="Y2764" s="1">
        <f>BU2764</f>
        <v>0</v>
      </c>
      <c r="Z2764" s="27"/>
      <c r="AA2764" s="1"/>
      <c r="AB2764" s="26"/>
      <c r="AC2764" s="1"/>
      <c r="AD2764" s="26"/>
      <c r="AE2764" s="1"/>
      <c r="AF2764" s="26"/>
      <c r="AG2764" s="1"/>
      <c r="AH2764" s="26"/>
      <c r="AI2764" s="1"/>
      <c r="AJ2764" s="26"/>
      <c r="AK2764" s="1"/>
      <c r="AL2764" s="26"/>
      <c r="AM2764" s="1"/>
      <c r="AN2764" s="26"/>
      <c r="AO2764" s="1"/>
      <c r="AP2764" s="26"/>
      <c r="AQ2764" s="1"/>
      <c r="AR2764" s="26"/>
      <c r="AS2764" s="1"/>
      <c r="AT2764" s="26"/>
      <c r="AU2764" s="1">
        <v>45</v>
      </c>
      <c r="AV2764" s="26">
        <v>2</v>
      </c>
      <c r="AW2764" s="1"/>
      <c r="AX2764" s="26"/>
      <c r="AY2764" s="1"/>
      <c r="AZ2764" s="26"/>
      <c r="BA2764" s="1"/>
      <c r="BB2764" s="26"/>
      <c r="BC2764" s="1"/>
      <c r="BD2764" s="26"/>
      <c r="BE2764" s="1"/>
      <c r="BF2764" s="26"/>
      <c r="BG2764" s="1"/>
      <c r="BH2764" s="26"/>
      <c r="BI2764" s="1"/>
      <c r="BJ2764" s="26"/>
      <c r="BK2764" s="1"/>
      <c r="BL2764" s="26"/>
      <c r="BM2764" s="1"/>
      <c r="BN2764" s="26"/>
      <c r="BO2764" s="1"/>
      <c r="BP2764" s="26"/>
      <c r="BQ2764" s="1"/>
      <c r="BR2764" s="26"/>
      <c r="BS2764" s="1"/>
      <c r="BT2764" s="26"/>
      <c r="BU2764" s="1"/>
      <c r="BV2764" s="1"/>
      <c r="BW2764" s="26"/>
      <c r="BX2764" s="1"/>
      <c r="BY2764" s="26"/>
      <c r="BZ2764" s="30"/>
      <c r="CA2764" s="26"/>
    </row>
    <row r="2765" spans="1:79" x14ac:dyDescent="0.3">
      <c r="A2765" s="31" t="s">
        <v>354</v>
      </c>
      <c r="B2765" s="31" t="s">
        <v>67</v>
      </c>
      <c r="C2765" s="31" t="s">
        <v>2359</v>
      </c>
      <c r="D2765" s="31" t="s">
        <v>2718</v>
      </c>
      <c r="E2765" s="31" t="s">
        <v>77</v>
      </c>
      <c r="F2765" s="1">
        <v>999925890</v>
      </c>
      <c r="G2765" s="1">
        <f>(J2765+S2765+X2765+R2765+U2765+W2765+Y2765)-H2765</f>
        <v>34</v>
      </c>
      <c r="H2765" s="1"/>
      <c r="I2765" s="27"/>
      <c r="J2765" s="1">
        <f>SUM(AA2765)</f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27"/>
      <c r="R2765" s="1">
        <f>SUM(AS2765,BX2765)</f>
        <v>0</v>
      </c>
      <c r="S2765" s="1">
        <f>SUM(AE2765,AG2765,AI2765,AK2765,AO2765,AM2765,AQ2765,AU2765,AW2765,AY2765,BA2765,BE2765,BG2765,BI2765,BK2765,BM2765,BO2765,BC2765)</f>
        <v>34</v>
      </c>
      <c r="T2765" s="1">
        <f>COUNT(AE2765,AG2765,AI2765,AK2765,AM2765,AO2765,AQ2765,AU2765,AW2765,AY2765,BA2765,BC2765,BE2765,BG2765,BI2765,BK2765,BM2765,BO2765)</f>
        <v>1</v>
      </c>
      <c r="U2765" s="1">
        <f>BQ2765+BS2765</f>
        <v>0</v>
      </c>
      <c r="V2765" s="1"/>
      <c r="W2765" s="1">
        <f>BV2765</f>
        <v>0</v>
      </c>
      <c r="X2765" s="1">
        <f>AC2765+BZ2765</f>
        <v>0</v>
      </c>
      <c r="Y2765" s="1">
        <f>BU2765</f>
        <v>0</v>
      </c>
      <c r="Z2765" s="27"/>
      <c r="AA2765" s="1"/>
      <c r="AB2765" s="26"/>
      <c r="AC2765" s="1"/>
      <c r="AD2765" s="26"/>
      <c r="AE2765" s="1"/>
      <c r="AF2765" s="26"/>
      <c r="AG2765" s="1"/>
      <c r="AH2765" s="26"/>
      <c r="AI2765" s="1"/>
      <c r="AJ2765" s="26"/>
      <c r="AK2765" s="1"/>
      <c r="AL2765" s="26"/>
      <c r="AM2765" s="1"/>
      <c r="AN2765" s="26"/>
      <c r="AO2765" s="1"/>
      <c r="AP2765" s="26"/>
      <c r="AQ2765" s="1"/>
      <c r="AR2765" s="26"/>
      <c r="AS2765" s="1"/>
      <c r="AT2765" s="26"/>
      <c r="AU2765" s="1">
        <v>34</v>
      </c>
      <c r="AV2765" s="26">
        <v>3</v>
      </c>
      <c r="AW2765" s="1"/>
      <c r="AX2765" s="26"/>
      <c r="AY2765" s="1"/>
      <c r="AZ2765" s="26"/>
      <c r="BA2765" s="1"/>
      <c r="BB2765" s="26"/>
      <c r="BC2765" s="1"/>
      <c r="BD2765" s="26"/>
      <c r="BE2765" s="1"/>
      <c r="BF2765" s="26"/>
      <c r="BG2765" s="1"/>
      <c r="BH2765" s="26"/>
      <c r="BI2765" s="1"/>
      <c r="BJ2765" s="26"/>
      <c r="BK2765" s="1"/>
      <c r="BL2765" s="26"/>
      <c r="BM2765" s="1"/>
      <c r="BN2765" s="26"/>
      <c r="BO2765" s="1"/>
      <c r="BP2765" s="26"/>
      <c r="BQ2765" s="1"/>
      <c r="BR2765" s="26"/>
      <c r="BS2765" s="1"/>
      <c r="BT2765" s="26"/>
      <c r="BU2765" s="1"/>
      <c r="BV2765" s="1"/>
      <c r="BW2765" s="26"/>
      <c r="BX2765" s="1"/>
      <c r="BY2765" s="26"/>
      <c r="BZ2765" s="30"/>
      <c r="CA2765" s="26"/>
    </row>
    <row r="2766" spans="1:79" x14ac:dyDescent="0.3">
      <c r="A2766" s="30" t="s">
        <v>354</v>
      </c>
      <c r="B2766" s="1" t="s">
        <v>67</v>
      </c>
      <c r="C2766" s="1" t="s">
        <v>844</v>
      </c>
      <c r="D2766" s="1" t="s">
        <v>2356</v>
      </c>
      <c r="E2766" s="1" t="s">
        <v>77</v>
      </c>
      <c r="F2766" s="1">
        <v>999924964</v>
      </c>
      <c r="G2766" s="1">
        <f>(J2766+S2766+X2766+R2766+U2766+W2766+Y2766)-H2766</f>
        <v>18.75</v>
      </c>
      <c r="H2766" s="30">
        <f>(J2766+K2766+M2766+N2766+O2766+P2766)/2</f>
        <v>18.75</v>
      </c>
      <c r="I2766" s="27"/>
      <c r="J2766" s="1">
        <f>SUM(AA2766)</f>
        <v>37.5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27"/>
      <c r="R2766" s="1">
        <f>SUM(AS2766,BX2766)</f>
        <v>0</v>
      </c>
      <c r="S2766" s="1">
        <f>SUM(AE2766,AG2766,AI2766,AK2766,AO2766,AM2766,AQ2766,AU2766,AW2766,AY2766,BA2766,BE2766,BG2766,BI2766,BK2766,BM2766,BO2766,BC2766)</f>
        <v>0</v>
      </c>
      <c r="T2766" s="1">
        <f>COUNT(AE2766,AG2766,AI2766,AK2766,AM2766,AO2766,AQ2766,AU2766,AW2766,AY2766,BA2766,BC2766,BE2766,BG2766,BI2766,BK2766,BM2766,BO2766)</f>
        <v>0</v>
      </c>
      <c r="U2766" s="1">
        <f>BQ2766+BS2766</f>
        <v>0</v>
      </c>
      <c r="V2766" s="1"/>
      <c r="W2766" s="1">
        <f>BV2766</f>
        <v>0</v>
      </c>
      <c r="X2766" s="1">
        <f>AC2766+BZ2766</f>
        <v>0</v>
      </c>
      <c r="Y2766" s="1">
        <f>BU2766</f>
        <v>0</v>
      </c>
      <c r="Z2766" s="27"/>
      <c r="AA2766" s="1">
        <v>37.5</v>
      </c>
      <c r="AB2766" s="26">
        <v>2</v>
      </c>
      <c r="AC2766" s="1"/>
      <c r="AD2766" s="26"/>
      <c r="AE2766" s="1"/>
      <c r="AF2766" s="26"/>
      <c r="AG2766" s="1"/>
      <c r="AH2766" s="26"/>
      <c r="AI2766" s="1"/>
      <c r="AJ2766" s="26"/>
      <c r="AK2766" s="1"/>
      <c r="AL2766" s="26"/>
      <c r="AM2766" s="1"/>
      <c r="AN2766" s="26"/>
      <c r="AO2766" s="1"/>
      <c r="AP2766" s="26"/>
      <c r="AQ2766" s="1"/>
      <c r="AR2766" s="26"/>
      <c r="AS2766" s="1"/>
      <c r="AT2766" s="26"/>
      <c r="AU2766" s="1"/>
      <c r="AV2766" s="26"/>
      <c r="AW2766" s="1"/>
      <c r="AX2766" s="26"/>
      <c r="AY2766" s="1"/>
      <c r="AZ2766" s="26"/>
      <c r="BA2766" s="1"/>
      <c r="BB2766" s="26"/>
      <c r="BC2766" s="1"/>
      <c r="BD2766" s="26"/>
      <c r="BE2766" s="1"/>
      <c r="BF2766" s="26"/>
      <c r="BG2766" s="1"/>
      <c r="BH2766" s="26"/>
      <c r="BI2766" s="1"/>
      <c r="BJ2766" s="26"/>
      <c r="BK2766" s="1"/>
      <c r="BL2766" s="26"/>
      <c r="BM2766" s="1"/>
      <c r="BN2766" s="26"/>
      <c r="BO2766" s="1"/>
      <c r="BP2766" s="26"/>
      <c r="BQ2766" s="1"/>
      <c r="BR2766" s="26"/>
      <c r="BS2766" s="1"/>
      <c r="BT2766" s="26"/>
      <c r="BU2766" s="1"/>
      <c r="BV2766" s="1"/>
      <c r="BW2766" s="26"/>
      <c r="BX2766" s="1"/>
      <c r="BY2766" s="26"/>
      <c r="BZ2766" s="30"/>
      <c r="CA2766" s="26"/>
    </row>
    <row r="2767" spans="1:79" ht="14.5" x14ac:dyDescent="0.35">
      <c r="A2767"/>
      <c r="B2767"/>
      <c r="C2767"/>
      <c r="D2767"/>
      <c r="E2767"/>
      <c r="F2767"/>
      <c r="G2767"/>
      <c r="H2767"/>
    </row>
    <row r="2768" spans="1:79" ht="14.5" x14ac:dyDescent="0.35">
      <c r="A2768"/>
      <c r="B2768"/>
      <c r="C2768"/>
      <c r="D2768"/>
      <c r="E2768"/>
      <c r="F2768"/>
      <c r="G2768"/>
      <c r="H2768"/>
    </row>
    <row r="2769" spans="1:8" ht="14.5" x14ac:dyDescent="0.35">
      <c r="A2769"/>
      <c r="B2769"/>
      <c r="C2769"/>
      <c r="D2769"/>
      <c r="E2769"/>
      <c r="F2769"/>
      <c r="G2769"/>
      <c r="H2769"/>
    </row>
    <row r="2770" spans="1:8" ht="14.5" x14ac:dyDescent="0.35">
      <c r="A2770"/>
      <c r="B2770"/>
      <c r="C2770"/>
      <c r="D2770"/>
      <c r="E2770"/>
      <c r="F2770"/>
      <c r="G2770"/>
      <c r="H2770"/>
    </row>
    <row r="2771" spans="1:8" ht="14.5" x14ac:dyDescent="0.35">
      <c r="A2771"/>
      <c r="B2771"/>
      <c r="C2771"/>
      <c r="D2771"/>
      <c r="E2771"/>
      <c r="F2771"/>
      <c r="G2771"/>
      <c r="H2771"/>
    </row>
    <row r="2772" spans="1:8" ht="14.5" x14ac:dyDescent="0.35">
      <c r="A2772"/>
      <c r="B2772"/>
      <c r="C2772"/>
      <c r="D2772"/>
      <c r="E2772"/>
      <c r="F2772"/>
      <c r="G2772"/>
      <c r="H2772"/>
    </row>
    <row r="2773" spans="1:8" ht="14.5" x14ac:dyDescent="0.35">
      <c r="A2773"/>
      <c r="B2773"/>
      <c r="C2773"/>
      <c r="D2773"/>
      <c r="E2773"/>
      <c r="F2773"/>
      <c r="G2773"/>
      <c r="H2773"/>
    </row>
    <row r="2774" spans="1:8" ht="14.5" x14ac:dyDescent="0.35">
      <c r="A2774"/>
      <c r="B2774"/>
      <c r="C2774"/>
      <c r="D2774"/>
      <c r="E2774"/>
      <c r="F2774"/>
      <c r="G2774"/>
      <c r="H2774"/>
    </row>
    <row r="2775" spans="1:8" ht="14.5" x14ac:dyDescent="0.35">
      <c r="A2775"/>
      <c r="B2775"/>
      <c r="C2775"/>
      <c r="D2775"/>
      <c r="E2775"/>
      <c r="F2775"/>
      <c r="G2775"/>
      <c r="H2775"/>
    </row>
    <row r="2776" spans="1:8" ht="14.5" x14ac:dyDescent="0.35">
      <c r="A2776"/>
      <c r="B2776"/>
      <c r="C2776"/>
      <c r="D2776"/>
      <c r="E2776"/>
      <c r="F2776"/>
      <c r="G2776"/>
      <c r="H2776"/>
    </row>
    <row r="2777" spans="1:8" ht="14.5" x14ac:dyDescent="0.35">
      <c r="A2777"/>
      <c r="B2777"/>
      <c r="C2777"/>
      <c r="D2777"/>
      <c r="E2777"/>
      <c r="F2777"/>
      <c r="G2777"/>
      <c r="H2777"/>
    </row>
    <row r="2778" spans="1:8" ht="14.5" x14ac:dyDescent="0.35">
      <c r="A2778"/>
      <c r="B2778"/>
      <c r="C2778"/>
      <c r="D2778"/>
      <c r="E2778"/>
      <c r="F2778"/>
      <c r="G2778"/>
      <c r="H2778"/>
    </row>
    <row r="2779" spans="1:8" ht="14.5" x14ac:dyDescent="0.35">
      <c r="A2779"/>
      <c r="B2779"/>
      <c r="C2779"/>
      <c r="D2779"/>
      <c r="E2779"/>
      <c r="F2779"/>
      <c r="G2779"/>
      <c r="H2779"/>
    </row>
    <row r="2780" spans="1:8" ht="14.5" x14ac:dyDescent="0.35">
      <c r="A2780"/>
      <c r="B2780"/>
      <c r="C2780"/>
      <c r="D2780"/>
      <c r="E2780"/>
      <c r="F2780"/>
      <c r="G2780"/>
      <c r="H2780"/>
    </row>
    <row r="2781" spans="1:8" ht="14.5" x14ac:dyDescent="0.35">
      <c r="A2781"/>
      <c r="B2781"/>
      <c r="C2781"/>
      <c r="D2781"/>
      <c r="E2781"/>
      <c r="F2781"/>
      <c r="G2781"/>
      <c r="H2781"/>
    </row>
    <row r="2782" spans="1:8" ht="14.5" x14ac:dyDescent="0.35">
      <c r="A2782"/>
      <c r="B2782"/>
      <c r="C2782"/>
      <c r="D2782"/>
      <c r="E2782"/>
      <c r="F2782"/>
      <c r="G2782"/>
      <c r="H2782"/>
    </row>
    <row r="2783" spans="1:8" ht="14.5" x14ac:dyDescent="0.35">
      <c r="A2783"/>
      <c r="B2783"/>
      <c r="C2783"/>
      <c r="D2783"/>
      <c r="E2783"/>
      <c r="F2783"/>
      <c r="G2783"/>
      <c r="H2783"/>
    </row>
    <row r="2784" spans="1:8" ht="14.5" x14ac:dyDescent="0.35">
      <c r="A2784"/>
      <c r="B2784"/>
      <c r="C2784"/>
      <c r="D2784"/>
      <c r="E2784"/>
      <c r="F2784"/>
      <c r="G2784"/>
      <c r="H2784"/>
    </row>
    <row r="2785" spans="1:8" ht="14.5" x14ac:dyDescent="0.35">
      <c r="A2785"/>
      <c r="B2785"/>
      <c r="C2785"/>
      <c r="D2785"/>
      <c r="E2785"/>
      <c r="F2785"/>
      <c r="G2785"/>
      <c r="H2785"/>
    </row>
    <row r="2786" spans="1:8" ht="14.5" x14ac:dyDescent="0.35">
      <c r="A2786"/>
      <c r="B2786"/>
      <c r="C2786"/>
      <c r="D2786"/>
      <c r="E2786"/>
      <c r="F2786"/>
      <c r="G2786"/>
      <c r="H2786"/>
    </row>
    <row r="2787" spans="1:8" ht="14.5" x14ac:dyDescent="0.35">
      <c r="A2787"/>
      <c r="B2787"/>
      <c r="C2787"/>
      <c r="D2787"/>
      <c r="E2787"/>
      <c r="F2787"/>
      <c r="G2787"/>
      <c r="H2787"/>
    </row>
    <row r="2788" spans="1:8" ht="14.5" x14ac:dyDescent="0.35">
      <c r="A2788"/>
      <c r="B2788"/>
      <c r="C2788"/>
      <c r="D2788"/>
      <c r="E2788"/>
      <c r="F2788"/>
      <c r="G2788"/>
      <c r="H2788"/>
    </row>
    <row r="2789" spans="1:8" ht="14.5" x14ac:dyDescent="0.35">
      <c r="A2789"/>
      <c r="B2789"/>
      <c r="C2789"/>
      <c r="D2789"/>
      <c r="E2789"/>
      <c r="F2789"/>
      <c r="G2789"/>
      <c r="H2789"/>
    </row>
    <row r="2790" spans="1:8" ht="14.5" x14ac:dyDescent="0.35">
      <c r="A2790"/>
      <c r="B2790"/>
      <c r="C2790"/>
      <c r="D2790"/>
      <c r="E2790"/>
      <c r="F2790"/>
      <c r="G2790"/>
      <c r="H2790"/>
    </row>
    <row r="2791" spans="1:8" ht="14.5" x14ac:dyDescent="0.35">
      <c r="A2791"/>
      <c r="B2791"/>
      <c r="C2791"/>
      <c r="D2791"/>
      <c r="E2791"/>
      <c r="F2791"/>
      <c r="G2791"/>
      <c r="H2791"/>
    </row>
    <row r="2792" spans="1:8" ht="14.5" x14ac:dyDescent="0.35">
      <c r="A2792"/>
      <c r="B2792"/>
      <c r="C2792"/>
      <c r="D2792"/>
      <c r="E2792"/>
      <c r="F2792"/>
      <c r="G2792"/>
      <c r="H2792"/>
    </row>
    <row r="2793" spans="1:8" ht="14.5" x14ac:dyDescent="0.35">
      <c r="A2793"/>
      <c r="B2793"/>
      <c r="C2793"/>
      <c r="D2793"/>
      <c r="E2793"/>
      <c r="F2793"/>
      <c r="G2793"/>
      <c r="H2793"/>
    </row>
    <row r="2794" spans="1:8" ht="14.5" x14ac:dyDescent="0.35">
      <c r="A2794"/>
      <c r="B2794"/>
      <c r="C2794"/>
      <c r="D2794"/>
      <c r="E2794"/>
      <c r="F2794"/>
      <c r="G2794"/>
      <c r="H2794"/>
    </row>
    <row r="2795" spans="1:8" ht="14.5" x14ac:dyDescent="0.35">
      <c r="A2795"/>
      <c r="B2795"/>
      <c r="C2795"/>
      <c r="D2795"/>
      <c r="E2795"/>
      <c r="F2795"/>
      <c r="G2795"/>
      <c r="H2795"/>
    </row>
    <row r="2796" spans="1:8" ht="14.5" x14ac:dyDescent="0.35">
      <c r="A2796"/>
      <c r="B2796"/>
      <c r="C2796"/>
      <c r="D2796"/>
      <c r="E2796"/>
      <c r="F2796"/>
      <c r="G2796"/>
      <c r="H2796"/>
    </row>
    <row r="2797" spans="1:8" ht="14.5" x14ac:dyDescent="0.35">
      <c r="A2797"/>
      <c r="B2797"/>
      <c r="C2797"/>
      <c r="D2797"/>
      <c r="E2797"/>
      <c r="F2797"/>
      <c r="G2797"/>
      <c r="H2797"/>
    </row>
    <row r="2798" spans="1:8" ht="14.5" x14ac:dyDescent="0.35">
      <c r="A2798"/>
      <c r="B2798"/>
      <c r="C2798"/>
      <c r="D2798"/>
      <c r="E2798"/>
      <c r="F2798"/>
      <c r="G2798"/>
      <c r="H2798"/>
    </row>
    <row r="2799" spans="1:8" ht="14.5" x14ac:dyDescent="0.35">
      <c r="A2799"/>
      <c r="B2799"/>
      <c r="C2799"/>
      <c r="D2799"/>
      <c r="E2799"/>
      <c r="F2799"/>
      <c r="G2799"/>
      <c r="H2799"/>
    </row>
    <row r="2800" spans="1:8" ht="14.5" x14ac:dyDescent="0.35">
      <c r="A2800"/>
      <c r="B2800"/>
      <c r="C2800"/>
      <c r="D2800"/>
      <c r="E2800"/>
      <c r="F2800"/>
      <c r="G2800"/>
      <c r="H2800"/>
    </row>
    <row r="2801" spans="1:8" ht="14.5" x14ac:dyDescent="0.35">
      <c r="A2801"/>
      <c r="B2801"/>
      <c r="C2801"/>
      <c r="D2801"/>
      <c r="E2801"/>
      <c r="F2801"/>
      <c r="G2801"/>
      <c r="H2801"/>
    </row>
    <row r="2802" spans="1:8" ht="14.5" x14ac:dyDescent="0.35">
      <c r="A2802"/>
      <c r="B2802"/>
      <c r="C2802"/>
      <c r="D2802"/>
      <c r="E2802"/>
      <c r="F2802"/>
      <c r="G2802"/>
      <c r="H2802"/>
    </row>
    <row r="2803" spans="1:8" ht="14.5" x14ac:dyDescent="0.35">
      <c r="A2803"/>
      <c r="B2803"/>
      <c r="C2803"/>
      <c r="D2803"/>
      <c r="E2803"/>
      <c r="F2803"/>
      <c r="G2803"/>
      <c r="H2803"/>
    </row>
    <row r="2804" spans="1:8" ht="14.5" x14ac:dyDescent="0.35">
      <c r="A2804"/>
      <c r="B2804"/>
      <c r="C2804"/>
      <c r="D2804"/>
      <c r="E2804"/>
      <c r="F2804"/>
      <c r="G2804"/>
      <c r="H2804"/>
    </row>
    <row r="2805" spans="1:8" ht="14.5" x14ac:dyDescent="0.35">
      <c r="A2805"/>
      <c r="B2805"/>
      <c r="C2805"/>
      <c r="D2805"/>
      <c r="E2805"/>
      <c r="F2805"/>
      <c r="G2805"/>
      <c r="H2805"/>
    </row>
    <row r="2806" spans="1:8" ht="14.5" x14ac:dyDescent="0.35">
      <c r="A2806"/>
      <c r="B2806"/>
      <c r="C2806"/>
      <c r="D2806"/>
      <c r="E2806"/>
      <c r="F2806"/>
      <c r="G2806"/>
      <c r="H2806"/>
    </row>
    <row r="2807" spans="1:8" ht="14.5" x14ac:dyDescent="0.35">
      <c r="A2807"/>
      <c r="B2807"/>
      <c r="C2807"/>
      <c r="D2807"/>
      <c r="E2807"/>
      <c r="F2807"/>
      <c r="G2807"/>
      <c r="H2807"/>
    </row>
    <row r="2808" spans="1:8" ht="14.5" x14ac:dyDescent="0.35">
      <c r="A2808"/>
      <c r="B2808"/>
      <c r="C2808"/>
      <c r="D2808"/>
      <c r="E2808"/>
      <c r="F2808"/>
      <c r="G2808"/>
      <c r="H2808"/>
    </row>
    <row r="2809" spans="1:8" ht="14.5" x14ac:dyDescent="0.35">
      <c r="A2809"/>
      <c r="B2809"/>
      <c r="C2809"/>
      <c r="D2809"/>
      <c r="E2809"/>
      <c r="F2809"/>
      <c r="G2809"/>
      <c r="H2809"/>
    </row>
    <row r="2810" spans="1:8" ht="14.5" x14ac:dyDescent="0.35">
      <c r="A2810"/>
      <c r="B2810"/>
      <c r="C2810"/>
      <c r="D2810"/>
      <c r="E2810"/>
      <c r="F2810"/>
      <c r="G2810"/>
      <c r="H2810"/>
    </row>
    <row r="2811" spans="1:8" ht="14.5" x14ac:dyDescent="0.35">
      <c r="A2811"/>
      <c r="B2811"/>
      <c r="C2811"/>
      <c r="D2811"/>
      <c r="E2811"/>
      <c r="F2811"/>
      <c r="G2811"/>
      <c r="H2811"/>
    </row>
    <row r="2812" spans="1:8" ht="14.5" x14ac:dyDescent="0.35">
      <c r="A2812"/>
      <c r="B2812"/>
      <c r="C2812"/>
      <c r="D2812"/>
      <c r="E2812"/>
      <c r="F2812"/>
      <c r="G2812"/>
      <c r="H2812"/>
    </row>
    <row r="2813" spans="1:8" ht="14.5" x14ac:dyDescent="0.35">
      <c r="A2813"/>
      <c r="B2813"/>
      <c r="C2813"/>
      <c r="D2813"/>
      <c r="E2813"/>
      <c r="F2813"/>
      <c r="G2813"/>
      <c r="H2813"/>
    </row>
    <row r="2814" spans="1:8" ht="14.5" x14ac:dyDescent="0.35">
      <c r="A2814"/>
      <c r="B2814"/>
      <c r="C2814"/>
      <c r="D2814"/>
      <c r="E2814"/>
      <c r="F2814"/>
      <c r="G2814"/>
      <c r="H2814"/>
    </row>
    <row r="2815" spans="1:8" ht="14.5" x14ac:dyDescent="0.35">
      <c r="A2815"/>
      <c r="B2815"/>
      <c r="C2815"/>
      <c r="D2815"/>
      <c r="E2815"/>
      <c r="F2815"/>
      <c r="G2815"/>
      <c r="H2815"/>
    </row>
    <row r="2816" spans="1:8" ht="14.5" x14ac:dyDescent="0.35">
      <c r="A2816"/>
      <c r="B2816"/>
      <c r="C2816"/>
      <c r="D2816"/>
      <c r="E2816"/>
      <c r="F2816"/>
      <c r="G2816"/>
      <c r="H2816"/>
    </row>
    <row r="2817" spans="1:8" ht="14.5" x14ac:dyDescent="0.35">
      <c r="A2817"/>
      <c r="B2817"/>
      <c r="C2817"/>
      <c r="D2817"/>
      <c r="E2817"/>
      <c r="F2817"/>
      <c r="G2817"/>
      <c r="H2817"/>
    </row>
    <row r="2818" spans="1:8" ht="14.5" x14ac:dyDescent="0.35">
      <c r="A2818"/>
      <c r="B2818"/>
      <c r="C2818"/>
      <c r="D2818"/>
      <c r="E2818"/>
      <c r="F2818"/>
      <c r="G2818"/>
      <c r="H2818"/>
    </row>
    <row r="2819" spans="1:8" ht="14.5" x14ac:dyDescent="0.35">
      <c r="A2819"/>
      <c r="B2819"/>
      <c r="C2819"/>
      <c r="D2819"/>
      <c r="E2819"/>
      <c r="F2819"/>
      <c r="G2819"/>
      <c r="H2819"/>
    </row>
    <row r="2820" spans="1:8" ht="14.5" x14ac:dyDescent="0.35">
      <c r="A2820"/>
      <c r="B2820"/>
      <c r="C2820"/>
      <c r="D2820"/>
      <c r="E2820"/>
      <c r="F2820"/>
      <c r="G2820"/>
      <c r="H2820"/>
    </row>
    <row r="2821" spans="1:8" ht="14.5" x14ac:dyDescent="0.35">
      <c r="A2821"/>
      <c r="B2821"/>
      <c r="C2821"/>
      <c r="D2821"/>
      <c r="E2821"/>
      <c r="F2821"/>
      <c r="G2821"/>
      <c r="H2821"/>
    </row>
    <row r="2822" spans="1:8" ht="14.5" x14ac:dyDescent="0.35">
      <c r="A2822"/>
      <c r="B2822"/>
      <c r="C2822"/>
      <c r="D2822"/>
      <c r="E2822"/>
      <c r="F2822"/>
      <c r="G2822"/>
      <c r="H2822"/>
    </row>
    <row r="2823" spans="1:8" ht="14.5" x14ac:dyDescent="0.35">
      <c r="A2823"/>
      <c r="B2823"/>
      <c r="C2823"/>
      <c r="D2823"/>
      <c r="E2823"/>
      <c r="F2823"/>
      <c r="G2823"/>
      <c r="H2823"/>
    </row>
    <row r="2824" spans="1:8" ht="14.5" x14ac:dyDescent="0.35">
      <c r="A2824"/>
      <c r="B2824"/>
      <c r="C2824"/>
      <c r="D2824"/>
      <c r="E2824"/>
      <c r="F2824"/>
      <c r="G2824"/>
      <c r="H2824"/>
    </row>
    <row r="2825" spans="1:8" ht="14.5" x14ac:dyDescent="0.35">
      <c r="A2825"/>
      <c r="B2825"/>
      <c r="C2825"/>
      <c r="D2825"/>
      <c r="E2825"/>
      <c r="F2825"/>
      <c r="G2825"/>
      <c r="H2825"/>
    </row>
    <row r="2826" spans="1:8" ht="14.5" x14ac:dyDescent="0.35">
      <c r="A2826"/>
      <c r="B2826"/>
      <c r="C2826"/>
      <c r="D2826"/>
      <c r="E2826"/>
      <c r="F2826"/>
      <c r="G2826"/>
      <c r="H2826"/>
    </row>
    <row r="2827" spans="1:8" ht="14.5" x14ac:dyDescent="0.35">
      <c r="A2827"/>
      <c r="B2827"/>
      <c r="C2827"/>
      <c r="D2827"/>
      <c r="E2827"/>
      <c r="F2827"/>
      <c r="G2827"/>
      <c r="H2827"/>
    </row>
    <row r="2828" spans="1:8" ht="14.5" x14ac:dyDescent="0.35">
      <c r="A2828"/>
      <c r="B2828"/>
      <c r="C2828"/>
      <c r="D2828"/>
      <c r="E2828"/>
      <c r="F2828"/>
      <c r="G2828"/>
      <c r="H2828"/>
    </row>
    <row r="2829" spans="1:8" ht="14.5" x14ac:dyDescent="0.35">
      <c r="A2829"/>
      <c r="B2829"/>
      <c r="C2829"/>
      <c r="D2829"/>
      <c r="E2829"/>
      <c r="F2829"/>
      <c r="G2829"/>
      <c r="H2829"/>
    </row>
    <row r="2830" spans="1:8" ht="14.5" x14ac:dyDescent="0.35">
      <c r="A2830"/>
      <c r="B2830"/>
      <c r="C2830"/>
      <c r="D2830"/>
      <c r="E2830"/>
      <c r="F2830"/>
      <c r="G2830"/>
      <c r="H2830"/>
    </row>
    <row r="2831" spans="1:8" ht="14.5" x14ac:dyDescent="0.35">
      <c r="A2831"/>
      <c r="B2831"/>
      <c r="C2831"/>
      <c r="D2831"/>
      <c r="E2831"/>
      <c r="F2831"/>
      <c r="G2831"/>
      <c r="H2831"/>
    </row>
    <row r="2832" spans="1:8" ht="14.5" x14ac:dyDescent="0.35">
      <c r="A2832"/>
      <c r="B2832"/>
      <c r="C2832"/>
      <c r="D2832"/>
      <c r="E2832"/>
      <c r="F2832"/>
      <c r="G2832"/>
      <c r="H2832"/>
    </row>
    <row r="2833" spans="1:8" ht="14.5" x14ac:dyDescent="0.35">
      <c r="A2833"/>
      <c r="B2833"/>
      <c r="C2833"/>
      <c r="D2833"/>
      <c r="E2833"/>
      <c r="F2833"/>
      <c r="G2833"/>
      <c r="H2833"/>
    </row>
    <row r="2834" spans="1:8" ht="14.5" x14ac:dyDescent="0.35">
      <c r="A2834"/>
      <c r="B2834"/>
      <c r="C2834"/>
      <c r="D2834"/>
      <c r="E2834"/>
      <c r="F2834"/>
      <c r="G2834"/>
      <c r="H2834"/>
    </row>
    <row r="2835" spans="1:8" ht="14.5" x14ac:dyDescent="0.35">
      <c r="A2835"/>
      <c r="B2835"/>
      <c r="C2835"/>
      <c r="D2835"/>
      <c r="E2835"/>
      <c r="F2835"/>
      <c r="G2835"/>
      <c r="H2835"/>
    </row>
    <row r="2836" spans="1:8" ht="14.5" x14ac:dyDescent="0.35">
      <c r="A2836"/>
      <c r="B2836"/>
      <c r="C2836"/>
      <c r="D2836"/>
      <c r="E2836"/>
      <c r="F2836"/>
      <c r="G2836"/>
      <c r="H2836"/>
    </row>
    <row r="2837" spans="1:8" ht="14.5" x14ac:dyDescent="0.35">
      <c r="A2837"/>
      <c r="B2837"/>
      <c r="C2837"/>
      <c r="D2837"/>
      <c r="E2837"/>
      <c r="F2837"/>
      <c r="G2837"/>
      <c r="H2837"/>
    </row>
    <row r="2838" spans="1:8" ht="14.5" x14ac:dyDescent="0.35">
      <c r="A2838"/>
      <c r="B2838"/>
      <c r="C2838"/>
      <c r="D2838"/>
      <c r="E2838"/>
      <c r="F2838"/>
      <c r="G2838"/>
      <c r="H2838"/>
    </row>
    <row r="2839" spans="1:8" ht="14.5" x14ac:dyDescent="0.35">
      <c r="A2839"/>
      <c r="B2839"/>
      <c r="C2839"/>
      <c r="D2839"/>
      <c r="E2839"/>
      <c r="F2839"/>
      <c r="G2839"/>
      <c r="H2839"/>
    </row>
    <row r="2840" spans="1:8" ht="14.5" x14ac:dyDescent="0.35">
      <c r="A2840"/>
      <c r="B2840"/>
      <c r="C2840"/>
      <c r="D2840"/>
      <c r="E2840"/>
      <c r="F2840"/>
      <c r="G2840"/>
      <c r="H2840"/>
    </row>
    <row r="2841" spans="1:8" ht="14.5" x14ac:dyDescent="0.35">
      <c r="A2841"/>
      <c r="B2841"/>
      <c r="C2841"/>
      <c r="D2841"/>
      <c r="E2841"/>
      <c r="F2841"/>
      <c r="G2841"/>
      <c r="H2841"/>
    </row>
    <row r="2842" spans="1:8" ht="14.5" x14ac:dyDescent="0.35">
      <c r="A2842"/>
      <c r="B2842"/>
      <c r="C2842"/>
      <c r="D2842"/>
      <c r="E2842"/>
      <c r="F2842"/>
      <c r="G2842"/>
      <c r="H2842"/>
    </row>
    <row r="2843" spans="1:8" ht="14.5" x14ac:dyDescent="0.35">
      <c r="A2843"/>
      <c r="B2843"/>
      <c r="C2843"/>
      <c r="D2843"/>
      <c r="E2843"/>
      <c r="F2843"/>
      <c r="G2843"/>
      <c r="H2843"/>
    </row>
    <row r="2844" spans="1:8" ht="14.5" x14ac:dyDescent="0.35">
      <c r="A2844"/>
      <c r="B2844"/>
      <c r="C2844"/>
      <c r="D2844"/>
      <c r="E2844"/>
      <c r="F2844"/>
      <c r="G2844"/>
      <c r="H2844"/>
    </row>
    <row r="2845" spans="1:8" ht="14.5" x14ac:dyDescent="0.35">
      <c r="A2845"/>
      <c r="B2845"/>
      <c r="C2845"/>
      <c r="D2845"/>
      <c r="E2845"/>
      <c r="F2845"/>
      <c r="G2845"/>
      <c r="H2845"/>
    </row>
    <row r="2846" spans="1:8" ht="14.5" x14ac:dyDescent="0.35">
      <c r="A2846"/>
      <c r="B2846"/>
      <c r="C2846"/>
      <c r="D2846"/>
      <c r="E2846"/>
      <c r="F2846"/>
      <c r="G2846"/>
      <c r="H2846"/>
    </row>
    <row r="2847" spans="1:8" ht="14.5" x14ac:dyDescent="0.35">
      <c r="A2847"/>
      <c r="B2847"/>
      <c r="C2847"/>
      <c r="D2847"/>
      <c r="E2847"/>
      <c r="F2847"/>
      <c r="G2847"/>
      <c r="H2847"/>
    </row>
    <row r="2848" spans="1:8" ht="14.5" x14ac:dyDescent="0.35">
      <c r="A2848"/>
      <c r="B2848"/>
      <c r="C2848"/>
      <c r="D2848"/>
      <c r="E2848"/>
      <c r="F2848"/>
      <c r="G2848"/>
      <c r="H2848"/>
    </row>
    <row r="2849" spans="1:8" ht="14.5" x14ac:dyDescent="0.35">
      <c r="A2849"/>
      <c r="B2849"/>
      <c r="C2849"/>
      <c r="D2849"/>
      <c r="E2849"/>
      <c r="F2849"/>
      <c r="G2849"/>
      <c r="H2849"/>
    </row>
    <row r="2850" spans="1:8" ht="14.5" x14ac:dyDescent="0.35">
      <c r="A2850"/>
      <c r="B2850"/>
      <c r="C2850"/>
      <c r="D2850"/>
      <c r="E2850"/>
      <c r="F2850"/>
      <c r="G2850"/>
      <c r="H2850"/>
    </row>
    <row r="2851" spans="1:8" ht="14.5" x14ac:dyDescent="0.35">
      <c r="A2851"/>
      <c r="B2851"/>
      <c r="C2851"/>
      <c r="D2851"/>
      <c r="E2851"/>
      <c r="F2851"/>
      <c r="G2851"/>
      <c r="H2851"/>
    </row>
    <row r="2852" spans="1:8" ht="14.5" x14ac:dyDescent="0.35">
      <c r="A2852"/>
      <c r="B2852"/>
      <c r="C2852"/>
      <c r="D2852"/>
      <c r="E2852"/>
      <c r="F2852"/>
      <c r="G2852"/>
      <c r="H2852"/>
    </row>
    <row r="2853" spans="1:8" ht="14.5" x14ac:dyDescent="0.35">
      <c r="A2853"/>
      <c r="B2853"/>
      <c r="C2853"/>
      <c r="D2853"/>
      <c r="E2853"/>
      <c r="F2853"/>
      <c r="G2853"/>
      <c r="H2853"/>
    </row>
    <row r="2854" spans="1:8" ht="14.5" x14ac:dyDescent="0.35">
      <c r="A2854"/>
      <c r="B2854"/>
      <c r="C2854"/>
      <c r="D2854"/>
      <c r="E2854"/>
      <c r="F2854"/>
      <c r="G2854"/>
      <c r="H2854"/>
    </row>
    <row r="2855" spans="1:8" ht="14.5" x14ac:dyDescent="0.35">
      <c r="A2855"/>
      <c r="B2855"/>
      <c r="C2855"/>
      <c r="D2855"/>
      <c r="E2855"/>
      <c r="F2855"/>
      <c r="G2855"/>
      <c r="H2855"/>
    </row>
    <row r="2856" spans="1:8" ht="14.5" x14ac:dyDescent="0.35">
      <c r="A2856"/>
      <c r="B2856"/>
      <c r="C2856"/>
      <c r="D2856"/>
      <c r="E2856"/>
      <c r="F2856"/>
      <c r="G2856"/>
      <c r="H2856"/>
    </row>
    <row r="2857" spans="1:8" ht="14.5" x14ac:dyDescent="0.35">
      <c r="A2857"/>
      <c r="B2857"/>
      <c r="C2857"/>
      <c r="D2857"/>
      <c r="E2857"/>
      <c r="F2857"/>
      <c r="G2857"/>
      <c r="H2857"/>
    </row>
    <row r="2858" spans="1:8" ht="14.5" x14ac:dyDescent="0.35">
      <c r="A2858"/>
      <c r="B2858"/>
      <c r="C2858"/>
      <c r="D2858"/>
      <c r="E2858"/>
      <c r="F2858"/>
      <c r="G2858"/>
      <c r="H2858"/>
    </row>
    <row r="2859" spans="1:8" ht="14.5" x14ac:dyDescent="0.35">
      <c r="A2859"/>
      <c r="B2859"/>
      <c r="C2859"/>
      <c r="D2859"/>
      <c r="E2859"/>
      <c r="F2859"/>
      <c r="G2859"/>
      <c r="H2859"/>
    </row>
    <row r="2860" spans="1:8" ht="14.5" x14ac:dyDescent="0.35">
      <c r="A2860"/>
      <c r="B2860"/>
      <c r="C2860"/>
      <c r="D2860"/>
      <c r="E2860"/>
      <c r="F2860"/>
      <c r="G2860"/>
      <c r="H2860"/>
    </row>
    <row r="2861" spans="1:8" ht="14.5" x14ac:dyDescent="0.35">
      <c r="A2861"/>
      <c r="B2861"/>
      <c r="C2861"/>
      <c r="D2861"/>
      <c r="E2861"/>
      <c r="F2861"/>
      <c r="G2861"/>
      <c r="H2861"/>
    </row>
    <row r="2862" spans="1:8" ht="14.5" x14ac:dyDescent="0.35">
      <c r="A2862"/>
      <c r="B2862"/>
      <c r="C2862"/>
      <c r="D2862"/>
      <c r="E2862"/>
      <c r="F2862"/>
      <c r="G2862"/>
      <c r="H2862"/>
    </row>
    <row r="2863" spans="1:8" ht="14.5" x14ac:dyDescent="0.35">
      <c r="A2863"/>
      <c r="B2863"/>
      <c r="C2863"/>
      <c r="D2863"/>
      <c r="E2863"/>
      <c r="F2863"/>
      <c r="G2863"/>
      <c r="H2863"/>
    </row>
    <row r="2864" spans="1:8" ht="14.5" x14ac:dyDescent="0.35">
      <c r="A2864"/>
      <c r="B2864"/>
      <c r="C2864"/>
      <c r="D2864"/>
      <c r="E2864"/>
      <c r="F2864"/>
      <c r="G2864"/>
      <c r="H2864"/>
    </row>
    <row r="2865" spans="1:8" ht="14.5" x14ac:dyDescent="0.35">
      <c r="A2865"/>
      <c r="B2865"/>
      <c r="C2865"/>
      <c r="D2865"/>
      <c r="E2865"/>
      <c r="F2865"/>
      <c r="G2865"/>
      <c r="H2865"/>
    </row>
    <row r="2866" spans="1:8" ht="14.5" x14ac:dyDescent="0.35">
      <c r="A2866"/>
      <c r="B2866"/>
      <c r="C2866"/>
      <c r="D2866"/>
      <c r="E2866"/>
      <c r="F2866"/>
      <c r="G2866"/>
      <c r="H2866"/>
    </row>
    <row r="2867" spans="1:8" ht="14.5" x14ac:dyDescent="0.35">
      <c r="A2867"/>
      <c r="B2867"/>
      <c r="C2867"/>
      <c r="D2867"/>
      <c r="E2867"/>
      <c r="F2867"/>
      <c r="G2867"/>
      <c r="H2867"/>
    </row>
    <row r="2868" spans="1:8" ht="14.5" x14ac:dyDescent="0.35">
      <c r="A2868"/>
      <c r="B2868"/>
      <c r="C2868"/>
      <c r="D2868"/>
      <c r="E2868"/>
      <c r="F2868"/>
      <c r="G2868"/>
      <c r="H2868"/>
    </row>
    <row r="2869" spans="1:8" ht="14.5" x14ac:dyDescent="0.35">
      <c r="A2869"/>
      <c r="B2869"/>
      <c r="C2869"/>
      <c r="D2869"/>
      <c r="E2869"/>
      <c r="F2869"/>
      <c r="G2869"/>
      <c r="H2869"/>
    </row>
    <row r="2870" spans="1:8" ht="14.5" x14ac:dyDescent="0.35">
      <c r="A2870"/>
      <c r="B2870"/>
      <c r="C2870"/>
      <c r="D2870"/>
      <c r="E2870"/>
      <c r="F2870"/>
      <c r="G2870"/>
      <c r="H2870"/>
    </row>
    <row r="2871" spans="1:8" ht="14.5" x14ac:dyDescent="0.35">
      <c r="A2871"/>
      <c r="B2871"/>
      <c r="C2871"/>
      <c r="D2871"/>
      <c r="E2871"/>
      <c r="F2871"/>
      <c r="G2871"/>
      <c r="H2871"/>
    </row>
    <row r="2872" spans="1:8" ht="14.5" x14ac:dyDescent="0.35">
      <c r="A2872"/>
      <c r="B2872"/>
      <c r="C2872"/>
      <c r="D2872"/>
      <c r="E2872"/>
      <c r="F2872"/>
      <c r="G2872"/>
      <c r="H2872"/>
    </row>
    <row r="2873" spans="1:8" ht="14.5" x14ac:dyDescent="0.35">
      <c r="A2873"/>
      <c r="B2873"/>
      <c r="C2873"/>
      <c r="D2873"/>
      <c r="E2873"/>
      <c r="F2873"/>
      <c r="G2873"/>
      <c r="H2873"/>
    </row>
    <row r="2874" spans="1:8" ht="14.5" x14ac:dyDescent="0.35">
      <c r="A2874"/>
      <c r="B2874"/>
      <c r="C2874"/>
      <c r="D2874"/>
      <c r="E2874"/>
      <c r="F2874"/>
      <c r="G2874"/>
      <c r="H2874"/>
    </row>
    <row r="2875" spans="1:8" ht="14.5" x14ac:dyDescent="0.35">
      <c r="A2875"/>
      <c r="B2875"/>
      <c r="C2875"/>
      <c r="D2875"/>
      <c r="E2875"/>
      <c r="F2875"/>
      <c r="G2875"/>
      <c r="H2875"/>
    </row>
    <row r="2876" spans="1:8" ht="14.5" x14ac:dyDescent="0.35">
      <c r="A2876"/>
      <c r="B2876"/>
      <c r="C2876"/>
      <c r="D2876"/>
      <c r="E2876"/>
      <c r="F2876"/>
      <c r="G2876"/>
      <c r="H2876"/>
    </row>
    <row r="2877" spans="1:8" ht="14.5" x14ac:dyDescent="0.35">
      <c r="A2877"/>
      <c r="B2877"/>
      <c r="C2877"/>
      <c r="D2877"/>
      <c r="E2877"/>
      <c r="F2877"/>
      <c r="G2877"/>
      <c r="H2877"/>
    </row>
    <row r="2878" spans="1:8" ht="14.5" x14ac:dyDescent="0.35">
      <c r="A2878"/>
      <c r="B2878"/>
      <c r="C2878"/>
      <c r="D2878"/>
      <c r="E2878"/>
      <c r="F2878"/>
      <c r="G2878"/>
      <c r="H2878"/>
    </row>
    <row r="2879" spans="1:8" ht="14.5" x14ac:dyDescent="0.35">
      <c r="A2879"/>
      <c r="B2879"/>
      <c r="C2879"/>
      <c r="D2879"/>
      <c r="E2879"/>
      <c r="F2879"/>
      <c r="G2879"/>
      <c r="H2879"/>
    </row>
    <row r="2880" spans="1:8" ht="14.5" x14ac:dyDescent="0.35">
      <c r="A2880"/>
      <c r="B2880"/>
      <c r="C2880"/>
      <c r="D2880"/>
      <c r="E2880"/>
      <c r="F2880"/>
      <c r="G2880"/>
      <c r="H2880"/>
    </row>
    <row r="2881" spans="1:8" ht="14.5" x14ac:dyDescent="0.35">
      <c r="A2881"/>
      <c r="B2881"/>
      <c r="C2881"/>
      <c r="D2881"/>
      <c r="E2881"/>
      <c r="F2881"/>
      <c r="G2881"/>
      <c r="H2881"/>
    </row>
    <row r="2882" spans="1:8" ht="14.5" x14ac:dyDescent="0.35">
      <c r="A2882"/>
      <c r="B2882"/>
      <c r="C2882"/>
      <c r="D2882"/>
      <c r="E2882"/>
      <c r="F2882"/>
      <c r="G2882"/>
      <c r="H2882"/>
    </row>
    <row r="2883" spans="1:8" ht="14.5" x14ac:dyDescent="0.35">
      <c r="A2883"/>
      <c r="B2883"/>
      <c r="C2883"/>
      <c r="D2883"/>
      <c r="E2883"/>
      <c r="F2883"/>
      <c r="G2883"/>
      <c r="H2883"/>
    </row>
    <row r="2884" spans="1:8" ht="14.5" x14ac:dyDescent="0.35">
      <c r="A2884"/>
      <c r="B2884"/>
      <c r="C2884"/>
      <c r="D2884"/>
      <c r="E2884"/>
      <c r="F2884"/>
      <c r="G2884"/>
      <c r="H2884"/>
    </row>
    <row r="2885" spans="1:8" ht="14.5" x14ac:dyDescent="0.35">
      <c r="A2885"/>
      <c r="B2885"/>
      <c r="C2885"/>
      <c r="D2885"/>
      <c r="E2885"/>
      <c r="F2885"/>
      <c r="G2885"/>
      <c r="H2885"/>
    </row>
    <row r="2886" spans="1:8" ht="14.5" x14ac:dyDescent="0.35">
      <c r="A2886"/>
      <c r="B2886"/>
      <c r="C2886"/>
      <c r="D2886"/>
      <c r="E2886"/>
      <c r="F2886"/>
      <c r="G2886"/>
      <c r="H2886"/>
    </row>
    <row r="2887" spans="1:8" ht="14.5" x14ac:dyDescent="0.35">
      <c r="A2887"/>
      <c r="B2887"/>
      <c r="C2887"/>
      <c r="D2887"/>
      <c r="E2887"/>
      <c r="F2887"/>
      <c r="G2887"/>
      <c r="H2887"/>
    </row>
    <row r="2888" spans="1:8" ht="14.5" x14ac:dyDescent="0.35">
      <c r="A2888"/>
      <c r="B2888"/>
      <c r="C2888"/>
      <c r="D2888"/>
      <c r="E2888"/>
      <c r="F2888"/>
      <c r="G2888"/>
      <c r="H2888"/>
    </row>
    <row r="2889" spans="1:8" ht="14.5" x14ac:dyDescent="0.35">
      <c r="A2889"/>
      <c r="B2889"/>
      <c r="C2889"/>
      <c r="D2889"/>
      <c r="E2889"/>
      <c r="F2889"/>
      <c r="G2889"/>
      <c r="H2889"/>
    </row>
    <row r="2890" spans="1:8" ht="14.5" x14ac:dyDescent="0.35">
      <c r="A2890"/>
      <c r="B2890"/>
      <c r="C2890"/>
      <c r="D2890"/>
      <c r="E2890"/>
      <c r="F2890"/>
      <c r="G2890"/>
      <c r="H2890"/>
    </row>
    <row r="2891" spans="1:8" ht="14.5" x14ac:dyDescent="0.35">
      <c r="A2891"/>
      <c r="B2891"/>
      <c r="C2891"/>
      <c r="D2891"/>
      <c r="E2891"/>
      <c r="F2891"/>
      <c r="G2891"/>
      <c r="H2891"/>
    </row>
    <row r="2892" spans="1:8" ht="14.5" x14ac:dyDescent="0.35">
      <c r="A2892"/>
      <c r="B2892"/>
      <c r="C2892"/>
      <c r="D2892"/>
      <c r="E2892"/>
      <c r="F2892"/>
      <c r="G2892"/>
      <c r="H2892"/>
    </row>
    <row r="2893" spans="1:8" ht="14.5" x14ac:dyDescent="0.35">
      <c r="A2893"/>
      <c r="B2893"/>
      <c r="C2893"/>
      <c r="D2893"/>
      <c r="E2893"/>
      <c r="F2893"/>
      <c r="G2893"/>
      <c r="H2893"/>
    </row>
    <row r="2894" spans="1:8" ht="14.5" x14ac:dyDescent="0.35">
      <c r="A2894"/>
      <c r="B2894"/>
      <c r="C2894"/>
      <c r="D2894"/>
      <c r="E2894"/>
      <c r="F2894"/>
      <c r="G2894"/>
      <c r="H2894"/>
    </row>
    <row r="2895" spans="1:8" ht="14.5" x14ac:dyDescent="0.35">
      <c r="A2895"/>
      <c r="B2895"/>
      <c r="C2895"/>
      <c r="D2895"/>
      <c r="E2895"/>
      <c r="F2895"/>
      <c r="G2895"/>
      <c r="H2895"/>
    </row>
    <row r="2896" spans="1:8" ht="14.5" x14ac:dyDescent="0.35">
      <c r="A2896"/>
      <c r="B2896"/>
      <c r="C2896"/>
      <c r="D2896"/>
      <c r="E2896"/>
      <c r="F2896"/>
      <c r="G2896"/>
      <c r="H2896"/>
    </row>
    <row r="2897" spans="1:8" ht="14.5" x14ac:dyDescent="0.35">
      <c r="A2897"/>
      <c r="B2897"/>
      <c r="C2897"/>
      <c r="D2897"/>
      <c r="E2897"/>
      <c r="F2897"/>
      <c r="G2897"/>
      <c r="H2897"/>
    </row>
    <row r="2898" spans="1:8" ht="14.5" x14ac:dyDescent="0.35">
      <c r="A2898"/>
      <c r="B2898"/>
      <c r="C2898"/>
      <c r="D2898"/>
      <c r="E2898"/>
      <c r="F2898"/>
      <c r="G2898"/>
      <c r="H2898"/>
    </row>
    <row r="2899" spans="1:8" ht="14.5" x14ac:dyDescent="0.35">
      <c r="A2899"/>
      <c r="B2899"/>
      <c r="C2899"/>
      <c r="D2899"/>
      <c r="E2899"/>
      <c r="F2899"/>
      <c r="G2899"/>
      <c r="H2899"/>
    </row>
    <row r="2900" spans="1:8" ht="14.5" x14ac:dyDescent="0.35">
      <c r="A2900"/>
      <c r="B2900"/>
      <c r="C2900"/>
      <c r="D2900"/>
      <c r="E2900"/>
      <c r="F2900"/>
      <c r="G2900"/>
      <c r="H2900"/>
    </row>
    <row r="2901" spans="1:8" ht="14.5" x14ac:dyDescent="0.35">
      <c r="A2901"/>
      <c r="B2901"/>
      <c r="C2901"/>
      <c r="D2901"/>
      <c r="E2901"/>
      <c r="F2901"/>
      <c r="G2901"/>
      <c r="H2901"/>
    </row>
    <row r="2902" spans="1:8" ht="14.5" x14ac:dyDescent="0.35">
      <c r="A2902"/>
      <c r="B2902"/>
      <c r="C2902"/>
      <c r="D2902"/>
      <c r="E2902"/>
      <c r="F2902"/>
      <c r="G2902"/>
      <c r="H2902"/>
    </row>
    <row r="2903" spans="1:8" ht="14.5" x14ac:dyDescent="0.35">
      <c r="A2903"/>
      <c r="B2903"/>
      <c r="C2903"/>
      <c r="D2903"/>
      <c r="E2903"/>
      <c r="F2903"/>
      <c r="G2903"/>
      <c r="H2903"/>
    </row>
    <row r="2904" spans="1:8" ht="14.5" x14ac:dyDescent="0.35">
      <c r="A2904"/>
      <c r="B2904"/>
      <c r="C2904"/>
      <c r="D2904"/>
      <c r="E2904"/>
      <c r="F2904"/>
      <c r="G2904"/>
      <c r="H2904"/>
    </row>
    <row r="2905" spans="1:8" ht="14.5" x14ac:dyDescent="0.35">
      <c r="A2905"/>
      <c r="B2905"/>
      <c r="C2905"/>
      <c r="D2905"/>
      <c r="E2905"/>
      <c r="F2905"/>
      <c r="G2905"/>
      <c r="H2905"/>
    </row>
    <row r="2906" spans="1:8" ht="14.5" x14ac:dyDescent="0.35">
      <c r="A2906"/>
      <c r="B2906"/>
      <c r="C2906"/>
      <c r="D2906"/>
      <c r="E2906"/>
      <c r="F2906"/>
      <c r="G2906"/>
      <c r="H2906"/>
    </row>
    <row r="2907" spans="1:8" ht="14.5" x14ac:dyDescent="0.35">
      <c r="A2907"/>
      <c r="B2907"/>
      <c r="C2907"/>
      <c r="D2907"/>
      <c r="E2907"/>
      <c r="F2907"/>
      <c r="G2907"/>
      <c r="H2907"/>
    </row>
    <row r="2908" spans="1:8" ht="14.5" x14ac:dyDescent="0.35">
      <c r="A2908"/>
      <c r="B2908"/>
      <c r="C2908"/>
      <c r="D2908"/>
      <c r="E2908"/>
      <c r="F2908"/>
      <c r="G2908"/>
      <c r="H2908"/>
    </row>
    <row r="2909" spans="1:8" ht="14.5" x14ac:dyDescent="0.35">
      <c r="A2909"/>
      <c r="B2909"/>
      <c r="C2909"/>
      <c r="D2909"/>
      <c r="E2909"/>
      <c r="F2909"/>
      <c r="G2909"/>
      <c r="H2909"/>
    </row>
    <row r="2910" spans="1:8" ht="14.5" x14ac:dyDescent="0.35">
      <c r="A2910"/>
      <c r="B2910"/>
      <c r="C2910"/>
      <c r="D2910"/>
      <c r="E2910"/>
      <c r="F2910"/>
      <c r="G2910"/>
      <c r="H2910"/>
    </row>
    <row r="2911" spans="1:8" ht="14.5" x14ac:dyDescent="0.35">
      <c r="A2911"/>
      <c r="B2911"/>
      <c r="C2911"/>
      <c r="D2911"/>
      <c r="E2911"/>
      <c r="F2911"/>
      <c r="G2911"/>
      <c r="H2911"/>
    </row>
    <row r="2912" spans="1:8" ht="14.5" x14ac:dyDescent="0.35">
      <c r="A2912"/>
      <c r="B2912"/>
      <c r="C2912"/>
      <c r="D2912"/>
      <c r="E2912"/>
      <c r="F2912"/>
      <c r="G2912"/>
      <c r="H2912"/>
    </row>
    <row r="2913" spans="1:8" ht="14.5" x14ac:dyDescent="0.35">
      <c r="A2913"/>
      <c r="B2913"/>
      <c r="C2913"/>
      <c r="D2913"/>
      <c r="E2913"/>
      <c r="F2913"/>
      <c r="G2913"/>
      <c r="H2913"/>
    </row>
    <row r="2914" spans="1:8" ht="14.5" x14ac:dyDescent="0.35">
      <c r="A2914"/>
      <c r="B2914"/>
      <c r="C2914"/>
      <c r="D2914"/>
      <c r="E2914"/>
      <c r="F2914"/>
      <c r="G2914"/>
      <c r="H2914"/>
    </row>
    <row r="2915" spans="1:8" ht="14.5" x14ac:dyDescent="0.35">
      <c r="A2915"/>
      <c r="B2915"/>
      <c r="C2915"/>
      <c r="D2915"/>
      <c r="E2915"/>
      <c r="F2915"/>
      <c r="G2915"/>
      <c r="H2915"/>
    </row>
    <row r="2916" spans="1:8" ht="14.5" x14ac:dyDescent="0.35">
      <c r="A2916"/>
      <c r="B2916"/>
      <c r="C2916"/>
      <c r="D2916"/>
      <c r="E2916"/>
      <c r="F2916"/>
      <c r="G2916"/>
      <c r="H2916"/>
    </row>
    <row r="2917" spans="1:8" ht="14.5" x14ac:dyDescent="0.35">
      <c r="A2917"/>
      <c r="B2917"/>
      <c r="C2917"/>
      <c r="D2917"/>
      <c r="E2917"/>
      <c r="F2917"/>
      <c r="G2917"/>
      <c r="H2917"/>
    </row>
    <row r="2918" spans="1:8" ht="14.5" x14ac:dyDescent="0.35">
      <c r="A2918"/>
      <c r="B2918"/>
      <c r="C2918"/>
      <c r="D2918"/>
      <c r="E2918"/>
      <c r="F2918"/>
      <c r="G2918"/>
      <c r="H2918"/>
    </row>
    <row r="2919" spans="1:8" ht="14.5" x14ac:dyDescent="0.35">
      <c r="A2919"/>
      <c r="B2919"/>
      <c r="C2919"/>
      <c r="D2919"/>
      <c r="E2919"/>
      <c r="F2919"/>
      <c r="G2919"/>
      <c r="H2919"/>
    </row>
    <row r="2920" spans="1:8" ht="14.5" x14ac:dyDescent="0.35">
      <c r="A2920"/>
      <c r="B2920"/>
      <c r="C2920"/>
      <c r="D2920"/>
      <c r="E2920"/>
      <c r="F2920"/>
      <c r="G2920"/>
      <c r="H2920"/>
    </row>
    <row r="2921" spans="1:8" ht="14.5" x14ac:dyDescent="0.35">
      <c r="A2921"/>
      <c r="B2921"/>
      <c r="C2921"/>
      <c r="D2921"/>
      <c r="E2921"/>
      <c r="F2921"/>
      <c r="G2921"/>
      <c r="H2921"/>
    </row>
    <row r="2922" spans="1:8" ht="14.5" x14ac:dyDescent="0.35">
      <c r="A2922"/>
      <c r="B2922"/>
      <c r="C2922"/>
      <c r="D2922"/>
      <c r="E2922"/>
      <c r="F2922"/>
      <c r="G2922"/>
      <c r="H2922"/>
    </row>
    <row r="2923" spans="1:8" ht="14.5" x14ac:dyDescent="0.35">
      <c r="A2923"/>
      <c r="B2923"/>
      <c r="C2923"/>
      <c r="D2923"/>
      <c r="E2923"/>
      <c r="F2923"/>
      <c r="G2923"/>
      <c r="H2923"/>
    </row>
    <row r="2924" spans="1:8" ht="14.5" x14ac:dyDescent="0.35">
      <c r="A2924"/>
      <c r="B2924"/>
      <c r="C2924"/>
      <c r="D2924"/>
      <c r="E2924"/>
      <c r="F2924"/>
      <c r="G2924"/>
      <c r="H2924"/>
    </row>
    <row r="2925" spans="1:8" ht="14.5" x14ac:dyDescent="0.35">
      <c r="A2925"/>
      <c r="B2925"/>
      <c r="C2925"/>
      <c r="D2925"/>
      <c r="E2925"/>
      <c r="F2925"/>
      <c r="G2925"/>
      <c r="H2925"/>
    </row>
    <row r="2926" spans="1:8" ht="14.5" x14ac:dyDescent="0.35">
      <c r="A2926"/>
      <c r="B2926"/>
      <c r="C2926"/>
      <c r="D2926"/>
      <c r="E2926"/>
      <c r="F2926"/>
      <c r="G2926"/>
      <c r="H2926"/>
    </row>
    <row r="2927" spans="1:8" ht="14.5" x14ac:dyDescent="0.35">
      <c r="A2927"/>
      <c r="B2927"/>
      <c r="C2927"/>
      <c r="D2927"/>
      <c r="E2927"/>
      <c r="F2927"/>
      <c r="G2927"/>
      <c r="H2927"/>
    </row>
    <row r="2928" spans="1:8" ht="14.5" x14ac:dyDescent="0.35">
      <c r="A2928"/>
      <c r="B2928"/>
      <c r="C2928"/>
      <c r="D2928"/>
      <c r="E2928"/>
      <c r="F2928"/>
      <c r="G2928"/>
      <c r="H2928"/>
    </row>
    <row r="2929" spans="1:8" ht="14.5" x14ac:dyDescent="0.35">
      <c r="A2929"/>
      <c r="B2929"/>
      <c r="C2929"/>
      <c r="D2929"/>
      <c r="E2929"/>
      <c r="F2929"/>
      <c r="G2929"/>
      <c r="H2929"/>
    </row>
    <row r="2930" spans="1:8" ht="14.5" x14ac:dyDescent="0.35">
      <c r="A2930"/>
      <c r="B2930"/>
      <c r="C2930"/>
      <c r="D2930"/>
      <c r="E2930"/>
      <c r="F2930"/>
      <c r="G2930"/>
      <c r="H2930"/>
    </row>
    <row r="2931" spans="1:8" ht="14.5" x14ac:dyDescent="0.35">
      <c r="A2931"/>
      <c r="B2931"/>
      <c r="C2931"/>
      <c r="D2931"/>
      <c r="E2931"/>
      <c r="F2931"/>
      <c r="G2931"/>
      <c r="H2931"/>
    </row>
    <row r="2932" spans="1:8" ht="14.5" x14ac:dyDescent="0.35">
      <c r="A2932"/>
      <c r="B2932"/>
      <c r="C2932"/>
      <c r="D2932"/>
      <c r="E2932"/>
      <c r="F2932"/>
      <c r="G2932"/>
      <c r="H2932"/>
    </row>
    <row r="2933" spans="1:8" ht="14.5" x14ac:dyDescent="0.35">
      <c r="A2933"/>
      <c r="B2933"/>
      <c r="C2933"/>
      <c r="D2933"/>
      <c r="E2933"/>
      <c r="F2933"/>
      <c r="G2933"/>
      <c r="H2933"/>
    </row>
    <row r="2934" spans="1:8" ht="14.5" x14ac:dyDescent="0.35">
      <c r="A2934"/>
      <c r="B2934"/>
      <c r="C2934"/>
      <c r="D2934"/>
      <c r="E2934"/>
      <c r="F2934"/>
      <c r="G2934"/>
      <c r="H2934"/>
    </row>
    <row r="2935" spans="1:8" ht="14.5" x14ac:dyDescent="0.35">
      <c r="A2935"/>
      <c r="B2935"/>
      <c r="C2935"/>
      <c r="D2935"/>
      <c r="E2935"/>
      <c r="F2935"/>
      <c r="G2935"/>
      <c r="H2935"/>
    </row>
    <row r="2936" spans="1:8" ht="14.5" x14ac:dyDescent="0.35">
      <c r="A2936"/>
      <c r="B2936"/>
      <c r="C2936"/>
      <c r="D2936"/>
      <c r="E2936"/>
      <c r="F2936"/>
      <c r="G2936"/>
      <c r="H2936"/>
    </row>
    <row r="2937" spans="1:8" ht="14.5" x14ac:dyDescent="0.35">
      <c r="A2937"/>
      <c r="B2937"/>
      <c r="C2937"/>
      <c r="D2937"/>
      <c r="E2937"/>
      <c r="F2937"/>
      <c r="G2937"/>
      <c r="H2937"/>
    </row>
    <row r="2938" spans="1:8" ht="14.5" x14ac:dyDescent="0.35">
      <c r="A2938"/>
      <c r="B2938"/>
      <c r="C2938"/>
      <c r="D2938"/>
      <c r="E2938"/>
      <c r="F2938"/>
      <c r="G2938"/>
      <c r="H2938"/>
    </row>
    <row r="2939" spans="1:8" ht="14.5" x14ac:dyDescent="0.35">
      <c r="A2939"/>
      <c r="B2939"/>
      <c r="C2939"/>
      <c r="D2939"/>
      <c r="E2939"/>
      <c r="F2939"/>
      <c r="G2939"/>
      <c r="H2939"/>
    </row>
    <row r="2940" spans="1:8" ht="14.5" x14ac:dyDescent="0.35">
      <c r="A2940"/>
      <c r="B2940"/>
      <c r="C2940"/>
      <c r="D2940"/>
      <c r="E2940"/>
      <c r="F2940"/>
      <c r="G2940"/>
      <c r="H2940"/>
    </row>
    <row r="2941" spans="1:8" ht="14.5" x14ac:dyDescent="0.35">
      <c r="A2941"/>
      <c r="B2941"/>
      <c r="C2941"/>
      <c r="D2941"/>
      <c r="E2941"/>
      <c r="F2941"/>
      <c r="G2941"/>
      <c r="H2941"/>
    </row>
    <row r="2942" spans="1:8" ht="14.5" x14ac:dyDescent="0.35">
      <c r="A2942"/>
      <c r="B2942"/>
      <c r="C2942"/>
      <c r="D2942"/>
      <c r="E2942"/>
      <c r="F2942"/>
      <c r="G2942"/>
      <c r="H2942"/>
    </row>
    <row r="2943" spans="1:8" ht="14.5" x14ac:dyDescent="0.35">
      <c r="A2943"/>
      <c r="B2943"/>
      <c r="C2943"/>
      <c r="D2943"/>
      <c r="E2943"/>
      <c r="F2943"/>
      <c r="G2943"/>
      <c r="H2943"/>
    </row>
    <row r="2944" spans="1:8" ht="14.5" x14ac:dyDescent="0.35">
      <c r="A2944"/>
      <c r="B2944"/>
      <c r="C2944"/>
      <c r="D2944"/>
      <c r="E2944"/>
      <c r="F2944"/>
      <c r="G2944"/>
      <c r="H2944"/>
    </row>
    <row r="2945" spans="1:8" ht="14.5" x14ac:dyDescent="0.35">
      <c r="A2945"/>
      <c r="B2945"/>
      <c r="C2945"/>
      <c r="D2945"/>
      <c r="E2945"/>
      <c r="F2945"/>
      <c r="G2945"/>
      <c r="H2945"/>
    </row>
    <row r="2946" spans="1:8" ht="14.5" x14ac:dyDescent="0.35">
      <c r="A2946"/>
      <c r="B2946"/>
      <c r="C2946"/>
      <c r="D2946"/>
      <c r="E2946"/>
      <c r="F2946"/>
      <c r="G2946"/>
      <c r="H2946"/>
    </row>
    <row r="2947" spans="1:8" ht="14.5" x14ac:dyDescent="0.35">
      <c r="A2947"/>
      <c r="B2947"/>
      <c r="C2947"/>
      <c r="D2947"/>
      <c r="E2947"/>
      <c r="F2947"/>
      <c r="G2947"/>
      <c r="H2947"/>
    </row>
    <row r="2948" spans="1:8" ht="14.5" x14ac:dyDescent="0.35">
      <c r="A2948"/>
      <c r="B2948"/>
      <c r="C2948"/>
      <c r="D2948"/>
      <c r="E2948"/>
      <c r="F2948"/>
      <c r="G2948"/>
      <c r="H2948"/>
    </row>
    <row r="2949" spans="1:8" ht="14.5" x14ac:dyDescent="0.35">
      <c r="A2949"/>
      <c r="B2949"/>
      <c r="C2949"/>
      <c r="D2949"/>
      <c r="E2949"/>
      <c r="F2949"/>
      <c r="G2949"/>
      <c r="H2949"/>
    </row>
    <row r="2950" spans="1:8" ht="14.5" x14ac:dyDescent="0.35">
      <c r="A2950"/>
      <c r="B2950"/>
      <c r="C2950"/>
      <c r="D2950"/>
      <c r="E2950"/>
      <c r="F2950"/>
      <c r="G2950"/>
      <c r="H2950"/>
    </row>
    <row r="2951" spans="1:8" ht="14.5" x14ac:dyDescent="0.35">
      <c r="A2951"/>
      <c r="B2951"/>
      <c r="C2951"/>
      <c r="D2951"/>
      <c r="E2951"/>
      <c r="F2951"/>
      <c r="G2951"/>
      <c r="H2951"/>
    </row>
    <row r="2952" spans="1:8" ht="14.5" x14ac:dyDescent="0.35">
      <c r="A2952"/>
      <c r="B2952"/>
      <c r="C2952"/>
      <c r="D2952"/>
      <c r="E2952"/>
      <c r="F2952"/>
      <c r="G2952"/>
      <c r="H2952"/>
    </row>
    <row r="2953" spans="1:8" ht="14.5" x14ac:dyDescent="0.35">
      <c r="A2953"/>
      <c r="B2953"/>
      <c r="C2953"/>
      <c r="D2953"/>
      <c r="E2953"/>
      <c r="F2953"/>
      <c r="G2953"/>
      <c r="H2953"/>
    </row>
    <row r="2954" spans="1:8" ht="14.5" x14ac:dyDescent="0.35">
      <c r="A2954"/>
      <c r="B2954"/>
      <c r="C2954"/>
      <c r="D2954"/>
      <c r="E2954"/>
      <c r="F2954"/>
      <c r="G2954"/>
      <c r="H2954"/>
    </row>
    <row r="2955" spans="1:8" ht="14.5" x14ac:dyDescent="0.35">
      <c r="A2955"/>
      <c r="B2955"/>
      <c r="C2955"/>
      <c r="D2955"/>
      <c r="E2955"/>
      <c r="F2955"/>
      <c r="G2955"/>
      <c r="H2955"/>
    </row>
    <row r="2956" spans="1:8" ht="14.5" x14ac:dyDescent="0.35">
      <c r="A2956"/>
      <c r="B2956"/>
      <c r="C2956"/>
      <c r="D2956"/>
      <c r="E2956"/>
      <c r="F2956"/>
      <c r="G2956"/>
      <c r="H2956"/>
    </row>
    <row r="2957" spans="1:8" ht="14.5" x14ac:dyDescent="0.35">
      <c r="A2957"/>
      <c r="B2957"/>
      <c r="C2957"/>
      <c r="D2957"/>
      <c r="E2957"/>
      <c r="F2957"/>
      <c r="G2957"/>
      <c r="H2957"/>
    </row>
    <row r="2958" spans="1:8" ht="14.5" x14ac:dyDescent="0.35">
      <c r="A2958"/>
      <c r="B2958"/>
      <c r="C2958"/>
      <c r="D2958"/>
      <c r="E2958"/>
      <c r="F2958"/>
      <c r="G2958"/>
      <c r="H2958"/>
    </row>
    <row r="2959" spans="1:8" ht="14.5" x14ac:dyDescent="0.35">
      <c r="A2959"/>
      <c r="B2959"/>
      <c r="C2959"/>
      <c r="D2959"/>
      <c r="E2959"/>
      <c r="F2959"/>
      <c r="G2959"/>
      <c r="H2959"/>
    </row>
    <row r="2960" spans="1:8" ht="14.5" x14ac:dyDescent="0.35">
      <c r="A2960"/>
      <c r="B2960"/>
      <c r="C2960"/>
      <c r="D2960"/>
      <c r="E2960"/>
      <c r="F2960"/>
      <c r="G2960"/>
      <c r="H2960"/>
    </row>
    <row r="2961" spans="1:8" ht="14.5" x14ac:dyDescent="0.35">
      <c r="A2961"/>
      <c r="B2961"/>
      <c r="C2961"/>
      <c r="D2961"/>
      <c r="E2961"/>
      <c r="F2961"/>
      <c r="G2961"/>
      <c r="H2961"/>
    </row>
    <row r="2962" spans="1:8" ht="14.5" x14ac:dyDescent="0.35">
      <c r="A2962"/>
      <c r="B2962"/>
      <c r="C2962"/>
      <c r="D2962"/>
      <c r="E2962"/>
      <c r="F2962"/>
      <c r="G2962"/>
      <c r="H2962"/>
    </row>
    <row r="2963" spans="1:8" ht="14.5" x14ac:dyDescent="0.35">
      <c r="A2963"/>
      <c r="B2963"/>
      <c r="C2963"/>
      <c r="D2963"/>
      <c r="E2963"/>
      <c r="F2963"/>
      <c r="G2963"/>
      <c r="H2963"/>
    </row>
    <row r="2964" spans="1:8" ht="14.5" x14ac:dyDescent="0.35">
      <c r="A2964"/>
      <c r="B2964"/>
      <c r="C2964"/>
      <c r="D2964"/>
      <c r="E2964"/>
      <c r="F2964"/>
      <c r="G2964"/>
      <c r="H2964"/>
    </row>
    <row r="2965" spans="1:8" ht="14.5" x14ac:dyDescent="0.35">
      <c r="A2965"/>
      <c r="B2965"/>
      <c r="C2965"/>
      <c r="D2965"/>
      <c r="E2965"/>
      <c r="F2965"/>
      <c r="G2965"/>
      <c r="H2965"/>
    </row>
    <row r="2966" spans="1:8" ht="14.5" x14ac:dyDescent="0.35">
      <c r="A2966"/>
      <c r="B2966"/>
      <c r="C2966"/>
      <c r="D2966"/>
      <c r="E2966"/>
      <c r="F2966"/>
      <c r="G2966"/>
      <c r="H2966"/>
    </row>
    <row r="2967" spans="1:8" ht="14.5" x14ac:dyDescent="0.35">
      <c r="A2967"/>
      <c r="B2967"/>
      <c r="C2967"/>
      <c r="D2967"/>
      <c r="E2967"/>
      <c r="F2967"/>
      <c r="G2967"/>
      <c r="H2967"/>
    </row>
    <row r="2968" spans="1:8" ht="14.5" x14ac:dyDescent="0.35">
      <c r="A2968"/>
      <c r="B2968"/>
      <c r="C2968"/>
      <c r="D2968"/>
      <c r="E2968"/>
      <c r="F2968"/>
      <c r="G2968"/>
      <c r="H2968"/>
    </row>
    <row r="2969" spans="1:8" ht="14.5" x14ac:dyDescent="0.35">
      <c r="A2969"/>
      <c r="B2969"/>
      <c r="C2969"/>
      <c r="D2969"/>
      <c r="E2969"/>
      <c r="F2969"/>
      <c r="G2969"/>
      <c r="H2969"/>
    </row>
    <row r="2970" spans="1:8" ht="14.5" x14ac:dyDescent="0.35">
      <c r="A2970"/>
      <c r="B2970"/>
      <c r="C2970"/>
      <c r="D2970"/>
      <c r="E2970"/>
      <c r="F2970"/>
      <c r="G2970"/>
      <c r="H2970"/>
    </row>
    <row r="2971" spans="1:8" ht="14.5" x14ac:dyDescent="0.35">
      <c r="A2971"/>
      <c r="B2971"/>
      <c r="C2971"/>
      <c r="D2971"/>
      <c r="E2971"/>
      <c r="F2971"/>
      <c r="G2971"/>
      <c r="H2971"/>
    </row>
    <row r="2972" spans="1:8" ht="14.5" x14ac:dyDescent="0.35">
      <c r="A2972"/>
      <c r="B2972"/>
      <c r="C2972"/>
      <c r="D2972"/>
      <c r="E2972"/>
      <c r="F2972"/>
      <c r="G2972"/>
      <c r="H2972"/>
    </row>
    <row r="2973" spans="1:8" ht="14.5" x14ac:dyDescent="0.35">
      <c r="A2973"/>
      <c r="B2973"/>
      <c r="C2973"/>
      <c r="D2973"/>
      <c r="E2973"/>
      <c r="F2973"/>
      <c r="G2973"/>
      <c r="H2973"/>
    </row>
    <row r="2974" spans="1:8" ht="14.5" x14ac:dyDescent="0.35">
      <c r="A2974"/>
      <c r="B2974"/>
      <c r="C2974"/>
      <c r="D2974"/>
      <c r="E2974"/>
      <c r="F2974"/>
      <c r="G2974"/>
      <c r="H2974"/>
    </row>
    <row r="2975" spans="1:8" ht="14.5" x14ac:dyDescent="0.35">
      <c r="A2975"/>
      <c r="B2975"/>
      <c r="C2975"/>
      <c r="D2975"/>
      <c r="E2975"/>
      <c r="F2975"/>
      <c r="G2975"/>
      <c r="H2975"/>
    </row>
    <row r="2976" spans="1:8" ht="14.5" x14ac:dyDescent="0.35">
      <c r="A2976"/>
      <c r="B2976"/>
      <c r="C2976"/>
      <c r="D2976"/>
      <c r="E2976"/>
      <c r="F2976"/>
      <c r="G2976"/>
      <c r="H2976"/>
    </row>
    <row r="2977" spans="1:8" ht="14.5" x14ac:dyDescent="0.35">
      <c r="A2977"/>
      <c r="B2977"/>
      <c r="C2977"/>
      <c r="D2977"/>
      <c r="E2977"/>
      <c r="F2977"/>
      <c r="G2977"/>
      <c r="H2977"/>
    </row>
    <row r="2978" spans="1:8" ht="14.5" x14ac:dyDescent="0.35">
      <c r="A2978"/>
      <c r="B2978"/>
      <c r="C2978"/>
      <c r="D2978"/>
      <c r="E2978"/>
      <c r="F2978"/>
      <c r="G2978"/>
      <c r="H2978"/>
    </row>
    <row r="2979" spans="1:8" ht="14.5" x14ac:dyDescent="0.35">
      <c r="A2979"/>
      <c r="B2979"/>
      <c r="C2979"/>
      <c r="D2979"/>
      <c r="E2979"/>
      <c r="F2979"/>
      <c r="G2979"/>
      <c r="H2979"/>
    </row>
    <row r="2980" spans="1:8" ht="14.5" x14ac:dyDescent="0.35">
      <c r="A2980"/>
      <c r="B2980"/>
      <c r="C2980"/>
      <c r="D2980"/>
      <c r="E2980"/>
      <c r="F2980"/>
      <c r="G2980"/>
      <c r="H2980"/>
    </row>
    <row r="2981" spans="1:8" ht="14.5" x14ac:dyDescent="0.35">
      <c r="A2981"/>
      <c r="B2981"/>
      <c r="C2981"/>
      <c r="D2981"/>
      <c r="E2981"/>
      <c r="F2981"/>
      <c r="G2981"/>
      <c r="H2981"/>
    </row>
    <row r="2982" spans="1:8" ht="14.5" x14ac:dyDescent="0.35">
      <c r="A2982"/>
      <c r="B2982"/>
      <c r="C2982"/>
      <c r="D2982"/>
      <c r="E2982"/>
      <c r="F2982"/>
      <c r="G2982"/>
      <c r="H2982"/>
    </row>
    <row r="2983" spans="1:8" ht="14.5" x14ac:dyDescent="0.35">
      <c r="A2983"/>
      <c r="B2983"/>
      <c r="C2983"/>
      <c r="D2983"/>
      <c r="E2983"/>
      <c r="F2983"/>
      <c r="G2983"/>
      <c r="H2983"/>
    </row>
    <row r="2984" spans="1:8" ht="14.5" x14ac:dyDescent="0.35">
      <c r="A2984"/>
      <c r="B2984"/>
      <c r="C2984"/>
      <c r="D2984"/>
      <c r="E2984"/>
      <c r="F2984"/>
      <c r="G2984"/>
      <c r="H2984"/>
    </row>
    <row r="2985" spans="1:8" ht="14.5" x14ac:dyDescent="0.35">
      <c r="A2985"/>
      <c r="B2985"/>
      <c r="C2985"/>
      <c r="D2985"/>
      <c r="E2985"/>
      <c r="F2985"/>
      <c r="G2985"/>
      <c r="H2985"/>
    </row>
    <row r="2986" spans="1:8" ht="14.5" x14ac:dyDescent="0.35">
      <c r="A2986"/>
      <c r="B2986"/>
      <c r="C2986"/>
      <c r="D2986"/>
      <c r="E2986"/>
      <c r="F2986"/>
      <c r="G2986"/>
      <c r="H2986"/>
    </row>
    <row r="2987" spans="1:8" ht="14.5" x14ac:dyDescent="0.35">
      <c r="A2987"/>
      <c r="B2987"/>
      <c r="C2987"/>
      <c r="D2987"/>
      <c r="E2987"/>
      <c r="F2987"/>
      <c r="G2987"/>
      <c r="H2987"/>
    </row>
    <row r="2988" spans="1:8" ht="14.5" x14ac:dyDescent="0.35">
      <c r="A2988"/>
      <c r="B2988"/>
      <c r="C2988"/>
      <c r="D2988"/>
      <c r="E2988"/>
      <c r="F2988"/>
      <c r="G2988"/>
      <c r="H2988"/>
    </row>
    <row r="2989" spans="1:8" ht="14.5" x14ac:dyDescent="0.35">
      <c r="A2989"/>
      <c r="B2989"/>
      <c r="C2989"/>
      <c r="D2989"/>
      <c r="E2989"/>
      <c r="F2989"/>
      <c r="G2989"/>
      <c r="H2989"/>
    </row>
    <row r="2990" spans="1:8" ht="14.5" x14ac:dyDescent="0.35">
      <c r="A2990"/>
      <c r="B2990"/>
      <c r="C2990"/>
      <c r="D2990"/>
      <c r="E2990"/>
      <c r="F2990"/>
      <c r="G2990"/>
      <c r="H2990"/>
    </row>
    <row r="2991" spans="1:8" ht="14.5" x14ac:dyDescent="0.35">
      <c r="A2991"/>
      <c r="B2991"/>
      <c r="C2991"/>
      <c r="D2991"/>
      <c r="E2991"/>
      <c r="F2991"/>
      <c r="G2991"/>
      <c r="H2991"/>
    </row>
    <row r="2992" spans="1:8" ht="14.5" x14ac:dyDescent="0.35">
      <c r="A2992"/>
      <c r="B2992"/>
      <c r="C2992"/>
      <c r="D2992"/>
      <c r="E2992"/>
      <c r="F2992"/>
      <c r="G2992"/>
      <c r="H2992"/>
    </row>
    <row r="2993" spans="1:8" ht="14.5" x14ac:dyDescent="0.35">
      <c r="A2993"/>
      <c r="B2993"/>
      <c r="C2993"/>
      <c r="D2993"/>
      <c r="E2993"/>
      <c r="F2993"/>
      <c r="G2993"/>
      <c r="H2993"/>
    </row>
    <row r="2994" spans="1:8" ht="14.5" x14ac:dyDescent="0.35">
      <c r="A2994"/>
      <c r="B2994"/>
      <c r="C2994"/>
      <c r="D2994"/>
      <c r="E2994"/>
      <c r="F2994"/>
      <c r="G2994"/>
      <c r="H2994"/>
    </row>
  </sheetData>
  <autoFilter ref="A5:CA2766" xr:uid="{0147C605-AB68-48FF-A99F-0E07497D1710}"/>
  <sortState xmlns:xlrd2="http://schemas.microsoft.com/office/spreadsheetml/2017/richdata2" ref="A6:CA2766">
    <sortCondition descending="1" ref="E6:E2766"/>
    <sortCondition ref="B6:B2766"/>
    <sortCondition ref="A6:A2766"/>
    <sortCondition descending="1" ref="G6:G2766"/>
  </sortState>
  <mergeCells count="69">
    <mergeCell ref="AA1:AB1"/>
    <mergeCell ref="H1:H4"/>
    <mergeCell ref="L1:L4"/>
    <mergeCell ref="T1:T4"/>
    <mergeCell ref="AY1:AZ1"/>
    <mergeCell ref="AC1:AD1"/>
    <mergeCell ref="AE1:AF1"/>
    <mergeCell ref="AG1:AH1"/>
    <mergeCell ref="AI1:AJ1"/>
    <mergeCell ref="AK1:AL1"/>
    <mergeCell ref="AM1:AN1"/>
    <mergeCell ref="AO1:AP1"/>
    <mergeCell ref="AQ1:AR1"/>
    <mergeCell ref="AS1:AT1"/>
    <mergeCell ref="AU1:AV1"/>
    <mergeCell ref="AW1:AX1"/>
    <mergeCell ref="BX1:BY1"/>
    <mergeCell ref="BA1:BB1"/>
    <mergeCell ref="BC1:BD1"/>
    <mergeCell ref="BE1:BF1"/>
    <mergeCell ref="BG1:BH1"/>
    <mergeCell ref="BI1:BJ1"/>
    <mergeCell ref="BK1:BL1"/>
    <mergeCell ref="BV2:BW3"/>
    <mergeCell ref="BM1:BN1"/>
    <mergeCell ref="BO1:BP1"/>
    <mergeCell ref="BQ1:BR1"/>
    <mergeCell ref="BS1:BT1"/>
    <mergeCell ref="BV1:BW1"/>
    <mergeCell ref="BE2:BF3"/>
    <mergeCell ref="BG2:BH3"/>
    <mergeCell ref="BQ2:BR3"/>
    <mergeCell ref="BS2:BT3"/>
    <mergeCell ref="BU2:BU3"/>
    <mergeCell ref="BZ1:CA1"/>
    <mergeCell ref="AA2:AB3"/>
    <mergeCell ref="AC2:AD3"/>
    <mergeCell ref="AE2:AF3"/>
    <mergeCell ref="BI2:BJ3"/>
    <mergeCell ref="BK2:BL3"/>
    <mergeCell ref="BM2:BN3"/>
    <mergeCell ref="BO2:BP3"/>
    <mergeCell ref="AW2:AX3"/>
    <mergeCell ref="AY2:AZ3"/>
    <mergeCell ref="BA2:BB3"/>
    <mergeCell ref="BC2:BD3"/>
    <mergeCell ref="AK2:AL3"/>
    <mergeCell ref="AM2:AN3"/>
    <mergeCell ref="BX2:BY3"/>
    <mergeCell ref="BZ2:CA3"/>
    <mergeCell ref="J2:J3"/>
    <mergeCell ref="K2:K3"/>
    <mergeCell ref="M2:M3"/>
    <mergeCell ref="N2:N3"/>
    <mergeCell ref="O2:O3"/>
    <mergeCell ref="P2:P3"/>
    <mergeCell ref="R2:R3"/>
    <mergeCell ref="S2:S3"/>
    <mergeCell ref="AO2:AP3"/>
    <mergeCell ref="AQ2:AR3"/>
    <mergeCell ref="AG2:AH3"/>
    <mergeCell ref="AI2:AJ3"/>
    <mergeCell ref="AS2:AT3"/>
    <mergeCell ref="AU2:AV3"/>
    <mergeCell ref="U2:U3"/>
    <mergeCell ref="V2:V3"/>
    <mergeCell ref="W2:W3"/>
    <mergeCell ref="X2:X3"/>
    <mergeCell ref="Y2:Y3"/>
  </mergeCells>
  <conditionalFormatting sqref="F2732:F2766">
    <cfRule type="duplicateValues" dxfId="60" priority="1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C8175-FEB5-4310-B183-7648F13E9119}">
  <dimension ref="A1:G52"/>
  <sheetViews>
    <sheetView workbookViewId="0">
      <selection activeCell="E28" sqref="E28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4.54296875" bestFit="1" customWidth="1"/>
    <col min="4" max="4" width="18.26953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1" t="s">
        <v>78</v>
      </c>
      <c r="B2" s="1" t="s">
        <v>58</v>
      </c>
      <c r="C2" s="1" t="s">
        <v>182</v>
      </c>
      <c r="D2" s="1" t="s">
        <v>183</v>
      </c>
      <c r="E2" s="1" t="s">
        <v>61</v>
      </c>
      <c r="F2" s="1">
        <v>999793933</v>
      </c>
      <c r="G2" s="1">
        <v>523</v>
      </c>
    </row>
    <row r="3" spans="1:7" x14ac:dyDescent="0.35">
      <c r="A3" s="1" t="s">
        <v>78</v>
      </c>
      <c r="B3" s="1" t="s">
        <v>58</v>
      </c>
      <c r="C3" s="1" t="s">
        <v>95</v>
      </c>
      <c r="D3" s="1" t="s">
        <v>96</v>
      </c>
      <c r="E3" s="1" t="s">
        <v>61</v>
      </c>
      <c r="F3" s="1">
        <v>999701966</v>
      </c>
      <c r="G3" s="1">
        <v>510</v>
      </c>
    </row>
    <row r="4" spans="1:7" x14ac:dyDescent="0.35">
      <c r="A4" s="1" t="s">
        <v>78</v>
      </c>
      <c r="B4" s="1" t="s">
        <v>58</v>
      </c>
      <c r="C4" s="1" t="s">
        <v>488</v>
      </c>
      <c r="D4" s="1" t="s">
        <v>487</v>
      </c>
      <c r="E4" s="1" t="s">
        <v>61</v>
      </c>
      <c r="F4" s="1">
        <v>999884977</v>
      </c>
      <c r="G4" s="1">
        <v>502</v>
      </c>
    </row>
    <row r="5" spans="1:7" x14ac:dyDescent="0.35">
      <c r="A5" s="1" t="s">
        <v>78</v>
      </c>
      <c r="B5" s="1" t="s">
        <v>58</v>
      </c>
      <c r="C5" s="1" t="s">
        <v>337</v>
      </c>
      <c r="D5" s="1" t="s">
        <v>338</v>
      </c>
      <c r="E5" s="1" t="s">
        <v>61</v>
      </c>
      <c r="F5" s="1">
        <v>999865482</v>
      </c>
      <c r="G5" s="1">
        <v>407</v>
      </c>
    </row>
    <row r="6" spans="1:7" x14ac:dyDescent="0.35">
      <c r="A6" s="1" t="s">
        <v>78</v>
      </c>
      <c r="B6" s="1" t="s">
        <v>58</v>
      </c>
      <c r="C6" s="1" t="s">
        <v>106</v>
      </c>
      <c r="D6" s="1" t="s">
        <v>107</v>
      </c>
      <c r="E6" s="1" t="s">
        <v>61</v>
      </c>
      <c r="F6" s="1">
        <v>999703937</v>
      </c>
      <c r="G6" s="1">
        <v>380</v>
      </c>
    </row>
    <row r="7" spans="1:7" x14ac:dyDescent="0.35">
      <c r="A7" s="1" t="s">
        <v>78</v>
      </c>
      <c r="B7" s="1" t="s">
        <v>58</v>
      </c>
      <c r="C7" s="1" t="s">
        <v>79</v>
      </c>
      <c r="D7" s="1" t="s">
        <v>80</v>
      </c>
      <c r="E7" s="1" t="s">
        <v>61</v>
      </c>
      <c r="F7" s="1">
        <v>999014069</v>
      </c>
      <c r="G7" s="1">
        <v>370</v>
      </c>
    </row>
    <row r="8" spans="1:7" x14ac:dyDescent="0.35">
      <c r="A8" s="1" t="s">
        <v>78</v>
      </c>
      <c r="B8" s="1" t="s">
        <v>58</v>
      </c>
      <c r="C8" s="30" t="s">
        <v>1016</v>
      </c>
      <c r="D8" s="30" t="s">
        <v>1901</v>
      </c>
      <c r="E8" s="30" t="s">
        <v>61</v>
      </c>
      <c r="F8" s="30">
        <v>999922634</v>
      </c>
      <c r="G8" s="1">
        <v>314</v>
      </c>
    </row>
    <row r="9" spans="1:7" x14ac:dyDescent="0.35">
      <c r="A9" s="1" t="s">
        <v>78</v>
      </c>
      <c r="B9" s="1" t="s">
        <v>58</v>
      </c>
      <c r="C9" s="30" t="s">
        <v>1516</v>
      </c>
      <c r="D9" s="30" t="s">
        <v>1517</v>
      </c>
      <c r="E9" s="30" t="s">
        <v>61</v>
      </c>
      <c r="F9" s="1">
        <v>999920886</v>
      </c>
      <c r="G9" s="1">
        <v>300</v>
      </c>
    </row>
    <row r="10" spans="1:7" x14ac:dyDescent="0.35">
      <c r="A10" s="1" t="s">
        <v>78</v>
      </c>
      <c r="B10" s="1" t="s">
        <v>58</v>
      </c>
      <c r="C10" s="1" t="s">
        <v>192</v>
      </c>
      <c r="D10" s="1" t="s">
        <v>119</v>
      </c>
      <c r="E10" s="1" t="s">
        <v>61</v>
      </c>
      <c r="F10" s="1">
        <v>999798829</v>
      </c>
      <c r="G10" s="1">
        <v>285</v>
      </c>
    </row>
    <row r="11" spans="1:7" x14ac:dyDescent="0.35">
      <c r="A11" s="1" t="s">
        <v>78</v>
      </c>
      <c r="B11" s="1" t="s">
        <v>58</v>
      </c>
      <c r="C11" s="1" t="s">
        <v>1044</v>
      </c>
      <c r="D11" s="1" t="s">
        <v>1045</v>
      </c>
      <c r="E11" s="1" t="s">
        <v>61</v>
      </c>
      <c r="F11" s="1">
        <v>999916683</v>
      </c>
      <c r="G11" s="1">
        <v>266</v>
      </c>
    </row>
    <row r="12" spans="1:7" x14ac:dyDescent="0.35">
      <c r="A12" s="1" t="s">
        <v>78</v>
      </c>
      <c r="B12" s="1" t="s">
        <v>58</v>
      </c>
      <c r="C12" s="1" t="s">
        <v>210</v>
      </c>
      <c r="D12" s="1" t="s">
        <v>211</v>
      </c>
      <c r="E12" s="1" t="s">
        <v>61</v>
      </c>
      <c r="F12" s="1">
        <v>999826254</v>
      </c>
      <c r="G12" s="1">
        <v>265</v>
      </c>
    </row>
    <row r="13" spans="1:7" x14ac:dyDescent="0.35">
      <c r="A13" s="1" t="s">
        <v>78</v>
      </c>
      <c r="B13" s="1" t="s">
        <v>58</v>
      </c>
      <c r="C13" s="1" t="s">
        <v>365</v>
      </c>
      <c r="D13" s="1" t="s">
        <v>366</v>
      </c>
      <c r="E13" s="1" t="s">
        <v>61</v>
      </c>
      <c r="F13" s="1">
        <v>999869990</v>
      </c>
      <c r="G13" s="1">
        <v>190</v>
      </c>
    </row>
    <row r="14" spans="1:7" x14ac:dyDescent="0.35">
      <c r="A14" s="1" t="s">
        <v>78</v>
      </c>
      <c r="B14" s="1" t="s">
        <v>58</v>
      </c>
      <c r="C14" s="1" t="s">
        <v>184</v>
      </c>
      <c r="D14" s="1" t="s">
        <v>185</v>
      </c>
      <c r="E14" s="1" t="s">
        <v>61</v>
      </c>
      <c r="F14" s="1">
        <v>999796666</v>
      </c>
      <c r="G14" s="1">
        <v>180</v>
      </c>
    </row>
    <row r="15" spans="1:7" x14ac:dyDescent="0.35">
      <c r="A15" s="1" t="s">
        <v>78</v>
      </c>
      <c r="B15" s="1" t="s">
        <v>58</v>
      </c>
      <c r="C15" s="1" t="s">
        <v>363</v>
      </c>
      <c r="D15" s="1" t="s">
        <v>364</v>
      </c>
      <c r="E15" s="1" t="s">
        <v>61</v>
      </c>
      <c r="F15" s="1">
        <v>999869973</v>
      </c>
      <c r="G15" s="1">
        <v>130</v>
      </c>
    </row>
    <row r="16" spans="1:7" x14ac:dyDescent="0.35">
      <c r="A16" s="1" t="s">
        <v>78</v>
      </c>
      <c r="B16" s="1" t="s">
        <v>58</v>
      </c>
      <c r="C16" s="1" t="s">
        <v>429</v>
      </c>
      <c r="D16" s="1" t="s">
        <v>430</v>
      </c>
      <c r="E16" s="1" t="s">
        <v>61</v>
      </c>
      <c r="F16" s="1">
        <v>999879405</v>
      </c>
      <c r="G16" s="1">
        <v>106</v>
      </c>
    </row>
    <row r="17" spans="1:7" x14ac:dyDescent="0.35">
      <c r="A17" s="1" t="s">
        <v>78</v>
      </c>
      <c r="B17" s="31" t="s">
        <v>58</v>
      </c>
      <c r="C17" s="31" t="s">
        <v>686</v>
      </c>
      <c r="D17" s="31" t="s">
        <v>2628</v>
      </c>
      <c r="E17" s="31" t="s">
        <v>61</v>
      </c>
      <c r="F17" s="1">
        <v>999925700</v>
      </c>
      <c r="G17" s="1">
        <v>105</v>
      </c>
    </row>
    <row r="18" spans="1:7" x14ac:dyDescent="0.35">
      <c r="A18" s="1" t="s">
        <v>78</v>
      </c>
      <c r="B18" s="1" t="s">
        <v>58</v>
      </c>
      <c r="C18" s="1" t="s">
        <v>129</v>
      </c>
      <c r="D18" s="1" t="s">
        <v>130</v>
      </c>
      <c r="E18" s="1" t="s">
        <v>61</v>
      </c>
      <c r="F18" s="1">
        <v>999726952</v>
      </c>
      <c r="G18" s="1">
        <v>101</v>
      </c>
    </row>
    <row r="19" spans="1:7" x14ac:dyDescent="0.35">
      <c r="A19" s="1" t="s">
        <v>78</v>
      </c>
      <c r="B19" s="1" t="s">
        <v>58</v>
      </c>
      <c r="C19" s="1" t="s">
        <v>361</v>
      </c>
      <c r="D19" s="1" t="s">
        <v>362</v>
      </c>
      <c r="E19" s="1" t="s">
        <v>61</v>
      </c>
      <c r="F19" s="1">
        <v>999869725</v>
      </c>
      <c r="G19" s="1">
        <v>97</v>
      </c>
    </row>
    <row r="20" spans="1:7" x14ac:dyDescent="0.35">
      <c r="A20" s="1" t="s">
        <v>78</v>
      </c>
      <c r="B20" s="1" t="s">
        <v>58</v>
      </c>
      <c r="C20" s="33" t="s">
        <v>165</v>
      </c>
      <c r="D20" s="1" t="s">
        <v>166</v>
      </c>
      <c r="E20" s="1" t="s">
        <v>61</v>
      </c>
      <c r="F20" s="33">
        <v>999773562</v>
      </c>
      <c r="G20" s="1">
        <v>93</v>
      </c>
    </row>
    <row r="21" spans="1:7" x14ac:dyDescent="0.35">
      <c r="A21" s="1" t="s">
        <v>78</v>
      </c>
      <c r="B21" s="1" t="s">
        <v>58</v>
      </c>
      <c r="C21" s="1" t="s">
        <v>1096</v>
      </c>
      <c r="D21" s="1" t="s">
        <v>837</v>
      </c>
      <c r="E21" s="1" t="s">
        <v>61</v>
      </c>
      <c r="F21" s="1">
        <v>999917196</v>
      </c>
      <c r="G21" s="1">
        <v>75</v>
      </c>
    </row>
    <row r="22" spans="1:7" x14ac:dyDescent="0.35">
      <c r="A22" s="1" t="s">
        <v>78</v>
      </c>
      <c r="B22" s="1" t="s">
        <v>58</v>
      </c>
      <c r="C22" s="1" t="s">
        <v>85</v>
      </c>
      <c r="D22" s="1" t="s">
        <v>86</v>
      </c>
      <c r="E22" s="1" t="s">
        <v>61</v>
      </c>
      <c r="F22" s="1">
        <v>999016445</v>
      </c>
      <c r="G22" s="1">
        <v>60</v>
      </c>
    </row>
    <row r="23" spans="1:7" ht="28" x14ac:dyDescent="0.35">
      <c r="A23" s="1" t="s">
        <v>78</v>
      </c>
      <c r="B23" s="32" t="s">
        <v>58</v>
      </c>
      <c r="C23" s="32" t="s">
        <v>551</v>
      </c>
      <c r="D23" s="32" t="s">
        <v>552</v>
      </c>
      <c r="E23" s="32" t="s">
        <v>61</v>
      </c>
      <c r="F23" s="32">
        <v>999891586</v>
      </c>
      <c r="G23" s="1">
        <v>45</v>
      </c>
    </row>
    <row r="24" spans="1:7" x14ac:dyDescent="0.35">
      <c r="A24" s="1" t="s">
        <v>78</v>
      </c>
      <c r="B24" s="31" t="s">
        <v>58</v>
      </c>
      <c r="C24" s="31" t="s">
        <v>654</v>
      </c>
      <c r="D24" s="31" t="s">
        <v>601</v>
      </c>
      <c r="E24" s="31" t="s">
        <v>61</v>
      </c>
      <c r="F24" s="1">
        <v>999926229</v>
      </c>
      <c r="G24" s="1">
        <v>45</v>
      </c>
    </row>
    <row r="25" spans="1:7" x14ac:dyDescent="0.35">
      <c r="A25" s="1" t="s">
        <v>78</v>
      </c>
      <c r="B25" s="32" t="s">
        <v>58</v>
      </c>
      <c r="C25" s="32" t="s">
        <v>155</v>
      </c>
      <c r="D25" s="32" t="s">
        <v>156</v>
      </c>
      <c r="E25" s="32" t="s">
        <v>61</v>
      </c>
      <c r="F25" s="32">
        <v>999744372</v>
      </c>
      <c r="G25" s="1">
        <v>34</v>
      </c>
    </row>
    <row r="26" spans="1:7" x14ac:dyDescent="0.35">
      <c r="A26" s="1" t="s">
        <v>78</v>
      </c>
      <c r="B26" s="30" t="s">
        <v>58</v>
      </c>
      <c r="C26" s="30" t="s">
        <v>1014</v>
      </c>
      <c r="D26" s="30" t="s">
        <v>1015</v>
      </c>
      <c r="E26" s="30" t="s">
        <v>61</v>
      </c>
      <c r="F26" s="30">
        <v>999916416</v>
      </c>
      <c r="G26" s="1">
        <v>34</v>
      </c>
    </row>
    <row r="27" spans="1:7" x14ac:dyDescent="0.35">
      <c r="A27" s="1" t="s">
        <v>78</v>
      </c>
      <c r="B27" s="1" t="s">
        <v>58</v>
      </c>
      <c r="C27" s="1" t="s">
        <v>253</v>
      </c>
      <c r="D27" s="1" t="s">
        <v>2532</v>
      </c>
      <c r="E27" s="1" t="s">
        <v>61</v>
      </c>
      <c r="F27" s="1">
        <v>999925458</v>
      </c>
      <c r="G27" s="1">
        <v>34</v>
      </c>
    </row>
    <row r="28" spans="1:7" x14ac:dyDescent="0.35">
      <c r="A28" s="1" t="s">
        <v>78</v>
      </c>
      <c r="B28" s="1" t="s">
        <v>255</v>
      </c>
      <c r="C28" s="1" t="s">
        <v>1800</v>
      </c>
      <c r="D28" s="1" t="s">
        <v>1801</v>
      </c>
      <c r="E28" s="1" t="s">
        <v>61</v>
      </c>
      <c r="F28" s="1">
        <v>999922198</v>
      </c>
      <c r="G28" s="1">
        <v>70</v>
      </c>
    </row>
    <row r="29" spans="1:7" x14ac:dyDescent="0.35">
      <c r="A29" s="1" t="s">
        <v>78</v>
      </c>
      <c r="B29" s="1" t="s">
        <v>255</v>
      </c>
      <c r="C29" s="1" t="s">
        <v>2970</v>
      </c>
      <c r="D29" s="1" t="s">
        <v>2971</v>
      </c>
      <c r="E29" s="1" t="s">
        <v>61</v>
      </c>
      <c r="F29" s="1">
        <v>999926562</v>
      </c>
      <c r="G29" s="1">
        <v>30</v>
      </c>
    </row>
    <row r="30" spans="1:7" x14ac:dyDescent="0.35">
      <c r="A30" s="1" t="s">
        <v>78</v>
      </c>
      <c r="B30" s="1" t="s">
        <v>63</v>
      </c>
      <c r="C30" s="1" t="s">
        <v>1007</v>
      </c>
      <c r="D30" s="1" t="s">
        <v>1386</v>
      </c>
      <c r="E30" s="1" t="s">
        <v>61</v>
      </c>
      <c r="F30" s="1">
        <v>999921583</v>
      </c>
      <c r="G30" s="1">
        <v>85</v>
      </c>
    </row>
    <row r="31" spans="1:7" x14ac:dyDescent="0.35">
      <c r="A31" s="1" t="s">
        <v>78</v>
      </c>
      <c r="B31" s="1" t="s">
        <v>63</v>
      </c>
      <c r="C31" s="1" t="s">
        <v>704</v>
      </c>
      <c r="D31" s="1" t="s">
        <v>1169</v>
      </c>
      <c r="E31" s="1" t="s">
        <v>61</v>
      </c>
      <c r="F31" s="1">
        <v>999918018</v>
      </c>
      <c r="G31" s="1">
        <v>30</v>
      </c>
    </row>
    <row r="32" spans="1:7" x14ac:dyDescent="0.35">
      <c r="A32" s="1" t="s">
        <v>78</v>
      </c>
      <c r="B32" s="30" t="s">
        <v>235</v>
      </c>
      <c r="C32" s="30" t="s">
        <v>1580</v>
      </c>
      <c r="D32" s="30" t="s">
        <v>92</v>
      </c>
      <c r="E32" s="30" t="s">
        <v>61</v>
      </c>
      <c r="F32" s="30">
        <v>999921216</v>
      </c>
      <c r="G32" s="1">
        <v>70</v>
      </c>
    </row>
    <row r="33" spans="1:7" x14ac:dyDescent="0.35">
      <c r="A33" s="31" t="s">
        <v>78</v>
      </c>
      <c r="B33" s="31" t="s">
        <v>235</v>
      </c>
      <c r="C33" s="31" t="s">
        <v>2776</v>
      </c>
      <c r="D33" s="31" t="s">
        <v>478</v>
      </c>
      <c r="E33" s="31" t="s">
        <v>61</v>
      </c>
      <c r="F33" s="1">
        <v>999926064</v>
      </c>
      <c r="G33" s="1">
        <v>30</v>
      </c>
    </row>
    <row r="34" spans="1:7" x14ac:dyDescent="0.35">
      <c r="A34" s="1" t="s">
        <v>78</v>
      </c>
      <c r="B34" s="1" t="s">
        <v>58</v>
      </c>
      <c r="C34" s="1" t="s">
        <v>83</v>
      </c>
      <c r="D34" s="1" t="s">
        <v>84</v>
      </c>
      <c r="E34" s="1" t="s">
        <v>77</v>
      </c>
      <c r="F34" s="1">
        <v>999015822</v>
      </c>
      <c r="G34" s="1">
        <v>650</v>
      </c>
    </row>
    <row r="35" spans="1:7" x14ac:dyDescent="0.35">
      <c r="A35" s="1" t="s">
        <v>78</v>
      </c>
      <c r="B35" s="1" t="s">
        <v>58</v>
      </c>
      <c r="C35" s="1" t="s">
        <v>753</v>
      </c>
      <c r="D35" s="1" t="s">
        <v>754</v>
      </c>
      <c r="E35" s="1" t="s">
        <v>77</v>
      </c>
      <c r="F35" s="1">
        <v>999906996</v>
      </c>
      <c r="G35" s="1">
        <v>512</v>
      </c>
    </row>
    <row r="36" spans="1:7" x14ac:dyDescent="0.35">
      <c r="A36" s="1" t="s">
        <v>78</v>
      </c>
      <c r="B36" s="1" t="s">
        <v>58</v>
      </c>
      <c r="C36" s="1" t="s">
        <v>134</v>
      </c>
      <c r="D36" s="1" t="s">
        <v>135</v>
      </c>
      <c r="E36" s="1" t="s">
        <v>77</v>
      </c>
      <c r="F36" s="1">
        <v>999730680</v>
      </c>
      <c r="G36" s="1">
        <v>498</v>
      </c>
    </row>
    <row r="37" spans="1:7" x14ac:dyDescent="0.35">
      <c r="A37" s="1" t="s">
        <v>78</v>
      </c>
      <c r="B37" s="1" t="s">
        <v>58</v>
      </c>
      <c r="C37" s="1" t="s">
        <v>222</v>
      </c>
      <c r="D37" s="1" t="s">
        <v>223</v>
      </c>
      <c r="E37" s="1" t="s">
        <v>77</v>
      </c>
      <c r="F37" s="1">
        <v>999829178</v>
      </c>
      <c r="G37" s="1">
        <v>403</v>
      </c>
    </row>
    <row r="38" spans="1:7" x14ac:dyDescent="0.35">
      <c r="A38" s="1" t="s">
        <v>78</v>
      </c>
      <c r="B38" s="1" t="s">
        <v>58</v>
      </c>
      <c r="C38" s="1" t="s">
        <v>447</v>
      </c>
      <c r="D38" s="1" t="s">
        <v>119</v>
      </c>
      <c r="E38" s="1" t="s">
        <v>77</v>
      </c>
      <c r="F38" s="1">
        <v>999881211</v>
      </c>
      <c r="G38" s="1">
        <v>356</v>
      </c>
    </row>
    <row r="39" spans="1:7" x14ac:dyDescent="0.35">
      <c r="A39" s="1" t="s">
        <v>78</v>
      </c>
      <c r="B39" s="1" t="s">
        <v>58</v>
      </c>
      <c r="C39" s="1" t="s">
        <v>214</v>
      </c>
      <c r="D39" s="1" t="s">
        <v>215</v>
      </c>
      <c r="E39" s="1" t="s">
        <v>77</v>
      </c>
      <c r="F39" s="1">
        <v>999827297</v>
      </c>
      <c r="G39" s="1">
        <v>220</v>
      </c>
    </row>
    <row r="40" spans="1:7" x14ac:dyDescent="0.35">
      <c r="A40" s="1" t="s">
        <v>78</v>
      </c>
      <c r="B40" s="1" t="s">
        <v>58</v>
      </c>
      <c r="C40" s="1" t="s">
        <v>1686</v>
      </c>
      <c r="D40" s="1" t="s">
        <v>1687</v>
      </c>
      <c r="E40" s="1" t="s">
        <v>77</v>
      </c>
      <c r="F40" s="1">
        <v>999921657</v>
      </c>
      <c r="G40" s="1">
        <v>187.5</v>
      </c>
    </row>
    <row r="41" spans="1:7" x14ac:dyDescent="0.35">
      <c r="A41" s="1" t="s">
        <v>78</v>
      </c>
      <c r="B41" s="1" t="s">
        <v>58</v>
      </c>
      <c r="C41" s="1" t="s">
        <v>1098</v>
      </c>
      <c r="D41" s="1" t="s">
        <v>1000</v>
      </c>
      <c r="E41" s="1" t="s">
        <v>77</v>
      </c>
      <c r="F41" s="1">
        <v>999917226</v>
      </c>
      <c r="G41" s="1">
        <v>173.25</v>
      </c>
    </row>
    <row r="42" spans="1:7" x14ac:dyDescent="0.35">
      <c r="A42" s="1" t="s">
        <v>78</v>
      </c>
      <c r="B42" s="1" t="s">
        <v>58</v>
      </c>
      <c r="C42" s="1" t="s">
        <v>290</v>
      </c>
      <c r="D42" s="1" t="s">
        <v>291</v>
      </c>
      <c r="E42" s="1" t="s">
        <v>77</v>
      </c>
      <c r="F42" s="1">
        <v>999858847</v>
      </c>
      <c r="G42" s="1">
        <v>151</v>
      </c>
    </row>
    <row r="43" spans="1:7" x14ac:dyDescent="0.35">
      <c r="A43" s="1" t="s">
        <v>78</v>
      </c>
      <c r="B43" s="1" t="s">
        <v>58</v>
      </c>
      <c r="C43" s="1" t="s">
        <v>144</v>
      </c>
      <c r="D43" s="1" t="s">
        <v>145</v>
      </c>
      <c r="E43" s="1" t="s">
        <v>77</v>
      </c>
      <c r="F43" s="1">
        <v>999735975</v>
      </c>
      <c r="G43" s="1">
        <v>99</v>
      </c>
    </row>
    <row r="44" spans="1:7" x14ac:dyDescent="0.35">
      <c r="A44" s="1" t="s">
        <v>78</v>
      </c>
      <c r="B44" s="1" t="s">
        <v>58</v>
      </c>
      <c r="C44" s="1" t="s">
        <v>1216</v>
      </c>
      <c r="D44" s="1" t="s">
        <v>1217</v>
      </c>
      <c r="E44" s="1" t="s">
        <v>77</v>
      </c>
      <c r="F44" s="1">
        <v>999918366</v>
      </c>
      <c r="G44" s="1">
        <v>90</v>
      </c>
    </row>
    <row r="45" spans="1:7" x14ac:dyDescent="0.35">
      <c r="A45" s="1" t="s">
        <v>78</v>
      </c>
      <c r="B45" s="32" t="s">
        <v>58</v>
      </c>
      <c r="C45" s="32" t="s">
        <v>647</v>
      </c>
      <c r="D45" s="32" t="s">
        <v>2977</v>
      </c>
      <c r="E45" s="32" t="s">
        <v>77</v>
      </c>
      <c r="F45" s="32">
        <v>999926576</v>
      </c>
      <c r="G45" s="1">
        <v>68</v>
      </c>
    </row>
    <row r="46" spans="1:7" x14ac:dyDescent="0.35">
      <c r="A46" s="1" t="s">
        <v>78</v>
      </c>
      <c r="B46" s="30" t="s">
        <v>58</v>
      </c>
      <c r="C46" s="30" t="s">
        <v>158</v>
      </c>
      <c r="D46" s="30" t="s">
        <v>159</v>
      </c>
      <c r="E46" s="30" t="s">
        <v>77</v>
      </c>
      <c r="F46" s="30">
        <v>999748249</v>
      </c>
      <c r="G46" s="1">
        <v>60</v>
      </c>
    </row>
    <row r="47" spans="1:7" x14ac:dyDescent="0.35">
      <c r="A47" s="1" t="s">
        <v>78</v>
      </c>
      <c r="B47" s="30" t="s">
        <v>58</v>
      </c>
      <c r="C47" s="30" t="s">
        <v>503</v>
      </c>
      <c r="D47" s="30" t="s">
        <v>504</v>
      </c>
      <c r="E47" s="30" t="s">
        <v>77</v>
      </c>
      <c r="F47" s="30">
        <v>999887245</v>
      </c>
      <c r="G47" s="1">
        <v>30</v>
      </c>
    </row>
    <row r="48" spans="1:7" x14ac:dyDescent="0.35">
      <c r="A48" s="1" t="s">
        <v>78</v>
      </c>
      <c r="B48" s="1" t="s">
        <v>58</v>
      </c>
      <c r="C48" s="1" t="s">
        <v>1392</v>
      </c>
      <c r="D48" s="1" t="s">
        <v>1393</v>
      </c>
      <c r="E48" s="1" t="s">
        <v>77</v>
      </c>
      <c r="F48" s="1">
        <v>999919589</v>
      </c>
      <c r="G48" s="1">
        <v>30</v>
      </c>
    </row>
    <row r="49" spans="1:7" x14ac:dyDescent="0.35">
      <c r="A49" s="31" t="s">
        <v>78</v>
      </c>
      <c r="B49" s="31" t="s">
        <v>255</v>
      </c>
      <c r="C49" s="31" t="s">
        <v>3119</v>
      </c>
      <c r="D49" s="31" t="s">
        <v>3120</v>
      </c>
      <c r="E49" s="31" t="s">
        <v>77</v>
      </c>
      <c r="F49" s="1">
        <v>999926890</v>
      </c>
      <c r="G49" s="1">
        <v>30</v>
      </c>
    </row>
    <row r="50" spans="1:7" x14ac:dyDescent="0.35">
      <c r="A50" s="1" t="s">
        <v>78</v>
      </c>
      <c r="B50" s="1" t="s">
        <v>235</v>
      </c>
      <c r="C50" s="1" t="s">
        <v>3006</v>
      </c>
      <c r="D50" s="1" t="s">
        <v>3007</v>
      </c>
      <c r="E50" s="1" t="s">
        <v>77</v>
      </c>
      <c r="F50" s="1">
        <v>999926647</v>
      </c>
      <c r="G50" s="1">
        <v>70</v>
      </c>
    </row>
    <row r="51" spans="1:7" x14ac:dyDescent="0.35">
      <c r="A51" s="31" t="s">
        <v>78</v>
      </c>
      <c r="B51" s="31" t="s">
        <v>67</v>
      </c>
      <c r="C51" s="31" t="s">
        <v>1736</v>
      </c>
      <c r="D51" s="31" t="s">
        <v>408</v>
      </c>
      <c r="E51" s="31" t="s">
        <v>77</v>
      </c>
      <c r="F51" s="1">
        <v>999921884</v>
      </c>
      <c r="G51" s="1">
        <v>30</v>
      </c>
    </row>
    <row r="52" spans="1:7" x14ac:dyDescent="0.35">
      <c r="A52" s="1" t="s">
        <v>78</v>
      </c>
      <c r="B52" s="30" t="s">
        <v>67</v>
      </c>
      <c r="C52" s="30" t="s">
        <v>2972</v>
      </c>
      <c r="D52" s="30" t="s">
        <v>2973</v>
      </c>
      <c r="E52" s="30" t="s">
        <v>77</v>
      </c>
      <c r="F52" s="30">
        <v>999926566</v>
      </c>
      <c r="G52" s="1">
        <v>30</v>
      </c>
    </row>
  </sheetData>
  <conditionalFormatting sqref="F52">
    <cfRule type="duplicateValues" dxfId="58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42FC-D9D4-4ED4-84CC-03BBF62809E0}">
  <dimension ref="A1:G14"/>
  <sheetViews>
    <sheetView workbookViewId="0">
      <selection activeCell="E26" sqref="E26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1.26953125" bestFit="1" customWidth="1"/>
    <col min="4" max="4" width="12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1" t="s">
        <v>57</v>
      </c>
      <c r="B2" s="1" t="s">
        <v>58</v>
      </c>
      <c r="C2" s="1" t="s">
        <v>326</v>
      </c>
      <c r="D2" s="1" t="s">
        <v>213</v>
      </c>
      <c r="E2" s="1" t="s">
        <v>61</v>
      </c>
      <c r="F2" s="1">
        <v>999862739</v>
      </c>
      <c r="G2" s="1">
        <v>900</v>
      </c>
    </row>
    <row r="3" spans="1:7" x14ac:dyDescent="0.35">
      <c r="A3" s="1" t="s">
        <v>57</v>
      </c>
      <c r="B3" s="1" t="s">
        <v>58</v>
      </c>
      <c r="C3" s="1" t="s">
        <v>108</v>
      </c>
      <c r="D3" s="1" t="s">
        <v>109</v>
      </c>
      <c r="E3" s="1" t="s">
        <v>61</v>
      </c>
      <c r="F3" s="1">
        <v>999704318</v>
      </c>
      <c r="G3" s="1">
        <v>560</v>
      </c>
    </row>
    <row r="4" spans="1:7" x14ac:dyDescent="0.35">
      <c r="A4" s="1" t="s">
        <v>57</v>
      </c>
      <c r="B4" s="1" t="s">
        <v>58</v>
      </c>
      <c r="C4" s="1" t="s">
        <v>241</v>
      </c>
      <c r="D4" s="1" t="s">
        <v>242</v>
      </c>
      <c r="E4" s="1" t="s">
        <v>61</v>
      </c>
      <c r="F4" s="1">
        <v>999845260</v>
      </c>
      <c r="G4" s="1">
        <v>423.5</v>
      </c>
    </row>
    <row r="5" spans="1:7" x14ac:dyDescent="0.35">
      <c r="A5" s="1" t="s">
        <v>57</v>
      </c>
      <c r="B5" s="1" t="s">
        <v>58</v>
      </c>
      <c r="C5" s="1" t="s">
        <v>59</v>
      </c>
      <c r="D5" s="1" t="s">
        <v>60</v>
      </c>
      <c r="E5" s="1" t="s">
        <v>61</v>
      </c>
      <c r="F5" s="1">
        <v>111940078</v>
      </c>
      <c r="G5" s="1">
        <v>368.5</v>
      </c>
    </row>
    <row r="6" spans="1:7" x14ac:dyDescent="0.35">
      <c r="A6" s="1" t="s">
        <v>57</v>
      </c>
      <c r="B6" s="1" t="s">
        <v>58</v>
      </c>
      <c r="C6" s="1" t="s">
        <v>929</v>
      </c>
      <c r="D6" s="1" t="s">
        <v>930</v>
      </c>
      <c r="E6" s="1" t="s">
        <v>61</v>
      </c>
      <c r="F6" s="1">
        <v>999914405</v>
      </c>
      <c r="G6" s="1">
        <v>30</v>
      </c>
    </row>
    <row r="7" spans="1:7" x14ac:dyDescent="0.35">
      <c r="A7" s="1" t="s">
        <v>57</v>
      </c>
      <c r="B7" s="1" t="s">
        <v>58</v>
      </c>
      <c r="C7" s="1" t="s">
        <v>174</v>
      </c>
      <c r="D7" s="1" t="s">
        <v>175</v>
      </c>
      <c r="E7" s="1" t="s">
        <v>77</v>
      </c>
      <c r="F7" s="1">
        <v>999787132</v>
      </c>
      <c r="G7" s="1">
        <v>615.5</v>
      </c>
    </row>
    <row r="8" spans="1:7" x14ac:dyDescent="0.35">
      <c r="A8" s="1" t="s">
        <v>57</v>
      </c>
      <c r="B8" s="1" t="s">
        <v>58</v>
      </c>
      <c r="C8" s="30" t="s">
        <v>417</v>
      </c>
      <c r="D8" s="30" t="s">
        <v>198</v>
      </c>
      <c r="E8" s="30" t="s">
        <v>77</v>
      </c>
      <c r="F8" s="1">
        <v>999877150</v>
      </c>
      <c r="G8" s="1">
        <v>465.5</v>
      </c>
    </row>
    <row r="9" spans="1:7" x14ac:dyDescent="0.35">
      <c r="A9" s="1" t="s">
        <v>57</v>
      </c>
      <c r="B9" s="1" t="s">
        <v>58</v>
      </c>
      <c r="C9" s="1" t="s">
        <v>356</v>
      </c>
      <c r="D9" s="1" t="s">
        <v>357</v>
      </c>
      <c r="E9" s="1" t="s">
        <v>77</v>
      </c>
      <c r="F9" s="1">
        <v>999869588</v>
      </c>
      <c r="G9" s="1">
        <v>405.5</v>
      </c>
    </row>
    <row r="10" spans="1:7" x14ac:dyDescent="0.35">
      <c r="A10" s="1" t="s">
        <v>57</v>
      </c>
      <c r="B10" s="1" t="s">
        <v>58</v>
      </c>
      <c r="C10" s="1" t="s">
        <v>1164</v>
      </c>
      <c r="D10" s="1" t="s">
        <v>1165</v>
      </c>
      <c r="E10" s="1" t="s">
        <v>77</v>
      </c>
      <c r="F10" s="1">
        <v>999917960</v>
      </c>
      <c r="G10" s="1">
        <v>379</v>
      </c>
    </row>
    <row r="11" spans="1:7" x14ac:dyDescent="0.35">
      <c r="A11" s="1" t="s">
        <v>57</v>
      </c>
      <c r="B11" s="1" t="s">
        <v>58</v>
      </c>
      <c r="C11" s="1" t="s">
        <v>346</v>
      </c>
      <c r="D11" s="1" t="s">
        <v>347</v>
      </c>
      <c r="E11" s="1" t="s">
        <v>77</v>
      </c>
      <c r="F11" s="1">
        <v>999866051</v>
      </c>
      <c r="G11" s="1">
        <v>123</v>
      </c>
    </row>
    <row r="12" spans="1:7" x14ac:dyDescent="0.35">
      <c r="A12" s="1" t="s">
        <v>57</v>
      </c>
      <c r="B12" s="1" t="s">
        <v>58</v>
      </c>
      <c r="C12" s="1" t="s">
        <v>301</v>
      </c>
      <c r="D12" s="1" t="s">
        <v>302</v>
      </c>
      <c r="E12" s="1" t="s">
        <v>77</v>
      </c>
      <c r="F12" s="1">
        <v>999860746</v>
      </c>
      <c r="G12" s="1">
        <v>114</v>
      </c>
    </row>
    <row r="13" spans="1:7" x14ac:dyDescent="0.35">
      <c r="A13" s="1" t="s">
        <v>57</v>
      </c>
      <c r="B13" s="30" t="s">
        <v>58</v>
      </c>
      <c r="C13" s="30" t="s">
        <v>153</v>
      </c>
      <c r="D13" s="30" t="s">
        <v>1769</v>
      </c>
      <c r="E13" s="30" t="s">
        <v>77</v>
      </c>
      <c r="F13" s="30">
        <v>999922018</v>
      </c>
      <c r="G13" s="1">
        <v>30</v>
      </c>
    </row>
    <row r="14" spans="1:7" x14ac:dyDescent="0.35">
      <c r="A14" s="1" t="s">
        <v>57</v>
      </c>
      <c r="B14" s="1" t="s">
        <v>67</v>
      </c>
      <c r="C14" s="1" t="s">
        <v>2465</v>
      </c>
      <c r="D14" s="1" t="s">
        <v>2284</v>
      </c>
      <c r="E14" s="1" t="s">
        <v>77</v>
      </c>
      <c r="F14" s="1">
        <v>999925298</v>
      </c>
      <c r="G14" s="1">
        <v>85</v>
      </c>
    </row>
  </sheetData>
  <conditionalFormatting sqref="F14">
    <cfRule type="duplicateValues" dxfId="57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16C46-9E85-4784-9612-302B986B514A}">
  <dimension ref="A1:G15"/>
  <sheetViews>
    <sheetView workbookViewId="0">
      <selection activeCell="F21" sqref="F21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1" t="s">
        <v>70</v>
      </c>
      <c r="B2" s="1" t="s">
        <v>58</v>
      </c>
      <c r="C2" s="1" t="s">
        <v>631</v>
      </c>
      <c r="D2" s="1" t="s">
        <v>632</v>
      </c>
      <c r="E2" s="1" t="s">
        <v>61</v>
      </c>
      <c r="F2" s="1">
        <v>999897758</v>
      </c>
      <c r="G2" s="1">
        <v>620</v>
      </c>
    </row>
    <row r="3" spans="1:7" x14ac:dyDescent="0.35">
      <c r="A3" s="1" t="s">
        <v>70</v>
      </c>
      <c r="B3" s="1" t="s">
        <v>58</v>
      </c>
      <c r="C3" s="1" t="s">
        <v>120</v>
      </c>
      <c r="D3" s="1" t="s">
        <v>121</v>
      </c>
      <c r="E3" s="1" t="s">
        <v>61</v>
      </c>
      <c r="F3" s="1">
        <v>999713520</v>
      </c>
      <c r="G3" s="1">
        <v>363</v>
      </c>
    </row>
    <row r="4" spans="1:7" x14ac:dyDescent="0.35">
      <c r="A4" s="1" t="s">
        <v>70</v>
      </c>
      <c r="B4" s="1" t="s">
        <v>58</v>
      </c>
      <c r="C4" s="1" t="s">
        <v>87</v>
      </c>
      <c r="D4" s="1" t="s">
        <v>88</v>
      </c>
      <c r="E4" s="1" t="s">
        <v>61</v>
      </c>
      <c r="F4" s="1">
        <v>999032557</v>
      </c>
      <c r="G4" s="1">
        <v>323</v>
      </c>
    </row>
    <row r="5" spans="1:7" x14ac:dyDescent="0.35">
      <c r="A5" s="1" t="s">
        <v>70</v>
      </c>
      <c r="B5" s="1" t="s">
        <v>58</v>
      </c>
      <c r="C5" s="1" t="s">
        <v>71</v>
      </c>
      <c r="D5" s="1" t="s">
        <v>72</v>
      </c>
      <c r="E5" s="1" t="s">
        <v>61</v>
      </c>
      <c r="F5" s="1">
        <v>999013484</v>
      </c>
      <c r="G5" s="1">
        <v>200</v>
      </c>
    </row>
    <row r="6" spans="1:7" x14ac:dyDescent="0.35">
      <c r="A6" s="1" t="s">
        <v>70</v>
      </c>
      <c r="B6" s="1" t="s">
        <v>58</v>
      </c>
      <c r="C6" s="1" t="s">
        <v>499</v>
      </c>
      <c r="D6" s="1" t="s">
        <v>500</v>
      </c>
      <c r="E6" s="1" t="s">
        <v>61</v>
      </c>
      <c r="F6" s="1">
        <v>999887130</v>
      </c>
      <c r="G6" s="1">
        <v>180</v>
      </c>
    </row>
    <row r="7" spans="1:7" x14ac:dyDescent="0.35">
      <c r="A7" s="1" t="s">
        <v>70</v>
      </c>
      <c r="B7" s="1" t="s">
        <v>58</v>
      </c>
      <c r="C7" s="1" t="s">
        <v>551</v>
      </c>
      <c r="D7" s="1" t="s">
        <v>703</v>
      </c>
      <c r="E7" s="1" t="s">
        <v>61</v>
      </c>
      <c r="F7" s="1">
        <v>999904655</v>
      </c>
      <c r="G7" s="1">
        <v>136</v>
      </c>
    </row>
    <row r="8" spans="1:7" x14ac:dyDescent="0.35">
      <c r="A8" s="1" t="s">
        <v>70</v>
      </c>
      <c r="B8" s="1" t="s">
        <v>58</v>
      </c>
      <c r="C8" s="1" t="s">
        <v>91</v>
      </c>
      <c r="D8" s="1" t="s">
        <v>92</v>
      </c>
      <c r="E8" s="1" t="s">
        <v>77</v>
      </c>
      <c r="F8" s="1">
        <v>999045493</v>
      </c>
      <c r="G8" s="1">
        <v>735</v>
      </c>
    </row>
    <row r="9" spans="1:7" x14ac:dyDescent="0.35">
      <c r="A9" s="1" t="s">
        <v>70</v>
      </c>
      <c r="B9" s="1" t="s">
        <v>58</v>
      </c>
      <c r="C9" s="1" t="s">
        <v>75</v>
      </c>
      <c r="D9" s="1" t="s">
        <v>143</v>
      </c>
      <c r="E9" s="1" t="s">
        <v>77</v>
      </c>
      <c r="F9" s="1">
        <v>999735941</v>
      </c>
      <c r="G9" s="1">
        <v>490</v>
      </c>
    </row>
    <row r="10" spans="1:7" x14ac:dyDescent="0.35">
      <c r="A10" s="1" t="s">
        <v>70</v>
      </c>
      <c r="B10" s="1" t="s">
        <v>58</v>
      </c>
      <c r="C10" s="1" t="s">
        <v>190</v>
      </c>
      <c r="D10" s="1" t="s">
        <v>191</v>
      </c>
      <c r="E10" s="1" t="s">
        <v>77</v>
      </c>
      <c r="F10" s="1">
        <v>999797966</v>
      </c>
      <c r="G10" s="1">
        <v>289.5</v>
      </c>
    </row>
    <row r="11" spans="1:7" x14ac:dyDescent="0.35">
      <c r="A11" s="1" t="s">
        <v>70</v>
      </c>
      <c r="B11" s="1" t="s">
        <v>58</v>
      </c>
      <c r="C11" s="1" t="s">
        <v>420</v>
      </c>
      <c r="D11" s="1" t="s">
        <v>421</v>
      </c>
      <c r="E11" s="1" t="s">
        <v>77</v>
      </c>
      <c r="F11" s="1">
        <v>999878668</v>
      </c>
      <c r="G11" s="1">
        <v>285.5</v>
      </c>
    </row>
    <row r="12" spans="1:7" x14ac:dyDescent="0.35">
      <c r="A12" s="1" t="s">
        <v>70</v>
      </c>
      <c r="B12" s="1" t="s">
        <v>58</v>
      </c>
      <c r="C12" s="1" t="s">
        <v>647</v>
      </c>
      <c r="D12" s="1" t="s">
        <v>1574</v>
      </c>
      <c r="E12" s="1" t="s">
        <v>77</v>
      </c>
      <c r="F12" s="1">
        <v>999921206</v>
      </c>
      <c r="G12" s="1">
        <v>231</v>
      </c>
    </row>
    <row r="13" spans="1:7" x14ac:dyDescent="0.35">
      <c r="A13" s="1" t="s">
        <v>70</v>
      </c>
      <c r="B13" s="30" t="s">
        <v>58</v>
      </c>
      <c r="C13" s="30" t="s">
        <v>358</v>
      </c>
      <c r="D13" s="30" t="s">
        <v>359</v>
      </c>
      <c r="E13" s="30" t="s">
        <v>77</v>
      </c>
      <c r="F13" s="30">
        <v>999869601</v>
      </c>
      <c r="G13" s="1">
        <v>228</v>
      </c>
    </row>
    <row r="14" spans="1:7" x14ac:dyDescent="0.35">
      <c r="A14" s="1" t="s">
        <v>70</v>
      </c>
      <c r="B14" s="1" t="s">
        <v>58</v>
      </c>
      <c r="C14" s="1" t="s">
        <v>762</v>
      </c>
      <c r="D14" s="1" t="s">
        <v>80</v>
      </c>
      <c r="E14" s="1" t="s">
        <v>77</v>
      </c>
      <c r="F14" s="1">
        <v>999907463</v>
      </c>
      <c r="G14" s="1">
        <v>188.5</v>
      </c>
    </row>
    <row r="15" spans="1:7" x14ac:dyDescent="0.35">
      <c r="A15" s="1" t="s">
        <v>70</v>
      </c>
      <c r="B15" s="1" t="s">
        <v>67</v>
      </c>
      <c r="C15" s="1" t="s">
        <v>2157</v>
      </c>
      <c r="D15" s="1" t="s">
        <v>2158</v>
      </c>
      <c r="E15" s="1" t="s">
        <v>77</v>
      </c>
      <c r="F15" s="1">
        <v>999924210</v>
      </c>
      <c r="G15" s="1">
        <v>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08C8A-B599-4B5A-B122-0DAFDDCC9C5D}">
  <dimension ref="A1:G7"/>
  <sheetViews>
    <sheetView workbookViewId="0">
      <selection activeCell="F21" sqref="F21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1" t="s">
        <v>73</v>
      </c>
      <c r="B2" s="1" t="s">
        <v>58</v>
      </c>
      <c r="C2" s="1" t="s">
        <v>631</v>
      </c>
      <c r="D2" s="1" t="s">
        <v>632</v>
      </c>
      <c r="E2" s="1" t="s">
        <v>61</v>
      </c>
      <c r="F2" s="1">
        <v>999897758</v>
      </c>
      <c r="G2" s="1">
        <v>340</v>
      </c>
    </row>
    <row r="3" spans="1:7" x14ac:dyDescent="0.35">
      <c r="A3" s="30" t="s">
        <v>73</v>
      </c>
      <c r="B3" s="30" t="s">
        <v>58</v>
      </c>
      <c r="C3" s="30" t="s">
        <v>89</v>
      </c>
      <c r="D3" s="30" t="s">
        <v>90</v>
      </c>
      <c r="E3" s="30" t="s">
        <v>61</v>
      </c>
      <c r="F3" s="30">
        <v>999032557</v>
      </c>
      <c r="G3" s="1">
        <v>268</v>
      </c>
    </row>
    <row r="4" spans="1:7" x14ac:dyDescent="0.35">
      <c r="A4" s="1" t="s">
        <v>73</v>
      </c>
      <c r="B4" s="1" t="s">
        <v>58</v>
      </c>
      <c r="C4" s="1" t="s">
        <v>71</v>
      </c>
      <c r="D4" s="1" t="s">
        <v>72</v>
      </c>
      <c r="E4" s="1" t="s">
        <v>61</v>
      </c>
      <c r="F4" s="1">
        <v>999013484</v>
      </c>
      <c r="G4" s="1">
        <v>150</v>
      </c>
    </row>
    <row r="5" spans="1:7" x14ac:dyDescent="0.35">
      <c r="A5" s="1" t="s">
        <v>73</v>
      </c>
      <c r="B5" s="1" t="s">
        <v>58</v>
      </c>
      <c r="C5" s="1" t="s">
        <v>704</v>
      </c>
      <c r="D5" s="1" t="s">
        <v>705</v>
      </c>
      <c r="E5" s="1" t="s">
        <v>61</v>
      </c>
      <c r="F5" s="1">
        <v>999904655</v>
      </c>
      <c r="G5" s="1">
        <v>143</v>
      </c>
    </row>
    <row r="6" spans="1:7" x14ac:dyDescent="0.35">
      <c r="A6" s="1" t="s">
        <v>73</v>
      </c>
      <c r="B6" s="1" t="s">
        <v>58</v>
      </c>
      <c r="C6" s="1" t="s">
        <v>91</v>
      </c>
      <c r="D6" s="1" t="s">
        <v>92</v>
      </c>
      <c r="E6" s="1" t="s">
        <v>77</v>
      </c>
      <c r="F6" s="1">
        <v>999045493</v>
      </c>
      <c r="G6" s="1">
        <v>280</v>
      </c>
    </row>
    <row r="7" spans="1:7" x14ac:dyDescent="0.35">
      <c r="A7" s="1" t="s">
        <v>73</v>
      </c>
      <c r="B7" s="1" t="s">
        <v>58</v>
      </c>
      <c r="C7" s="1" t="s">
        <v>190</v>
      </c>
      <c r="D7" s="1" t="s">
        <v>191</v>
      </c>
      <c r="E7" s="1" t="s">
        <v>77</v>
      </c>
      <c r="F7" s="1">
        <v>999797966</v>
      </c>
      <c r="G7" s="1">
        <v>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sheetPr filterMode="1"/>
  <dimension ref="A1:AS90"/>
  <sheetViews>
    <sheetView topLeftCell="A2" workbookViewId="0">
      <selection activeCell="A5" sqref="A5:G86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26953125" bestFit="1" customWidth="1"/>
    <col min="7" max="7" width="9.453125" bestFit="1" customWidth="1"/>
    <col min="8" max="8" width="8.81640625" bestFit="1" customWidth="1"/>
    <col min="9" max="9" width="2.54296875" style="92" bestFit="1" customWidth="1"/>
    <col min="10" max="11" width="13.453125" bestFit="1" customWidth="1"/>
    <col min="13" max="13" width="13.453125" bestFit="1" customWidth="1"/>
    <col min="14" max="14" width="11.6328125" bestFit="1" customWidth="1"/>
    <col min="15" max="16" width="13.453125" bestFit="1" customWidth="1"/>
    <col min="17" max="17" width="2.54296875" style="92" bestFit="1" customWidth="1"/>
    <col min="18" max="18" width="13.36328125" bestFit="1" customWidth="1"/>
    <col min="19" max="19" width="13.453125" bestFit="1" customWidth="1"/>
    <col min="20" max="20" width="8.81640625" bestFit="1" customWidth="1"/>
    <col min="21" max="21" width="13.453125" bestFit="1" customWidth="1"/>
    <col min="22" max="22" width="9.36328125" bestFit="1" customWidth="1"/>
    <col min="23" max="24" width="13.453125" bestFit="1" customWidth="1"/>
    <col min="25" max="25" width="8.7265625" style="92"/>
    <col min="26" max="26" width="12.1796875" bestFit="1" customWidth="1"/>
    <col min="27" max="27" width="11" bestFit="1" customWidth="1"/>
    <col min="28" max="28" width="6.36328125" style="92" bestFit="1" customWidth="1"/>
    <col min="29" max="29" width="10.90625" bestFit="1" customWidth="1"/>
    <col min="30" max="30" width="9.7265625" bestFit="1" customWidth="1"/>
    <col min="31" max="31" width="11" bestFit="1" customWidth="1"/>
    <col min="32" max="32" width="14.26953125" bestFit="1" customWidth="1"/>
    <col min="33" max="33" width="10.90625" bestFit="1" customWidth="1"/>
    <col min="34" max="34" width="11" bestFit="1" customWidth="1"/>
    <col min="35" max="35" width="9.7265625" bestFit="1" customWidth="1"/>
    <col min="36" max="40" width="11" bestFit="1" customWidth="1"/>
    <col min="41" max="41" width="14.26953125" bestFit="1" customWidth="1"/>
    <col min="42" max="42" width="14.81640625" bestFit="1" customWidth="1"/>
    <col min="43" max="43" width="12.1796875" bestFit="1" customWidth="1"/>
    <col min="44" max="44" width="11.6328125" bestFit="1" customWidth="1"/>
    <col min="45" max="45" width="14.26953125" style="132" bestFit="1" customWidth="1"/>
  </cols>
  <sheetData>
    <row r="1" spans="1:45" ht="77.5" x14ac:dyDescent="0.35">
      <c r="A1" s="49"/>
      <c r="B1" s="49"/>
      <c r="C1" s="49"/>
      <c r="D1" s="49"/>
      <c r="E1" s="49"/>
      <c r="F1" s="49"/>
      <c r="G1" s="50"/>
      <c r="H1" s="109" t="s">
        <v>0</v>
      </c>
      <c r="I1" s="50"/>
      <c r="J1" s="52" t="s">
        <v>1</v>
      </c>
      <c r="K1" s="53" t="s">
        <v>1</v>
      </c>
      <c r="L1" s="111" t="s">
        <v>2</v>
      </c>
      <c r="M1" s="54" t="s">
        <v>1</v>
      </c>
      <c r="N1" s="55" t="s">
        <v>1</v>
      </c>
      <c r="O1" s="56" t="s">
        <v>1</v>
      </c>
      <c r="P1" s="57" t="s">
        <v>1</v>
      </c>
      <c r="Q1" s="50"/>
      <c r="R1" s="51" t="s">
        <v>5</v>
      </c>
      <c r="S1" s="51" t="s">
        <v>5</v>
      </c>
      <c r="T1" s="109" t="s">
        <v>2</v>
      </c>
      <c r="U1" s="51" t="s">
        <v>5</v>
      </c>
      <c r="V1" s="51" t="s">
        <v>5</v>
      </c>
      <c r="W1" s="51" t="s">
        <v>5</v>
      </c>
      <c r="X1" s="58" t="s">
        <v>5</v>
      </c>
      <c r="Y1" s="50"/>
      <c r="Z1" s="52" t="s">
        <v>4</v>
      </c>
      <c r="AA1" s="59" t="s">
        <v>6</v>
      </c>
      <c r="AB1" s="60"/>
      <c r="AC1" s="51" t="s">
        <v>3650</v>
      </c>
      <c r="AD1" s="51" t="s">
        <v>3651</v>
      </c>
      <c r="AE1" s="51" t="s">
        <v>3652</v>
      </c>
      <c r="AF1" s="51" t="s">
        <v>3653</v>
      </c>
      <c r="AG1" s="51" t="s">
        <v>3</v>
      </c>
      <c r="AH1" s="51" t="s">
        <v>3654</v>
      </c>
      <c r="AI1" s="51" t="s">
        <v>3655</v>
      </c>
      <c r="AJ1" s="51" t="s">
        <v>3656</v>
      </c>
      <c r="AK1" s="51" t="s">
        <v>3657</v>
      </c>
      <c r="AL1" s="51" t="s">
        <v>3658</v>
      </c>
      <c r="AM1" s="51" t="s">
        <v>3659</v>
      </c>
      <c r="AN1" s="51" t="s">
        <v>3660</v>
      </c>
      <c r="AO1" s="61" t="s">
        <v>26</v>
      </c>
      <c r="AP1" s="61" t="s">
        <v>27</v>
      </c>
      <c r="AQ1" s="62" t="s">
        <v>28</v>
      </c>
      <c r="AR1" s="51" t="s">
        <v>29</v>
      </c>
      <c r="AS1" s="133" t="s">
        <v>3710</v>
      </c>
    </row>
    <row r="2" spans="1:45" ht="15.5" x14ac:dyDescent="0.35">
      <c r="A2" s="49"/>
      <c r="B2" s="49"/>
      <c r="C2" s="49"/>
      <c r="D2" s="49"/>
      <c r="E2" s="49"/>
      <c r="F2" s="49"/>
      <c r="G2" s="50"/>
      <c r="H2" s="110"/>
      <c r="I2" s="50"/>
      <c r="J2" s="63"/>
      <c r="K2" s="64"/>
      <c r="L2" s="110"/>
      <c r="M2" s="65"/>
      <c r="N2" s="66"/>
      <c r="O2" s="67"/>
      <c r="P2" s="68"/>
      <c r="Q2" s="69"/>
      <c r="R2" s="70"/>
      <c r="S2" s="70"/>
      <c r="T2" s="110"/>
      <c r="U2" s="70"/>
      <c r="V2" s="70"/>
      <c r="W2" s="70"/>
      <c r="X2" s="59"/>
      <c r="Y2" s="69"/>
      <c r="Z2" s="71">
        <v>45249</v>
      </c>
      <c r="AA2" s="72">
        <v>45338</v>
      </c>
      <c r="AB2" s="73"/>
      <c r="AC2" s="74">
        <v>45346</v>
      </c>
      <c r="AD2" s="74">
        <v>45360</v>
      </c>
      <c r="AE2" s="74">
        <v>45361</v>
      </c>
      <c r="AF2" s="70" t="s">
        <v>31</v>
      </c>
      <c r="AG2" s="74">
        <v>45374</v>
      </c>
      <c r="AH2" s="74">
        <v>45381</v>
      </c>
      <c r="AI2" s="75">
        <v>45388</v>
      </c>
      <c r="AJ2" s="75">
        <v>45395</v>
      </c>
      <c r="AK2" s="74">
        <v>45402</v>
      </c>
      <c r="AL2" s="75">
        <v>45402</v>
      </c>
      <c r="AM2" s="75">
        <v>45409</v>
      </c>
      <c r="AN2" s="75">
        <v>45409</v>
      </c>
      <c r="AO2" s="76" t="s">
        <v>32</v>
      </c>
      <c r="AP2" s="76" t="s">
        <v>33</v>
      </c>
      <c r="AQ2" s="77">
        <v>45413</v>
      </c>
      <c r="AR2" s="70" t="s">
        <v>34</v>
      </c>
      <c r="AS2" s="134" t="s">
        <v>3711</v>
      </c>
    </row>
    <row r="3" spans="1:45" ht="15.5" x14ac:dyDescent="0.35">
      <c r="A3" s="49"/>
      <c r="B3" s="49"/>
      <c r="C3" s="49"/>
      <c r="D3" s="49"/>
      <c r="E3" s="49"/>
      <c r="F3" s="49"/>
      <c r="G3" s="49"/>
      <c r="H3" s="110"/>
      <c r="I3" s="49"/>
      <c r="J3" s="52" t="s">
        <v>35</v>
      </c>
      <c r="K3" s="53" t="s">
        <v>36</v>
      </c>
      <c r="L3" s="110"/>
      <c r="M3" s="54" t="s">
        <v>37</v>
      </c>
      <c r="N3" s="55" t="s">
        <v>38</v>
      </c>
      <c r="O3" s="56" t="s">
        <v>39</v>
      </c>
      <c r="P3" s="57" t="s">
        <v>40</v>
      </c>
      <c r="Q3" s="49"/>
      <c r="R3" s="51" t="s">
        <v>35</v>
      </c>
      <c r="S3" s="51" t="s">
        <v>36</v>
      </c>
      <c r="T3" s="110"/>
      <c r="U3" s="51" t="s">
        <v>37</v>
      </c>
      <c r="V3" s="51" t="s">
        <v>3661</v>
      </c>
      <c r="W3" s="51" t="s">
        <v>39</v>
      </c>
      <c r="X3" s="58" t="s">
        <v>40</v>
      </c>
      <c r="Y3" s="49"/>
      <c r="Z3" s="63" t="s">
        <v>41</v>
      </c>
      <c r="AA3" s="59"/>
      <c r="AB3" s="73"/>
      <c r="AC3" s="70" t="s">
        <v>41</v>
      </c>
      <c r="AD3" s="70" t="s">
        <v>41</v>
      </c>
      <c r="AE3" s="70" t="s">
        <v>41</v>
      </c>
      <c r="AF3" s="70" t="s">
        <v>41</v>
      </c>
      <c r="AG3" s="70" t="s">
        <v>41</v>
      </c>
      <c r="AH3" s="70" t="s">
        <v>41</v>
      </c>
      <c r="AI3" s="70" t="s">
        <v>41</v>
      </c>
      <c r="AJ3" s="70" t="s">
        <v>41</v>
      </c>
      <c r="AK3" s="70" t="s">
        <v>41</v>
      </c>
      <c r="AL3" s="70" t="s">
        <v>41</v>
      </c>
      <c r="AM3" s="70" t="s">
        <v>41</v>
      </c>
      <c r="AN3" s="70" t="s">
        <v>41</v>
      </c>
      <c r="AO3" s="76" t="s">
        <v>41</v>
      </c>
      <c r="AP3" s="76" t="s">
        <v>41</v>
      </c>
      <c r="AQ3" s="78"/>
      <c r="AR3" s="70"/>
      <c r="AS3" s="134"/>
    </row>
    <row r="4" spans="1:45" ht="15.5" x14ac:dyDescent="0.35">
      <c r="A4" s="49"/>
      <c r="B4" s="49"/>
      <c r="C4" s="49"/>
      <c r="D4" s="49"/>
      <c r="E4" s="49"/>
      <c r="F4" s="49"/>
      <c r="G4" s="49"/>
      <c r="H4" s="110"/>
      <c r="I4" s="49"/>
      <c r="J4" s="63"/>
      <c r="K4" s="64"/>
      <c r="L4" s="110"/>
      <c r="M4" s="65"/>
      <c r="N4" s="66"/>
      <c r="O4" s="67"/>
      <c r="P4" s="68"/>
      <c r="Q4" s="49"/>
      <c r="R4" s="70"/>
      <c r="S4" s="70"/>
      <c r="T4" s="110"/>
      <c r="U4" s="70"/>
      <c r="V4" s="70"/>
      <c r="W4" s="70"/>
      <c r="X4" s="59"/>
      <c r="Y4" s="49"/>
      <c r="Z4" s="63" t="s">
        <v>45</v>
      </c>
      <c r="AA4" s="59" t="s">
        <v>43</v>
      </c>
      <c r="AB4" s="73"/>
      <c r="AC4" s="79" t="s">
        <v>44</v>
      </c>
      <c r="AD4" s="79" t="s">
        <v>44</v>
      </c>
      <c r="AE4" s="79" t="s">
        <v>44</v>
      </c>
      <c r="AF4" s="79" t="s">
        <v>44</v>
      </c>
      <c r="AG4" s="79" t="s">
        <v>44</v>
      </c>
      <c r="AH4" s="79" t="s">
        <v>44</v>
      </c>
      <c r="AI4" s="79" t="s">
        <v>44</v>
      </c>
      <c r="AJ4" s="79" t="s">
        <v>44</v>
      </c>
      <c r="AK4" s="79" t="s">
        <v>44</v>
      </c>
      <c r="AL4" s="79" t="s">
        <v>44</v>
      </c>
      <c r="AM4" s="79" t="s">
        <v>44</v>
      </c>
      <c r="AN4" s="79" t="s">
        <v>44</v>
      </c>
      <c r="AO4" s="76" t="s">
        <v>46</v>
      </c>
      <c r="AP4" s="76" t="s">
        <v>46</v>
      </c>
      <c r="AQ4" s="78" t="s">
        <v>49</v>
      </c>
      <c r="AR4" s="70" t="s">
        <v>47</v>
      </c>
      <c r="AS4" s="134" t="s">
        <v>43</v>
      </c>
    </row>
    <row r="5" spans="1:45" ht="31" x14ac:dyDescent="0.35">
      <c r="A5" s="87" t="s">
        <v>50</v>
      </c>
      <c r="B5" s="87" t="s">
        <v>51</v>
      </c>
      <c r="C5" s="87" t="s">
        <v>52</v>
      </c>
      <c r="D5" s="87" t="s">
        <v>53</v>
      </c>
      <c r="E5" s="87" t="s">
        <v>54</v>
      </c>
      <c r="F5" s="87" t="s">
        <v>3662</v>
      </c>
      <c r="G5" s="88" t="s">
        <v>3663</v>
      </c>
      <c r="H5" s="88"/>
      <c r="I5" s="91"/>
      <c r="J5" s="87"/>
      <c r="K5" s="87"/>
      <c r="L5" s="87"/>
      <c r="M5" s="87"/>
      <c r="N5" s="87"/>
      <c r="O5" s="87"/>
      <c r="P5" s="87"/>
      <c r="Q5" s="93"/>
      <c r="R5" s="89"/>
      <c r="S5" s="89"/>
      <c r="T5" s="89"/>
      <c r="U5" s="89"/>
      <c r="V5" s="89"/>
      <c r="W5" s="89"/>
      <c r="X5" s="89"/>
      <c r="Y5" s="93"/>
      <c r="Z5" s="90"/>
      <c r="AA5" s="90"/>
      <c r="AB5" s="136"/>
      <c r="AC5" s="90"/>
      <c r="AD5" s="90"/>
      <c r="AE5" s="90"/>
      <c r="AF5" s="90"/>
      <c r="AG5" s="90"/>
      <c r="AH5" s="90"/>
      <c r="AI5" s="90"/>
      <c r="AJ5" s="90"/>
      <c r="AK5" s="137"/>
      <c r="AL5" s="90"/>
      <c r="AM5" s="90"/>
      <c r="AN5" s="90"/>
      <c r="AO5" s="90"/>
      <c r="AP5" s="90"/>
      <c r="AQ5" s="90"/>
      <c r="AR5" s="90"/>
      <c r="AS5" s="137"/>
    </row>
    <row r="6" spans="1:45" ht="15.5" hidden="1" x14ac:dyDescent="0.35">
      <c r="A6" s="79" t="s">
        <v>3665</v>
      </c>
      <c r="B6" s="79" t="s">
        <v>58</v>
      </c>
      <c r="C6" s="79" t="s">
        <v>247</v>
      </c>
      <c r="D6" s="79" t="s">
        <v>655</v>
      </c>
      <c r="E6" s="79" t="s">
        <v>61</v>
      </c>
      <c r="F6" s="79">
        <v>999899289</v>
      </c>
      <c r="G6" s="70">
        <f>(J6+K6+M6+N6+O6+P6+R6+S6+U6+V6+W6+X6)-H6</f>
        <v>582</v>
      </c>
      <c r="H6" s="79"/>
      <c r="I6" s="82"/>
      <c r="J6" s="79">
        <f>Z6</f>
        <v>28</v>
      </c>
      <c r="K6" s="79">
        <v>0</v>
      </c>
      <c r="L6" s="79"/>
      <c r="M6" s="79">
        <v>0</v>
      </c>
      <c r="N6" s="79">
        <v>0</v>
      </c>
      <c r="O6" s="79">
        <v>0</v>
      </c>
      <c r="P6" s="79">
        <v>0</v>
      </c>
      <c r="Q6" s="82"/>
      <c r="R6" s="79">
        <v>0</v>
      </c>
      <c r="S6" s="79">
        <f>SUM(AC6,AD6,AE6,AF6,AH6,AG6,AI6,AJ6,AK6,AL6,AM6,AN6)</f>
        <v>105</v>
      </c>
      <c r="T6" s="79">
        <f>COUNT(AC6,AD6,AE6,AF6,AH6,AG6,AI6,AJ6,AK6,AL6,AM6,AN6)</f>
        <v>2</v>
      </c>
      <c r="U6" s="79">
        <f>AO6+AP6</f>
        <v>140</v>
      </c>
      <c r="V6" s="79">
        <f>AQ6</f>
        <v>0</v>
      </c>
      <c r="W6" s="79">
        <f>AR6</f>
        <v>160</v>
      </c>
      <c r="X6" s="79">
        <f>AA6+AS6</f>
        <v>149</v>
      </c>
      <c r="Y6" s="82"/>
      <c r="Z6" s="79">
        <v>28</v>
      </c>
      <c r="AA6" s="79">
        <v>64</v>
      </c>
      <c r="AB6" s="85" t="s">
        <v>100</v>
      </c>
      <c r="AC6" s="79"/>
      <c r="AD6" s="79"/>
      <c r="AE6" s="79"/>
      <c r="AF6" s="79">
        <v>60</v>
      </c>
      <c r="AG6" s="79"/>
      <c r="AH6" s="79"/>
      <c r="AI6" s="79"/>
      <c r="AJ6" s="79"/>
      <c r="AK6" s="81"/>
      <c r="AL6" s="79">
        <v>45</v>
      </c>
      <c r="AM6" s="79"/>
      <c r="AN6" s="79"/>
      <c r="AO6" s="79"/>
      <c r="AP6" s="79">
        <v>140</v>
      </c>
      <c r="AQ6" s="79"/>
      <c r="AR6" s="79">
        <v>160</v>
      </c>
      <c r="AS6" s="81">
        <v>85</v>
      </c>
    </row>
    <row r="7" spans="1:45" ht="15.5" hidden="1" x14ac:dyDescent="0.35">
      <c r="A7" s="79" t="s">
        <v>3665</v>
      </c>
      <c r="B7" s="79" t="s">
        <v>58</v>
      </c>
      <c r="C7" s="79" t="s">
        <v>3669</v>
      </c>
      <c r="D7" s="79" t="s">
        <v>1483</v>
      </c>
      <c r="E7" s="79" t="s">
        <v>61</v>
      </c>
      <c r="F7" s="79">
        <v>999891253</v>
      </c>
      <c r="G7" s="70">
        <f>(J7+K7+M7+N7+O7+P7+R7+S7+U7+V7+W7+X7)-H7</f>
        <v>515</v>
      </c>
      <c r="H7" s="79"/>
      <c r="I7" s="49"/>
      <c r="J7" s="79">
        <f>Z7</f>
        <v>0</v>
      </c>
      <c r="K7" s="79">
        <v>0</v>
      </c>
      <c r="L7" s="79"/>
      <c r="M7" s="79">
        <v>0</v>
      </c>
      <c r="N7" s="79">
        <v>0</v>
      </c>
      <c r="O7" s="79">
        <v>0</v>
      </c>
      <c r="P7" s="79">
        <v>0</v>
      </c>
      <c r="Q7" s="82"/>
      <c r="R7" s="79">
        <v>0</v>
      </c>
      <c r="S7" s="79">
        <f>SUM(AC7,AD7,AE7,AF7,AH7,AG7,AI7,AJ7,AK7,AL7,AM7,AN7)</f>
        <v>90</v>
      </c>
      <c r="T7" s="79">
        <f>COUNT(AC7,AD7,AE7,AF7,AH7,AG7,AI7,AJ7,AK7,AL7,AM7,AN7)</f>
        <v>1</v>
      </c>
      <c r="U7" s="79">
        <f>AO7+AP7</f>
        <v>105</v>
      </c>
      <c r="V7" s="79">
        <f>AQ7</f>
        <v>0</v>
      </c>
      <c r="W7" s="79">
        <f>AR7</f>
        <v>120</v>
      </c>
      <c r="X7" s="79">
        <f>AA7+AS7</f>
        <v>200</v>
      </c>
      <c r="Y7" s="82"/>
      <c r="Z7" s="79"/>
      <c r="AA7" s="79"/>
      <c r="AB7" s="85"/>
      <c r="AC7" s="79"/>
      <c r="AD7" s="79"/>
      <c r="AE7" s="79"/>
      <c r="AF7" s="79"/>
      <c r="AG7" s="79"/>
      <c r="AH7" s="79"/>
      <c r="AI7" s="79">
        <v>90</v>
      </c>
      <c r="AJ7" s="79"/>
      <c r="AK7" s="81"/>
      <c r="AL7" s="79"/>
      <c r="AM7" s="79"/>
      <c r="AN7" s="79"/>
      <c r="AO7" s="79">
        <v>105</v>
      </c>
      <c r="AP7" s="79"/>
      <c r="AQ7" s="79"/>
      <c r="AR7" s="79">
        <v>120</v>
      </c>
      <c r="AS7" s="81">
        <v>200</v>
      </c>
    </row>
    <row r="8" spans="1:45" ht="15.5" hidden="1" x14ac:dyDescent="0.35">
      <c r="A8" s="79" t="s">
        <v>3665</v>
      </c>
      <c r="B8" s="79" t="s">
        <v>58</v>
      </c>
      <c r="C8" s="79" t="s">
        <v>68</v>
      </c>
      <c r="D8" s="79" t="s">
        <v>3666</v>
      </c>
      <c r="E8" s="79" t="s">
        <v>61</v>
      </c>
      <c r="F8" s="79">
        <v>999914392</v>
      </c>
      <c r="G8" s="70">
        <f>(J8+K8+M8+N8+O8+P8+R8+S8+U8+V8+W8+X8)-H8</f>
        <v>484</v>
      </c>
      <c r="H8" s="70"/>
      <c r="I8" s="49"/>
      <c r="J8" s="79">
        <f>Z8</f>
        <v>50</v>
      </c>
      <c r="K8" s="79">
        <v>0</v>
      </c>
      <c r="L8" s="79"/>
      <c r="M8" s="79">
        <v>0</v>
      </c>
      <c r="N8" s="79">
        <v>0</v>
      </c>
      <c r="O8" s="79">
        <v>0</v>
      </c>
      <c r="P8" s="79">
        <v>0</v>
      </c>
      <c r="Q8" s="82"/>
      <c r="R8" s="79">
        <v>0</v>
      </c>
      <c r="S8" s="79">
        <f>SUM(AC8,AD8,AE8,AF8,AH8,AG8,AI8,AJ8,AK8,AL8,AM8,AN8)</f>
        <v>120</v>
      </c>
      <c r="T8" s="79">
        <f>COUNT(AC8,AD8,AE8,AF8,AH8,AG8,AI8,AJ8,AK8,AL8,AM8,AN8)</f>
        <v>1</v>
      </c>
      <c r="U8" s="79">
        <f>AO8+AP8</f>
        <v>0</v>
      </c>
      <c r="V8" s="79">
        <f>AQ8</f>
        <v>250</v>
      </c>
      <c r="W8" s="79">
        <f>AR8</f>
        <v>0</v>
      </c>
      <c r="X8" s="79">
        <f>AA8+AS8</f>
        <v>64</v>
      </c>
      <c r="Y8" s="82"/>
      <c r="Z8" s="79">
        <v>50</v>
      </c>
      <c r="AA8" s="79">
        <v>64</v>
      </c>
      <c r="AB8" s="60" t="s">
        <v>100</v>
      </c>
      <c r="AC8" s="79"/>
      <c r="AD8" s="79"/>
      <c r="AE8" s="79"/>
      <c r="AF8" s="79"/>
      <c r="AG8" s="79"/>
      <c r="AH8" s="79"/>
      <c r="AI8" s="79">
        <v>120</v>
      </c>
      <c r="AJ8" s="79"/>
      <c r="AK8" s="81"/>
      <c r="AL8" s="79"/>
      <c r="AM8" s="79"/>
      <c r="AN8" s="79"/>
      <c r="AO8" s="79"/>
      <c r="AP8" s="79"/>
      <c r="AQ8" s="79">
        <v>250</v>
      </c>
      <c r="AR8" s="79"/>
      <c r="AS8" s="81"/>
    </row>
    <row r="9" spans="1:45" ht="15.5" hidden="1" x14ac:dyDescent="0.35">
      <c r="A9" s="79" t="s">
        <v>3665</v>
      </c>
      <c r="B9" s="79" t="s">
        <v>58</v>
      </c>
      <c r="C9" s="79" t="s">
        <v>3667</v>
      </c>
      <c r="D9" s="79" t="s">
        <v>1483</v>
      </c>
      <c r="E9" s="79" t="s">
        <v>61</v>
      </c>
      <c r="F9" s="79">
        <v>999891237</v>
      </c>
      <c r="G9" s="70">
        <f>(J9+K9+M9+N9+O9+P9+R9+S9+U9+V9+W9+X9)-H9</f>
        <v>411</v>
      </c>
      <c r="H9" s="79"/>
      <c r="I9" s="49"/>
      <c r="J9" s="79">
        <f>Z9</f>
        <v>0</v>
      </c>
      <c r="K9" s="79">
        <v>0</v>
      </c>
      <c r="L9" s="79"/>
      <c r="M9" s="79">
        <v>0</v>
      </c>
      <c r="N9" s="79">
        <v>0</v>
      </c>
      <c r="O9" s="79">
        <v>0</v>
      </c>
      <c r="P9" s="79">
        <v>0</v>
      </c>
      <c r="Q9" s="82"/>
      <c r="R9" s="79">
        <v>0</v>
      </c>
      <c r="S9" s="79">
        <f>SUM(AC9,AD9,AE9,AF9,AH9,AG9,AI9,AJ9,AK9,AL9,AM9,AN9)</f>
        <v>68</v>
      </c>
      <c r="T9" s="79">
        <f>COUNT(AC9,AD9,AE9,AF9,AH9,AG9,AI9,AJ9,AK9,AL9,AM9,AN9)</f>
        <v>1</v>
      </c>
      <c r="U9" s="79">
        <f>AO9+AP9</f>
        <v>140</v>
      </c>
      <c r="V9" s="79">
        <f>AQ9</f>
        <v>0</v>
      </c>
      <c r="W9" s="79">
        <f>AR9</f>
        <v>90</v>
      </c>
      <c r="X9" s="79">
        <f>AA9+AS9</f>
        <v>113</v>
      </c>
      <c r="Y9" s="82"/>
      <c r="Z9" s="79"/>
      <c r="AA9" s="79"/>
      <c r="AB9" s="85"/>
      <c r="AC9" s="79"/>
      <c r="AD9" s="79"/>
      <c r="AE9" s="79"/>
      <c r="AF9" s="79"/>
      <c r="AG9" s="79"/>
      <c r="AH9" s="79"/>
      <c r="AI9" s="79">
        <v>68</v>
      </c>
      <c r="AJ9" s="79"/>
      <c r="AK9" s="81"/>
      <c r="AL9" s="79"/>
      <c r="AM9" s="79"/>
      <c r="AN9" s="79"/>
      <c r="AO9" s="79">
        <v>140</v>
      </c>
      <c r="AP9" s="79"/>
      <c r="AQ9" s="79"/>
      <c r="AR9" s="79">
        <v>90</v>
      </c>
      <c r="AS9" s="81">
        <v>113</v>
      </c>
    </row>
    <row r="10" spans="1:45" ht="15.5" hidden="1" x14ac:dyDescent="0.35">
      <c r="A10" s="79" t="s">
        <v>3665</v>
      </c>
      <c r="B10" s="79" t="s">
        <v>58</v>
      </c>
      <c r="C10" s="79" t="s">
        <v>559</v>
      </c>
      <c r="D10" s="79" t="s">
        <v>889</v>
      </c>
      <c r="E10" s="79" t="s">
        <v>61</v>
      </c>
      <c r="F10" s="79">
        <v>999863322</v>
      </c>
      <c r="G10" s="70">
        <f>(J10+K10+M10+N10+O10+P10+R10+S10+U10+V10+W10+X10)-H10</f>
        <v>367</v>
      </c>
      <c r="H10" s="70"/>
      <c r="I10" s="49"/>
      <c r="J10" s="79">
        <f>Z10</f>
        <v>0</v>
      </c>
      <c r="K10" s="79">
        <v>0</v>
      </c>
      <c r="L10" s="79"/>
      <c r="M10" s="79">
        <v>0</v>
      </c>
      <c r="N10" s="79">
        <v>0</v>
      </c>
      <c r="O10" s="79">
        <v>0</v>
      </c>
      <c r="P10" s="79">
        <v>0</v>
      </c>
      <c r="Q10" s="82"/>
      <c r="R10" s="79">
        <v>0</v>
      </c>
      <c r="S10" s="79">
        <f>SUM(AC10,AD10,AE10,AF10,AH10,AG10,AI10,AJ10,AK10,AL10,AM10,AN10)</f>
        <v>105</v>
      </c>
      <c r="T10" s="79">
        <f>COUNT(AC10,AD10,AE10,AF10,AH10,AG10,AI10,AJ10,AK10,AL10,AM10,AN10)</f>
        <v>2</v>
      </c>
      <c r="U10" s="79">
        <f>AO10+AP10</f>
        <v>71</v>
      </c>
      <c r="V10" s="79">
        <f>AQ10</f>
        <v>0</v>
      </c>
      <c r="W10" s="79">
        <f>AR10</f>
        <v>78</v>
      </c>
      <c r="X10" s="79">
        <f>AA10+AS10</f>
        <v>113</v>
      </c>
      <c r="Y10" s="82"/>
      <c r="Z10" s="79"/>
      <c r="AA10" s="79"/>
      <c r="AB10" s="85"/>
      <c r="AC10" s="79"/>
      <c r="AD10" s="79"/>
      <c r="AE10" s="79"/>
      <c r="AF10" s="79">
        <v>45</v>
      </c>
      <c r="AG10" s="79"/>
      <c r="AH10" s="79"/>
      <c r="AI10" s="79"/>
      <c r="AJ10" s="79"/>
      <c r="AK10" s="81"/>
      <c r="AL10" s="79">
        <v>60</v>
      </c>
      <c r="AM10" s="79"/>
      <c r="AN10" s="79"/>
      <c r="AO10" s="79"/>
      <c r="AP10" s="79">
        <v>71</v>
      </c>
      <c r="AQ10" s="79"/>
      <c r="AR10" s="79">
        <v>78</v>
      </c>
      <c r="AS10" s="81">
        <v>113</v>
      </c>
    </row>
    <row r="11" spans="1:45" ht="15.5" hidden="1" x14ac:dyDescent="0.35">
      <c r="A11" s="79" t="s">
        <v>3665</v>
      </c>
      <c r="B11" s="79" t="s">
        <v>58</v>
      </c>
      <c r="C11" s="79" t="s">
        <v>398</v>
      </c>
      <c r="D11" s="79" t="s">
        <v>399</v>
      </c>
      <c r="E11" s="79" t="s">
        <v>61</v>
      </c>
      <c r="F11" s="79">
        <v>999874481</v>
      </c>
      <c r="G11" s="70">
        <f>(J11+K11+M11+N11+O11+P11+R11+S11+U11+V11+W11+X11)-H11</f>
        <v>363</v>
      </c>
      <c r="H11" s="70"/>
      <c r="I11" s="49"/>
      <c r="J11" s="79">
        <f>Z11</f>
        <v>0</v>
      </c>
      <c r="K11" s="79">
        <v>0</v>
      </c>
      <c r="L11" s="79"/>
      <c r="M11" s="79">
        <v>0</v>
      </c>
      <c r="N11" s="79">
        <v>0</v>
      </c>
      <c r="O11" s="79">
        <v>0</v>
      </c>
      <c r="P11" s="79">
        <v>0</v>
      </c>
      <c r="Q11" s="82"/>
      <c r="R11" s="79">
        <v>0</v>
      </c>
      <c r="S11" s="79">
        <f>SUM(AC11,AD11,AE11,AF11,AH11,AG11,AI11,AJ11,AK11,AL11,AM11,AN11)</f>
        <v>143</v>
      </c>
      <c r="T11" s="79">
        <f>COUNT(AC11,AD11,AE11,AF11,AH11,AG11,AI11,AJ11,AK11,AL11,AM11,AN11)</f>
        <v>3</v>
      </c>
      <c r="U11" s="79">
        <f>AO11+AP11</f>
        <v>105</v>
      </c>
      <c r="V11" s="79">
        <f>AQ11</f>
        <v>0</v>
      </c>
      <c r="W11" s="79">
        <f>AR11</f>
        <v>51</v>
      </c>
      <c r="X11" s="79">
        <f>AA11+AS11</f>
        <v>64</v>
      </c>
      <c r="Y11" s="82"/>
      <c r="Z11" s="79"/>
      <c r="AA11" s="79">
        <v>64</v>
      </c>
      <c r="AB11" s="85" t="s">
        <v>100</v>
      </c>
      <c r="AC11" s="79"/>
      <c r="AD11" s="79"/>
      <c r="AE11" s="79"/>
      <c r="AF11" s="79"/>
      <c r="AG11" s="79"/>
      <c r="AH11" s="79"/>
      <c r="AI11" s="79">
        <v>68</v>
      </c>
      <c r="AJ11" s="79"/>
      <c r="AK11" s="81">
        <v>30</v>
      </c>
      <c r="AL11" s="79"/>
      <c r="AM11" s="79">
        <v>45</v>
      </c>
      <c r="AN11" s="79"/>
      <c r="AO11" s="79"/>
      <c r="AP11" s="79">
        <v>105</v>
      </c>
      <c r="AQ11" s="79"/>
      <c r="AR11" s="79">
        <v>51</v>
      </c>
      <c r="AS11" s="81"/>
    </row>
    <row r="12" spans="1:45" ht="15.5" hidden="1" x14ac:dyDescent="0.35">
      <c r="A12" s="79" t="s">
        <v>3665</v>
      </c>
      <c r="B12" s="79" t="s">
        <v>58</v>
      </c>
      <c r="C12" s="79" t="s">
        <v>102</v>
      </c>
      <c r="D12" s="79" t="s">
        <v>1021</v>
      </c>
      <c r="E12" s="79" t="s">
        <v>61</v>
      </c>
      <c r="F12" s="79">
        <v>999916452</v>
      </c>
      <c r="G12" s="70">
        <f>(J12+K12+M12+N12+O12+P12+R12+S12+U12+V12+W12+X12)-H12</f>
        <v>356</v>
      </c>
      <c r="H12" s="70"/>
      <c r="I12" s="49"/>
      <c r="J12" s="79">
        <f>Z12</f>
        <v>0</v>
      </c>
      <c r="K12" s="79">
        <v>0</v>
      </c>
      <c r="L12" s="79"/>
      <c r="M12" s="79">
        <v>0</v>
      </c>
      <c r="N12" s="79">
        <v>0</v>
      </c>
      <c r="O12" s="79">
        <v>0</v>
      </c>
      <c r="P12" s="79">
        <v>0</v>
      </c>
      <c r="Q12" s="82"/>
      <c r="R12" s="79">
        <v>0</v>
      </c>
      <c r="S12" s="79">
        <f>SUM(AC12,AD12,AE12,AF12,AH12,AG12,AI12,AJ12,AK12,AL12,AM12,AN12)</f>
        <v>30</v>
      </c>
      <c r="T12" s="79">
        <f>COUNT(AC12,AD12,AE12,AF12,AH12,AG12,AI12,AJ12,AK12,AL12,AM12,AN12)</f>
        <v>1</v>
      </c>
      <c r="U12" s="79">
        <f>AO12+AP12</f>
        <v>79</v>
      </c>
      <c r="V12" s="79">
        <f>AQ12</f>
        <v>0</v>
      </c>
      <c r="W12" s="79">
        <f>AR12</f>
        <v>90</v>
      </c>
      <c r="X12" s="79">
        <f>AA12+AS12</f>
        <v>157</v>
      </c>
      <c r="Y12" s="82"/>
      <c r="Z12" s="79"/>
      <c r="AA12" s="79">
        <v>64</v>
      </c>
      <c r="AB12" s="85" t="s">
        <v>100</v>
      </c>
      <c r="AC12" s="79"/>
      <c r="AD12" s="79"/>
      <c r="AE12" s="79"/>
      <c r="AF12" s="79"/>
      <c r="AG12" s="79"/>
      <c r="AH12" s="79">
        <v>30</v>
      </c>
      <c r="AI12" s="79"/>
      <c r="AJ12" s="79"/>
      <c r="AK12" s="81"/>
      <c r="AL12" s="79"/>
      <c r="AM12" s="79"/>
      <c r="AN12" s="79"/>
      <c r="AO12" s="79"/>
      <c r="AP12" s="79">
        <v>79</v>
      </c>
      <c r="AQ12" s="79"/>
      <c r="AR12" s="79">
        <v>90</v>
      </c>
      <c r="AS12" s="81">
        <v>93</v>
      </c>
    </row>
    <row r="13" spans="1:45" ht="15.5" hidden="1" x14ac:dyDescent="0.35">
      <c r="A13" s="79" t="s">
        <v>3665</v>
      </c>
      <c r="B13" s="79" t="s">
        <v>58</v>
      </c>
      <c r="C13" s="79" t="s">
        <v>664</v>
      </c>
      <c r="D13" s="79" t="s">
        <v>117</v>
      </c>
      <c r="E13" s="79" t="s">
        <v>61</v>
      </c>
      <c r="F13" s="79">
        <v>999899842</v>
      </c>
      <c r="G13" s="70">
        <f>(J13+K13+M13+N13+O13+P13+R13+S13+U13+V13+W13+X13)-H13</f>
        <v>322</v>
      </c>
      <c r="H13" s="79"/>
      <c r="I13" s="49"/>
      <c r="J13" s="79">
        <f>Z13</f>
        <v>0</v>
      </c>
      <c r="K13" s="79">
        <v>0</v>
      </c>
      <c r="L13" s="79"/>
      <c r="M13" s="79">
        <v>0</v>
      </c>
      <c r="N13" s="79">
        <v>0</v>
      </c>
      <c r="O13" s="79">
        <v>0</v>
      </c>
      <c r="P13" s="79">
        <v>0</v>
      </c>
      <c r="Q13" s="82"/>
      <c r="R13" s="79">
        <v>0</v>
      </c>
      <c r="S13" s="79">
        <f>SUM(AC13,AD13,AE13,AF13,AH13,AG13,AI13,AJ13,AK13,AL13,AM13,AN13)</f>
        <v>60</v>
      </c>
      <c r="T13" s="79">
        <f>COUNT(AC13,AD13,AE13,AF13,AH13,AG13,AI13,AJ13,AK13,AL13,AM13,AN13)</f>
        <v>1</v>
      </c>
      <c r="U13" s="79">
        <f>AO13+AP13</f>
        <v>79</v>
      </c>
      <c r="V13" s="79">
        <f>AQ13</f>
        <v>0</v>
      </c>
      <c r="W13" s="79">
        <f>AR13</f>
        <v>84</v>
      </c>
      <c r="X13" s="79">
        <f>AA13+AS13</f>
        <v>99</v>
      </c>
      <c r="Y13" s="82"/>
      <c r="Z13" s="79"/>
      <c r="AA13" s="79"/>
      <c r="AB13" s="85"/>
      <c r="AC13" s="79"/>
      <c r="AD13" s="79"/>
      <c r="AE13" s="79"/>
      <c r="AF13" s="79"/>
      <c r="AG13" s="79"/>
      <c r="AH13" s="79"/>
      <c r="AI13" s="79"/>
      <c r="AJ13" s="79"/>
      <c r="AK13" s="81"/>
      <c r="AL13" s="79"/>
      <c r="AM13" s="79">
        <v>60</v>
      </c>
      <c r="AN13" s="79"/>
      <c r="AO13" s="79"/>
      <c r="AP13" s="79">
        <v>79</v>
      </c>
      <c r="AQ13" s="79"/>
      <c r="AR13" s="79">
        <v>84</v>
      </c>
      <c r="AS13" s="81">
        <v>99</v>
      </c>
    </row>
    <row r="14" spans="1:45" ht="15.5" hidden="1" x14ac:dyDescent="0.35">
      <c r="A14" s="79" t="s">
        <v>3665</v>
      </c>
      <c r="B14" s="79" t="s">
        <v>58</v>
      </c>
      <c r="C14" s="79" t="s">
        <v>3685</v>
      </c>
      <c r="D14" s="79" t="s">
        <v>416</v>
      </c>
      <c r="E14" s="79" t="s">
        <v>61</v>
      </c>
      <c r="F14" s="79">
        <v>999888871</v>
      </c>
      <c r="G14" s="70">
        <f>(J14+K14+M14+N14+O14+P14+R14+S14+U14+V14+W14+X14)-H14</f>
        <v>272</v>
      </c>
      <c r="H14" s="70"/>
      <c r="I14" s="49"/>
      <c r="J14" s="79">
        <f>Z14</f>
        <v>0</v>
      </c>
      <c r="K14" s="79">
        <v>0</v>
      </c>
      <c r="L14" s="79"/>
      <c r="M14" s="79">
        <v>0</v>
      </c>
      <c r="N14" s="79">
        <v>0</v>
      </c>
      <c r="O14" s="79">
        <v>0</v>
      </c>
      <c r="P14" s="79">
        <v>0</v>
      </c>
      <c r="Q14" s="82"/>
      <c r="R14" s="79">
        <v>0</v>
      </c>
      <c r="S14" s="79">
        <f>SUM(AC14,AD14,AE14,AF14,AH14,AG14,AI14,AJ14,AK14,AL14,AM14,AN14)</f>
        <v>30</v>
      </c>
      <c r="T14" s="79">
        <f>COUNT(AC14,AD14,AE14,AF14,AH14,AG14,AI14,AJ14,AK14,AL14,AM14,AN14)</f>
        <v>1</v>
      </c>
      <c r="U14" s="79">
        <f>AO14+AP14</f>
        <v>63</v>
      </c>
      <c r="V14" s="79">
        <f>AQ14</f>
        <v>0</v>
      </c>
      <c r="W14" s="79">
        <f>AR14</f>
        <v>51</v>
      </c>
      <c r="X14" s="79">
        <f>AA14+AS14</f>
        <v>128</v>
      </c>
      <c r="Y14" s="82"/>
      <c r="Z14" s="79"/>
      <c r="AA14" s="79">
        <v>64</v>
      </c>
      <c r="AB14" s="85" t="s">
        <v>100</v>
      </c>
      <c r="AC14" s="79"/>
      <c r="AD14" s="79">
        <v>30</v>
      </c>
      <c r="AE14" s="79"/>
      <c r="AF14" s="79"/>
      <c r="AG14" s="79"/>
      <c r="AH14" s="79"/>
      <c r="AI14" s="79"/>
      <c r="AJ14" s="79"/>
      <c r="AK14" s="81"/>
      <c r="AL14" s="79"/>
      <c r="AM14" s="79"/>
      <c r="AN14" s="79"/>
      <c r="AO14" s="79"/>
      <c r="AP14" s="79">
        <v>63</v>
      </c>
      <c r="AQ14" s="79"/>
      <c r="AR14" s="79">
        <v>51</v>
      </c>
      <c r="AS14" s="81">
        <v>64</v>
      </c>
    </row>
    <row r="15" spans="1:45" ht="15.5" hidden="1" x14ac:dyDescent="0.35">
      <c r="A15" s="79" t="s">
        <v>3665</v>
      </c>
      <c r="B15" s="79" t="s">
        <v>58</v>
      </c>
      <c r="C15" s="79" t="s">
        <v>686</v>
      </c>
      <c r="D15" s="79" t="s">
        <v>168</v>
      </c>
      <c r="E15" s="79" t="s">
        <v>61</v>
      </c>
      <c r="F15" s="79">
        <v>999902691</v>
      </c>
      <c r="G15" s="70">
        <f>(J15+K15+M15+N15+O15+P15+R15+S15+U15+V15+W15+X15)-H15</f>
        <v>258</v>
      </c>
      <c r="H15" s="70"/>
      <c r="I15" s="49"/>
      <c r="J15" s="79">
        <f>Z15</f>
        <v>0</v>
      </c>
      <c r="K15" s="79">
        <v>0</v>
      </c>
      <c r="L15" s="79"/>
      <c r="M15" s="79">
        <v>0</v>
      </c>
      <c r="N15" s="79">
        <v>0</v>
      </c>
      <c r="O15" s="79">
        <v>0</v>
      </c>
      <c r="P15" s="79">
        <v>0</v>
      </c>
      <c r="Q15" s="82"/>
      <c r="R15" s="79">
        <v>0</v>
      </c>
      <c r="S15" s="79">
        <f>SUM(AC15,AD15,AE15,AF15,AH15,AG15,AI15,AJ15,AK15,AL15,AM15,AN15)</f>
        <v>0</v>
      </c>
      <c r="T15" s="79">
        <f>COUNT(AC15,AD15,AE15,AF15,AH15,AG15,AI15,AJ15,AK15,AL15,AM15,AN15)</f>
        <v>0</v>
      </c>
      <c r="U15" s="79">
        <f>AO15+AP15</f>
        <v>44</v>
      </c>
      <c r="V15" s="79">
        <f>AQ15</f>
        <v>0</v>
      </c>
      <c r="W15" s="79">
        <f>AR15</f>
        <v>0</v>
      </c>
      <c r="X15" s="79">
        <f>AA15+AS15</f>
        <v>214</v>
      </c>
      <c r="Y15" s="82"/>
      <c r="Z15" s="79"/>
      <c r="AA15" s="79">
        <v>64</v>
      </c>
      <c r="AB15" s="85" t="s">
        <v>100</v>
      </c>
      <c r="AC15" s="79"/>
      <c r="AD15" s="79"/>
      <c r="AE15" s="79"/>
      <c r="AF15" s="79"/>
      <c r="AG15" s="79"/>
      <c r="AH15" s="79"/>
      <c r="AI15" s="79"/>
      <c r="AJ15" s="79"/>
      <c r="AK15" s="81"/>
      <c r="AL15" s="79"/>
      <c r="AM15" s="79"/>
      <c r="AN15" s="79"/>
      <c r="AO15" s="79"/>
      <c r="AP15" s="79">
        <v>44</v>
      </c>
      <c r="AQ15" s="79"/>
      <c r="AR15" s="79"/>
      <c r="AS15" s="81">
        <v>150</v>
      </c>
    </row>
    <row r="16" spans="1:45" ht="15.5" hidden="1" x14ac:dyDescent="0.35">
      <c r="A16" s="79" t="s">
        <v>3665</v>
      </c>
      <c r="B16" s="79" t="s">
        <v>58</v>
      </c>
      <c r="C16" s="79" t="s">
        <v>2985</v>
      </c>
      <c r="D16" s="79" t="s">
        <v>92</v>
      </c>
      <c r="E16" s="79" t="s">
        <v>61</v>
      </c>
      <c r="F16" s="79">
        <v>999915401</v>
      </c>
      <c r="G16" s="70">
        <f>(J16+K16+M16+N16+O16+P16+R16+S16+U16+V16+W16+X16)-H16</f>
        <v>250</v>
      </c>
      <c r="H16" s="70"/>
      <c r="I16" s="49"/>
      <c r="J16" s="79">
        <f>Z16</f>
        <v>0</v>
      </c>
      <c r="K16" s="79">
        <v>0</v>
      </c>
      <c r="L16" s="79"/>
      <c r="M16" s="79">
        <v>0</v>
      </c>
      <c r="N16" s="79">
        <v>0</v>
      </c>
      <c r="O16" s="79">
        <v>0</v>
      </c>
      <c r="P16" s="79">
        <v>0</v>
      </c>
      <c r="Q16" s="82"/>
      <c r="R16" s="79">
        <v>0</v>
      </c>
      <c r="S16" s="79">
        <f>SUM(AC16,AD16,AE16,AF16,AH16,AG16,AI16,AJ16,AK16,AL16,AM16,AN16)</f>
        <v>0</v>
      </c>
      <c r="T16" s="79">
        <f>COUNT(AC16,AD16,AE16,AF16,AH16,AG16,AI16,AJ16,AK16,AL16,AM16,AN16)</f>
        <v>0</v>
      </c>
      <c r="U16" s="79">
        <f>AO16+AP16</f>
        <v>79</v>
      </c>
      <c r="V16" s="79">
        <f>AQ16</f>
        <v>0</v>
      </c>
      <c r="W16" s="79">
        <f>AR16</f>
        <v>72</v>
      </c>
      <c r="X16" s="79">
        <f>AA16+AS16</f>
        <v>99</v>
      </c>
      <c r="Y16" s="82"/>
      <c r="Z16" s="79"/>
      <c r="AA16" s="79">
        <v>99</v>
      </c>
      <c r="AB16" s="85">
        <v>6</v>
      </c>
      <c r="AC16" s="79"/>
      <c r="AD16" s="79"/>
      <c r="AE16" s="79"/>
      <c r="AF16" s="79"/>
      <c r="AG16" s="79"/>
      <c r="AH16" s="79"/>
      <c r="AI16" s="79"/>
      <c r="AJ16" s="79"/>
      <c r="AK16" s="81"/>
      <c r="AL16" s="79"/>
      <c r="AM16" s="79"/>
      <c r="AN16" s="79"/>
      <c r="AO16" s="79">
        <v>79</v>
      </c>
      <c r="AP16" s="79"/>
      <c r="AQ16" s="79"/>
      <c r="AR16" s="79">
        <v>72</v>
      </c>
      <c r="AS16" s="81"/>
    </row>
    <row r="17" spans="1:45" ht="15.5" hidden="1" x14ac:dyDescent="0.35">
      <c r="A17" s="79" t="s">
        <v>3665</v>
      </c>
      <c r="B17" s="79" t="s">
        <v>58</v>
      </c>
      <c r="C17" s="79" t="s">
        <v>3677</v>
      </c>
      <c r="D17" s="79" t="s">
        <v>1483</v>
      </c>
      <c r="E17" s="79" t="s">
        <v>61</v>
      </c>
      <c r="F17" s="79">
        <v>999905066</v>
      </c>
      <c r="G17" s="70">
        <f>(J17+K17+M17+N17+O17+P17+R17+S17+U17+V17+W17+X17)-H17</f>
        <v>240</v>
      </c>
      <c r="H17" s="70"/>
      <c r="I17" s="49"/>
      <c r="J17" s="79">
        <f>Z17</f>
        <v>0</v>
      </c>
      <c r="K17" s="79">
        <v>0</v>
      </c>
      <c r="L17" s="79"/>
      <c r="M17" s="79">
        <v>0</v>
      </c>
      <c r="N17" s="79">
        <v>0</v>
      </c>
      <c r="O17" s="79">
        <v>0</v>
      </c>
      <c r="P17" s="79">
        <v>0</v>
      </c>
      <c r="Q17" s="82"/>
      <c r="R17" s="79">
        <v>0</v>
      </c>
      <c r="S17" s="79">
        <f>SUM(AC17,AD17,AE17,AF17,AH17,AG17,AI17,AJ17,AK17,AL17,AM17,AN17)</f>
        <v>58</v>
      </c>
      <c r="T17" s="79">
        <f>COUNT(AC17,AD17,AE17,AF17,AH17,AG17,AI17,AJ17,AK17,AL17,AM17,AN17)</f>
        <v>1</v>
      </c>
      <c r="U17" s="79">
        <f>AO17+AP17</f>
        <v>67</v>
      </c>
      <c r="V17" s="79">
        <f>AQ17</f>
        <v>0</v>
      </c>
      <c r="W17" s="79">
        <f>AR17</f>
        <v>51</v>
      </c>
      <c r="X17" s="79">
        <f>AA17+AS17</f>
        <v>64</v>
      </c>
      <c r="Y17" s="82"/>
      <c r="Z17" s="79"/>
      <c r="AA17" s="79"/>
      <c r="AB17" s="85"/>
      <c r="AC17" s="79"/>
      <c r="AD17" s="79"/>
      <c r="AE17" s="79"/>
      <c r="AF17" s="79"/>
      <c r="AG17" s="79"/>
      <c r="AH17" s="79"/>
      <c r="AI17" s="79">
        <v>58</v>
      </c>
      <c r="AJ17" s="79"/>
      <c r="AK17" s="81"/>
      <c r="AL17" s="79"/>
      <c r="AM17" s="79"/>
      <c r="AN17" s="79"/>
      <c r="AO17" s="79">
        <v>67</v>
      </c>
      <c r="AP17" s="79"/>
      <c r="AQ17" s="79"/>
      <c r="AR17" s="79">
        <v>51</v>
      </c>
      <c r="AS17" s="81">
        <v>64</v>
      </c>
    </row>
    <row r="18" spans="1:45" ht="15.5" hidden="1" x14ac:dyDescent="0.35">
      <c r="A18" s="79" t="s">
        <v>3665</v>
      </c>
      <c r="B18" s="79" t="s">
        <v>58</v>
      </c>
      <c r="C18" s="79" t="s">
        <v>687</v>
      </c>
      <c r="D18" s="79" t="s">
        <v>168</v>
      </c>
      <c r="E18" s="79" t="s">
        <v>61</v>
      </c>
      <c r="F18" s="79">
        <v>999902693</v>
      </c>
      <c r="G18" s="70">
        <f>(J18+K18+M18+N18+O18+P18+R18+S18+U18+V18+W18+X18)-H18</f>
        <v>229</v>
      </c>
      <c r="H18" s="70"/>
      <c r="I18" s="49"/>
      <c r="J18" s="79">
        <f>Z18</f>
        <v>0</v>
      </c>
      <c r="K18" s="79">
        <v>0</v>
      </c>
      <c r="L18" s="79"/>
      <c r="M18" s="79">
        <v>0</v>
      </c>
      <c r="N18" s="79">
        <v>0</v>
      </c>
      <c r="O18" s="79">
        <v>0</v>
      </c>
      <c r="P18" s="79">
        <v>0</v>
      </c>
      <c r="Q18" s="82"/>
      <c r="R18" s="79">
        <v>0</v>
      </c>
      <c r="S18" s="79">
        <f>SUM(AC18,AD18,AE18,AF18,AH18,AG18,AI18,AJ18,AK18,AL18,AM18,AN18)</f>
        <v>0</v>
      </c>
      <c r="T18" s="79">
        <f>COUNT(AC18,AD18,AE18,AF18,AH18,AG18,AI18,AJ18,AK18,AL18,AM18,AN18)</f>
        <v>0</v>
      </c>
      <c r="U18" s="79">
        <f>AO18+AP18</f>
        <v>59</v>
      </c>
      <c r="V18" s="79">
        <f>AQ18</f>
        <v>0</v>
      </c>
      <c r="W18" s="79">
        <f>AR18</f>
        <v>0</v>
      </c>
      <c r="X18" s="79">
        <f>AA18+AS18</f>
        <v>170</v>
      </c>
      <c r="Y18" s="82"/>
      <c r="Z18" s="79"/>
      <c r="AA18" s="79">
        <v>64</v>
      </c>
      <c r="AB18" s="85" t="s">
        <v>100</v>
      </c>
      <c r="AC18" s="79"/>
      <c r="AD18" s="79"/>
      <c r="AE18" s="79"/>
      <c r="AF18" s="79"/>
      <c r="AG18" s="79"/>
      <c r="AH18" s="79"/>
      <c r="AI18" s="79"/>
      <c r="AJ18" s="79"/>
      <c r="AK18" s="81"/>
      <c r="AL18" s="79"/>
      <c r="AM18" s="79"/>
      <c r="AN18" s="79"/>
      <c r="AO18" s="79"/>
      <c r="AP18" s="79">
        <v>59</v>
      </c>
      <c r="AQ18" s="79"/>
      <c r="AR18" s="79"/>
      <c r="AS18" s="81">
        <v>106</v>
      </c>
    </row>
    <row r="19" spans="1:45" ht="15.5" hidden="1" x14ac:dyDescent="0.35">
      <c r="A19" s="79" t="s">
        <v>3665</v>
      </c>
      <c r="B19" s="79" t="s">
        <v>58</v>
      </c>
      <c r="C19" s="79" t="s">
        <v>3676</v>
      </c>
      <c r="D19" s="79" t="s">
        <v>971</v>
      </c>
      <c r="E19" s="79" t="s">
        <v>61</v>
      </c>
      <c r="F19" s="79">
        <v>999915445</v>
      </c>
      <c r="G19" s="70">
        <f>(J19+K19+M19+N19+O19+P19+R19+S19+U19+V19+W19+X19)-H19</f>
        <v>211</v>
      </c>
      <c r="H19" s="70"/>
      <c r="I19" s="49"/>
      <c r="J19" s="79">
        <f>Z19</f>
        <v>0</v>
      </c>
      <c r="K19" s="79">
        <v>0</v>
      </c>
      <c r="L19" s="79"/>
      <c r="M19" s="79">
        <v>0</v>
      </c>
      <c r="N19" s="79">
        <v>0</v>
      </c>
      <c r="O19" s="79">
        <v>0</v>
      </c>
      <c r="P19" s="79">
        <v>0</v>
      </c>
      <c r="Q19" s="82"/>
      <c r="R19" s="79">
        <v>0</v>
      </c>
      <c r="S19" s="79">
        <f>SUM(AC19,AD19,AE19,AF19,AH19,AG19,AI19,AJ19,AK19,AL19,AM19,AN19)</f>
        <v>0</v>
      </c>
      <c r="T19" s="79">
        <f>COUNT(AC19,AD19,AE19,AF19,AH19,AG19,AI19,AJ19,AK19,AL19,AM19,AN19)</f>
        <v>0</v>
      </c>
      <c r="U19" s="79">
        <f>AO19+AP19</f>
        <v>79</v>
      </c>
      <c r="V19" s="79">
        <f>AQ19</f>
        <v>0</v>
      </c>
      <c r="W19" s="79">
        <f>AR19</f>
        <v>68</v>
      </c>
      <c r="X19" s="79">
        <f>AA19+AS19</f>
        <v>64</v>
      </c>
      <c r="Y19" s="82"/>
      <c r="Z19" s="79"/>
      <c r="AA19" s="79">
        <v>64</v>
      </c>
      <c r="AB19" s="85" t="s">
        <v>100</v>
      </c>
      <c r="AC19" s="79"/>
      <c r="AD19" s="79"/>
      <c r="AE19" s="79"/>
      <c r="AF19" s="79"/>
      <c r="AG19" s="79"/>
      <c r="AH19" s="79"/>
      <c r="AI19" s="79"/>
      <c r="AJ19" s="79"/>
      <c r="AK19" s="81"/>
      <c r="AL19" s="79"/>
      <c r="AM19" s="79"/>
      <c r="AN19" s="79"/>
      <c r="AO19" s="79">
        <v>79</v>
      </c>
      <c r="AP19" s="79"/>
      <c r="AQ19" s="79"/>
      <c r="AR19" s="79">
        <v>68</v>
      </c>
      <c r="AS19" s="81"/>
    </row>
    <row r="20" spans="1:45" ht="15.5" hidden="1" x14ac:dyDescent="0.35">
      <c r="A20" s="79" t="s">
        <v>3665</v>
      </c>
      <c r="B20" s="79" t="s">
        <v>58</v>
      </c>
      <c r="C20" s="79" t="s">
        <v>825</v>
      </c>
      <c r="D20" s="79" t="s">
        <v>826</v>
      </c>
      <c r="E20" s="79" t="s">
        <v>61</v>
      </c>
      <c r="F20" s="79">
        <v>999909550</v>
      </c>
      <c r="G20" s="70">
        <f>(J20+K20+M20+N20+O20+P20+R20+S20+U20+V20+W20+X20)-H20</f>
        <v>159</v>
      </c>
      <c r="H20" s="70"/>
      <c r="I20" s="49"/>
      <c r="J20" s="79">
        <f>Z20</f>
        <v>0</v>
      </c>
      <c r="K20" s="79">
        <v>0</v>
      </c>
      <c r="L20" s="79"/>
      <c r="M20" s="79">
        <v>0</v>
      </c>
      <c r="N20" s="79">
        <v>0</v>
      </c>
      <c r="O20" s="79">
        <v>0</v>
      </c>
      <c r="P20" s="79">
        <v>0</v>
      </c>
      <c r="Q20" s="82"/>
      <c r="R20" s="79">
        <v>0</v>
      </c>
      <c r="S20" s="79">
        <f>SUM(AC20,AD20,AE20,AF20,AH20,AG20,AI20,AJ20,AK20,AL20,AM20,AN20)</f>
        <v>0</v>
      </c>
      <c r="T20" s="79">
        <f>COUNT(AC20,AD20,AE20,AF20,AH20,AG20,AI20,AJ20,AK20,AL20,AM20,AN20)</f>
        <v>0</v>
      </c>
      <c r="U20" s="79">
        <f>AO20+AP20</f>
        <v>44</v>
      </c>
      <c r="V20" s="79">
        <f>AQ20</f>
        <v>0</v>
      </c>
      <c r="W20" s="79">
        <f>AR20</f>
        <v>51</v>
      </c>
      <c r="X20" s="79">
        <f>AA20+AS20</f>
        <v>64</v>
      </c>
      <c r="Y20" s="82"/>
      <c r="Z20" s="79"/>
      <c r="AA20" s="79"/>
      <c r="AB20" s="85"/>
      <c r="AC20" s="79"/>
      <c r="AD20" s="79"/>
      <c r="AE20" s="79"/>
      <c r="AF20" s="79"/>
      <c r="AG20" s="79"/>
      <c r="AH20" s="79"/>
      <c r="AI20" s="79"/>
      <c r="AJ20" s="79"/>
      <c r="AK20" s="81"/>
      <c r="AL20" s="79"/>
      <c r="AM20" s="79"/>
      <c r="AN20" s="79"/>
      <c r="AO20" s="79"/>
      <c r="AP20" s="79">
        <v>44</v>
      </c>
      <c r="AQ20" s="79"/>
      <c r="AR20" s="79">
        <v>51</v>
      </c>
      <c r="AS20" s="81">
        <v>64</v>
      </c>
    </row>
    <row r="21" spans="1:45" ht="15.5" hidden="1" x14ac:dyDescent="0.35">
      <c r="A21" s="79" t="s">
        <v>3665</v>
      </c>
      <c r="B21" s="79" t="s">
        <v>58</v>
      </c>
      <c r="C21" s="79" t="s">
        <v>1869</v>
      </c>
      <c r="D21" s="79" t="s">
        <v>3696</v>
      </c>
      <c r="E21" s="79" t="s">
        <v>61</v>
      </c>
      <c r="F21" s="81">
        <v>999914881</v>
      </c>
      <c r="G21" s="70">
        <f>(J21+K21+M21+N21+O21+P21+R21+S21+U21+V21+W21+X21)-H21</f>
        <v>159</v>
      </c>
      <c r="H21" s="70"/>
      <c r="I21" s="49"/>
      <c r="J21" s="79">
        <f>Z21</f>
        <v>0</v>
      </c>
      <c r="K21" s="79">
        <v>0</v>
      </c>
      <c r="L21" s="79"/>
      <c r="M21" s="79">
        <v>0</v>
      </c>
      <c r="N21" s="79">
        <v>0</v>
      </c>
      <c r="O21" s="79">
        <v>0</v>
      </c>
      <c r="P21" s="79">
        <v>0</v>
      </c>
      <c r="Q21" s="82"/>
      <c r="R21" s="79">
        <v>0</v>
      </c>
      <c r="S21" s="79">
        <f>SUM(AC21,AD21,AE21,AF21,AH21,AG21,AI21,AJ21,AK21,AL21,AM21,AN21)</f>
        <v>51</v>
      </c>
      <c r="T21" s="79">
        <f>COUNT(AC21,AD21,AE21,AF21,AH21,AG21,AI21,AJ21,AK21,AL21,AM21,AN21)</f>
        <v>1</v>
      </c>
      <c r="U21" s="79">
        <f>AO21+AP21</f>
        <v>44</v>
      </c>
      <c r="V21" s="79">
        <f>AQ21</f>
        <v>0</v>
      </c>
      <c r="W21" s="79">
        <f>AR21</f>
        <v>0</v>
      </c>
      <c r="X21" s="79">
        <f>AA21+AS21</f>
        <v>64</v>
      </c>
      <c r="Y21" s="82"/>
      <c r="Z21" s="79"/>
      <c r="AA21" s="79">
        <v>64</v>
      </c>
      <c r="AB21" s="85" t="s">
        <v>100</v>
      </c>
      <c r="AC21" s="79"/>
      <c r="AD21" s="79"/>
      <c r="AE21" s="79"/>
      <c r="AF21" s="79"/>
      <c r="AG21" s="79"/>
      <c r="AH21" s="79"/>
      <c r="AI21" s="79">
        <v>51</v>
      </c>
      <c r="AJ21" s="79"/>
      <c r="AK21" s="81"/>
      <c r="AL21" s="79"/>
      <c r="AM21" s="79"/>
      <c r="AN21" s="79"/>
      <c r="AO21" s="79"/>
      <c r="AP21" s="79">
        <v>44</v>
      </c>
      <c r="AQ21" s="79"/>
      <c r="AR21" s="79"/>
      <c r="AS21" s="81"/>
    </row>
    <row r="22" spans="1:45" ht="15.5" hidden="1" x14ac:dyDescent="0.35">
      <c r="A22" s="79" t="s">
        <v>3665</v>
      </c>
      <c r="B22" s="81" t="s">
        <v>58</v>
      </c>
      <c r="C22" s="81" t="s">
        <v>3702</v>
      </c>
      <c r="D22" s="81" t="s">
        <v>211</v>
      </c>
      <c r="E22" s="81" t="s">
        <v>61</v>
      </c>
      <c r="F22" s="81">
        <v>999909627</v>
      </c>
      <c r="G22" s="70">
        <f>(J22+K22+M22+N22+O22+P22+R22+S22+U22+V22+W22+X22)-H22</f>
        <v>159</v>
      </c>
      <c r="H22" s="70"/>
      <c r="I22" s="49"/>
      <c r="J22" s="79">
        <f>Z22</f>
        <v>0</v>
      </c>
      <c r="K22" s="79">
        <v>0</v>
      </c>
      <c r="L22" s="79"/>
      <c r="M22" s="79">
        <v>0</v>
      </c>
      <c r="N22" s="79">
        <v>0</v>
      </c>
      <c r="O22" s="79">
        <v>0</v>
      </c>
      <c r="P22" s="79">
        <v>0</v>
      </c>
      <c r="Q22" s="82"/>
      <c r="R22" s="79">
        <v>0</v>
      </c>
      <c r="S22" s="79">
        <f>SUM(AC22,AD22,AE22,AF22,AH22,AG22,AI22,AJ22,AK22,AL22,AM22,AN22)</f>
        <v>0</v>
      </c>
      <c r="T22" s="79">
        <f>COUNT(AC22,AD22,AE22,AF22,AH22,AG22,AI22,AJ22,AK22,AL22,AM22,AN22)</f>
        <v>0</v>
      </c>
      <c r="U22" s="79">
        <f>AO22+AP22</f>
        <v>44</v>
      </c>
      <c r="V22" s="79">
        <f>AQ22</f>
        <v>0</v>
      </c>
      <c r="W22" s="79">
        <f>AR22</f>
        <v>51</v>
      </c>
      <c r="X22" s="79">
        <f>AA22+AS22</f>
        <v>64</v>
      </c>
      <c r="Y22" s="82"/>
      <c r="Z22" s="79"/>
      <c r="AA22" s="79"/>
      <c r="AB22" s="86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>
        <v>44</v>
      </c>
      <c r="AQ22" s="79"/>
      <c r="AR22" s="79">
        <v>51</v>
      </c>
      <c r="AS22" s="81">
        <v>64</v>
      </c>
    </row>
    <row r="23" spans="1:45" ht="15.5" hidden="1" x14ac:dyDescent="0.35">
      <c r="A23" s="79" t="s">
        <v>3665</v>
      </c>
      <c r="B23" s="81" t="s">
        <v>58</v>
      </c>
      <c r="C23" s="81" t="s">
        <v>1526</v>
      </c>
      <c r="D23" s="81" t="s">
        <v>601</v>
      </c>
      <c r="E23" s="81" t="s">
        <v>61</v>
      </c>
      <c r="F23" s="81">
        <v>999922842</v>
      </c>
      <c r="G23" s="70">
        <f>(J23+K23+M23+N23+O23+P23+R23+S23+U23+V23+W23+X23)-H23</f>
        <v>149</v>
      </c>
      <c r="H23" s="70"/>
      <c r="I23" s="49"/>
      <c r="J23" s="79">
        <f>Z23</f>
        <v>0</v>
      </c>
      <c r="K23" s="79">
        <v>0</v>
      </c>
      <c r="L23" s="79"/>
      <c r="M23" s="79">
        <v>0</v>
      </c>
      <c r="N23" s="79">
        <v>0</v>
      </c>
      <c r="O23" s="79">
        <v>0</v>
      </c>
      <c r="P23" s="79">
        <v>0</v>
      </c>
      <c r="Q23" s="82"/>
      <c r="R23" s="79">
        <v>0</v>
      </c>
      <c r="S23" s="79">
        <f>SUM(AC23,AD23,AE23,AF23,AH23,AG23,AI23,AJ23,AK23,AL23,AM23,AN23)</f>
        <v>54</v>
      </c>
      <c r="T23" s="79">
        <f>COUNT(AC23,AD23,AE23,AF23,AH23,AG23,AI23,AJ23,AK23,AL23,AM23,AN23)</f>
        <v>1</v>
      </c>
      <c r="U23" s="79">
        <f>AO23+AP23</f>
        <v>44</v>
      </c>
      <c r="V23" s="79">
        <f>AQ23</f>
        <v>0</v>
      </c>
      <c r="W23" s="79">
        <f>AR23</f>
        <v>51</v>
      </c>
      <c r="X23" s="79">
        <f>AA23+AS23</f>
        <v>0</v>
      </c>
      <c r="Y23" s="82"/>
      <c r="Z23" s="79"/>
      <c r="AA23" s="79"/>
      <c r="AB23" s="86"/>
      <c r="AC23" s="79"/>
      <c r="AD23" s="79"/>
      <c r="AE23" s="79"/>
      <c r="AF23" s="79"/>
      <c r="AG23" s="79"/>
      <c r="AH23" s="79"/>
      <c r="AI23" s="79">
        <v>54</v>
      </c>
      <c r="AJ23" s="79"/>
      <c r="AK23" s="81"/>
      <c r="AL23" s="79"/>
      <c r="AM23" s="79"/>
      <c r="AN23" s="79"/>
      <c r="AO23" s="79"/>
      <c r="AP23" s="79">
        <v>44</v>
      </c>
      <c r="AQ23" s="79"/>
      <c r="AR23" s="79">
        <v>51</v>
      </c>
      <c r="AS23" s="81"/>
    </row>
    <row r="24" spans="1:45" ht="15.5" hidden="1" x14ac:dyDescent="0.35">
      <c r="A24" s="79" t="s">
        <v>3665</v>
      </c>
      <c r="B24" s="79" t="s">
        <v>58</v>
      </c>
      <c r="C24" s="79" t="s">
        <v>634</v>
      </c>
      <c r="D24" s="79" t="s">
        <v>1115</v>
      </c>
      <c r="E24" s="79" t="s">
        <v>61</v>
      </c>
      <c r="F24" s="79">
        <v>999917646</v>
      </c>
      <c r="G24" s="70">
        <f>(J24+K24+M24+N24+O24+P24+R24+S24+U24+V24+W24+X24)-H24</f>
        <v>127</v>
      </c>
      <c r="H24" s="70"/>
      <c r="I24" s="49"/>
      <c r="J24" s="79">
        <f>Z24</f>
        <v>0</v>
      </c>
      <c r="K24" s="79">
        <v>0</v>
      </c>
      <c r="L24" s="79"/>
      <c r="M24" s="79">
        <v>0</v>
      </c>
      <c r="N24" s="79">
        <v>0</v>
      </c>
      <c r="O24" s="79">
        <v>0</v>
      </c>
      <c r="P24" s="79">
        <v>0</v>
      </c>
      <c r="Q24" s="82"/>
      <c r="R24" s="79">
        <v>0</v>
      </c>
      <c r="S24" s="79">
        <f>SUM(AC24,AD24,AE24,AF24,AH24,AG24,AI24,AJ24,AK24,AL24,AM24,AN24)</f>
        <v>63</v>
      </c>
      <c r="T24" s="79">
        <f>COUNT(AC24,AD24,AE24,AF24,AH24,AG24,AI24,AJ24,AK24,AL24,AM24,AN24)</f>
        <v>1</v>
      </c>
      <c r="U24" s="79">
        <f>AO24+AP24</f>
        <v>0</v>
      </c>
      <c r="V24" s="79">
        <f>AQ24</f>
        <v>0</v>
      </c>
      <c r="W24" s="79">
        <f>AR24</f>
        <v>0</v>
      </c>
      <c r="X24" s="79">
        <f>AA24+AS24</f>
        <v>64</v>
      </c>
      <c r="Y24" s="82"/>
      <c r="Z24" s="79"/>
      <c r="AA24" s="79">
        <v>64</v>
      </c>
      <c r="AB24" s="85" t="s">
        <v>100</v>
      </c>
      <c r="AC24" s="79"/>
      <c r="AD24" s="79"/>
      <c r="AE24" s="79"/>
      <c r="AF24" s="79"/>
      <c r="AG24" s="79"/>
      <c r="AH24" s="79"/>
      <c r="AI24" s="79">
        <v>63</v>
      </c>
      <c r="AJ24" s="79"/>
      <c r="AK24" s="81"/>
      <c r="AL24" s="79"/>
      <c r="AM24" s="79"/>
      <c r="AN24" s="79"/>
      <c r="AO24" s="79"/>
      <c r="AP24" s="79"/>
      <c r="AQ24" s="79"/>
      <c r="AR24" s="79"/>
      <c r="AS24" s="81"/>
    </row>
    <row r="25" spans="1:45" ht="15.5" hidden="1" x14ac:dyDescent="0.35">
      <c r="A25" s="79" t="s">
        <v>3665</v>
      </c>
      <c r="B25" s="79" t="s">
        <v>58</v>
      </c>
      <c r="C25" s="79" t="s">
        <v>3691</v>
      </c>
      <c r="D25" s="79" t="s">
        <v>119</v>
      </c>
      <c r="E25" s="79" t="s">
        <v>61</v>
      </c>
      <c r="F25" s="79">
        <v>999914315</v>
      </c>
      <c r="G25" s="70">
        <f>(J25+K25+M25+N25+O25+P25+R25+S25+U25+V25+W25+X25)-H25</f>
        <v>127</v>
      </c>
      <c r="H25" s="70"/>
      <c r="I25" s="49"/>
      <c r="J25" s="79">
        <f>Z25</f>
        <v>0</v>
      </c>
      <c r="K25" s="79">
        <v>0</v>
      </c>
      <c r="L25" s="79"/>
      <c r="M25" s="79">
        <v>0</v>
      </c>
      <c r="N25" s="79">
        <v>0</v>
      </c>
      <c r="O25" s="79">
        <v>0</v>
      </c>
      <c r="P25" s="79">
        <v>0</v>
      </c>
      <c r="Q25" s="82"/>
      <c r="R25" s="79">
        <v>0</v>
      </c>
      <c r="S25" s="79">
        <f>SUM(AC25,AD25,AE25,AF25,AH25,AG25,AI25,AJ25,AK25,AL25,AM25,AN25)</f>
        <v>60</v>
      </c>
      <c r="T25" s="79">
        <f>COUNT(AC25,AD25,AE25,AF25,AH25,AG25,AI25,AJ25,AK25,AL25,AM25,AN25)</f>
        <v>1</v>
      </c>
      <c r="U25" s="79">
        <f>AO25+AP25</f>
        <v>67</v>
      </c>
      <c r="V25" s="79">
        <f>AQ25</f>
        <v>0</v>
      </c>
      <c r="W25" s="79">
        <f>AR25</f>
        <v>0</v>
      </c>
      <c r="X25" s="79">
        <f>AA25+AS25</f>
        <v>0</v>
      </c>
      <c r="Y25" s="82"/>
      <c r="Z25" s="79"/>
      <c r="AA25" s="79"/>
      <c r="AB25" s="85"/>
      <c r="AC25" s="79"/>
      <c r="AD25" s="79"/>
      <c r="AE25" s="79"/>
      <c r="AF25" s="79"/>
      <c r="AG25" s="79"/>
      <c r="AH25" s="79"/>
      <c r="AI25" s="79"/>
      <c r="AJ25" s="79"/>
      <c r="AK25" s="81"/>
      <c r="AL25" s="79"/>
      <c r="AM25" s="79"/>
      <c r="AN25" s="79">
        <v>60</v>
      </c>
      <c r="AO25" s="79"/>
      <c r="AP25" s="79">
        <v>67</v>
      </c>
      <c r="AQ25" s="79"/>
      <c r="AR25" s="79"/>
      <c r="AS25" s="81"/>
    </row>
    <row r="26" spans="1:45" ht="15.5" hidden="1" x14ac:dyDescent="0.35">
      <c r="A26" s="79" t="s">
        <v>3665</v>
      </c>
      <c r="B26" s="81" t="s">
        <v>58</v>
      </c>
      <c r="C26" s="81" t="s">
        <v>3700</v>
      </c>
      <c r="D26" s="81" t="s">
        <v>1443</v>
      </c>
      <c r="E26" s="81" t="s">
        <v>61</v>
      </c>
      <c r="F26" s="81">
        <v>999919966</v>
      </c>
      <c r="G26" s="70">
        <f>(J26+K26+M26+N26+O26+P26+R26+S26+U26+V26+W26+X26)-H26</f>
        <v>104</v>
      </c>
      <c r="H26" s="70"/>
      <c r="I26" s="49"/>
      <c r="J26" s="79">
        <f>Z26</f>
        <v>0</v>
      </c>
      <c r="K26" s="79">
        <v>0</v>
      </c>
      <c r="L26" s="79"/>
      <c r="M26" s="79">
        <v>0</v>
      </c>
      <c r="N26" s="79">
        <v>0</v>
      </c>
      <c r="O26" s="79">
        <v>0</v>
      </c>
      <c r="P26" s="79">
        <v>0</v>
      </c>
      <c r="Q26" s="82"/>
      <c r="R26" s="79">
        <v>0</v>
      </c>
      <c r="S26" s="79">
        <f>SUM(AC26,AD26,AE26,AF26,AH26,AG26,AI26,AJ26,AK26,AL26,AM26,AN26)</f>
        <v>60</v>
      </c>
      <c r="T26" s="79">
        <f>COUNT(AC26,AD26,AE26,AF26,AH26,AG26,AI26,AJ26,AK26,AL26,AM26,AN26)</f>
        <v>1</v>
      </c>
      <c r="U26" s="79">
        <f>AO26+AP26</f>
        <v>44</v>
      </c>
      <c r="V26" s="79">
        <f>AQ26</f>
        <v>0</v>
      </c>
      <c r="W26" s="79">
        <f>AR26</f>
        <v>0</v>
      </c>
      <c r="X26" s="79">
        <f>AA26+AS26</f>
        <v>0</v>
      </c>
      <c r="Y26" s="82"/>
      <c r="Z26" s="79"/>
      <c r="AA26" s="79"/>
      <c r="AB26" s="86"/>
      <c r="AC26" s="79"/>
      <c r="AD26" s="79"/>
      <c r="AE26" s="79"/>
      <c r="AF26" s="79"/>
      <c r="AG26" s="79">
        <v>60</v>
      </c>
      <c r="AH26" s="79"/>
      <c r="AI26" s="79"/>
      <c r="AJ26" s="79"/>
      <c r="AK26" s="81"/>
      <c r="AL26" s="79"/>
      <c r="AM26" s="79"/>
      <c r="AN26" s="79"/>
      <c r="AO26" s="79"/>
      <c r="AP26" s="79">
        <v>44</v>
      </c>
      <c r="AQ26" s="79"/>
      <c r="AR26" s="79"/>
      <c r="AS26" s="81"/>
    </row>
    <row r="27" spans="1:45" ht="15.5" hidden="1" x14ac:dyDescent="0.35">
      <c r="A27" s="79" t="s">
        <v>3665</v>
      </c>
      <c r="B27" s="79" t="s">
        <v>58</v>
      </c>
      <c r="C27" s="79" t="s">
        <v>3689</v>
      </c>
      <c r="D27" s="79" t="s">
        <v>213</v>
      </c>
      <c r="E27" s="79" t="s">
        <v>61</v>
      </c>
      <c r="F27" s="79">
        <v>999883596</v>
      </c>
      <c r="G27" s="70">
        <f>(J27+K27+M27+N27+O27+P27+R27+S27+U27+V27+W27+X27)-H27</f>
        <v>95</v>
      </c>
      <c r="H27" s="70"/>
      <c r="I27" s="49"/>
      <c r="J27" s="79">
        <f>Z27</f>
        <v>0</v>
      </c>
      <c r="K27" s="79">
        <v>0</v>
      </c>
      <c r="L27" s="79"/>
      <c r="M27" s="79">
        <v>0</v>
      </c>
      <c r="N27" s="79">
        <v>0</v>
      </c>
      <c r="O27" s="79">
        <v>0</v>
      </c>
      <c r="P27" s="79">
        <v>0</v>
      </c>
      <c r="Q27" s="82"/>
      <c r="R27" s="79">
        <v>0</v>
      </c>
      <c r="S27" s="79">
        <f>SUM(AC27,AD27,AE27,AF27,AH27,AG27,AI27,AJ27,AK27,AL27,AM27,AN27)</f>
        <v>0</v>
      </c>
      <c r="T27" s="79">
        <f>COUNT(AC27,AD27,AE27,AF27,AH27,AG27,AI27,AJ27,AK27,AL27,AM27,AN27)</f>
        <v>0</v>
      </c>
      <c r="U27" s="79">
        <f>AO27+AP27</f>
        <v>44</v>
      </c>
      <c r="V27" s="79">
        <f>AQ27</f>
        <v>0</v>
      </c>
      <c r="W27" s="79">
        <f>AR27</f>
        <v>51</v>
      </c>
      <c r="X27" s="79">
        <f>AA27+AS27</f>
        <v>0</v>
      </c>
      <c r="Y27" s="82"/>
      <c r="Z27" s="79"/>
      <c r="AA27" s="79"/>
      <c r="AB27" s="85"/>
      <c r="AC27" s="79"/>
      <c r="AD27" s="79"/>
      <c r="AE27" s="79"/>
      <c r="AF27" s="79"/>
      <c r="AG27" s="79"/>
      <c r="AH27" s="79"/>
      <c r="AI27" s="79"/>
      <c r="AJ27" s="79"/>
      <c r="AK27" s="81"/>
      <c r="AL27" s="79"/>
      <c r="AM27" s="79"/>
      <c r="AN27" s="79"/>
      <c r="AO27" s="79"/>
      <c r="AP27" s="79">
        <v>44</v>
      </c>
      <c r="AQ27" s="79"/>
      <c r="AR27" s="79">
        <v>51</v>
      </c>
      <c r="AS27" s="81"/>
    </row>
    <row r="28" spans="1:45" ht="15.5" hidden="1" x14ac:dyDescent="0.35">
      <c r="A28" s="79" t="s">
        <v>3665</v>
      </c>
      <c r="B28" s="81" t="s">
        <v>58</v>
      </c>
      <c r="C28" s="81" t="s">
        <v>424</v>
      </c>
      <c r="D28" s="81" t="s">
        <v>1004</v>
      </c>
      <c r="E28" s="81" t="s">
        <v>61</v>
      </c>
      <c r="F28" s="81">
        <v>999928282</v>
      </c>
      <c r="G28" s="70">
        <f>(J28+K28+M28+N28+O28+P28+R28+S28+U28+V28+W28+X28)-H28</f>
        <v>95</v>
      </c>
      <c r="H28" s="70"/>
      <c r="I28" s="49"/>
      <c r="J28" s="79">
        <f>Z28</f>
        <v>0</v>
      </c>
      <c r="K28" s="79">
        <v>0</v>
      </c>
      <c r="L28" s="79"/>
      <c r="M28" s="79">
        <v>0</v>
      </c>
      <c r="N28" s="79">
        <v>0</v>
      </c>
      <c r="O28" s="79">
        <v>0</v>
      </c>
      <c r="P28" s="79">
        <v>0</v>
      </c>
      <c r="Q28" s="82"/>
      <c r="R28" s="79">
        <v>0</v>
      </c>
      <c r="S28" s="79">
        <f>SUM(AC28,AD28,AE28,AF28,AH28,AG28,AI28,AJ28,AK28,AL28,AM28,AN28)</f>
        <v>0</v>
      </c>
      <c r="T28" s="79">
        <f>COUNT(AC28,AD28,AE28,AF28,AH28,AG28,AI28,AJ28,AK28,AL28,AM28,AN28)</f>
        <v>0</v>
      </c>
      <c r="U28" s="79">
        <f>AO28+AP28</f>
        <v>44</v>
      </c>
      <c r="V28" s="79">
        <f>AQ28</f>
        <v>0</v>
      </c>
      <c r="W28" s="79">
        <f>AR28</f>
        <v>51</v>
      </c>
      <c r="X28" s="79">
        <f>AA28+AS28</f>
        <v>0</v>
      </c>
      <c r="Y28" s="82"/>
      <c r="Z28" s="79"/>
      <c r="AA28" s="79"/>
      <c r="AB28" s="86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>
        <v>44</v>
      </c>
      <c r="AQ28" s="79"/>
      <c r="AR28" s="79">
        <v>51</v>
      </c>
      <c r="AS28" s="81"/>
    </row>
    <row r="29" spans="1:45" ht="15.5" hidden="1" x14ac:dyDescent="0.35">
      <c r="A29" s="79" t="s">
        <v>3665</v>
      </c>
      <c r="B29" s="81" t="s">
        <v>58</v>
      </c>
      <c r="C29" s="81" t="s">
        <v>1442</v>
      </c>
      <c r="D29" s="81" t="s">
        <v>1443</v>
      </c>
      <c r="E29" s="81" t="s">
        <v>61</v>
      </c>
      <c r="F29" s="81">
        <v>999919965</v>
      </c>
      <c r="G29" s="70">
        <f>(J29+K29+M29+N29+O29+P29+R29+S29+U29+V29+W29+X29)-H29</f>
        <v>89</v>
      </c>
      <c r="H29" s="70"/>
      <c r="I29" s="49"/>
      <c r="J29" s="79">
        <f>Z29</f>
        <v>0</v>
      </c>
      <c r="K29" s="79">
        <v>0</v>
      </c>
      <c r="L29" s="79"/>
      <c r="M29" s="79">
        <v>0</v>
      </c>
      <c r="N29" s="79">
        <v>0</v>
      </c>
      <c r="O29" s="79">
        <v>0</v>
      </c>
      <c r="P29" s="79">
        <v>0</v>
      </c>
      <c r="Q29" s="82"/>
      <c r="R29" s="79">
        <v>0</v>
      </c>
      <c r="S29" s="79">
        <f>SUM(AC29,AD29,AE29,AF29,AH29,AG29,AI29,AJ29,AK29,AL29,AM29,AN29)</f>
        <v>45</v>
      </c>
      <c r="T29" s="79">
        <f>COUNT(AC29,AD29,AE29,AF29,AH29,AG29,AI29,AJ29,AK29,AL29,AM29,AN29)</f>
        <v>1</v>
      </c>
      <c r="U29" s="79">
        <f>AO29+AP29</f>
        <v>44</v>
      </c>
      <c r="V29" s="79">
        <f>AQ29</f>
        <v>0</v>
      </c>
      <c r="W29" s="79">
        <f>AR29</f>
        <v>0</v>
      </c>
      <c r="X29" s="79">
        <f>AA29+AS29</f>
        <v>0</v>
      </c>
      <c r="Y29" s="82"/>
      <c r="Z29" s="79"/>
      <c r="AA29" s="79"/>
      <c r="AB29" s="86"/>
      <c r="AC29" s="79"/>
      <c r="AD29" s="79"/>
      <c r="AE29" s="79"/>
      <c r="AF29" s="79"/>
      <c r="AG29" s="79">
        <v>45</v>
      </c>
      <c r="AH29" s="79"/>
      <c r="AI29" s="79"/>
      <c r="AJ29" s="79"/>
      <c r="AK29" s="81"/>
      <c r="AL29" s="79"/>
      <c r="AM29" s="79"/>
      <c r="AN29" s="79"/>
      <c r="AO29" s="79"/>
      <c r="AP29" s="79">
        <v>44</v>
      </c>
      <c r="AQ29" s="79"/>
      <c r="AR29" s="79"/>
      <c r="AS29" s="81"/>
    </row>
    <row r="30" spans="1:45" ht="15.5" hidden="1" x14ac:dyDescent="0.35">
      <c r="A30" s="79" t="s">
        <v>3665</v>
      </c>
      <c r="B30" s="79" t="s">
        <v>58</v>
      </c>
      <c r="C30" s="79" t="s">
        <v>1926</v>
      </c>
      <c r="D30" s="79" t="s">
        <v>3672</v>
      </c>
      <c r="E30" s="79" t="s">
        <v>61</v>
      </c>
      <c r="F30" s="79">
        <v>999915753</v>
      </c>
      <c r="G30" s="70">
        <f>(J30+K30+M30+N30+O30+P30+R30+S30+U30+V30+W30+X30)-H30</f>
        <v>85</v>
      </c>
      <c r="H30" s="70"/>
      <c r="I30" s="49"/>
      <c r="J30" s="79">
        <f>Z30</f>
        <v>0</v>
      </c>
      <c r="K30" s="79">
        <v>0</v>
      </c>
      <c r="L30" s="79"/>
      <c r="M30" s="79">
        <v>0</v>
      </c>
      <c r="N30" s="79">
        <v>0</v>
      </c>
      <c r="O30" s="79">
        <v>0</v>
      </c>
      <c r="P30" s="79">
        <v>0</v>
      </c>
      <c r="Q30" s="82"/>
      <c r="R30" s="79">
        <v>0</v>
      </c>
      <c r="S30" s="79">
        <f>SUM(AC30,AD30,AE30,AF30,AH30,AG30,AI30,AJ30,AK30,AL30,AM30,AN30)</f>
        <v>34</v>
      </c>
      <c r="T30" s="79">
        <f>COUNT(AC30,AD30,AE30,AF30,AH30,AG30,AI30,AJ30,AK30,AL30,AM30,AN30)</f>
        <v>1</v>
      </c>
      <c r="U30" s="79">
        <f>AO30+AP30</f>
        <v>0</v>
      </c>
      <c r="V30" s="79">
        <f>AQ30</f>
        <v>0</v>
      </c>
      <c r="W30" s="79">
        <f>AR30</f>
        <v>51</v>
      </c>
      <c r="X30" s="79">
        <f>AA30+AS30</f>
        <v>0</v>
      </c>
      <c r="Y30" s="82"/>
      <c r="Z30" s="79"/>
      <c r="AA30" s="79"/>
      <c r="AB30" s="85"/>
      <c r="AC30" s="79"/>
      <c r="AD30" s="79"/>
      <c r="AE30" s="79"/>
      <c r="AF30" s="79">
        <v>34</v>
      </c>
      <c r="AG30" s="79"/>
      <c r="AH30" s="79"/>
      <c r="AI30" s="79"/>
      <c r="AJ30" s="79"/>
      <c r="AK30" s="81"/>
      <c r="AL30" s="79"/>
      <c r="AM30" s="79"/>
      <c r="AN30" s="79"/>
      <c r="AO30" s="79"/>
      <c r="AP30" s="79"/>
      <c r="AQ30" s="79"/>
      <c r="AR30" s="79">
        <v>51</v>
      </c>
      <c r="AS30" s="81"/>
    </row>
    <row r="31" spans="1:45" ht="15.5" hidden="1" x14ac:dyDescent="0.35">
      <c r="A31" s="79" t="s">
        <v>3665</v>
      </c>
      <c r="B31" s="79" t="s">
        <v>58</v>
      </c>
      <c r="C31" s="79" t="s">
        <v>247</v>
      </c>
      <c r="D31" s="79" t="s">
        <v>119</v>
      </c>
      <c r="E31" s="79" t="s">
        <v>61</v>
      </c>
      <c r="F31" s="79">
        <v>999859082</v>
      </c>
      <c r="G31" s="70">
        <f>(J31+K31+M31+N31+O31+P31+R31+S31+U31+V31+W31+X31)-H31</f>
        <v>71</v>
      </c>
      <c r="H31" s="70"/>
      <c r="I31" s="49"/>
      <c r="J31" s="79">
        <f>Z31</f>
        <v>0</v>
      </c>
      <c r="K31" s="79">
        <v>0</v>
      </c>
      <c r="L31" s="79"/>
      <c r="M31" s="79">
        <v>0</v>
      </c>
      <c r="N31" s="79">
        <v>0</v>
      </c>
      <c r="O31" s="79">
        <v>0</v>
      </c>
      <c r="P31" s="79">
        <v>0</v>
      </c>
      <c r="Q31" s="82"/>
      <c r="R31" s="79">
        <v>0</v>
      </c>
      <c r="S31" s="79">
        <f>SUM(AC31,AD31,AE31,AF31,AH31,AG31,AI31,AJ31,AK31,AL31,AM31,AN31)</f>
        <v>0</v>
      </c>
      <c r="T31" s="79">
        <f>COUNT(AC31,AD31,AE31,AF31,AH31,AG31,AI31,AJ31,AK31,AL31,AM31,AN31)</f>
        <v>0</v>
      </c>
      <c r="U31" s="79">
        <f>AO31+AP31</f>
        <v>71</v>
      </c>
      <c r="V31" s="79">
        <f>AQ31</f>
        <v>0</v>
      </c>
      <c r="W31" s="79">
        <f>AR31</f>
        <v>0</v>
      </c>
      <c r="X31" s="79">
        <f>AA31+AS31</f>
        <v>0</v>
      </c>
      <c r="Y31" s="82"/>
      <c r="Z31" s="79"/>
      <c r="AA31" s="79"/>
      <c r="AB31" s="85"/>
      <c r="AC31" s="79"/>
      <c r="AD31" s="79"/>
      <c r="AE31" s="79"/>
      <c r="AF31" s="79"/>
      <c r="AG31" s="79"/>
      <c r="AH31" s="79"/>
      <c r="AI31" s="79"/>
      <c r="AJ31" s="79"/>
      <c r="AK31" s="81"/>
      <c r="AL31" s="79"/>
      <c r="AM31" s="79"/>
      <c r="AN31" s="79"/>
      <c r="AO31" s="79">
        <v>71</v>
      </c>
      <c r="AP31" s="79"/>
      <c r="AQ31" s="79"/>
      <c r="AR31" s="79"/>
      <c r="AS31" s="81"/>
    </row>
    <row r="32" spans="1:45" ht="15.5" hidden="1" x14ac:dyDescent="0.35">
      <c r="A32" s="79" t="s">
        <v>3665</v>
      </c>
      <c r="B32" s="79" t="s">
        <v>58</v>
      </c>
      <c r="C32" s="79" t="s">
        <v>965</v>
      </c>
      <c r="D32" s="79" t="s">
        <v>493</v>
      </c>
      <c r="E32" s="79" t="s">
        <v>61</v>
      </c>
      <c r="F32" s="79"/>
      <c r="G32" s="70">
        <f>(J32+K32+M32+N32+O32+P32+R32+S32+U32+V32+W32+X32)-H32</f>
        <v>64</v>
      </c>
      <c r="H32" s="70"/>
      <c r="I32" s="49"/>
      <c r="J32" s="79">
        <f>Z32</f>
        <v>0</v>
      </c>
      <c r="K32" s="79">
        <v>0</v>
      </c>
      <c r="L32" s="79"/>
      <c r="M32" s="79">
        <v>0</v>
      </c>
      <c r="N32" s="79">
        <v>0</v>
      </c>
      <c r="O32" s="79">
        <v>0</v>
      </c>
      <c r="P32" s="79">
        <v>0</v>
      </c>
      <c r="Q32" s="82"/>
      <c r="R32" s="79">
        <v>0</v>
      </c>
      <c r="S32" s="79">
        <f>SUM(AC32,AD32,AE32,AF32,AH32,AG32,AI32,AJ32,AK32,AL32,AM32,AN32)</f>
        <v>0</v>
      </c>
      <c r="T32" s="79">
        <f>COUNT(AC32,AD32,AE32,AF32,AH32,AG32,AI32,AJ32,AK32,AL32,AM32,AN32)</f>
        <v>0</v>
      </c>
      <c r="U32" s="79">
        <f>AO32+AP32</f>
        <v>0</v>
      </c>
      <c r="V32" s="79">
        <f>AQ32</f>
        <v>0</v>
      </c>
      <c r="W32" s="79">
        <f>AR32</f>
        <v>0</v>
      </c>
      <c r="X32" s="79">
        <f>AA32+AS32</f>
        <v>64</v>
      </c>
      <c r="Y32" s="82"/>
      <c r="Z32" s="79"/>
      <c r="AA32" s="79">
        <v>64</v>
      </c>
      <c r="AB32" s="85" t="s">
        <v>100</v>
      </c>
      <c r="AC32" s="79"/>
      <c r="AD32" s="79"/>
      <c r="AE32" s="79"/>
      <c r="AF32" s="79"/>
      <c r="AG32" s="79"/>
      <c r="AH32" s="79"/>
      <c r="AI32" s="79"/>
      <c r="AJ32" s="79"/>
      <c r="AK32" s="81"/>
      <c r="AL32" s="79"/>
      <c r="AM32" s="79"/>
      <c r="AN32" s="79"/>
      <c r="AO32" s="79"/>
      <c r="AP32" s="79"/>
      <c r="AQ32" s="79"/>
      <c r="AR32" s="79"/>
      <c r="AS32" s="81"/>
    </row>
    <row r="33" spans="1:45" ht="15.5" hidden="1" x14ac:dyDescent="0.35">
      <c r="A33" s="79" t="s">
        <v>3665</v>
      </c>
      <c r="B33" s="81" t="s">
        <v>58</v>
      </c>
      <c r="C33" s="81" t="s">
        <v>1426</v>
      </c>
      <c r="D33" s="81" t="s">
        <v>442</v>
      </c>
      <c r="E33" s="81" t="s">
        <v>61</v>
      </c>
      <c r="F33" s="81">
        <v>999928106</v>
      </c>
      <c r="G33" s="70">
        <f>(J33+K33+M33+N33+O33+P33+R33+S33+U33+V33+W33+X33)-H33</f>
        <v>63</v>
      </c>
      <c r="H33" s="70"/>
      <c r="I33" s="49"/>
      <c r="J33" s="79">
        <f>Z33</f>
        <v>0</v>
      </c>
      <c r="K33" s="79">
        <v>0</v>
      </c>
      <c r="L33" s="79"/>
      <c r="M33" s="79">
        <v>0</v>
      </c>
      <c r="N33" s="79">
        <v>0</v>
      </c>
      <c r="O33" s="79">
        <v>0</v>
      </c>
      <c r="P33" s="79">
        <v>0</v>
      </c>
      <c r="Q33" s="82"/>
      <c r="R33" s="79">
        <v>0</v>
      </c>
      <c r="S33" s="79">
        <f>SUM(AC33,AD33,AE33,AF33,AH33,AG33,AI33,AJ33,AK33,AL33,AM33,AN33)</f>
        <v>0</v>
      </c>
      <c r="T33" s="79">
        <f>COUNT(AC33,AD33,AE33,AF33,AH33,AG33,AI33,AJ33,AK33,AL33,AM33,AN33)</f>
        <v>0</v>
      </c>
      <c r="U33" s="79">
        <f>AO33+AP33</f>
        <v>63</v>
      </c>
      <c r="V33" s="79">
        <f>AQ33</f>
        <v>0</v>
      </c>
      <c r="W33" s="79">
        <f>AR33</f>
        <v>0</v>
      </c>
      <c r="X33" s="79">
        <f>AA33+AS33</f>
        <v>0</v>
      </c>
      <c r="Y33" s="82"/>
      <c r="Z33" s="79"/>
      <c r="AA33" s="79"/>
      <c r="AB33" s="86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>
        <v>63</v>
      </c>
      <c r="AP33" s="79"/>
      <c r="AQ33" s="79"/>
      <c r="AR33" s="79"/>
      <c r="AS33" s="81"/>
    </row>
    <row r="34" spans="1:45" ht="15.5" hidden="1" x14ac:dyDescent="0.35">
      <c r="A34" s="81" t="s">
        <v>3665</v>
      </c>
      <c r="B34" s="81" t="s">
        <v>58</v>
      </c>
      <c r="C34" s="81" t="s">
        <v>208</v>
      </c>
      <c r="D34" s="81" t="s">
        <v>119</v>
      </c>
      <c r="E34" s="81" t="s">
        <v>61</v>
      </c>
      <c r="F34" s="81">
        <v>999925437</v>
      </c>
      <c r="G34" s="70">
        <f>(J34+K34+M34+N34+O34+P34+R34+S34+U34+V34+W34+X34)-H34</f>
        <v>51</v>
      </c>
      <c r="H34" s="70"/>
      <c r="I34" s="49"/>
      <c r="J34" s="79">
        <f>Z34</f>
        <v>0</v>
      </c>
      <c r="K34" s="79">
        <v>0</v>
      </c>
      <c r="L34" s="79"/>
      <c r="M34" s="79">
        <v>0</v>
      </c>
      <c r="N34" s="79">
        <v>0</v>
      </c>
      <c r="O34" s="79">
        <v>0</v>
      </c>
      <c r="P34" s="79">
        <v>0</v>
      </c>
      <c r="Q34" s="82"/>
      <c r="R34" s="79">
        <v>0</v>
      </c>
      <c r="S34" s="79">
        <f>SUM(AC34,AD34,AE34,AF34,AH34,AG34,AI34,AJ34,AK34,AL34,AM34,AN34)</f>
        <v>0</v>
      </c>
      <c r="T34" s="79">
        <f>COUNT(AC34,AD34,AE34,AF34,AH34,AG34,AI34,AJ34,AK34,AL34,AM34,AN34)</f>
        <v>0</v>
      </c>
      <c r="U34" s="79">
        <f>AO34+AP34</f>
        <v>0</v>
      </c>
      <c r="V34" s="79">
        <f>AQ34</f>
        <v>0</v>
      </c>
      <c r="W34" s="79">
        <f>AR34</f>
        <v>51</v>
      </c>
      <c r="X34" s="79">
        <f>AA34+AS34</f>
        <v>0</v>
      </c>
      <c r="Y34" s="82"/>
      <c r="Z34" s="79"/>
      <c r="AA34" s="79"/>
      <c r="AB34" s="86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>
        <v>51</v>
      </c>
      <c r="AS34" s="81"/>
    </row>
    <row r="35" spans="1:45" ht="15.5" hidden="1" x14ac:dyDescent="0.35">
      <c r="A35" s="79" t="s">
        <v>3665</v>
      </c>
      <c r="B35" s="81" t="s">
        <v>58</v>
      </c>
      <c r="C35" s="81" t="s">
        <v>965</v>
      </c>
      <c r="D35" s="81" t="s">
        <v>493</v>
      </c>
      <c r="E35" s="81" t="s">
        <v>61</v>
      </c>
      <c r="F35" s="81">
        <v>999921387</v>
      </c>
      <c r="G35" s="70">
        <f>(J35+K35+M35+N35+O35+P35+R35+S35+U35+V35+W35+X35)-H35</f>
        <v>44</v>
      </c>
      <c r="H35" s="70"/>
      <c r="I35" s="49"/>
      <c r="J35" s="79">
        <f>Z35</f>
        <v>0</v>
      </c>
      <c r="K35" s="79">
        <v>0</v>
      </c>
      <c r="L35" s="79"/>
      <c r="M35" s="79">
        <v>0</v>
      </c>
      <c r="N35" s="79">
        <v>0</v>
      </c>
      <c r="O35" s="79">
        <v>0</v>
      </c>
      <c r="P35" s="79">
        <v>0</v>
      </c>
      <c r="Q35" s="82"/>
      <c r="R35" s="79">
        <v>0</v>
      </c>
      <c r="S35" s="79">
        <f>SUM(AC35,AD35,AE35,AF35,AH35,AG35,AI35,AJ35,AK35,AL35,AM35,AN35)</f>
        <v>0</v>
      </c>
      <c r="T35" s="79">
        <f>COUNT(AC35,AD35,AE35,AF35,AH35,AG35,AI35,AJ35,AK35,AL35,AM35,AN35)</f>
        <v>0</v>
      </c>
      <c r="U35" s="79">
        <f>AO35+AP35</f>
        <v>44</v>
      </c>
      <c r="V35" s="79">
        <f>AQ35</f>
        <v>0</v>
      </c>
      <c r="W35" s="79">
        <f>AR35</f>
        <v>0</v>
      </c>
      <c r="X35" s="79">
        <f>AA35+AS35</f>
        <v>0</v>
      </c>
      <c r="Y35" s="82"/>
      <c r="Z35" s="79"/>
      <c r="AA35" s="79"/>
      <c r="AB35" s="86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>
        <v>44</v>
      </c>
      <c r="AQ35" s="79"/>
      <c r="AR35" s="79"/>
      <c r="AS35" s="81"/>
    </row>
    <row r="36" spans="1:45" ht="15.5" hidden="1" x14ac:dyDescent="0.35">
      <c r="A36" s="79" t="s">
        <v>3665</v>
      </c>
      <c r="B36" s="138" t="s">
        <v>58</v>
      </c>
      <c r="C36" s="139" t="s">
        <v>1303</v>
      </c>
      <c r="D36" s="138" t="s">
        <v>250</v>
      </c>
      <c r="E36" s="138" t="s">
        <v>61</v>
      </c>
      <c r="F36" s="81">
        <v>999919689</v>
      </c>
      <c r="G36" s="70">
        <f>(J36+K36+M36+N36+O36+P36+R36+S36+U36+V36+W36+X36)-H36</f>
        <v>30</v>
      </c>
      <c r="H36" s="70"/>
      <c r="I36" s="49"/>
      <c r="J36" s="79">
        <f>Z36</f>
        <v>0</v>
      </c>
      <c r="K36" s="79">
        <v>0</v>
      </c>
      <c r="L36" s="79"/>
      <c r="M36" s="79">
        <v>0</v>
      </c>
      <c r="N36" s="79">
        <v>0</v>
      </c>
      <c r="O36" s="79">
        <v>0</v>
      </c>
      <c r="P36" s="79">
        <v>0</v>
      </c>
      <c r="Q36" s="82"/>
      <c r="R36" s="79">
        <v>0</v>
      </c>
      <c r="S36" s="79">
        <f>SUM(AC36,AD36,AE36,AF36,AH36,AG36,AI36,AJ36,AK36,AL36,AM36,AN36)</f>
        <v>30</v>
      </c>
      <c r="T36" s="79">
        <f>COUNT(AC36,AD36,AE36,AF36,AH36,AG36,AI36,AJ36,AK36,AL36,AM36,AN36)</f>
        <v>1</v>
      </c>
      <c r="U36" s="79">
        <f>AO36+AP36</f>
        <v>0</v>
      </c>
      <c r="V36" s="79">
        <f>AQ36</f>
        <v>0</v>
      </c>
      <c r="W36" s="79">
        <f>AR36</f>
        <v>0</v>
      </c>
      <c r="X36" s="79">
        <f>AA36+AS36</f>
        <v>0</v>
      </c>
      <c r="Y36" s="82"/>
      <c r="Z36" s="79"/>
      <c r="AA36" s="79"/>
      <c r="AB36" s="86"/>
      <c r="AC36" s="79"/>
      <c r="AD36" s="79"/>
      <c r="AE36" s="79">
        <v>30</v>
      </c>
      <c r="AF36" s="79"/>
      <c r="AG36" s="79"/>
      <c r="AH36" s="79"/>
      <c r="AI36" s="79"/>
      <c r="AJ36" s="79"/>
      <c r="AK36" s="81"/>
      <c r="AL36" s="79"/>
      <c r="AM36" s="79"/>
      <c r="AN36" s="79"/>
      <c r="AO36" s="79"/>
      <c r="AP36" s="79"/>
      <c r="AQ36" s="79"/>
      <c r="AR36" s="79"/>
      <c r="AS36" s="81"/>
    </row>
    <row r="37" spans="1:45" ht="15.5" hidden="1" x14ac:dyDescent="0.35">
      <c r="A37" s="79" t="s">
        <v>3665</v>
      </c>
      <c r="B37" s="79" t="s">
        <v>58</v>
      </c>
      <c r="C37" s="79" t="s">
        <v>332</v>
      </c>
      <c r="D37" s="79" t="s">
        <v>333</v>
      </c>
      <c r="E37" s="79" t="s">
        <v>77</v>
      </c>
      <c r="F37" s="79">
        <v>999864531</v>
      </c>
      <c r="G37" s="70">
        <f>(J37+K37+M37+N37+O37+P37+R37+S37+U37+V37+W37+X37)-H37</f>
        <v>845</v>
      </c>
      <c r="H37" s="70"/>
      <c r="I37" s="49"/>
      <c r="J37" s="79">
        <f>Z37</f>
        <v>25</v>
      </c>
      <c r="K37" s="79">
        <v>0</v>
      </c>
      <c r="L37" s="79"/>
      <c r="M37" s="79">
        <v>0</v>
      </c>
      <c r="N37" s="79">
        <v>0</v>
      </c>
      <c r="O37" s="79">
        <v>0</v>
      </c>
      <c r="P37" s="79">
        <v>0</v>
      </c>
      <c r="Q37" s="82"/>
      <c r="R37" s="79">
        <v>0</v>
      </c>
      <c r="S37" s="79">
        <f>SUM(AC37,AD37,AE37,AF37,AH37,AG37,AI37,AJ37,AK37,AL37,AM37,AN37)</f>
        <v>120</v>
      </c>
      <c r="T37" s="79">
        <f>COUNT(AC37,AD37,AE37,AF37,AH37,AG37,AI37,AJ37,AK37,AL37,AM37,AN37)</f>
        <v>1</v>
      </c>
      <c r="U37" s="79">
        <f>AO37+AP37</f>
        <v>140</v>
      </c>
      <c r="V37" s="79">
        <f>AQ37</f>
        <v>0</v>
      </c>
      <c r="W37" s="79">
        <f>AR37</f>
        <v>160</v>
      </c>
      <c r="X37" s="79">
        <f>AA37+AS37</f>
        <v>400</v>
      </c>
      <c r="Y37" s="82"/>
      <c r="Z37" s="79">
        <v>25</v>
      </c>
      <c r="AA37" s="79">
        <v>200</v>
      </c>
      <c r="AB37" s="85">
        <v>1</v>
      </c>
      <c r="AC37" s="79"/>
      <c r="AD37" s="79"/>
      <c r="AE37" s="79"/>
      <c r="AF37" s="79"/>
      <c r="AG37" s="79"/>
      <c r="AH37" s="79"/>
      <c r="AI37" s="79">
        <v>120</v>
      </c>
      <c r="AJ37" s="79"/>
      <c r="AK37" s="81"/>
      <c r="AL37" s="79"/>
      <c r="AM37" s="79"/>
      <c r="AN37" s="79"/>
      <c r="AO37" s="79">
        <v>140</v>
      </c>
      <c r="AP37" s="79"/>
      <c r="AQ37" s="79"/>
      <c r="AR37" s="79">
        <v>160</v>
      </c>
      <c r="AS37" s="81">
        <v>200</v>
      </c>
    </row>
    <row r="38" spans="1:45" ht="15.5" hidden="1" x14ac:dyDescent="0.35">
      <c r="A38" s="79" t="s">
        <v>3665</v>
      </c>
      <c r="B38" s="79" t="s">
        <v>58</v>
      </c>
      <c r="C38" s="79" t="s">
        <v>923</v>
      </c>
      <c r="D38" s="79" t="s">
        <v>924</v>
      </c>
      <c r="E38" s="79" t="s">
        <v>77</v>
      </c>
      <c r="F38" s="79">
        <v>999914329</v>
      </c>
      <c r="G38" s="70">
        <f>(J38+K38+M38+N38+O38+P38+R38+S38+U38+V38+W38+X38)-H38</f>
        <v>603</v>
      </c>
      <c r="H38" s="70"/>
      <c r="I38" s="49"/>
      <c r="J38" s="79">
        <f>Z38</f>
        <v>0</v>
      </c>
      <c r="K38" s="79">
        <v>0</v>
      </c>
      <c r="L38" s="79"/>
      <c r="M38" s="79">
        <v>0</v>
      </c>
      <c r="N38" s="79">
        <v>0</v>
      </c>
      <c r="O38" s="79">
        <v>0</v>
      </c>
      <c r="P38" s="79">
        <v>0</v>
      </c>
      <c r="Q38" s="82"/>
      <c r="R38" s="79">
        <v>0</v>
      </c>
      <c r="S38" s="79">
        <f>SUM(AC38,AD38,AE38,AF38,AH38,AG38,AI38,AJ38,AK38,AL38,AM38,AN38)</f>
        <v>120</v>
      </c>
      <c r="T38" s="79">
        <f>COUNT(AC38,AD38,AE38,AF38,AH38,AG38,AI38,AJ38,AK38,AL38,AM38,AN38)</f>
        <v>2</v>
      </c>
      <c r="U38" s="79">
        <f>AO38+AP38</f>
        <v>140</v>
      </c>
      <c r="V38" s="79">
        <f>AQ38</f>
        <v>250</v>
      </c>
      <c r="W38" s="79">
        <f>AR38</f>
        <v>0</v>
      </c>
      <c r="X38" s="79">
        <f>AA38+AS38</f>
        <v>93</v>
      </c>
      <c r="Y38" s="82"/>
      <c r="Z38" s="79"/>
      <c r="AA38" s="79">
        <v>93</v>
      </c>
      <c r="AB38" s="85">
        <v>7</v>
      </c>
      <c r="AC38" s="79"/>
      <c r="AD38" s="79"/>
      <c r="AE38" s="79"/>
      <c r="AF38" s="79">
        <v>60</v>
      </c>
      <c r="AG38" s="79"/>
      <c r="AH38" s="79"/>
      <c r="AI38" s="79"/>
      <c r="AJ38" s="79"/>
      <c r="AK38" s="81"/>
      <c r="AL38" s="79">
        <v>60</v>
      </c>
      <c r="AM38" s="79"/>
      <c r="AN38" s="79"/>
      <c r="AO38" s="79"/>
      <c r="AP38" s="79">
        <v>140</v>
      </c>
      <c r="AQ38" s="79">
        <v>250</v>
      </c>
      <c r="AR38" s="79"/>
      <c r="AS38" s="81">
        <v>0</v>
      </c>
    </row>
    <row r="39" spans="1:45" ht="15.5" hidden="1" x14ac:dyDescent="0.35">
      <c r="A39" s="79" t="s">
        <v>3665</v>
      </c>
      <c r="B39" s="79" t="s">
        <v>58</v>
      </c>
      <c r="C39" s="83" t="s">
        <v>3683</v>
      </c>
      <c r="D39" s="83" t="s">
        <v>432</v>
      </c>
      <c r="E39" s="83" t="s">
        <v>77</v>
      </c>
      <c r="F39" s="83">
        <v>999899298</v>
      </c>
      <c r="G39" s="70">
        <f>(J39+K39+M39+N39+O39+P39+R39+S39+U39+V39+W39+X39)-H39</f>
        <v>484</v>
      </c>
      <c r="H39" s="70"/>
      <c r="I39" s="49"/>
      <c r="J39" s="79">
        <f>Z39</f>
        <v>0</v>
      </c>
      <c r="K39" s="79">
        <v>0</v>
      </c>
      <c r="L39" s="79"/>
      <c r="M39" s="79">
        <v>0</v>
      </c>
      <c r="N39" s="79">
        <v>0</v>
      </c>
      <c r="O39" s="79">
        <v>0</v>
      </c>
      <c r="P39" s="79">
        <v>0</v>
      </c>
      <c r="Q39" s="82"/>
      <c r="R39" s="79">
        <v>0</v>
      </c>
      <c r="S39" s="79">
        <f>SUM(AC39,AD39,AE39,AF39,AH39,AG39,AI39,AJ39,AK39,AL39,AM39,AN39)</f>
        <v>90</v>
      </c>
      <c r="T39" s="79">
        <f>COUNT(AC39,AD39,AE39,AF39,AH39,AG39,AI39,AJ39,AK39,AL39,AM39,AN39)</f>
        <v>2</v>
      </c>
      <c r="U39" s="79">
        <f>AO39+AP39</f>
        <v>105</v>
      </c>
      <c r="V39" s="79">
        <f>AQ39</f>
        <v>0</v>
      </c>
      <c r="W39" s="79">
        <f>AR39</f>
        <v>90</v>
      </c>
      <c r="X39" s="79">
        <f>AA39+AS39</f>
        <v>199</v>
      </c>
      <c r="Y39" s="82"/>
      <c r="Z39" s="79"/>
      <c r="AA39" s="79">
        <v>106</v>
      </c>
      <c r="AB39" s="85">
        <v>5</v>
      </c>
      <c r="AC39" s="79"/>
      <c r="AD39" s="79"/>
      <c r="AE39" s="79"/>
      <c r="AF39" s="79">
        <v>45</v>
      </c>
      <c r="AG39" s="79"/>
      <c r="AH39" s="79"/>
      <c r="AI39" s="79"/>
      <c r="AJ39" s="79"/>
      <c r="AK39" s="81"/>
      <c r="AL39" s="79">
        <v>45</v>
      </c>
      <c r="AM39" s="79"/>
      <c r="AN39" s="79"/>
      <c r="AO39" s="79"/>
      <c r="AP39" s="79">
        <v>105</v>
      </c>
      <c r="AQ39" s="79"/>
      <c r="AR39" s="79">
        <v>90</v>
      </c>
      <c r="AS39" s="81">
        <v>93</v>
      </c>
    </row>
    <row r="40" spans="1:45" ht="15.5" hidden="1" x14ac:dyDescent="0.35">
      <c r="A40" s="79" t="s">
        <v>3665</v>
      </c>
      <c r="B40" s="79" t="s">
        <v>58</v>
      </c>
      <c r="C40" s="79" t="s">
        <v>710</v>
      </c>
      <c r="D40" s="79" t="s">
        <v>711</v>
      </c>
      <c r="E40" s="79" t="s">
        <v>77</v>
      </c>
      <c r="F40" s="79">
        <v>999905352</v>
      </c>
      <c r="G40" s="70">
        <f>(J40+K40+M40+N40+O40+P40+R40+S40+U40+V40+W40+X40)-H40</f>
        <v>387</v>
      </c>
      <c r="H40" s="70"/>
      <c r="I40" s="49"/>
      <c r="J40" s="79">
        <f>Z40</f>
        <v>0</v>
      </c>
      <c r="K40" s="79">
        <v>0</v>
      </c>
      <c r="L40" s="79"/>
      <c r="M40" s="79">
        <v>0</v>
      </c>
      <c r="N40" s="79">
        <v>0</v>
      </c>
      <c r="O40" s="79">
        <v>0</v>
      </c>
      <c r="P40" s="79">
        <v>0</v>
      </c>
      <c r="Q40" s="82"/>
      <c r="R40" s="79">
        <v>0</v>
      </c>
      <c r="S40" s="79">
        <f>SUM(AC40,AD40,AE40,AF40,AH40,AG40,AI40,AJ40,AK40,AL40,AM40,AN40)</f>
        <v>0</v>
      </c>
      <c r="T40" s="79">
        <f>COUNT(AC40,AD40,AE40,AF40,AH40,AG40,AI40,AJ40,AK40,AL40,AM40,AN40)</f>
        <v>0</v>
      </c>
      <c r="U40" s="79">
        <f>AO40+AP40</f>
        <v>105</v>
      </c>
      <c r="V40" s="79">
        <f>AQ40</f>
        <v>0</v>
      </c>
      <c r="W40" s="79">
        <f>AR40</f>
        <v>84</v>
      </c>
      <c r="X40" s="79">
        <f>AA40+AS40</f>
        <v>198</v>
      </c>
      <c r="Y40" s="82"/>
      <c r="Z40" s="79"/>
      <c r="AA40" s="79">
        <v>85</v>
      </c>
      <c r="AB40" s="85">
        <v>8</v>
      </c>
      <c r="AC40" s="79"/>
      <c r="AD40" s="79"/>
      <c r="AE40" s="79"/>
      <c r="AF40" s="79"/>
      <c r="AG40" s="79"/>
      <c r="AH40" s="79"/>
      <c r="AI40" s="79"/>
      <c r="AJ40" s="79"/>
      <c r="AK40" s="81"/>
      <c r="AL40" s="79"/>
      <c r="AM40" s="79"/>
      <c r="AN40" s="79"/>
      <c r="AO40" s="79"/>
      <c r="AP40" s="79">
        <v>105</v>
      </c>
      <c r="AQ40" s="79"/>
      <c r="AR40" s="79">
        <v>84</v>
      </c>
      <c r="AS40" s="81">
        <v>113</v>
      </c>
    </row>
    <row r="41" spans="1:45" ht="15.5" hidden="1" x14ac:dyDescent="0.35">
      <c r="A41" s="79" t="s">
        <v>3665</v>
      </c>
      <c r="B41" s="79" t="s">
        <v>58</v>
      </c>
      <c r="C41" s="79" t="s">
        <v>796</v>
      </c>
      <c r="D41" s="79" t="s">
        <v>76</v>
      </c>
      <c r="E41" s="79" t="s">
        <v>77</v>
      </c>
      <c r="F41" s="79">
        <v>999914801</v>
      </c>
      <c r="G41" s="70">
        <f>(J41+K41+M41+N41+O41+P41+R41+S41+U41+V41+W41+X41)-H41</f>
        <v>359</v>
      </c>
      <c r="H41" s="70">
        <f>(J41+K41+M41+N41+O41+P41)*0.5</f>
        <v>0</v>
      </c>
      <c r="I41" s="49"/>
      <c r="J41" s="79">
        <f>Z41</f>
        <v>0</v>
      </c>
      <c r="K41" s="79">
        <v>0</v>
      </c>
      <c r="L41" s="79"/>
      <c r="M41" s="79">
        <v>0</v>
      </c>
      <c r="N41" s="79">
        <v>0</v>
      </c>
      <c r="O41" s="79">
        <v>0</v>
      </c>
      <c r="P41" s="79">
        <v>0</v>
      </c>
      <c r="Q41" s="82"/>
      <c r="R41" s="79">
        <v>0</v>
      </c>
      <c r="S41" s="79">
        <f>SUM(AC41,AD41,AE41,AF41,AH41,AG41,AI41,AJ41,AK41,AL41,AM41,AN41)</f>
        <v>0</v>
      </c>
      <c r="T41" s="79">
        <f>COUNT(AC41,AD41,AE41,AF41,AH41,AG41,AI41,AJ41,AK41,AL41,AM41,AN41)</f>
        <v>0</v>
      </c>
      <c r="U41" s="79">
        <f>AO41+AP41</f>
        <v>71</v>
      </c>
      <c r="V41" s="79">
        <f>AQ41</f>
        <v>0</v>
      </c>
      <c r="W41" s="79">
        <f>AR41</f>
        <v>90</v>
      </c>
      <c r="X41" s="79">
        <f>AA41+AS41</f>
        <v>198</v>
      </c>
      <c r="Y41" s="82"/>
      <c r="Z41" s="79"/>
      <c r="AA41" s="79">
        <v>99</v>
      </c>
      <c r="AB41" s="85">
        <v>6</v>
      </c>
      <c r="AC41" s="79"/>
      <c r="AD41" s="79"/>
      <c r="AE41" s="79"/>
      <c r="AF41" s="79"/>
      <c r="AG41" s="79"/>
      <c r="AH41" s="79"/>
      <c r="AI41" s="79"/>
      <c r="AJ41" s="79"/>
      <c r="AK41" s="81"/>
      <c r="AL41" s="79"/>
      <c r="AM41" s="79"/>
      <c r="AN41" s="79"/>
      <c r="AO41" s="79">
        <v>71</v>
      </c>
      <c r="AP41" s="79"/>
      <c r="AQ41" s="79"/>
      <c r="AR41" s="79">
        <v>90</v>
      </c>
      <c r="AS41" s="81">
        <v>99</v>
      </c>
    </row>
    <row r="42" spans="1:45" ht="15.5" hidden="1" x14ac:dyDescent="0.35">
      <c r="A42" s="79" t="s">
        <v>3665</v>
      </c>
      <c r="B42" s="81" t="s">
        <v>58</v>
      </c>
      <c r="C42" s="81" t="s">
        <v>850</v>
      </c>
      <c r="D42" s="81" t="s">
        <v>2345</v>
      </c>
      <c r="E42" s="81" t="s">
        <v>77</v>
      </c>
      <c r="F42" s="81">
        <v>999924921</v>
      </c>
      <c r="G42" s="70">
        <f>(J42+K42+M42+N42+O42+P42+R42+S42+U42+V42+W42+X42)-H42</f>
        <v>358</v>
      </c>
      <c r="H42" s="81"/>
      <c r="I42" s="140"/>
      <c r="J42" s="79">
        <f>Z42</f>
        <v>0</v>
      </c>
      <c r="K42" s="79">
        <v>0</v>
      </c>
      <c r="L42" s="79"/>
      <c r="M42" s="79">
        <v>0</v>
      </c>
      <c r="N42" s="79">
        <v>0</v>
      </c>
      <c r="O42" s="79">
        <v>0</v>
      </c>
      <c r="P42" s="79">
        <v>0</v>
      </c>
      <c r="Q42" s="86"/>
      <c r="R42" s="79">
        <v>0</v>
      </c>
      <c r="S42" s="79">
        <f>SUM(AC42,AD42,AE42,AF42,AH42,AG42,AI42,AJ42,AK42,AL42,AM42,AN42)</f>
        <v>90</v>
      </c>
      <c r="T42" s="79">
        <f>COUNT(AC42,AD42,AE42,AF42,AH42,AG42,AI42,AJ42,AK42,AL42,AM42,AN42)</f>
        <v>1</v>
      </c>
      <c r="U42" s="79">
        <f>AO42+AP42</f>
        <v>67</v>
      </c>
      <c r="V42" s="79">
        <f>AQ42</f>
        <v>0</v>
      </c>
      <c r="W42" s="79">
        <f>AR42</f>
        <v>51</v>
      </c>
      <c r="X42" s="79">
        <f>AA42+AS42</f>
        <v>150</v>
      </c>
      <c r="Y42" s="86"/>
      <c r="Z42" s="79"/>
      <c r="AA42" s="79"/>
      <c r="AB42" s="86"/>
      <c r="AC42" s="79"/>
      <c r="AD42" s="141"/>
      <c r="AE42" s="79"/>
      <c r="AF42" s="79"/>
      <c r="AG42" s="79"/>
      <c r="AH42" s="79"/>
      <c r="AI42" s="79">
        <v>90</v>
      </c>
      <c r="AJ42" s="79"/>
      <c r="AK42" s="81"/>
      <c r="AL42" s="79"/>
      <c r="AM42" s="79"/>
      <c r="AN42" s="79"/>
      <c r="AO42" s="79">
        <v>67</v>
      </c>
      <c r="AP42" s="79"/>
      <c r="AQ42" s="79"/>
      <c r="AR42" s="79">
        <v>51</v>
      </c>
      <c r="AS42" s="81">
        <v>150</v>
      </c>
    </row>
    <row r="43" spans="1:45" ht="15.5" hidden="1" x14ac:dyDescent="0.35">
      <c r="A43" s="79" t="s">
        <v>3665</v>
      </c>
      <c r="B43" s="79" t="s">
        <v>58</v>
      </c>
      <c r="C43" s="79" t="s">
        <v>3678</v>
      </c>
      <c r="D43" s="79" t="s">
        <v>1483</v>
      </c>
      <c r="E43" s="79" t="s">
        <v>77</v>
      </c>
      <c r="F43" s="79">
        <v>999905064</v>
      </c>
      <c r="G43" s="70">
        <f>(J43+K43+M43+N43+O43+P43+R43+S43+U43+V43+W43+X43)-H43</f>
        <v>321</v>
      </c>
      <c r="H43" s="70"/>
      <c r="I43" s="49"/>
      <c r="J43" s="79">
        <f>Z43</f>
        <v>0</v>
      </c>
      <c r="K43" s="79">
        <v>0</v>
      </c>
      <c r="L43" s="79"/>
      <c r="M43" s="79">
        <v>0</v>
      </c>
      <c r="N43" s="79">
        <v>0</v>
      </c>
      <c r="O43" s="79">
        <v>0</v>
      </c>
      <c r="P43" s="79">
        <v>0</v>
      </c>
      <c r="Q43" s="82"/>
      <c r="R43" s="79">
        <v>0</v>
      </c>
      <c r="S43" s="79">
        <f>SUM(AC43,AD43,AE43,AF43,AH43,AG43,AI43,AJ43,AK43,AL43,AM43,AN43)</f>
        <v>68</v>
      </c>
      <c r="T43" s="79">
        <f>COUNT(AC43,AD43,AE43,AF43,AH43,AG43,AI43,AJ43,AK43,AL43,AM43,AN43)</f>
        <v>1</v>
      </c>
      <c r="U43" s="79">
        <f>AO43+AP43</f>
        <v>79</v>
      </c>
      <c r="V43" s="79">
        <f>AQ43</f>
        <v>0</v>
      </c>
      <c r="W43" s="79">
        <f>AR43</f>
        <v>68</v>
      </c>
      <c r="X43" s="79">
        <f>AA43+AS43</f>
        <v>106</v>
      </c>
      <c r="Y43" s="82"/>
      <c r="Z43" s="79"/>
      <c r="AA43" s="79"/>
      <c r="AB43" s="85"/>
      <c r="AC43" s="79"/>
      <c r="AD43" s="79"/>
      <c r="AE43" s="79"/>
      <c r="AF43" s="79"/>
      <c r="AG43" s="79"/>
      <c r="AH43" s="79"/>
      <c r="AI43" s="79">
        <v>68</v>
      </c>
      <c r="AJ43" s="79"/>
      <c r="AK43" s="81"/>
      <c r="AL43" s="79"/>
      <c r="AM43" s="79"/>
      <c r="AN43" s="79"/>
      <c r="AO43" s="79">
        <v>79</v>
      </c>
      <c r="AP43" s="79"/>
      <c r="AQ43" s="79"/>
      <c r="AR43" s="79">
        <v>68</v>
      </c>
      <c r="AS43" s="81">
        <v>106</v>
      </c>
    </row>
    <row r="44" spans="1:45" ht="15.5" hidden="1" x14ac:dyDescent="0.35">
      <c r="A44" s="79" t="s">
        <v>3665</v>
      </c>
      <c r="B44" s="79" t="s">
        <v>58</v>
      </c>
      <c r="C44" s="79" t="s">
        <v>489</v>
      </c>
      <c r="D44" s="79" t="s">
        <v>490</v>
      </c>
      <c r="E44" s="79" t="s">
        <v>77</v>
      </c>
      <c r="F44" s="79">
        <v>999885325</v>
      </c>
      <c r="G44" s="70">
        <f>(J44+K44+M44+N44+O44+P44+R44+S44+U44+V44+W44+X44)-H44</f>
        <v>301</v>
      </c>
      <c r="H44" s="70"/>
      <c r="I44" s="49"/>
      <c r="J44" s="79">
        <f>Z44</f>
        <v>0</v>
      </c>
      <c r="K44" s="79">
        <v>0</v>
      </c>
      <c r="L44" s="79"/>
      <c r="M44" s="79">
        <v>0</v>
      </c>
      <c r="N44" s="79">
        <v>0</v>
      </c>
      <c r="O44" s="79">
        <v>0</v>
      </c>
      <c r="P44" s="79">
        <v>0</v>
      </c>
      <c r="Q44" s="82"/>
      <c r="R44" s="79">
        <v>0</v>
      </c>
      <c r="S44" s="79">
        <f>SUM(AC44,AD44,AE44,AF44,AH44,AG44,AI44,AJ44,AK44,AL44,AM44,AN44)</f>
        <v>30</v>
      </c>
      <c r="T44" s="79">
        <f>COUNT(AC44,AD44,AE44,AF44,AH44,AG44,AI44,AJ44,AK44,AL44,AM44,AN44)</f>
        <v>1</v>
      </c>
      <c r="U44" s="79">
        <f>AO44+AP44</f>
        <v>71</v>
      </c>
      <c r="V44" s="79">
        <f>AQ44</f>
        <v>0</v>
      </c>
      <c r="W44" s="79">
        <f>AR44</f>
        <v>72</v>
      </c>
      <c r="X44" s="79">
        <f>AA44+AS44</f>
        <v>128</v>
      </c>
      <c r="Y44" s="82"/>
      <c r="Z44" s="79"/>
      <c r="AA44" s="79">
        <v>64</v>
      </c>
      <c r="AB44" s="85" t="s">
        <v>100</v>
      </c>
      <c r="AC44" s="79"/>
      <c r="AD44" s="79">
        <v>30</v>
      </c>
      <c r="AE44" s="79"/>
      <c r="AF44" s="79"/>
      <c r="AG44" s="79"/>
      <c r="AH44" s="79"/>
      <c r="AI44" s="79"/>
      <c r="AJ44" s="79"/>
      <c r="AK44" s="81"/>
      <c r="AL44" s="79"/>
      <c r="AM44" s="79"/>
      <c r="AN44" s="79"/>
      <c r="AO44" s="79"/>
      <c r="AP44" s="79">
        <v>71</v>
      </c>
      <c r="AQ44" s="79"/>
      <c r="AR44" s="79">
        <v>72</v>
      </c>
      <c r="AS44" s="81">
        <v>64</v>
      </c>
    </row>
    <row r="45" spans="1:45" ht="15.5" hidden="1" x14ac:dyDescent="0.35">
      <c r="A45" s="79" t="s">
        <v>3665</v>
      </c>
      <c r="B45" s="79" t="s">
        <v>58</v>
      </c>
      <c r="C45" s="79" t="s">
        <v>267</v>
      </c>
      <c r="D45" s="79" t="s">
        <v>268</v>
      </c>
      <c r="E45" s="79" t="s">
        <v>77</v>
      </c>
      <c r="F45" s="79">
        <v>999856117</v>
      </c>
      <c r="G45" s="70">
        <f>(J45+K45+M45+N45+O45+P45+R45+S45+U45+V45+W45+X45)-H45</f>
        <v>289</v>
      </c>
      <c r="H45" s="70"/>
      <c r="I45" s="49"/>
      <c r="J45" s="79">
        <f>Z45</f>
        <v>0</v>
      </c>
      <c r="K45" s="79">
        <v>0</v>
      </c>
      <c r="L45" s="79"/>
      <c r="M45" s="79">
        <v>0</v>
      </c>
      <c r="N45" s="79">
        <v>0</v>
      </c>
      <c r="O45" s="79">
        <v>0</v>
      </c>
      <c r="P45" s="79">
        <v>0</v>
      </c>
      <c r="Q45" s="82"/>
      <c r="R45" s="79">
        <v>0</v>
      </c>
      <c r="S45" s="79">
        <f>SUM(AC45,AD45,AE45,AF45,AH45,AG45,AI45,AJ45,AK45,AL45,AM45,AN45)</f>
        <v>0</v>
      </c>
      <c r="T45" s="79">
        <f>COUNT(AC45,AD45,AE45,AF45,AH45,AG45,AI45,AJ45,AK45,AL45,AM45,AN45)</f>
        <v>0</v>
      </c>
      <c r="U45" s="79">
        <f>AO45+AP45</f>
        <v>105</v>
      </c>
      <c r="V45" s="79">
        <f>AQ45</f>
        <v>0</v>
      </c>
      <c r="W45" s="79">
        <f>AR45</f>
        <v>120</v>
      </c>
      <c r="X45" s="79">
        <f>AA45+AS45</f>
        <v>64</v>
      </c>
      <c r="Y45" s="82"/>
      <c r="Z45" s="79"/>
      <c r="AA45" s="79">
        <v>64</v>
      </c>
      <c r="AB45" s="85" t="s">
        <v>100</v>
      </c>
      <c r="AC45" s="79"/>
      <c r="AD45" s="79"/>
      <c r="AE45" s="79"/>
      <c r="AF45" s="79"/>
      <c r="AG45" s="79"/>
      <c r="AH45" s="79"/>
      <c r="AI45" s="79"/>
      <c r="AJ45" s="79"/>
      <c r="AK45" s="81"/>
      <c r="AL45" s="79"/>
      <c r="AM45" s="79"/>
      <c r="AN45" s="79"/>
      <c r="AO45" s="79">
        <v>105</v>
      </c>
      <c r="AP45" s="79"/>
      <c r="AQ45" s="79"/>
      <c r="AR45" s="79">
        <v>120</v>
      </c>
      <c r="AS45" s="81"/>
    </row>
    <row r="46" spans="1:45" ht="15.5" hidden="1" x14ac:dyDescent="0.35">
      <c r="A46" s="79" t="s">
        <v>3665</v>
      </c>
      <c r="B46" s="79" t="s">
        <v>58</v>
      </c>
      <c r="C46" s="79" t="s">
        <v>3668</v>
      </c>
      <c r="D46" s="79" t="s">
        <v>1483</v>
      </c>
      <c r="E46" s="79" t="s">
        <v>77</v>
      </c>
      <c r="F46" s="79">
        <v>999892267</v>
      </c>
      <c r="G46" s="70">
        <f>(J46+K46+M46+N46+O46+P46+R46+S46+U46+V46+W46+X46)-H46</f>
        <v>236</v>
      </c>
      <c r="H46" s="79"/>
      <c r="I46" s="49"/>
      <c r="J46" s="79">
        <f>Z46</f>
        <v>0</v>
      </c>
      <c r="K46" s="79">
        <v>0</v>
      </c>
      <c r="L46" s="79"/>
      <c r="M46" s="79">
        <v>0</v>
      </c>
      <c r="N46" s="79">
        <v>0</v>
      </c>
      <c r="O46" s="79">
        <v>0</v>
      </c>
      <c r="P46" s="79">
        <v>0</v>
      </c>
      <c r="Q46" s="82"/>
      <c r="R46" s="79">
        <v>0</v>
      </c>
      <c r="S46" s="79">
        <f>SUM(AC46,AD46,AE46,AF46,AH46,AG46,AI46,AJ46,AK46,AL46,AM46,AN46)</f>
        <v>58</v>
      </c>
      <c r="T46" s="79">
        <f>COUNT(AC46,AD46,AE46,AF46,AH46,AG46,AI46,AJ46,AK46,AL46,AM46,AN46)</f>
        <v>1</v>
      </c>
      <c r="U46" s="79">
        <f>AO46+AP46</f>
        <v>63</v>
      </c>
      <c r="V46" s="79">
        <f>AQ46</f>
        <v>0</v>
      </c>
      <c r="W46" s="79">
        <f>AR46</f>
        <v>51</v>
      </c>
      <c r="X46" s="79">
        <f>AA46+AS46</f>
        <v>64</v>
      </c>
      <c r="Y46" s="82"/>
      <c r="Z46" s="79"/>
      <c r="AA46" s="79"/>
      <c r="AB46" s="85"/>
      <c r="AC46" s="79"/>
      <c r="AD46" s="79"/>
      <c r="AE46" s="79"/>
      <c r="AF46" s="79"/>
      <c r="AG46" s="79"/>
      <c r="AH46" s="79"/>
      <c r="AI46" s="79">
        <v>58</v>
      </c>
      <c r="AJ46" s="79"/>
      <c r="AK46" s="81"/>
      <c r="AL46" s="79"/>
      <c r="AM46" s="79"/>
      <c r="AN46" s="79"/>
      <c r="AO46" s="79">
        <v>63</v>
      </c>
      <c r="AP46" s="79"/>
      <c r="AQ46" s="79"/>
      <c r="AR46" s="79">
        <v>51</v>
      </c>
      <c r="AS46" s="81">
        <v>64</v>
      </c>
    </row>
    <row r="47" spans="1:45" ht="15.5" hidden="1" x14ac:dyDescent="0.35">
      <c r="A47" s="79" t="s">
        <v>3665</v>
      </c>
      <c r="B47" s="79" t="s">
        <v>58</v>
      </c>
      <c r="C47" s="79" t="s">
        <v>932</v>
      </c>
      <c r="D47" s="79" t="s">
        <v>933</v>
      </c>
      <c r="E47" s="79" t="s">
        <v>77</v>
      </c>
      <c r="F47" s="79">
        <v>999914467</v>
      </c>
      <c r="G47" s="70">
        <f>(J47+K47+M47+N47+O47+P47+R47+S47+U47+V47+W47+X47)-H47</f>
        <v>194</v>
      </c>
      <c r="H47" s="70">
        <f>(J47+K47+M47+N47+O47+P47)*0.5</f>
        <v>0</v>
      </c>
      <c r="I47" s="49"/>
      <c r="J47" s="79">
        <f>Z47</f>
        <v>0</v>
      </c>
      <c r="K47" s="79">
        <v>0</v>
      </c>
      <c r="L47" s="79"/>
      <c r="M47" s="79">
        <v>0</v>
      </c>
      <c r="N47" s="79">
        <v>0</v>
      </c>
      <c r="O47" s="79">
        <v>0</v>
      </c>
      <c r="P47" s="79">
        <v>0</v>
      </c>
      <c r="Q47" s="82"/>
      <c r="R47" s="79">
        <v>0</v>
      </c>
      <c r="S47" s="79">
        <f>SUM(AC47,AD47,AE47,AF47,AH47,AG47,AI47,AJ47,AK47,AL47,AM47,AN47)</f>
        <v>30</v>
      </c>
      <c r="T47" s="79">
        <f>COUNT(AC47,AD47,AE47,AF47,AH47,AG47,AI47,AJ47,AK47,AL47,AM47,AN47)</f>
        <v>1</v>
      </c>
      <c r="U47" s="79">
        <f>AO47+AP47</f>
        <v>79</v>
      </c>
      <c r="V47" s="79">
        <f>AQ47</f>
        <v>0</v>
      </c>
      <c r="W47" s="79">
        <f>AR47</f>
        <v>0</v>
      </c>
      <c r="X47" s="79">
        <f>AA47+AS47</f>
        <v>85</v>
      </c>
      <c r="Y47" s="82"/>
      <c r="Z47" s="79"/>
      <c r="AA47" s="79"/>
      <c r="AB47" s="85"/>
      <c r="AC47" s="79"/>
      <c r="AD47" s="79"/>
      <c r="AE47" s="79"/>
      <c r="AF47" s="79"/>
      <c r="AG47" s="79"/>
      <c r="AH47" s="79"/>
      <c r="AI47" s="79"/>
      <c r="AJ47" s="79"/>
      <c r="AK47" s="81"/>
      <c r="AL47" s="79"/>
      <c r="AM47" s="79">
        <v>30</v>
      </c>
      <c r="AN47" s="79"/>
      <c r="AO47" s="79"/>
      <c r="AP47" s="79">
        <v>79</v>
      </c>
      <c r="AQ47" s="79"/>
      <c r="AR47" s="79"/>
      <c r="AS47" s="81">
        <v>85</v>
      </c>
    </row>
    <row r="48" spans="1:45" ht="15.5" hidden="1" x14ac:dyDescent="0.35">
      <c r="A48" s="79" t="s">
        <v>3665</v>
      </c>
      <c r="B48" s="79" t="s">
        <v>58</v>
      </c>
      <c r="C48" s="79" t="s">
        <v>1072</v>
      </c>
      <c r="D48" s="79" t="s">
        <v>1073</v>
      </c>
      <c r="E48" s="79" t="s">
        <v>77</v>
      </c>
      <c r="F48" s="79">
        <v>999916953</v>
      </c>
      <c r="G48" s="70">
        <f>(J48+K48+M48+N48+O48+P48+R48+S48+U48+V48+W48+X48)-H48</f>
        <v>186</v>
      </c>
      <c r="H48" s="70"/>
      <c r="I48" s="49"/>
      <c r="J48" s="79">
        <f>Z48</f>
        <v>0</v>
      </c>
      <c r="K48" s="79">
        <v>0</v>
      </c>
      <c r="L48" s="79"/>
      <c r="M48" s="79">
        <v>0</v>
      </c>
      <c r="N48" s="79">
        <v>0</v>
      </c>
      <c r="O48" s="79">
        <v>0</v>
      </c>
      <c r="P48" s="79">
        <v>0</v>
      </c>
      <c r="Q48" s="82"/>
      <c r="R48" s="79">
        <v>0</v>
      </c>
      <c r="S48" s="79">
        <f>SUM(AC48,AD48,AE48,AF48,AH48,AG48,AI48,AJ48,AK48,AL48,AM48,AN48)</f>
        <v>63</v>
      </c>
      <c r="T48" s="79">
        <f>COUNT(AC48,AD48,AE48,AF48,AH48,AG48,AI48,AJ48,AK48,AL48,AM48,AN48)</f>
        <v>1</v>
      </c>
      <c r="U48" s="79">
        <f>AO48+AP48</f>
        <v>59</v>
      </c>
      <c r="V48" s="79">
        <f>AQ48</f>
        <v>0</v>
      </c>
      <c r="W48" s="79">
        <f>AR48</f>
        <v>0</v>
      </c>
      <c r="X48" s="79">
        <f>AA48+AS48</f>
        <v>64</v>
      </c>
      <c r="Y48" s="82"/>
      <c r="Z48" s="79"/>
      <c r="AA48" s="79">
        <v>64</v>
      </c>
      <c r="AB48" s="85" t="s">
        <v>100</v>
      </c>
      <c r="AC48" s="79"/>
      <c r="AD48" s="79"/>
      <c r="AE48" s="79"/>
      <c r="AF48" s="79"/>
      <c r="AG48" s="79"/>
      <c r="AH48" s="79"/>
      <c r="AI48" s="79">
        <v>63</v>
      </c>
      <c r="AJ48" s="79"/>
      <c r="AK48" s="81"/>
      <c r="AL48" s="79"/>
      <c r="AM48" s="79"/>
      <c r="AN48" s="79"/>
      <c r="AO48" s="79">
        <v>59</v>
      </c>
      <c r="AP48" s="79"/>
      <c r="AQ48" s="79"/>
      <c r="AR48" s="79"/>
      <c r="AS48" s="81"/>
    </row>
    <row r="49" spans="1:45" ht="15.5" hidden="1" x14ac:dyDescent="0.35">
      <c r="A49" s="79" t="s">
        <v>3665</v>
      </c>
      <c r="B49" s="79" t="s">
        <v>58</v>
      </c>
      <c r="C49" s="79" t="s">
        <v>3684</v>
      </c>
      <c r="D49" s="79" t="s">
        <v>219</v>
      </c>
      <c r="E49" s="79" t="s">
        <v>77</v>
      </c>
      <c r="F49" s="79">
        <v>999899250</v>
      </c>
      <c r="G49" s="70">
        <f>(J49+K49+M49+N49+O49+P49+R49+S49+U49+V49+W49+X49)-H49</f>
        <v>175</v>
      </c>
      <c r="H49" s="70"/>
      <c r="I49" s="49"/>
      <c r="J49" s="79">
        <f>Z49</f>
        <v>0</v>
      </c>
      <c r="K49" s="79">
        <v>0</v>
      </c>
      <c r="L49" s="79"/>
      <c r="M49" s="79">
        <v>0</v>
      </c>
      <c r="N49" s="79">
        <v>0</v>
      </c>
      <c r="O49" s="79">
        <v>0</v>
      </c>
      <c r="P49" s="79">
        <v>0</v>
      </c>
      <c r="Q49" s="82"/>
      <c r="R49" s="79">
        <v>0</v>
      </c>
      <c r="S49" s="79">
        <f>SUM(AC49,AD49,AE49,AF49,AH49,AG49,AI49,AJ49,AK49,AL49,AM49,AN49)</f>
        <v>30</v>
      </c>
      <c r="T49" s="79">
        <f>COUNT(AC49,AD49,AE49,AF49,AH49,AG49,AI49,AJ49,AK49,AL49,AM49,AN49)</f>
        <v>1</v>
      </c>
      <c r="U49" s="79">
        <f>AO49+AP49</f>
        <v>67</v>
      </c>
      <c r="V49" s="79">
        <f>AQ49</f>
        <v>0</v>
      </c>
      <c r="W49" s="79">
        <f>AR49</f>
        <v>78</v>
      </c>
      <c r="X49" s="79">
        <f>AA49+AS49</f>
        <v>0</v>
      </c>
      <c r="Y49" s="82"/>
      <c r="Z49" s="79"/>
      <c r="AA49" s="79"/>
      <c r="AB49" s="85"/>
      <c r="AC49" s="79"/>
      <c r="AD49" s="79"/>
      <c r="AE49" s="79"/>
      <c r="AF49" s="79"/>
      <c r="AG49" s="79"/>
      <c r="AH49" s="79"/>
      <c r="AI49" s="79"/>
      <c r="AJ49" s="79"/>
      <c r="AK49" s="81"/>
      <c r="AL49" s="79"/>
      <c r="AM49" s="79"/>
      <c r="AN49" s="79">
        <v>30</v>
      </c>
      <c r="AO49" s="79"/>
      <c r="AP49" s="79">
        <v>67</v>
      </c>
      <c r="AQ49" s="79"/>
      <c r="AR49" s="79">
        <v>78</v>
      </c>
      <c r="AS49" s="81">
        <v>0</v>
      </c>
    </row>
    <row r="50" spans="1:45" ht="15.5" hidden="1" x14ac:dyDescent="0.35">
      <c r="A50" s="79" t="s">
        <v>3665</v>
      </c>
      <c r="B50" s="135" t="s">
        <v>58</v>
      </c>
      <c r="C50" s="135" t="s">
        <v>3698</v>
      </c>
      <c r="D50" s="135" t="s">
        <v>3699</v>
      </c>
      <c r="E50" s="135" t="s">
        <v>77</v>
      </c>
      <c r="F50" s="135">
        <v>999907991</v>
      </c>
      <c r="G50" s="70">
        <f>(J50+K50+M50+N50+O50+P50+R50+S50+U50+V50+W50+X50)-H50</f>
        <v>144</v>
      </c>
      <c r="H50" s="70"/>
      <c r="I50" s="49"/>
      <c r="J50" s="79">
        <f>Z50</f>
        <v>0</v>
      </c>
      <c r="K50" s="79">
        <v>0</v>
      </c>
      <c r="L50" s="79"/>
      <c r="M50" s="79">
        <v>0</v>
      </c>
      <c r="N50" s="79">
        <v>0</v>
      </c>
      <c r="O50" s="79">
        <v>0</v>
      </c>
      <c r="P50" s="79">
        <v>0</v>
      </c>
      <c r="Q50" s="82"/>
      <c r="R50" s="79">
        <v>0</v>
      </c>
      <c r="S50" s="79">
        <f>SUM(AC50,AD50,AE50,AF50,AH50,AG50,AI50,AJ50,AK50,AL50,AM50,AN50)</f>
        <v>34</v>
      </c>
      <c r="T50" s="79">
        <f>COUNT(AC50,AD50,AE50,AF50,AH50,AG50,AI50,AJ50,AK50,AL50,AM50,AN50)</f>
        <v>1</v>
      </c>
      <c r="U50" s="79">
        <f>AO50+AP50</f>
        <v>59</v>
      </c>
      <c r="V50" s="79">
        <f>AQ50</f>
        <v>0</v>
      </c>
      <c r="W50" s="79">
        <f>AR50</f>
        <v>51</v>
      </c>
      <c r="X50" s="79">
        <f>AA50+AS50</f>
        <v>0</v>
      </c>
      <c r="Y50" s="82"/>
      <c r="Z50" s="79"/>
      <c r="AA50" s="79"/>
      <c r="AB50" s="86"/>
      <c r="AC50" s="79"/>
      <c r="AD50" s="79"/>
      <c r="AE50" s="79"/>
      <c r="AF50" s="79">
        <v>34</v>
      </c>
      <c r="AG50" s="79"/>
      <c r="AH50" s="79"/>
      <c r="AI50" s="79"/>
      <c r="AJ50" s="79"/>
      <c r="AK50" s="81"/>
      <c r="AL50" s="79"/>
      <c r="AM50" s="79"/>
      <c r="AN50" s="79"/>
      <c r="AO50" s="79"/>
      <c r="AP50" s="79">
        <v>59</v>
      </c>
      <c r="AQ50" s="79"/>
      <c r="AR50" s="79">
        <v>51</v>
      </c>
      <c r="AS50" s="81"/>
    </row>
    <row r="51" spans="1:45" ht="15.5" hidden="1" x14ac:dyDescent="0.35">
      <c r="A51" s="79" t="s">
        <v>3665</v>
      </c>
      <c r="B51" s="79" t="s">
        <v>58</v>
      </c>
      <c r="C51" s="79" t="s">
        <v>793</v>
      </c>
      <c r="D51" s="79" t="s">
        <v>92</v>
      </c>
      <c r="E51" s="79" t="s">
        <v>77</v>
      </c>
      <c r="F51" s="79">
        <v>999908516</v>
      </c>
      <c r="G51" s="70">
        <f>(J51+K51+M51+N51+O51+P51+R51+S51+U51+V51+W51+X51)-H51</f>
        <v>125</v>
      </c>
      <c r="H51" s="70"/>
      <c r="I51" s="49"/>
      <c r="J51" s="79">
        <f>Z51</f>
        <v>0</v>
      </c>
      <c r="K51" s="79">
        <v>0</v>
      </c>
      <c r="L51" s="79"/>
      <c r="M51" s="79">
        <v>0</v>
      </c>
      <c r="N51" s="79">
        <v>0</v>
      </c>
      <c r="O51" s="79">
        <v>0</v>
      </c>
      <c r="P51" s="79">
        <v>0</v>
      </c>
      <c r="Q51" s="82"/>
      <c r="R51" s="79">
        <v>0</v>
      </c>
      <c r="S51" s="79">
        <f>SUM(AC51,AD51,AE51,AF51,AH51,AG51,AI51,AJ51,AK51,AL51,AM51,AN51)</f>
        <v>30</v>
      </c>
      <c r="T51" s="79">
        <f>COUNT(AC51,AD51,AE51,AF51,AH51,AG51,AI51,AJ51,AK51,AL51,AM51,AN51)</f>
        <v>1</v>
      </c>
      <c r="U51" s="79">
        <f>AO51+AP51</f>
        <v>44</v>
      </c>
      <c r="V51" s="79">
        <f>AQ51</f>
        <v>0</v>
      </c>
      <c r="W51" s="79">
        <f>AR51</f>
        <v>51</v>
      </c>
      <c r="X51" s="79">
        <f>AA51+AS51</f>
        <v>0</v>
      </c>
      <c r="Y51" s="82"/>
      <c r="Z51" s="79"/>
      <c r="AA51" s="79"/>
      <c r="AB51" s="85"/>
      <c r="AC51" s="79"/>
      <c r="AD51" s="79"/>
      <c r="AE51" s="79">
        <v>30</v>
      </c>
      <c r="AF51" s="79"/>
      <c r="AG51" s="79"/>
      <c r="AH51" s="79"/>
      <c r="AI51" s="79"/>
      <c r="AJ51" s="79"/>
      <c r="AK51" s="81"/>
      <c r="AL51" s="79"/>
      <c r="AM51" s="79"/>
      <c r="AN51" s="79"/>
      <c r="AO51" s="79"/>
      <c r="AP51" s="79">
        <v>44</v>
      </c>
      <c r="AQ51" s="79"/>
      <c r="AR51" s="79">
        <v>51</v>
      </c>
      <c r="AS51" s="81"/>
    </row>
    <row r="52" spans="1:45" ht="15.5" hidden="1" x14ac:dyDescent="0.35">
      <c r="A52" s="79" t="s">
        <v>3665</v>
      </c>
      <c r="B52" s="79" t="s">
        <v>58</v>
      </c>
      <c r="C52" s="79" t="s">
        <v>3674</v>
      </c>
      <c r="D52" s="79" t="s">
        <v>3673</v>
      </c>
      <c r="E52" s="79" t="s">
        <v>77</v>
      </c>
      <c r="F52" s="79">
        <v>999887096</v>
      </c>
      <c r="G52" s="70">
        <f>(J52+K52+M52+N52+O52+P52+R52+S52+U52+V52+W52+X52)-H52</f>
        <v>113</v>
      </c>
      <c r="H52" s="70"/>
      <c r="I52" s="49"/>
      <c r="J52" s="79">
        <f>Z52</f>
        <v>0</v>
      </c>
      <c r="K52" s="79">
        <v>0</v>
      </c>
      <c r="L52" s="79"/>
      <c r="M52" s="79">
        <v>0</v>
      </c>
      <c r="N52" s="79">
        <v>0</v>
      </c>
      <c r="O52" s="79">
        <v>0</v>
      </c>
      <c r="P52" s="79">
        <v>0</v>
      </c>
      <c r="Q52" s="82"/>
      <c r="R52" s="79">
        <v>0</v>
      </c>
      <c r="S52" s="79">
        <f>SUM(AC52,AD52,AE52,AF52,AH52,AG52,AI52,AJ52,AK52,AL52,AM52,AN52)</f>
        <v>0</v>
      </c>
      <c r="T52" s="79">
        <f>COUNT(AC52,AD52,AE52,AF52,AH52,AG52,AI52,AJ52,AK52,AL52,AM52,AN52)</f>
        <v>0</v>
      </c>
      <c r="U52" s="79">
        <f>AO52+AP52</f>
        <v>0</v>
      </c>
      <c r="V52" s="79">
        <f>AQ52</f>
        <v>0</v>
      </c>
      <c r="W52" s="79">
        <f>AR52</f>
        <v>0</v>
      </c>
      <c r="X52" s="79">
        <f>AA52+AS52</f>
        <v>113</v>
      </c>
      <c r="Y52" s="82"/>
      <c r="Z52" s="79"/>
      <c r="AA52" s="79">
        <v>113</v>
      </c>
      <c r="AB52" s="85">
        <v>4</v>
      </c>
      <c r="AC52" s="79"/>
      <c r="AD52" s="79"/>
      <c r="AE52" s="79"/>
      <c r="AF52" s="79"/>
      <c r="AG52" s="79"/>
      <c r="AH52" s="79"/>
      <c r="AI52" s="79"/>
      <c r="AJ52" s="79"/>
      <c r="AK52" s="81"/>
      <c r="AL52" s="79"/>
      <c r="AM52" s="79"/>
      <c r="AN52" s="79"/>
      <c r="AO52" s="79"/>
      <c r="AP52" s="79"/>
      <c r="AQ52" s="79"/>
      <c r="AR52" s="79"/>
      <c r="AS52" s="81"/>
    </row>
    <row r="53" spans="1:45" ht="15.5" hidden="1" x14ac:dyDescent="0.35">
      <c r="A53" s="79" t="s">
        <v>3665</v>
      </c>
      <c r="B53" s="81" t="s">
        <v>58</v>
      </c>
      <c r="C53" s="81" t="s">
        <v>3213</v>
      </c>
      <c r="D53" s="81" t="s">
        <v>3214</v>
      </c>
      <c r="E53" s="81" t="s">
        <v>77</v>
      </c>
      <c r="F53" s="81">
        <v>999927096</v>
      </c>
      <c r="G53" s="70">
        <f>(J53+K53+M53+N53+O53+P53+R53+S53+U53+V53+W53+X53)-H53</f>
        <v>95</v>
      </c>
      <c r="H53" s="70"/>
      <c r="I53" s="49"/>
      <c r="J53" s="79">
        <f>Z53</f>
        <v>0</v>
      </c>
      <c r="K53" s="79">
        <v>0</v>
      </c>
      <c r="L53" s="79"/>
      <c r="M53" s="79">
        <v>0</v>
      </c>
      <c r="N53" s="79">
        <v>0</v>
      </c>
      <c r="O53" s="79">
        <v>0</v>
      </c>
      <c r="P53" s="79">
        <v>0</v>
      </c>
      <c r="Q53" s="82"/>
      <c r="R53" s="79">
        <v>0</v>
      </c>
      <c r="S53" s="79">
        <f>SUM(AC53,AD53,AE53,AF53,AH53,AG53,AI53,AJ53,AK53,AL53,AM53,AN53)</f>
        <v>0</v>
      </c>
      <c r="T53" s="79">
        <f>COUNT(AC53,AD53,AE53,AF53,AH53,AG53,AI53,AJ53,AK53,AL53,AM53,AN53)</f>
        <v>0</v>
      </c>
      <c r="U53" s="79">
        <f>AO53+AP53</f>
        <v>44</v>
      </c>
      <c r="V53" s="79">
        <f>AQ53</f>
        <v>0</v>
      </c>
      <c r="W53" s="79">
        <f>AR53</f>
        <v>51</v>
      </c>
      <c r="X53" s="79">
        <f>AA53+AS53</f>
        <v>0</v>
      </c>
      <c r="Y53" s="82"/>
      <c r="Z53" s="79"/>
      <c r="AA53" s="79"/>
      <c r="AB53" s="86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>
        <v>44</v>
      </c>
      <c r="AQ53" s="79"/>
      <c r="AR53" s="79">
        <v>51</v>
      </c>
      <c r="AS53" s="81"/>
    </row>
    <row r="54" spans="1:45" ht="15.5" hidden="1" x14ac:dyDescent="0.35">
      <c r="A54" s="79" t="s">
        <v>3665</v>
      </c>
      <c r="B54" s="79" t="s">
        <v>58</v>
      </c>
      <c r="C54" s="79" t="s">
        <v>604</v>
      </c>
      <c r="D54" s="79" t="s">
        <v>605</v>
      </c>
      <c r="E54" s="79" t="s">
        <v>77</v>
      </c>
      <c r="F54" s="79">
        <v>999896589</v>
      </c>
      <c r="G54" s="70">
        <f>(J54+K54+M54+N54+O54+P54+R54+S54+U54+V54+W54+X54)-H54</f>
        <v>79</v>
      </c>
      <c r="H54" s="79"/>
      <c r="I54" s="82"/>
      <c r="J54" s="79">
        <f>Z54</f>
        <v>0</v>
      </c>
      <c r="K54" s="79">
        <v>0</v>
      </c>
      <c r="L54" s="79"/>
      <c r="M54" s="79">
        <v>0</v>
      </c>
      <c r="N54" s="79">
        <v>0</v>
      </c>
      <c r="O54" s="79">
        <v>0</v>
      </c>
      <c r="P54" s="79">
        <v>0</v>
      </c>
      <c r="Q54" s="82"/>
      <c r="R54" s="79">
        <v>0</v>
      </c>
      <c r="S54" s="79">
        <f>SUM(AC54,AD54,AE54,AF54,AH54,AG54,AI54,AJ54,AK54,AL54,AM54,AN54)</f>
        <v>0</v>
      </c>
      <c r="T54" s="79">
        <f>COUNT(AC54,AD54,AE54,AF54,AH54,AG54,AI54,AJ54,AK54,AL54,AM54,AN54)</f>
        <v>0</v>
      </c>
      <c r="U54" s="79">
        <f>AO54+AP54</f>
        <v>79</v>
      </c>
      <c r="V54" s="79">
        <f>AQ54</f>
        <v>0</v>
      </c>
      <c r="W54" s="79">
        <f>AR54</f>
        <v>0</v>
      </c>
      <c r="X54" s="79">
        <f>AA54+AS54</f>
        <v>0</v>
      </c>
      <c r="Y54" s="82"/>
      <c r="Z54" s="79"/>
      <c r="AA54" s="79"/>
      <c r="AB54" s="85"/>
      <c r="AC54" s="79"/>
      <c r="AD54" s="79"/>
      <c r="AE54" s="79"/>
      <c r="AF54" s="79"/>
      <c r="AG54" s="79"/>
      <c r="AH54" s="79"/>
      <c r="AI54" s="79"/>
      <c r="AJ54" s="79"/>
      <c r="AK54" s="81"/>
      <c r="AL54" s="79"/>
      <c r="AM54" s="79"/>
      <c r="AN54" s="79"/>
      <c r="AO54" s="79">
        <v>79</v>
      </c>
      <c r="AP54" s="79"/>
      <c r="AQ54" s="79"/>
      <c r="AR54" s="79"/>
      <c r="AS54" s="81">
        <v>0</v>
      </c>
    </row>
    <row r="55" spans="1:45" ht="15.5" hidden="1" x14ac:dyDescent="0.35">
      <c r="A55" s="79" t="s">
        <v>3665</v>
      </c>
      <c r="B55" s="79" t="s">
        <v>58</v>
      </c>
      <c r="C55" s="79" t="s">
        <v>544</v>
      </c>
      <c r="D55" s="79" t="s">
        <v>545</v>
      </c>
      <c r="E55" s="79" t="s">
        <v>77</v>
      </c>
      <c r="F55" s="79">
        <v>999891087</v>
      </c>
      <c r="G55" s="70">
        <f>(J55+K55+M55+N55+O55+P55+R55+S55+U55+V55+W55+X55)-H55</f>
        <v>68</v>
      </c>
      <c r="H55" s="70"/>
      <c r="I55" s="49"/>
      <c r="J55" s="79">
        <f>Z55</f>
        <v>0</v>
      </c>
      <c r="K55" s="79">
        <v>0</v>
      </c>
      <c r="L55" s="79"/>
      <c r="M55" s="79">
        <v>0</v>
      </c>
      <c r="N55" s="79">
        <v>0</v>
      </c>
      <c r="O55" s="79">
        <v>0</v>
      </c>
      <c r="P55" s="79">
        <v>0</v>
      </c>
      <c r="Q55" s="82"/>
      <c r="R55" s="79">
        <v>0</v>
      </c>
      <c r="S55" s="79">
        <f>SUM(AC55,AD55,AE55,AF55,AH55,AG55,AI55,AJ55,AK55,AL55,AM55,AN55)</f>
        <v>68</v>
      </c>
      <c r="T55" s="79">
        <f>COUNT(AC55,AD55,AE55,AF55,AH55,AG55,AI55,AJ55,AK55,AL55,AM55,AN55)</f>
        <v>1</v>
      </c>
      <c r="U55" s="79">
        <f>AO55+AP55</f>
        <v>0</v>
      </c>
      <c r="V55" s="79">
        <f>AQ55</f>
        <v>0</v>
      </c>
      <c r="W55" s="79">
        <f>AR55</f>
        <v>0</v>
      </c>
      <c r="X55" s="79">
        <f>AA55+AS55</f>
        <v>0</v>
      </c>
      <c r="Y55" s="82"/>
      <c r="Z55" s="79"/>
      <c r="AA55" s="79"/>
      <c r="AB55" s="85"/>
      <c r="AC55" s="79"/>
      <c r="AD55" s="79"/>
      <c r="AE55" s="79"/>
      <c r="AF55" s="79"/>
      <c r="AG55" s="79"/>
      <c r="AH55" s="79"/>
      <c r="AI55" s="79">
        <v>68</v>
      </c>
      <c r="AJ55" s="79"/>
      <c r="AK55" s="81"/>
      <c r="AL55" s="79"/>
      <c r="AM55" s="79"/>
      <c r="AN55" s="79"/>
      <c r="AO55" s="79"/>
      <c r="AP55" s="79"/>
      <c r="AQ55" s="79"/>
      <c r="AR55" s="79"/>
      <c r="AS55" s="81"/>
    </row>
    <row r="56" spans="1:45" ht="15.5" hidden="1" x14ac:dyDescent="0.35">
      <c r="A56" s="79" t="s">
        <v>3665</v>
      </c>
      <c r="B56" s="81" t="s">
        <v>58</v>
      </c>
      <c r="C56" s="81" t="s">
        <v>636</v>
      </c>
      <c r="D56" s="81" t="s">
        <v>150</v>
      </c>
      <c r="E56" s="81" t="s">
        <v>77</v>
      </c>
      <c r="F56" s="81">
        <v>999925888</v>
      </c>
      <c r="G56" s="70">
        <f>(J56+K56+M56+N56+O56+P56+R56+S56+U56+V56+W56+X56)-H56</f>
        <v>63</v>
      </c>
      <c r="H56" s="70"/>
      <c r="I56" s="49"/>
      <c r="J56" s="79">
        <f>Z56</f>
        <v>0</v>
      </c>
      <c r="K56" s="79">
        <v>0</v>
      </c>
      <c r="L56" s="79"/>
      <c r="M56" s="79">
        <v>0</v>
      </c>
      <c r="N56" s="79">
        <v>0</v>
      </c>
      <c r="O56" s="79">
        <v>0</v>
      </c>
      <c r="P56" s="79">
        <v>0</v>
      </c>
      <c r="Q56" s="82"/>
      <c r="R56" s="79">
        <v>0</v>
      </c>
      <c r="S56" s="79">
        <f>SUM(AC56,AD56,AE56,AF56,AH56,AG56,AI56,AJ56,AK56,AL56,AM56,AN56)</f>
        <v>0</v>
      </c>
      <c r="T56" s="79">
        <f>COUNT(AC56,AD56,AE56,AF56,AH56,AG56,AI56,AJ56,AK56,AL56,AM56,AN56)</f>
        <v>0</v>
      </c>
      <c r="U56" s="79">
        <f>AO56+AP56</f>
        <v>63</v>
      </c>
      <c r="V56" s="79">
        <f>AQ56</f>
        <v>0</v>
      </c>
      <c r="W56" s="79">
        <f>AR56</f>
        <v>0</v>
      </c>
      <c r="X56" s="79">
        <f>AA56+AS56</f>
        <v>0</v>
      </c>
      <c r="Y56" s="82"/>
      <c r="Z56" s="79"/>
      <c r="AA56" s="79"/>
      <c r="AB56" s="86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>
        <v>63</v>
      </c>
      <c r="AQ56" s="79"/>
      <c r="AR56" s="79"/>
      <c r="AS56" s="81"/>
    </row>
    <row r="57" spans="1:45" ht="15.5" hidden="1" x14ac:dyDescent="0.35">
      <c r="A57" s="79" t="s">
        <v>3665</v>
      </c>
      <c r="B57" s="81" t="s">
        <v>58</v>
      </c>
      <c r="C57" s="81" t="s">
        <v>3701</v>
      </c>
      <c r="D57" s="81" t="s">
        <v>2487</v>
      </c>
      <c r="E57" s="81" t="s">
        <v>77</v>
      </c>
      <c r="F57" s="81">
        <v>999914453</v>
      </c>
      <c r="G57" s="70">
        <f>(J57+K57+M57+N57+O57+P57+R57+S57+U57+V57+W57+X57)-H57</f>
        <v>34</v>
      </c>
      <c r="H57" s="70"/>
      <c r="I57" s="49"/>
      <c r="J57" s="79">
        <f>Z57</f>
        <v>0</v>
      </c>
      <c r="K57" s="79">
        <v>0</v>
      </c>
      <c r="L57" s="79"/>
      <c r="M57" s="79">
        <v>0</v>
      </c>
      <c r="N57" s="79">
        <v>0</v>
      </c>
      <c r="O57" s="79">
        <v>0</v>
      </c>
      <c r="P57" s="79">
        <v>0</v>
      </c>
      <c r="Q57" s="82"/>
      <c r="R57" s="79">
        <v>0</v>
      </c>
      <c r="S57" s="79">
        <f>SUM(AC57,AD57,AE57,AF57,AH57,AG57,AI57,AJ57,AK57,AL57,AM57,AN57)</f>
        <v>34</v>
      </c>
      <c r="T57" s="79">
        <f>COUNT(AC57,AD57,AE57,AF57,AH57,AG57,AI57,AJ57,AK57,AL57,AM57,AN57)</f>
        <v>1</v>
      </c>
      <c r="U57" s="79">
        <f>AO57+AP57</f>
        <v>0</v>
      </c>
      <c r="V57" s="79">
        <f>AQ57</f>
        <v>0</v>
      </c>
      <c r="W57" s="79">
        <f>AR57</f>
        <v>0</v>
      </c>
      <c r="X57" s="79">
        <f>AA57+AS57</f>
        <v>0</v>
      </c>
      <c r="Y57" s="82"/>
      <c r="Z57" s="79"/>
      <c r="AA57" s="79"/>
      <c r="AB57" s="86"/>
      <c r="AC57" s="79"/>
      <c r="AD57" s="79"/>
      <c r="AE57" s="79"/>
      <c r="AF57" s="79"/>
      <c r="AG57" s="79"/>
      <c r="AH57" s="79"/>
      <c r="AI57" s="79"/>
      <c r="AJ57" s="79"/>
      <c r="AK57" s="81"/>
      <c r="AL57" s="79">
        <v>34</v>
      </c>
      <c r="AM57" s="79"/>
      <c r="AN57" s="79"/>
      <c r="AO57" s="79"/>
      <c r="AP57" s="79"/>
      <c r="AQ57" s="79"/>
      <c r="AR57" s="79"/>
      <c r="AS57" s="81"/>
    </row>
    <row r="58" spans="1:45" ht="15.5" x14ac:dyDescent="0.35">
      <c r="A58" s="79" t="s">
        <v>3664</v>
      </c>
      <c r="B58" s="79" t="s">
        <v>58</v>
      </c>
      <c r="C58" s="84" t="s">
        <v>3679</v>
      </c>
      <c r="D58" s="84" t="s">
        <v>3680</v>
      </c>
      <c r="E58" s="84" t="s">
        <v>61</v>
      </c>
      <c r="F58" s="84">
        <v>999800767</v>
      </c>
      <c r="G58" s="70">
        <f>(J58+K58+M58+N58+O58+P58+R58+S58+U58+V58+W58+X58)-H58</f>
        <v>810</v>
      </c>
      <c r="H58" s="70">
        <f>(J58+K58+M58+N58+O58+P58)*0.5</f>
        <v>0</v>
      </c>
      <c r="I58" s="49"/>
      <c r="J58" s="79">
        <f>Z58</f>
        <v>0</v>
      </c>
      <c r="K58" s="79">
        <v>0</v>
      </c>
      <c r="L58" s="79"/>
      <c r="M58" s="79">
        <v>0</v>
      </c>
      <c r="N58" s="79">
        <v>0</v>
      </c>
      <c r="O58" s="79">
        <v>0</v>
      </c>
      <c r="P58" s="79">
        <v>0</v>
      </c>
      <c r="Q58" s="82"/>
      <c r="R58" s="79">
        <v>0</v>
      </c>
      <c r="S58" s="79">
        <f>SUM(AC58,AD58,AE58,AF58,AH58,AG58,AI58,AJ58,AK58,AL58,AM58,AN58)</f>
        <v>60</v>
      </c>
      <c r="T58" s="79">
        <f>COUNT(AC58,AD58,AE58,AF58,AH58,AG58,AI58,AJ58,AK58,AL58,AM58,AN58)</f>
        <v>1</v>
      </c>
      <c r="U58" s="79">
        <f>AO58+AP58</f>
        <v>140</v>
      </c>
      <c r="V58" s="79">
        <f>AQ58</f>
        <v>250</v>
      </c>
      <c r="W58" s="79">
        <f>AR58</f>
        <v>160</v>
      </c>
      <c r="X58" s="79">
        <f>AA58+AS58</f>
        <v>200</v>
      </c>
      <c r="Y58" s="82"/>
      <c r="Z58" s="79"/>
      <c r="AA58" s="79"/>
      <c r="AB58" s="85"/>
      <c r="AC58" s="79"/>
      <c r="AD58" s="79"/>
      <c r="AE58" s="79">
        <v>60</v>
      </c>
      <c r="AF58" s="79"/>
      <c r="AG58" s="79"/>
      <c r="AH58" s="79"/>
      <c r="AI58" s="79"/>
      <c r="AJ58" s="79"/>
      <c r="AK58" s="81"/>
      <c r="AL58" s="79"/>
      <c r="AM58" s="79"/>
      <c r="AN58" s="79"/>
      <c r="AO58" s="79">
        <v>140</v>
      </c>
      <c r="AP58" s="79"/>
      <c r="AQ58" s="79">
        <v>250</v>
      </c>
      <c r="AR58" s="79">
        <v>160</v>
      </c>
      <c r="AS58" s="81">
        <v>200</v>
      </c>
    </row>
    <row r="59" spans="1:45" ht="15.5" x14ac:dyDescent="0.35">
      <c r="A59" s="79" t="s">
        <v>3664</v>
      </c>
      <c r="B59" s="79" t="s">
        <v>58</v>
      </c>
      <c r="C59" s="79" t="s">
        <v>3675</v>
      </c>
      <c r="D59" s="79" t="s">
        <v>117</v>
      </c>
      <c r="E59" s="79" t="s">
        <v>61</v>
      </c>
      <c r="F59" s="79">
        <v>999916448</v>
      </c>
      <c r="G59" s="70">
        <f>(J59+K59+M59+N59+O59+P59+R59+S59+U59+V59+W59+X59)-H59</f>
        <v>426</v>
      </c>
      <c r="H59" s="70"/>
      <c r="I59" s="49"/>
      <c r="J59" s="79">
        <f>Z59</f>
        <v>0</v>
      </c>
      <c r="K59" s="79">
        <v>0</v>
      </c>
      <c r="L59" s="79"/>
      <c r="M59" s="79">
        <v>0</v>
      </c>
      <c r="N59" s="79">
        <v>0</v>
      </c>
      <c r="O59" s="79">
        <v>0</v>
      </c>
      <c r="P59" s="79">
        <v>0</v>
      </c>
      <c r="Q59" s="82"/>
      <c r="R59" s="79">
        <v>0</v>
      </c>
      <c r="S59" s="79">
        <f>SUM(AC59,AD59,AE59,AF59,AH59,AG59,AI59,AJ59,AK59,AL59,AM59,AN59)</f>
        <v>0</v>
      </c>
      <c r="T59" s="79">
        <f>COUNT(AC59,AD59,AE59,AF59,AH59,AG59,AI59,AJ59,AK59,AL59,AM59,AN59)</f>
        <v>0</v>
      </c>
      <c r="U59" s="79">
        <f>AO59+AP59</f>
        <v>105</v>
      </c>
      <c r="V59" s="79">
        <f>AQ59</f>
        <v>0</v>
      </c>
      <c r="W59" s="79">
        <f>AR59</f>
        <v>72</v>
      </c>
      <c r="X59" s="79">
        <f>AA59+AS59</f>
        <v>249</v>
      </c>
      <c r="Y59" s="82"/>
      <c r="Z59" s="79"/>
      <c r="AA59" s="79">
        <v>99</v>
      </c>
      <c r="AB59" s="85">
        <v>6</v>
      </c>
      <c r="AC59" s="79"/>
      <c r="AD59" s="79"/>
      <c r="AE59" s="79"/>
      <c r="AF59" s="79"/>
      <c r="AG59" s="79"/>
      <c r="AH59" s="79"/>
      <c r="AI59" s="79"/>
      <c r="AJ59" s="79"/>
      <c r="AK59" s="81"/>
      <c r="AL59" s="79"/>
      <c r="AM59" s="79"/>
      <c r="AN59" s="79"/>
      <c r="AO59" s="79"/>
      <c r="AP59" s="79">
        <v>105</v>
      </c>
      <c r="AQ59" s="79"/>
      <c r="AR59" s="79">
        <v>72</v>
      </c>
      <c r="AS59" s="81">
        <v>150</v>
      </c>
    </row>
    <row r="60" spans="1:45" ht="15.5" x14ac:dyDescent="0.35">
      <c r="A60" s="79" t="s">
        <v>3664</v>
      </c>
      <c r="B60" s="79" t="s">
        <v>58</v>
      </c>
      <c r="C60" s="79" t="s">
        <v>704</v>
      </c>
      <c r="D60" s="79" t="s">
        <v>154</v>
      </c>
      <c r="E60" s="79" t="s">
        <v>61</v>
      </c>
      <c r="F60" s="79">
        <v>999844170</v>
      </c>
      <c r="G60" s="70">
        <f>(J60+K60+M60+N60+O60+P60+R60+S60+U60+V60+W60+X60)-H60</f>
        <v>398.75</v>
      </c>
      <c r="H60" s="70">
        <f>(J60+K60+M60+N60+O60+P60)*0.5</f>
        <v>18.75</v>
      </c>
      <c r="I60" s="49"/>
      <c r="J60" s="79">
        <f>Z60</f>
        <v>37.5</v>
      </c>
      <c r="K60" s="79">
        <v>0</v>
      </c>
      <c r="L60" s="79"/>
      <c r="M60" s="79">
        <v>0</v>
      </c>
      <c r="N60" s="79">
        <v>0</v>
      </c>
      <c r="O60" s="79">
        <v>0</v>
      </c>
      <c r="P60" s="79">
        <v>0</v>
      </c>
      <c r="Q60" s="82"/>
      <c r="R60" s="79">
        <v>0</v>
      </c>
      <c r="S60" s="79">
        <f>SUM(AC60,AD60,AE60,AF60,AH60,AG60,AI60,AJ60,AK60,AL60,AM60,AN60)</f>
        <v>60</v>
      </c>
      <c r="T60" s="79">
        <f>COUNT(AC60,AD60,AE60,AF60,AH60,AG60,AI60,AJ60,AK60,AL60,AM60,AN60)</f>
        <v>1</v>
      </c>
      <c r="U60" s="79">
        <f>AO60+AP60</f>
        <v>0</v>
      </c>
      <c r="V60" s="79">
        <f>AQ60</f>
        <v>0</v>
      </c>
      <c r="W60" s="79">
        <f>AR60</f>
        <v>120</v>
      </c>
      <c r="X60" s="79">
        <f>AA60+AS60</f>
        <v>200</v>
      </c>
      <c r="Y60" s="82"/>
      <c r="Z60" s="79">
        <v>37.5</v>
      </c>
      <c r="AA60" s="79">
        <v>200</v>
      </c>
      <c r="AB60" s="85">
        <v>1</v>
      </c>
      <c r="AC60" s="79"/>
      <c r="AD60" s="79"/>
      <c r="AE60" s="79"/>
      <c r="AF60" s="79"/>
      <c r="AG60" s="79"/>
      <c r="AH60" s="79"/>
      <c r="AI60" s="79">
        <v>60</v>
      </c>
      <c r="AJ60" s="79"/>
      <c r="AK60" s="81"/>
      <c r="AL60" s="79"/>
      <c r="AM60" s="79"/>
      <c r="AN60" s="79"/>
      <c r="AO60" s="79"/>
      <c r="AP60" s="79"/>
      <c r="AQ60" s="79"/>
      <c r="AR60" s="79">
        <v>120</v>
      </c>
      <c r="AS60" s="81"/>
    </row>
    <row r="61" spans="1:45" ht="15.5" x14ac:dyDescent="0.35">
      <c r="A61" s="79" t="s">
        <v>3664</v>
      </c>
      <c r="B61" s="79" t="s">
        <v>58</v>
      </c>
      <c r="C61" s="79" t="s">
        <v>327</v>
      </c>
      <c r="D61" s="79" t="s">
        <v>293</v>
      </c>
      <c r="E61" s="79" t="s">
        <v>61</v>
      </c>
      <c r="F61" s="79">
        <v>999862946</v>
      </c>
      <c r="G61" s="70">
        <f>(J61+K61+M61+N61+O61+P61+R61+S61+U61+V61+W61+X61)-H61</f>
        <v>398</v>
      </c>
      <c r="H61" s="70">
        <f>(J61+K61+M61+N61+O61+P61)*0.5</f>
        <v>0</v>
      </c>
      <c r="I61" s="49"/>
      <c r="J61" s="79">
        <f>Z61</f>
        <v>0</v>
      </c>
      <c r="K61" s="79">
        <v>0</v>
      </c>
      <c r="L61" s="79"/>
      <c r="M61" s="79">
        <v>0</v>
      </c>
      <c r="N61" s="79">
        <v>0</v>
      </c>
      <c r="O61" s="79">
        <v>0</v>
      </c>
      <c r="P61" s="79">
        <v>0</v>
      </c>
      <c r="Q61" s="82"/>
      <c r="R61" s="79">
        <v>0</v>
      </c>
      <c r="S61" s="79">
        <f>SUM(AC61,AD61,AE61,AF61,AH61,AG61,AI61,AJ61,AK61,AL61,AM61,AN61)</f>
        <v>75</v>
      </c>
      <c r="T61" s="79">
        <f>COUNT(AC61,AD61,AE61,AF61,AH61,AG61,AI61,AJ61,AK61,AL61,AM61,AN61)</f>
        <v>2</v>
      </c>
      <c r="U61" s="79">
        <f>AO61+AP61</f>
        <v>140</v>
      </c>
      <c r="V61" s="79">
        <f>AQ61</f>
        <v>0</v>
      </c>
      <c r="W61" s="79">
        <f>AR61</f>
        <v>90</v>
      </c>
      <c r="X61" s="79">
        <f>AA61+AS61</f>
        <v>93</v>
      </c>
      <c r="Y61" s="82"/>
      <c r="Z61" s="79"/>
      <c r="AA61" s="79">
        <v>93</v>
      </c>
      <c r="AB61" s="85">
        <v>7</v>
      </c>
      <c r="AC61" s="79"/>
      <c r="AD61" s="79"/>
      <c r="AE61" s="79"/>
      <c r="AF61" s="79"/>
      <c r="AG61" s="79"/>
      <c r="AH61" s="79"/>
      <c r="AI61" s="79"/>
      <c r="AJ61" s="79">
        <v>30</v>
      </c>
      <c r="AK61" s="81">
        <v>45</v>
      </c>
      <c r="AL61" s="79"/>
      <c r="AM61" s="79"/>
      <c r="AN61" s="79"/>
      <c r="AO61" s="79"/>
      <c r="AP61" s="79">
        <v>140</v>
      </c>
      <c r="AQ61" s="79"/>
      <c r="AR61" s="79">
        <v>90</v>
      </c>
      <c r="AS61" s="81"/>
    </row>
    <row r="62" spans="1:45" ht="15.5" x14ac:dyDescent="0.35">
      <c r="A62" s="79" t="s">
        <v>3664</v>
      </c>
      <c r="B62" s="79" t="s">
        <v>58</v>
      </c>
      <c r="C62" s="79" t="s">
        <v>309</v>
      </c>
      <c r="D62" s="79" t="s">
        <v>310</v>
      </c>
      <c r="E62" s="79" t="s">
        <v>61</v>
      </c>
      <c r="F62" s="79">
        <v>999861466</v>
      </c>
      <c r="G62" s="70">
        <f>(J62+K62+M62+N62+O62+P62+R62+S62+U62+V62+W62+X62)-H62</f>
        <v>311</v>
      </c>
      <c r="H62" s="70"/>
      <c r="I62" s="49"/>
      <c r="J62" s="79">
        <f>Z62</f>
        <v>0</v>
      </c>
      <c r="K62" s="79">
        <v>0</v>
      </c>
      <c r="L62" s="79"/>
      <c r="M62" s="79">
        <v>0</v>
      </c>
      <c r="N62" s="79">
        <v>0</v>
      </c>
      <c r="O62" s="79">
        <v>0</v>
      </c>
      <c r="P62" s="79">
        <v>0</v>
      </c>
      <c r="Q62" s="82"/>
      <c r="R62" s="79">
        <v>0</v>
      </c>
      <c r="S62" s="79">
        <f>SUM(AC62,AD62,AE62,AF62,AH62,AG62,AI62,AJ62,AK62,AL62,AM62,AN62)</f>
        <v>120</v>
      </c>
      <c r="T62" s="79">
        <f>COUNT(AC62,AD62,AE62,AF62,AH62,AG62,AI62,AJ62,AK62,AL62,AM62,AN62)</f>
        <v>2</v>
      </c>
      <c r="U62" s="79">
        <f>AO62+AP62</f>
        <v>0</v>
      </c>
      <c r="V62" s="79">
        <f>AQ62</f>
        <v>0</v>
      </c>
      <c r="W62" s="79">
        <f>AR62</f>
        <v>78</v>
      </c>
      <c r="X62" s="79">
        <f>AA62+AS62</f>
        <v>113</v>
      </c>
      <c r="Y62" s="82"/>
      <c r="Z62" s="79"/>
      <c r="AA62" s="79"/>
      <c r="AB62" s="85"/>
      <c r="AC62" s="79"/>
      <c r="AD62" s="79"/>
      <c r="AE62" s="79"/>
      <c r="AF62" s="79">
        <v>60</v>
      </c>
      <c r="AG62" s="79"/>
      <c r="AH62" s="79"/>
      <c r="AI62" s="79"/>
      <c r="AJ62" s="79"/>
      <c r="AK62" s="81"/>
      <c r="AL62" s="79">
        <v>60</v>
      </c>
      <c r="AM62" s="79"/>
      <c r="AN62" s="79"/>
      <c r="AO62" s="79"/>
      <c r="AP62" s="79"/>
      <c r="AQ62" s="79"/>
      <c r="AR62" s="79">
        <v>78</v>
      </c>
      <c r="AS62" s="81">
        <v>113</v>
      </c>
    </row>
    <row r="63" spans="1:45" ht="15.5" x14ac:dyDescent="0.35">
      <c r="A63" s="79" t="s">
        <v>3664</v>
      </c>
      <c r="B63" s="79" t="s">
        <v>58</v>
      </c>
      <c r="C63" s="79" t="s">
        <v>798</v>
      </c>
      <c r="D63" s="79" t="s">
        <v>655</v>
      </c>
      <c r="E63" s="79" t="s">
        <v>61</v>
      </c>
      <c r="F63" s="79">
        <v>999908800</v>
      </c>
      <c r="G63" s="70">
        <f>(J63+K63+M63+N63+O63+P63+R63+S63+U63+V63+W63+X63)-H63</f>
        <v>248</v>
      </c>
      <c r="H63" s="70">
        <f>(J63+K63+M63+N63+O63+P63)*0.5</f>
        <v>0</v>
      </c>
      <c r="I63" s="49"/>
      <c r="J63" s="79">
        <f>Z63</f>
        <v>0</v>
      </c>
      <c r="K63" s="79">
        <v>0</v>
      </c>
      <c r="L63" s="79"/>
      <c r="M63" s="79">
        <v>0</v>
      </c>
      <c r="N63" s="79">
        <v>0</v>
      </c>
      <c r="O63" s="79">
        <v>0</v>
      </c>
      <c r="P63" s="79">
        <v>0</v>
      </c>
      <c r="Q63" s="82"/>
      <c r="R63" s="79">
        <v>0</v>
      </c>
      <c r="S63" s="79">
        <f>SUM(AC63,AD63,AE63,AF63,AH63,AG63,AI63,AJ63,AK63,AL63,AM63,AN63)</f>
        <v>0</v>
      </c>
      <c r="T63" s="79">
        <f>COUNT(AC63,AD63,AE63,AF63,AH63,AG63,AI63,AJ63,AK63,AL63,AM63,AN63)</f>
        <v>0</v>
      </c>
      <c r="U63" s="79">
        <f>AO63+AP63</f>
        <v>79</v>
      </c>
      <c r="V63" s="79">
        <f>AQ63</f>
        <v>0</v>
      </c>
      <c r="W63" s="79">
        <f>AR63</f>
        <v>84</v>
      </c>
      <c r="X63" s="79">
        <f>AA63+AS63</f>
        <v>85</v>
      </c>
      <c r="Y63" s="82"/>
      <c r="Z63" s="79"/>
      <c r="AA63" s="79">
        <v>85</v>
      </c>
      <c r="AB63" s="85">
        <v>8</v>
      </c>
      <c r="AC63" s="79"/>
      <c r="AD63" s="79"/>
      <c r="AE63" s="79"/>
      <c r="AF63" s="79"/>
      <c r="AG63" s="79"/>
      <c r="AH63" s="79"/>
      <c r="AI63" s="79"/>
      <c r="AJ63" s="79"/>
      <c r="AK63" s="81"/>
      <c r="AL63" s="79"/>
      <c r="AM63" s="79"/>
      <c r="AN63" s="79"/>
      <c r="AO63" s="79">
        <v>79</v>
      </c>
      <c r="AP63" s="79"/>
      <c r="AQ63" s="79"/>
      <c r="AR63" s="79">
        <v>84</v>
      </c>
      <c r="AS63" s="81"/>
    </row>
    <row r="64" spans="1:45" ht="15.5" x14ac:dyDescent="0.35">
      <c r="A64" s="79" t="s">
        <v>3664</v>
      </c>
      <c r="B64" s="81" t="s">
        <v>58</v>
      </c>
      <c r="C64" s="81" t="s">
        <v>3703</v>
      </c>
      <c r="D64" s="81" t="s">
        <v>3704</v>
      </c>
      <c r="E64" s="81" t="s">
        <v>61</v>
      </c>
      <c r="F64" s="81">
        <v>999907657</v>
      </c>
      <c r="G64" s="70">
        <f>(J64+K64+M64+N64+O64+P64+R64+S64+U64+V64+W64+X64)-H64</f>
        <v>243</v>
      </c>
      <c r="H64" s="70"/>
      <c r="I64" s="49"/>
      <c r="J64" s="79">
        <f>Z64</f>
        <v>0</v>
      </c>
      <c r="K64" s="79">
        <v>0</v>
      </c>
      <c r="L64" s="79"/>
      <c r="M64" s="79">
        <v>0</v>
      </c>
      <c r="N64" s="79">
        <v>0</v>
      </c>
      <c r="O64" s="79">
        <v>0</v>
      </c>
      <c r="P64" s="79">
        <v>0</v>
      </c>
      <c r="Q64" s="82"/>
      <c r="R64" s="79">
        <v>0</v>
      </c>
      <c r="S64" s="79">
        <f>SUM(AC64,AD64,AE64,AF64,AH64,AG64,AI64,AJ64,AK64,AL64,AM64,AN64)</f>
        <v>0</v>
      </c>
      <c r="T64" s="79">
        <f>COUNT(AC64,AD64,AE64,AF64,AH64,AG64,AI64,AJ64,AK64,AL64,AM64,AN64)</f>
        <v>0</v>
      </c>
      <c r="U64" s="79">
        <f>AO64+AP64</f>
        <v>79</v>
      </c>
      <c r="V64" s="79">
        <f>AQ64</f>
        <v>0</v>
      </c>
      <c r="W64" s="79">
        <f>AR64</f>
        <v>51</v>
      </c>
      <c r="X64" s="79">
        <f>AA64+AS64</f>
        <v>113</v>
      </c>
      <c r="Y64" s="82"/>
      <c r="Z64" s="79"/>
      <c r="AA64" s="79"/>
      <c r="AB64" s="86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>
        <v>79</v>
      </c>
      <c r="AQ64" s="79"/>
      <c r="AR64" s="79">
        <v>51</v>
      </c>
      <c r="AS64" s="81">
        <v>113</v>
      </c>
    </row>
    <row r="65" spans="1:45" ht="15.5" x14ac:dyDescent="0.35">
      <c r="A65" s="79" t="s">
        <v>3664</v>
      </c>
      <c r="B65" s="79" t="s">
        <v>58</v>
      </c>
      <c r="C65" s="79" t="s">
        <v>122</v>
      </c>
      <c r="D65" s="79" t="s">
        <v>228</v>
      </c>
      <c r="E65" s="79" t="s">
        <v>61</v>
      </c>
      <c r="F65" s="79">
        <v>999903669</v>
      </c>
      <c r="G65" s="70">
        <f>(J65+K65+M65+N65+O65+P65+R65+S65+U65+V65+W65+X65)-H65</f>
        <v>211</v>
      </c>
      <c r="H65" s="70"/>
      <c r="I65" s="49"/>
      <c r="J65" s="79">
        <f>Z65</f>
        <v>0</v>
      </c>
      <c r="K65" s="79">
        <v>0</v>
      </c>
      <c r="L65" s="79"/>
      <c r="M65" s="79">
        <v>0</v>
      </c>
      <c r="N65" s="79">
        <v>0</v>
      </c>
      <c r="O65" s="79">
        <v>0</v>
      </c>
      <c r="P65" s="79">
        <v>0</v>
      </c>
      <c r="Q65" s="82"/>
      <c r="R65" s="79">
        <v>0</v>
      </c>
      <c r="S65" s="79">
        <f>SUM(AC65,AD65,AE65,AF65,AH65,AG65,AI65,AJ65,AK65,AL65,AM65,AN65)</f>
        <v>0</v>
      </c>
      <c r="T65" s="79">
        <f>COUNT(AC65,AD65,AE65,AF65,AH65,AG65,AI65,AJ65,AK65,AL65,AM65,AN65)</f>
        <v>0</v>
      </c>
      <c r="U65" s="79">
        <f>AO65+AP65</f>
        <v>79</v>
      </c>
      <c r="V65" s="79">
        <f>AQ65</f>
        <v>0</v>
      </c>
      <c r="W65" s="79">
        <f>AR65</f>
        <v>68</v>
      </c>
      <c r="X65" s="79">
        <f>AA65+AS65</f>
        <v>64</v>
      </c>
      <c r="Y65" s="82"/>
      <c r="Z65" s="79"/>
      <c r="AA65" s="79">
        <v>64</v>
      </c>
      <c r="AB65" s="85" t="s">
        <v>100</v>
      </c>
      <c r="AC65" s="79"/>
      <c r="AD65" s="79"/>
      <c r="AE65" s="79"/>
      <c r="AF65" s="79"/>
      <c r="AG65" s="79"/>
      <c r="AH65" s="79"/>
      <c r="AI65" s="79"/>
      <c r="AJ65" s="79"/>
      <c r="AK65" s="81"/>
      <c r="AL65" s="79"/>
      <c r="AM65" s="79"/>
      <c r="AN65" s="79"/>
      <c r="AO65" s="79">
        <v>79</v>
      </c>
      <c r="AP65" s="79"/>
      <c r="AQ65" s="79"/>
      <c r="AR65" s="79">
        <v>68</v>
      </c>
      <c r="AS65" s="81"/>
    </row>
    <row r="66" spans="1:45" ht="15.5" x14ac:dyDescent="0.35">
      <c r="A66" s="79" t="s">
        <v>3664</v>
      </c>
      <c r="B66" s="79" t="s">
        <v>58</v>
      </c>
      <c r="C66" s="79" t="s">
        <v>360</v>
      </c>
      <c r="D66" s="79" t="s">
        <v>119</v>
      </c>
      <c r="E66" s="79" t="s">
        <v>61</v>
      </c>
      <c r="F66" s="79">
        <v>999869686</v>
      </c>
      <c r="G66" s="70">
        <f>(J66+K66+M66+N66+O66+P66+R66+S66+U66+V66+W66+X66)-H66</f>
        <v>169</v>
      </c>
      <c r="H66" s="70"/>
      <c r="I66" s="49"/>
      <c r="J66" s="79">
        <f>Z66</f>
        <v>0</v>
      </c>
      <c r="K66" s="79">
        <v>0</v>
      </c>
      <c r="L66" s="79"/>
      <c r="M66" s="79">
        <v>0</v>
      </c>
      <c r="N66" s="79">
        <v>0</v>
      </c>
      <c r="O66" s="79">
        <v>0</v>
      </c>
      <c r="P66" s="79">
        <v>0</v>
      </c>
      <c r="Q66" s="82"/>
      <c r="R66" s="79">
        <v>0</v>
      </c>
      <c r="S66" s="79">
        <f>SUM(AC66,AD66,AE66,AF66,AH66,AG66,AI66,AJ66,AK66,AL66,AM66,AN66)</f>
        <v>0</v>
      </c>
      <c r="T66" s="79">
        <f>COUNT(AC66,AD66,AE66,AF66,AH66,AG66,AI66,AJ66,AK66,AL66,AM66,AN66)</f>
        <v>0</v>
      </c>
      <c r="U66" s="79">
        <f>AO66+AP66</f>
        <v>79</v>
      </c>
      <c r="V66" s="79">
        <f>AQ66</f>
        <v>0</v>
      </c>
      <c r="W66" s="79">
        <f>AR66</f>
        <v>90</v>
      </c>
      <c r="X66" s="79">
        <f>AA66+AS66</f>
        <v>0</v>
      </c>
      <c r="Y66" s="82"/>
      <c r="Z66" s="79"/>
      <c r="AA66" s="79"/>
      <c r="AB66" s="85"/>
      <c r="AC66" s="79"/>
      <c r="AD66" s="79"/>
      <c r="AE66" s="79"/>
      <c r="AF66" s="79"/>
      <c r="AG66" s="79"/>
      <c r="AH66" s="79"/>
      <c r="AI66" s="79"/>
      <c r="AJ66" s="79"/>
      <c r="AK66" s="81"/>
      <c r="AL66" s="79"/>
      <c r="AM66" s="79"/>
      <c r="AN66" s="79"/>
      <c r="AO66" s="79"/>
      <c r="AP66" s="79">
        <v>79</v>
      </c>
      <c r="AQ66" s="79"/>
      <c r="AR66" s="79">
        <v>90</v>
      </c>
      <c r="AS66" s="81"/>
    </row>
    <row r="67" spans="1:45" ht="15.5" x14ac:dyDescent="0.35">
      <c r="A67" s="79" t="s">
        <v>3664</v>
      </c>
      <c r="B67" s="79" t="s">
        <v>58</v>
      </c>
      <c r="C67" s="79" t="s">
        <v>2869</v>
      </c>
      <c r="D67" s="79" t="s">
        <v>3671</v>
      </c>
      <c r="E67" s="79" t="s">
        <v>61</v>
      </c>
      <c r="F67" s="79">
        <v>999910026</v>
      </c>
      <c r="G67" s="70">
        <f>(J67+K67+M67+N67+O67+P67+R67+S67+U67+V67+W67+X67)-H67</f>
        <v>156</v>
      </c>
      <c r="H67" s="70">
        <f>(J67+K67+M67+N67+O67+P67)*0.5</f>
        <v>0</v>
      </c>
      <c r="I67" s="49"/>
      <c r="J67" s="79">
        <f>Z67</f>
        <v>0</v>
      </c>
      <c r="K67" s="79">
        <v>0</v>
      </c>
      <c r="L67" s="79"/>
      <c r="M67" s="79">
        <v>0</v>
      </c>
      <c r="N67" s="79">
        <v>0</v>
      </c>
      <c r="O67" s="79">
        <v>0</v>
      </c>
      <c r="P67" s="79">
        <v>0</v>
      </c>
      <c r="Q67" s="82"/>
      <c r="R67" s="79">
        <v>0</v>
      </c>
      <c r="S67" s="79">
        <f>SUM(AC67,AD67,AE67,AF67,AH67,AG67,AI67,AJ67,AK67,AL67,AM67,AN67)</f>
        <v>0</v>
      </c>
      <c r="T67" s="79">
        <f>COUNT(AC67,AD67,AE67,AF67,AH67,AG67,AI67,AJ67,AK67,AL67,AM67,AN67)</f>
        <v>0</v>
      </c>
      <c r="U67" s="79">
        <f>AO67+AP67</f>
        <v>105</v>
      </c>
      <c r="V67" s="79">
        <f>AQ67</f>
        <v>0</v>
      </c>
      <c r="W67" s="79">
        <f>AR67</f>
        <v>51</v>
      </c>
      <c r="X67" s="79">
        <f>AA67+AS67</f>
        <v>0</v>
      </c>
      <c r="Y67" s="82"/>
      <c r="Z67" s="79"/>
      <c r="AA67" s="79"/>
      <c r="AB67" s="85"/>
      <c r="AC67" s="79"/>
      <c r="AD67" s="79"/>
      <c r="AE67" s="79"/>
      <c r="AF67" s="79"/>
      <c r="AG67" s="79"/>
      <c r="AH67" s="79"/>
      <c r="AI67" s="79"/>
      <c r="AJ67" s="79"/>
      <c r="AK67" s="81"/>
      <c r="AL67" s="79"/>
      <c r="AM67" s="79"/>
      <c r="AN67" s="79"/>
      <c r="AO67" s="79">
        <v>105</v>
      </c>
      <c r="AP67" s="79"/>
      <c r="AQ67" s="79"/>
      <c r="AR67" s="79">
        <v>51</v>
      </c>
      <c r="AS67" s="81"/>
    </row>
    <row r="68" spans="1:45" ht="15.5" x14ac:dyDescent="0.35">
      <c r="A68" s="79" t="s">
        <v>3664</v>
      </c>
      <c r="B68" s="79" t="s">
        <v>58</v>
      </c>
      <c r="C68" s="83" t="s">
        <v>3681</v>
      </c>
      <c r="D68" s="83" t="s">
        <v>3682</v>
      </c>
      <c r="E68" s="83" t="s">
        <v>61</v>
      </c>
      <c r="F68" s="83">
        <v>999882146</v>
      </c>
      <c r="G68" s="70">
        <f>(J68+K68+M68+N68+O68+P68+R68+S68+U68+V68+W68+X68)-H68</f>
        <v>116</v>
      </c>
      <c r="H68" s="70">
        <f>(J68+K68+M68+N68+O68+P68)*0.5</f>
        <v>0</v>
      </c>
      <c r="I68" s="49"/>
      <c r="J68" s="79">
        <f>Z68</f>
        <v>0</v>
      </c>
      <c r="K68" s="79">
        <v>0</v>
      </c>
      <c r="L68" s="79"/>
      <c r="M68" s="79">
        <v>0</v>
      </c>
      <c r="N68" s="79">
        <v>0</v>
      </c>
      <c r="O68" s="79">
        <v>0</v>
      </c>
      <c r="P68" s="79">
        <v>0</v>
      </c>
      <c r="Q68" s="82"/>
      <c r="R68" s="79">
        <v>0</v>
      </c>
      <c r="S68" s="79">
        <f>SUM(AC68,AD68,AE68,AF68,AH68,AG68,AI68,AJ68,AK68,AL68,AM68,AN68)</f>
        <v>45</v>
      </c>
      <c r="T68" s="79">
        <f>COUNT(AC68,AD68,AE68,AF68,AH68,AG68,AI68,AJ68,AK68,AL68,AM68,AN68)</f>
        <v>1</v>
      </c>
      <c r="U68" s="79">
        <f>AO68+AP68</f>
        <v>71</v>
      </c>
      <c r="V68" s="79">
        <f>AQ68</f>
        <v>0</v>
      </c>
      <c r="W68" s="79">
        <f>AR68</f>
        <v>0</v>
      </c>
      <c r="X68" s="79">
        <f>AA68+AS68</f>
        <v>0</v>
      </c>
      <c r="Y68" s="82"/>
      <c r="Z68" s="79"/>
      <c r="AA68" s="79"/>
      <c r="AB68" s="85"/>
      <c r="AC68" s="79"/>
      <c r="AD68" s="79"/>
      <c r="AE68" s="79"/>
      <c r="AF68" s="79"/>
      <c r="AG68" s="79"/>
      <c r="AH68" s="79"/>
      <c r="AI68" s="79"/>
      <c r="AJ68" s="79"/>
      <c r="AK68" s="81"/>
      <c r="AL68" s="79">
        <v>45</v>
      </c>
      <c r="AM68" s="79"/>
      <c r="AN68" s="79"/>
      <c r="AO68" s="79"/>
      <c r="AP68" s="79">
        <v>71</v>
      </c>
      <c r="AQ68" s="79"/>
      <c r="AR68" s="79"/>
      <c r="AS68" s="81"/>
    </row>
    <row r="69" spans="1:45" ht="15.5" x14ac:dyDescent="0.35">
      <c r="A69" s="79" t="s">
        <v>3664</v>
      </c>
      <c r="B69" s="79" t="s">
        <v>58</v>
      </c>
      <c r="C69" s="79" t="s">
        <v>298</v>
      </c>
      <c r="D69" s="79" t="s">
        <v>299</v>
      </c>
      <c r="E69" s="79" t="s">
        <v>61</v>
      </c>
      <c r="F69" s="79">
        <v>999860298</v>
      </c>
      <c r="G69" s="70">
        <f>(J69+K69+M69+N69+O69+P69+R69+S69+U69+V69+W69+X69)-H69</f>
        <v>115</v>
      </c>
      <c r="H69" s="70">
        <f>(J69+K69+M69+N69+O69+P69)*0.5</f>
        <v>0</v>
      </c>
      <c r="I69" s="49"/>
      <c r="J69" s="79">
        <f>Z69</f>
        <v>0</v>
      </c>
      <c r="K69" s="79">
        <v>0</v>
      </c>
      <c r="L69" s="79"/>
      <c r="M69" s="79">
        <v>0</v>
      </c>
      <c r="N69" s="79">
        <v>0</v>
      </c>
      <c r="O69" s="79">
        <v>0</v>
      </c>
      <c r="P69" s="79">
        <v>0</v>
      </c>
      <c r="Q69" s="82"/>
      <c r="R69" s="79">
        <v>0</v>
      </c>
      <c r="S69" s="79">
        <f>SUM(AC69,AD69,AE69,AF69,AH69,AG69,AI69,AJ69,AK69,AL69,AM69,AN69)</f>
        <v>0</v>
      </c>
      <c r="T69" s="79">
        <f>COUNT(AC69,AD69,AE69,AF69,AH69,AG69,AI69,AJ69,AK69,AL69,AM69,AN69)</f>
        <v>0</v>
      </c>
      <c r="U69" s="79">
        <f>AO69+AP69</f>
        <v>0</v>
      </c>
      <c r="V69" s="79">
        <f>AQ69</f>
        <v>0</v>
      </c>
      <c r="W69" s="79">
        <f>AR69</f>
        <v>51</v>
      </c>
      <c r="X69" s="79">
        <f>AA69+AS69</f>
        <v>64</v>
      </c>
      <c r="Y69" s="82"/>
      <c r="Z69" s="79"/>
      <c r="AA69" s="79">
        <v>64</v>
      </c>
      <c r="AB69" s="85" t="s">
        <v>100</v>
      </c>
      <c r="AC69" s="79"/>
      <c r="AD69" s="79"/>
      <c r="AE69" s="79"/>
      <c r="AF69" s="79"/>
      <c r="AG69" s="79"/>
      <c r="AH69" s="79"/>
      <c r="AI69" s="79"/>
      <c r="AJ69" s="79"/>
      <c r="AK69" s="81"/>
      <c r="AL69" s="79"/>
      <c r="AM69" s="79"/>
      <c r="AN69" s="79"/>
      <c r="AO69" s="79"/>
      <c r="AP69" s="79"/>
      <c r="AQ69" s="79"/>
      <c r="AR69" s="79">
        <v>51</v>
      </c>
      <c r="AS69" s="81"/>
    </row>
    <row r="70" spans="1:45" ht="15.5" x14ac:dyDescent="0.35">
      <c r="A70" s="79" t="s">
        <v>3664</v>
      </c>
      <c r="B70" s="79" t="s">
        <v>58</v>
      </c>
      <c r="C70" s="81" t="s">
        <v>229</v>
      </c>
      <c r="D70" s="81" t="s">
        <v>3697</v>
      </c>
      <c r="E70" s="81" t="s">
        <v>61</v>
      </c>
      <c r="F70" s="81">
        <v>999708469</v>
      </c>
      <c r="G70" s="70">
        <f>(J70+K70+M70+N70+O70+P70+R70+S70+U70+V70+W70+X70)-H70</f>
        <v>113</v>
      </c>
      <c r="H70" s="70"/>
      <c r="I70" s="49"/>
      <c r="J70" s="79">
        <f>Z70</f>
        <v>0</v>
      </c>
      <c r="K70" s="79">
        <v>0</v>
      </c>
      <c r="L70" s="79"/>
      <c r="M70" s="79">
        <v>0</v>
      </c>
      <c r="N70" s="79">
        <v>0</v>
      </c>
      <c r="O70" s="79">
        <v>0</v>
      </c>
      <c r="P70" s="79">
        <v>0</v>
      </c>
      <c r="Q70" s="82"/>
      <c r="R70" s="79">
        <v>0</v>
      </c>
      <c r="S70" s="79">
        <f>SUM(AC70,AD70,AE70,AF70,AH70,AG70,AI70,AJ70,AK70,AL70,AM70,AN70)</f>
        <v>113</v>
      </c>
      <c r="T70" s="79">
        <f>COUNT(AC70,AD70,AE70,AF70,AH70,AG70,AI70,AJ70,AK70,AL70,AM70,AN70)</f>
        <v>3</v>
      </c>
      <c r="U70" s="79">
        <f>AO70+AP70</f>
        <v>0</v>
      </c>
      <c r="V70" s="79">
        <f>AQ70</f>
        <v>0</v>
      </c>
      <c r="W70" s="79">
        <f>AR70</f>
        <v>0</v>
      </c>
      <c r="X70" s="79">
        <f>AA70+AS70</f>
        <v>0</v>
      </c>
      <c r="Y70" s="82"/>
      <c r="Z70" s="79"/>
      <c r="AA70" s="79"/>
      <c r="AB70" s="86"/>
      <c r="AC70" s="79"/>
      <c r="AD70" s="79"/>
      <c r="AE70" s="79"/>
      <c r="AF70" s="79"/>
      <c r="AG70" s="79"/>
      <c r="AH70" s="79"/>
      <c r="AI70" s="79">
        <v>34</v>
      </c>
      <c r="AJ70" s="79"/>
      <c r="AK70" s="81">
        <v>34</v>
      </c>
      <c r="AL70" s="79"/>
      <c r="AM70" s="79">
        <v>45</v>
      </c>
      <c r="AN70" s="79"/>
      <c r="AO70" s="79"/>
      <c r="AP70" s="79"/>
      <c r="AQ70" s="79"/>
      <c r="AR70" s="79"/>
      <c r="AS70" s="81"/>
    </row>
    <row r="71" spans="1:45" ht="15.5" x14ac:dyDescent="0.35">
      <c r="A71" s="79" t="s">
        <v>3664</v>
      </c>
      <c r="B71" s="79" t="s">
        <v>58</v>
      </c>
      <c r="C71" s="79" t="s">
        <v>208</v>
      </c>
      <c r="D71" s="79" t="s">
        <v>3673</v>
      </c>
      <c r="E71" s="79" t="s">
        <v>61</v>
      </c>
      <c r="F71" s="79">
        <v>999887095</v>
      </c>
      <c r="G71" s="70">
        <f>(J71+K71+M71+N71+O71+P71+R71+S71+U71+V71+W71+X71)-H71</f>
        <v>109</v>
      </c>
      <c r="H71" s="70"/>
      <c r="I71" s="82"/>
      <c r="J71" s="79">
        <f>Z71</f>
        <v>0</v>
      </c>
      <c r="K71" s="79">
        <v>0</v>
      </c>
      <c r="L71" s="79"/>
      <c r="M71" s="79">
        <v>0</v>
      </c>
      <c r="N71" s="79">
        <v>0</v>
      </c>
      <c r="O71" s="79">
        <v>0</v>
      </c>
      <c r="P71" s="79">
        <v>0</v>
      </c>
      <c r="Q71" s="82"/>
      <c r="R71" s="79">
        <v>0</v>
      </c>
      <c r="S71" s="79">
        <f>SUM(AC71,AD71,AE71,AF71,AH71,AG71,AI71,AJ71,AK71,AL71,AM71,AN71)</f>
        <v>45</v>
      </c>
      <c r="T71" s="79">
        <f>COUNT(AC71,AD71,AE71,AF71,AH71,AG71,AI71,AJ71,AK71,AL71,AM71,AN71)</f>
        <v>1</v>
      </c>
      <c r="U71" s="79">
        <f>AO71+AP71</f>
        <v>0</v>
      </c>
      <c r="V71" s="79">
        <f>AQ71</f>
        <v>0</v>
      </c>
      <c r="W71" s="79">
        <f>AR71</f>
        <v>0</v>
      </c>
      <c r="X71" s="79">
        <f>AA71+AS71</f>
        <v>64</v>
      </c>
      <c r="Y71" s="82"/>
      <c r="Z71" s="79"/>
      <c r="AA71" s="79">
        <v>64</v>
      </c>
      <c r="AB71" s="85" t="s">
        <v>100</v>
      </c>
      <c r="AC71" s="79"/>
      <c r="AD71" s="79"/>
      <c r="AE71" s="79"/>
      <c r="AF71" s="79"/>
      <c r="AG71" s="79"/>
      <c r="AH71" s="79"/>
      <c r="AI71" s="79">
        <v>45</v>
      </c>
      <c r="AJ71" s="79"/>
      <c r="AK71" s="81"/>
      <c r="AL71" s="79"/>
      <c r="AM71" s="79"/>
      <c r="AN71" s="79"/>
      <c r="AO71" s="79"/>
      <c r="AP71" s="79"/>
      <c r="AQ71" s="79"/>
      <c r="AR71" s="79"/>
      <c r="AS71" s="81"/>
    </row>
    <row r="72" spans="1:45" ht="15.5" x14ac:dyDescent="0.35">
      <c r="A72" s="79" t="s">
        <v>3664</v>
      </c>
      <c r="B72" s="138" t="s">
        <v>58</v>
      </c>
      <c r="C72" s="138" t="s">
        <v>66</v>
      </c>
      <c r="D72" s="138" t="s">
        <v>145</v>
      </c>
      <c r="E72" s="138" t="s">
        <v>61</v>
      </c>
      <c r="F72" s="81">
        <v>999925542</v>
      </c>
      <c r="G72" s="70">
        <f>(J72+K72+M72+N72+O72+P72+R72+S72+U72+V72+W72+X72)-H72</f>
        <v>105</v>
      </c>
      <c r="H72" s="70"/>
      <c r="I72" s="49"/>
      <c r="J72" s="79">
        <f>Z72</f>
        <v>0</v>
      </c>
      <c r="K72" s="79">
        <v>0</v>
      </c>
      <c r="L72" s="79"/>
      <c r="M72" s="79">
        <v>0</v>
      </c>
      <c r="N72" s="79">
        <v>0</v>
      </c>
      <c r="O72" s="79">
        <v>0</v>
      </c>
      <c r="P72" s="79">
        <v>0</v>
      </c>
      <c r="Q72" s="82"/>
      <c r="R72" s="79">
        <v>0</v>
      </c>
      <c r="S72" s="79">
        <f>SUM(AC72,AD72,AE72,AF72,AH72,AG72,AI72,AJ72,AK72,AL72,AM72,AN72)</f>
        <v>105</v>
      </c>
      <c r="T72" s="79">
        <f>COUNT(AC72,AD72,AE72,AF72,AH72,AG72,AI72,AJ72,AK72,AL72,AM72,AN72)</f>
        <v>2</v>
      </c>
      <c r="U72" s="79">
        <f>AO72+AP72</f>
        <v>0</v>
      </c>
      <c r="V72" s="79">
        <f>AQ72</f>
        <v>0</v>
      </c>
      <c r="W72" s="79">
        <f>AR72</f>
        <v>0</v>
      </c>
      <c r="X72" s="79">
        <f>AA72+AS72</f>
        <v>0</v>
      </c>
      <c r="Y72" s="82"/>
      <c r="Z72" s="79"/>
      <c r="AA72" s="79"/>
      <c r="AB72" s="86"/>
      <c r="AC72" s="79"/>
      <c r="AD72" s="79"/>
      <c r="AE72" s="79">
        <v>45</v>
      </c>
      <c r="AF72" s="79"/>
      <c r="AG72" s="79"/>
      <c r="AH72" s="79"/>
      <c r="AI72" s="79"/>
      <c r="AJ72" s="79"/>
      <c r="AK72" s="81"/>
      <c r="AL72" s="79"/>
      <c r="AM72" s="79">
        <v>60</v>
      </c>
      <c r="AN72" s="79"/>
      <c r="AO72" s="79"/>
      <c r="AP72" s="79"/>
      <c r="AQ72" s="79"/>
      <c r="AR72" s="79"/>
      <c r="AS72" s="81"/>
    </row>
    <row r="73" spans="1:45" ht="15.5" x14ac:dyDescent="0.35">
      <c r="A73" s="79" t="s">
        <v>3664</v>
      </c>
      <c r="B73" s="79" t="s">
        <v>58</v>
      </c>
      <c r="C73" s="79" t="s">
        <v>387</v>
      </c>
      <c r="D73" s="79" t="s">
        <v>3670</v>
      </c>
      <c r="E73" s="79" t="s">
        <v>61</v>
      </c>
      <c r="F73" s="79">
        <v>999853858</v>
      </c>
      <c r="G73" s="70">
        <f>(J73+K73+M73+N73+O73+P73+R73+S73+U73+V73+W73+X73)-H73</f>
        <v>71</v>
      </c>
      <c r="H73" s="79"/>
      <c r="I73" s="49"/>
      <c r="J73" s="79">
        <f>Z73</f>
        <v>0</v>
      </c>
      <c r="K73" s="79">
        <v>0</v>
      </c>
      <c r="L73" s="79"/>
      <c r="M73" s="79">
        <v>0</v>
      </c>
      <c r="N73" s="79">
        <v>0</v>
      </c>
      <c r="O73" s="79">
        <v>0</v>
      </c>
      <c r="P73" s="79">
        <v>0</v>
      </c>
      <c r="Q73" s="82"/>
      <c r="R73" s="79">
        <v>0</v>
      </c>
      <c r="S73" s="79">
        <f>SUM(AC73,AD73,AE73,AF73,AH73,AG73,AI73,AJ73,AK73,AL73,AM73,AN73)</f>
        <v>0</v>
      </c>
      <c r="T73" s="79">
        <f>COUNT(AC73,AD73,AE73,AF73,AH73,AG73,AI73,AJ73,AK73,AL73,AM73,AN73)</f>
        <v>0</v>
      </c>
      <c r="U73" s="79">
        <f>AO73+AP73</f>
        <v>71</v>
      </c>
      <c r="V73" s="79">
        <f>AQ73</f>
        <v>0</v>
      </c>
      <c r="W73" s="79">
        <f>AR73</f>
        <v>0</v>
      </c>
      <c r="X73" s="79">
        <f>AA73+AS73</f>
        <v>0</v>
      </c>
      <c r="Y73" s="82"/>
      <c r="Z73" s="79"/>
      <c r="AA73" s="79"/>
      <c r="AB73" s="85"/>
      <c r="AC73" s="79"/>
      <c r="AD73" s="79"/>
      <c r="AE73" s="79"/>
      <c r="AF73" s="79"/>
      <c r="AG73" s="79"/>
      <c r="AH73" s="79"/>
      <c r="AI73" s="79"/>
      <c r="AJ73" s="79"/>
      <c r="AK73" s="81"/>
      <c r="AL73" s="79"/>
      <c r="AM73" s="79"/>
      <c r="AN73" s="79"/>
      <c r="AO73" s="79">
        <v>71</v>
      </c>
      <c r="AP73" s="79"/>
      <c r="AQ73" s="79"/>
      <c r="AR73" s="79"/>
      <c r="AS73" s="81"/>
    </row>
    <row r="74" spans="1:45" ht="15.5" x14ac:dyDescent="0.35">
      <c r="A74" s="79" t="s">
        <v>3664</v>
      </c>
      <c r="B74" s="79" t="s">
        <v>58</v>
      </c>
      <c r="C74" s="79" t="s">
        <v>3694</v>
      </c>
      <c r="D74" s="79" t="s">
        <v>3695</v>
      </c>
      <c r="E74" s="79" t="s">
        <v>61</v>
      </c>
      <c r="F74" s="81"/>
      <c r="G74" s="70">
        <f>(J74+K74+M74+N74+O74+P74+R74+S74+U74+V74+W74+X74)-H74</f>
        <v>64</v>
      </c>
      <c r="H74" s="70"/>
      <c r="I74" s="49"/>
      <c r="J74" s="79">
        <f>Z74</f>
        <v>0</v>
      </c>
      <c r="K74" s="79">
        <v>0</v>
      </c>
      <c r="L74" s="79"/>
      <c r="M74" s="79">
        <v>0</v>
      </c>
      <c r="N74" s="79">
        <v>0</v>
      </c>
      <c r="O74" s="79">
        <v>0</v>
      </c>
      <c r="P74" s="79">
        <v>0</v>
      </c>
      <c r="Q74" s="82"/>
      <c r="R74" s="79">
        <v>0</v>
      </c>
      <c r="S74" s="79">
        <f>SUM(AC74,AD74,AE74,AF74,AH74,AG74,AI74,AJ74,AK74,AL74,AM74,AN74)</f>
        <v>0</v>
      </c>
      <c r="T74" s="79">
        <f>COUNT(AC74,AD74,AE74,AF74,AH74,AG74,AI74,AJ74,AK74,AL74,AM74,AN74)</f>
        <v>0</v>
      </c>
      <c r="U74" s="79">
        <f>AO74+AP74</f>
        <v>0</v>
      </c>
      <c r="V74" s="79">
        <f>AQ74</f>
        <v>0</v>
      </c>
      <c r="W74" s="79">
        <f>AR74</f>
        <v>0</v>
      </c>
      <c r="X74" s="79">
        <f>AA74+AS74</f>
        <v>64</v>
      </c>
      <c r="Y74" s="82"/>
      <c r="Z74" s="79"/>
      <c r="AA74" s="79">
        <v>64</v>
      </c>
      <c r="AB74" s="85" t="s">
        <v>100</v>
      </c>
      <c r="AC74" s="79"/>
      <c r="AD74" s="79"/>
      <c r="AE74" s="79"/>
      <c r="AF74" s="79"/>
      <c r="AG74" s="79"/>
      <c r="AH74" s="79"/>
      <c r="AI74" s="79"/>
      <c r="AJ74" s="79"/>
      <c r="AK74" s="81"/>
      <c r="AL74" s="79"/>
      <c r="AM74" s="79"/>
      <c r="AN74" s="79"/>
      <c r="AO74" s="79"/>
      <c r="AP74" s="79"/>
      <c r="AQ74" s="79"/>
      <c r="AR74" s="79"/>
      <c r="AS74" s="81"/>
    </row>
    <row r="75" spans="1:45" ht="15.5" x14ac:dyDescent="0.35">
      <c r="A75" s="79" t="s">
        <v>3664</v>
      </c>
      <c r="B75" s="79" t="s">
        <v>58</v>
      </c>
      <c r="C75" s="79" t="s">
        <v>549</v>
      </c>
      <c r="D75" s="79" t="s">
        <v>550</v>
      </c>
      <c r="E75" s="79" t="s">
        <v>61</v>
      </c>
      <c r="F75" s="79">
        <v>999891370</v>
      </c>
      <c r="G75" s="70">
        <f>(J75+K75+M75+N75+O75+P75+R75+S75+U75+V75+W75+X75)-H75</f>
        <v>60</v>
      </c>
      <c r="H75" s="70"/>
      <c r="I75" s="49"/>
      <c r="J75" s="79">
        <f>Z75</f>
        <v>0</v>
      </c>
      <c r="K75" s="79">
        <v>0</v>
      </c>
      <c r="L75" s="79"/>
      <c r="M75" s="79">
        <v>0</v>
      </c>
      <c r="N75" s="79">
        <v>0</v>
      </c>
      <c r="O75" s="79">
        <v>0</v>
      </c>
      <c r="P75" s="79">
        <v>0</v>
      </c>
      <c r="Q75" s="82"/>
      <c r="R75" s="79">
        <v>0</v>
      </c>
      <c r="S75" s="79">
        <f>SUM(AC75,AD75,AE75,AF75,AH75,AG75,AI75,AJ75,AK75,AL75,AM75,AN75)</f>
        <v>60</v>
      </c>
      <c r="T75" s="79">
        <f>COUNT(AC75,AD75,AE75,AF75,AH75,AG75,AI75,AJ75,AK75,AL75,AM75,AN75)</f>
        <v>1</v>
      </c>
      <c r="U75" s="79">
        <f>AO75+AP75</f>
        <v>0</v>
      </c>
      <c r="V75" s="79">
        <f>AQ75</f>
        <v>0</v>
      </c>
      <c r="W75" s="79">
        <f>AR75</f>
        <v>0</v>
      </c>
      <c r="X75" s="79">
        <f>AA75+AS75</f>
        <v>0</v>
      </c>
      <c r="Y75" s="82"/>
      <c r="Z75" s="79"/>
      <c r="AA75" s="79"/>
      <c r="AB75" s="60"/>
      <c r="AC75" s="79"/>
      <c r="AD75" s="79"/>
      <c r="AE75" s="79"/>
      <c r="AF75" s="79"/>
      <c r="AG75" s="79"/>
      <c r="AH75" s="79"/>
      <c r="AI75" s="79"/>
      <c r="AJ75" s="79"/>
      <c r="AK75" s="81">
        <v>60</v>
      </c>
      <c r="AL75" s="79"/>
      <c r="AM75" s="79"/>
      <c r="AN75" s="79"/>
      <c r="AO75" s="79"/>
      <c r="AP75" s="79"/>
      <c r="AQ75" s="79"/>
      <c r="AR75" s="79"/>
      <c r="AS75" s="81"/>
    </row>
    <row r="76" spans="1:45" ht="15.5" x14ac:dyDescent="0.35">
      <c r="A76" s="79" t="s">
        <v>3664</v>
      </c>
      <c r="B76" s="79" t="s">
        <v>58</v>
      </c>
      <c r="C76" s="79" t="s">
        <v>311</v>
      </c>
      <c r="D76" s="79" t="s">
        <v>209</v>
      </c>
      <c r="E76" s="79" t="s">
        <v>77</v>
      </c>
      <c r="F76" s="79">
        <v>999874192</v>
      </c>
      <c r="G76" s="70">
        <f>(J76+K76+M76+N76+O76+P76+R76+S76+U76+V76+W76+X76)-H76</f>
        <v>549</v>
      </c>
      <c r="H76" s="70"/>
      <c r="I76" s="49"/>
      <c r="J76" s="79">
        <f>Z76</f>
        <v>0</v>
      </c>
      <c r="K76" s="79">
        <v>0</v>
      </c>
      <c r="L76" s="79"/>
      <c r="M76" s="79">
        <v>0</v>
      </c>
      <c r="N76" s="79">
        <v>0</v>
      </c>
      <c r="O76" s="79">
        <v>0</v>
      </c>
      <c r="P76" s="79">
        <v>0</v>
      </c>
      <c r="Q76" s="82"/>
      <c r="R76" s="79">
        <v>0</v>
      </c>
      <c r="S76" s="79">
        <f>SUM(AC76,AD76,AE76,AF76,AH76,AG76,AI76,AJ76,AK76,AL76,AM76,AN76)</f>
        <v>120</v>
      </c>
      <c r="T76" s="79">
        <f>COUNT(AC76,AD76,AE76,AF76,AH76,AG76,AI76,AJ76,AK76,AL76,AM76,AN76)</f>
        <v>3</v>
      </c>
      <c r="U76" s="79">
        <f>AO76+AP76</f>
        <v>70</v>
      </c>
      <c r="V76" s="79">
        <f>AQ76</f>
        <v>0</v>
      </c>
      <c r="W76" s="79">
        <f>AR76</f>
        <v>160</v>
      </c>
      <c r="X76" s="79">
        <f>AA76+AS76</f>
        <v>199</v>
      </c>
      <c r="Y76" s="82"/>
      <c r="Z76" s="79"/>
      <c r="AA76" s="79">
        <v>99</v>
      </c>
      <c r="AB76" s="85">
        <v>6</v>
      </c>
      <c r="AC76" s="79"/>
      <c r="AD76" s="79"/>
      <c r="AE76" s="79">
        <v>30</v>
      </c>
      <c r="AF76" s="79"/>
      <c r="AG76" s="79"/>
      <c r="AH76" s="79"/>
      <c r="AI76" s="79"/>
      <c r="AJ76" s="79"/>
      <c r="AK76" s="81">
        <v>30</v>
      </c>
      <c r="AL76" s="79"/>
      <c r="AM76" s="79">
        <v>60</v>
      </c>
      <c r="AN76" s="79"/>
      <c r="AO76" s="79"/>
      <c r="AP76" s="79">
        <v>70</v>
      </c>
      <c r="AQ76" s="79"/>
      <c r="AR76" s="79">
        <v>160</v>
      </c>
      <c r="AS76" s="81">
        <v>100</v>
      </c>
    </row>
    <row r="77" spans="1:45" ht="15.5" x14ac:dyDescent="0.35">
      <c r="A77" s="79" t="s">
        <v>3664</v>
      </c>
      <c r="B77" s="79" t="s">
        <v>58</v>
      </c>
      <c r="C77" s="79" t="s">
        <v>335</v>
      </c>
      <c r="D77" s="79" t="s">
        <v>336</v>
      </c>
      <c r="E77" s="79" t="s">
        <v>77</v>
      </c>
      <c r="F77" s="79">
        <v>999865190</v>
      </c>
      <c r="G77" s="70">
        <f>(J77+K77+M77+N77+O77+P77+R77+S77+U77+V77+W77+X77)-H77</f>
        <v>355</v>
      </c>
      <c r="H77" s="70"/>
      <c r="I77" s="49"/>
      <c r="J77" s="79">
        <f>Z77</f>
        <v>0</v>
      </c>
      <c r="K77" s="79">
        <v>0</v>
      </c>
      <c r="L77" s="79"/>
      <c r="M77" s="79">
        <v>0</v>
      </c>
      <c r="N77" s="79">
        <v>0</v>
      </c>
      <c r="O77" s="79">
        <v>0</v>
      </c>
      <c r="P77" s="79">
        <v>0</v>
      </c>
      <c r="Q77" s="82"/>
      <c r="R77" s="79">
        <v>0</v>
      </c>
      <c r="S77" s="79">
        <f>SUM(AC77,AD77,AE77,AF77,AH77,AG77,AI77,AJ77,AK77,AL77,AM77,AN77)</f>
        <v>0</v>
      </c>
      <c r="T77" s="79">
        <f>COUNT(AC77,AD77,AE77,AF77,AH77,AG77,AI77,AJ77,AK77,AL77,AM77,AN77)</f>
        <v>0</v>
      </c>
      <c r="U77" s="79">
        <f>AO77+AP77</f>
        <v>105</v>
      </c>
      <c r="V77" s="79">
        <f>AQ77</f>
        <v>250</v>
      </c>
      <c r="W77" s="79">
        <f>AR77</f>
        <v>0</v>
      </c>
      <c r="X77" s="79">
        <f>AA77+AS77</f>
        <v>0</v>
      </c>
      <c r="Y77" s="82"/>
      <c r="Z77" s="79"/>
      <c r="AA77" s="79"/>
      <c r="AB77" s="60"/>
      <c r="AC77" s="79"/>
      <c r="AD77" s="79"/>
      <c r="AE77" s="79"/>
      <c r="AF77" s="79"/>
      <c r="AG77" s="79"/>
      <c r="AH77" s="79"/>
      <c r="AI77" s="79"/>
      <c r="AJ77" s="79"/>
      <c r="AK77" s="81"/>
      <c r="AL77" s="79"/>
      <c r="AM77" s="79"/>
      <c r="AN77" s="79"/>
      <c r="AO77" s="79">
        <v>105</v>
      </c>
      <c r="AP77" s="79"/>
      <c r="AQ77" s="79">
        <v>250</v>
      </c>
      <c r="AR77" s="79"/>
      <c r="AS77" s="81"/>
    </row>
    <row r="78" spans="1:45" ht="15.5" x14ac:dyDescent="0.35">
      <c r="A78" s="79" t="s">
        <v>3664</v>
      </c>
      <c r="B78" s="79" t="s">
        <v>58</v>
      </c>
      <c r="C78" s="79" t="s">
        <v>378</v>
      </c>
      <c r="D78" s="79" t="s">
        <v>379</v>
      </c>
      <c r="E78" s="79" t="s">
        <v>77</v>
      </c>
      <c r="F78" s="79">
        <v>999871574</v>
      </c>
      <c r="G78" s="70">
        <f>(J78+K78+M78+N78+O78+P78+R78+S78+U78+V78+W78+X78)-H78</f>
        <v>353</v>
      </c>
      <c r="H78" s="70"/>
      <c r="I78" s="49"/>
      <c r="J78" s="79">
        <f>Z78</f>
        <v>0</v>
      </c>
      <c r="K78" s="79">
        <v>0</v>
      </c>
      <c r="L78" s="79"/>
      <c r="M78" s="79">
        <v>0</v>
      </c>
      <c r="N78" s="79">
        <v>0</v>
      </c>
      <c r="O78" s="79">
        <v>0</v>
      </c>
      <c r="P78" s="79">
        <v>0</v>
      </c>
      <c r="Q78" s="82"/>
      <c r="R78" s="79">
        <v>0</v>
      </c>
      <c r="S78" s="79">
        <f>SUM(AC78,AD78,AE78,AF78,AH78,AG78,AI78,AJ78,AK78,AL78,AM78,AN78)</f>
        <v>0</v>
      </c>
      <c r="T78" s="79">
        <f>COUNT(AC78,AD78,AE78,AF78,AH78,AG78,AI78,AJ78,AK78,AL78,AM78,AN78)</f>
        <v>0</v>
      </c>
      <c r="U78" s="79">
        <f>AO78+AP78</f>
        <v>140</v>
      </c>
      <c r="V78" s="79">
        <f>AQ78</f>
        <v>0</v>
      </c>
      <c r="W78" s="79">
        <f>AR78</f>
        <v>120</v>
      </c>
      <c r="X78" s="79">
        <f>AA78+AS78</f>
        <v>93</v>
      </c>
      <c r="Y78" s="82"/>
      <c r="Z78" s="79"/>
      <c r="AA78" s="79">
        <v>93</v>
      </c>
      <c r="AB78" s="85">
        <v>7</v>
      </c>
      <c r="AC78" s="79"/>
      <c r="AD78" s="79"/>
      <c r="AE78" s="79"/>
      <c r="AF78" s="79"/>
      <c r="AG78" s="79"/>
      <c r="AH78" s="79"/>
      <c r="AI78" s="79"/>
      <c r="AJ78" s="79"/>
      <c r="AK78" s="81"/>
      <c r="AL78" s="79"/>
      <c r="AM78" s="79"/>
      <c r="AN78" s="79"/>
      <c r="AO78" s="79">
        <v>140</v>
      </c>
      <c r="AP78" s="79"/>
      <c r="AQ78" s="79"/>
      <c r="AR78" s="79">
        <v>120</v>
      </c>
      <c r="AS78" s="81"/>
    </row>
    <row r="79" spans="1:45" ht="15.5" x14ac:dyDescent="0.35">
      <c r="A79" s="79" t="s">
        <v>3664</v>
      </c>
      <c r="B79" s="79" t="s">
        <v>58</v>
      </c>
      <c r="C79" s="79" t="s">
        <v>403</v>
      </c>
      <c r="D79" s="79" t="s">
        <v>213</v>
      </c>
      <c r="E79" s="79" t="s">
        <v>77</v>
      </c>
      <c r="F79" s="79">
        <v>999874595</v>
      </c>
      <c r="G79" s="70">
        <f>(J79+K79+M79+N79+O79+P79+R79+S79+U79+V79+W79+X79)-H79</f>
        <v>287.5</v>
      </c>
      <c r="H79" s="70">
        <f>(J79+K79+M79+N79+O79+P79)*0.5</f>
        <v>0</v>
      </c>
      <c r="I79" s="82"/>
      <c r="J79" s="79">
        <f>Z79</f>
        <v>0</v>
      </c>
      <c r="K79" s="79">
        <v>0</v>
      </c>
      <c r="L79" s="79"/>
      <c r="M79" s="79">
        <v>0</v>
      </c>
      <c r="N79" s="79">
        <v>0</v>
      </c>
      <c r="O79" s="79">
        <v>0</v>
      </c>
      <c r="P79" s="79">
        <v>0</v>
      </c>
      <c r="Q79" s="82"/>
      <c r="R79" s="79">
        <v>0</v>
      </c>
      <c r="S79" s="79">
        <f>SUM(AC79,AD79,AE79,AF79,AH79,AG79,AI79,AJ79,AK79,AL79,AM79,AN79)</f>
        <v>60</v>
      </c>
      <c r="T79" s="79">
        <f>COUNT(AC79,AD79,AE79,AF79,AH79,AG79,AI79,AJ79,AK79,AL79,AM79,AN79)</f>
        <v>2</v>
      </c>
      <c r="U79" s="79">
        <f>AO79+AP79</f>
        <v>52.5</v>
      </c>
      <c r="V79" s="79">
        <f>AQ79</f>
        <v>0</v>
      </c>
      <c r="W79" s="79">
        <f>AR79</f>
        <v>90</v>
      </c>
      <c r="X79" s="79">
        <f>AA79+AS79</f>
        <v>85</v>
      </c>
      <c r="Y79" s="82"/>
      <c r="Z79" s="79"/>
      <c r="AA79" s="79">
        <v>85</v>
      </c>
      <c r="AB79" s="85">
        <v>8</v>
      </c>
      <c r="AC79" s="79"/>
      <c r="AD79" s="79"/>
      <c r="AE79" s="79"/>
      <c r="AF79" s="79">
        <v>30</v>
      </c>
      <c r="AG79" s="79"/>
      <c r="AH79" s="79"/>
      <c r="AI79" s="79"/>
      <c r="AJ79" s="79"/>
      <c r="AK79" s="81"/>
      <c r="AL79" s="79">
        <v>30</v>
      </c>
      <c r="AM79" s="79"/>
      <c r="AN79" s="79"/>
      <c r="AO79" s="79"/>
      <c r="AP79" s="79">
        <v>52.5</v>
      </c>
      <c r="AQ79" s="79"/>
      <c r="AR79" s="79">
        <v>90</v>
      </c>
      <c r="AS79" s="81"/>
    </row>
    <row r="80" spans="1:45" ht="15.5" x14ac:dyDescent="0.35">
      <c r="A80" s="79" t="s">
        <v>3664</v>
      </c>
      <c r="B80" s="79" t="s">
        <v>58</v>
      </c>
      <c r="C80" s="79" t="s">
        <v>591</v>
      </c>
      <c r="D80" s="79" t="s">
        <v>592</v>
      </c>
      <c r="E80" s="79" t="s">
        <v>77</v>
      </c>
      <c r="F80" s="79">
        <v>999895211</v>
      </c>
      <c r="G80" s="70">
        <f>(J80+K80+M80+N80+O80+P80+R80+S80+U80+V80+W80+X80)-H80</f>
        <v>222.5</v>
      </c>
      <c r="H80" s="70"/>
      <c r="I80" s="49"/>
      <c r="J80" s="79">
        <f>Z80</f>
        <v>0</v>
      </c>
      <c r="K80" s="79">
        <v>0</v>
      </c>
      <c r="L80" s="79"/>
      <c r="M80" s="79">
        <v>0</v>
      </c>
      <c r="N80" s="79">
        <v>0</v>
      </c>
      <c r="O80" s="79">
        <v>0</v>
      </c>
      <c r="P80" s="79">
        <v>0</v>
      </c>
      <c r="Q80" s="82"/>
      <c r="R80" s="79">
        <v>0</v>
      </c>
      <c r="S80" s="79">
        <f>SUM(AC80,AD80,AE80,AF80,AH80,AG80,AI80,AJ80,AK80,AL80,AM80,AN80)</f>
        <v>30</v>
      </c>
      <c r="T80" s="79">
        <f>COUNT(AC80,AD80,AE80,AF80,AH80,AG80,AI80,AJ80,AK80,AL80,AM80,AN80)</f>
        <v>1</v>
      </c>
      <c r="U80" s="79">
        <f>AO80+AP80</f>
        <v>39.5</v>
      </c>
      <c r="V80" s="79">
        <f>AQ80</f>
        <v>0</v>
      </c>
      <c r="W80" s="79">
        <f>AR80</f>
        <v>78</v>
      </c>
      <c r="X80" s="79">
        <f>AA80+AS80</f>
        <v>75</v>
      </c>
      <c r="Y80" s="82"/>
      <c r="Z80" s="79"/>
      <c r="AA80" s="79"/>
      <c r="AB80" s="60"/>
      <c r="AC80" s="79"/>
      <c r="AD80" s="79"/>
      <c r="AE80" s="79"/>
      <c r="AF80" s="79"/>
      <c r="AG80" s="79"/>
      <c r="AH80" s="79">
        <v>30</v>
      </c>
      <c r="AI80" s="79"/>
      <c r="AJ80" s="79"/>
      <c r="AK80" s="81"/>
      <c r="AL80" s="79"/>
      <c r="AM80" s="79"/>
      <c r="AN80" s="79"/>
      <c r="AO80" s="79"/>
      <c r="AP80" s="79">
        <v>39.5</v>
      </c>
      <c r="AQ80" s="79"/>
      <c r="AR80" s="79">
        <v>78</v>
      </c>
      <c r="AS80" s="81">
        <v>75</v>
      </c>
    </row>
    <row r="81" spans="1:45" ht="15.5" x14ac:dyDescent="0.35">
      <c r="A81" s="79" t="s">
        <v>3664</v>
      </c>
      <c r="B81" s="79" t="s">
        <v>58</v>
      </c>
      <c r="C81" s="79" t="s">
        <v>260</v>
      </c>
      <c r="D81" s="79" t="s">
        <v>261</v>
      </c>
      <c r="E81" s="79" t="s">
        <v>77</v>
      </c>
      <c r="F81" s="79">
        <v>999853591</v>
      </c>
      <c r="G81" s="70">
        <f>(J81+K81+M81+N81+O81+P81+R81+S81+U81+V81+W81+X81)-H81</f>
        <v>169</v>
      </c>
      <c r="H81" s="70"/>
      <c r="I81" s="49">
        <v>0</v>
      </c>
      <c r="J81" s="79">
        <f>Z81</f>
        <v>0</v>
      </c>
      <c r="K81" s="79">
        <v>0</v>
      </c>
      <c r="L81" s="79"/>
      <c r="M81" s="79">
        <v>0</v>
      </c>
      <c r="N81" s="79">
        <v>0</v>
      </c>
      <c r="O81" s="79">
        <v>0</v>
      </c>
      <c r="P81" s="79">
        <v>0</v>
      </c>
      <c r="Q81" s="82">
        <v>0</v>
      </c>
      <c r="R81" s="79">
        <v>0</v>
      </c>
      <c r="S81" s="79">
        <f>SUM(AC81,AD81,AE81,AF81,AH81,AG81,AI81,AJ81,AK81,AL81,AM81,AN81)</f>
        <v>0</v>
      </c>
      <c r="T81" s="79">
        <f>COUNT(AC81,AD81,AE81,AF81,AH81,AG81,AI81,AJ81,AK81,AL81,AM81,AN81)</f>
        <v>0</v>
      </c>
      <c r="U81" s="79">
        <f>AO81+AP81</f>
        <v>79</v>
      </c>
      <c r="V81" s="79">
        <f>AQ81</f>
        <v>0</v>
      </c>
      <c r="W81" s="79">
        <f>AR81</f>
        <v>90</v>
      </c>
      <c r="X81" s="79">
        <f>AA81+AS81</f>
        <v>0</v>
      </c>
      <c r="Y81" s="82"/>
      <c r="Z81" s="79"/>
      <c r="AA81" s="79"/>
      <c r="AB81" s="85"/>
      <c r="AC81" s="79"/>
      <c r="AD81" s="79"/>
      <c r="AE81" s="79"/>
      <c r="AF81" s="79"/>
      <c r="AG81" s="79"/>
      <c r="AH81" s="79"/>
      <c r="AI81" s="79"/>
      <c r="AJ81" s="79"/>
      <c r="AK81" s="81"/>
      <c r="AL81" s="79"/>
      <c r="AM81" s="79"/>
      <c r="AN81" s="79"/>
      <c r="AO81" s="79">
        <v>79</v>
      </c>
      <c r="AP81" s="79"/>
      <c r="AQ81" s="79"/>
      <c r="AR81" s="79">
        <v>90</v>
      </c>
      <c r="AS81" s="81"/>
    </row>
    <row r="82" spans="1:45" ht="15.5" x14ac:dyDescent="0.35">
      <c r="A82" s="79" t="s">
        <v>3664</v>
      </c>
      <c r="B82" s="79" t="s">
        <v>58</v>
      </c>
      <c r="C82" s="79" t="s">
        <v>181</v>
      </c>
      <c r="D82" s="79" t="s">
        <v>119</v>
      </c>
      <c r="E82" s="80" t="s">
        <v>77</v>
      </c>
      <c r="F82" s="79">
        <v>999793744</v>
      </c>
      <c r="G82" s="70">
        <f>(J82+K82+M82+N82+O82+P82+R82+S82+U82+V82+W82+X82)-H82</f>
        <v>124</v>
      </c>
      <c r="H82" s="70"/>
      <c r="I82" s="49"/>
      <c r="J82" s="79">
        <f>Z82</f>
        <v>0</v>
      </c>
      <c r="K82" s="79">
        <v>0</v>
      </c>
      <c r="L82" s="79"/>
      <c r="M82" s="79">
        <v>0</v>
      </c>
      <c r="N82" s="79">
        <v>0</v>
      </c>
      <c r="O82" s="79">
        <v>0</v>
      </c>
      <c r="P82" s="79">
        <v>0</v>
      </c>
      <c r="Q82" s="82"/>
      <c r="R82" s="79">
        <v>0</v>
      </c>
      <c r="S82" s="79">
        <f>SUM(AC82,AD82,AE82,AF82,AH82,AG82,AI82,AJ82,AK82,AL82,AM82,AN82)</f>
        <v>45</v>
      </c>
      <c r="T82" s="79">
        <f>COUNT(AC82,AD82,AE82,AF82,AH82,AG82,AI82,AJ82,AK82,AL82,AM82,AN82)</f>
        <v>1</v>
      </c>
      <c r="U82" s="79">
        <f>AO82+AP82</f>
        <v>79</v>
      </c>
      <c r="V82" s="79">
        <f>AQ82</f>
        <v>0</v>
      </c>
      <c r="W82" s="79">
        <f>AR82</f>
        <v>0</v>
      </c>
      <c r="X82" s="79">
        <f>AA82+AS82</f>
        <v>0</v>
      </c>
      <c r="Y82" s="82"/>
      <c r="Z82" s="79"/>
      <c r="AA82" s="79"/>
      <c r="AB82" s="85"/>
      <c r="AC82" s="79"/>
      <c r="AD82" s="79"/>
      <c r="AE82" s="79"/>
      <c r="AF82" s="79"/>
      <c r="AG82" s="79"/>
      <c r="AH82" s="79"/>
      <c r="AI82" s="79">
        <v>45</v>
      </c>
      <c r="AJ82" s="79"/>
      <c r="AK82" s="81"/>
      <c r="AL82" s="79"/>
      <c r="AM82" s="79"/>
      <c r="AN82" s="79"/>
      <c r="AO82" s="79">
        <v>79</v>
      </c>
      <c r="AP82" s="79"/>
      <c r="AQ82" s="79"/>
      <c r="AR82" s="79"/>
      <c r="AS82" s="81"/>
    </row>
    <row r="83" spans="1:45" ht="15.5" x14ac:dyDescent="0.35">
      <c r="A83" s="79" t="s">
        <v>3664</v>
      </c>
      <c r="B83" s="79" t="s">
        <v>58</v>
      </c>
      <c r="C83" s="79" t="s">
        <v>3692</v>
      </c>
      <c r="D83" s="79" t="s">
        <v>3693</v>
      </c>
      <c r="E83" s="79" t="s">
        <v>77</v>
      </c>
      <c r="F83" s="79">
        <v>999808980</v>
      </c>
      <c r="G83" s="70">
        <f>(J83+K83+M83+N83+O83+P83+R83+S83+U83+V83+W83+X83)-H83</f>
        <v>85</v>
      </c>
      <c r="H83" s="70"/>
      <c r="I83" s="49"/>
      <c r="J83" s="79">
        <f>Z83</f>
        <v>25</v>
      </c>
      <c r="K83" s="79">
        <v>0</v>
      </c>
      <c r="L83" s="79"/>
      <c r="M83" s="79">
        <v>0</v>
      </c>
      <c r="N83" s="79">
        <v>0</v>
      </c>
      <c r="O83" s="79">
        <v>0</v>
      </c>
      <c r="P83" s="79">
        <v>0</v>
      </c>
      <c r="Q83" s="82"/>
      <c r="R83" s="79">
        <v>0</v>
      </c>
      <c r="S83" s="79">
        <f>SUM(AC83,AD83,AE83,AF83,AH83,AG83,AI83,AJ83,AK83,AL83,AM83,AN83)</f>
        <v>60</v>
      </c>
      <c r="T83" s="79">
        <f>COUNT(AC83,AD83,AE83,AF83,AH83,AG83,AI83,AJ83,AK83,AL83,AM83,AN83)</f>
        <v>1</v>
      </c>
      <c r="U83" s="79">
        <f>AO83+AP83</f>
        <v>0</v>
      </c>
      <c r="V83" s="79">
        <f>AQ83</f>
        <v>0</v>
      </c>
      <c r="W83" s="79">
        <f>AR83</f>
        <v>0</v>
      </c>
      <c r="X83" s="79">
        <f>AA83+AS83</f>
        <v>0</v>
      </c>
      <c r="Y83" s="82"/>
      <c r="Z83" s="79">
        <v>25</v>
      </c>
      <c r="AA83" s="79"/>
      <c r="AB83" s="85"/>
      <c r="AC83" s="79"/>
      <c r="AD83" s="79"/>
      <c r="AE83" s="79"/>
      <c r="AF83" s="79"/>
      <c r="AG83" s="79"/>
      <c r="AH83" s="79"/>
      <c r="AI83" s="79">
        <v>60</v>
      </c>
      <c r="AJ83" s="79"/>
      <c r="AK83" s="81"/>
      <c r="AL83" s="79"/>
      <c r="AM83" s="79"/>
      <c r="AN83" s="79"/>
      <c r="AO83" s="79"/>
      <c r="AP83" s="79"/>
      <c r="AQ83" s="79"/>
      <c r="AR83" s="79"/>
      <c r="AS83" s="81"/>
    </row>
    <row r="84" spans="1:45" ht="15.5" x14ac:dyDescent="0.35">
      <c r="A84" s="79" t="s">
        <v>3664</v>
      </c>
      <c r="B84" s="79" t="s">
        <v>58</v>
      </c>
      <c r="C84" s="79" t="s">
        <v>3686</v>
      </c>
      <c r="D84" s="79" t="s">
        <v>973</v>
      </c>
      <c r="E84" s="79" t="s">
        <v>77</v>
      </c>
      <c r="F84" s="79">
        <v>999915444</v>
      </c>
      <c r="G84" s="70">
        <f>(J84+K84+M84+N84+O84+P84+R84+S84+U84+V84+W84+X84)-H84</f>
        <v>84</v>
      </c>
      <c r="H84" s="70">
        <f>(J84+K84+M84+N84+O84+P84)*0.5</f>
        <v>0</v>
      </c>
      <c r="I84" s="49"/>
      <c r="J84" s="79">
        <f>Z84</f>
        <v>0</v>
      </c>
      <c r="K84" s="79">
        <v>0</v>
      </c>
      <c r="L84" s="79"/>
      <c r="M84" s="79">
        <v>0</v>
      </c>
      <c r="N84" s="79">
        <v>0</v>
      </c>
      <c r="O84" s="79">
        <v>0</v>
      </c>
      <c r="P84" s="79">
        <v>0</v>
      </c>
      <c r="Q84" s="82"/>
      <c r="R84" s="79">
        <v>0</v>
      </c>
      <c r="S84" s="79">
        <f>SUM(AC84,AD84,AE84,AF84,AH84,AG84,AI84,AJ84,AK84,AL84,AM84,AN84)</f>
        <v>0</v>
      </c>
      <c r="T84" s="79">
        <f>COUNT(AC84,AD84,AE84,AF84,AH84,AG84,AI84,AJ84,AK84,AL84,AM84,AN84)</f>
        <v>0</v>
      </c>
      <c r="U84" s="79">
        <f>AO84+AP84</f>
        <v>0</v>
      </c>
      <c r="V84" s="79">
        <f>AQ84</f>
        <v>0</v>
      </c>
      <c r="W84" s="79">
        <f>AR84</f>
        <v>84</v>
      </c>
      <c r="X84" s="79">
        <f>AA84+AS84</f>
        <v>0</v>
      </c>
      <c r="Y84" s="82"/>
      <c r="Z84" s="79"/>
      <c r="AA84" s="79"/>
      <c r="AB84" s="85"/>
      <c r="AC84" s="79"/>
      <c r="AD84" s="79"/>
      <c r="AE84" s="79"/>
      <c r="AF84" s="79"/>
      <c r="AG84" s="79"/>
      <c r="AH84" s="79"/>
      <c r="AI84" s="79"/>
      <c r="AJ84" s="79"/>
      <c r="AK84" s="81"/>
      <c r="AL84" s="79"/>
      <c r="AM84" s="79"/>
      <c r="AN84" s="79"/>
      <c r="AO84" s="79"/>
      <c r="AP84" s="79"/>
      <c r="AQ84" s="79"/>
      <c r="AR84" s="79">
        <v>84</v>
      </c>
      <c r="AS84" s="81"/>
    </row>
    <row r="85" spans="1:45" ht="15.5" x14ac:dyDescent="0.35">
      <c r="A85" s="79" t="s">
        <v>3664</v>
      </c>
      <c r="B85" s="79" t="s">
        <v>58</v>
      </c>
      <c r="C85" s="79" t="s">
        <v>1396</v>
      </c>
      <c r="D85" s="79" t="s">
        <v>1897</v>
      </c>
      <c r="E85" s="79" t="s">
        <v>77</v>
      </c>
      <c r="F85" s="79">
        <v>999883151</v>
      </c>
      <c r="G85" s="70">
        <f>(J85+K85+M85+N85+O85+P85+R85+S85+U85+V85+W85+X85)-H85</f>
        <v>64</v>
      </c>
      <c r="H85" s="70">
        <f>(J85+K85+M85+N85+O85+P85)*0.5</f>
        <v>0</v>
      </c>
      <c r="I85" s="49"/>
      <c r="J85" s="79">
        <f>Z85</f>
        <v>0</v>
      </c>
      <c r="K85" s="79">
        <v>0</v>
      </c>
      <c r="L85" s="79"/>
      <c r="M85" s="79">
        <v>0</v>
      </c>
      <c r="N85" s="79">
        <v>0</v>
      </c>
      <c r="O85" s="79">
        <v>0</v>
      </c>
      <c r="P85" s="79">
        <v>0</v>
      </c>
      <c r="Q85" s="82"/>
      <c r="R85" s="79">
        <v>0</v>
      </c>
      <c r="S85" s="79">
        <f>SUM(AC85,AD85,AE85,AF85,AH85,AG85,AI85,AJ85,AK85,AL85,AM85,AN85)</f>
        <v>0</v>
      </c>
      <c r="T85" s="79">
        <f>COUNT(AC85,AD85,AE85,AF85,AH85,AG85,AI85,AJ85,AK85,AL85,AM85,AN85)</f>
        <v>0</v>
      </c>
      <c r="U85" s="79">
        <f>AO85+AP85</f>
        <v>0</v>
      </c>
      <c r="V85" s="79">
        <f>AQ85</f>
        <v>0</v>
      </c>
      <c r="W85" s="79">
        <f>AR85</f>
        <v>0</v>
      </c>
      <c r="X85" s="79">
        <f>AA85+AS85</f>
        <v>64</v>
      </c>
      <c r="Y85" s="82"/>
      <c r="Z85" s="79"/>
      <c r="AA85" s="79">
        <v>64</v>
      </c>
      <c r="AB85" s="85" t="s">
        <v>100</v>
      </c>
      <c r="AC85" s="79"/>
      <c r="AD85" s="79"/>
      <c r="AE85" s="79"/>
      <c r="AF85" s="79"/>
      <c r="AG85" s="79"/>
      <c r="AH85" s="79"/>
      <c r="AI85" s="79"/>
      <c r="AJ85" s="79"/>
      <c r="AK85" s="81"/>
      <c r="AL85" s="79"/>
      <c r="AM85" s="79"/>
      <c r="AN85" s="79"/>
      <c r="AO85" s="79"/>
      <c r="AP85" s="79"/>
      <c r="AQ85" s="79"/>
      <c r="AR85" s="79"/>
      <c r="AS85" s="81"/>
    </row>
    <row r="86" spans="1:45" ht="15.5" x14ac:dyDescent="0.35">
      <c r="A86" s="79" t="s">
        <v>3664</v>
      </c>
      <c r="B86" s="79" t="s">
        <v>58</v>
      </c>
      <c r="C86" s="79" t="s">
        <v>1489</v>
      </c>
      <c r="D86" s="79" t="s">
        <v>556</v>
      </c>
      <c r="E86" s="79" t="s">
        <v>77</v>
      </c>
      <c r="F86" s="79">
        <v>999891979</v>
      </c>
      <c r="G86" s="70">
        <f>(J86+K86+M86+N86+O86+P86+R86+S86+U86+V86+W86+X86)-H86</f>
        <v>45</v>
      </c>
      <c r="H86" s="70"/>
      <c r="I86" s="49"/>
      <c r="J86" s="79">
        <f>Z86</f>
        <v>0</v>
      </c>
      <c r="K86" s="79">
        <v>0</v>
      </c>
      <c r="L86" s="79"/>
      <c r="M86" s="79">
        <v>0</v>
      </c>
      <c r="N86" s="79">
        <v>0</v>
      </c>
      <c r="O86" s="79">
        <v>0</v>
      </c>
      <c r="P86" s="79">
        <v>0</v>
      </c>
      <c r="Q86" s="82"/>
      <c r="R86" s="79">
        <v>0</v>
      </c>
      <c r="S86" s="79">
        <f>SUM(AC86,AD86,AE86,AF86,AH86,AG86,AI86,AJ86,AK86,AL86,AM86,AN86)</f>
        <v>45</v>
      </c>
      <c r="T86" s="79">
        <f>COUNT(AC86,AD86,AE86,AF86,AH86,AG86,AI86,AJ86,AK86,AL86,AM86,AN86)</f>
        <v>1</v>
      </c>
      <c r="U86" s="79">
        <f>AO86+AP86</f>
        <v>0</v>
      </c>
      <c r="V86" s="79">
        <f>AQ86</f>
        <v>0</v>
      </c>
      <c r="W86" s="79">
        <f>AR86</f>
        <v>0</v>
      </c>
      <c r="X86" s="79">
        <f>AA86+AS86</f>
        <v>0</v>
      </c>
      <c r="Y86" s="82"/>
      <c r="Z86" s="79"/>
      <c r="AA86" s="79"/>
      <c r="AB86" s="85"/>
      <c r="AC86" s="79"/>
      <c r="AD86" s="79"/>
      <c r="AE86" s="79"/>
      <c r="AF86" s="79"/>
      <c r="AG86" s="79"/>
      <c r="AH86" s="79"/>
      <c r="AI86" s="79"/>
      <c r="AJ86" s="79"/>
      <c r="AK86" s="81"/>
      <c r="AL86" s="79"/>
      <c r="AM86" s="79">
        <v>45</v>
      </c>
      <c r="AN86" s="79"/>
      <c r="AO86" s="79"/>
      <c r="AP86" s="79"/>
      <c r="AQ86" s="79"/>
      <c r="AR86" s="79"/>
      <c r="AS86" s="81"/>
    </row>
    <row r="87" spans="1:45" ht="15.5" hidden="1" x14ac:dyDescent="0.35">
      <c r="A87" s="81" t="s">
        <v>3705</v>
      </c>
      <c r="B87" s="79" t="s">
        <v>58</v>
      </c>
      <c r="C87" s="79" t="s">
        <v>3690</v>
      </c>
      <c r="D87" s="79" t="s">
        <v>92</v>
      </c>
      <c r="E87" s="79" t="s">
        <v>61</v>
      </c>
      <c r="F87" s="79">
        <v>999915402</v>
      </c>
      <c r="G87" s="70">
        <f>(J87+K87+M87+N87+O87+P87+R87+S87+U87+V87+W87+X87)-H87</f>
        <v>115</v>
      </c>
      <c r="H87" s="70"/>
      <c r="I87" s="49"/>
      <c r="J87" s="79">
        <f>Z87</f>
        <v>0</v>
      </c>
      <c r="K87" s="79">
        <v>0</v>
      </c>
      <c r="L87" s="79"/>
      <c r="M87" s="79">
        <v>0</v>
      </c>
      <c r="N87" s="79">
        <v>0</v>
      </c>
      <c r="O87" s="79">
        <v>0</v>
      </c>
      <c r="P87" s="79">
        <v>0</v>
      </c>
      <c r="Q87" s="82"/>
      <c r="R87" s="79">
        <v>0</v>
      </c>
      <c r="S87" s="79">
        <f>SUM(AC87,AD87,AE87,AF87,AH87,AG87,AI87,AJ87,AK87,AL87,AM87,AN87)</f>
        <v>0</v>
      </c>
      <c r="T87" s="79">
        <f>COUNT(AC87,AD87,AE87,AF87,AH87,AG87,AI87,AJ87,AK87,AL87,AM87,AN87)</f>
        <v>0</v>
      </c>
      <c r="U87" s="79">
        <f>AO87+AP87</f>
        <v>35</v>
      </c>
      <c r="V87" s="79">
        <f>AQ87</f>
        <v>0</v>
      </c>
      <c r="W87" s="79">
        <f>AR87</f>
        <v>80</v>
      </c>
      <c r="X87" s="79">
        <f>AA87+AS87</f>
        <v>0</v>
      </c>
      <c r="Y87" s="82"/>
      <c r="Z87" s="79"/>
      <c r="AA87" s="79"/>
      <c r="AB87" s="85"/>
      <c r="AC87" s="79"/>
      <c r="AD87" s="79"/>
      <c r="AE87" s="79"/>
      <c r="AF87" s="79"/>
      <c r="AG87" s="79"/>
      <c r="AH87" s="79"/>
      <c r="AI87" s="79"/>
      <c r="AJ87" s="79"/>
      <c r="AK87" s="81"/>
      <c r="AL87" s="79"/>
      <c r="AM87" s="79"/>
      <c r="AN87" s="79"/>
      <c r="AO87" s="79">
        <v>35</v>
      </c>
      <c r="AP87" s="79"/>
      <c r="AQ87" s="79"/>
      <c r="AR87" s="79">
        <v>80</v>
      </c>
      <c r="AS87" s="81"/>
    </row>
    <row r="88" spans="1:45" ht="15.5" hidden="1" x14ac:dyDescent="0.35">
      <c r="A88" s="81" t="s">
        <v>3705</v>
      </c>
      <c r="B88" s="79" t="s">
        <v>58</v>
      </c>
      <c r="C88" s="79" t="s">
        <v>2422</v>
      </c>
      <c r="D88" s="79" t="s">
        <v>3687</v>
      </c>
      <c r="E88" s="79" t="s">
        <v>61</v>
      </c>
      <c r="F88" s="79">
        <v>999909516</v>
      </c>
      <c r="G88" s="70">
        <f>(J88+K88+M88+N88+O88+P88+R88+S88+U88+V88+W88+X88)-H88</f>
        <v>110</v>
      </c>
      <c r="H88" s="70"/>
      <c r="I88" s="49"/>
      <c r="J88" s="79">
        <f>Z88</f>
        <v>0</v>
      </c>
      <c r="K88" s="79">
        <v>0</v>
      </c>
      <c r="L88" s="79"/>
      <c r="M88" s="79">
        <v>0</v>
      </c>
      <c r="N88" s="79">
        <v>0</v>
      </c>
      <c r="O88" s="79">
        <v>0</v>
      </c>
      <c r="P88" s="79">
        <v>0</v>
      </c>
      <c r="Q88" s="82"/>
      <c r="R88" s="79">
        <v>0</v>
      </c>
      <c r="S88" s="79">
        <f>SUM(AC88,AD88,AE88,AF88,AH88,AG88,AI88,AJ88,AK88,AL88,AM88,AN88)</f>
        <v>30</v>
      </c>
      <c r="T88" s="79">
        <f>COUNT(AC88,AD88,AE88,AF88,AH88,AG88,AI88,AJ88,AK88,AL88,AM88,AN88)</f>
        <v>2</v>
      </c>
      <c r="U88" s="79">
        <f>AO88+AP88</f>
        <v>35</v>
      </c>
      <c r="V88" s="79">
        <f>AQ88</f>
        <v>0</v>
      </c>
      <c r="W88" s="79">
        <f>AR88</f>
        <v>45</v>
      </c>
      <c r="X88" s="79">
        <f>AA88+AS88</f>
        <v>0</v>
      </c>
      <c r="Y88" s="82"/>
      <c r="Z88" s="79"/>
      <c r="AA88" s="79"/>
      <c r="AB88" s="85"/>
      <c r="AC88" s="79"/>
      <c r="AD88" s="79"/>
      <c r="AE88" s="79"/>
      <c r="AF88" s="79"/>
      <c r="AG88" s="79"/>
      <c r="AH88" s="79"/>
      <c r="AI88" s="79"/>
      <c r="AJ88" s="79"/>
      <c r="AK88" s="81">
        <v>30</v>
      </c>
      <c r="AL88" s="79"/>
      <c r="AM88" s="79">
        <v>0</v>
      </c>
      <c r="AN88" s="79"/>
      <c r="AO88" s="79"/>
      <c r="AP88" s="79">
        <v>35</v>
      </c>
      <c r="AQ88" s="79"/>
      <c r="AR88" s="79">
        <v>45</v>
      </c>
      <c r="AS88" s="81"/>
    </row>
    <row r="89" spans="1:45" ht="15.5" hidden="1" x14ac:dyDescent="0.35">
      <c r="A89" s="81" t="s">
        <v>3705</v>
      </c>
      <c r="B89" s="79" t="s">
        <v>58</v>
      </c>
      <c r="C89" s="79" t="s">
        <v>3688</v>
      </c>
      <c r="D89" s="79" t="s">
        <v>1363</v>
      </c>
      <c r="E89" s="79" t="s">
        <v>77</v>
      </c>
      <c r="F89" s="79">
        <v>999919356</v>
      </c>
      <c r="G89" s="70">
        <f>(J89+K89+M89+N89+O89+P89+R89+S89+U89+V89+W89+X89)-H89</f>
        <v>75</v>
      </c>
      <c r="H89" s="70"/>
      <c r="I89" s="49"/>
      <c r="J89" s="79">
        <f>Z89</f>
        <v>0</v>
      </c>
      <c r="K89" s="79">
        <v>0</v>
      </c>
      <c r="L89" s="79"/>
      <c r="M89" s="79">
        <v>0</v>
      </c>
      <c r="N89" s="79">
        <v>0</v>
      </c>
      <c r="O89" s="79">
        <v>0</v>
      </c>
      <c r="P89" s="79">
        <v>0</v>
      </c>
      <c r="Q89" s="82"/>
      <c r="R89" s="79">
        <v>0</v>
      </c>
      <c r="S89" s="79">
        <f>SUM(AC89,AD89,AE89,AF89,AH89,AG89,AI89,AJ89,AK89,AL89,AM89,AN89)</f>
        <v>0</v>
      </c>
      <c r="T89" s="79">
        <f>COUNT(AC89,AD89,AE89,AF89,AH89,AG89,AI89,AJ89,AK89,AL89,AM89,AN89)</f>
        <v>0</v>
      </c>
      <c r="U89" s="79">
        <f>AO89+AP89</f>
        <v>35</v>
      </c>
      <c r="V89" s="79">
        <f>AQ89</f>
        <v>0</v>
      </c>
      <c r="W89" s="79">
        <f>AR89</f>
        <v>40</v>
      </c>
      <c r="X89" s="79">
        <f>AA89+AS89</f>
        <v>0</v>
      </c>
      <c r="Y89" s="82"/>
      <c r="Z89" s="79"/>
      <c r="AA89" s="79"/>
      <c r="AB89" s="85"/>
      <c r="AC89" s="79"/>
      <c r="AD89" s="79"/>
      <c r="AE89" s="79"/>
      <c r="AF89" s="79"/>
      <c r="AG89" s="79"/>
      <c r="AH89" s="79"/>
      <c r="AI89" s="79"/>
      <c r="AJ89" s="79"/>
      <c r="AK89" s="81"/>
      <c r="AL89" s="79"/>
      <c r="AM89" s="79"/>
      <c r="AN89" s="79"/>
      <c r="AO89" s="79">
        <v>35</v>
      </c>
      <c r="AP89" s="79"/>
      <c r="AQ89" s="79"/>
      <c r="AR89" s="79">
        <v>40</v>
      </c>
      <c r="AS89" s="81"/>
    </row>
    <row r="90" spans="1:45" ht="15.5" hidden="1" x14ac:dyDescent="0.35">
      <c r="A90" s="81" t="s">
        <v>3705</v>
      </c>
      <c r="B90" s="81" t="s">
        <v>58</v>
      </c>
      <c r="C90" s="81" t="s">
        <v>1064</v>
      </c>
      <c r="D90" s="81" t="s">
        <v>2409</v>
      </c>
      <c r="E90" s="81" t="s">
        <v>61</v>
      </c>
      <c r="F90" s="81">
        <v>999925192</v>
      </c>
      <c r="G90" s="70">
        <f>(J90+K90+M90+N90+O90+P90+R90+S90+U90+V90+W90+X90)-H90</f>
        <v>60</v>
      </c>
      <c r="H90" s="70"/>
      <c r="I90" s="49"/>
      <c r="J90" s="79">
        <f>Z90</f>
        <v>0</v>
      </c>
      <c r="K90" s="79">
        <v>0</v>
      </c>
      <c r="L90" s="79"/>
      <c r="M90" s="79">
        <v>0</v>
      </c>
      <c r="N90" s="79">
        <v>0</v>
      </c>
      <c r="O90" s="79">
        <v>0</v>
      </c>
      <c r="P90" s="79">
        <v>0</v>
      </c>
      <c r="Q90" s="82"/>
      <c r="R90" s="79">
        <v>0</v>
      </c>
      <c r="S90" s="79">
        <f>SUM(AC90,AD90,AE90,AF90,AH90,AG90,AI90,AJ90,AK90,AL90,AM90,AN90)</f>
        <v>0</v>
      </c>
      <c r="T90" s="79">
        <f>COUNT(AC90,AD90,AE90,AF90,AH90,AG90,AI90,AJ90,AK90,AL90,AM90,AN90)</f>
        <v>0</v>
      </c>
      <c r="U90" s="79">
        <f>AO90+AP90</f>
        <v>0</v>
      </c>
      <c r="V90" s="79">
        <f>AQ90</f>
        <v>0</v>
      </c>
      <c r="W90" s="79">
        <f>AR90</f>
        <v>60</v>
      </c>
      <c r="X90" s="79">
        <f>AA90+AS90</f>
        <v>0</v>
      </c>
      <c r="Y90" s="82"/>
      <c r="Z90" s="79"/>
      <c r="AA90" s="79"/>
      <c r="AB90" s="86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>
        <v>60</v>
      </c>
      <c r="AS90" s="81"/>
    </row>
  </sheetData>
  <autoFilter ref="A5:AS90" xr:uid="{90B14B1D-C0C2-4DE8-8DFF-9F43E4577045}">
    <filterColumn colId="0">
      <filters>
        <filter val="18 &amp; Over Freestyle"/>
      </filters>
    </filterColumn>
  </autoFilter>
  <sortState xmlns:xlrd2="http://schemas.microsoft.com/office/spreadsheetml/2017/richdata2" ref="A6:AU90">
    <sortCondition ref="A6:A90"/>
    <sortCondition descending="1" ref="E6:E90"/>
    <sortCondition descending="1" ref="G6:G90"/>
  </sortState>
  <mergeCells count="3">
    <mergeCell ref="H1:H4"/>
    <mergeCell ref="L1:L4"/>
    <mergeCell ref="T1:T4"/>
  </mergeCells>
  <phoneticPr fontId="22" type="noConversion"/>
  <conditionalFormatting sqref="F89:F90 F1:F4">
    <cfRule type="duplicateValues" dxfId="56" priority="21"/>
    <cfRule type="duplicateValues" dxfId="55" priority="22"/>
    <cfRule type="duplicateValues" dxfId="54" priority="23"/>
    <cfRule type="duplicateValues" dxfId="53" priority="24"/>
  </conditionalFormatting>
  <conditionalFormatting sqref="F89:F90 F1:F82">
    <cfRule type="duplicateValues" dxfId="52" priority="14"/>
  </conditionalFormatting>
  <conditionalFormatting sqref="F5:F81">
    <cfRule type="duplicateValues" dxfId="51" priority="1401"/>
  </conditionalFormatting>
  <conditionalFormatting sqref="F1:F90">
    <cfRule type="duplicateValues" dxfId="50" priority="1427"/>
    <cfRule type="duplicateValues" dxfId="49" priority="1428"/>
  </conditionalFormatting>
  <conditionalFormatting sqref="F5:F79">
    <cfRule type="duplicateValues" dxfId="48" priority="1431"/>
  </conditionalFormatting>
  <conditionalFormatting sqref="F5:F72">
    <cfRule type="duplicateValues" dxfId="47" priority="1441"/>
    <cfRule type="duplicateValues" dxfId="46" priority="1442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A0243-F51B-4A9B-9F0C-FEF7ACE51A2D}">
  <dimension ref="A1:G5"/>
  <sheetViews>
    <sheetView workbookViewId="0">
      <selection activeCell="L14" sqref="L14"/>
    </sheetView>
  </sheetViews>
  <sheetFormatPr defaultRowHeight="14.5" x14ac:dyDescent="0.35"/>
  <cols>
    <col min="1" max="1" width="16.54296875" bestFit="1" customWidth="1"/>
    <col min="2" max="2" width="6.54296875" bestFit="1" customWidth="1"/>
    <col min="3" max="3" width="12.36328125" bestFit="1" customWidth="1"/>
    <col min="4" max="4" width="12.26953125" bestFit="1" customWidth="1"/>
    <col min="5" max="5" width="8.81640625" bestFit="1" customWidth="1"/>
    <col min="6" max="6" width="14.1796875" bestFit="1" customWidth="1"/>
    <col min="7" max="7" width="9.36328125" bestFit="1" customWidth="1"/>
  </cols>
  <sheetData>
    <row r="1" spans="1:7" ht="46.5" x14ac:dyDescent="0.35">
      <c r="A1" s="87" t="s">
        <v>50</v>
      </c>
      <c r="B1" s="87" t="s">
        <v>51</v>
      </c>
      <c r="C1" s="87" t="s">
        <v>52</v>
      </c>
      <c r="D1" s="87" t="s">
        <v>53</v>
      </c>
      <c r="E1" s="87" t="s">
        <v>54</v>
      </c>
      <c r="F1" s="87" t="s">
        <v>3662</v>
      </c>
      <c r="G1" s="88" t="s">
        <v>3663</v>
      </c>
    </row>
    <row r="2" spans="1:7" ht="15.5" x14ac:dyDescent="0.35">
      <c r="A2" s="81" t="s">
        <v>3705</v>
      </c>
      <c r="B2" s="79" t="s">
        <v>58</v>
      </c>
      <c r="C2" s="79" t="s">
        <v>3690</v>
      </c>
      <c r="D2" s="79" t="s">
        <v>92</v>
      </c>
      <c r="E2" s="79" t="s">
        <v>61</v>
      </c>
      <c r="F2" s="79">
        <v>999915402</v>
      </c>
      <c r="G2" s="70">
        <v>115</v>
      </c>
    </row>
    <row r="3" spans="1:7" ht="15.5" x14ac:dyDescent="0.35">
      <c r="A3" s="81" t="s">
        <v>3705</v>
      </c>
      <c r="B3" s="79" t="s">
        <v>58</v>
      </c>
      <c r="C3" s="79" t="s">
        <v>2422</v>
      </c>
      <c r="D3" s="79" t="s">
        <v>3687</v>
      </c>
      <c r="E3" s="79" t="s">
        <v>61</v>
      </c>
      <c r="F3" s="79">
        <v>999909516</v>
      </c>
      <c r="G3" s="70">
        <v>110</v>
      </c>
    </row>
    <row r="4" spans="1:7" ht="15.5" x14ac:dyDescent="0.35">
      <c r="A4" s="81" t="s">
        <v>3705</v>
      </c>
      <c r="B4" s="79" t="s">
        <v>58</v>
      </c>
      <c r="C4" s="79" t="s">
        <v>3688</v>
      </c>
      <c r="D4" s="79" t="s">
        <v>1363</v>
      </c>
      <c r="E4" s="79" t="s">
        <v>77</v>
      </c>
      <c r="F4" s="79">
        <v>999919356</v>
      </c>
      <c r="G4" s="70">
        <v>75</v>
      </c>
    </row>
    <row r="5" spans="1:7" ht="15.5" x14ac:dyDescent="0.35">
      <c r="A5" s="81" t="s">
        <v>3705</v>
      </c>
      <c r="B5" s="81" t="s">
        <v>58</v>
      </c>
      <c r="C5" s="81" t="s">
        <v>1064</v>
      </c>
      <c r="D5" s="81" t="s">
        <v>2409</v>
      </c>
      <c r="E5" s="81" t="s">
        <v>61</v>
      </c>
      <c r="F5" s="81">
        <v>999925192</v>
      </c>
      <c r="G5" s="70">
        <v>60</v>
      </c>
    </row>
  </sheetData>
  <conditionalFormatting sqref="F4:F5 F1">
    <cfRule type="duplicateValues" dxfId="45" priority="5"/>
  </conditionalFormatting>
  <conditionalFormatting sqref="F1">
    <cfRule type="duplicateValues" dxfId="44" priority="6"/>
  </conditionalFormatting>
  <conditionalFormatting sqref="F1:F5">
    <cfRule type="duplicateValues" dxfId="43" priority="7"/>
    <cfRule type="duplicateValues" dxfId="42" priority="8"/>
  </conditionalFormatting>
  <conditionalFormatting sqref="F1">
    <cfRule type="duplicateValues" dxfId="41" priority="9"/>
  </conditionalFormatting>
  <conditionalFormatting sqref="F1">
    <cfRule type="duplicateValues" dxfId="40" priority="10"/>
    <cfRule type="duplicateValues" dxfId="39" priority="11"/>
  </conditionalFormatting>
  <conditionalFormatting sqref="F4:F5">
    <cfRule type="duplicateValues" dxfId="38" priority="1"/>
    <cfRule type="duplicateValues" dxfId="37" priority="2"/>
    <cfRule type="duplicateValues" dxfId="36" priority="3"/>
    <cfRule type="duplicateValues" dxfId="35" priority="4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E8AD1-C331-4AC7-A569-A2E2E370CF13}">
  <dimension ref="A1:G53"/>
  <sheetViews>
    <sheetView workbookViewId="0">
      <selection activeCell="K11" sqref="K11"/>
    </sheetView>
  </sheetViews>
  <sheetFormatPr defaultRowHeight="15.5" x14ac:dyDescent="0.35"/>
  <cols>
    <col min="1" max="1" width="22" style="131" bestFit="1" customWidth="1"/>
    <col min="2" max="2" width="6.54296875" style="131" bestFit="1" customWidth="1"/>
    <col min="3" max="3" width="12.90625" style="131" bestFit="1" customWidth="1"/>
    <col min="4" max="4" width="11.7265625" style="131" bestFit="1" customWidth="1"/>
    <col min="5" max="5" width="8.453125" style="131" bestFit="1" customWidth="1"/>
    <col min="6" max="6" width="13.1796875" style="131" bestFit="1" customWidth="1"/>
    <col min="7" max="7" width="16.54296875" style="131" bestFit="1" customWidth="1"/>
  </cols>
  <sheetData>
    <row r="1" spans="1:7" x14ac:dyDescent="0.35">
      <c r="A1" s="142" t="s">
        <v>50</v>
      </c>
      <c r="B1" s="142" t="s">
        <v>51</v>
      </c>
      <c r="C1" s="142" t="s">
        <v>52</v>
      </c>
      <c r="D1" s="142" t="s">
        <v>53</v>
      </c>
      <c r="E1" s="142" t="s">
        <v>54</v>
      </c>
      <c r="F1" s="142" t="s">
        <v>3662</v>
      </c>
      <c r="G1" s="142" t="s">
        <v>3663</v>
      </c>
    </row>
    <row r="2" spans="1:7" x14ac:dyDescent="0.35">
      <c r="A2" s="131" t="s">
        <v>3665</v>
      </c>
      <c r="B2" s="131" t="s">
        <v>58</v>
      </c>
      <c r="C2" s="131" t="s">
        <v>247</v>
      </c>
      <c r="D2" s="131" t="s">
        <v>655</v>
      </c>
      <c r="E2" s="131" t="s">
        <v>61</v>
      </c>
      <c r="F2" s="131">
        <v>999899289</v>
      </c>
      <c r="G2" s="131">
        <v>582</v>
      </c>
    </row>
    <row r="3" spans="1:7" x14ac:dyDescent="0.35">
      <c r="A3" s="131" t="s">
        <v>3665</v>
      </c>
      <c r="B3" s="131" t="s">
        <v>58</v>
      </c>
      <c r="C3" s="131" t="s">
        <v>3669</v>
      </c>
      <c r="D3" s="131" t="s">
        <v>1483</v>
      </c>
      <c r="E3" s="131" t="s">
        <v>61</v>
      </c>
      <c r="F3" s="131">
        <v>999891253</v>
      </c>
      <c r="G3" s="131">
        <v>515</v>
      </c>
    </row>
    <row r="4" spans="1:7" x14ac:dyDescent="0.35">
      <c r="A4" s="131" t="s">
        <v>3665</v>
      </c>
      <c r="B4" s="131" t="s">
        <v>58</v>
      </c>
      <c r="C4" s="131" t="s">
        <v>68</v>
      </c>
      <c r="D4" s="131" t="s">
        <v>3666</v>
      </c>
      <c r="E4" s="131" t="s">
        <v>61</v>
      </c>
      <c r="F4" s="131">
        <v>999914392</v>
      </c>
      <c r="G4" s="131">
        <v>484</v>
      </c>
    </row>
    <row r="5" spans="1:7" x14ac:dyDescent="0.35">
      <c r="A5" s="131" t="s">
        <v>3665</v>
      </c>
      <c r="B5" s="131" t="s">
        <v>58</v>
      </c>
      <c r="C5" s="131" t="s">
        <v>3667</v>
      </c>
      <c r="D5" s="131" t="s">
        <v>1483</v>
      </c>
      <c r="E5" s="131" t="s">
        <v>61</v>
      </c>
      <c r="F5" s="131">
        <v>999891237</v>
      </c>
      <c r="G5" s="131">
        <v>411</v>
      </c>
    </row>
    <row r="6" spans="1:7" x14ac:dyDescent="0.35">
      <c r="A6" s="131" t="s">
        <v>3665</v>
      </c>
      <c r="B6" s="131" t="s">
        <v>58</v>
      </c>
      <c r="C6" s="131" t="s">
        <v>559</v>
      </c>
      <c r="D6" s="131" t="s">
        <v>889</v>
      </c>
      <c r="E6" s="131" t="s">
        <v>61</v>
      </c>
      <c r="F6" s="131">
        <v>999863322</v>
      </c>
      <c r="G6" s="131">
        <v>367</v>
      </c>
    </row>
    <row r="7" spans="1:7" x14ac:dyDescent="0.35">
      <c r="A7" s="131" t="s">
        <v>3665</v>
      </c>
      <c r="B7" s="131" t="s">
        <v>58</v>
      </c>
      <c r="C7" s="131" t="s">
        <v>398</v>
      </c>
      <c r="D7" s="131" t="s">
        <v>399</v>
      </c>
      <c r="E7" s="131" t="s">
        <v>61</v>
      </c>
      <c r="F7" s="131">
        <v>999874481</v>
      </c>
      <c r="G7" s="131">
        <v>363</v>
      </c>
    </row>
    <row r="8" spans="1:7" x14ac:dyDescent="0.35">
      <c r="A8" s="131" t="s">
        <v>3665</v>
      </c>
      <c r="B8" s="131" t="s">
        <v>58</v>
      </c>
      <c r="C8" s="131" t="s">
        <v>102</v>
      </c>
      <c r="D8" s="131" t="s">
        <v>1021</v>
      </c>
      <c r="E8" s="131" t="s">
        <v>61</v>
      </c>
      <c r="F8" s="131">
        <v>999916452</v>
      </c>
      <c r="G8" s="131">
        <v>356</v>
      </c>
    </row>
    <row r="9" spans="1:7" x14ac:dyDescent="0.35">
      <c r="A9" s="131" t="s">
        <v>3665</v>
      </c>
      <c r="B9" s="131" t="s">
        <v>58</v>
      </c>
      <c r="C9" s="131" t="s">
        <v>664</v>
      </c>
      <c r="D9" s="131" t="s">
        <v>117</v>
      </c>
      <c r="E9" s="131" t="s">
        <v>61</v>
      </c>
      <c r="F9" s="131">
        <v>999899842</v>
      </c>
      <c r="G9" s="131">
        <v>322</v>
      </c>
    </row>
    <row r="10" spans="1:7" x14ac:dyDescent="0.35">
      <c r="A10" s="131" t="s">
        <v>3665</v>
      </c>
      <c r="B10" s="131" t="s">
        <v>58</v>
      </c>
      <c r="C10" s="131" t="s">
        <v>3685</v>
      </c>
      <c r="D10" s="131" t="s">
        <v>416</v>
      </c>
      <c r="E10" s="131" t="s">
        <v>61</v>
      </c>
      <c r="F10" s="131">
        <v>999888871</v>
      </c>
      <c r="G10" s="131">
        <v>272</v>
      </c>
    </row>
    <row r="11" spans="1:7" x14ac:dyDescent="0.35">
      <c r="A11" s="131" t="s">
        <v>3665</v>
      </c>
      <c r="B11" s="131" t="s">
        <v>58</v>
      </c>
      <c r="C11" s="131" t="s">
        <v>686</v>
      </c>
      <c r="D11" s="131" t="s">
        <v>168</v>
      </c>
      <c r="E11" s="131" t="s">
        <v>61</v>
      </c>
      <c r="F11" s="131">
        <v>999902691</v>
      </c>
      <c r="G11" s="131">
        <v>258</v>
      </c>
    </row>
    <row r="12" spans="1:7" x14ac:dyDescent="0.35">
      <c r="A12" s="131" t="s">
        <v>3665</v>
      </c>
      <c r="B12" s="131" t="s">
        <v>58</v>
      </c>
      <c r="C12" s="131" t="s">
        <v>2985</v>
      </c>
      <c r="D12" s="131" t="s">
        <v>92</v>
      </c>
      <c r="E12" s="131" t="s">
        <v>61</v>
      </c>
      <c r="F12" s="131">
        <v>999915401</v>
      </c>
      <c r="G12" s="131">
        <v>250</v>
      </c>
    </row>
    <row r="13" spans="1:7" x14ac:dyDescent="0.35">
      <c r="A13" s="131" t="s">
        <v>3665</v>
      </c>
      <c r="B13" s="131" t="s">
        <v>58</v>
      </c>
      <c r="C13" s="131" t="s">
        <v>3677</v>
      </c>
      <c r="D13" s="131" t="s">
        <v>1483</v>
      </c>
      <c r="E13" s="131" t="s">
        <v>61</v>
      </c>
      <c r="F13" s="131">
        <v>999905066</v>
      </c>
      <c r="G13" s="131">
        <v>240</v>
      </c>
    </row>
    <row r="14" spans="1:7" x14ac:dyDescent="0.35">
      <c r="A14" s="131" t="s">
        <v>3665</v>
      </c>
      <c r="B14" s="131" t="s">
        <v>58</v>
      </c>
      <c r="C14" s="131" t="s">
        <v>687</v>
      </c>
      <c r="D14" s="131" t="s">
        <v>168</v>
      </c>
      <c r="E14" s="131" t="s">
        <v>61</v>
      </c>
      <c r="F14" s="131">
        <v>999902693</v>
      </c>
      <c r="G14" s="131">
        <v>229</v>
      </c>
    </row>
    <row r="15" spans="1:7" x14ac:dyDescent="0.35">
      <c r="A15" s="131" t="s">
        <v>3665</v>
      </c>
      <c r="B15" s="131" t="s">
        <v>58</v>
      </c>
      <c r="C15" s="131" t="s">
        <v>3676</v>
      </c>
      <c r="D15" s="131" t="s">
        <v>971</v>
      </c>
      <c r="E15" s="131" t="s">
        <v>61</v>
      </c>
      <c r="F15" s="131">
        <v>999915445</v>
      </c>
      <c r="G15" s="131">
        <v>211</v>
      </c>
    </row>
    <row r="16" spans="1:7" x14ac:dyDescent="0.35">
      <c r="A16" s="131" t="s">
        <v>3665</v>
      </c>
      <c r="B16" s="131" t="s">
        <v>58</v>
      </c>
      <c r="C16" s="131" t="s">
        <v>825</v>
      </c>
      <c r="D16" s="131" t="s">
        <v>826</v>
      </c>
      <c r="E16" s="131" t="s">
        <v>61</v>
      </c>
      <c r="F16" s="131">
        <v>999909550</v>
      </c>
      <c r="G16" s="131">
        <v>159</v>
      </c>
    </row>
    <row r="17" spans="1:7" x14ac:dyDescent="0.35">
      <c r="A17" s="131" t="s">
        <v>3665</v>
      </c>
      <c r="B17" s="131" t="s">
        <v>58</v>
      </c>
      <c r="C17" s="131" t="s">
        <v>1869</v>
      </c>
      <c r="D17" s="131" t="s">
        <v>3696</v>
      </c>
      <c r="E17" s="131" t="s">
        <v>61</v>
      </c>
      <c r="F17" s="131">
        <v>999914881</v>
      </c>
      <c r="G17" s="131">
        <v>159</v>
      </c>
    </row>
    <row r="18" spans="1:7" x14ac:dyDescent="0.35">
      <c r="A18" s="131" t="s">
        <v>3665</v>
      </c>
      <c r="B18" s="131" t="s">
        <v>58</v>
      </c>
      <c r="C18" s="131" t="s">
        <v>3702</v>
      </c>
      <c r="D18" s="131" t="s">
        <v>211</v>
      </c>
      <c r="E18" s="131" t="s">
        <v>61</v>
      </c>
      <c r="F18" s="131">
        <v>999909627</v>
      </c>
      <c r="G18" s="131">
        <v>159</v>
      </c>
    </row>
    <row r="19" spans="1:7" x14ac:dyDescent="0.35">
      <c r="A19" s="131" t="s">
        <v>3665</v>
      </c>
      <c r="B19" s="131" t="s">
        <v>58</v>
      </c>
      <c r="C19" s="131" t="s">
        <v>1526</v>
      </c>
      <c r="D19" s="131" t="s">
        <v>601</v>
      </c>
      <c r="E19" s="131" t="s">
        <v>61</v>
      </c>
      <c r="F19" s="131">
        <v>999922842</v>
      </c>
      <c r="G19" s="131">
        <v>149</v>
      </c>
    </row>
    <row r="20" spans="1:7" x14ac:dyDescent="0.35">
      <c r="A20" s="131" t="s">
        <v>3665</v>
      </c>
      <c r="B20" s="131" t="s">
        <v>58</v>
      </c>
      <c r="C20" s="131" t="s">
        <v>634</v>
      </c>
      <c r="D20" s="131" t="s">
        <v>1115</v>
      </c>
      <c r="E20" s="131" t="s">
        <v>61</v>
      </c>
      <c r="F20" s="131">
        <v>999917646</v>
      </c>
      <c r="G20" s="131">
        <v>127</v>
      </c>
    </row>
    <row r="21" spans="1:7" x14ac:dyDescent="0.35">
      <c r="A21" s="131" t="s">
        <v>3665</v>
      </c>
      <c r="B21" s="131" t="s">
        <v>58</v>
      </c>
      <c r="C21" s="131" t="s">
        <v>3691</v>
      </c>
      <c r="D21" s="131" t="s">
        <v>119</v>
      </c>
      <c r="E21" s="131" t="s">
        <v>61</v>
      </c>
      <c r="F21" s="131">
        <v>999914315</v>
      </c>
      <c r="G21" s="131">
        <v>127</v>
      </c>
    </row>
    <row r="22" spans="1:7" x14ac:dyDescent="0.35">
      <c r="A22" s="131" t="s">
        <v>3665</v>
      </c>
      <c r="B22" s="131" t="s">
        <v>58</v>
      </c>
      <c r="C22" s="131" t="s">
        <v>3700</v>
      </c>
      <c r="D22" s="131" t="s">
        <v>1443</v>
      </c>
      <c r="E22" s="131" t="s">
        <v>61</v>
      </c>
      <c r="F22" s="131">
        <v>999919966</v>
      </c>
      <c r="G22" s="131">
        <v>104</v>
      </c>
    </row>
    <row r="23" spans="1:7" x14ac:dyDescent="0.35">
      <c r="A23" s="131" t="s">
        <v>3665</v>
      </c>
      <c r="B23" s="131" t="s">
        <v>58</v>
      </c>
      <c r="C23" s="131" t="s">
        <v>3689</v>
      </c>
      <c r="D23" s="131" t="s">
        <v>213</v>
      </c>
      <c r="E23" s="131" t="s">
        <v>61</v>
      </c>
      <c r="F23" s="131">
        <v>999883596</v>
      </c>
      <c r="G23" s="131">
        <v>95</v>
      </c>
    </row>
    <row r="24" spans="1:7" x14ac:dyDescent="0.35">
      <c r="A24" s="131" t="s">
        <v>3665</v>
      </c>
      <c r="B24" s="131" t="s">
        <v>58</v>
      </c>
      <c r="C24" s="131" t="s">
        <v>424</v>
      </c>
      <c r="D24" s="131" t="s">
        <v>1004</v>
      </c>
      <c r="E24" s="131" t="s">
        <v>61</v>
      </c>
      <c r="F24" s="131">
        <v>999928282</v>
      </c>
      <c r="G24" s="131">
        <v>95</v>
      </c>
    </row>
    <row r="25" spans="1:7" x14ac:dyDescent="0.35">
      <c r="A25" s="131" t="s">
        <v>3665</v>
      </c>
      <c r="B25" s="131" t="s">
        <v>58</v>
      </c>
      <c r="C25" s="131" t="s">
        <v>1442</v>
      </c>
      <c r="D25" s="131" t="s">
        <v>1443</v>
      </c>
      <c r="E25" s="131" t="s">
        <v>61</v>
      </c>
      <c r="F25" s="131">
        <v>999919965</v>
      </c>
      <c r="G25" s="131">
        <v>89</v>
      </c>
    </row>
    <row r="26" spans="1:7" x14ac:dyDescent="0.35">
      <c r="A26" s="131" t="s">
        <v>3665</v>
      </c>
      <c r="B26" s="131" t="s">
        <v>58</v>
      </c>
      <c r="C26" s="131" t="s">
        <v>1926</v>
      </c>
      <c r="D26" s="131" t="s">
        <v>3672</v>
      </c>
      <c r="E26" s="131" t="s">
        <v>61</v>
      </c>
      <c r="F26" s="131">
        <v>999915753</v>
      </c>
      <c r="G26" s="131">
        <v>85</v>
      </c>
    </row>
    <row r="27" spans="1:7" x14ac:dyDescent="0.35">
      <c r="A27" s="131" t="s">
        <v>3665</v>
      </c>
      <c r="B27" s="131" t="s">
        <v>58</v>
      </c>
      <c r="C27" s="131" t="s">
        <v>247</v>
      </c>
      <c r="D27" s="131" t="s">
        <v>119</v>
      </c>
      <c r="E27" s="131" t="s">
        <v>61</v>
      </c>
      <c r="F27" s="131">
        <v>999859082</v>
      </c>
      <c r="G27" s="131">
        <v>71</v>
      </c>
    </row>
    <row r="28" spans="1:7" x14ac:dyDescent="0.35">
      <c r="A28" s="131" t="s">
        <v>3665</v>
      </c>
      <c r="B28" s="131" t="s">
        <v>58</v>
      </c>
      <c r="C28" s="131" t="s">
        <v>965</v>
      </c>
      <c r="D28" s="131" t="s">
        <v>493</v>
      </c>
      <c r="E28" s="131" t="s">
        <v>61</v>
      </c>
      <c r="G28" s="131">
        <v>64</v>
      </c>
    </row>
    <row r="29" spans="1:7" x14ac:dyDescent="0.35">
      <c r="A29" s="131" t="s">
        <v>3665</v>
      </c>
      <c r="B29" s="131" t="s">
        <v>58</v>
      </c>
      <c r="C29" s="131" t="s">
        <v>1426</v>
      </c>
      <c r="D29" s="131" t="s">
        <v>442</v>
      </c>
      <c r="E29" s="131" t="s">
        <v>61</v>
      </c>
      <c r="F29" s="131">
        <v>999928106</v>
      </c>
      <c r="G29" s="131">
        <v>63</v>
      </c>
    </row>
    <row r="30" spans="1:7" x14ac:dyDescent="0.35">
      <c r="A30" s="131" t="s">
        <v>3665</v>
      </c>
      <c r="B30" s="131" t="s">
        <v>58</v>
      </c>
      <c r="C30" s="131" t="s">
        <v>208</v>
      </c>
      <c r="D30" s="131" t="s">
        <v>119</v>
      </c>
      <c r="E30" s="131" t="s">
        <v>61</v>
      </c>
      <c r="F30" s="131">
        <v>999925437</v>
      </c>
      <c r="G30" s="131">
        <v>51</v>
      </c>
    </row>
    <row r="31" spans="1:7" x14ac:dyDescent="0.35">
      <c r="A31" s="131" t="s">
        <v>3665</v>
      </c>
      <c r="B31" s="131" t="s">
        <v>58</v>
      </c>
      <c r="C31" s="131" t="s">
        <v>965</v>
      </c>
      <c r="D31" s="131" t="s">
        <v>493</v>
      </c>
      <c r="E31" s="131" t="s">
        <v>61</v>
      </c>
      <c r="F31" s="131">
        <v>999921387</v>
      </c>
      <c r="G31" s="131">
        <v>44</v>
      </c>
    </row>
    <row r="32" spans="1:7" x14ac:dyDescent="0.35">
      <c r="A32" s="131" t="s">
        <v>3665</v>
      </c>
      <c r="B32" s="131" t="s">
        <v>58</v>
      </c>
      <c r="C32" s="131" t="s">
        <v>1303</v>
      </c>
      <c r="D32" s="131" t="s">
        <v>250</v>
      </c>
      <c r="E32" s="131" t="s">
        <v>61</v>
      </c>
      <c r="F32" s="131">
        <v>999919689</v>
      </c>
      <c r="G32" s="131">
        <v>30</v>
      </c>
    </row>
    <row r="33" spans="1:7" x14ac:dyDescent="0.35">
      <c r="A33" s="131" t="s">
        <v>3665</v>
      </c>
      <c r="B33" s="131" t="s">
        <v>58</v>
      </c>
      <c r="C33" s="131" t="s">
        <v>332</v>
      </c>
      <c r="D33" s="131" t="s">
        <v>333</v>
      </c>
      <c r="E33" s="131" t="s">
        <v>77</v>
      </c>
      <c r="F33" s="131">
        <v>999864531</v>
      </c>
      <c r="G33" s="131">
        <v>845</v>
      </c>
    </row>
    <row r="34" spans="1:7" x14ac:dyDescent="0.35">
      <c r="A34" s="131" t="s">
        <v>3665</v>
      </c>
      <c r="B34" s="131" t="s">
        <v>58</v>
      </c>
      <c r="C34" s="131" t="s">
        <v>923</v>
      </c>
      <c r="D34" s="131" t="s">
        <v>924</v>
      </c>
      <c r="E34" s="131" t="s">
        <v>77</v>
      </c>
      <c r="F34" s="131">
        <v>999914329</v>
      </c>
      <c r="G34" s="131">
        <v>603</v>
      </c>
    </row>
    <row r="35" spans="1:7" x14ac:dyDescent="0.35">
      <c r="A35" s="131" t="s">
        <v>3665</v>
      </c>
      <c r="B35" s="131" t="s">
        <v>58</v>
      </c>
      <c r="C35" s="131" t="s">
        <v>3683</v>
      </c>
      <c r="D35" s="131" t="s">
        <v>432</v>
      </c>
      <c r="E35" s="131" t="s">
        <v>77</v>
      </c>
      <c r="F35" s="131">
        <v>999899298</v>
      </c>
      <c r="G35" s="131">
        <v>484</v>
      </c>
    </row>
    <row r="36" spans="1:7" x14ac:dyDescent="0.35">
      <c r="A36" s="131" t="s">
        <v>3665</v>
      </c>
      <c r="B36" s="131" t="s">
        <v>58</v>
      </c>
      <c r="C36" s="131" t="s">
        <v>710</v>
      </c>
      <c r="D36" s="131" t="s">
        <v>711</v>
      </c>
      <c r="E36" s="131" t="s">
        <v>77</v>
      </c>
      <c r="F36" s="131">
        <v>999905352</v>
      </c>
      <c r="G36" s="131">
        <v>387</v>
      </c>
    </row>
    <row r="37" spans="1:7" x14ac:dyDescent="0.35">
      <c r="A37" s="131" t="s">
        <v>3665</v>
      </c>
      <c r="B37" s="131" t="s">
        <v>58</v>
      </c>
      <c r="C37" s="131" t="s">
        <v>796</v>
      </c>
      <c r="D37" s="131" t="s">
        <v>76</v>
      </c>
      <c r="E37" s="131" t="s">
        <v>77</v>
      </c>
      <c r="F37" s="131">
        <v>999914801</v>
      </c>
      <c r="G37" s="131">
        <v>359</v>
      </c>
    </row>
    <row r="38" spans="1:7" x14ac:dyDescent="0.35">
      <c r="A38" s="131" t="s">
        <v>3665</v>
      </c>
      <c r="B38" s="131" t="s">
        <v>58</v>
      </c>
      <c r="C38" s="131" t="s">
        <v>850</v>
      </c>
      <c r="D38" s="131" t="s">
        <v>2345</v>
      </c>
      <c r="E38" s="131" t="s">
        <v>77</v>
      </c>
      <c r="F38" s="131">
        <v>999924921</v>
      </c>
      <c r="G38" s="131">
        <v>358</v>
      </c>
    </row>
    <row r="39" spans="1:7" x14ac:dyDescent="0.35">
      <c r="A39" s="131" t="s">
        <v>3665</v>
      </c>
      <c r="B39" s="131" t="s">
        <v>58</v>
      </c>
      <c r="C39" s="131" t="s">
        <v>3678</v>
      </c>
      <c r="D39" s="131" t="s">
        <v>1483</v>
      </c>
      <c r="E39" s="131" t="s">
        <v>77</v>
      </c>
      <c r="F39" s="131">
        <v>999905064</v>
      </c>
      <c r="G39" s="131">
        <v>321</v>
      </c>
    </row>
    <row r="40" spans="1:7" x14ac:dyDescent="0.35">
      <c r="A40" s="131" t="s">
        <v>3665</v>
      </c>
      <c r="B40" s="131" t="s">
        <v>58</v>
      </c>
      <c r="C40" s="131" t="s">
        <v>489</v>
      </c>
      <c r="D40" s="131" t="s">
        <v>490</v>
      </c>
      <c r="E40" s="131" t="s">
        <v>77</v>
      </c>
      <c r="F40" s="131">
        <v>999885325</v>
      </c>
      <c r="G40" s="131">
        <v>301</v>
      </c>
    </row>
    <row r="41" spans="1:7" x14ac:dyDescent="0.35">
      <c r="A41" s="131" t="s">
        <v>3665</v>
      </c>
      <c r="B41" s="131" t="s">
        <v>58</v>
      </c>
      <c r="C41" s="131" t="s">
        <v>267</v>
      </c>
      <c r="D41" s="131" t="s">
        <v>268</v>
      </c>
      <c r="E41" s="131" t="s">
        <v>77</v>
      </c>
      <c r="F41" s="131">
        <v>999856117</v>
      </c>
      <c r="G41" s="131">
        <v>289</v>
      </c>
    </row>
    <row r="42" spans="1:7" x14ac:dyDescent="0.35">
      <c r="A42" s="131" t="s">
        <v>3665</v>
      </c>
      <c r="B42" s="131" t="s">
        <v>58</v>
      </c>
      <c r="C42" s="131" t="s">
        <v>3668</v>
      </c>
      <c r="D42" s="131" t="s">
        <v>1483</v>
      </c>
      <c r="E42" s="131" t="s">
        <v>77</v>
      </c>
      <c r="F42" s="131">
        <v>999892267</v>
      </c>
      <c r="G42" s="131">
        <v>236</v>
      </c>
    </row>
    <row r="43" spans="1:7" x14ac:dyDescent="0.35">
      <c r="A43" s="131" t="s">
        <v>3665</v>
      </c>
      <c r="B43" s="131" t="s">
        <v>58</v>
      </c>
      <c r="C43" s="131" t="s">
        <v>932</v>
      </c>
      <c r="D43" s="131" t="s">
        <v>933</v>
      </c>
      <c r="E43" s="131" t="s">
        <v>77</v>
      </c>
      <c r="F43" s="131">
        <v>999914467</v>
      </c>
      <c r="G43" s="131">
        <v>194</v>
      </c>
    </row>
    <row r="44" spans="1:7" x14ac:dyDescent="0.35">
      <c r="A44" s="131" t="s">
        <v>3665</v>
      </c>
      <c r="B44" s="131" t="s">
        <v>58</v>
      </c>
      <c r="C44" s="131" t="s">
        <v>1072</v>
      </c>
      <c r="D44" s="131" t="s">
        <v>1073</v>
      </c>
      <c r="E44" s="131" t="s">
        <v>77</v>
      </c>
      <c r="F44" s="131">
        <v>999916953</v>
      </c>
      <c r="G44" s="131">
        <v>186</v>
      </c>
    </row>
    <row r="45" spans="1:7" x14ac:dyDescent="0.35">
      <c r="A45" s="131" t="s">
        <v>3665</v>
      </c>
      <c r="B45" s="131" t="s">
        <v>58</v>
      </c>
      <c r="C45" s="131" t="s">
        <v>3684</v>
      </c>
      <c r="D45" s="131" t="s">
        <v>219</v>
      </c>
      <c r="E45" s="131" t="s">
        <v>77</v>
      </c>
      <c r="F45" s="131">
        <v>999899250</v>
      </c>
      <c r="G45" s="131">
        <v>175</v>
      </c>
    </row>
    <row r="46" spans="1:7" x14ac:dyDescent="0.35">
      <c r="A46" s="131" t="s">
        <v>3665</v>
      </c>
      <c r="B46" s="131" t="s">
        <v>58</v>
      </c>
      <c r="C46" s="131" t="s">
        <v>3698</v>
      </c>
      <c r="D46" s="131" t="s">
        <v>3699</v>
      </c>
      <c r="E46" s="131" t="s">
        <v>77</v>
      </c>
      <c r="F46" s="131">
        <v>999907991</v>
      </c>
      <c r="G46" s="131">
        <v>144</v>
      </c>
    </row>
    <row r="47" spans="1:7" x14ac:dyDescent="0.35">
      <c r="A47" s="131" t="s">
        <v>3665</v>
      </c>
      <c r="B47" s="131" t="s">
        <v>58</v>
      </c>
      <c r="C47" s="131" t="s">
        <v>793</v>
      </c>
      <c r="D47" s="131" t="s">
        <v>92</v>
      </c>
      <c r="E47" s="131" t="s">
        <v>77</v>
      </c>
      <c r="F47" s="131">
        <v>999908516</v>
      </c>
      <c r="G47" s="131">
        <v>125</v>
      </c>
    </row>
    <row r="48" spans="1:7" x14ac:dyDescent="0.35">
      <c r="A48" s="131" t="s">
        <v>3665</v>
      </c>
      <c r="B48" s="131" t="s">
        <v>58</v>
      </c>
      <c r="C48" s="131" t="s">
        <v>3674</v>
      </c>
      <c r="D48" s="131" t="s">
        <v>3673</v>
      </c>
      <c r="E48" s="131" t="s">
        <v>77</v>
      </c>
      <c r="F48" s="131">
        <v>999887096</v>
      </c>
      <c r="G48" s="131">
        <v>113</v>
      </c>
    </row>
    <row r="49" spans="1:7" x14ac:dyDescent="0.35">
      <c r="A49" s="131" t="s">
        <v>3665</v>
      </c>
      <c r="B49" s="131" t="s">
        <v>58</v>
      </c>
      <c r="C49" s="131" t="s">
        <v>3213</v>
      </c>
      <c r="D49" s="131" t="s">
        <v>3214</v>
      </c>
      <c r="E49" s="131" t="s">
        <v>77</v>
      </c>
      <c r="F49" s="131">
        <v>999927096</v>
      </c>
      <c r="G49" s="131">
        <v>95</v>
      </c>
    </row>
    <row r="50" spans="1:7" x14ac:dyDescent="0.35">
      <c r="A50" s="131" t="s">
        <v>3665</v>
      </c>
      <c r="B50" s="131" t="s">
        <v>58</v>
      </c>
      <c r="C50" s="131" t="s">
        <v>604</v>
      </c>
      <c r="D50" s="131" t="s">
        <v>605</v>
      </c>
      <c r="E50" s="131" t="s">
        <v>77</v>
      </c>
      <c r="F50" s="131">
        <v>999896589</v>
      </c>
      <c r="G50" s="131">
        <v>79</v>
      </c>
    </row>
    <row r="51" spans="1:7" x14ac:dyDescent="0.35">
      <c r="A51" s="131" t="s">
        <v>3665</v>
      </c>
      <c r="B51" s="131" t="s">
        <v>58</v>
      </c>
      <c r="C51" s="131" t="s">
        <v>544</v>
      </c>
      <c r="D51" s="131" t="s">
        <v>545</v>
      </c>
      <c r="E51" s="131" t="s">
        <v>77</v>
      </c>
      <c r="F51" s="131">
        <v>999891087</v>
      </c>
      <c r="G51" s="131">
        <v>68</v>
      </c>
    </row>
    <row r="52" spans="1:7" x14ac:dyDescent="0.35">
      <c r="A52" s="131" t="s">
        <v>3665</v>
      </c>
      <c r="B52" s="131" t="s">
        <v>58</v>
      </c>
      <c r="C52" s="131" t="s">
        <v>636</v>
      </c>
      <c r="D52" s="131" t="s">
        <v>150</v>
      </c>
      <c r="E52" s="131" t="s">
        <v>77</v>
      </c>
      <c r="F52" s="131">
        <v>999925888</v>
      </c>
      <c r="G52" s="131">
        <v>63</v>
      </c>
    </row>
    <row r="53" spans="1:7" x14ac:dyDescent="0.35">
      <c r="A53" s="131" t="s">
        <v>3665</v>
      </c>
      <c r="B53" s="131" t="s">
        <v>58</v>
      </c>
      <c r="C53" s="131" t="s">
        <v>3701</v>
      </c>
      <c r="D53" s="131" t="s">
        <v>2487</v>
      </c>
      <c r="E53" s="131" t="s">
        <v>77</v>
      </c>
      <c r="F53" s="131">
        <v>999914453</v>
      </c>
      <c r="G53" s="131">
        <v>34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FF7D7-1C2C-48DC-8BDA-AEA67EFD0342}">
  <dimension ref="A1:G30"/>
  <sheetViews>
    <sheetView workbookViewId="0">
      <selection sqref="A1:XFD1048576"/>
    </sheetView>
  </sheetViews>
  <sheetFormatPr defaultRowHeight="14.5" x14ac:dyDescent="0.35"/>
  <cols>
    <col min="1" max="1" width="20.54296875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9.36328125" bestFit="1" customWidth="1"/>
  </cols>
  <sheetData>
    <row r="1" spans="1:7" ht="46.5" x14ac:dyDescent="0.35">
      <c r="A1" s="87" t="s">
        <v>50</v>
      </c>
      <c r="B1" s="87" t="s">
        <v>51</v>
      </c>
      <c r="C1" s="87" t="s">
        <v>52</v>
      </c>
      <c r="D1" s="87" t="s">
        <v>53</v>
      </c>
      <c r="E1" s="87" t="s">
        <v>54</v>
      </c>
      <c r="F1" s="87" t="s">
        <v>3662</v>
      </c>
      <c r="G1" s="88" t="s">
        <v>3663</v>
      </c>
    </row>
    <row r="2" spans="1:7" ht="15.5" x14ac:dyDescent="0.35">
      <c r="A2" s="79" t="s">
        <v>3664</v>
      </c>
      <c r="B2" s="79" t="s">
        <v>58</v>
      </c>
      <c r="C2" s="84" t="s">
        <v>3679</v>
      </c>
      <c r="D2" s="84" t="s">
        <v>3680</v>
      </c>
      <c r="E2" s="84" t="s">
        <v>61</v>
      </c>
      <c r="F2" s="84">
        <v>999800767</v>
      </c>
      <c r="G2" s="70">
        <v>810</v>
      </c>
    </row>
    <row r="3" spans="1:7" ht="15.5" x14ac:dyDescent="0.35">
      <c r="A3" s="79" t="s">
        <v>3664</v>
      </c>
      <c r="B3" s="79" t="s">
        <v>58</v>
      </c>
      <c r="C3" s="79" t="s">
        <v>3675</v>
      </c>
      <c r="D3" s="79" t="s">
        <v>117</v>
      </c>
      <c r="E3" s="79" t="s">
        <v>61</v>
      </c>
      <c r="F3" s="79">
        <v>999916448</v>
      </c>
      <c r="G3" s="70">
        <v>426</v>
      </c>
    </row>
    <row r="4" spans="1:7" ht="15.5" x14ac:dyDescent="0.35">
      <c r="A4" s="79" t="s">
        <v>3664</v>
      </c>
      <c r="B4" s="79" t="s">
        <v>58</v>
      </c>
      <c r="C4" s="79" t="s">
        <v>704</v>
      </c>
      <c r="D4" s="79" t="s">
        <v>154</v>
      </c>
      <c r="E4" s="79" t="s">
        <v>61</v>
      </c>
      <c r="F4" s="79">
        <v>999844170</v>
      </c>
      <c r="G4" s="70">
        <v>398.75</v>
      </c>
    </row>
    <row r="5" spans="1:7" ht="15.5" x14ac:dyDescent="0.35">
      <c r="A5" s="79" t="s">
        <v>3664</v>
      </c>
      <c r="B5" s="79" t="s">
        <v>58</v>
      </c>
      <c r="C5" s="79" t="s">
        <v>327</v>
      </c>
      <c r="D5" s="79" t="s">
        <v>293</v>
      </c>
      <c r="E5" s="79" t="s">
        <v>61</v>
      </c>
      <c r="F5" s="79">
        <v>999862946</v>
      </c>
      <c r="G5" s="70">
        <v>398</v>
      </c>
    </row>
    <row r="6" spans="1:7" ht="15.5" x14ac:dyDescent="0.35">
      <c r="A6" s="79" t="s">
        <v>3664</v>
      </c>
      <c r="B6" s="79" t="s">
        <v>58</v>
      </c>
      <c r="C6" s="79" t="s">
        <v>309</v>
      </c>
      <c r="D6" s="79" t="s">
        <v>310</v>
      </c>
      <c r="E6" s="79" t="s">
        <v>61</v>
      </c>
      <c r="F6" s="79">
        <v>999861466</v>
      </c>
      <c r="G6" s="70">
        <v>311</v>
      </c>
    </row>
    <row r="7" spans="1:7" ht="15.5" x14ac:dyDescent="0.35">
      <c r="A7" s="79" t="s">
        <v>3664</v>
      </c>
      <c r="B7" s="79" t="s">
        <v>58</v>
      </c>
      <c r="C7" s="79" t="s">
        <v>798</v>
      </c>
      <c r="D7" s="79" t="s">
        <v>655</v>
      </c>
      <c r="E7" s="79" t="s">
        <v>61</v>
      </c>
      <c r="F7" s="79">
        <v>999908800</v>
      </c>
      <c r="G7" s="70">
        <v>248</v>
      </c>
    </row>
    <row r="8" spans="1:7" ht="15.5" x14ac:dyDescent="0.35">
      <c r="A8" s="79" t="s">
        <v>3664</v>
      </c>
      <c r="B8" s="81" t="s">
        <v>58</v>
      </c>
      <c r="C8" s="81" t="s">
        <v>3703</v>
      </c>
      <c r="D8" s="81" t="s">
        <v>3704</v>
      </c>
      <c r="E8" s="81" t="s">
        <v>61</v>
      </c>
      <c r="F8" s="81">
        <v>999907657</v>
      </c>
      <c r="G8" s="70">
        <v>243</v>
      </c>
    </row>
    <row r="9" spans="1:7" ht="15.5" x14ac:dyDescent="0.35">
      <c r="A9" s="79" t="s">
        <v>3664</v>
      </c>
      <c r="B9" s="79" t="s">
        <v>58</v>
      </c>
      <c r="C9" s="79" t="s">
        <v>122</v>
      </c>
      <c r="D9" s="79" t="s">
        <v>228</v>
      </c>
      <c r="E9" s="79" t="s">
        <v>61</v>
      </c>
      <c r="F9" s="79">
        <v>999903669</v>
      </c>
      <c r="G9" s="70">
        <v>211</v>
      </c>
    </row>
    <row r="10" spans="1:7" ht="15.5" x14ac:dyDescent="0.35">
      <c r="A10" s="79" t="s">
        <v>3664</v>
      </c>
      <c r="B10" s="79" t="s">
        <v>58</v>
      </c>
      <c r="C10" s="79" t="s">
        <v>360</v>
      </c>
      <c r="D10" s="79" t="s">
        <v>119</v>
      </c>
      <c r="E10" s="79" t="s">
        <v>61</v>
      </c>
      <c r="F10" s="79">
        <v>999869686</v>
      </c>
      <c r="G10" s="70">
        <v>169</v>
      </c>
    </row>
    <row r="11" spans="1:7" ht="15.5" x14ac:dyDescent="0.35">
      <c r="A11" s="79" t="s">
        <v>3664</v>
      </c>
      <c r="B11" s="79" t="s">
        <v>58</v>
      </c>
      <c r="C11" s="79" t="s">
        <v>2869</v>
      </c>
      <c r="D11" s="79" t="s">
        <v>3671</v>
      </c>
      <c r="E11" s="79" t="s">
        <v>61</v>
      </c>
      <c r="F11" s="79">
        <v>999910026</v>
      </c>
      <c r="G11" s="70">
        <v>156</v>
      </c>
    </row>
    <row r="12" spans="1:7" ht="15.5" x14ac:dyDescent="0.35">
      <c r="A12" s="79" t="s">
        <v>3664</v>
      </c>
      <c r="B12" s="79" t="s">
        <v>58</v>
      </c>
      <c r="C12" s="83" t="s">
        <v>3681</v>
      </c>
      <c r="D12" s="83" t="s">
        <v>3682</v>
      </c>
      <c r="E12" s="83" t="s">
        <v>61</v>
      </c>
      <c r="F12" s="83">
        <v>999882146</v>
      </c>
      <c r="G12" s="70">
        <v>116</v>
      </c>
    </row>
    <row r="13" spans="1:7" ht="15.5" x14ac:dyDescent="0.35">
      <c r="A13" s="79" t="s">
        <v>3664</v>
      </c>
      <c r="B13" s="79" t="s">
        <v>58</v>
      </c>
      <c r="C13" s="79" t="s">
        <v>298</v>
      </c>
      <c r="D13" s="79" t="s">
        <v>299</v>
      </c>
      <c r="E13" s="79" t="s">
        <v>61</v>
      </c>
      <c r="F13" s="79">
        <v>999860298</v>
      </c>
      <c r="G13" s="70">
        <v>115</v>
      </c>
    </row>
    <row r="14" spans="1:7" ht="15.5" x14ac:dyDescent="0.35">
      <c r="A14" s="79" t="s">
        <v>3664</v>
      </c>
      <c r="B14" s="79" t="s">
        <v>58</v>
      </c>
      <c r="C14" s="81" t="s">
        <v>229</v>
      </c>
      <c r="D14" s="81" t="s">
        <v>3697</v>
      </c>
      <c r="E14" s="81" t="s">
        <v>61</v>
      </c>
      <c r="F14" s="81">
        <v>999708469</v>
      </c>
      <c r="G14" s="70">
        <v>113</v>
      </c>
    </row>
    <row r="15" spans="1:7" ht="15.5" x14ac:dyDescent="0.35">
      <c r="A15" s="79" t="s">
        <v>3664</v>
      </c>
      <c r="B15" s="79" t="s">
        <v>58</v>
      </c>
      <c r="C15" s="79" t="s">
        <v>208</v>
      </c>
      <c r="D15" s="79" t="s">
        <v>3673</v>
      </c>
      <c r="E15" s="79" t="s">
        <v>61</v>
      </c>
      <c r="F15" s="79">
        <v>999887095</v>
      </c>
      <c r="G15" s="70">
        <v>109</v>
      </c>
    </row>
    <row r="16" spans="1:7" ht="15.5" x14ac:dyDescent="0.35">
      <c r="A16" s="79" t="s">
        <v>3664</v>
      </c>
      <c r="B16" s="138" t="s">
        <v>58</v>
      </c>
      <c r="C16" s="138" t="s">
        <v>66</v>
      </c>
      <c r="D16" s="138" t="s">
        <v>145</v>
      </c>
      <c r="E16" s="138" t="s">
        <v>61</v>
      </c>
      <c r="F16" s="81">
        <v>999925542</v>
      </c>
      <c r="G16" s="70">
        <v>105</v>
      </c>
    </row>
    <row r="17" spans="1:7" ht="15.5" x14ac:dyDescent="0.35">
      <c r="A17" s="79" t="s">
        <v>3664</v>
      </c>
      <c r="B17" s="79" t="s">
        <v>58</v>
      </c>
      <c r="C17" s="79" t="s">
        <v>387</v>
      </c>
      <c r="D17" s="79" t="s">
        <v>3670</v>
      </c>
      <c r="E17" s="79" t="s">
        <v>61</v>
      </c>
      <c r="F17" s="79">
        <v>999853858</v>
      </c>
      <c r="G17" s="70">
        <v>71</v>
      </c>
    </row>
    <row r="18" spans="1:7" ht="15.5" x14ac:dyDescent="0.35">
      <c r="A18" s="79" t="s">
        <v>3664</v>
      </c>
      <c r="B18" s="79" t="s">
        <v>58</v>
      </c>
      <c r="C18" s="79" t="s">
        <v>3694</v>
      </c>
      <c r="D18" s="79" t="s">
        <v>3695</v>
      </c>
      <c r="E18" s="79" t="s">
        <v>61</v>
      </c>
      <c r="F18" s="81"/>
      <c r="G18" s="70">
        <v>64</v>
      </c>
    </row>
    <row r="19" spans="1:7" ht="15.5" x14ac:dyDescent="0.35">
      <c r="A19" s="79" t="s">
        <v>3664</v>
      </c>
      <c r="B19" s="79" t="s">
        <v>58</v>
      </c>
      <c r="C19" s="79" t="s">
        <v>549</v>
      </c>
      <c r="D19" s="79" t="s">
        <v>550</v>
      </c>
      <c r="E19" s="79" t="s">
        <v>61</v>
      </c>
      <c r="F19" s="79">
        <v>999891370</v>
      </c>
      <c r="G19" s="70">
        <v>60</v>
      </c>
    </row>
    <row r="20" spans="1:7" ht="15.5" x14ac:dyDescent="0.35">
      <c r="A20" s="79" t="s">
        <v>3664</v>
      </c>
      <c r="B20" s="79" t="s">
        <v>58</v>
      </c>
      <c r="C20" s="79" t="s">
        <v>311</v>
      </c>
      <c r="D20" s="79" t="s">
        <v>209</v>
      </c>
      <c r="E20" s="79" t="s">
        <v>77</v>
      </c>
      <c r="F20" s="79">
        <v>999874192</v>
      </c>
      <c r="G20" s="70">
        <v>549</v>
      </c>
    </row>
    <row r="21" spans="1:7" ht="15.5" x14ac:dyDescent="0.35">
      <c r="A21" s="79" t="s">
        <v>3664</v>
      </c>
      <c r="B21" s="79" t="s">
        <v>58</v>
      </c>
      <c r="C21" s="79" t="s">
        <v>335</v>
      </c>
      <c r="D21" s="79" t="s">
        <v>336</v>
      </c>
      <c r="E21" s="79" t="s">
        <v>77</v>
      </c>
      <c r="F21" s="79">
        <v>999865190</v>
      </c>
      <c r="G21" s="70">
        <v>355</v>
      </c>
    </row>
    <row r="22" spans="1:7" ht="15.5" x14ac:dyDescent="0.35">
      <c r="A22" s="79" t="s">
        <v>3664</v>
      </c>
      <c r="B22" s="79" t="s">
        <v>58</v>
      </c>
      <c r="C22" s="79" t="s">
        <v>378</v>
      </c>
      <c r="D22" s="79" t="s">
        <v>379</v>
      </c>
      <c r="E22" s="79" t="s">
        <v>77</v>
      </c>
      <c r="F22" s="79">
        <v>999871574</v>
      </c>
      <c r="G22" s="70">
        <v>353</v>
      </c>
    </row>
    <row r="23" spans="1:7" ht="15.5" x14ac:dyDescent="0.35">
      <c r="A23" s="79" t="s">
        <v>3664</v>
      </c>
      <c r="B23" s="79" t="s">
        <v>58</v>
      </c>
      <c r="C23" s="79" t="s">
        <v>403</v>
      </c>
      <c r="D23" s="79" t="s">
        <v>213</v>
      </c>
      <c r="E23" s="79" t="s">
        <v>77</v>
      </c>
      <c r="F23" s="79">
        <v>999874595</v>
      </c>
      <c r="G23" s="70">
        <v>287.5</v>
      </c>
    </row>
    <row r="24" spans="1:7" ht="15.5" x14ac:dyDescent="0.35">
      <c r="A24" s="79" t="s">
        <v>3664</v>
      </c>
      <c r="B24" s="79" t="s">
        <v>58</v>
      </c>
      <c r="C24" s="79" t="s">
        <v>591</v>
      </c>
      <c r="D24" s="79" t="s">
        <v>592</v>
      </c>
      <c r="E24" s="79" t="s">
        <v>77</v>
      </c>
      <c r="F24" s="79">
        <v>999895211</v>
      </c>
      <c r="G24" s="70">
        <v>222.5</v>
      </c>
    </row>
    <row r="25" spans="1:7" ht="15.5" x14ac:dyDescent="0.35">
      <c r="A25" s="79" t="s">
        <v>3664</v>
      </c>
      <c r="B25" s="79" t="s">
        <v>58</v>
      </c>
      <c r="C25" s="79" t="s">
        <v>260</v>
      </c>
      <c r="D25" s="79" t="s">
        <v>261</v>
      </c>
      <c r="E25" s="79" t="s">
        <v>77</v>
      </c>
      <c r="F25" s="79">
        <v>999853591</v>
      </c>
      <c r="G25" s="70">
        <v>169</v>
      </c>
    </row>
    <row r="26" spans="1:7" ht="15.5" x14ac:dyDescent="0.35">
      <c r="A26" s="79" t="s">
        <v>3664</v>
      </c>
      <c r="B26" s="79" t="s">
        <v>58</v>
      </c>
      <c r="C26" s="79" t="s">
        <v>181</v>
      </c>
      <c r="D26" s="79" t="s">
        <v>119</v>
      </c>
      <c r="E26" s="80" t="s">
        <v>77</v>
      </c>
      <c r="F26" s="79">
        <v>999793744</v>
      </c>
      <c r="G26" s="70">
        <v>124</v>
      </c>
    </row>
    <row r="27" spans="1:7" ht="15.5" x14ac:dyDescent="0.35">
      <c r="A27" s="79" t="s">
        <v>3664</v>
      </c>
      <c r="B27" s="79" t="s">
        <v>58</v>
      </c>
      <c r="C27" s="79" t="s">
        <v>3692</v>
      </c>
      <c r="D27" s="79" t="s">
        <v>3693</v>
      </c>
      <c r="E27" s="79" t="s">
        <v>77</v>
      </c>
      <c r="F27" s="79">
        <v>999808980</v>
      </c>
      <c r="G27" s="70">
        <v>85</v>
      </c>
    </row>
    <row r="28" spans="1:7" ht="15.5" x14ac:dyDescent="0.35">
      <c r="A28" s="79" t="s">
        <v>3664</v>
      </c>
      <c r="B28" s="79" t="s">
        <v>58</v>
      </c>
      <c r="C28" s="79" t="s">
        <v>3686</v>
      </c>
      <c r="D28" s="79" t="s">
        <v>973</v>
      </c>
      <c r="E28" s="79" t="s">
        <v>77</v>
      </c>
      <c r="F28" s="79">
        <v>999915444</v>
      </c>
      <c r="G28" s="70">
        <v>84</v>
      </c>
    </row>
    <row r="29" spans="1:7" ht="15.5" x14ac:dyDescent="0.35">
      <c r="A29" s="79" t="s">
        <v>3664</v>
      </c>
      <c r="B29" s="79" t="s">
        <v>58</v>
      </c>
      <c r="C29" s="79" t="s">
        <v>1396</v>
      </c>
      <c r="D29" s="79" t="s">
        <v>1897</v>
      </c>
      <c r="E29" s="79" t="s">
        <v>77</v>
      </c>
      <c r="F29" s="79">
        <v>999883151</v>
      </c>
      <c r="G29" s="70">
        <v>64</v>
      </c>
    </row>
    <row r="30" spans="1:7" ht="15.5" x14ac:dyDescent="0.35">
      <c r="A30" s="79" t="s">
        <v>3664</v>
      </c>
      <c r="B30" s="79" t="s">
        <v>58</v>
      </c>
      <c r="C30" s="79" t="s">
        <v>1489</v>
      </c>
      <c r="D30" s="79" t="s">
        <v>556</v>
      </c>
      <c r="E30" s="79" t="s">
        <v>77</v>
      </c>
      <c r="F30" s="79">
        <v>999891979</v>
      </c>
      <c r="G30" s="70">
        <v>45</v>
      </c>
    </row>
  </sheetData>
  <conditionalFormatting sqref="F1:F26">
    <cfRule type="duplicateValues" dxfId="6" priority="1"/>
  </conditionalFormatting>
  <conditionalFormatting sqref="F1:F25">
    <cfRule type="duplicateValues" dxfId="5" priority="2"/>
  </conditionalFormatting>
  <conditionalFormatting sqref="F1:F30">
    <cfRule type="duplicateValues" dxfId="4" priority="3"/>
    <cfRule type="duplicateValues" dxfId="3" priority="4"/>
  </conditionalFormatting>
  <conditionalFormatting sqref="F1:F23">
    <cfRule type="duplicateValues" dxfId="2" priority="5"/>
  </conditionalFormatting>
  <conditionalFormatting sqref="F1:F16">
    <cfRule type="duplicateValues" dxfId="1" priority="6"/>
    <cfRule type="duplicateValues" dxfId="0" priority="7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EA897-E093-4D04-8E2F-BD84E01AB037}">
  <dimension ref="A1:G97"/>
  <sheetViews>
    <sheetView workbookViewId="0">
      <selection activeCell="F35" sqref="F35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5.6328125" bestFit="1" customWidth="1"/>
    <col min="4" max="4" width="16.3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1" t="s">
        <v>875</v>
      </c>
      <c r="B2" s="1" t="s">
        <v>58</v>
      </c>
      <c r="C2" s="1" t="s">
        <v>1131</v>
      </c>
      <c r="D2" s="1" t="s">
        <v>1132</v>
      </c>
      <c r="E2" s="1" t="s">
        <v>61</v>
      </c>
      <c r="F2" s="1">
        <v>999920795</v>
      </c>
      <c r="G2" s="1">
        <v>30</v>
      </c>
    </row>
    <row r="3" spans="1:7" x14ac:dyDescent="0.35">
      <c r="A3" s="1" t="s">
        <v>875</v>
      </c>
      <c r="B3" s="1" t="s">
        <v>255</v>
      </c>
      <c r="C3" s="1" t="s">
        <v>2980</v>
      </c>
      <c r="D3" s="1" t="s">
        <v>2981</v>
      </c>
      <c r="E3" s="1" t="s">
        <v>61</v>
      </c>
      <c r="F3" s="1">
        <v>999926588</v>
      </c>
      <c r="G3" s="1">
        <v>155</v>
      </c>
    </row>
    <row r="4" spans="1:7" x14ac:dyDescent="0.35">
      <c r="A4" s="1" t="s">
        <v>875</v>
      </c>
      <c r="B4" s="1" t="s">
        <v>255</v>
      </c>
      <c r="C4" s="1" t="s">
        <v>1498</v>
      </c>
      <c r="D4" s="1" t="s">
        <v>2219</v>
      </c>
      <c r="E4" s="1" t="s">
        <v>61</v>
      </c>
      <c r="F4" s="1">
        <v>999924444</v>
      </c>
      <c r="G4" s="1">
        <v>154</v>
      </c>
    </row>
    <row r="5" spans="1:7" x14ac:dyDescent="0.35">
      <c r="A5" s="1" t="s">
        <v>875</v>
      </c>
      <c r="B5" s="1" t="s">
        <v>255</v>
      </c>
      <c r="C5" s="1" t="s">
        <v>138</v>
      </c>
      <c r="D5" s="1" t="s">
        <v>117</v>
      </c>
      <c r="E5" s="1" t="s">
        <v>61</v>
      </c>
      <c r="F5" s="1">
        <v>999926546</v>
      </c>
      <c r="G5" s="1">
        <v>110</v>
      </c>
    </row>
    <row r="6" spans="1:7" x14ac:dyDescent="0.35">
      <c r="A6" s="1" t="s">
        <v>875</v>
      </c>
      <c r="B6" s="1" t="s">
        <v>255</v>
      </c>
      <c r="C6" s="1" t="s">
        <v>1665</v>
      </c>
      <c r="D6" s="1" t="s">
        <v>1664</v>
      </c>
      <c r="E6" s="1" t="s">
        <v>61</v>
      </c>
      <c r="F6" s="1">
        <v>999921578</v>
      </c>
      <c r="G6" s="1">
        <v>60</v>
      </c>
    </row>
    <row r="7" spans="1:7" x14ac:dyDescent="0.35">
      <c r="A7" s="1" t="s">
        <v>875</v>
      </c>
      <c r="B7" s="1" t="s">
        <v>255</v>
      </c>
      <c r="C7" s="1" t="s">
        <v>1666</v>
      </c>
      <c r="D7" s="1" t="s">
        <v>1667</v>
      </c>
      <c r="E7" s="1" t="s">
        <v>61</v>
      </c>
      <c r="F7" s="1">
        <v>999921579</v>
      </c>
      <c r="G7" s="1">
        <v>56.2</v>
      </c>
    </row>
    <row r="8" spans="1:7" x14ac:dyDescent="0.35">
      <c r="A8" s="30" t="s">
        <v>875</v>
      </c>
      <c r="B8" s="30" t="s">
        <v>255</v>
      </c>
      <c r="C8" s="30" t="s">
        <v>208</v>
      </c>
      <c r="D8" s="30" t="s">
        <v>3649</v>
      </c>
      <c r="E8" s="30" t="s">
        <v>61</v>
      </c>
      <c r="F8" s="30">
        <v>999928433</v>
      </c>
      <c r="G8" s="1">
        <v>37.5</v>
      </c>
    </row>
    <row r="9" spans="1:7" x14ac:dyDescent="0.35">
      <c r="A9" s="1" t="s">
        <v>875</v>
      </c>
      <c r="B9" s="1" t="s">
        <v>255</v>
      </c>
      <c r="C9" s="1" t="s">
        <v>2001</v>
      </c>
      <c r="D9" s="1" t="s">
        <v>2002</v>
      </c>
      <c r="E9" s="1" t="s">
        <v>61</v>
      </c>
      <c r="F9" s="1">
        <v>999923227</v>
      </c>
      <c r="G9" s="1">
        <v>34</v>
      </c>
    </row>
    <row r="10" spans="1:7" x14ac:dyDescent="0.35">
      <c r="A10" s="30" t="s">
        <v>875</v>
      </c>
      <c r="B10" s="30" t="s">
        <v>255</v>
      </c>
      <c r="C10" s="30" t="s">
        <v>612</v>
      </c>
      <c r="D10" s="30" t="s">
        <v>92</v>
      </c>
      <c r="E10" s="30" t="s">
        <v>61</v>
      </c>
      <c r="F10" s="30">
        <v>999922257</v>
      </c>
      <c r="G10" s="1">
        <v>30</v>
      </c>
    </row>
    <row r="11" spans="1:7" x14ac:dyDescent="0.35">
      <c r="A11" s="31" t="s">
        <v>875</v>
      </c>
      <c r="B11" s="31" t="s">
        <v>255</v>
      </c>
      <c r="C11" s="31" t="s">
        <v>2756</v>
      </c>
      <c r="D11" s="31" t="s">
        <v>2757</v>
      </c>
      <c r="E11" s="31" t="s">
        <v>61</v>
      </c>
      <c r="F11" s="1">
        <v>999926018</v>
      </c>
      <c r="G11" s="1">
        <v>30</v>
      </c>
    </row>
    <row r="12" spans="1:7" x14ac:dyDescent="0.35">
      <c r="A12" s="1" t="s">
        <v>875</v>
      </c>
      <c r="B12" s="1" t="s">
        <v>63</v>
      </c>
      <c r="C12" s="1" t="s">
        <v>1956</v>
      </c>
      <c r="D12" s="1" t="s">
        <v>1957</v>
      </c>
      <c r="E12" s="1" t="s">
        <v>61</v>
      </c>
      <c r="F12" s="1">
        <v>999922994</v>
      </c>
      <c r="G12" s="1">
        <v>350</v>
      </c>
    </row>
    <row r="13" spans="1:7" x14ac:dyDescent="0.35">
      <c r="A13" s="1" t="s">
        <v>875</v>
      </c>
      <c r="B13" s="1" t="s">
        <v>63</v>
      </c>
      <c r="C13" s="1" t="s">
        <v>1600</v>
      </c>
      <c r="D13" s="1" t="s">
        <v>2084</v>
      </c>
      <c r="E13" s="1" t="s">
        <v>61</v>
      </c>
      <c r="F13" s="1">
        <v>999923737</v>
      </c>
      <c r="G13" s="1">
        <v>150</v>
      </c>
    </row>
    <row r="14" spans="1:7" x14ac:dyDescent="0.35">
      <c r="A14" s="1" t="s">
        <v>875</v>
      </c>
      <c r="B14" s="1" t="s">
        <v>63</v>
      </c>
      <c r="C14" s="1" t="s">
        <v>122</v>
      </c>
      <c r="D14" s="1" t="s">
        <v>1348</v>
      </c>
      <c r="E14" s="1" t="s">
        <v>61</v>
      </c>
      <c r="F14" s="1">
        <v>999924751</v>
      </c>
      <c r="G14" s="1">
        <v>90</v>
      </c>
    </row>
    <row r="15" spans="1:7" x14ac:dyDescent="0.35">
      <c r="A15" s="31" t="s">
        <v>875</v>
      </c>
      <c r="B15" s="31" t="s">
        <v>63</v>
      </c>
      <c r="C15" s="31" t="s">
        <v>2028</v>
      </c>
      <c r="D15" s="31" t="s">
        <v>1138</v>
      </c>
      <c r="E15" s="31" t="s">
        <v>61</v>
      </c>
      <c r="F15" s="1">
        <v>999923333</v>
      </c>
      <c r="G15" s="1">
        <v>72.2</v>
      </c>
    </row>
    <row r="16" spans="1:7" x14ac:dyDescent="0.35">
      <c r="A16" s="1" t="s">
        <v>875</v>
      </c>
      <c r="B16" s="1" t="s">
        <v>63</v>
      </c>
      <c r="C16" s="1" t="s">
        <v>654</v>
      </c>
      <c r="D16" s="1" t="s">
        <v>149</v>
      </c>
      <c r="E16" s="1" t="s">
        <v>61</v>
      </c>
      <c r="F16" s="1">
        <v>999925527</v>
      </c>
      <c r="G16" s="1">
        <v>52.5</v>
      </c>
    </row>
    <row r="17" spans="1:7" x14ac:dyDescent="0.35">
      <c r="A17" s="30" t="s">
        <v>875</v>
      </c>
      <c r="B17" s="30" t="s">
        <v>63</v>
      </c>
      <c r="C17" s="30" t="s">
        <v>1541</v>
      </c>
      <c r="D17" s="30" t="s">
        <v>1542</v>
      </c>
      <c r="E17" s="30" t="s">
        <v>61</v>
      </c>
      <c r="F17" s="30">
        <v>999921088</v>
      </c>
      <c r="G17" s="1">
        <v>45</v>
      </c>
    </row>
    <row r="18" spans="1:7" x14ac:dyDescent="0.35">
      <c r="A18" s="1" t="s">
        <v>875</v>
      </c>
      <c r="B18" s="1" t="s">
        <v>63</v>
      </c>
      <c r="C18" s="1" t="s">
        <v>929</v>
      </c>
      <c r="D18" s="1" t="s">
        <v>2519</v>
      </c>
      <c r="E18" s="1" t="s">
        <v>61</v>
      </c>
      <c r="F18" s="1">
        <v>999925416</v>
      </c>
      <c r="G18" s="1">
        <v>30</v>
      </c>
    </row>
    <row r="19" spans="1:7" x14ac:dyDescent="0.35">
      <c r="A19" s="35" t="s">
        <v>875</v>
      </c>
      <c r="B19" s="35" t="s">
        <v>63</v>
      </c>
      <c r="C19" s="35" t="s">
        <v>2678</v>
      </c>
      <c r="D19" s="35" t="s">
        <v>2706</v>
      </c>
      <c r="E19" s="35" t="s">
        <v>61</v>
      </c>
      <c r="F19" s="35">
        <v>999925867</v>
      </c>
      <c r="G19" s="1">
        <v>30</v>
      </c>
    </row>
    <row r="20" spans="1:7" x14ac:dyDescent="0.35">
      <c r="A20" s="1" t="s">
        <v>875</v>
      </c>
      <c r="B20" s="1" t="s">
        <v>63</v>
      </c>
      <c r="C20" s="1" t="s">
        <v>697</v>
      </c>
      <c r="D20" s="1" t="s">
        <v>3138</v>
      </c>
      <c r="E20" s="1" t="s">
        <v>61</v>
      </c>
      <c r="F20" s="1">
        <v>999926915</v>
      </c>
      <c r="G20" s="1">
        <v>30</v>
      </c>
    </row>
    <row r="21" spans="1:7" x14ac:dyDescent="0.35">
      <c r="A21" s="1" t="s">
        <v>875</v>
      </c>
      <c r="B21" s="1" t="s">
        <v>235</v>
      </c>
      <c r="C21" s="1" t="s">
        <v>1602</v>
      </c>
      <c r="D21" s="1" t="s">
        <v>1603</v>
      </c>
      <c r="E21" s="1" t="s">
        <v>61</v>
      </c>
      <c r="F21" s="1">
        <v>999921340</v>
      </c>
      <c r="G21" s="1">
        <v>30</v>
      </c>
    </row>
    <row r="22" spans="1:7" x14ac:dyDescent="0.35">
      <c r="A22" s="31" t="s">
        <v>875</v>
      </c>
      <c r="B22" s="31" t="s">
        <v>235</v>
      </c>
      <c r="C22" s="31" t="s">
        <v>1272</v>
      </c>
      <c r="D22" s="31" t="s">
        <v>2408</v>
      </c>
      <c r="E22" s="31" t="s">
        <v>61</v>
      </c>
      <c r="F22" s="1">
        <v>999927889</v>
      </c>
      <c r="G22" s="1">
        <v>30</v>
      </c>
    </row>
    <row r="23" spans="1:7" x14ac:dyDescent="0.35">
      <c r="A23" s="1" t="s">
        <v>875</v>
      </c>
      <c r="B23" s="1" t="s">
        <v>235</v>
      </c>
      <c r="C23" s="1" t="s">
        <v>3582</v>
      </c>
      <c r="D23" s="1" t="s">
        <v>3581</v>
      </c>
      <c r="E23" s="1" t="s">
        <v>61</v>
      </c>
      <c r="F23" s="1">
        <v>999928091</v>
      </c>
      <c r="G23" s="1">
        <v>30</v>
      </c>
    </row>
    <row r="24" spans="1:7" x14ac:dyDescent="0.35">
      <c r="A24" s="1" t="s">
        <v>875</v>
      </c>
      <c r="B24" s="1" t="s">
        <v>67</v>
      </c>
      <c r="C24" s="1" t="s">
        <v>612</v>
      </c>
      <c r="D24" s="1" t="s">
        <v>2198</v>
      </c>
      <c r="E24" s="1" t="s">
        <v>61</v>
      </c>
      <c r="F24" s="1">
        <v>999924401</v>
      </c>
      <c r="G24" s="1">
        <v>425</v>
      </c>
    </row>
    <row r="25" spans="1:7" x14ac:dyDescent="0.35">
      <c r="A25" s="1" t="s">
        <v>875</v>
      </c>
      <c r="B25" s="1" t="s">
        <v>67</v>
      </c>
      <c r="C25" s="30" t="s">
        <v>1660</v>
      </c>
      <c r="D25" s="30" t="s">
        <v>1103</v>
      </c>
      <c r="E25" s="30" t="s">
        <v>61</v>
      </c>
      <c r="F25" s="1">
        <v>999921559</v>
      </c>
      <c r="G25" s="1">
        <v>387</v>
      </c>
    </row>
    <row r="26" spans="1:7" x14ac:dyDescent="0.35">
      <c r="A26" s="1" t="s">
        <v>875</v>
      </c>
      <c r="B26" s="1" t="s">
        <v>67</v>
      </c>
      <c r="C26" s="1" t="s">
        <v>2691</v>
      </c>
      <c r="D26" s="1" t="s">
        <v>759</v>
      </c>
      <c r="E26" s="1" t="s">
        <v>61</v>
      </c>
      <c r="F26" s="1">
        <v>999925840</v>
      </c>
      <c r="G26" s="1">
        <v>329</v>
      </c>
    </row>
    <row r="27" spans="1:7" x14ac:dyDescent="0.35">
      <c r="A27" s="1" t="s">
        <v>875</v>
      </c>
      <c r="B27" s="1" t="s">
        <v>67</v>
      </c>
      <c r="C27" s="1" t="s">
        <v>2374</v>
      </c>
      <c r="D27" s="1" t="s">
        <v>2375</v>
      </c>
      <c r="E27" s="1" t="s">
        <v>61</v>
      </c>
      <c r="F27" s="1">
        <v>999925064</v>
      </c>
      <c r="G27" s="1">
        <v>325</v>
      </c>
    </row>
    <row r="28" spans="1:7" x14ac:dyDescent="0.35">
      <c r="A28" s="1" t="s">
        <v>875</v>
      </c>
      <c r="B28" s="1" t="s">
        <v>67</v>
      </c>
      <c r="C28" s="1" t="s">
        <v>387</v>
      </c>
      <c r="D28" s="1" t="s">
        <v>2485</v>
      </c>
      <c r="E28" s="1" t="s">
        <v>61</v>
      </c>
      <c r="F28" s="1">
        <v>999925341</v>
      </c>
      <c r="G28" s="1">
        <v>293.5</v>
      </c>
    </row>
    <row r="29" spans="1:7" x14ac:dyDescent="0.35">
      <c r="A29" s="1" t="s">
        <v>875</v>
      </c>
      <c r="B29" s="1" t="s">
        <v>67</v>
      </c>
      <c r="C29" s="1" t="s">
        <v>888</v>
      </c>
      <c r="D29" s="1" t="s">
        <v>548</v>
      </c>
      <c r="E29" s="1" t="s">
        <v>61</v>
      </c>
      <c r="F29" s="1">
        <v>999926712</v>
      </c>
      <c r="G29" s="1">
        <v>278</v>
      </c>
    </row>
    <row r="30" spans="1:7" x14ac:dyDescent="0.35">
      <c r="A30" s="31" t="s">
        <v>875</v>
      </c>
      <c r="B30" s="31" t="s">
        <v>67</v>
      </c>
      <c r="C30" s="31" t="s">
        <v>2587</v>
      </c>
      <c r="D30" s="31" t="s">
        <v>1808</v>
      </c>
      <c r="E30" s="31" t="s">
        <v>61</v>
      </c>
      <c r="F30" s="1">
        <v>999925601</v>
      </c>
      <c r="G30" s="1">
        <v>210</v>
      </c>
    </row>
    <row r="31" spans="1:7" x14ac:dyDescent="0.35">
      <c r="A31" s="31" t="s">
        <v>875</v>
      </c>
      <c r="B31" s="31" t="s">
        <v>67</v>
      </c>
      <c r="C31" s="31" t="s">
        <v>2672</v>
      </c>
      <c r="D31" s="31" t="s">
        <v>2673</v>
      </c>
      <c r="E31" s="31" t="s">
        <v>61</v>
      </c>
      <c r="F31" s="1">
        <v>999925803</v>
      </c>
      <c r="G31" s="1">
        <v>208</v>
      </c>
    </row>
    <row r="32" spans="1:7" x14ac:dyDescent="0.35">
      <c r="A32" s="1" t="s">
        <v>875</v>
      </c>
      <c r="B32" s="1" t="s">
        <v>67</v>
      </c>
      <c r="C32" s="1" t="s">
        <v>2975</v>
      </c>
      <c r="D32" s="1" t="s">
        <v>2976</v>
      </c>
      <c r="E32" s="1" t="s">
        <v>61</v>
      </c>
      <c r="F32" s="1">
        <v>999926574</v>
      </c>
      <c r="G32" s="1">
        <v>120</v>
      </c>
    </row>
    <row r="33" spans="1:7" x14ac:dyDescent="0.35">
      <c r="A33" s="1" t="s">
        <v>875</v>
      </c>
      <c r="B33" s="1" t="s">
        <v>67</v>
      </c>
      <c r="C33" s="1" t="s">
        <v>1197</v>
      </c>
      <c r="D33" s="1" t="s">
        <v>3125</v>
      </c>
      <c r="E33" s="1" t="s">
        <v>61</v>
      </c>
      <c r="F33" s="1">
        <v>999926893</v>
      </c>
      <c r="G33" s="1">
        <v>120</v>
      </c>
    </row>
    <row r="34" spans="1:7" x14ac:dyDescent="0.35">
      <c r="A34" s="30" t="s">
        <v>875</v>
      </c>
      <c r="B34" s="30" t="s">
        <v>67</v>
      </c>
      <c r="C34" s="30" t="s">
        <v>3276</v>
      </c>
      <c r="D34" s="30" t="s">
        <v>903</v>
      </c>
      <c r="E34" s="30" t="s">
        <v>61</v>
      </c>
      <c r="F34" s="30">
        <v>999927280</v>
      </c>
      <c r="G34" s="1">
        <v>120</v>
      </c>
    </row>
    <row r="35" spans="1:7" x14ac:dyDescent="0.35">
      <c r="A35" s="1" t="s">
        <v>875</v>
      </c>
      <c r="B35" s="1" t="s">
        <v>67</v>
      </c>
      <c r="C35" s="1" t="s">
        <v>3500</v>
      </c>
      <c r="D35" s="1" t="s">
        <v>3501</v>
      </c>
      <c r="E35" s="1" t="s">
        <v>61</v>
      </c>
      <c r="F35" s="1">
        <v>999927900</v>
      </c>
      <c r="G35" s="1">
        <v>114</v>
      </c>
    </row>
    <row r="36" spans="1:7" x14ac:dyDescent="0.35">
      <c r="A36" s="31" t="s">
        <v>875</v>
      </c>
      <c r="B36" s="31" t="s">
        <v>67</v>
      </c>
      <c r="C36" s="31" t="s">
        <v>3290</v>
      </c>
      <c r="D36" s="31" t="s">
        <v>159</v>
      </c>
      <c r="E36" s="31" t="s">
        <v>61</v>
      </c>
      <c r="F36" s="1">
        <v>999927302</v>
      </c>
      <c r="G36" s="1">
        <v>98</v>
      </c>
    </row>
    <row r="37" spans="1:7" x14ac:dyDescent="0.35">
      <c r="A37" s="1" t="s">
        <v>875</v>
      </c>
      <c r="B37" s="1" t="s">
        <v>67</v>
      </c>
      <c r="C37" s="1" t="s">
        <v>2827</v>
      </c>
      <c r="D37" s="1" t="s">
        <v>1497</v>
      </c>
      <c r="E37" s="1" t="s">
        <v>61</v>
      </c>
      <c r="F37" s="1">
        <v>999926199</v>
      </c>
      <c r="G37" s="1">
        <v>68</v>
      </c>
    </row>
    <row r="38" spans="1:7" x14ac:dyDescent="0.35">
      <c r="A38" s="30" t="s">
        <v>875</v>
      </c>
      <c r="B38" s="30" t="s">
        <v>67</v>
      </c>
      <c r="C38" s="30" t="s">
        <v>2744</v>
      </c>
      <c r="D38" s="30" t="s">
        <v>3161</v>
      </c>
      <c r="E38" s="30" t="s">
        <v>61</v>
      </c>
      <c r="F38" s="30">
        <v>999926954</v>
      </c>
      <c r="G38" s="1">
        <v>68</v>
      </c>
    </row>
    <row r="39" spans="1:7" x14ac:dyDescent="0.35">
      <c r="A39" s="31" t="s">
        <v>875</v>
      </c>
      <c r="B39" s="31" t="s">
        <v>67</v>
      </c>
      <c r="C39" s="31" t="s">
        <v>3013</v>
      </c>
      <c r="D39" s="31" t="s">
        <v>1338</v>
      </c>
      <c r="E39" s="31" t="s">
        <v>61</v>
      </c>
      <c r="F39" s="1">
        <v>999926984</v>
      </c>
      <c r="G39" s="1">
        <v>68</v>
      </c>
    </row>
    <row r="40" spans="1:7" x14ac:dyDescent="0.35">
      <c r="A40" s="1" t="s">
        <v>875</v>
      </c>
      <c r="B40" s="1" t="s">
        <v>67</v>
      </c>
      <c r="C40" s="1" t="s">
        <v>1175</v>
      </c>
      <c r="D40" s="1" t="s">
        <v>2084</v>
      </c>
      <c r="E40" s="1" t="s">
        <v>61</v>
      </c>
      <c r="F40" s="1">
        <v>999927019</v>
      </c>
      <c r="G40" s="1">
        <v>68</v>
      </c>
    </row>
    <row r="41" spans="1:7" x14ac:dyDescent="0.35">
      <c r="A41" s="1" t="s">
        <v>875</v>
      </c>
      <c r="B41" s="1" t="s">
        <v>67</v>
      </c>
      <c r="C41" s="1" t="s">
        <v>3467</v>
      </c>
      <c r="D41" s="1" t="s">
        <v>3464</v>
      </c>
      <c r="E41" s="1" t="s">
        <v>61</v>
      </c>
      <c r="F41" s="1">
        <v>999927803</v>
      </c>
      <c r="G41" s="1">
        <v>68</v>
      </c>
    </row>
    <row r="42" spans="1:7" x14ac:dyDescent="0.35">
      <c r="A42" s="31" t="s">
        <v>875</v>
      </c>
      <c r="B42" s="31" t="s">
        <v>67</v>
      </c>
      <c r="C42" s="31" t="s">
        <v>2146</v>
      </c>
      <c r="D42" s="31" t="s">
        <v>117</v>
      </c>
      <c r="E42" s="31" t="s">
        <v>61</v>
      </c>
      <c r="F42" s="1">
        <v>999927888</v>
      </c>
      <c r="G42" s="1">
        <v>68</v>
      </c>
    </row>
    <row r="43" spans="1:7" x14ac:dyDescent="0.35">
      <c r="A43" s="1" t="s">
        <v>875</v>
      </c>
      <c r="B43" s="1" t="s">
        <v>67</v>
      </c>
      <c r="C43" s="1" t="s">
        <v>3288</v>
      </c>
      <c r="D43" s="1" t="s">
        <v>117</v>
      </c>
      <c r="E43" s="1" t="s">
        <v>61</v>
      </c>
      <c r="F43" s="1">
        <v>999927300</v>
      </c>
      <c r="G43" s="1">
        <v>67</v>
      </c>
    </row>
    <row r="44" spans="1:7" x14ac:dyDescent="0.35">
      <c r="A44" s="1" t="s">
        <v>875</v>
      </c>
      <c r="B44" s="1" t="s">
        <v>67</v>
      </c>
      <c r="C44" s="1" t="s">
        <v>2342</v>
      </c>
      <c r="D44" s="1" t="s">
        <v>2343</v>
      </c>
      <c r="E44" s="1" t="s">
        <v>61</v>
      </c>
      <c r="F44" s="1">
        <v>999924902</v>
      </c>
      <c r="G44" s="1">
        <v>63</v>
      </c>
    </row>
    <row r="45" spans="1:7" x14ac:dyDescent="0.35">
      <c r="A45" s="1" t="s">
        <v>875</v>
      </c>
      <c r="B45" s="1" t="s">
        <v>67</v>
      </c>
      <c r="C45" s="1" t="s">
        <v>3227</v>
      </c>
      <c r="D45" s="1" t="s">
        <v>3219</v>
      </c>
      <c r="E45" s="1" t="s">
        <v>61</v>
      </c>
      <c r="F45" s="1">
        <v>999927144</v>
      </c>
      <c r="G45" s="1">
        <v>63</v>
      </c>
    </row>
    <row r="46" spans="1:7" x14ac:dyDescent="0.35">
      <c r="A46" s="1" t="s">
        <v>875</v>
      </c>
      <c r="B46" s="1" t="s">
        <v>67</v>
      </c>
      <c r="C46" s="1" t="s">
        <v>3230</v>
      </c>
      <c r="D46" s="1" t="s">
        <v>3231</v>
      </c>
      <c r="E46" s="1" t="s">
        <v>61</v>
      </c>
      <c r="F46" s="1">
        <v>999927155</v>
      </c>
      <c r="G46" s="1">
        <v>63</v>
      </c>
    </row>
    <row r="47" spans="1:7" x14ac:dyDescent="0.35">
      <c r="A47" s="30" t="s">
        <v>875</v>
      </c>
      <c r="B47" s="30" t="s">
        <v>67</v>
      </c>
      <c r="C47" s="30" t="s">
        <v>3360</v>
      </c>
      <c r="D47" s="30" t="s">
        <v>3361</v>
      </c>
      <c r="E47" s="30" t="s">
        <v>61</v>
      </c>
      <c r="F47" s="30">
        <v>999927481</v>
      </c>
      <c r="G47" s="1">
        <v>63</v>
      </c>
    </row>
    <row r="48" spans="1:7" x14ac:dyDescent="0.35">
      <c r="A48" s="39" t="s">
        <v>875</v>
      </c>
      <c r="B48" s="30" t="s">
        <v>67</v>
      </c>
      <c r="C48" s="34" t="s">
        <v>3093</v>
      </c>
      <c r="D48" s="34" t="s">
        <v>3094</v>
      </c>
      <c r="E48" s="34" t="s">
        <v>61</v>
      </c>
      <c r="F48" s="30">
        <v>999926840</v>
      </c>
      <c r="G48" s="1">
        <v>60</v>
      </c>
    </row>
    <row r="49" spans="1:7" x14ac:dyDescent="0.35">
      <c r="A49" s="1" t="s">
        <v>875</v>
      </c>
      <c r="B49" s="1" t="s">
        <v>67</v>
      </c>
      <c r="C49" s="1" t="s">
        <v>2781</v>
      </c>
      <c r="D49" s="1" t="s">
        <v>2782</v>
      </c>
      <c r="E49" s="1" t="s">
        <v>61</v>
      </c>
      <c r="F49" s="1">
        <v>999926089</v>
      </c>
      <c r="G49" s="1">
        <v>45</v>
      </c>
    </row>
    <row r="50" spans="1:7" x14ac:dyDescent="0.35">
      <c r="A50" s="39" t="s">
        <v>875</v>
      </c>
      <c r="B50" s="30" t="s">
        <v>67</v>
      </c>
      <c r="C50" s="30" t="s">
        <v>1594</v>
      </c>
      <c r="D50" s="34" t="s">
        <v>3302</v>
      </c>
      <c r="E50" s="34" t="s">
        <v>61</v>
      </c>
      <c r="F50" s="30">
        <v>999927330</v>
      </c>
      <c r="G50" s="1">
        <v>45</v>
      </c>
    </row>
    <row r="51" spans="1:7" x14ac:dyDescent="0.35">
      <c r="A51" s="1" t="s">
        <v>875</v>
      </c>
      <c r="B51" s="1" t="s">
        <v>67</v>
      </c>
      <c r="C51" s="1" t="s">
        <v>1638</v>
      </c>
      <c r="D51" s="1" t="s">
        <v>119</v>
      </c>
      <c r="E51" s="1" t="s">
        <v>61</v>
      </c>
      <c r="F51" s="1">
        <v>999925488</v>
      </c>
      <c r="G51" s="1">
        <v>30</v>
      </c>
    </row>
    <row r="52" spans="1:7" x14ac:dyDescent="0.35">
      <c r="A52" s="35" t="s">
        <v>875</v>
      </c>
      <c r="B52" s="35" t="s">
        <v>67</v>
      </c>
      <c r="C52" s="35" t="s">
        <v>2887</v>
      </c>
      <c r="D52" s="35" t="s">
        <v>80</v>
      </c>
      <c r="E52" s="35" t="s">
        <v>61</v>
      </c>
      <c r="F52" s="35">
        <v>999926354</v>
      </c>
      <c r="G52" s="1">
        <v>30</v>
      </c>
    </row>
    <row r="53" spans="1:7" x14ac:dyDescent="0.35">
      <c r="A53" s="1" t="s">
        <v>875</v>
      </c>
      <c r="B53" s="1" t="s">
        <v>67</v>
      </c>
      <c r="C53" s="1" t="s">
        <v>2128</v>
      </c>
      <c r="D53" s="1" t="s">
        <v>277</v>
      </c>
      <c r="E53" s="1" t="s">
        <v>61</v>
      </c>
      <c r="F53" s="1">
        <v>999926707</v>
      </c>
      <c r="G53" s="1">
        <v>30</v>
      </c>
    </row>
    <row r="54" spans="1:7" x14ac:dyDescent="0.35">
      <c r="A54" s="1" t="s">
        <v>875</v>
      </c>
      <c r="B54" s="1" t="s">
        <v>58</v>
      </c>
      <c r="C54" s="1" t="s">
        <v>876</v>
      </c>
      <c r="D54" s="1" t="s">
        <v>86</v>
      </c>
      <c r="E54" s="1" t="s">
        <v>77</v>
      </c>
      <c r="F54" s="1">
        <v>999911030</v>
      </c>
      <c r="G54" s="1">
        <v>70</v>
      </c>
    </row>
    <row r="55" spans="1:7" x14ac:dyDescent="0.35">
      <c r="A55" s="31" t="s">
        <v>875</v>
      </c>
      <c r="B55" s="31" t="s">
        <v>255</v>
      </c>
      <c r="C55" s="31" t="s">
        <v>2790</v>
      </c>
      <c r="D55" s="31" t="s">
        <v>3359</v>
      </c>
      <c r="E55" s="31" t="s">
        <v>77</v>
      </c>
      <c r="F55" s="1">
        <v>999927476</v>
      </c>
      <c r="G55" s="1">
        <v>175</v>
      </c>
    </row>
    <row r="56" spans="1:7" x14ac:dyDescent="0.35">
      <c r="A56" s="1" t="s">
        <v>875</v>
      </c>
      <c r="B56" s="1" t="s">
        <v>255</v>
      </c>
      <c r="C56" s="1" t="s">
        <v>2334</v>
      </c>
      <c r="D56" s="1" t="s">
        <v>183</v>
      </c>
      <c r="E56" s="1" t="s">
        <v>77</v>
      </c>
      <c r="F56" s="1">
        <v>999924882</v>
      </c>
      <c r="G56" s="1">
        <v>127.5</v>
      </c>
    </row>
    <row r="57" spans="1:7" x14ac:dyDescent="0.35">
      <c r="A57" s="30" t="s">
        <v>875</v>
      </c>
      <c r="B57" s="30" t="s">
        <v>255</v>
      </c>
      <c r="C57" s="30" t="s">
        <v>1548</v>
      </c>
      <c r="D57" s="30" t="s">
        <v>1549</v>
      </c>
      <c r="E57" s="30" t="s">
        <v>77</v>
      </c>
      <c r="F57" s="30">
        <v>999921112</v>
      </c>
      <c r="G57" s="1">
        <v>55</v>
      </c>
    </row>
    <row r="58" spans="1:7" x14ac:dyDescent="0.35">
      <c r="A58" s="1" t="s">
        <v>875</v>
      </c>
      <c r="B58" s="1" t="s">
        <v>255</v>
      </c>
      <c r="C58" s="1" t="s">
        <v>2064</v>
      </c>
      <c r="D58" s="1" t="s">
        <v>3561</v>
      </c>
      <c r="E58" s="1" t="s">
        <v>77</v>
      </c>
      <c r="F58" s="1">
        <v>999928041</v>
      </c>
      <c r="G58" s="1">
        <v>30</v>
      </c>
    </row>
    <row r="59" spans="1:7" x14ac:dyDescent="0.35">
      <c r="A59" s="1" t="s">
        <v>875</v>
      </c>
      <c r="B59" s="1" t="s">
        <v>63</v>
      </c>
      <c r="C59" s="1" t="s">
        <v>1452</v>
      </c>
      <c r="D59" s="1" t="s">
        <v>1862</v>
      </c>
      <c r="E59" s="30" t="s">
        <v>77</v>
      </c>
      <c r="F59" s="1">
        <v>999923700</v>
      </c>
      <c r="G59" s="1">
        <v>305</v>
      </c>
    </row>
    <row r="60" spans="1:7" x14ac:dyDescent="0.35">
      <c r="A60" s="1" t="s">
        <v>875</v>
      </c>
      <c r="B60" s="1" t="s">
        <v>63</v>
      </c>
      <c r="C60" s="1" t="s">
        <v>615</v>
      </c>
      <c r="D60" s="1" t="s">
        <v>3535</v>
      </c>
      <c r="E60" s="1" t="s">
        <v>77</v>
      </c>
      <c r="F60" s="1">
        <v>999927959</v>
      </c>
      <c r="G60" s="1">
        <v>272.5</v>
      </c>
    </row>
    <row r="61" spans="1:7" x14ac:dyDescent="0.35">
      <c r="A61" s="1" t="s">
        <v>875</v>
      </c>
      <c r="B61" s="1" t="s">
        <v>63</v>
      </c>
      <c r="C61" s="1" t="s">
        <v>1928</v>
      </c>
      <c r="D61" s="1" t="s">
        <v>1909</v>
      </c>
      <c r="E61" s="1" t="s">
        <v>77</v>
      </c>
      <c r="F61" s="1">
        <v>999924604</v>
      </c>
      <c r="G61" s="1">
        <v>270</v>
      </c>
    </row>
    <row r="62" spans="1:7" x14ac:dyDescent="0.35">
      <c r="A62" s="1" t="s">
        <v>875</v>
      </c>
      <c r="B62" s="1" t="s">
        <v>63</v>
      </c>
      <c r="C62" s="1" t="s">
        <v>2508</v>
      </c>
      <c r="D62" s="1" t="s">
        <v>2509</v>
      </c>
      <c r="E62" s="1" t="s">
        <v>77</v>
      </c>
      <c r="F62" s="1">
        <v>999925395</v>
      </c>
      <c r="G62" s="1">
        <v>243.5</v>
      </c>
    </row>
    <row r="63" spans="1:7" x14ac:dyDescent="0.35">
      <c r="A63" s="1" t="s">
        <v>875</v>
      </c>
      <c r="B63" s="1" t="s">
        <v>63</v>
      </c>
      <c r="C63" s="1" t="s">
        <v>3015</v>
      </c>
      <c r="D63" s="1" t="s">
        <v>1513</v>
      </c>
      <c r="E63" s="1" t="s">
        <v>77</v>
      </c>
      <c r="F63" s="1">
        <v>999926670</v>
      </c>
      <c r="G63" s="1">
        <v>150</v>
      </c>
    </row>
    <row r="64" spans="1:7" x14ac:dyDescent="0.35">
      <c r="A64" s="35" t="s">
        <v>875</v>
      </c>
      <c r="B64" s="35" t="s">
        <v>63</v>
      </c>
      <c r="C64" s="35" t="s">
        <v>2582</v>
      </c>
      <c r="D64" s="35" t="s">
        <v>1616</v>
      </c>
      <c r="E64" s="35" t="s">
        <v>77</v>
      </c>
      <c r="F64" s="35">
        <v>999925596</v>
      </c>
      <c r="G64" s="1">
        <v>108</v>
      </c>
    </row>
    <row r="65" spans="1:7" x14ac:dyDescent="0.35">
      <c r="A65" s="1" t="s">
        <v>875</v>
      </c>
      <c r="B65" s="1" t="s">
        <v>63</v>
      </c>
      <c r="C65" s="1" t="s">
        <v>2904</v>
      </c>
      <c r="D65" s="1" t="s">
        <v>2905</v>
      </c>
      <c r="E65" s="1" t="s">
        <v>77</v>
      </c>
      <c r="F65" s="1">
        <v>999926395</v>
      </c>
      <c r="G65" s="1">
        <v>90</v>
      </c>
    </row>
    <row r="66" spans="1:7" x14ac:dyDescent="0.35">
      <c r="A66" s="30" t="s">
        <v>875</v>
      </c>
      <c r="B66" s="30" t="s">
        <v>63</v>
      </c>
      <c r="C66" s="30" t="s">
        <v>1510</v>
      </c>
      <c r="D66" s="30" t="s">
        <v>1135</v>
      </c>
      <c r="E66" s="30" t="s">
        <v>77</v>
      </c>
      <c r="F66" s="30">
        <v>999927647</v>
      </c>
      <c r="G66" s="1">
        <v>69.5</v>
      </c>
    </row>
    <row r="67" spans="1:7" x14ac:dyDescent="0.35">
      <c r="A67" s="1" t="s">
        <v>875</v>
      </c>
      <c r="B67" s="1" t="s">
        <v>63</v>
      </c>
      <c r="C67" s="1" t="s">
        <v>2515</v>
      </c>
      <c r="D67" s="1" t="s">
        <v>2516</v>
      </c>
      <c r="E67" s="1" t="s">
        <v>77</v>
      </c>
      <c r="F67" s="1">
        <v>999925408</v>
      </c>
      <c r="G67" s="1">
        <v>68</v>
      </c>
    </row>
    <row r="68" spans="1:7" x14ac:dyDescent="0.35">
      <c r="A68" s="1" t="s">
        <v>875</v>
      </c>
      <c r="B68" s="1" t="s">
        <v>63</v>
      </c>
      <c r="C68" s="1" t="s">
        <v>3228</v>
      </c>
      <c r="D68" s="1" t="s">
        <v>3229</v>
      </c>
      <c r="E68" s="1" t="s">
        <v>77</v>
      </c>
      <c r="F68" s="1">
        <v>999927154</v>
      </c>
      <c r="G68" s="1">
        <v>68</v>
      </c>
    </row>
    <row r="69" spans="1:7" x14ac:dyDescent="0.35">
      <c r="A69" s="31" t="s">
        <v>875</v>
      </c>
      <c r="B69" s="31" t="s">
        <v>63</v>
      </c>
      <c r="C69" s="31" t="s">
        <v>2668</v>
      </c>
      <c r="D69" s="31" t="s">
        <v>1183</v>
      </c>
      <c r="E69" s="31" t="s">
        <v>77</v>
      </c>
      <c r="F69" s="1">
        <v>999925789</v>
      </c>
      <c r="G69" s="1">
        <v>45</v>
      </c>
    </row>
    <row r="70" spans="1:7" x14ac:dyDescent="0.35">
      <c r="A70" s="1" t="s">
        <v>875</v>
      </c>
      <c r="B70" s="1" t="s">
        <v>63</v>
      </c>
      <c r="C70" s="1" t="s">
        <v>1844</v>
      </c>
      <c r="D70" s="1" t="s">
        <v>2978</v>
      </c>
      <c r="E70" s="1" t="s">
        <v>77</v>
      </c>
      <c r="F70" s="1">
        <v>999926580</v>
      </c>
      <c r="G70" s="1">
        <v>45</v>
      </c>
    </row>
    <row r="71" spans="1:7" x14ac:dyDescent="0.35">
      <c r="A71" s="1" t="s">
        <v>875</v>
      </c>
      <c r="B71" s="1" t="s">
        <v>63</v>
      </c>
      <c r="C71" s="1" t="s">
        <v>2531</v>
      </c>
      <c r="D71" s="1" t="s">
        <v>133</v>
      </c>
      <c r="E71" s="1" t="s">
        <v>77</v>
      </c>
      <c r="F71" s="1">
        <v>999925441</v>
      </c>
      <c r="G71" s="1">
        <v>30</v>
      </c>
    </row>
    <row r="72" spans="1:7" x14ac:dyDescent="0.35">
      <c r="A72" s="31" t="s">
        <v>875</v>
      </c>
      <c r="B72" s="31" t="s">
        <v>235</v>
      </c>
      <c r="C72" s="31" t="s">
        <v>385</v>
      </c>
      <c r="D72" s="31" t="s">
        <v>69</v>
      </c>
      <c r="E72" s="31" t="s">
        <v>77</v>
      </c>
      <c r="F72" s="1">
        <v>999925551</v>
      </c>
      <c r="G72" s="1">
        <v>60</v>
      </c>
    </row>
    <row r="73" spans="1:7" x14ac:dyDescent="0.35">
      <c r="A73" s="31" t="s">
        <v>875</v>
      </c>
      <c r="B73" s="31" t="s">
        <v>235</v>
      </c>
      <c r="C73" s="31" t="s">
        <v>3253</v>
      </c>
      <c r="D73" s="31" t="s">
        <v>1008</v>
      </c>
      <c r="E73" s="31" t="s">
        <v>77</v>
      </c>
      <c r="F73" s="1">
        <v>999927771</v>
      </c>
      <c r="G73" s="1">
        <v>45</v>
      </c>
    </row>
    <row r="74" spans="1:7" x14ac:dyDescent="0.35">
      <c r="A74" s="31" t="s">
        <v>875</v>
      </c>
      <c r="B74" s="31" t="s">
        <v>235</v>
      </c>
      <c r="C74" s="31" t="s">
        <v>926</v>
      </c>
      <c r="D74" s="31" t="s">
        <v>2524</v>
      </c>
      <c r="E74" s="31" t="s">
        <v>77</v>
      </c>
      <c r="F74" s="1">
        <v>999925427</v>
      </c>
      <c r="G74" s="1">
        <v>30</v>
      </c>
    </row>
    <row r="75" spans="1:7" x14ac:dyDescent="0.35">
      <c r="A75" s="31" t="s">
        <v>875</v>
      </c>
      <c r="B75" s="31" t="s">
        <v>67</v>
      </c>
      <c r="C75" s="31" t="s">
        <v>2279</v>
      </c>
      <c r="D75" s="31" t="s">
        <v>1155</v>
      </c>
      <c r="E75" s="31" t="s">
        <v>77</v>
      </c>
      <c r="F75" s="1">
        <v>999925746</v>
      </c>
      <c r="G75" s="1">
        <v>293</v>
      </c>
    </row>
    <row r="76" spans="1:7" x14ac:dyDescent="0.35">
      <c r="A76" s="1" t="s">
        <v>875</v>
      </c>
      <c r="B76" s="1" t="s">
        <v>67</v>
      </c>
      <c r="C76" s="1" t="s">
        <v>557</v>
      </c>
      <c r="D76" s="1" t="s">
        <v>2660</v>
      </c>
      <c r="E76" s="1" t="s">
        <v>77</v>
      </c>
      <c r="F76" s="1">
        <v>999925772</v>
      </c>
      <c r="G76" s="1">
        <v>220</v>
      </c>
    </row>
    <row r="77" spans="1:7" x14ac:dyDescent="0.35">
      <c r="A77" s="1" t="s">
        <v>875</v>
      </c>
      <c r="B77" s="1" t="s">
        <v>67</v>
      </c>
      <c r="C77" s="1" t="s">
        <v>1879</v>
      </c>
      <c r="D77" s="1" t="s">
        <v>2158</v>
      </c>
      <c r="E77" s="1" t="s">
        <v>77</v>
      </c>
      <c r="F77" s="1">
        <v>999925282</v>
      </c>
      <c r="G77" s="1">
        <v>219</v>
      </c>
    </row>
    <row r="78" spans="1:7" x14ac:dyDescent="0.35">
      <c r="A78" s="1" t="s">
        <v>875</v>
      </c>
      <c r="B78" s="1" t="s">
        <v>67</v>
      </c>
      <c r="C78" s="1" t="s">
        <v>2378</v>
      </c>
      <c r="D78" s="1" t="s">
        <v>2377</v>
      </c>
      <c r="E78" s="1" t="s">
        <v>77</v>
      </c>
      <c r="F78" s="1">
        <v>999925066</v>
      </c>
      <c r="G78" s="1">
        <v>218</v>
      </c>
    </row>
    <row r="79" spans="1:7" x14ac:dyDescent="0.35">
      <c r="A79" s="1" t="s">
        <v>875</v>
      </c>
      <c r="B79" s="1" t="s">
        <v>67</v>
      </c>
      <c r="C79" s="1" t="s">
        <v>2913</v>
      </c>
      <c r="D79" s="1" t="s">
        <v>2914</v>
      </c>
      <c r="E79" s="1" t="s">
        <v>77</v>
      </c>
      <c r="F79" s="1">
        <v>999926413</v>
      </c>
      <c r="G79" s="1">
        <v>188</v>
      </c>
    </row>
    <row r="80" spans="1:7" x14ac:dyDescent="0.35">
      <c r="A80" s="39" t="s">
        <v>875</v>
      </c>
      <c r="B80" s="30" t="s">
        <v>67</v>
      </c>
      <c r="C80" s="30" t="s">
        <v>2021</v>
      </c>
      <c r="D80" s="34" t="s">
        <v>2022</v>
      </c>
      <c r="E80" s="34" t="s">
        <v>77</v>
      </c>
      <c r="F80" s="30">
        <v>999923278</v>
      </c>
      <c r="G80" s="1">
        <v>180</v>
      </c>
    </row>
    <row r="81" spans="1:7" x14ac:dyDescent="0.35">
      <c r="A81" s="1" t="s">
        <v>875</v>
      </c>
      <c r="B81" s="1" t="s">
        <v>67</v>
      </c>
      <c r="C81" s="1" t="s">
        <v>2986</v>
      </c>
      <c r="D81" s="1" t="s">
        <v>696</v>
      </c>
      <c r="E81" s="1" t="s">
        <v>77</v>
      </c>
      <c r="F81" s="1">
        <v>999926595</v>
      </c>
      <c r="G81" s="1">
        <v>136</v>
      </c>
    </row>
    <row r="82" spans="1:7" x14ac:dyDescent="0.35">
      <c r="A82" s="1" t="s">
        <v>875</v>
      </c>
      <c r="B82" s="1" t="s">
        <v>67</v>
      </c>
      <c r="C82" s="1" t="s">
        <v>2999</v>
      </c>
      <c r="D82" s="1" t="s">
        <v>3000</v>
      </c>
      <c r="E82" s="1" t="s">
        <v>77</v>
      </c>
      <c r="F82" s="1">
        <v>999926630</v>
      </c>
      <c r="G82" s="1">
        <v>120</v>
      </c>
    </row>
    <row r="83" spans="1:7" x14ac:dyDescent="0.35">
      <c r="A83" s="1" t="s">
        <v>875</v>
      </c>
      <c r="B83" s="1" t="s">
        <v>67</v>
      </c>
      <c r="C83" s="1" t="s">
        <v>2134</v>
      </c>
      <c r="D83" s="1" t="s">
        <v>3129</v>
      </c>
      <c r="E83" s="1" t="s">
        <v>77</v>
      </c>
      <c r="F83" s="1">
        <v>999926899</v>
      </c>
      <c r="G83" s="1">
        <v>120</v>
      </c>
    </row>
    <row r="84" spans="1:7" x14ac:dyDescent="0.35">
      <c r="A84" s="31" t="s">
        <v>875</v>
      </c>
      <c r="B84" s="31" t="s">
        <v>67</v>
      </c>
      <c r="C84" s="31" t="s">
        <v>1598</v>
      </c>
      <c r="D84" s="31" t="s">
        <v>2519</v>
      </c>
      <c r="E84" s="31" t="s">
        <v>77</v>
      </c>
      <c r="F84" s="1">
        <v>999927474</v>
      </c>
      <c r="G84" s="1">
        <v>120</v>
      </c>
    </row>
    <row r="85" spans="1:7" x14ac:dyDescent="0.35">
      <c r="A85" s="30" t="s">
        <v>875</v>
      </c>
      <c r="B85" s="30" t="s">
        <v>67</v>
      </c>
      <c r="C85" s="30" t="s">
        <v>2815</v>
      </c>
      <c r="D85" s="30" t="s">
        <v>2814</v>
      </c>
      <c r="E85" s="30" t="s">
        <v>77</v>
      </c>
      <c r="F85" s="30">
        <v>999926158</v>
      </c>
      <c r="G85" s="1">
        <v>117</v>
      </c>
    </row>
    <row r="86" spans="1:7" x14ac:dyDescent="0.35">
      <c r="A86" s="1" t="s">
        <v>875</v>
      </c>
      <c r="B86" s="1" t="s">
        <v>67</v>
      </c>
      <c r="C86" s="1" t="s">
        <v>2499</v>
      </c>
      <c r="D86" s="1" t="s">
        <v>2500</v>
      </c>
      <c r="E86" s="1" t="s">
        <v>77</v>
      </c>
      <c r="F86" s="1">
        <v>999925360</v>
      </c>
      <c r="G86" s="1">
        <v>103</v>
      </c>
    </row>
    <row r="87" spans="1:7" x14ac:dyDescent="0.35">
      <c r="A87" s="31" t="s">
        <v>875</v>
      </c>
      <c r="B87" s="31" t="s">
        <v>67</v>
      </c>
      <c r="C87" s="31" t="s">
        <v>1851</v>
      </c>
      <c r="D87" s="31" t="s">
        <v>650</v>
      </c>
      <c r="E87" s="31" t="s">
        <v>77</v>
      </c>
      <c r="F87" s="1">
        <v>999926216</v>
      </c>
      <c r="G87" s="1">
        <v>93</v>
      </c>
    </row>
    <row r="88" spans="1:7" x14ac:dyDescent="0.35">
      <c r="A88" s="1" t="s">
        <v>875</v>
      </c>
      <c r="B88" s="1" t="s">
        <v>67</v>
      </c>
      <c r="C88" s="1" t="s">
        <v>766</v>
      </c>
      <c r="D88" s="1" t="s">
        <v>672</v>
      </c>
      <c r="E88" s="1" t="s">
        <v>77</v>
      </c>
      <c r="F88" s="1">
        <v>999925354</v>
      </c>
      <c r="G88" s="1">
        <v>90</v>
      </c>
    </row>
    <row r="89" spans="1:7" x14ac:dyDescent="0.35">
      <c r="A89" s="1" t="s">
        <v>875</v>
      </c>
      <c r="B89" s="1" t="s">
        <v>67</v>
      </c>
      <c r="C89" s="1" t="s">
        <v>2338</v>
      </c>
      <c r="D89" s="1" t="s">
        <v>2339</v>
      </c>
      <c r="E89" s="1" t="s">
        <v>77</v>
      </c>
      <c r="F89" s="1">
        <v>999924893</v>
      </c>
      <c r="G89" s="1">
        <v>68</v>
      </c>
    </row>
    <row r="90" spans="1:7" x14ac:dyDescent="0.35">
      <c r="A90" s="31" t="s">
        <v>875</v>
      </c>
      <c r="B90" s="31" t="s">
        <v>67</v>
      </c>
      <c r="C90" s="31" t="s">
        <v>3340</v>
      </c>
      <c r="D90" s="31" t="s">
        <v>3435</v>
      </c>
      <c r="E90" s="31" t="s">
        <v>77</v>
      </c>
      <c r="F90" s="1">
        <v>999927677</v>
      </c>
      <c r="G90" s="1">
        <v>68</v>
      </c>
    </row>
    <row r="91" spans="1:7" x14ac:dyDescent="0.35">
      <c r="A91" s="31" t="s">
        <v>875</v>
      </c>
      <c r="B91" s="31" t="s">
        <v>67</v>
      </c>
      <c r="C91" s="31" t="s">
        <v>3475</v>
      </c>
      <c r="D91" s="31" t="s">
        <v>1338</v>
      </c>
      <c r="E91" s="31" t="s">
        <v>77</v>
      </c>
      <c r="F91" s="1">
        <v>999927820</v>
      </c>
      <c r="G91" s="1">
        <v>58</v>
      </c>
    </row>
    <row r="92" spans="1:7" x14ac:dyDescent="0.35">
      <c r="A92" s="39" t="s">
        <v>875</v>
      </c>
      <c r="B92" s="30" t="s">
        <v>67</v>
      </c>
      <c r="C92" s="34" t="s">
        <v>275</v>
      </c>
      <c r="D92" s="34" t="s">
        <v>1903</v>
      </c>
      <c r="E92" s="34" t="s">
        <v>77</v>
      </c>
      <c r="F92" s="30">
        <v>999926565</v>
      </c>
      <c r="G92" s="1">
        <v>45</v>
      </c>
    </row>
    <row r="93" spans="1:7" x14ac:dyDescent="0.35">
      <c r="A93" s="1" t="s">
        <v>875</v>
      </c>
      <c r="B93" s="1" t="s">
        <v>67</v>
      </c>
      <c r="C93" s="1" t="s">
        <v>3029</v>
      </c>
      <c r="D93" s="1" t="s">
        <v>3463</v>
      </c>
      <c r="E93" s="1" t="s">
        <v>77</v>
      </c>
      <c r="F93" s="1">
        <v>999927796</v>
      </c>
      <c r="G93" s="1">
        <v>45</v>
      </c>
    </row>
    <row r="94" spans="1:7" x14ac:dyDescent="0.35">
      <c r="A94" s="1" t="s">
        <v>875</v>
      </c>
      <c r="B94" s="1" t="s">
        <v>67</v>
      </c>
      <c r="C94" s="1" t="s">
        <v>3518</v>
      </c>
      <c r="D94" s="1" t="s">
        <v>929</v>
      </c>
      <c r="E94" s="1" t="s">
        <v>77</v>
      </c>
      <c r="F94" s="1">
        <v>999927920</v>
      </c>
      <c r="G94" s="1">
        <v>45</v>
      </c>
    </row>
    <row r="95" spans="1:7" x14ac:dyDescent="0.35">
      <c r="A95" s="39" t="s">
        <v>875</v>
      </c>
      <c r="B95" s="30" t="s">
        <v>67</v>
      </c>
      <c r="C95" s="30" t="s">
        <v>3162</v>
      </c>
      <c r="D95" s="34" t="s">
        <v>787</v>
      </c>
      <c r="E95" s="34" t="s">
        <v>77</v>
      </c>
      <c r="F95" s="30">
        <v>999926956</v>
      </c>
      <c r="G95" s="1">
        <v>34</v>
      </c>
    </row>
    <row r="96" spans="1:7" x14ac:dyDescent="0.35">
      <c r="A96" s="1" t="s">
        <v>875</v>
      </c>
      <c r="B96" s="1" t="s">
        <v>67</v>
      </c>
      <c r="C96" s="1" t="s">
        <v>2443</v>
      </c>
      <c r="D96" s="1" t="s">
        <v>2444</v>
      </c>
      <c r="E96" s="1" t="s">
        <v>77</v>
      </c>
      <c r="F96" s="1">
        <v>999925270</v>
      </c>
      <c r="G96" s="1">
        <v>30</v>
      </c>
    </row>
    <row r="97" spans="1:7" x14ac:dyDescent="0.35">
      <c r="A97" s="1" t="s">
        <v>875</v>
      </c>
      <c r="B97" s="1" t="s">
        <v>67</v>
      </c>
      <c r="C97" s="1" t="s">
        <v>2527</v>
      </c>
      <c r="D97" s="1" t="s">
        <v>119</v>
      </c>
      <c r="E97" s="1" t="s">
        <v>77</v>
      </c>
      <c r="F97" s="1">
        <v>999925665</v>
      </c>
      <c r="G97" s="1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0A88-735B-4F15-832C-598E488AD769}">
  <dimension ref="A1:G407"/>
  <sheetViews>
    <sheetView workbookViewId="0">
      <selection activeCell="C28" sqref="C28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36.36328125" bestFit="1" customWidth="1"/>
    <col min="4" max="4" width="20.81640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30" t="s">
        <v>66</v>
      </c>
      <c r="B2" s="30" t="s">
        <v>58</v>
      </c>
      <c r="C2" s="30" t="s">
        <v>974</v>
      </c>
      <c r="D2" s="30" t="s">
        <v>119</v>
      </c>
      <c r="E2" s="30" t="s">
        <v>61</v>
      </c>
      <c r="F2" s="30">
        <v>999921838</v>
      </c>
      <c r="G2" s="1">
        <v>352.5</v>
      </c>
    </row>
    <row r="3" spans="1:7" x14ac:dyDescent="0.35">
      <c r="A3" s="30" t="s">
        <v>66</v>
      </c>
      <c r="B3" s="1" t="s">
        <v>58</v>
      </c>
      <c r="C3" s="1" t="s">
        <v>247</v>
      </c>
      <c r="D3" s="1" t="s">
        <v>1032</v>
      </c>
      <c r="E3" s="1" t="s">
        <v>61</v>
      </c>
      <c r="F3" s="1">
        <v>999916628</v>
      </c>
      <c r="G3" s="1">
        <v>326</v>
      </c>
    </row>
    <row r="4" spans="1:7" x14ac:dyDescent="0.35">
      <c r="A4" s="30" t="s">
        <v>66</v>
      </c>
      <c r="B4" s="1" t="s">
        <v>58</v>
      </c>
      <c r="C4" s="1" t="s">
        <v>1983</v>
      </c>
      <c r="D4" s="1" t="s">
        <v>198</v>
      </c>
      <c r="E4" s="1" t="s">
        <v>61</v>
      </c>
      <c r="F4" s="1">
        <v>999923103</v>
      </c>
      <c r="G4" s="1">
        <v>232.5</v>
      </c>
    </row>
    <row r="5" spans="1:7" x14ac:dyDescent="0.35">
      <c r="A5" s="30" t="s">
        <v>66</v>
      </c>
      <c r="B5" s="1" t="s">
        <v>58</v>
      </c>
      <c r="C5" s="1" t="s">
        <v>1512</v>
      </c>
      <c r="D5" s="1" t="s">
        <v>1513</v>
      </c>
      <c r="E5" s="1" t="s">
        <v>61</v>
      </c>
      <c r="F5" s="1">
        <v>999920804</v>
      </c>
      <c r="G5" s="1">
        <v>181</v>
      </c>
    </row>
    <row r="6" spans="1:7" x14ac:dyDescent="0.35">
      <c r="A6" s="30" t="s">
        <v>66</v>
      </c>
      <c r="B6" s="1" t="s">
        <v>58</v>
      </c>
      <c r="C6" s="1" t="s">
        <v>1209</v>
      </c>
      <c r="D6" s="1" t="s">
        <v>119</v>
      </c>
      <c r="E6" s="1" t="s">
        <v>61</v>
      </c>
      <c r="F6" s="1">
        <v>999918259</v>
      </c>
      <c r="G6" s="1">
        <v>173</v>
      </c>
    </row>
    <row r="7" spans="1:7" x14ac:dyDescent="0.35">
      <c r="A7" s="30" t="s">
        <v>66</v>
      </c>
      <c r="B7" s="1" t="s">
        <v>58</v>
      </c>
      <c r="C7" s="1" t="s">
        <v>2351</v>
      </c>
      <c r="D7" s="1" t="s">
        <v>162</v>
      </c>
      <c r="E7" s="1" t="s">
        <v>61</v>
      </c>
      <c r="F7" s="1">
        <v>999924946</v>
      </c>
      <c r="G7" s="1">
        <v>154</v>
      </c>
    </row>
    <row r="8" spans="1:7" x14ac:dyDescent="0.35">
      <c r="A8" s="30" t="s">
        <v>66</v>
      </c>
      <c r="B8" s="1" t="s">
        <v>58</v>
      </c>
      <c r="C8" s="1" t="s">
        <v>374</v>
      </c>
      <c r="D8" s="1" t="s">
        <v>913</v>
      </c>
      <c r="E8" s="1" t="s">
        <v>61</v>
      </c>
      <c r="F8" s="1">
        <v>999927035</v>
      </c>
      <c r="G8" s="1">
        <v>150</v>
      </c>
    </row>
    <row r="9" spans="1:7" x14ac:dyDescent="0.35">
      <c r="A9" s="30" t="s">
        <v>66</v>
      </c>
      <c r="B9" s="1" t="s">
        <v>58</v>
      </c>
      <c r="C9" s="1" t="s">
        <v>668</v>
      </c>
      <c r="D9" s="1" t="s">
        <v>1712</v>
      </c>
      <c r="E9" s="1" t="s">
        <v>61</v>
      </c>
      <c r="F9" s="1">
        <v>999921755</v>
      </c>
      <c r="G9" s="1">
        <v>117</v>
      </c>
    </row>
    <row r="10" spans="1:7" x14ac:dyDescent="0.35">
      <c r="A10" s="30" t="s">
        <v>66</v>
      </c>
      <c r="B10" s="30" t="s">
        <v>58</v>
      </c>
      <c r="C10" s="30" t="s">
        <v>3707</v>
      </c>
      <c r="D10" s="30" t="s">
        <v>1513</v>
      </c>
      <c r="E10" s="30" t="s">
        <v>61</v>
      </c>
      <c r="F10" s="30">
        <v>999920804</v>
      </c>
      <c r="G10" s="1">
        <v>100</v>
      </c>
    </row>
    <row r="11" spans="1:7" x14ac:dyDescent="0.35">
      <c r="A11" s="30" t="s">
        <v>66</v>
      </c>
      <c r="B11" s="31" t="s">
        <v>58</v>
      </c>
      <c r="C11" s="31" t="s">
        <v>253</v>
      </c>
      <c r="D11" s="31" t="s">
        <v>650</v>
      </c>
      <c r="E11" s="31" t="s">
        <v>61</v>
      </c>
      <c r="F11" s="1">
        <v>999921793</v>
      </c>
      <c r="G11" s="1">
        <v>75</v>
      </c>
    </row>
    <row r="12" spans="1:7" x14ac:dyDescent="0.35">
      <c r="A12" s="30" t="s">
        <v>66</v>
      </c>
      <c r="B12" s="30" t="s">
        <v>58</v>
      </c>
      <c r="C12" s="30" t="s">
        <v>374</v>
      </c>
      <c r="D12" s="30" t="s">
        <v>408</v>
      </c>
      <c r="E12" s="30" t="s">
        <v>61</v>
      </c>
      <c r="F12" s="30">
        <v>999927035</v>
      </c>
      <c r="G12" s="1">
        <v>75</v>
      </c>
    </row>
    <row r="13" spans="1:7" x14ac:dyDescent="0.35">
      <c r="A13" s="30" t="s">
        <v>66</v>
      </c>
      <c r="B13" s="31" t="s">
        <v>58</v>
      </c>
      <c r="C13" s="31" t="s">
        <v>549</v>
      </c>
      <c r="D13" s="31" t="s">
        <v>3433</v>
      </c>
      <c r="E13" s="31" t="s">
        <v>61</v>
      </c>
      <c r="F13" s="1">
        <v>999927664</v>
      </c>
      <c r="G13" s="1">
        <v>64</v>
      </c>
    </row>
    <row r="14" spans="1:7" x14ac:dyDescent="0.35">
      <c r="A14" s="30" t="s">
        <v>66</v>
      </c>
      <c r="B14" s="30" t="s">
        <v>58</v>
      </c>
      <c r="C14" s="30" t="s">
        <v>247</v>
      </c>
      <c r="D14" s="30" t="s">
        <v>1032</v>
      </c>
      <c r="E14" s="30" t="s">
        <v>61</v>
      </c>
      <c r="F14" s="30">
        <v>999916628</v>
      </c>
      <c r="G14" s="1">
        <v>56.5</v>
      </c>
    </row>
    <row r="15" spans="1:7" x14ac:dyDescent="0.35">
      <c r="A15" s="30" t="s">
        <v>66</v>
      </c>
      <c r="B15" s="1" t="s">
        <v>58</v>
      </c>
      <c r="C15" s="1" t="s">
        <v>2394</v>
      </c>
      <c r="D15" s="1" t="s">
        <v>2395</v>
      </c>
      <c r="E15" s="1" t="s">
        <v>61</v>
      </c>
      <c r="F15" s="1">
        <v>999925164</v>
      </c>
      <c r="G15" s="1">
        <v>45</v>
      </c>
    </row>
    <row r="16" spans="1:7" x14ac:dyDescent="0.35">
      <c r="A16" s="30" t="s">
        <v>66</v>
      </c>
      <c r="B16" s="31" t="s">
        <v>58</v>
      </c>
      <c r="C16" s="31" t="s">
        <v>2233</v>
      </c>
      <c r="D16" s="31" t="s">
        <v>2234</v>
      </c>
      <c r="E16" s="31" t="s">
        <v>61</v>
      </c>
      <c r="F16" s="1">
        <v>999924492</v>
      </c>
      <c r="G16" s="1">
        <v>34</v>
      </c>
    </row>
    <row r="17" spans="1:7" x14ac:dyDescent="0.35">
      <c r="A17" s="30" t="s">
        <v>66</v>
      </c>
      <c r="B17" s="30" t="s">
        <v>58</v>
      </c>
      <c r="C17" s="30" t="s">
        <v>1559</v>
      </c>
      <c r="D17" s="30" t="s">
        <v>1558</v>
      </c>
      <c r="E17" s="30" t="s">
        <v>61</v>
      </c>
      <c r="F17" s="30">
        <v>999921152</v>
      </c>
      <c r="G17" s="1">
        <v>30</v>
      </c>
    </row>
    <row r="18" spans="1:7" x14ac:dyDescent="0.35">
      <c r="A18" s="30" t="s">
        <v>66</v>
      </c>
      <c r="B18" s="31" t="s">
        <v>58</v>
      </c>
      <c r="C18" s="31" t="s">
        <v>1600</v>
      </c>
      <c r="D18" s="31" t="s">
        <v>1955</v>
      </c>
      <c r="E18" s="31" t="s">
        <v>61</v>
      </c>
      <c r="F18" s="1">
        <v>999922992</v>
      </c>
      <c r="G18" s="1">
        <v>30</v>
      </c>
    </row>
    <row r="19" spans="1:7" x14ac:dyDescent="0.35">
      <c r="A19" s="30" t="s">
        <v>66</v>
      </c>
      <c r="B19" s="1" t="s">
        <v>255</v>
      </c>
      <c r="C19" s="1" t="s">
        <v>962</v>
      </c>
      <c r="D19" s="1" t="s">
        <v>1998</v>
      </c>
      <c r="E19" s="1" t="s">
        <v>61</v>
      </c>
      <c r="F19" s="1">
        <v>999923201</v>
      </c>
      <c r="G19" s="1">
        <v>495</v>
      </c>
    </row>
    <row r="20" spans="1:7" x14ac:dyDescent="0.35">
      <c r="A20" s="30" t="s">
        <v>66</v>
      </c>
      <c r="B20" s="1" t="s">
        <v>255</v>
      </c>
      <c r="C20" s="30" t="s">
        <v>2169</v>
      </c>
      <c r="D20" s="30" t="s">
        <v>2170</v>
      </c>
      <c r="E20" s="30" t="s">
        <v>61</v>
      </c>
      <c r="F20" s="1">
        <v>999924288</v>
      </c>
      <c r="G20" s="1">
        <v>221.2</v>
      </c>
    </row>
    <row r="21" spans="1:7" x14ac:dyDescent="0.35">
      <c r="A21" s="30" t="s">
        <v>66</v>
      </c>
      <c r="B21" s="1" t="s">
        <v>255</v>
      </c>
      <c r="C21" s="1" t="s">
        <v>1476</v>
      </c>
      <c r="D21" s="1" t="s">
        <v>1477</v>
      </c>
      <c r="E21" s="1" t="s">
        <v>61</v>
      </c>
      <c r="F21" s="1">
        <v>999920328</v>
      </c>
      <c r="G21" s="1">
        <v>198</v>
      </c>
    </row>
    <row r="22" spans="1:7" x14ac:dyDescent="0.35">
      <c r="A22" s="30" t="s">
        <v>66</v>
      </c>
      <c r="B22" s="1" t="s">
        <v>255</v>
      </c>
      <c r="C22" s="1" t="s">
        <v>428</v>
      </c>
      <c r="D22" s="1" t="s">
        <v>211</v>
      </c>
      <c r="E22" s="1" t="s">
        <v>61</v>
      </c>
      <c r="F22" s="1">
        <v>999925349</v>
      </c>
      <c r="G22" s="1">
        <v>197.5</v>
      </c>
    </row>
    <row r="23" spans="1:7" x14ac:dyDescent="0.35">
      <c r="A23" s="30" t="s">
        <v>66</v>
      </c>
      <c r="B23" s="1" t="s">
        <v>255</v>
      </c>
      <c r="C23" s="30" t="s">
        <v>2117</v>
      </c>
      <c r="D23" s="30" t="s">
        <v>280</v>
      </c>
      <c r="E23" s="30" t="s">
        <v>61</v>
      </c>
      <c r="F23" s="1">
        <v>999923868</v>
      </c>
      <c r="G23" s="1">
        <v>194</v>
      </c>
    </row>
    <row r="24" spans="1:7" x14ac:dyDescent="0.35">
      <c r="A24" s="30" t="s">
        <v>66</v>
      </c>
      <c r="B24" s="1" t="s">
        <v>255</v>
      </c>
      <c r="C24" s="1" t="s">
        <v>877</v>
      </c>
      <c r="D24" s="1" t="s">
        <v>2433</v>
      </c>
      <c r="E24" s="1" t="s">
        <v>61</v>
      </c>
      <c r="F24" s="1">
        <v>999925263</v>
      </c>
      <c r="G24" s="1">
        <v>192.5</v>
      </c>
    </row>
    <row r="25" spans="1:7" x14ac:dyDescent="0.35">
      <c r="A25" s="30" t="s">
        <v>66</v>
      </c>
      <c r="B25" s="1" t="s">
        <v>255</v>
      </c>
      <c r="C25" s="1" t="s">
        <v>1711</v>
      </c>
      <c r="D25" s="1" t="s">
        <v>1483</v>
      </c>
      <c r="E25" s="1" t="s">
        <v>61</v>
      </c>
      <c r="F25" s="1">
        <v>999921749</v>
      </c>
      <c r="G25" s="1">
        <v>190</v>
      </c>
    </row>
    <row r="26" spans="1:7" x14ac:dyDescent="0.35">
      <c r="A26" s="30" t="s">
        <v>66</v>
      </c>
      <c r="B26" s="35" t="s">
        <v>255</v>
      </c>
      <c r="C26" s="35" t="s">
        <v>2682</v>
      </c>
      <c r="D26" s="35" t="s">
        <v>117</v>
      </c>
      <c r="E26" s="35" t="s">
        <v>61</v>
      </c>
      <c r="F26" s="35">
        <v>999925820</v>
      </c>
      <c r="G26" s="1">
        <v>162</v>
      </c>
    </row>
    <row r="27" spans="1:7" x14ac:dyDescent="0.35">
      <c r="A27" s="30" t="s">
        <v>66</v>
      </c>
      <c r="B27" s="35" t="s">
        <v>255</v>
      </c>
      <c r="C27" s="35" t="s">
        <v>1829</v>
      </c>
      <c r="D27" s="35" t="s">
        <v>1828</v>
      </c>
      <c r="E27" s="35" t="s">
        <v>61</v>
      </c>
      <c r="F27" s="35">
        <v>999922312</v>
      </c>
      <c r="G27" s="1">
        <v>144</v>
      </c>
    </row>
    <row r="28" spans="1:7" x14ac:dyDescent="0.35">
      <c r="A28" s="30" t="s">
        <v>66</v>
      </c>
      <c r="B28" s="1" t="s">
        <v>255</v>
      </c>
      <c r="C28" s="1" t="s">
        <v>980</v>
      </c>
      <c r="D28" s="1" t="s">
        <v>1885</v>
      </c>
      <c r="E28" s="30" t="s">
        <v>61</v>
      </c>
      <c r="F28" s="1">
        <v>999922565</v>
      </c>
      <c r="G28" s="1">
        <v>141.5</v>
      </c>
    </row>
    <row r="29" spans="1:7" x14ac:dyDescent="0.35">
      <c r="A29" s="30" t="s">
        <v>66</v>
      </c>
      <c r="B29" s="1" t="s">
        <v>255</v>
      </c>
      <c r="C29" s="1" t="s">
        <v>2477</v>
      </c>
      <c r="D29" s="1" t="s">
        <v>2478</v>
      </c>
      <c r="E29" s="1" t="s">
        <v>61</v>
      </c>
      <c r="F29" s="1">
        <v>999925315</v>
      </c>
      <c r="G29" s="1">
        <v>111</v>
      </c>
    </row>
    <row r="30" spans="1:7" x14ac:dyDescent="0.35">
      <c r="A30" s="30" t="s">
        <v>66</v>
      </c>
      <c r="B30" s="1" t="s">
        <v>255</v>
      </c>
      <c r="C30" s="1" t="s">
        <v>1335</v>
      </c>
      <c r="D30" s="1" t="s">
        <v>1336</v>
      </c>
      <c r="E30" s="1" t="s">
        <v>61</v>
      </c>
      <c r="F30" s="1">
        <v>999919189</v>
      </c>
      <c r="G30" s="1">
        <v>102</v>
      </c>
    </row>
    <row r="31" spans="1:7" x14ac:dyDescent="0.35">
      <c r="A31" s="30" t="s">
        <v>66</v>
      </c>
      <c r="B31" s="1" t="s">
        <v>255</v>
      </c>
      <c r="C31" s="1" t="s">
        <v>1721</v>
      </c>
      <c r="D31" s="1" t="s">
        <v>117</v>
      </c>
      <c r="E31" s="1" t="s">
        <v>61</v>
      </c>
      <c r="F31" s="1">
        <v>999921785</v>
      </c>
      <c r="G31" s="1">
        <v>90</v>
      </c>
    </row>
    <row r="32" spans="1:7" x14ac:dyDescent="0.35">
      <c r="A32" s="30" t="s">
        <v>66</v>
      </c>
      <c r="B32" s="31" t="s">
        <v>255</v>
      </c>
      <c r="C32" s="31" t="s">
        <v>652</v>
      </c>
      <c r="D32" s="31" t="s">
        <v>145</v>
      </c>
      <c r="E32" s="31" t="s">
        <v>61</v>
      </c>
      <c r="F32" s="1">
        <v>999926010</v>
      </c>
      <c r="G32" s="1">
        <v>90</v>
      </c>
    </row>
    <row r="33" spans="1:7" x14ac:dyDescent="0.35">
      <c r="A33" s="30" t="s">
        <v>66</v>
      </c>
      <c r="B33" s="35" t="s">
        <v>255</v>
      </c>
      <c r="C33" s="35" t="s">
        <v>2764</v>
      </c>
      <c r="D33" s="35" t="s">
        <v>2765</v>
      </c>
      <c r="E33" s="35" t="s">
        <v>61</v>
      </c>
      <c r="F33" s="35">
        <v>999926033</v>
      </c>
      <c r="G33" s="1">
        <v>85</v>
      </c>
    </row>
    <row r="34" spans="1:7" x14ac:dyDescent="0.35">
      <c r="A34" s="30" t="s">
        <v>66</v>
      </c>
      <c r="B34" s="1" t="s">
        <v>255</v>
      </c>
      <c r="C34" s="1" t="s">
        <v>1924</v>
      </c>
      <c r="D34" s="1" t="s">
        <v>1925</v>
      </c>
      <c r="E34" s="1" t="s">
        <v>61</v>
      </c>
      <c r="F34" s="1">
        <v>999922783</v>
      </c>
      <c r="G34" s="1">
        <v>81</v>
      </c>
    </row>
    <row r="35" spans="1:7" x14ac:dyDescent="0.35">
      <c r="A35" s="30" t="s">
        <v>66</v>
      </c>
      <c r="B35" s="31" t="s">
        <v>255</v>
      </c>
      <c r="C35" s="31" t="s">
        <v>2535</v>
      </c>
      <c r="D35" s="31" t="s">
        <v>2536</v>
      </c>
      <c r="E35" s="31" t="s">
        <v>61</v>
      </c>
      <c r="F35" s="1">
        <v>999925463</v>
      </c>
      <c r="G35" s="1">
        <v>68</v>
      </c>
    </row>
    <row r="36" spans="1:7" x14ac:dyDescent="0.35">
      <c r="A36" s="30" t="s">
        <v>66</v>
      </c>
      <c r="B36" s="31" t="s">
        <v>255</v>
      </c>
      <c r="C36" s="31" t="s">
        <v>2589</v>
      </c>
      <c r="D36" s="31" t="s">
        <v>2590</v>
      </c>
      <c r="E36" s="31" t="s">
        <v>61</v>
      </c>
      <c r="F36" s="1">
        <v>999925610</v>
      </c>
      <c r="G36" s="1">
        <v>68</v>
      </c>
    </row>
    <row r="37" spans="1:7" x14ac:dyDescent="0.35">
      <c r="A37" s="30" t="s">
        <v>66</v>
      </c>
      <c r="B37" s="31" t="s">
        <v>255</v>
      </c>
      <c r="C37" s="31" t="s">
        <v>919</v>
      </c>
      <c r="D37" s="31" t="s">
        <v>655</v>
      </c>
      <c r="E37" s="31" t="s">
        <v>61</v>
      </c>
      <c r="F37" s="1">
        <v>999926433</v>
      </c>
      <c r="G37" s="1">
        <v>68</v>
      </c>
    </row>
    <row r="38" spans="1:7" x14ac:dyDescent="0.35">
      <c r="A38" s="30" t="s">
        <v>66</v>
      </c>
      <c r="B38" s="1" t="s">
        <v>255</v>
      </c>
      <c r="C38" s="1" t="s">
        <v>3011</v>
      </c>
      <c r="D38" s="1" t="s">
        <v>3012</v>
      </c>
      <c r="E38" s="1" t="s">
        <v>61</v>
      </c>
      <c r="F38" s="1">
        <v>999926654</v>
      </c>
      <c r="G38" s="1">
        <v>68</v>
      </c>
    </row>
    <row r="39" spans="1:7" x14ac:dyDescent="0.35">
      <c r="A39" s="30" t="s">
        <v>66</v>
      </c>
      <c r="B39" s="31" t="s">
        <v>255</v>
      </c>
      <c r="C39" s="31" t="s">
        <v>3216</v>
      </c>
      <c r="D39" s="31" t="s">
        <v>3217</v>
      </c>
      <c r="E39" s="31" t="s">
        <v>61</v>
      </c>
      <c r="F39" s="1">
        <v>999927106</v>
      </c>
      <c r="G39" s="1">
        <v>63</v>
      </c>
    </row>
    <row r="40" spans="1:7" x14ac:dyDescent="0.35">
      <c r="A40" s="30" t="s">
        <v>66</v>
      </c>
      <c r="B40" s="1" t="s">
        <v>255</v>
      </c>
      <c r="C40" s="1" t="s">
        <v>3218</v>
      </c>
      <c r="D40" s="1" t="s">
        <v>3219</v>
      </c>
      <c r="E40" s="1" t="s">
        <v>61</v>
      </c>
      <c r="F40" s="1">
        <v>999927114</v>
      </c>
      <c r="G40" s="1">
        <v>63</v>
      </c>
    </row>
    <row r="41" spans="1:7" x14ac:dyDescent="0.35">
      <c r="A41" s="30" t="s">
        <v>66</v>
      </c>
      <c r="B41" s="31" t="s">
        <v>255</v>
      </c>
      <c r="C41" s="31" t="s">
        <v>3336</v>
      </c>
      <c r="D41" s="31" t="s">
        <v>3337</v>
      </c>
      <c r="E41" s="31" t="s">
        <v>61</v>
      </c>
      <c r="F41" s="1">
        <v>999927421</v>
      </c>
      <c r="G41" s="1">
        <v>58</v>
      </c>
    </row>
    <row r="42" spans="1:7" x14ac:dyDescent="0.35">
      <c r="A42" s="30" t="s">
        <v>66</v>
      </c>
      <c r="B42" s="31" t="s">
        <v>255</v>
      </c>
      <c r="C42" s="31" t="s">
        <v>1570</v>
      </c>
      <c r="D42" s="31" t="s">
        <v>3438</v>
      </c>
      <c r="E42" s="31" t="s">
        <v>61</v>
      </c>
      <c r="F42" s="1">
        <v>999927689</v>
      </c>
      <c r="G42" s="1">
        <v>54</v>
      </c>
    </row>
    <row r="43" spans="1:7" x14ac:dyDescent="0.35">
      <c r="A43" s="30" t="s">
        <v>66</v>
      </c>
      <c r="B43" s="1" t="s">
        <v>255</v>
      </c>
      <c r="C43" s="1" t="s">
        <v>965</v>
      </c>
      <c r="D43" s="1" t="s">
        <v>1568</v>
      </c>
      <c r="E43" s="1" t="s">
        <v>61</v>
      </c>
      <c r="F43" s="1">
        <v>999921189</v>
      </c>
      <c r="G43" s="1">
        <v>51</v>
      </c>
    </row>
    <row r="44" spans="1:7" x14ac:dyDescent="0.35">
      <c r="A44" s="30" t="s">
        <v>66</v>
      </c>
      <c r="B44" s="31" t="s">
        <v>255</v>
      </c>
      <c r="C44" s="31" t="s">
        <v>2028</v>
      </c>
      <c r="D44" s="31" t="s">
        <v>3439</v>
      </c>
      <c r="E44" s="31" t="s">
        <v>61</v>
      </c>
      <c r="F44" s="1">
        <v>999927694</v>
      </c>
      <c r="G44" s="1">
        <v>51</v>
      </c>
    </row>
    <row r="45" spans="1:7" x14ac:dyDescent="0.35">
      <c r="A45" s="30" t="s">
        <v>66</v>
      </c>
      <c r="B45" s="30" t="s">
        <v>255</v>
      </c>
      <c r="C45" s="30" t="s">
        <v>3708</v>
      </c>
      <c r="D45" s="30" t="s">
        <v>117</v>
      </c>
      <c r="E45" s="30" t="s">
        <v>61</v>
      </c>
      <c r="F45" s="30">
        <v>999925820</v>
      </c>
      <c r="G45" s="1">
        <v>50</v>
      </c>
    </row>
    <row r="46" spans="1:7" x14ac:dyDescent="0.35">
      <c r="A46" s="30" t="s">
        <v>66</v>
      </c>
      <c r="B46" s="1" t="s">
        <v>255</v>
      </c>
      <c r="C46" s="30" t="s">
        <v>712</v>
      </c>
      <c r="D46" s="30" t="s">
        <v>1757</v>
      </c>
      <c r="E46" s="30" t="s">
        <v>61</v>
      </c>
      <c r="F46" s="1">
        <v>999921979</v>
      </c>
      <c r="G46" s="1">
        <v>45</v>
      </c>
    </row>
    <row r="47" spans="1:7" x14ac:dyDescent="0.35">
      <c r="A47" s="30" t="s">
        <v>66</v>
      </c>
      <c r="B47" s="35" t="s">
        <v>255</v>
      </c>
      <c r="C47" s="35" t="s">
        <v>1814</v>
      </c>
      <c r="D47" s="35" t="s">
        <v>1815</v>
      </c>
      <c r="E47" s="35" t="s">
        <v>61</v>
      </c>
      <c r="F47" s="35">
        <v>999922265</v>
      </c>
      <c r="G47" s="1">
        <v>45</v>
      </c>
    </row>
    <row r="48" spans="1:7" x14ac:dyDescent="0.35">
      <c r="A48" s="30" t="s">
        <v>66</v>
      </c>
      <c r="B48" s="30" t="s">
        <v>255</v>
      </c>
      <c r="C48" s="30" t="s">
        <v>919</v>
      </c>
      <c r="D48" s="30" t="s">
        <v>2139</v>
      </c>
      <c r="E48" s="30" t="s">
        <v>61</v>
      </c>
      <c r="F48" s="30">
        <v>999923984</v>
      </c>
      <c r="G48" s="1">
        <v>45</v>
      </c>
    </row>
    <row r="49" spans="1:7" x14ac:dyDescent="0.35">
      <c r="A49" s="30" t="s">
        <v>66</v>
      </c>
      <c r="B49" s="1" t="s">
        <v>255</v>
      </c>
      <c r="C49" s="1" t="s">
        <v>68</v>
      </c>
      <c r="D49" s="1" t="s">
        <v>2299</v>
      </c>
      <c r="E49" s="1" t="s">
        <v>61</v>
      </c>
      <c r="F49" s="1">
        <v>999924785</v>
      </c>
      <c r="G49" s="1">
        <v>45</v>
      </c>
    </row>
    <row r="50" spans="1:7" ht="28" x14ac:dyDescent="0.35">
      <c r="A50" s="30" t="s">
        <v>66</v>
      </c>
      <c r="B50" s="32" t="s">
        <v>255</v>
      </c>
      <c r="C50" s="32" t="s">
        <v>3293</v>
      </c>
      <c r="D50" s="32" t="s">
        <v>3294</v>
      </c>
      <c r="E50" s="32" t="s">
        <v>61</v>
      </c>
      <c r="F50" s="1">
        <v>999927305</v>
      </c>
      <c r="G50" s="1">
        <v>45</v>
      </c>
    </row>
    <row r="51" spans="1:7" x14ac:dyDescent="0.35">
      <c r="A51" s="30" t="s">
        <v>66</v>
      </c>
      <c r="B51" s="30" t="s">
        <v>255</v>
      </c>
      <c r="C51" s="30" t="s">
        <v>3423</v>
      </c>
      <c r="D51" s="30" t="s">
        <v>3424</v>
      </c>
      <c r="E51" s="30" t="s">
        <v>61</v>
      </c>
      <c r="F51" s="30">
        <v>999927639</v>
      </c>
      <c r="G51" s="1">
        <v>45</v>
      </c>
    </row>
    <row r="52" spans="1:7" x14ac:dyDescent="0.35">
      <c r="A52" s="30" t="s">
        <v>66</v>
      </c>
      <c r="B52" s="1" t="s">
        <v>255</v>
      </c>
      <c r="C52" s="1" t="s">
        <v>428</v>
      </c>
      <c r="D52" s="1" t="s">
        <v>1179</v>
      </c>
      <c r="E52" s="1" t="s">
        <v>61</v>
      </c>
      <c r="F52" s="1">
        <v>999924873</v>
      </c>
      <c r="G52" s="1">
        <v>37.5</v>
      </c>
    </row>
    <row r="53" spans="1:7" x14ac:dyDescent="0.35">
      <c r="A53" s="30" t="s">
        <v>66</v>
      </c>
      <c r="B53" s="1" t="s">
        <v>255</v>
      </c>
      <c r="C53" s="1" t="s">
        <v>699</v>
      </c>
      <c r="D53" s="1" t="s">
        <v>700</v>
      </c>
      <c r="E53" s="1" t="s">
        <v>61</v>
      </c>
      <c r="F53" s="1">
        <v>999904161</v>
      </c>
      <c r="G53" s="1">
        <v>34</v>
      </c>
    </row>
    <row r="54" spans="1:7" x14ac:dyDescent="0.35">
      <c r="A54" s="30" t="s">
        <v>66</v>
      </c>
      <c r="B54" s="31" t="s">
        <v>255</v>
      </c>
      <c r="C54" s="31" t="s">
        <v>751</v>
      </c>
      <c r="D54" s="31" t="s">
        <v>3396</v>
      </c>
      <c r="E54" s="31" t="s">
        <v>61</v>
      </c>
      <c r="F54" s="1">
        <v>999927557</v>
      </c>
      <c r="G54" s="1">
        <v>30</v>
      </c>
    </row>
    <row r="55" spans="1:7" x14ac:dyDescent="0.35">
      <c r="A55" s="30" t="s">
        <v>66</v>
      </c>
      <c r="B55" s="1" t="s">
        <v>255</v>
      </c>
      <c r="C55" s="1" t="s">
        <v>3580</v>
      </c>
      <c r="D55" s="1" t="s">
        <v>3581</v>
      </c>
      <c r="E55" s="1" t="s">
        <v>61</v>
      </c>
      <c r="F55" s="1">
        <v>999928090</v>
      </c>
      <c r="G55" s="1">
        <v>30</v>
      </c>
    </row>
    <row r="56" spans="1:7" x14ac:dyDescent="0.35">
      <c r="A56" s="30" t="s">
        <v>66</v>
      </c>
      <c r="B56" s="1" t="s">
        <v>255</v>
      </c>
      <c r="C56" s="1" t="s">
        <v>2361</v>
      </c>
      <c r="D56" s="1" t="s">
        <v>92</v>
      </c>
      <c r="E56" s="1" t="s">
        <v>61</v>
      </c>
      <c r="F56" s="1">
        <v>999925017</v>
      </c>
      <c r="G56" s="1">
        <v>28</v>
      </c>
    </row>
    <row r="57" spans="1:7" x14ac:dyDescent="0.35">
      <c r="A57" s="30" t="s">
        <v>66</v>
      </c>
      <c r="B57" s="1" t="s">
        <v>63</v>
      </c>
      <c r="C57" s="1" t="s">
        <v>1498</v>
      </c>
      <c r="D57" s="1" t="s">
        <v>1138</v>
      </c>
      <c r="E57" s="1" t="s">
        <v>61</v>
      </c>
      <c r="F57" s="1">
        <v>999920587</v>
      </c>
      <c r="G57" s="1">
        <v>369</v>
      </c>
    </row>
    <row r="58" spans="1:7" x14ac:dyDescent="0.35">
      <c r="A58" s="30" t="s">
        <v>66</v>
      </c>
      <c r="B58" s="1" t="s">
        <v>63</v>
      </c>
      <c r="C58" s="1" t="s">
        <v>1044</v>
      </c>
      <c r="D58" s="1" t="s">
        <v>1883</v>
      </c>
      <c r="E58" s="1" t="s">
        <v>61</v>
      </c>
      <c r="F58" s="1">
        <v>999922554</v>
      </c>
      <c r="G58" s="1">
        <v>323</v>
      </c>
    </row>
    <row r="59" spans="1:7" x14ac:dyDescent="0.35">
      <c r="A59" s="30" t="s">
        <v>66</v>
      </c>
      <c r="B59" s="1" t="s">
        <v>63</v>
      </c>
      <c r="C59" s="1" t="s">
        <v>2399</v>
      </c>
      <c r="D59" s="1" t="s">
        <v>913</v>
      </c>
      <c r="E59" s="1" t="s">
        <v>61</v>
      </c>
      <c r="F59" s="1">
        <v>999925170</v>
      </c>
      <c r="G59" s="1">
        <v>307</v>
      </c>
    </row>
    <row r="60" spans="1:7" x14ac:dyDescent="0.35">
      <c r="A60" s="30" t="s">
        <v>66</v>
      </c>
      <c r="B60" s="30" t="s">
        <v>63</v>
      </c>
      <c r="C60" s="30" t="s">
        <v>317</v>
      </c>
      <c r="D60" s="30" t="s">
        <v>1684</v>
      </c>
      <c r="E60" s="30" t="s">
        <v>61</v>
      </c>
      <c r="F60" s="30">
        <v>999921648</v>
      </c>
      <c r="G60" s="1">
        <v>219</v>
      </c>
    </row>
    <row r="61" spans="1:7" x14ac:dyDescent="0.35">
      <c r="A61" s="30" t="s">
        <v>66</v>
      </c>
      <c r="B61" s="31" t="s">
        <v>63</v>
      </c>
      <c r="C61" s="31" t="s">
        <v>1869</v>
      </c>
      <c r="D61" s="31" t="s">
        <v>650</v>
      </c>
      <c r="E61" s="31" t="s">
        <v>61</v>
      </c>
      <c r="F61" s="1">
        <v>999922659</v>
      </c>
      <c r="G61" s="1">
        <v>210</v>
      </c>
    </row>
    <row r="62" spans="1:7" x14ac:dyDescent="0.35">
      <c r="A62" s="30" t="s">
        <v>66</v>
      </c>
      <c r="B62" s="1" t="s">
        <v>63</v>
      </c>
      <c r="C62" s="1" t="s">
        <v>298</v>
      </c>
      <c r="D62" s="1" t="s">
        <v>2487</v>
      </c>
      <c r="E62" s="1" t="s">
        <v>61</v>
      </c>
      <c r="F62" s="1">
        <v>999925343</v>
      </c>
      <c r="G62" s="1">
        <v>210</v>
      </c>
    </row>
    <row r="63" spans="1:7" x14ac:dyDescent="0.35">
      <c r="A63" s="30" t="s">
        <v>66</v>
      </c>
      <c r="B63" s="1" t="s">
        <v>63</v>
      </c>
      <c r="C63" s="30" t="s">
        <v>654</v>
      </c>
      <c r="D63" s="30" t="s">
        <v>2052</v>
      </c>
      <c r="E63" s="30" t="s">
        <v>61</v>
      </c>
      <c r="F63" s="1">
        <v>999923479</v>
      </c>
      <c r="G63" s="1">
        <v>191</v>
      </c>
    </row>
    <row r="64" spans="1:7" x14ac:dyDescent="0.35">
      <c r="A64" s="30" t="s">
        <v>66</v>
      </c>
      <c r="B64" s="1" t="s">
        <v>63</v>
      </c>
      <c r="C64" s="1" t="s">
        <v>2128</v>
      </c>
      <c r="D64" s="1" t="s">
        <v>2204</v>
      </c>
      <c r="E64" s="1" t="s">
        <v>61</v>
      </c>
      <c r="F64" s="1">
        <v>999925383</v>
      </c>
      <c r="G64" s="1">
        <v>146</v>
      </c>
    </row>
    <row r="65" spans="1:7" x14ac:dyDescent="0.35">
      <c r="A65" s="30" t="s">
        <v>66</v>
      </c>
      <c r="B65" s="1" t="s">
        <v>63</v>
      </c>
      <c r="C65" s="30" t="s">
        <v>712</v>
      </c>
      <c r="D65" s="30" t="s">
        <v>1179</v>
      </c>
      <c r="E65" s="30" t="s">
        <v>61</v>
      </c>
      <c r="F65" s="1">
        <v>999924295</v>
      </c>
      <c r="G65" s="1">
        <v>143.19999999999999</v>
      </c>
    </row>
    <row r="66" spans="1:7" x14ac:dyDescent="0.35">
      <c r="A66" s="30" t="s">
        <v>66</v>
      </c>
      <c r="B66" s="31" t="s">
        <v>63</v>
      </c>
      <c r="C66" s="31" t="s">
        <v>2100</v>
      </c>
      <c r="D66" s="31" t="s">
        <v>2101</v>
      </c>
      <c r="E66" s="31" t="s">
        <v>61</v>
      </c>
      <c r="F66" s="1">
        <v>999923805</v>
      </c>
      <c r="G66" s="1">
        <v>141</v>
      </c>
    </row>
    <row r="67" spans="1:7" x14ac:dyDescent="0.35">
      <c r="A67" s="30" t="s">
        <v>66</v>
      </c>
      <c r="B67" s="35" t="s">
        <v>63</v>
      </c>
      <c r="C67" s="35" t="s">
        <v>2785</v>
      </c>
      <c r="D67" s="35" t="s">
        <v>2786</v>
      </c>
      <c r="E67" s="35" t="s">
        <v>61</v>
      </c>
      <c r="F67" s="35">
        <v>999926093</v>
      </c>
      <c r="G67" s="1">
        <v>136</v>
      </c>
    </row>
    <row r="68" spans="1:7" x14ac:dyDescent="0.35">
      <c r="A68" s="30" t="s">
        <v>66</v>
      </c>
      <c r="B68" s="30" t="s">
        <v>63</v>
      </c>
      <c r="C68" s="30" t="s">
        <v>1303</v>
      </c>
      <c r="D68" s="30" t="s">
        <v>401</v>
      </c>
      <c r="E68" s="30" t="s">
        <v>61</v>
      </c>
      <c r="F68" s="30">
        <v>999925138</v>
      </c>
      <c r="G68" s="1">
        <v>120</v>
      </c>
    </row>
    <row r="69" spans="1:7" x14ac:dyDescent="0.35">
      <c r="A69" s="30" t="s">
        <v>66</v>
      </c>
      <c r="B69" s="1" t="s">
        <v>63</v>
      </c>
      <c r="C69" s="1" t="s">
        <v>1386</v>
      </c>
      <c r="D69" s="1" t="s">
        <v>1387</v>
      </c>
      <c r="E69" s="1" t="s">
        <v>61</v>
      </c>
      <c r="F69" s="1">
        <v>999919536</v>
      </c>
      <c r="G69" s="1">
        <v>119</v>
      </c>
    </row>
    <row r="70" spans="1:7" x14ac:dyDescent="0.35">
      <c r="A70" s="30" t="s">
        <v>66</v>
      </c>
      <c r="B70" s="1" t="s">
        <v>63</v>
      </c>
      <c r="C70" s="1" t="s">
        <v>1974</v>
      </c>
      <c r="D70" s="1" t="s">
        <v>1975</v>
      </c>
      <c r="E70" s="1" t="s">
        <v>61</v>
      </c>
      <c r="F70" s="1">
        <v>999923050</v>
      </c>
      <c r="G70" s="1">
        <v>117</v>
      </c>
    </row>
    <row r="71" spans="1:7" x14ac:dyDescent="0.35">
      <c r="A71" s="30" t="s">
        <v>66</v>
      </c>
      <c r="B71" s="1" t="s">
        <v>63</v>
      </c>
      <c r="C71" s="1" t="s">
        <v>1589</v>
      </c>
      <c r="D71" s="1" t="s">
        <v>119</v>
      </c>
      <c r="E71" s="1" t="s">
        <v>61</v>
      </c>
      <c r="F71" s="1">
        <v>999921252</v>
      </c>
      <c r="G71" s="1">
        <v>113</v>
      </c>
    </row>
    <row r="72" spans="1:7" x14ac:dyDescent="0.35">
      <c r="A72" s="30" t="s">
        <v>66</v>
      </c>
      <c r="B72" s="35" t="s">
        <v>63</v>
      </c>
      <c r="C72" s="35" t="s">
        <v>2878</v>
      </c>
      <c r="D72" s="35" t="s">
        <v>92</v>
      </c>
      <c r="E72" s="35" t="s">
        <v>61</v>
      </c>
      <c r="F72" s="35">
        <v>999926334</v>
      </c>
      <c r="G72" s="1">
        <v>109</v>
      </c>
    </row>
    <row r="73" spans="1:7" x14ac:dyDescent="0.35">
      <c r="A73" s="30" t="s">
        <v>66</v>
      </c>
      <c r="B73" s="1" t="s">
        <v>63</v>
      </c>
      <c r="C73" s="1" t="s">
        <v>3091</v>
      </c>
      <c r="D73" s="1" t="s">
        <v>391</v>
      </c>
      <c r="E73" s="1" t="s">
        <v>61</v>
      </c>
      <c r="F73" s="1">
        <v>999927237</v>
      </c>
      <c r="G73" s="1">
        <v>109</v>
      </c>
    </row>
    <row r="74" spans="1:7" x14ac:dyDescent="0.35">
      <c r="A74" s="30" t="s">
        <v>66</v>
      </c>
      <c r="B74" s="1" t="s">
        <v>63</v>
      </c>
      <c r="C74" s="1" t="s">
        <v>2402</v>
      </c>
      <c r="D74" s="1" t="s">
        <v>2403</v>
      </c>
      <c r="E74" s="1" t="s">
        <v>61</v>
      </c>
      <c r="F74" s="1">
        <v>999925179</v>
      </c>
      <c r="G74" s="1">
        <v>105.5</v>
      </c>
    </row>
    <row r="75" spans="1:7" x14ac:dyDescent="0.35">
      <c r="A75" s="30" t="s">
        <v>66</v>
      </c>
      <c r="B75" s="1" t="s">
        <v>63</v>
      </c>
      <c r="C75" s="1" t="s">
        <v>141</v>
      </c>
      <c r="D75" s="1" t="s">
        <v>248</v>
      </c>
      <c r="E75" s="1" t="s">
        <v>61</v>
      </c>
      <c r="F75" s="1">
        <v>999925076</v>
      </c>
      <c r="G75" s="1">
        <v>105</v>
      </c>
    </row>
    <row r="76" spans="1:7" x14ac:dyDescent="0.35">
      <c r="A76" s="30" t="s">
        <v>66</v>
      </c>
      <c r="B76" s="30" t="s">
        <v>63</v>
      </c>
      <c r="C76" s="30" t="s">
        <v>1044</v>
      </c>
      <c r="D76" s="30" t="s">
        <v>1338</v>
      </c>
      <c r="E76" s="30" t="s">
        <v>61</v>
      </c>
      <c r="F76" s="30">
        <v>999922554</v>
      </c>
      <c r="G76" s="1">
        <v>100</v>
      </c>
    </row>
    <row r="77" spans="1:7" x14ac:dyDescent="0.35">
      <c r="A77" s="30" t="s">
        <v>66</v>
      </c>
      <c r="B77" s="31" t="s">
        <v>63</v>
      </c>
      <c r="C77" s="31" t="s">
        <v>2161</v>
      </c>
      <c r="D77" s="31" t="s">
        <v>2160</v>
      </c>
      <c r="E77" s="31" t="s">
        <v>61</v>
      </c>
      <c r="F77" s="1">
        <v>999924232</v>
      </c>
      <c r="G77" s="1">
        <v>90</v>
      </c>
    </row>
    <row r="78" spans="1:7" x14ac:dyDescent="0.35">
      <c r="A78" s="30" t="s">
        <v>66</v>
      </c>
      <c r="B78" s="30" t="s">
        <v>63</v>
      </c>
      <c r="C78" s="30" t="s">
        <v>3091</v>
      </c>
      <c r="D78" s="30" t="s">
        <v>391</v>
      </c>
      <c r="E78" s="30" t="s">
        <v>61</v>
      </c>
      <c r="F78" s="30">
        <v>999927237</v>
      </c>
      <c r="G78" s="1">
        <v>75</v>
      </c>
    </row>
    <row r="79" spans="1:7" x14ac:dyDescent="0.35">
      <c r="A79" s="30" t="s">
        <v>66</v>
      </c>
      <c r="B79" s="35" t="s">
        <v>63</v>
      </c>
      <c r="C79" s="35" t="s">
        <v>2705</v>
      </c>
      <c r="D79" s="35" t="s">
        <v>63</v>
      </c>
      <c r="E79" s="35" t="s">
        <v>61</v>
      </c>
      <c r="F79" s="35">
        <v>999925864</v>
      </c>
      <c r="G79" s="1">
        <v>68</v>
      </c>
    </row>
    <row r="80" spans="1:7" x14ac:dyDescent="0.35">
      <c r="A80" s="30" t="s">
        <v>66</v>
      </c>
      <c r="B80" s="30" t="s">
        <v>63</v>
      </c>
      <c r="C80" s="30" t="s">
        <v>3277</v>
      </c>
      <c r="D80" s="30" t="s">
        <v>1226</v>
      </c>
      <c r="E80" s="30" t="s">
        <v>61</v>
      </c>
      <c r="F80" s="30">
        <v>999927281</v>
      </c>
      <c r="G80" s="1">
        <v>68</v>
      </c>
    </row>
    <row r="81" spans="1:7" x14ac:dyDescent="0.35">
      <c r="A81" s="30" t="s">
        <v>66</v>
      </c>
      <c r="B81" s="31" t="s">
        <v>63</v>
      </c>
      <c r="C81" s="31" t="s">
        <v>1967</v>
      </c>
      <c r="D81" s="31" t="s">
        <v>3329</v>
      </c>
      <c r="E81" s="31" t="s">
        <v>61</v>
      </c>
      <c r="F81" s="1">
        <v>999927395</v>
      </c>
      <c r="G81" s="1">
        <v>68</v>
      </c>
    </row>
    <row r="82" spans="1:7" x14ac:dyDescent="0.35">
      <c r="A82" s="30" t="s">
        <v>66</v>
      </c>
      <c r="B82" s="30" t="s">
        <v>63</v>
      </c>
      <c r="C82" s="30" t="s">
        <v>549</v>
      </c>
      <c r="D82" s="30" t="s">
        <v>1382</v>
      </c>
      <c r="E82" s="30" t="s">
        <v>61</v>
      </c>
      <c r="F82" s="30">
        <v>999927686</v>
      </c>
      <c r="G82" s="1">
        <v>68</v>
      </c>
    </row>
    <row r="83" spans="1:7" x14ac:dyDescent="0.35">
      <c r="A83" s="30" t="s">
        <v>66</v>
      </c>
      <c r="B83" s="1" t="s">
        <v>63</v>
      </c>
      <c r="C83" s="1" t="s">
        <v>1803</v>
      </c>
      <c r="D83" s="1" t="s">
        <v>1804</v>
      </c>
      <c r="E83" s="1" t="s">
        <v>61</v>
      </c>
      <c r="F83" s="1">
        <v>999922227</v>
      </c>
      <c r="G83" s="1">
        <v>63</v>
      </c>
    </row>
    <row r="84" spans="1:7" x14ac:dyDescent="0.35">
      <c r="A84" s="30" t="s">
        <v>66</v>
      </c>
      <c r="B84" s="1" t="s">
        <v>63</v>
      </c>
      <c r="C84" s="1" t="s">
        <v>1007</v>
      </c>
      <c r="D84" s="1" t="s">
        <v>2812</v>
      </c>
      <c r="E84" s="1" t="s">
        <v>61</v>
      </c>
      <c r="F84" s="1">
        <v>999926147</v>
      </c>
      <c r="G84" s="1">
        <v>63</v>
      </c>
    </row>
    <row r="85" spans="1:7" x14ac:dyDescent="0.35">
      <c r="A85" s="30" t="s">
        <v>66</v>
      </c>
      <c r="B85" s="35" t="s">
        <v>63</v>
      </c>
      <c r="C85" s="35" t="s">
        <v>2953</v>
      </c>
      <c r="D85" s="35" t="s">
        <v>2954</v>
      </c>
      <c r="E85" s="35" t="s">
        <v>61</v>
      </c>
      <c r="F85" s="35">
        <v>999926511</v>
      </c>
      <c r="G85" s="1">
        <v>63</v>
      </c>
    </row>
    <row r="86" spans="1:7" x14ac:dyDescent="0.35">
      <c r="A86" s="30" t="s">
        <v>66</v>
      </c>
      <c r="B86" s="1" t="s">
        <v>63</v>
      </c>
      <c r="C86" s="1" t="s">
        <v>954</v>
      </c>
      <c r="D86" s="1" t="s">
        <v>3261</v>
      </c>
      <c r="E86" s="1" t="s">
        <v>61</v>
      </c>
      <c r="F86" s="1">
        <v>999927233</v>
      </c>
      <c r="G86" s="1">
        <v>63</v>
      </c>
    </row>
    <row r="87" spans="1:7" x14ac:dyDescent="0.35">
      <c r="A87" s="30" t="s">
        <v>66</v>
      </c>
      <c r="B87" s="1" t="s">
        <v>63</v>
      </c>
      <c r="C87" s="1" t="s">
        <v>1910</v>
      </c>
      <c r="D87" s="1" t="s">
        <v>3271</v>
      </c>
      <c r="E87" s="1" t="s">
        <v>61</v>
      </c>
      <c r="F87" s="1">
        <v>999927270</v>
      </c>
      <c r="G87" s="1">
        <v>63</v>
      </c>
    </row>
    <row r="88" spans="1:7" x14ac:dyDescent="0.35">
      <c r="A88" s="30" t="s">
        <v>66</v>
      </c>
      <c r="B88" s="30" t="s">
        <v>63</v>
      </c>
      <c r="C88" s="30" t="s">
        <v>3442</v>
      </c>
      <c r="D88" s="30" t="s">
        <v>3443</v>
      </c>
      <c r="E88" s="30" t="s">
        <v>61</v>
      </c>
      <c r="F88" s="30">
        <v>999927721</v>
      </c>
      <c r="G88" s="1">
        <v>63</v>
      </c>
    </row>
    <row r="89" spans="1:7" x14ac:dyDescent="0.35">
      <c r="A89" s="30" t="s">
        <v>66</v>
      </c>
      <c r="B89" s="1" t="s">
        <v>63</v>
      </c>
      <c r="C89" s="30" t="s">
        <v>1519</v>
      </c>
      <c r="D89" s="30" t="s">
        <v>1520</v>
      </c>
      <c r="E89" s="1" t="s">
        <v>61</v>
      </c>
      <c r="F89" s="30">
        <v>999920941</v>
      </c>
      <c r="G89" s="1">
        <v>60</v>
      </c>
    </row>
    <row r="90" spans="1:7" x14ac:dyDescent="0.35">
      <c r="A90" s="30" t="s">
        <v>66</v>
      </c>
      <c r="B90" s="1" t="s">
        <v>63</v>
      </c>
      <c r="C90" s="1" t="s">
        <v>2070</v>
      </c>
      <c r="D90" s="1" t="s">
        <v>2071</v>
      </c>
      <c r="E90" s="1" t="s">
        <v>61</v>
      </c>
      <c r="F90" s="1">
        <v>999923614</v>
      </c>
      <c r="G90" s="1">
        <v>60</v>
      </c>
    </row>
    <row r="91" spans="1:7" x14ac:dyDescent="0.35">
      <c r="A91" s="30" t="s">
        <v>66</v>
      </c>
      <c r="B91" s="31" t="s">
        <v>63</v>
      </c>
      <c r="C91" s="31" t="s">
        <v>3172</v>
      </c>
      <c r="D91" s="31" t="s">
        <v>655</v>
      </c>
      <c r="E91" s="31" t="s">
        <v>61</v>
      </c>
      <c r="F91" s="1">
        <v>999926987</v>
      </c>
      <c r="G91" s="1">
        <v>58</v>
      </c>
    </row>
    <row r="92" spans="1:7" x14ac:dyDescent="0.35">
      <c r="A92" s="30" t="s">
        <v>66</v>
      </c>
      <c r="B92" s="30" t="s">
        <v>63</v>
      </c>
      <c r="C92" s="30" t="s">
        <v>317</v>
      </c>
      <c r="D92" s="30" t="s">
        <v>1684</v>
      </c>
      <c r="E92" s="30" t="s">
        <v>61</v>
      </c>
      <c r="F92" s="30">
        <v>999921648</v>
      </c>
      <c r="G92" s="1">
        <v>56.5</v>
      </c>
    </row>
    <row r="93" spans="1:7" x14ac:dyDescent="0.35">
      <c r="A93" s="30" t="s">
        <v>66</v>
      </c>
      <c r="B93" s="31" t="s">
        <v>63</v>
      </c>
      <c r="C93" s="31" t="s">
        <v>3369</v>
      </c>
      <c r="D93" s="31" t="s">
        <v>3370</v>
      </c>
      <c r="E93" s="31" t="s">
        <v>61</v>
      </c>
      <c r="F93" s="1">
        <v>999927492</v>
      </c>
      <c r="G93" s="1">
        <v>54</v>
      </c>
    </row>
    <row r="94" spans="1:7" x14ac:dyDescent="0.35">
      <c r="A94" s="30" t="s">
        <v>66</v>
      </c>
      <c r="B94" s="1" t="s">
        <v>63</v>
      </c>
      <c r="C94" s="1" t="s">
        <v>454</v>
      </c>
      <c r="D94" s="1" t="s">
        <v>951</v>
      </c>
      <c r="E94" s="1" t="s">
        <v>61</v>
      </c>
      <c r="F94" s="1">
        <v>999924976</v>
      </c>
      <c r="G94" s="1">
        <v>52</v>
      </c>
    </row>
    <row r="95" spans="1:7" x14ac:dyDescent="0.35">
      <c r="A95" s="30" t="s">
        <v>66</v>
      </c>
      <c r="B95" s="1" t="s">
        <v>63</v>
      </c>
      <c r="C95" s="1" t="s">
        <v>764</v>
      </c>
      <c r="D95" s="1" t="s">
        <v>1677</v>
      </c>
      <c r="E95" s="1" t="s">
        <v>61</v>
      </c>
      <c r="F95" s="1">
        <v>999925961</v>
      </c>
      <c r="G95" s="1">
        <v>51</v>
      </c>
    </row>
    <row r="96" spans="1:7" x14ac:dyDescent="0.35">
      <c r="A96" s="30" t="s">
        <v>66</v>
      </c>
      <c r="B96" s="31" t="s">
        <v>63</v>
      </c>
      <c r="C96" s="31" t="s">
        <v>2820</v>
      </c>
      <c r="D96" s="31" t="s">
        <v>655</v>
      </c>
      <c r="E96" s="31" t="s">
        <v>61</v>
      </c>
      <c r="F96" s="1">
        <v>999926175</v>
      </c>
      <c r="G96" s="1">
        <v>51</v>
      </c>
    </row>
    <row r="97" spans="1:7" x14ac:dyDescent="0.35">
      <c r="A97" s="30" t="s">
        <v>66</v>
      </c>
      <c r="B97" s="1" t="s">
        <v>63</v>
      </c>
      <c r="C97" s="1" t="s">
        <v>3025</v>
      </c>
      <c r="D97" s="1" t="s">
        <v>3024</v>
      </c>
      <c r="E97" s="1" t="s">
        <v>61</v>
      </c>
      <c r="F97" s="1">
        <v>999926695</v>
      </c>
      <c r="G97" s="1">
        <v>45</v>
      </c>
    </row>
    <row r="98" spans="1:7" x14ac:dyDescent="0.35">
      <c r="A98" s="30" t="s">
        <v>66</v>
      </c>
      <c r="B98" s="1" t="s">
        <v>63</v>
      </c>
      <c r="C98" s="1" t="s">
        <v>2235</v>
      </c>
      <c r="D98" s="1" t="s">
        <v>2236</v>
      </c>
      <c r="E98" s="1" t="s">
        <v>61</v>
      </c>
      <c r="F98" s="1">
        <v>999924496</v>
      </c>
      <c r="G98" s="1">
        <v>38</v>
      </c>
    </row>
    <row r="99" spans="1:7" x14ac:dyDescent="0.35">
      <c r="A99" s="30" t="s">
        <v>66</v>
      </c>
      <c r="B99" s="31" t="s">
        <v>63</v>
      </c>
      <c r="C99" s="31" t="s">
        <v>764</v>
      </c>
      <c r="D99" s="31" t="s">
        <v>168</v>
      </c>
      <c r="E99" s="31" t="s">
        <v>61</v>
      </c>
      <c r="F99" s="1">
        <v>999926290</v>
      </c>
      <c r="G99" s="1">
        <v>38</v>
      </c>
    </row>
    <row r="100" spans="1:7" x14ac:dyDescent="0.35">
      <c r="A100" s="30" t="s">
        <v>66</v>
      </c>
      <c r="B100" s="1" t="s">
        <v>63</v>
      </c>
      <c r="C100" s="1" t="s">
        <v>614</v>
      </c>
      <c r="D100" s="1" t="s">
        <v>2879</v>
      </c>
      <c r="E100" s="1" t="s">
        <v>61</v>
      </c>
      <c r="F100" s="1">
        <v>999926335</v>
      </c>
      <c r="G100" s="1">
        <v>38</v>
      </c>
    </row>
    <row r="101" spans="1:7" x14ac:dyDescent="0.35">
      <c r="A101" s="30" t="s">
        <v>66</v>
      </c>
      <c r="B101" s="1" t="s">
        <v>63</v>
      </c>
      <c r="C101" s="1" t="s">
        <v>965</v>
      </c>
      <c r="D101" s="1" t="s">
        <v>2967</v>
      </c>
      <c r="E101" s="1" t="s">
        <v>61</v>
      </c>
      <c r="F101" s="1">
        <v>999926543</v>
      </c>
      <c r="G101" s="1">
        <v>38</v>
      </c>
    </row>
    <row r="102" spans="1:7" x14ac:dyDescent="0.35">
      <c r="A102" s="30" t="s">
        <v>66</v>
      </c>
      <c r="B102" s="1" t="s">
        <v>63</v>
      </c>
      <c r="C102" s="1" t="s">
        <v>208</v>
      </c>
      <c r="D102" s="1" t="s">
        <v>2991</v>
      </c>
      <c r="E102" s="1" t="s">
        <v>61</v>
      </c>
      <c r="F102" s="1">
        <v>999926611</v>
      </c>
      <c r="G102" s="1">
        <v>38</v>
      </c>
    </row>
    <row r="103" spans="1:7" x14ac:dyDescent="0.35">
      <c r="A103" s="30" t="s">
        <v>66</v>
      </c>
      <c r="B103" s="1" t="s">
        <v>63</v>
      </c>
      <c r="C103" s="1" t="s">
        <v>3058</v>
      </c>
      <c r="D103" s="1" t="s">
        <v>94</v>
      </c>
      <c r="E103" s="1" t="s">
        <v>61</v>
      </c>
      <c r="F103" s="1">
        <v>999926770</v>
      </c>
      <c r="G103" s="1">
        <v>38</v>
      </c>
    </row>
    <row r="104" spans="1:7" x14ac:dyDescent="0.35">
      <c r="A104" s="30" t="s">
        <v>66</v>
      </c>
      <c r="B104" s="1" t="s">
        <v>63</v>
      </c>
      <c r="C104" s="1" t="s">
        <v>3208</v>
      </c>
      <c r="D104" s="1" t="s">
        <v>3209</v>
      </c>
      <c r="E104" s="1" t="s">
        <v>61</v>
      </c>
      <c r="F104" s="1">
        <v>999927092</v>
      </c>
      <c r="G104" s="1">
        <v>38</v>
      </c>
    </row>
    <row r="105" spans="1:7" x14ac:dyDescent="0.35">
      <c r="A105" s="30" t="s">
        <v>66</v>
      </c>
      <c r="B105" s="1" t="s">
        <v>63</v>
      </c>
      <c r="C105" s="1" t="s">
        <v>3250</v>
      </c>
      <c r="D105" s="1" t="s">
        <v>3251</v>
      </c>
      <c r="E105" s="1" t="s">
        <v>61</v>
      </c>
      <c r="F105" s="1">
        <v>999927199</v>
      </c>
      <c r="G105" s="1">
        <v>38</v>
      </c>
    </row>
    <row r="106" spans="1:7" x14ac:dyDescent="0.35">
      <c r="A106" s="30" t="s">
        <v>66</v>
      </c>
      <c r="B106" s="32" t="s">
        <v>63</v>
      </c>
      <c r="C106" s="32" t="s">
        <v>102</v>
      </c>
      <c r="D106" s="32" t="s">
        <v>3294</v>
      </c>
      <c r="E106" s="32" t="s">
        <v>61</v>
      </c>
      <c r="F106" s="1">
        <v>999927306</v>
      </c>
      <c r="G106" s="1">
        <v>34</v>
      </c>
    </row>
    <row r="107" spans="1:7" x14ac:dyDescent="0.35">
      <c r="A107" s="30" t="s">
        <v>66</v>
      </c>
      <c r="B107" s="1" t="s">
        <v>63</v>
      </c>
      <c r="C107" s="1" t="s">
        <v>3404</v>
      </c>
      <c r="D107" s="1" t="s">
        <v>3405</v>
      </c>
      <c r="E107" s="1" t="s">
        <v>61</v>
      </c>
      <c r="F107" s="1">
        <v>999927580</v>
      </c>
      <c r="G107" s="1">
        <v>30</v>
      </c>
    </row>
    <row r="108" spans="1:7" x14ac:dyDescent="0.35">
      <c r="A108" s="30" t="s">
        <v>66</v>
      </c>
      <c r="B108" s="1" t="s">
        <v>63</v>
      </c>
      <c r="C108" s="1" t="s">
        <v>3559</v>
      </c>
      <c r="D108" s="1" t="s">
        <v>3560</v>
      </c>
      <c r="E108" s="1" t="s">
        <v>61</v>
      </c>
      <c r="F108" s="1">
        <v>999928024</v>
      </c>
      <c r="G108" s="1">
        <v>30</v>
      </c>
    </row>
    <row r="109" spans="1:7" x14ac:dyDescent="0.35">
      <c r="A109" s="30" t="s">
        <v>66</v>
      </c>
      <c r="B109" s="31" t="s">
        <v>235</v>
      </c>
      <c r="C109" s="31" t="s">
        <v>1386</v>
      </c>
      <c r="D109" s="31" t="s">
        <v>2312</v>
      </c>
      <c r="E109" s="31" t="s">
        <v>61</v>
      </c>
      <c r="F109" s="1">
        <v>999924829</v>
      </c>
      <c r="G109" s="1">
        <v>275</v>
      </c>
    </row>
    <row r="110" spans="1:7" x14ac:dyDescent="0.35">
      <c r="A110" s="30" t="s">
        <v>66</v>
      </c>
      <c r="B110" s="1" t="s">
        <v>235</v>
      </c>
      <c r="C110" s="1" t="s">
        <v>1175</v>
      </c>
      <c r="D110" s="1" t="s">
        <v>119</v>
      </c>
      <c r="E110" s="1" t="s">
        <v>61</v>
      </c>
      <c r="F110" s="1">
        <v>999918053</v>
      </c>
      <c r="G110" s="1">
        <v>250</v>
      </c>
    </row>
    <row r="111" spans="1:7" x14ac:dyDescent="0.35">
      <c r="A111" s="30" t="s">
        <v>66</v>
      </c>
      <c r="B111" s="1" t="s">
        <v>235</v>
      </c>
      <c r="C111" s="30" t="s">
        <v>2030</v>
      </c>
      <c r="D111" s="30" t="s">
        <v>213</v>
      </c>
      <c r="E111" s="30" t="s">
        <v>61</v>
      </c>
      <c r="F111" s="1">
        <v>999923367</v>
      </c>
      <c r="G111" s="1">
        <v>224</v>
      </c>
    </row>
    <row r="112" spans="1:7" x14ac:dyDescent="0.35">
      <c r="A112" s="30" t="s">
        <v>66</v>
      </c>
      <c r="B112" s="31" t="s">
        <v>235</v>
      </c>
      <c r="C112" s="31" t="s">
        <v>2437</v>
      </c>
      <c r="D112" s="31" t="s">
        <v>2438</v>
      </c>
      <c r="E112" s="31" t="s">
        <v>61</v>
      </c>
      <c r="F112" s="1">
        <v>999925267</v>
      </c>
      <c r="G112" s="1">
        <v>212</v>
      </c>
    </row>
    <row r="113" spans="1:7" x14ac:dyDescent="0.35">
      <c r="A113" s="30" t="s">
        <v>66</v>
      </c>
      <c r="B113" s="30" t="s">
        <v>235</v>
      </c>
      <c r="C113" s="30" t="s">
        <v>1100</v>
      </c>
      <c r="D113" s="30" t="s">
        <v>119</v>
      </c>
      <c r="E113" s="30" t="s">
        <v>61</v>
      </c>
      <c r="F113" s="30">
        <v>999925643</v>
      </c>
      <c r="G113" s="1">
        <v>200</v>
      </c>
    </row>
    <row r="114" spans="1:7" x14ac:dyDescent="0.35">
      <c r="A114" s="30" t="s">
        <v>66</v>
      </c>
      <c r="B114" s="1" t="s">
        <v>235</v>
      </c>
      <c r="C114" s="1" t="s">
        <v>3112</v>
      </c>
      <c r="D114" s="1" t="s">
        <v>1650</v>
      </c>
      <c r="E114" s="1" t="s">
        <v>61</v>
      </c>
      <c r="F114" s="1">
        <v>999926874</v>
      </c>
      <c r="G114" s="1">
        <v>198</v>
      </c>
    </row>
    <row r="115" spans="1:7" x14ac:dyDescent="0.35">
      <c r="A115" s="30" t="s">
        <v>66</v>
      </c>
      <c r="B115" s="35" t="s">
        <v>235</v>
      </c>
      <c r="C115" s="35" t="s">
        <v>1768</v>
      </c>
      <c r="D115" s="35" t="s">
        <v>371</v>
      </c>
      <c r="E115" s="35" t="s">
        <v>61</v>
      </c>
      <c r="F115" s="35">
        <v>999922013</v>
      </c>
      <c r="G115" s="1">
        <v>196</v>
      </c>
    </row>
    <row r="116" spans="1:7" x14ac:dyDescent="0.35">
      <c r="A116" s="30" t="s">
        <v>66</v>
      </c>
      <c r="B116" s="1" t="s">
        <v>235</v>
      </c>
      <c r="C116" s="1" t="s">
        <v>2481</v>
      </c>
      <c r="D116" s="1" t="s">
        <v>2482</v>
      </c>
      <c r="E116" s="1" t="s">
        <v>61</v>
      </c>
      <c r="F116" s="1">
        <v>999925328</v>
      </c>
      <c r="G116" s="1">
        <v>188</v>
      </c>
    </row>
    <row r="117" spans="1:7" x14ac:dyDescent="0.35">
      <c r="A117" s="30" t="s">
        <v>66</v>
      </c>
      <c r="B117" s="1" t="s">
        <v>235</v>
      </c>
      <c r="C117" s="1" t="s">
        <v>1992</v>
      </c>
      <c r="D117" s="1" t="s">
        <v>280</v>
      </c>
      <c r="E117" s="1" t="s">
        <v>61</v>
      </c>
      <c r="F117" s="1">
        <v>999923149</v>
      </c>
      <c r="G117" s="1">
        <v>180</v>
      </c>
    </row>
    <row r="118" spans="1:7" x14ac:dyDescent="0.35">
      <c r="A118" s="30" t="s">
        <v>66</v>
      </c>
      <c r="B118" s="1" t="s">
        <v>235</v>
      </c>
      <c r="C118" s="1" t="s">
        <v>2869</v>
      </c>
      <c r="D118" s="1" t="s">
        <v>2870</v>
      </c>
      <c r="E118" s="1" t="s">
        <v>61</v>
      </c>
      <c r="F118" s="1">
        <v>999926300</v>
      </c>
      <c r="G118" s="1">
        <v>151</v>
      </c>
    </row>
    <row r="119" spans="1:7" x14ac:dyDescent="0.35">
      <c r="A119" s="30" t="s">
        <v>66</v>
      </c>
      <c r="B119" s="30" t="s">
        <v>235</v>
      </c>
      <c r="C119" s="30" t="s">
        <v>1175</v>
      </c>
      <c r="D119" s="30" t="s">
        <v>119</v>
      </c>
      <c r="E119" s="30" t="s">
        <v>61</v>
      </c>
      <c r="F119" s="30">
        <v>999918053</v>
      </c>
      <c r="G119" s="1">
        <v>150</v>
      </c>
    </row>
    <row r="120" spans="1:7" x14ac:dyDescent="0.35">
      <c r="A120" s="30" t="s">
        <v>66</v>
      </c>
      <c r="B120" s="1" t="s">
        <v>235</v>
      </c>
      <c r="C120" s="1" t="s">
        <v>1334</v>
      </c>
      <c r="D120" s="1" t="s">
        <v>565</v>
      </c>
      <c r="E120" s="1" t="s">
        <v>61</v>
      </c>
      <c r="F120" s="1">
        <v>999919180</v>
      </c>
      <c r="G120" s="1">
        <v>144</v>
      </c>
    </row>
    <row r="121" spans="1:7" x14ac:dyDescent="0.35">
      <c r="A121" s="30" t="s">
        <v>66</v>
      </c>
      <c r="B121" s="35" t="s">
        <v>235</v>
      </c>
      <c r="C121" s="35" t="s">
        <v>2605</v>
      </c>
      <c r="D121" s="35" t="s">
        <v>119</v>
      </c>
      <c r="E121" s="35" t="s">
        <v>61</v>
      </c>
      <c r="F121" s="35">
        <v>999925643</v>
      </c>
      <c r="G121" s="1">
        <v>141</v>
      </c>
    </row>
    <row r="122" spans="1:7" x14ac:dyDescent="0.35">
      <c r="A122" s="30" t="s">
        <v>66</v>
      </c>
      <c r="B122" s="1" t="s">
        <v>235</v>
      </c>
      <c r="C122" s="1" t="s">
        <v>2799</v>
      </c>
      <c r="D122" s="1" t="s">
        <v>2968</v>
      </c>
      <c r="E122" s="1" t="s">
        <v>61</v>
      </c>
      <c r="F122" s="1">
        <v>999926550</v>
      </c>
      <c r="G122" s="1">
        <v>129.5</v>
      </c>
    </row>
    <row r="123" spans="1:7" x14ac:dyDescent="0.35">
      <c r="A123" s="30" t="s">
        <v>66</v>
      </c>
      <c r="B123" s="1" t="s">
        <v>235</v>
      </c>
      <c r="C123" s="1" t="s">
        <v>2525</v>
      </c>
      <c r="D123" s="1" t="s">
        <v>2526</v>
      </c>
      <c r="E123" s="1" t="s">
        <v>61</v>
      </c>
      <c r="F123" s="1">
        <v>999925428</v>
      </c>
      <c r="G123" s="1">
        <v>126</v>
      </c>
    </row>
    <row r="124" spans="1:7" x14ac:dyDescent="0.35">
      <c r="A124" s="30" t="s">
        <v>66</v>
      </c>
      <c r="B124" s="31" t="s">
        <v>235</v>
      </c>
      <c r="C124" s="31" t="s">
        <v>374</v>
      </c>
      <c r="D124" s="31" t="s">
        <v>3016</v>
      </c>
      <c r="E124" s="31" t="s">
        <v>61</v>
      </c>
      <c r="F124" s="1">
        <v>999926677</v>
      </c>
      <c r="G124" s="1">
        <v>120</v>
      </c>
    </row>
    <row r="125" spans="1:7" x14ac:dyDescent="0.35">
      <c r="A125" s="30" t="s">
        <v>66</v>
      </c>
      <c r="B125" s="1" t="s">
        <v>235</v>
      </c>
      <c r="C125" s="1" t="s">
        <v>1323</v>
      </c>
      <c r="D125" s="1" t="s">
        <v>1595</v>
      </c>
      <c r="E125" s="1" t="s">
        <v>61</v>
      </c>
      <c r="F125" s="1">
        <v>999921282</v>
      </c>
      <c r="G125" s="1">
        <v>118.5</v>
      </c>
    </row>
    <row r="126" spans="1:7" x14ac:dyDescent="0.35">
      <c r="A126" s="30" t="s">
        <v>66</v>
      </c>
      <c r="B126" s="30" t="s">
        <v>235</v>
      </c>
      <c r="C126" s="30" t="s">
        <v>1386</v>
      </c>
      <c r="D126" s="30" t="s">
        <v>2312</v>
      </c>
      <c r="E126" s="30" t="s">
        <v>61</v>
      </c>
      <c r="F126" s="30">
        <v>999924829</v>
      </c>
      <c r="G126" s="1">
        <v>113</v>
      </c>
    </row>
    <row r="127" spans="1:7" x14ac:dyDescent="0.35">
      <c r="A127" s="30" t="s">
        <v>66</v>
      </c>
      <c r="B127" s="30" t="s">
        <v>235</v>
      </c>
      <c r="C127" s="30" t="s">
        <v>3639</v>
      </c>
      <c r="D127" s="30" t="s">
        <v>3640</v>
      </c>
      <c r="E127" s="30" t="s">
        <v>61</v>
      </c>
      <c r="F127" s="30">
        <v>999928254</v>
      </c>
      <c r="G127" s="1">
        <v>113</v>
      </c>
    </row>
    <row r="128" spans="1:7" x14ac:dyDescent="0.35">
      <c r="A128" s="30" t="s">
        <v>66</v>
      </c>
      <c r="B128" s="30" t="s">
        <v>235</v>
      </c>
      <c r="C128" s="30" t="s">
        <v>374</v>
      </c>
      <c r="D128" s="30" t="s">
        <v>423</v>
      </c>
      <c r="E128" s="30" t="s">
        <v>61</v>
      </c>
      <c r="F128" s="30">
        <v>999927279</v>
      </c>
      <c r="G128" s="1">
        <v>111</v>
      </c>
    </row>
    <row r="129" spans="1:7" x14ac:dyDescent="0.35">
      <c r="A129" s="30" t="s">
        <v>66</v>
      </c>
      <c r="B129" s="1" t="s">
        <v>235</v>
      </c>
      <c r="C129" s="1" t="s">
        <v>3639</v>
      </c>
      <c r="D129" s="1" t="s">
        <v>3640</v>
      </c>
      <c r="E129" s="1" t="s">
        <v>61</v>
      </c>
      <c r="F129" s="1">
        <v>999928254</v>
      </c>
      <c r="G129" s="1">
        <v>103.5</v>
      </c>
    </row>
    <row r="130" spans="1:7" x14ac:dyDescent="0.35">
      <c r="A130" s="30" t="s">
        <v>66</v>
      </c>
      <c r="B130" s="31" t="s">
        <v>235</v>
      </c>
      <c r="C130" s="31" t="s">
        <v>751</v>
      </c>
      <c r="D130" s="31" t="s">
        <v>2715</v>
      </c>
      <c r="E130" s="31" t="s">
        <v>61</v>
      </c>
      <c r="F130" s="1">
        <v>999925882</v>
      </c>
      <c r="G130" s="1">
        <v>90</v>
      </c>
    </row>
    <row r="131" spans="1:7" x14ac:dyDescent="0.35">
      <c r="A131" s="30" t="s">
        <v>66</v>
      </c>
      <c r="B131" s="1" t="s">
        <v>235</v>
      </c>
      <c r="C131" s="1" t="s">
        <v>2295</v>
      </c>
      <c r="D131" s="1" t="s">
        <v>2294</v>
      </c>
      <c r="E131" s="1" t="s">
        <v>61</v>
      </c>
      <c r="F131" s="1">
        <v>999924757</v>
      </c>
      <c r="G131" s="1">
        <v>77.2</v>
      </c>
    </row>
    <row r="132" spans="1:7" x14ac:dyDescent="0.35">
      <c r="A132" s="30" t="s">
        <v>66</v>
      </c>
      <c r="B132" s="1" t="s">
        <v>235</v>
      </c>
      <c r="C132" s="1" t="s">
        <v>965</v>
      </c>
      <c r="D132" s="1" t="s">
        <v>1457</v>
      </c>
      <c r="E132" s="1" t="s">
        <v>61</v>
      </c>
      <c r="F132" s="1">
        <v>999920225</v>
      </c>
      <c r="G132" s="1">
        <v>68</v>
      </c>
    </row>
    <row r="133" spans="1:7" x14ac:dyDescent="0.35">
      <c r="A133" s="30" t="s">
        <v>66</v>
      </c>
      <c r="B133" s="1" t="s">
        <v>235</v>
      </c>
      <c r="C133" s="1" t="s">
        <v>2080</v>
      </c>
      <c r="D133" s="1" t="s">
        <v>2081</v>
      </c>
      <c r="E133" s="30" t="s">
        <v>61</v>
      </c>
      <c r="F133" s="1">
        <v>999923717</v>
      </c>
      <c r="G133" s="1">
        <v>68</v>
      </c>
    </row>
    <row r="134" spans="1:7" x14ac:dyDescent="0.35">
      <c r="A134" s="30" t="s">
        <v>66</v>
      </c>
      <c r="B134" s="35" t="s">
        <v>235</v>
      </c>
      <c r="C134" s="35" t="s">
        <v>2659</v>
      </c>
      <c r="D134" s="35" t="s">
        <v>58</v>
      </c>
      <c r="E134" s="35" t="s">
        <v>61</v>
      </c>
      <c r="F134" s="35">
        <v>999925771</v>
      </c>
      <c r="G134" s="1">
        <v>68</v>
      </c>
    </row>
    <row r="135" spans="1:7" x14ac:dyDescent="0.35">
      <c r="A135" s="30" t="s">
        <v>66</v>
      </c>
      <c r="B135" s="31" t="s">
        <v>235</v>
      </c>
      <c r="C135" s="31" t="s">
        <v>2821</v>
      </c>
      <c r="D135" s="31" t="s">
        <v>2822</v>
      </c>
      <c r="E135" s="31" t="s">
        <v>61</v>
      </c>
      <c r="F135" s="1">
        <v>999926182</v>
      </c>
      <c r="G135" s="1">
        <v>68</v>
      </c>
    </row>
    <row r="136" spans="1:7" x14ac:dyDescent="0.35">
      <c r="A136" s="30" t="s">
        <v>66</v>
      </c>
      <c r="B136" s="1" t="s">
        <v>235</v>
      </c>
      <c r="C136" s="1" t="s">
        <v>1719</v>
      </c>
      <c r="D136" s="1" t="s">
        <v>2825</v>
      </c>
      <c r="E136" s="1" t="s">
        <v>61</v>
      </c>
      <c r="F136" s="1">
        <v>999926188</v>
      </c>
      <c r="G136" s="1">
        <v>68</v>
      </c>
    </row>
    <row r="137" spans="1:7" x14ac:dyDescent="0.35">
      <c r="A137" s="30" t="s">
        <v>66</v>
      </c>
      <c r="B137" s="31" t="s">
        <v>235</v>
      </c>
      <c r="C137" s="31" t="s">
        <v>2843</v>
      </c>
      <c r="D137" s="31" t="s">
        <v>371</v>
      </c>
      <c r="E137" s="31" t="s">
        <v>61</v>
      </c>
      <c r="F137" s="1">
        <v>999926232</v>
      </c>
      <c r="G137" s="1">
        <v>68</v>
      </c>
    </row>
    <row r="138" spans="1:7" x14ac:dyDescent="0.35">
      <c r="A138" s="30" t="s">
        <v>66</v>
      </c>
      <c r="B138" s="31" t="s">
        <v>235</v>
      </c>
      <c r="C138" s="31" t="s">
        <v>3152</v>
      </c>
      <c r="D138" s="31" t="s">
        <v>3434</v>
      </c>
      <c r="E138" s="31" t="s">
        <v>61</v>
      </c>
      <c r="F138" s="1">
        <v>999927669</v>
      </c>
      <c r="G138" s="1">
        <v>68</v>
      </c>
    </row>
    <row r="139" spans="1:7" x14ac:dyDescent="0.35">
      <c r="A139" s="30" t="s">
        <v>66</v>
      </c>
      <c r="B139" s="31" t="s">
        <v>235</v>
      </c>
      <c r="C139" s="31" t="s">
        <v>2110</v>
      </c>
      <c r="D139" s="31" t="s">
        <v>2111</v>
      </c>
      <c r="E139" s="31" t="s">
        <v>61</v>
      </c>
      <c r="F139" s="1">
        <v>999923862</v>
      </c>
      <c r="G139" s="1">
        <v>63</v>
      </c>
    </row>
    <row r="140" spans="1:7" x14ac:dyDescent="0.35">
      <c r="A140" s="30" t="s">
        <v>66</v>
      </c>
      <c r="B140" s="1" t="s">
        <v>235</v>
      </c>
      <c r="C140" s="1" t="s">
        <v>1869</v>
      </c>
      <c r="D140" s="1" t="s">
        <v>119</v>
      </c>
      <c r="E140" s="1" t="s">
        <v>61</v>
      </c>
      <c r="F140" s="1">
        <v>999925127</v>
      </c>
      <c r="G140" s="1">
        <v>63</v>
      </c>
    </row>
    <row r="141" spans="1:7" x14ac:dyDescent="0.35">
      <c r="A141" s="30" t="s">
        <v>66</v>
      </c>
      <c r="B141" s="31" t="s">
        <v>235</v>
      </c>
      <c r="C141" s="31" t="s">
        <v>2819</v>
      </c>
      <c r="D141" s="31" t="s">
        <v>655</v>
      </c>
      <c r="E141" s="31" t="s">
        <v>61</v>
      </c>
      <c r="F141" s="1">
        <v>999926172</v>
      </c>
      <c r="G141" s="1">
        <v>58</v>
      </c>
    </row>
    <row r="142" spans="1:7" x14ac:dyDescent="0.35">
      <c r="A142" s="30" t="s">
        <v>66</v>
      </c>
      <c r="B142" s="1" t="s">
        <v>235</v>
      </c>
      <c r="C142" s="1" t="s">
        <v>3353</v>
      </c>
      <c r="D142" s="1" t="s">
        <v>1075</v>
      </c>
      <c r="E142" s="1" t="s">
        <v>61</v>
      </c>
      <c r="F142" s="1">
        <v>999927468</v>
      </c>
      <c r="G142" s="1">
        <v>58</v>
      </c>
    </row>
    <row r="143" spans="1:7" x14ac:dyDescent="0.35">
      <c r="A143" s="30" t="s">
        <v>66</v>
      </c>
      <c r="B143" s="1" t="s">
        <v>235</v>
      </c>
      <c r="C143" s="1" t="s">
        <v>654</v>
      </c>
      <c r="D143" s="1" t="s">
        <v>1596</v>
      </c>
      <c r="E143" s="1" t="s">
        <v>61</v>
      </c>
      <c r="F143" s="1">
        <v>999921292</v>
      </c>
      <c r="G143" s="1">
        <v>54</v>
      </c>
    </row>
    <row r="144" spans="1:7" x14ac:dyDescent="0.35">
      <c r="A144" s="30" t="s">
        <v>66</v>
      </c>
      <c r="B144" s="31" t="s">
        <v>235</v>
      </c>
      <c r="C144" s="31" t="s">
        <v>1745</v>
      </c>
      <c r="D144" s="31" t="s">
        <v>1386</v>
      </c>
      <c r="E144" s="31" t="s">
        <v>61</v>
      </c>
      <c r="F144" s="1">
        <v>999921915</v>
      </c>
      <c r="G144" s="1">
        <v>54</v>
      </c>
    </row>
    <row r="145" spans="1:7" x14ac:dyDescent="0.35">
      <c r="A145" s="30" t="s">
        <v>66</v>
      </c>
      <c r="B145" s="31" t="s">
        <v>235</v>
      </c>
      <c r="C145" s="31" t="s">
        <v>2076</v>
      </c>
      <c r="D145" s="31" t="s">
        <v>889</v>
      </c>
      <c r="E145" s="31" t="s">
        <v>61</v>
      </c>
      <c r="F145" s="1">
        <v>999927615</v>
      </c>
      <c r="G145" s="1">
        <v>54</v>
      </c>
    </row>
    <row r="146" spans="1:7" x14ac:dyDescent="0.35">
      <c r="A146" s="30" t="s">
        <v>66</v>
      </c>
      <c r="B146" s="1" t="s">
        <v>235</v>
      </c>
      <c r="C146" s="1" t="s">
        <v>3322</v>
      </c>
      <c r="D146" s="1" t="s">
        <v>3321</v>
      </c>
      <c r="E146" s="1" t="s">
        <v>61</v>
      </c>
      <c r="F146" s="1">
        <v>999927379</v>
      </c>
      <c r="G146" s="1">
        <v>52.5</v>
      </c>
    </row>
    <row r="147" spans="1:7" x14ac:dyDescent="0.35">
      <c r="A147" s="30" t="s">
        <v>66</v>
      </c>
      <c r="B147" s="1" t="s">
        <v>235</v>
      </c>
      <c r="C147" s="1" t="s">
        <v>1735</v>
      </c>
      <c r="D147" s="1" t="s">
        <v>1734</v>
      </c>
      <c r="E147" s="1" t="s">
        <v>61</v>
      </c>
      <c r="F147" s="1">
        <v>999921854</v>
      </c>
      <c r="G147" s="1">
        <v>51</v>
      </c>
    </row>
    <row r="148" spans="1:7" x14ac:dyDescent="0.35">
      <c r="A148" s="30" t="s">
        <v>66</v>
      </c>
      <c r="B148" s="1" t="s">
        <v>235</v>
      </c>
      <c r="C148" s="1" t="s">
        <v>1873</v>
      </c>
      <c r="D148" s="1" t="s">
        <v>1874</v>
      </c>
      <c r="E148" s="1" t="s">
        <v>61</v>
      </c>
      <c r="F148" s="1">
        <v>999922522</v>
      </c>
      <c r="G148" s="1">
        <v>51</v>
      </c>
    </row>
    <row r="149" spans="1:7" x14ac:dyDescent="0.35">
      <c r="A149" s="30" t="s">
        <v>66</v>
      </c>
      <c r="B149" s="30" t="s">
        <v>235</v>
      </c>
      <c r="C149" s="30" t="s">
        <v>1577</v>
      </c>
      <c r="D149" s="30" t="s">
        <v>1191</v>
      </c>
      <c r="E149" s="30" t="s">
        <v>61</v>
      </c>
      <c r="F149" s="30">
        <v>999921212</v>
      </c>
      <c r="G149" s="1">
        <v>46</v>
      </c>
    </row>
    <row r="150" spans="1:7" x14ac:dyDescent="0.35">
      <c r="A150" s="30" t="s">
        <v>66</v>
      </c>
      <c r="B150" s="30" t="s">
        <v>235</v>
      </c>
      <c r="C150" s="30" t="s">
        <v>2222</v>
      </c>
      <c r="D150" s="30" t="s">
        <v>3446</v>
      </c>
      <c r="E150" s="30" t="s">
        <v>61</v>
      </c>
      <c r="F150" s="30">
        <v>999927734</v>
      </c>
      <c r="G150" s="1">
        <v>45</v>
      </c>
    </row>
    <row r="151" spans="1:7" x14ac:dyDescent="0.35">
      <c r="A151" s="30" t="s">
        <v>66</v>
      </c>
      <c r="B151" s="1" t="s">
        <v>235</v>
      </c>
      <c r="C151" s="1" t="s">
        <v>1600</v>
      </c>
      <c r="D151" s="1" t="s">
        <v>2044</v>
      </c>
      <c r="E151" s="1" t="s">
        <v>61</v>
      </c>
      <c r="F151" s="1">
        <v>999927890</v>
      </c>
      <c r="G151" s="1">
        <v>45</v>
      </c>
    </row>
    <row r="152" spans="1:7" x14ac:dyDescent="0.35">
      <c r="A152" s="30" t="s">
        <v>66</v>
      </c>
      <c r="B152" s="31" t="s">
        <v>235</v>
      </c>
      <c r="C152" s="31" t="s">
        <v>2555</v>
      </c>
      <c r="D152" s="31" t="s">
        <v>2556</v>
      </c>
      <c r="E152" s="31" t="s">
        <v>61</v>
      </c>
      <c r="F152" s="1">
        <v>999925544</v>
      </c>
      <c r="G152" s="1">
        <v>38</v>
      </c>
    </row>
    <row r="153" spans="1:7" x14ac:dyDescent="0.35">
      <c r="A153" s="30" t="s">
        <v>66</v>
      </c>
      <c r="B153" s="31" t="s">
        <v>235</v>
      </c>
      <c r="C153" s="31" t="s">
        <v>2284</v>
      </c>
      <c r="D153" s="31" t="s">
        <v>655</v>
      </c>
      <c r="E153" s="31" t="s">
        <v>61</v>
      </c>
      <c r="F153" s="1">
        <v>999926174</v>
      </c>
      <c r="G153" s="1">
        <v>38</v>
      </c>
    </row>
    <row r="154" spans="1:7" x14ac:dyDescent="0.35">
      <c r="A154" s="30" t="s">
        <v>66</v>
      </c>
      <c r="B154" s="31" t="s">
        <v>235</v>
      </c>
      <c r="C154" s="31" t="s">
        <v>2943</v>
      </c>
      <c r="D154" s="31" t="s">
        <v>2944</v>
      </c>
      <c r="E154" s="31" t="s">
        <v>61</v>
      </c>
      <c r="F154" s="1">
        <v>999926495</v>
      </c>
      <c r="G154" s="1">
        <v>38</v>
      </c>
    </row>
    <row r="155" spans="1:7" x14ac:dyDescent="0.35">
      <c r="A155" s="30" t="s">
        <v>66</v>
      </c>
      <c r="B155" s="31" t="s">
        <v>235</v>
      </c>
      <c r="C155" s="31" t="s">
        <v>2284</v>
      </c>
      <c r="D155" s="31" t="s">
        <v>795</v>
      </c>
      <c r="E155" s="31" t="s">
        <v>61</v>
      </c>
      <c r="F155" s="1">
        <v>999926679</v>
      </c>
      <c r="G155" s="1">
        <v>38</v>
      </c>
    </row>
    <row r="156" spans="1:7" x14ac:dyDescent="0.35">
      <c r="A156" s="30" t="s">
        <v>66</v>
      </c>
      <c r="B156" s="31" t="s">
        <v>235</v>
      </c>
      <c r="C156" s="31" t="s">
        <v>962</v>
      </c>
      <c r="D156" s="31" t="s">
        <v>3348</v>
      </c>
      <c r="E156" s="31" t="s">
        <v>61</v>
      </c>
      <c r="F156" s="1">
        <v>999927448</v>
      </c>
      <c r="G156" s="1">
        <v>38</v>
      </c>
    </row>
    <row r="157" spans="1:7" x14ac:dyDescent="0.35">
      <c r="A157" s="30" t="s">
        <v>66</v>
      </c>
      <c r="B157" s="31" t="s">
        <v>235</v>
      </c>
      <c r="C157" s="31" t="s">
        <v>1978</v>
      </c>
      <c r="D157" s="31" t="s">
        <v>3155</v>
      </c>
      <c r="E157" s="31" t="s">
        <v>61</v>
      </c>
      <c r="F157" s="1">
        <v>999927652</v>
      </c>
      <c r="G157" s="1">
        <v>38</v>
      </c>
    </row>
    <row r="158" spans="1:7" x14ac:dyDescent="0.35">
      <c r="A158" s="30" t="s">
        <v>66</v>
      </c>
      <c r="B158" s="31" t="s">
        <v>235</v>
      </c>
      <c r="C158" s="31" t="s">
        <v>3013</v>
      </c>
      <c r="D158" s="31" t="s">
        <v>889</v>
      </c>
      <c r="E158" s="31" t="s">
        <v>61</v>
      </c>
      <c r="F158" s="1">
        <v>999927741</v>
      </c>
      <c r="G158" s="1">
        <v>38</v>
      </c>
    </row>
    <row r="159" spans="1:7" x14ac:dyDescent="0.35">
      <c r="A159" s="30" t="s">
        <v>66</v>
      </c>
      <c r="B159" s="31" t="s">
        <v>235</v>
      </c>
      <c r="C159" s="31" t="s">
        <v>3469</v>
      </c>
      <c r="D159" s="31" t="s">
        <v>1808</v>
      </c>
      <c r="E159" s="31" t="s">
        <v>61</v>
      </c>
      <c r="F159" s="1">
        <v>999927806</v>
      </c>
      <c r="G159" s="1">
        <v>38</v>
      </c>
    </row>
    <row r="160" spans="1:7" x14ac:dyDescent="0.35">
      <c r="A160" s="30" t="s">
        <v>66</v>
      </c>
      <c r="B160" s="31" t="s">
        <v>235</v>
      </c>
      <c r="C160" s="31" t="s">
        <v>2094</v>
      </c>
      <c r="D160" s="31" t="s">
        <v>3498</v>
      </c>
      <c r="E160" s="31" t="s">
        <v>61</v>
      </c>
      <c r="F160" s="1">
        <v>999927894</v>
      </c>
      <c r="G160" s="1">
        <v>38</v>
      </c>
    </row>
    <row r="161" spans="1:7" x14ac:dyDescent="0.35">
      <c r="A161" s="30" t="s">
        <v>66</v>
      </c>
      <c r="B161" s="31" t="s">
        <v>235</v>
      </c>
      <c r="C161" s="31" t="s">
        <v>3502</v>
      </c>
      <c r="D161" s="31" t="s">
        <v>3503</v>
      </c>
      <c r="E161" s="31" t="s">
        <v>61</v>
      </c>
      <c r="F161" s="1">
        <v>999927901</v>
      </c>
      <c r="G161" s="1">
        <v>38</v>
      </c>
    </row>
    <row r="162" spans="1:7" x14ac:dyDescent="0.35">
      <c r="A162" s="30" t="s">
        <v>66</v>
      </c>
      <c r="B162" s="1" t="s">
        <v>235</v>
      </c>
      <c r="C162" s="1" t="s">
        <v>1458</v>
      </c>
      <c r="D162" s="1" t="s">
        <v>1945</v>
      </c>
      <c r="E162" s="1" t="s">
        <v>61</v>
      </c>
      <c r="F162" s="1">
        <v>999922895</v>
      </c>
      <c r="G162" s="1">
        <v>30</v>
      </c>
    </row>
    <row r="163" spans="1:7" x14ac:dyDescent="0.35">
      <c r="A163" s="30" t="s">
        <v>66</v>
      </c>
      <c r="B163" s="32" t="s">
        <v>235</v>
      </c>
      <c r="C163" s="32" t="s">
        <v>323</v>
      </c>
      <c r="D163" s="32" t="s">
        <v>3479</v>
      </c>
      <c r="E163" s="32" t="s">
        <v>61</v>
      </c>
      <c r="F163" s="32">
        <v>999927831</v>
      </c>
      <c r="G163" s="1">
        <v>30</v>
      </c>
    </row>
    <row r="164" spans="1:7" x14ac:dyDescent="0.35">
      <c r="A164" s="30" t="s">
        <v>66</v>
      </c>
      <c r="B164" s="30" t="s">
        <v>67</v>
      </c>
      <c r="C164" s="30" t="s">
        <v>1869</v>
      </c>
      <c r="D164" s="30" t="s">
        <v>903</v>
      </c>
      <c r="E164" s="30" t="s">
        <v>61</v>
      </c>
      <c r="F164" s="30">
        <v>999925775</v>
      </c>
      <c r="G164" s="1">
        <v>314</v>
      </c>
    </row>
    <row r="165" spans="1:7" x14ac:dyDescent="0.35">
      <c r="A165" s="30" t="s">
        <v>66</v>
      </c>
      <c r="B165" s="1" t="s">
        <v>67</v>
      </c>
      <c r="C165" s="1" t="s">
        <v>614</v>
      </c>
      <c r="D165" s="1" t="s">
        <v>2501</v>
      </c>
      <c r="E165" s="1" t="s">
        <v>61</v>
      </c>
      <c r="F165" s="1">
        <v>999925364</v>
      </c>
      <c r="G165" s="1">
        <v>306</v>
      </c>
    </row>
    <row r="166" spans="1:7" x14ac:dyDescent="0.35">
      <c r="A166" s="30" t="s">
        <v>66</v>
      </c>
      <c r="B166" s="1" t="s">
        <v>67</v>
      </c>
      <c r="C166" s="1" t="s">
        <v>2801</v>
      </c>
      <c r="D166" s="1" t="s">
        <v>2802</v>
      </c>
      <c r="E166" s="1" t="s">
        <v>61</v>
      </c>
      <c r="F166" s="1">
        <v>999926131</v>
      </c>
      <c r="G166" s="1">
        <v>293</v>
      </c>
    </row>
    <row r="167" spans="1:7" x14ac:dyDescent="0.35">
      <c r="A167" s="30" t="s">
        <v>66</v>
      </c>
      <c r="B167" s="1" t="s">
        <v>67</v>
      </c>
      <c r="C167" s="1" t="s">
        <v>3033</v>
      </c>
      <c r="D167" s="1" t="s">
        <v>3034</v>
      </c>
      <c r="E167" s="1" t="s">
        <v>61</v>
      </c>
      <c r="F167" s="1">
        <v>999926714</v>
      </c>
      <c r="G167" s="1">
        <v>275</v>
      </c>
    </row>
    <row r="168" spans="1:7" x14ac:dyDescent="0.35">
      <c r="A168" s="30" t="s">
        <v>66</v>
      </c>
      <c r="B168" s="1" t="s">
        <v>67</v>
      </c>
      <c r="C168" s="1" t="s">
        <v>1442</v>
      </c>
      <c r="D168" s="1" t="s">
        <v>655</v>
      </c>
      <c r="E168" s="1" t="s">
        <v>61</v>
      </c>
      <c r="F168" s="1">
        <v>999925062</v>
      </c>
      <c r="G168" s="1">
        <v>254</v>
      </c>
    </row>
    <row r="169" spans="1:7" x14ac:dyDescent="0.35">
      <c r="A169" s="30" t="s">
        <v>66</v>
      </c>
      <c r="B169" s="31" t="s">
        <v>67</v>
      </c>
      <c r="C169" s="31" t="s">
        <v>2593</v>
      </c>
      <c r="D169" s="31" t="s">
        <v>2594</v>
      </c>
      <c r="E169" s="31" t="s">
        <v>61</v>
      </c>
      <c r="F169" s="1">
        <v>999925614</v>
      </c>
      <c r="G169" s="1">
        <v>188</v>
      </c>
    </row>
    <row r="170" spans="1:7" x14ac:dyDescent="0.35">
      <c r="A170" s="30" t="s">
        <v>66</v>
      </c>
      <c r="B170" s="1" t="s">
        <v>67</v>
      </c>
      <c r="C170" s="1" t="s">
        <v>2340</v>
      </c>
      <c r="D170" s="1" t="s">
        <v>2341</v>
      </c>
      <c r="E170" s="1" t="s">
        <v>61</v>
      </c>
      <c r="F170" s="1">
        <v>999924899</v>
      </c>
      <c r="G170" s="1">
        <v>183</v>
      </c>
    </row>
    <row r="171" spans="1:7" x14ac:dyDescent="0.35">
      <c r="A171" s="30" t="s">
        <v>66</v>
      </c>
      <c r="B171" s="1" t="s">
        <v>67</v>
      </c>
      <c r="C171" s="1" t="s">
        <v>2370</v>
      </c>
      <c r="D171" s="1" t="s">
        <v>408</v>
      </c>
      <c r="E171" s="1" t="s">
        <v>61</v>
      </c>
      <c r="F171" s="1">
        <v>999925060</v>
      </c>
      <c r="G171" s="1">
        <v>180</v>
      </c>
    </row>
    <row r="172" spans="1:7" x14ac:dyDescent="0.35">
      <c r="A172" s="30" t="s">
        <v>66</v>
      </c>
      <c r="B172" s="1" t="s">
        <v>67</v>
      </c>
      <c r="C172" s="1" t="s">
        <v>3614</v>
      </c>
      <c r="D172" s="1" t="s">
        <v>1051</v>
      </c>
      <c r="E172" s="1" t="s">
        <v>61</v>
      </c>
      <c r="F172" s="1">
        <v>999928183</v>
      </c>
      <c r="G172" s="1">
        <v>169</v>
      </c>
    </row>
    <row r="173" spans="1:7" x14ac:dyDescent="0.35">
      <c r="A173" s="30" t="s">
        <v>66</v>
      </c>
      <c r="B173" s="1" t="s">
        <v>67</v>
      </c>
      <c r="C173" s="1" t="s">
        <v>2222</v>
      </c>
      <c r="D173" s="1" t="s">
        <v>2238</v>
      </c>
      <c r="E173" s="1" t="s">
        <v>61</v>
      </c>
      <c r="F173" s="1">
        <v>999924527</v>
      </c>
      <c r="G173" s="1">
        <v>166</v>
      </c>
    </row>
    <row r="174" spans="1:7" x14ac:dyDescent="0.35">
      <c r="A174" s="30" t="s">
        <v>66</v>
      </c>
      <c r="B174" s="35" t="s">
        <v>67</v>
      </c>
      <c r="C174" s="35" t="s">
        <v>2742</v>
      </c>
      <c r="D174" s="35" t="s">
        <v>2743</v>
      </c>
      <c r="E174" s="35" t="s">
        <v>61</v>
      </c>
      <c r="F174" s="35">
        <v>999925967</v>
      </c>
      <c r="G174" s="1">
        <v>164</v>
      </c>
    </row>
    <row r="175" spans="1:7" x14ac:dyDescent="0.35">
      <c r="A175" s="30" t="s">
        <v>66</v>
      </c>
      <c r="B175" s="35" t="s">
        <v>67</v>
      </c>
      <c r="C175" s="35" t="s">
        <v>2552</v>
      </c>
      <c r="D175" s="35" t="s">
        <v>198</v>
      </c>
      <c r="E175" s="35" t="s">
        <v>61</v>
      </c>
      <c r="F175" s="35">
        <v>999925531</v>
      </c>
      <c r="G175" s="1">
        <v>158</v>
      </c>
    </row>
    <row r="176" spans="1:7" x14ac:dyDescent="0.35">
      <c r="A176" s="30" t="s">
        <v>66</v>
      </c>
      <c r="B176" s="30" t="s">
        <v>67</v>
      </c>
      <c r="C176" s="30" t="s">
        <v>888</v>
      </c>
      <c r="D176" s="34" t="s">
        <v>2903</v>
      </c>
      <c r="E176" s="34" t="s">
        <v>61</v>
      </c>
      <c r="F176" s="30">
        <v>999926392</v>
      </c>
      <c r="G176" s="1">
        <v>146</v>
      </c>
    </row>
    <row r="177" spans="1:7" x14ac:dyDescent="0.35">
      <c r="A177" s="30" t="s">
        <v>66</v>
      </c>
      <c r="B177" s="1" t="s">
        <v>67</v>
      </c>
      <c r="C177" s="1" t="s">
        <v>1057</v>
      </c>
      <c r="D177" s="1" t="s">
        <v>2423</v>
      </c>
      <c r="E177" s="1" t="s">
        <v>61</v>
      </c>
      <c r="F177" s="1">
        <v>999925229</v>
      </c>
      <c r="G177" s="1">
        <v>141</v>
      </c>
    </row>
    <row r="178" spans="1:7" x14ac:dyDescent="0.35">
      <c r="A178" s="30" t="s">
        <v>66</v>
      </c>
      <c r="B178" s="30" t="s">
        <v>67</v>
      </c>
      <c r="C178" s="30" t="s">
        <v>1748</v>
      </c>
      <c r="D178" s="30" t="s">
        <v>1749</v>
      </c>
      <c r="E178" s="30" t="s">
        <v>61</v>
      </c>
      <c r="F178" s="30">
        <v>999921956</v>
      </c>
      <c r="G178" s="1">
        <v>140</v>
      </c>
    </row>
    <row r="179" spans="1:7" x14ac:dyDescent="0.35">
      <c r="A179" s="30" t="s">
        <v>66</v>
      </c>
      <c r="B179" s="1" t="s">
        <v>67</v>
      </c>
      <c r="C179" s="1" t="s">
        <v>3611</v>
      </c>
      <c r="D179" s="1" t="s">
        <v>3612</v>
      </c>
      <c r="E179" s="1" t="s">
        <v>61</v>
      </c>
      <c r="F179" s="1">
        <v>999928169</v>
      </c>
      <c r="G179" s="1">
        <v>122</v>
      </c>
    </row>
    <row r="180" spans="1:7" x14ac:dyDescent="0.35">
      <c r="A180" s="30" t="s">
        <v>66</v>
      </c>
      <c r="B180" s="1" t="s">
        <v>67</v>
      </c>
      <c r="C180" s="1" t="s">
        <v>2118</v>
      </c>
      <c r="D180" s="1" t="s">
        <v>889</v>
      </c>
      <c r="E180" s="30" t="s">
        <v>61</v>
      </c>
      <c r="F180" s="1">
        <v>999923869</v>
      </c>
      <c r="G180" s="1">
        <v>120</v>
      </c>
    </row>
    <row r="181" spans="1:7" x14ac:dyDescent="0.35">
      <c r="A181" s="30" t="s">
        <v>66</v>
      </c>
      <c r="B181" s="1" t="s">
        <v>67</v>
      </c>
      <c r="C181" s="1" t="s">
        <v>1154</v>
      </c>
      <c r="D181" s="1" t="s">
        <v>2436</v>
      </c>
      <c r="E181" s="1" t="s">
        <v>61</v>
      </c>
      <c r="F181" s="1">
        <v>999925266</v>
      </c>
      <c r="G181" s="1">
        <v>120</v>
      </c>
    </row>
    <row r="182" spans="1:7" x14ac:dyDescent="0.35">
      <c r="A182" s="30" t="s">
        <v>66</v>
      </c>
      <c r="B182" s="35" t="s">
        <v>67</v>
      </c>
      <c r="C182" s="35" t="s">
        <v>2779</v>
      </c>
      <c r="D182" s="35" t="s">
        <v>2780</v>
      </c>
      <c r="E182" s="35" t="s">
        <v>61</v>
      </c>
      <c r="F182" s="35">
        <v>999926074</v>
      </c>
      <c r="G182" s="1">
        <v>120</v>
      </c>
    </row>
    <row r="183" spans="1:7" x14ac:dyDescent="0.35">
      <c r="A183" s="30" t="s">
        <v>66</v>
      </c>
      <c r="B183" s="30" t="s">
        <v>67</v>
      </c>
      <c r="C183" s="30" t="s">
        <v>3604</v>
      </c>
      <c r="D183" s="30" t="s">
        <v>3236</v>
      </c>
      <c r="E183" s="30" t="s">
        <v>61</v>
      </c>
      <c r="F183" s="30">
        <v>999928155</v>
      </c>
      <c r="G183" s="1">
        <v>120</v>
      </c>
    </row>
    <row r="184" spans="1:7" x14ac:dyDescent="0.35">
      <c r="A184" s="30" t="s">
        <v>66</v>
      </c>
      <c r="B184" s="31" t="s">
        <v>67</v>
      </c>
      <c r="C184" s="31" t="s">
        <v>2321</v>
      </c>
      <c r="D184" s="31" t="s">
        <v>2322</v>
      </c>
      <c r="E184" s="31" t="s">
        <v>61</v>
      </c>
      <c r="F184" s="1">
        <v>999924850</v>
      </c>
      <c r="G184" s="1">
        <v>119</v>
      </c>
    </row>
    <row r="185" spans="1:7" x14ac:dyDescent="0.35">
      <c r="A185" s="30" t="s">
        <v>66</v>
      </c>
      <c r="B185" s="31" t="s">
        <v>67</v>
      </c>
      <c r="C185" s="31" t="s">
        <v>374</v>
      </c>
      <c r="D185" s="31" t="s">
        <v>2330</v>
      </c>
      <c r="E185" s="31" t="s">
        <v>61</v>
      </c>
      <c r="F185" s="1">
        <v>999924857</v>
      </c>
      <c r="G185" s="1">
        <v>119</v>
      </c>
    </row>
    <row r="186" spans="1:7" x14ac:dyDescent="0.35">
      <c r="A186" s="30" t="s">
        <v>66</v>
      </c>
      <c r="B186" s="1" t="s">
        <v>67</v>
      </c>
      <c r="C186" s="1" t="s">
        <v>1020</v>
      </c>
      <c r="D186" s="1" t="s">
        <v>1837</v>
      </c>
      <c r="E186" s="1" t="s">
        <v>61</v>
      </c>
      <c r="F186" s="1">
        <v>999925249</v>
      </c>
      <c r="G186" s="1">
        <v>119</v>
      </c>
    </row>
    <row r="187" spans="1:7" x14ac:dyDescent="0.35">
      <c r="A187" s="30" t="s">
        <v>66</v>
      </c>
      <c r="B187" s="30" t="s">
        <v>67</v>
      </c>
      <c r="C187" s="30" t="s">
        <v>2284</v>
      </c>
      <c r="D187" s="30" t="s">
        <v>3262</v>
      </c>
      <c r="E187" s="30" t="s">
        <v>61</v>
      </c>
      <c r="F187" s="30">
        <v>999927234</v>
      </c>
      <c r="G187" s="1">
        <v>119</v>
      </c>
    </row>
    <row r="188" spans="1:7" x14ac:dyDescent="0.35">
      <c r="A188" s="30" t="s">
        <v>66</v>
      </c>
      <c r="B188" s="1" t="s">
        <v>67</v>
      </c>
      <c r="C188" s="1" t="s">
        <v>1016</v>
      </c>
      <c r="D188" s="1" t="s">
        <v>809</v>
      </c>
      <c r="E188" s="1" t="s">
        <v>61</v>
      </c>
      <c r="F188" s="1">
        <v>999925055</v>
      </c>
      <c r="G188" s="1">
        <v>116.5</v>
      </c>
    </row>
    <row r="189" spans="1:7" x14ac:dyDescent="0.35">
      <c r="A189" s="30" t="s">
        <v>66</v>
      </c>
      <c r="B189" s="32" t="s">
        <v>67</v>
      </c>
      <c r="C189" s="32" t="s">
        <v>801</v>
      </c>
      <c r="D189" s="32" t="s">
        <v>1105</v>
      </c>
      <c r="E189" s="32" t="s">
        <v>61</v>
      </c>
      <c r="F189" s="32">
        <v>999926559</v>
      </c>
      <c r="G189" s="1">
        <v>111</v>
      </c>
    </row>
    <row r="190" spans="1:7" x14ac:dyDescent="0.35">
      <c r="A190" s="30" t="s">
        <v>66</v>
      </c>
      <c r="B190" s="1" t="s">
        <v>67</v>
      </c>
      <c r="C190" s="1" t="s">
        <v>1274</v>
      </c>
      <c r="D190" s="1" t="s">
        <v>1715</v>
      </c>
      <c r="E190" s="1" t="s">
        <v>61</v>
      </c>
      <c r="F190" s="1">
        <v>999921762</v>
      </c>
      <c r="G190" s="1">
        <v>105</v>
      </c>
    </row>
    <row r="191" spans="1:7" x14ac:dyDescent="0.35">
      <c r="A191" s="30" t="s">
        <v>66</v>
      </c>
      <c r="B191" s="1" t="s">
        <v>67</v>
      </c>
      <c r="C191" s="1" t="s">
        <v>2070</v>
      </c>
      <c r="D191" s="1" t="s">
        <v>3545</v>
      </c>
      <c r="E191" s="1" t="s">
        <v>61</v>
      </c>
      <c r="F191" s="1">
        <v>999927981</v>
      </c>
      <c r="G191" s="1">
        <v>105</v>
      </c>
    </row>
    <row r="192" spans="1:7" x14ac:dyDescent="0.35">
      <c r="A192" s="30" t="s">
        <v>66</v>
      </c>
      <c r="B192" s="30" t="s">
        <v>67</v>
      </c>
      <c r="C192" s="30" t="s">
        <v>326</v>
      </c>
      <c r="D192" s="30" t="s">
        <v>2310</v>
      </c>
      <c r="E192" s="30" t="s">
        <v>61</v>
      </c>
      <c r="F192" s="30">
        <v>999924824</v>
      </c>
      <c r="G192" s="1">
        <v>102</v>
      </c>
    </row>
    <row r="193" spans="1:7" x14ac:dyDescent="0.35">
      <c r="A193" s="30" t="s">
        <v>66</v>
      </c>
      <c r="B193" s="30" t="s">
        <v>67</v>
      </c>
      <c r="C193" s="30" t="s">
        <v>2801</v>
      </c>
      <c r="D193" s="30" t="s">
        <v>2802</v>
      </c>
      <c r="E193" s="30" t="s">
        <v>61</v>
      </c>
      <c r="F193" s="30">
        <v>999926131</v>
      </c>
      <c r="G193" s="1">
        <v>100</v>
      </c>
    </row>
    <row r="194" spans="1:7" x14ac:dyDescent="0.35">
      <c r="A194" s="30" t="s">
        <v>66</v>
      </c>
      <c r="B194" s="1" t="s">
        <v>67</v>
      </c>
      <c r="C194" s="1" t="s">
        <v>2062</v>
      </c>
      <c r="D194" s="1" t="s">
        <v>2063</v>
      </c>
      <c r="E194" s="1" t="s">
        <v>61</v>
      </c>
      <c r="F194" s="1">
        <v>999923558</v>
      </c>
      <c r="G194" s="1">
        <v>96</v>
      </c>
    </row>
    <row r="195" spans="1:7" x14ac:dyDescent="0.35">
      <c r="A195" s="30" t="s">
        <v>66</v>
      </c>
      <c r="B195" s="32" t="s">
        <v>67</v>
      </c>
      <c r="C195" s="32" t="s">
        <v>208</v>
      </c>
      <c r="D195" s="32" t="s">
        <v>3550</v>
      </c>
      <c r="E195" s="32" t="s">
        <v>61</v>
      </c>
      <c r="F195" s="32">
        <v>999927995</v>
      </c>
      <c r="G195" s="1">
        <v>96</v>
      </c>
    </row>
    <row r="196" spans="1:7" x14ac:dyDescent="0.35">
      <c r="A196" s="30" t="s">
        <v>66</v>
      </c>
      <c r="B196" s="31" t="s">
        <v>67</v>
      </c>
      <c r="C196" s="31" t="s">
        <v>2729</v>
      </c>
      <c r="D196" s="31" t="s">
        <v>285</v>
      </c>
      <c r="E196" s="31" t="s">
        <v>61</v>
      </c>
      <c r="F196" s="1">
        <v>999925923</v>
      </c>
      <c r="G196" s="1">
        <v>90</v>
      </c>
    </row>
    <row r="197" spans="1:7" x14ac:dyDescent="0.35">
      <c r="A197" s="30" t="s">
        <v>66</v>
      </c>
      <c r="B197" s="30" t="s">
        <v>67</v>
      </c>
      <c r="C197" s="30" t="s">
        <v>374</v>
      </c>
      <c r="D197" s="34" t="s">
        <v>2920</v>
      </c>
      <c r="E197" s="34" t="s">
        <v>61</v>
      </c>
      <c r="F197" s="30">
        <v>999926430</v>
      </c>
      <c r="G197" s="1">
        <v>90</v>
      </c>
    </row>
    <row r="198" spans="1:7" x14ac:dyDescent="0.35">
      <c r="A198" s="30" t="s">
        <v>66</v>
      </c>
      <c r="B198" s="1" t="s">
        <v>67</v>
      </c>
      <c r="C198" s="1" t="s">
        <v>280</v>
      </c>
      <c r="D198" s="1" t="s">
        <v>1185</v>
      </c>
      <c r="E198" s="1" t="s">
        <v>61</v>
      </c>
      <c r="F198" s="1">
        <v>999926802</v>
      </c>
      <c r="G198" s="1">
        <v>90</v>
      </c>
    </row>
    <row r="199" spans="1:7" x14ac:dyDescent="0.35">
      <c r="A199" s="30" t="s">
        <v>66</v>
      </c>
      <c r="B199" s="1" t="s">
        <v>67</v>
      </c>
      <c r="C199" s="1" t="s">
        <v>1017</v>
      </c>
      <c r="D199" s="1" t="s">
        <v>1692</v>
      </c>
      <c r="E199" s="1" t="s">
        <v>61</v>
      </c>
      <c r="F199" s="1">
        <v>999926816</v>
      </c>
      <c r="G199" s="1">
        <v>90</v>
      </c>
    </row>
    <row r="200" spans="1:7" x14ac:dyDescent="0.35">
      <c r="A200" s="30" t="s">
        <v>66</v>
      </c>
      <c r="B200" s="31" t="s">
        <v>67</v>
      </c>
      <c r="C200" s="31" t="s">
        <v>3314</v>
      </c>
      <c r="D200" s="31" t="s">
        <v>977</v>
      </c>
      <c r="E200" s="31" t="s">
        <v>61</v>
      </c>
      <c r="F200" s="1">
        <v>999927351</v>
      </c>
      <c r="G200" s="1">
        <v>90</v>
      </c>
    </row>
    <row r="201" spans="1:7" x14ac:dyDescent="0.35">
      <c r="A201" s="30" t="s">
        <v>66</v>
      </c>
      <c r="B201" s="31" t="s">
        <v>67</v>
      </c>
      <c r="C201" s="31" t="s">
        <v>374</v>
      </c>
      <c r="D201" s="31" t="s">
        <v>3320</v>
      </c>
      <c r="E201" s="31" t="s">
        <v>61</v>
      </c>
      <c r="F201" s="1">
        <v>999927377</v>
      </c>
      <c r="G201" s="1">
        <v>90</v>
      </c>
    </row>
    <row r="202" spans="1:7" x14ac:dyDescent="0.35">
      <c r="A202" s="30" t="s">
        <v>66</v>
      </c>
      <c r="B202" s="1" t="s">
        <v>67</v>
      </c>
      <c r="C202" s="1" t="s">
        <v>764</v>
      </c>
      <c r="D202" s="1" t="s">
        <v>3643</v>
      </c>
      <c r="E202" s="1" t="s">
        <v>61</v>
      </c>
      <c r="F202" s="1">
        <v>999928263</v>
      </c>
      <c r="G202" s="1">
        <v>79</v>
      </c>
    </row>
    <row r="203" spans="1:7" x14ac:dyDescent="0.35">
      <c r="A203" s="30" t="s">
        <v>66</v>
      </c>
      <c r="B203" s="30" t="s">
        <v>67</v>
      </c>
      <c r="C203" s="30" t="s">
        <v>2070</v>
      </c>
      <c r="D203" s="30" t="s">
        <v>3545</v>
      </c>
      <c r="E203" s="30" t="s">
        <v>61</v>
      </c>
      <c r="F203" s="30">
        <v>999927981</v>
      </c>
      <c r="G203" s="1">
        <v>75</v>
      </c>
    </row>
    <row r="204" spans="1:7" x14ac:dyDescent="0.35">
      <c r="A204" s="30" t="s">
        <v>66</v>
      </c>
      <c r="B204" s="31" t="s">
        <v>67</v>
      </c>
      <c r="C204" s="31" t="s">
        <v>68</v>
      </c>
      <c r="D204" s="31" t="s">
        <v>69</v>
      </c>
      <c r="E204" s="31" t="s">
        <v>61</v>
      </c>
      <c r="F204" s="1">
        <v>123456789</v>
      </c>
      <c r="G204" s="1">
        <v>68</v>
      </c>
    </row>
    <row r="205" spans="1:7" x14ac:dyDescent="0.35">
      <c r="A205" s="30" t="s">
        <v>66</v>
      </c>
      <c r="B205" s="30" t="s">
        <v>67</v>
      </c>
      <c r="C205" s="30" t="s">
        <v>2137</v>
      </c>
      <c r="D205" s="30" t="s">
        <v>2138</v>
      </c>
      <c r="E205" s="34" t="s">
        <v>61</v>
      </c>
      <c r="F205" s="40">
        <v>999923978</v>
      </c>
      <c r="G205" s="1">
        <v>68</v>
      </c>
    </row>
    <row r="206" spans="1:7" x14ac:dyDescent="0.35">
      <c r="A206" s="30" t="s">
        <v>66</v>
      </c>
      <c r="B206" s="1" t="s">
        <v>67</v>
      </c>
      <c r="C206" s="1" t="s">
        <v>2453</v>
      </c>
      <c r="D206" s="1" t="s">
        <v>2452</v>
      </c>
      <c r="E206" s="1" t="s">
        <v>61</v>
      </c>
      <c r="F206" s="1">
        <v>999925277</v>
      </c>
      <c r="G206" s="1">
        <v>68</v>
      </c>
    </row>
    <row r="207" spans="1:7" x14ac:dyDescent="0.35">
      <c r="A207" s="30" t="s">
        <v>66</v>
      </c>
      <c r="B207" s="31" t="s">
        <v>67</v>
      </c>
      <c r="C207" s="31" t="s">
        <v>877</v>
      </c>
      <c r="D207" s="31" t="s">
        <v>655</v>
      </c>
      <c r="E207" s="31" t="s">
        <v>61</v>
      </c>
      <c r="F207" s="1">
        <v>999925948</v>
      </c>
      <c r="G207" s="1">
        <v>68</v>
      </c>
    </row>
    <row r="208" spans="1:7" x14ac:dyDescent="0.35">
      <c r="A208" s="30" t="s">
        <v>66</v>
      </c>
      <c r="B208" s="31" t="s">
        <v>67</v>
      </c>
      <c r="C208" s="31" t="s">
        <v>1600</v>
      </c>
      <c r="D208" s="31" t="s">
        <v>2885</v>
      </c>
      <c r="E208" s="31" t="s">
        <v>61</v>
      </c>
      <c r="F208" s="1">
        <v>999926348</v>
      </c>
      <c r="G208" s="1">
        <v>68</v>
      </c>
    </row>
    <row r="209" spans="1:7" x14ac:dyDescent="0.35">
      <c r="A209" s="30" t="s">
        <v>66</v>
      </c>
      <c r="B209" s="1" t="s">
        <v>67</v>
      </c>
      <c r="C209" s="1" t="s">
        <v>3064</v>
      </c>
      <c r="D209" s="1" t="s">
        <v>3065</v>
      </c>
      <c r="E209" s="1" t="s">
        <v>61</v>
      </c>
      <c r="F209" s="1">
        <v>999926782</v>
      </c>
      <c r="G209" s="1">
        <v>68</v>
      </c>
    </row>
    <row r="210" spans="1:7" x14ac:dyDescent="0.35">
      <c r="A210" s="30" t="s">
        <v>66</v>
      </c>
      <c r="B210" s="30" t="s">
        <v>67</v>
      </c>
      <c r="C210" s="30" t="s">
        <v>956</v>
      </c>
      <c r="D210" s="30" t="s">
        <v>3437</v>
      </c>
      <c r="E210" s="30" t="s">
        <v>61</v>
      </c>
      <c r="F210" s="30">
        <v>999927685</v>
      </c>
      <c r="G210" s="1">
        <v>68</v>
      </c>
    </row>
    <row r="211" spans="1:7" x14ac:dyDescent="0.35">
      <c r="A211" s="30" t="s">
        <v>66</v>
      </c>
      <c r="B211" s="1" t="s">
        <v>67</v>
      </c>
      <c r="C211" s="1" t="s">
        <v>2296</v>
      </c>
      <c r="D211" s="1" t="s">
        <v>2297</v>
      </c>
      <c r="E211" s="1" t="s">
        <v>61</v>
      </c>
      <c r="F211" s="1">
        <v>999924772</v>
      </c>
      <c r="G211" s="1">
        <v>63</v>
      </c>
    </row>
    <row r="212" spans="1:7" x14ac:dyDescent="0.35">
      <c r="A212" s="30" t="s">
        <v>66</v>
      </c>
      <c r="B212" s="31" t="s">
        <v>67</v>
      </c>
      <c r="C212" s="31" t="s">
        <v>751</v>
      </c>
      <c r="D212" s="31" t="s">
        <v>1595</v>
      </c>
      <c r="E212" s="31" t="s">
        <v>61</v>
      </c>
      <c r="F212" s="1">
        <v>999925580</v>
      </c>
      <c r="G212" s="1">
        <v>63</v>
      </c>
    </row>
    <row r="213" spans="1:7" x14ac:dyDescent="0.35">
      <c r="A213" s="30" t="s">
        <v>66</v>
      </c>
      <c r="B213" s="30" t="s">
        <v>67</v>
      </c>
      <c r="C213" s="30" t="s">
        <v>2602</v>
      </c>
      <c r="D213" s="30" t="s">
        <v>2603</v>
      </c>
      <c r="E213" s="30" t="s">
        <v>61</v>
      </c>
      <c r="F213" s="30">
        <v>999925641</v>
      </c>
      <c r="G213" s="1">
        <v>63</v>
      </c>
    </row>
    <row r="214" spans="1:7" x14ac:dyDescent="0.35">
      <c r="A214" s="30" t="s">
        <v>66</v>
      </c>
      <c r="B214" s="35" t="s">
        <v>67</v>
      </c>
      <c r="C214" s="35" t="s">
        <v>2747</v>
      </c>
      <c r="D214" s="35" t="s">
        <v>1448</v>
      </c>
      <c r="E214" s="35" t="s">
        <v>61</v>
      </c>
      <c r="F214" s="35">
        <v>999925980</v>
      </c>
      <c r="G214" s="1">
        <v>63</v>
      </c>
    </row>
    <row r="215" spans="1:7" x14ac:dyDescent="0.35">
      <c r="A215" s="30" t="s">
        <v>66</v>
      </c>
      <c r="B215" s="1" t="s">
        <v>67</v>
      </c>
      <c r="C215" s="1" t="s">
        <v>2851</v>
      </c>
      <c r="D215" s="1" t="s">
        <v>1619</v>
      </c>
      <c r="E215" s="1" t="s">
        <v>61</v>
      </c>
      <c r="F215" s="1">
        <v>999926254</v>
      </c>
      <c r="G215" s="1">
        <v>63</v>
      </c>
    </row>
    <row r="216" spans="1:7" x14ac:dyDescent="0.35">
      <c r="A216" s="30" t="s">
        <v>66</v>
      </c>
      <c r="B216" s="1" t="s">
        <v>67</v>
      </c>
      <c r="C216" s="1" t="s">
        <v>2342</v>
      </c>
      <c r="D216" s="1" t="s">
        <v>3010</v>
      </c>
      <c r="E216" s="1" t="s">
        <v>61</v>
      </c>
      <c r="F216" s="1">
        <v>999926652</v>
      </c>
      <c r="G216" s="1">
        <v>63</v>
      </c>
    </row>
    <row r="217" spans="1:7" x14ac:dyDescent="0.35">
      <c r="A217" s="30" t="s">
        <v>66</v>
      </c>
      <c r="B217" s="1" t="s">
        <v>67</v>
      </c>
      <c r="C217" s="1" t="s">
        <v>1064</v>
      </c>
      <c r="D217" s="1" t="s">
        <v>3045</v>
      </c>
      <c r="E217" s="1" t="s">
        <v>61</v>
      </c>
      <c r="F217" s="1">
        <v>999926745</v>
      </c>
      <c r="G217" s="1">
        <v>63</v>
      </c>
    </row>
    <row r="218" spans="1:7" x14ac:dyDescent="0.35">
      <c r="A218" s="30" t="s">
        <v>66</v>
      </c>
      <c r="B218" s="31" t="s">
        <v>67</v>
      </c>
      <c r="C218" s="31" t="s">
        <v>2222</v>
      </c>
      <c r="D218" s="31" t="s">
        <v>3234</v>
      </c>
      <c r="E218" s="31" t="s">
        <v>61</v>
      </c>
      <c r="F218" s="1">
        <v>999927161</v>
      </c>
      <c r="G218" s="1">
        <v>63</v>
      </c>
    </row>
    <row r="219" spans="1:7" x14ac:dyDescent="0.35">
      <c r="A219" s="30" t="s">
        <v>66</v>
      </c>
      <c r="B219" s="31" t="s">
        <v>67</v>
      </c>
      <c r="C219" s="31" t="s">
        <v>3356</v>
      </c>
      <c r="D219" s="31" t="s">
        <v>655</v>
      </c>
      <c r="E219" s="31" t="s">
        <v>61</v>
      </c>
      <c r="F219" s="1">
        <v>999927471</v>
      </c>
      <c r="G219" s="1">
        <v>63</v>
      </c>
    </row>
    <row r="220" spans="1:7" x14ac:dyDescent="0.35">
      <c r="A220" s="30" t="s">
        <v>66</v>
      </c>
      <c r="B220" s="1" t="s">
        <v>67</v>
      </c>
      <c r="C220" s="1" t="s">
        <v>2331</v>
      </c>
      <c r="D220" s="1" t="s">
        <v>2065</v>
      </c>
      <c r="E220" s="1" t="s">
        <v>61</v>
      </c>
      <c r="F220" s="1">
        <v>999924875</v>
      </c>
      <c r="G220" s="1">
        <v>60</v>
      </c>
    </row>
    <row r="221" spans="1:7" x14ac:dyDescent="0.35">
      <c r="A221" s="30" t="s">
        <v>66</v>
      </c>
      <c r="B221" s="1" t="s">
        <v>67</v>
      </c>
      <c r="C221" s="1" t="s">
        <v>2799</v>
      </c>
      <c r="D221" s="1" t="s">
        <v>2800</v>
      </c>
      <c r="E221" s="1" t="s">
        <v>61</v>
      </c>
      <c r="F221" s="1">
        <v>999926129</v>
      </c>
      <c r="G221" s="1">
        <v>60</v>
      </c>
    </row>
    <row r="222" spans="1:7" x14ac:dyDescent="0.35">
      <c r="A222" s="30" t="s">
        <v>66</v>
      </c>
      <c r="B222" s="1" t="s">
        <v>67</v>
      </c>
      <c r="C222" s="1" t="s">
        <v>3499</v>
      </c>
      <c r="D222" s="1" t="s">
        <v>2759</v>
      </c>
      <c r="E222" s="1" t="s">
        <v>61</v>
      </c>
      <c r="F222" s="1">
        <v>999927897</v>
      </c>
      <c r="G222" s="1">
        <v>60</v>
      </c>
    </row>
    <row r="223" spans="1:7" x14ac:dyDescent="0.35">
      <c r="A223" s="30" t="s">
        <v>66</v>
      </c>
      <c r="B223" s="32" t="s">
        <v>67</v>
      </c>
      <c r="C223" s="32" t="s">
        <v>3528</v>
      </c>
      <c r="D223" s="32" t="s">
        <v>3529</v>
      </c>
      <c r="E223" s="32" t="s">
        <v>61</v>
      </c>
      <c r="F223" s="32">
        <v>999927949</v>
      </c>
      <c r="G223" s="1">
        <v>60</v>
      </c>
    </row>
    <row r="224" spans="1:7" x14ac:dyDescent="0.35">
      <c r="A224" s="30" t="s">
        <v>66</v>
      </c>
      <c r="B224" s="1" t="s">
        <v>67</v>
      </c>
      <c r="C224" s="1" t="s">
        <v>1064</v>
      </c>
      <c r="D224" s="1" t="s">
        <v>2326</v>
      </c>
      <c r="E224" s="1" t="s">
        <v>61</v>
      </c>
      <c r="F224" s="1">
        <v>999924854</v>
      </c>
      <c r="G224" s="1">
        <v>58</v>
      </c>
    </row>
    <row r="225" spans="1:7" x14ac:dyDescent="0.35">
      <c r="A225" s="30" t="s">
        <v>66</v>
      </c>
      <c r="B225" s="30" t="s">
        <v>67</v>
      </c>
      <c r="C225" s="30" t="s">
        <v>2614</v>
      </c>
      <c r="D225" s="30" t="s">
        <v>2615</v>
      </c>
      <c r="E225" s="30" t="s">
        <v>61</v>
      </c>
      <c r="F225" s="30">
        <v>999925657</v>
      </c>
      <c r="G225" s="1">
        <v>58</v>
      </c>
    </row>
    <row r="226" spans="1:7" x14ac:dyDescent="0.35">
      <c r="A226" s="30" t="s">
        <v>66</v>
      </c>
      <c r="B226" s="31" t="s">
        <v>67</v>
      </c>
      <c r="C226" s="31" t="s">
        <v>3371</v>
      </c>
      <c r="D226" s="31" t="s">
        <v>3372</v>
      </c>
      <c r="E226" s="31" t="s">
        <v>61</v>
      </c>
      <c r="F226" s="1">
        <v>999927494</v>
      </c>
      <c r="G226" s="1">
        <v>58</v>
      </c>
    </row>
    <row r="227" spans="1:7" x14ac:dyDescent="0.35">
      <c r="A227" s="30" t="s">
        <v>66</v>
      </c>
      <c r="B227" s="31" t="s">
        <v>67</v>
      </c>
      <c r="C227" s="31" t="s">
        <v>2841</v>
      </c>
      <c r="D227" s="31" t="s">
        <v>2842</v>
      </c>
      <c r="E227" s="31" t="s">
        <v>61</v>
      </c>
      <c r="F227" s="1">
        <v>999926222</v>
      </c>
      <c r="G227" s="1">
        <v>54</v>
      </c>
    </row>
    <row r="228" spans="1:7" x14ac:dyDescent="0.35">
      <c r="A228" s="30" t="s">
        <v>66</v>
      </c>
      <c r="B228" s="30" t="s">
        <v>67</v>
      </c>
      <c r="C228" s="30" t="s">
        <v>3472</v>
      </c>
      <c r="D228" s="30" t="s">
        <v>3473</v>
      </c>
      <c r="E228" s="30" t="s">
        <v>61</v>
      </c>
      <c r="F228" s="30">
        <v>999927813</v>
      </c>
      <c r="G228" s="1">
        <v>54</v>
      </c>
    </row>
    <row r="229" spans="1:7" x14ac:dyDescent="0.35">
      <c r="A229" s="30" t="s">
        <v>66</v>
      </c>
      <c r="B229" s="1" t="s">
        <v>67</v>
      </c>
      <c r="C229" s="1" t="s">
        <v>1328</v>
      </c>
      <c r="D229" s="1" t="s">
        <v>924</v>
      </c>
      <c r="E229" s="30" t="s">
        <v>61</v>
      </c>
      <c r="F229" s="1">
        <v>999923803</v>
      </c>
      <c r="G229" s="1">
        <v>51</v>
      </c>
    </row>
    <row r="230" spans="1:7" x14ac:dyDescent="0.35">
      <c r="A230" s="30" t="s">
        <v>66</v>
      </c>
      <c r="B230" s="1" t="s">
        <v>67</v>
      </c>
      <c r="C230" s="1" t="s">
        <v>2924</v>
      </c>
      <c r="D230" s="1" t="s">
        <v>2925</v>
      </c>
      <c r="E230" s="1" t="s">
        <v>61</v>
      </c>
      <c r="F230" s="1">
        <v>999926440</v>
      </c>
      <c r="G230" s="1">
        <v>45</v>
      </c>
    </row>
    <row r="231" spans="1:7" x14ac:dyDescent="0.35">
      <c r="A231" s="30" t="s">
        <v>66</v>
      </c>
      <c r="B231" s="30" t="s">
        <v>67</v>
      </c>
      <c r="C231" s="30" t="s">
        <v>2025</v>
      </c>
      <c r="D231" s="30" t="s">
        <v>2026</v>
      </c>
      <c r="E231" s="30" t="s">
        <v>61</v>
      </c>
      <c r="F231" s="30">
        <v>999923322</v>
      </c>
      <c r="G231" s="1">
        <v>38</v>
      </c>
    </row>
    <row r="232" spans="1:7" x14ac:dyDescent="0.35">
      <c r="A232" s="30" t="s">
        <v>66</v>
      </c>
      <c r="B232" s="1" t="s">
        <v>67</v>
      </c>
      <c r="C232" s="1" t="s">
        <v>2106</v>
      </c>
      <c r="D232" s="1" t="s">
        <v>130</v>
      </c>
      <c r="E232" s="1" t="s">
        <v>61</v>
      </c>
      <c r="F232" s="1">
        <v>999926431</v>
      </c>
      <c r="G232" s="1">
        <v>38</v>
      </c>
    </row>
    <row r="233" spans="1:7" x14ac:dyDescent="0.35">
      <c r="A233" s="30" t="s">
        <v>66</v>
      </c>
      <c r="B233" s="1" t="s">
        <v>67</v>
      </c>
      <c r="C233" s="1" t="s">
        <v>2150</v>
      </c>
      <c r="D233" s="1" t="s">
        <v>415</v>
      </c>
      <c r="E233" s="1" t="s">
        <v>61</v>
      </c>
      <c r="F233" s="1">
        <v>999926499</v>
      </c>
      <c r="G233" s="1">
        <v>38</v>
      </c>
    </row>
    <row r="234" spans="1:7" x14ac:dyDescent="0.35">
      <c r="A234" s="30" t="s">
        <v>66</v>
      </c>
      <c r="B234" s="30" t="s">
        <v>67</v>
      </c>
      <c r="C234" s="30" t="s">
        <v>3160</v>
      </c>
      <c r="D234" s="30" t="s">
        <v>3161</v>
      </c>
      <c r="E234" s="30" t="s">
        <v>61</v>
      </c>
      <c r="F234" s="30">
        <v>999926953</v>
      </c>
      <c r="G234" s="1">
        <v>38</v>
      </c>
    </row>
    <row r="235" spans="1:7" x14ac:dyDescent="0.35">
      <c r="A235" s="30" t="s">
        <v>66</v>
      </c>
      <c r="B235" s="1" t="s">
        <v>67</v>
      </c>
      <c r="C235" s="1" t="s">
        <v>1659</v>
      </c>
      <c r="D235" s="1" t="s">
        <v>3260</v>
      </c>
      <c r="E235" s="1" t="s">
        <v>61</v>
      </c>
      <c r="F235" s="1">
        <v>999927229</v>
      </c>
      <c r="G235" s="1">
        <v>38</v>
      </c>
    </row>
    <row r="236" spans="1:7" x14ac:dyDescent="0.35">
      <c r="A236" s="30" t="s">
        <v>66</v>
      </c>
      <c r="B236" s="30" t="s">
        <v>67</v>
      </c>
      <c r="C236" s="30" t="s">
        <v>3402</v>
      </c>
      <c r="D236" s="30" t="s">
        <v>364</v>
      </c>
      <c r="E236" s="30" t="s">
        <v>61</v>
      </c>
      <c r="F236" s="30">
        <v>999927569</v>
      </c>
      <c r="G236" s="1">
        <v>38</v>
      </c>
    </row>
    <row r="237" spans="1:7" x14ac:dyDescent="0.35">
      <c r="A237" s="30" t="s">
        <v>66</v>
      </c>
      <c r="B237" s="31" t="s">
        <v>67</v>
      </c>
      <c r="C237" s="31" t="s">
        <v>3456</v>
      </c>
      <c r="D237" s="31" t="s">
        <v>3457</v>
      </c>
      <c r="E237" s="31" t="s">
        <v>61</v>
      </c>
      <c r="F237" s="1">
        <v>999927776</v>
      </c>
      <c r="G237" s="1">
        <v>38</v>
      </c>
    </row>
    <row r="238" spans="1:7" x14ac:dyDescent="0.35">
      <c r="A238" s="30" t="s">
        <v>66</v>
      </c>
      <c r="B238" s="30" t="s">
        <v>67</v>
      </c>
      <c r="C238" s="30" t="s">
        <v>2419</v>
      </c>
      <c r="D238" s="30" t="s">
        <v>3601</v>
      </c>
      <c r="E238" s="30" t="s">
        <v>61</v>
      </c>
      <c r="F238" s="30">
        <v>999928150</v>
      </c>
      <c r="G238" s="1">
        <v>38</v>
      </c>
    </row>
    <row r="239" spans="1:7" x14ac:dyDescent="0.35">
      <c r="A239" s="30" t="s">
        <v>66</v>
      </c>
      <c r="B239" s="1" t="s">
        <v>67</v>
      </c>
      <c r="C239" s="1" t="s">
        <v>303</v>
      </c>
      <c r="D239" s="1" t="s">
        <v>3464</v>
      </c>
      <c r="E239" s="1" t="s">
        <v>61</v>
      </c>
      <c r="F239" s="1">
        <v>999927801</v>
      </c>
      <c r="G239" s="1">
        <v>30</v>
      </c>
    </row>
    <row r="240" spans="1:7" x14ac:dyDescent="0.35">
      <c r="A240" s="30" t="s">
        <v>66</v>
      </c>
      <c r="B240" s="1" t="s">
        <v>67</v>
      </c>
      <c r="C240" s="1" t="s">
        <v>3517</v>
      </c>
      <c r="D240" s="1" t="s">
        <v>3516</v>
      </c>
      <c r="E240" s="1" t="s">
        <v>61</v>
      </c>
      <c r="F240" s="1">
        <v>999927919</v>
      </c>
      <c r="G240" s="1">
        <v>30</v>
      </c>
    </row>
    <row r="241" spans="1:7" x14ac:dyDescent="0.35">
      <c r="A241" s="30" t="s">
        <v>66</v>
      </c>
      <c r="B241" s="1" t="s">
        <v>58</v>
      </c>
      <c r="C241" s="1" t="s">
        <v>2466</v>
      </c>
      <c r="D241" s="1" t="s">
        <v>2467</v>
      </c>
      <c r="E241" s="1" t="s">
        <v>77</v>
      </c>
      <c r="F241" s="1">
        <v>999925299</v>
      </c>
      <c r="G241" s="1">
        <v>330</v>
      </c>
    </row>
    <row r="242" spans="1:7" x14ac:dyDescent="0.35">
      <c r="A242" s="30" t="s">
        <v>66</v>
      </c>
      <c r="B242" s="1" t="s">
        <v>58</v>
      </c>
      <c r="C242" s="1" t="s">
        <v>475</v>
      </c>
      <c r="D242" s="1" t="s">
        <v>2494</v>
      </c>
      <c r="E242" s="1" t="s">
        <v>77</v>
      </c>
      <c r="F242" s="1">
        <v>999925353</v>
      </c>
      <c r="G242" s="1">
        <v>247.5</v>
      </c>
    </row>
    <row r="243" spans="1:7" x14ac:dyDescent="0.35">
      <c r="A243" s="30" t="s">
        <v>66</v>
      </c>
      <c r="B243" s="30" t="s">
        <v>58</v>
      </c>
      <c r="C243" s="30" t="s">
        <v>68</v>
      </c>
      <c r="D243" s="30" t="s">
        <v>2251</v>
      </c>
      <c r="E243" s="30" t="s">
        <v>77</v>
      </c>
      <c r="F243" s="30">
        <v>999924566</v>
      </c>
      <c r="G243" s="1">
        <v>200</v>
      </c>
    </row>
    <row r="244" spans="1:7" x14ac:dyDescent="0.35">
      <c r="A244" s="30" t="s">
        <v>66</v>
      </c>
      <c r="B244" s="30" t="s">
        <v>58</v>
      </c>
      <c r="C244" s="30" t="s">
        <v>1206</v>
      </c>
      <c r="D244" s="30" t="s">
        <v>1207</v>
      </c>
      <c r="E244" s="30" t="s">
        <v>77</v>
      </c>
      <c r="F244" s="30">
        <v>999918249</v>
      </c>
      <c r="G244" s="1">
        <v>150</v>
      </c>
    </row>
    <row r="245" spans="1:7" x14ac:dyDescent="0.35">
      <c r="A245" s="30" t="s">
        <v>66</v>
      </c>
      <c r="B245" s="1" t="s">
        <v>58</v>
      </c>
      <c r="C245" s="1" t="s">
        <v>68</v>
      </c>
      <c r="D245" s="1" t="s">
        <v>2251</v>
      </c>
      <c r="E245" s="1" t="s">
        <v>77</v>
      </c>
      <c r="F245" s="1">
        <v>999924566</v>
      </c>
      <c r="G245" s="1">
        <v>120</v>
      </c>
    </row>
    <row r="246" spans="1:7" x14ac:dyDescent="0.35">
      <c r="A246" s="30" t="s">
        <v>66</v>
      </c>
      <c r="B246" s="30" t="s">
        <v>58</v>
      </c>
      <c r="C246" s="30" t="s">
        <v>1055</v>
      </c>
      <c r="D246" s="30" t="s">
        <v>834</v>
      </c>
      <c r="E246" s="30" t="s">
        <v>77</v>
      </c>
      <c r="F246" s="30">
        <v>999916768</v>
      </c>
      <c r="G246" s="1">
        <v>113</v>
      </c>
    </row>
    <row r="247" spans="1:7" x14ac:dyDescent="0.35">
      <c r="A247" s="30" t="s">
        <v>66</v>
      </c>
      <c r="B247" s="30" t="s">
        <v>58</v>
      </c>
      <c r="C247" s="30" t="s">
        <v>3709</v>
      </c>
      <c r="D247" s="30" t="s">
        <v>2957</v>
      </c>
      <c r="E247" s="30" t="s">
        <v>77</v>
      </c>
      <c r="F247" s="30">
        <v>999926513</v>
      </c>
      <c r="G247" s="1">
        <v>113</v>
      </c>
    </row>
    <row r="248" spans="1:7" x14ac:dyDescent="0.35">
      <c r="A248" s="30" t="s">
        <v>66</v>
      </c>
      <c r="B248" s="1" t="s">
        <v>58</v>
      </c>
      <c r="C248" s="1" t="s">
        <v>1501</v>
      </c>
      <c r="D248" s="1" t="s">
        <v>1502</v>
      </c>
      <c r="E248" s="1" t="s">
        <v>77</v>
      </c>
      <c r="F248" s="1">
        <v>999920598</v>
      </c>
      <c r="G248" s="1">
        <v>90</v>
      </c>
    </row>
    <row r="249" spans="1:7" x14ac:dyDescent="0.35">
      <c r="A249" s="30" t="s">
        <v>66</v>
      </c>
      <c r="B249" s="31" t="s">
        <v>58</v>
      </c>
      <c r="C249" s="31" t="s">
        <v>3280</v>
      </c>
      <c r="D249" s="31" t="s">
        <v>3279</v>
      </c>
      <c r="E249" s="31" t="s">
        <v>77</v>
      </c>
      <c r="F249" s="1">
        <v>999927285</v>
      </c>
      <c r="G249" s="1">
        <v>60</v>
      </c>
    </row>
    <row r="250" spans="1:7" x14ac:dyDescent="0.35">
      <c r="A250" s="30" t="s">
        <v>66</v>
      </c>
      <c r="B250" s="31" t="s">
        <v>58</v>
      </c>
      <c r="C250" s="31" t="s">
        <v>1499</v>
      </c>
      <c r="D250" s="31" t="s">
        <v>1500</v>
      </c>
      <c r="E250" s="31" t="s">
        <v>77</v>
      </c>
      <c r="F250" s="1">
        <v>999920593</v>
      </c>
      <c r="G250" s="1">
        <v>45</v>
      </c>
    </row>
    <row r="251" spans="1:7" x14ac:dyDescent="0.35">
      <c r="A251" s="30" t="s">
        <v>66</v>
      </c>
      <c r="B251" s="1" t="s">
        <v>58</v>
      </c>
      <c r="C251" s="1" t="s">
        <v>392</v>
      </c>
      <c r="D251" s="1" t="s">
        <v>3534</v>
      </c>
      <c r="E251" s="1" t="s">
        <v>77</v>
      </c>
      <c r="F251" s="1">
        <v>999927955</v>
      </c>
      <c r="G251" s="1">
        <v>38</v>
      </c>
    </row>
    <row r="252" spans="1:7" x14ac:dyDescent="0.35">
      <c r="A252" s="30" t="s">
        <v>66</v>
      </c>
      <c r="B252" s="31" t="s">
        <v>58</v>
      </c>
      <c r="C252" s="31" t="s">
        <v>3480</v>
      </c>
      <c r="D252" s="31" t="s">
        <v>3481</v>
      </c>
      <c r="E252" s="31" t="s">
        <v>77</v>
      </c>
      <c r="F252" s="1">
        <v>999927832</v>
      </c>
      <c r="G252" s="1">
        <v>34</v>
      </c>
    </row>
    <row r="253" spans="1:7" x14ac:dyDescent="0.35">
      <c r="A253" s="30" t="s">
        <v>66</v>
      </c>
      <c r="B253" s="1" t="s">
        <v>58</v>
      </c>
      <c r="C253" s="1" t="s">
        <v>1055</v>
      </c>
      <c r="D253" s="1" t="s">
        <v>834</v>
      </c>
      <c r="E253" s="1" t="s">
        <v>77</v>
      </c>
      <c r="F253" s="1">
        <v>999916768</v>
      </c>
      <c r="G253" s="1">
        <v>30</v>
      </c>
    </row>
    <row r="254" spans="1:7" x14ac:dyDescent="0.35">
      <c r="A254" s="30" t="s">
        <v>66</v>
      </c>
      <c r="B254" s="30" t="s">
        <v>58</v>
      </c>
      <c r="C254" s="30" t="s">
        <v>1173</v>
      </c>
      <c r="D254" s="30" t="s">
        <v>1174</v>
      </c>
      <c r="E254" s="30" t="s">
        <v>77</v>
      </c>
      <c r="F254" s="30">
        <v>999918049</v>
      </c>
      <c r="G254" s="1">
        <v>30</v>
      </c>
    </row>
    <row r="255" spans="1:7" x14ac:dyDescent="0.35">
      <c r="A255" s="30" t="s">
        <v>66</v>
      </c>
      <c r="B255" s="1" t="s">
        <v>58</v>
      </c>
      <c r="C255" s="1" t="s">
        <v>1831</v>
      </c>
      <c r="D255" s="1" t="s">
        <v>130</v>
      </c>
      <c r="E255" s="1" t="s">
        <v>77</v>
      </c>
      <c r="F255" s="1">
        <v>999922333</v>
      </c>
      <c r="G255" s="1">
        <v>30</v>
      </c>
    </row>
    <row r="256" spans="1:7" x14ac:dyDescent="0.35">
      <c r="A256" s="30" t="s">
        <v>66</v>
      </c>
      <c r="B256" s="35" t="s">
        <v>58</v>
      </c>
      <c r="C256" s="35" t="s">
        <v>2956</v>
      </c>
      <c r="D256" s="35" t="s">
        <v>2957</v>
      </c>
      <c r="E256" s="35" t="s">
        <v>77</v>
      </c>
      <c r="F256" s="35">
        <v>999926513</v>
      </c>
      <c r="G256" s="1">
        <v>30</v>
      </c>
    </row>
    <row r="257" spans="1:7" x14ac:dyDescent="0.35">
      <c r="A257" s="30" t="s">
        <v>66</v>
      </c>
      <c r="B257" s="1" t="s">
        <v>255</v>
      </c>
      <c r="C257" s="1" t="s">
        <v>1346</v>
      </c>
      <c r="D257" s="1" t="s">
        <v>1347</v>
      </c>
      <c r="E257" s="1" t="s">
        <v>77</v>
      </c>
      <c r="F257" s="1">
        <v>999919223</v>
      </c>
      <c r="G257" s="1">
        <v>373</v>
      </c>
    </row>
    <row r="258" spans="1:7" x14ac:dyDescent="0.35">
      <c r="A258" s="30" t="s">
        <v>66</v>
      </c>
      <c r="B258" s="1" t="s">
        <v>255</v>
      </c>
      <c r="C258" s="1" t="s">
        <v>557</v>
      </c>
      <c r="D258" s="1" t="s">
        <v>1169</v>
      </c>
      <c r="E258" s="1" t="s">
        <v>77</v>
      </c>
      <c r="F258" s="1">
        <v>999918558</v>
      </c>
      <c r="G258" s="1">
        <v>304</v>
      </c>
    </row>
    <row r="259" spans="1:7" x14ac:dyDescent="0.35">
      <c r="A259" s="30" t="s">
        <v>66</v>
      </c>
      <c r="B259" s="1" t="s">
        <v>255</v>
      </c>
      <c r="C259" s="30" t="s">
        <v>1200</v>
      </c>
      <c r="D259" s="30" t="s">
        <v>1563</v>
      </c>
      <c r="E259" s="1" t="s">
        <v>77</v>
      </c>
      <c r="F259" s="30">
        <v>999921169</v>
      </c>
      <c r="G259" s="1">
        <v>250</v>
      </c>
    </row>
    <row r="260" spans="1:7" x14ac:dyDescent="0.35">
      <c r="A260" s="30" t="s">
        <v>66</v>
      </c>
      <c r="B260" s="1" t="s">
        <v>255</v>
      </c>
      <c r="C260" s="1" t="s">
        <v>1668</v>
      </c>
      <c r="D260" s="1" t="s">
        <v>675</v>
      </c>
      <c r="E260" s="1" t="s">
        <v>77</v>
      </c>
      <c r="F260" s="1">
        <v>999921580</v>
      </c>
      <c r="G260" s="1">
        <v>240</v>
      </c>
    </row>
    <row r="261" spans="1:7" x14ac:dyDescent="0.35">
      <c r="A261" s="30" t="s">
        <v>66</v>
      </c>
      <c r="B261" s="1" t="s">
        <v>255</v>
      </c>
      <c r="C261" s="1" t="s">
        <v>1482</v>
      </c>
      <c r="D261" s="1" t="s">
        <v>1483</v>
      </c>
      <c r="E261" s="1" t="s">
        <v>77</v>
      </c>
      <c r="F261" s="1">
        <v>999920403</v>
      </c>
      <c r="G261" s="1">
        <v>230</v>
      </c>
    </row>
    <row r="262" spans="1:7" x14ac:dyDescent="0.35">
      <c r="A262" s="30" t="s">
        <v>66</v>
      </c>
      <c r="B262" s="1" t="s">
        <v>255</v>
      </c>
      <c r="C262" s="30" t="s">
        <v>563</v>
      </c>
      <c r="D262" s="30" t="s">
        <v>338</v>
      </c>
      <c r="E262" s="1" t="s">
        <v>77</v>
      </c>
      <c r="F262" s="30">
        <v>999921408</v>
      </c>
      <c r="G262" s="1">
        <v>224</v>
      </c>
    </row>
    <row r="263" spans="1:7" x14ac:dyDescent="0.35">
      <c r="A263" s="30" t="s">
        <v>66</v>
      </c>
      <c r="B263" s="31" t="s">
        <v>255</v>
      </c>
      <c r="C263" s="31" t="s">
        <v>563</v>
      </c>
      <c r="D263" s="31" t="s">
        <v>250</v>
      </c>
      <c r="E263" s="31" t="s">
        <v>77</v>
      </c>
      <c r="F263" s="1">
        <v>999926030</v>
      </c>
      <c r="G263" s="1">
        <v>202.5</v>
      </c>
    </row>
    <row r="264" spans="1:7" x14ac:dyDescent="0.35">
      <c r="A264" s="30" t="s">
        <v>66</v>
      </c>
      <c r="B264" s="1" t="s">
        <v>255</v>
      </c>
      <c r="C264" s="1" t="s">
        <v>2085</v>
      </c>
      <c r="D264" s="1" t="s">
        <v>2084</v>
      </c>
      <c r="E264" s="30" t="s">
        <v>77</v>
      </c>
      <c r="F264" s="1">
        <v>999923738</v>
      </c>
      <c r="G264" s="1">
        <v>173</v>
      </c>
    </row>
    <row r="265" spans="1:7" x14ac:dyDescent="0.35">
      <c r="A265" s="30" t="s">
        <v>66</v>
      </c>
      <c r="B265" s="30" t="s">
        <v>255</v>
      </c>
      <c r="C265" s="30" t="s">
        <v>344</v>
      </c>
      <c r="D265" s="30" t="s">
        <v>1553</v>
      </c>
      <c r="E265" s="30" t="s">
        <v>77</v>
      </c>
      <c r="F265" s="30">
        <v>999921127</v>
      </c>
      <c r="G265" s="1">
        <v>167</v>
      </c>
    </row>
    <row r="266" spans="1:7" x14ac:dyDescent="0.35">
      <c r="A266" s="30" t="s">
        <v>66</v>
      </c>
      <c r="B266" s="1" t="s">
        <v>255</v>
      </c>
      <c r="C266" s="1" t="s">
        <v>589</v>
      </c>
      <c r="D266" s="1" t="s">
        <v>1475</v>
      </c>
      <c r="E266" s="1" t="s">
        <v>77</v>
      </c>
      <c r="F266" s="1">
        <v>999920315</v>
      </c>
      <c r="G266" s="1">
        <v>152</v>
      </c>
    </row>
    <row r="267" spans="1:7" x14ac:dyDescent="0.35">
      <c r="A267" s="30" t="s">
        <v>66</v>
      </c>
      <c r="B267" s="1" t="s">
        <v>255</v>
      </c>
      <c r="C267" s="1" t="s">
        <v>2207</v>
      </c>
      <c r="D267" s="1" t="s">
        <v>2208</v>
      </c>
      <c r="E267" s="1" t="s">
        <v>77</v>
      </c>
      <c r="F267" s="1">
        <v>999924413</v>
      </c>
      <c r="G267" s="1">
        <v>141</v>
      </c>
    </row>
    <row r="268" spans="1:7" x14ac:dyDescent="0.35">
      <c r="A268" s="30" t="s">
        <v>66</v>
      </c>
      <c r="B268" s="1" t="s">
        <v>255</v>
      </c>
      <c r="C268" s="1" t="s">
        <v>950</v>
      </c>
      <c r="D268" s="1" t="s">
        <v>1400</v>
      </c>
      <c r="E268" s="1" t="s">
        <v>77</v>
      </c>
      <c r="F268" s="1">
        <v>999919650</v>
      </c>
      <c r="G268" s="1">
        <v>130</v>
      </c>
    </row>
    <row r="269" spans="1:7" x14ac:dyDescent="0.35">
      <c r="A269" s="30" t="s">
        <v>66</v>
      </c>
      <c r="B269" s="1" t="s">
        <v>255</v>
      </c>
      <c r="C269" s="1" t="s">
        <v>1104</v>
      </c>
      <c r="D269" s="1" t="s">
        <v>1105</v>
      </c>
      <c r="E269" s="1" t="s">
        <v>77</v>
      </c>
      <c r="F269" s="1">
        <v>999917462</v>
      </c>
      <c r="G269" s="1">
        <v>116.5</v>
      </c>
    </row>
    <row r="270" spans="1:7" x14ac:dyDescent="0.35">
      <c r="A270" s="30" t="s">
        <v>66</v>
      </c>
      <c r="B270" s="35" t="s">
        <v>255</v>
      </c>
      <c r="C270" s="35" t="s">
        <v>2946</v>
      </c>
      <c r="D270" s="35" t="s">
        <v>2947</v>
      </c>
      <c r="E270" s="35" t="s">
        <v>77</v>
      </c>
      <c r="F270" s="35">
        <v>999926504</v>
      </c>
      <c r="G270" s="1">
        <v>111</v>
      </c>
    </row>
    <row r="271" spans="1:7" x14ac:dyDescent="0.35">
      <c r="A271" s="30" t="s">
        <v>66</v>
      </c>
      <c r="B271" s="30" t="s">
        <v>255</v>
      </c>
      <c r="C271" s="30" t="s">
        <v>950</v>
      </c>
      <c r="D271" s="30" t="s">
        <v>1400</v>
      </c>
      <c r="E271" s="30" t="s">
        <v>77</v>
      </c>
      <c r="F271" s="30">
        <v>999919650</v>
      </c>
      <c r="G271" s="1">
        <v>100</v>
      </c>
    </row>
    <row r="272" spans="1:7" x14ac:dyDescent="0.35">
      <c r="A272" s="30" t="s">
        <v>66</v>
      </c>
      <c r="B272" s="35" t="s">
        <v>255</v>
      </c>
      <c r="C272" s="35" t="s">
        <v>1827</v>
      </c>
      <c r="D272" s="35" t="s">
        <v>1828</v>
      </c>
      <c r="E272" s="35" t="s">
        <v>77</v>
      </c>
      <c r="F272" s="35">
        <v>999922311</v>
      </c>
      <c r="G272" s="1">
        <v>96</v>
      </c>
    </row>
    <row r="273" spans="1:7" x14ac:dyDescent="0.35">
      <c r="A273" s="30" t="s">
        <v>66</v>
      </c>
      <c r="B273" s="1" t="s">
        <v>255</v>
      </c>
      <c r="C273" s="1" t="s">
        <v>1378</v>
      </c>
      <c r="D273" s="1" t="s">
        <v>1379</v>
      </c>
      <c r="E273" s="1" t="s">
        <v>77</v>
      </c>
      <c r="F273" s="1">
        <v>999919499</v>
      </c>
      <c r="G273" s="1">
        <v>81</v>
      </c>
    </row>
    <row r="274" spans="1:7" x14ac:dyDescent="0.35">
      <c r="A274" s="30" t="s">
        <v>66</v>
      </c>
      <c r="B274" s="1" t="s">
        <v>255</v>
      </c>
      <c r="C274" s="1" t="s">
        <v>2346</v>
      </c>
      <c r="D274" s="1" t="s">
        <v>2347</v>
      </c>
      <c r="E274" s="1" t="s">
        <v>77</v>
      </c>
      <c r="F274" s="1">
        <v>999924922</v>
      </c>
      <c r="G274" s="1">
        <v>75.5</v>
      </c>
    </row>
    <row r="275" spans="1:7" x14ac:dyDescent="0.35">
      <c r="A275" s="30" t="s">
        <v>66</v>
      </c>
      <c r="B275" s="30" t="s">
        <v>255</v>
      </c>
      <c r="C275" s="30" t="s">
        <v>127</v>
      </c>
      <c r="D275" s="30" t="s">
        <v>2947</v>
      </c>
      <c r="E275" s="30" t="s">
        <v>77</v>
      </c>
      <c r="F275" s="30">
        <v>999926504</v>
      </c>
      <c r="G275" s="1">
        <v>75</v>
      </c>
    </row>
    <row r="276" spans="1:7" x14ac:dyDescent="0.35">
      <c r="A276" s="30" t="s">
        <v>66</v>
      </c>
      <c r="B276" s="1" t="s">
        <v>255</v>
      </c>
      <c r="C276" s="1" t="s">
        <v>179</v>
      </c>
      <c r="D276" s="1" t="s">
        <v>2195</v>
      </c>
      <c r="E276" s="1" t="s">
        <v>77</v>
      </c>
      <c r="F276" s="1">
        <v>999924388</v>
      </c>
      <c r="G276" s="1">
        <v>68</v>
      </c>
    </row>
    <row r="277" spans="1:7" x14ac:dyDescent="0.35">
      <c r="A277" s="30" t="s">
        <v>66</v>
      </c>
      <c r="B277" s="31" t="s">
        <v>255</v>
      </c>
      <c r="C277" s="31" t="s">
        <v>970</v>
      </c>
      <c r="D277" s="31" t="s">
        <v>1300</v>
      </c>
      <c r="E277" s="31" t="s">
        <v>77</v>
      </c>
      <c r="F277" s="1">
        <v>999927473</v>
      </c>
      <c r="G277" s="1">
        <v>68</v>
      </c>
    </row>
    <row r="278" spans="1:7" x14ac:dyDescent="0.35">
      <c r="A278" s="30" t="s">
        <v>66</v>
      </c>
      <c r="B278" s="31" t="s">
        <v>255</v>
      </c>
      <c r="C278" s="31" t="s">
        <v>3432</v>
      </c>
      <c r="D278" s="31" t="s">
        <v>667</v>
      </c>
      <c r="E278" s="31" t="s">
        <v>77</v>
      </c>
      <c r="F278" s="1">
        <v>999927653</v>
      </c>
      <c r="G278" s="1">
        <v>68</v>
      </c>
    </row>
    <row r="279" spans="1:7" x14ac:dyDescent="0.35">
      <c r="A279" s="30" t="s">
        <v>66</v>
      </c>
      <c r="B279" s="1" t="s">
        <v>255</v>
      </c>
      <c r="C279" s="1" t="s">
        <v>1452</v>
      </c>
      <c r="D279" s="1" t="s">
        <v>1453</v>
      </c>
      <c r="E279" s="1" t="s">
        <v>77</v>
      </c>
      <c r="F279" s="1">
        <v>999920212</v>
      </c>
      <c r="G279" s="1">
        <v>63</v>
      </c>
    </row>
    <row r="280" spans="1:7" x14ac:dyDescent="0.35">
      <c r="A280" s="30" t="s">
        <v>66</v>
      </c>
      <c r="B280" s="1" t="s">
        <v>255</v>
      </c>
      <c r="C280" s="1" t="s">
        <v>2539</v>
      </c>
      <c r="D280" s="1" t="s">
        <v>2540</v>
      </c>
      <c r="E280" s="1" t="s">
        <v>77</v>
      </c>
      <c r="F280" s="1">
        <v>999925498</v>
      </c>
      <c r="G280" s="1">
        <v>63</v>
      </c>
    </row>
    <row r="281" spans="1:7" x14ac:dyDescent="0.35">
      <c r="A281" s="30" t="s">
        <v>66</v>
      </c>
      <c r="B281" s="31" t="s">
        <v>255</v>
      </c>
      <c r="C281" s="31" t="s">
        <v>3296</v>
      </c>
      <c r="D281" s="31" t="s">
        <v>3297</v>
      </c>
      <c r="E281" s="31" t="s">
        <v>77</v>
      </c>
      <c r="F281" s="1">
        <v>999927311</v>
      </c>
      <c r="G281" s="1">
        <v>63</v>
      </c>
    </row>
    <row r="282" spans="1:7" x14ac:dyDescent="0.35">
      <c r="A282" s="30" t="s">
        <v>66</v>
      </c>
      <c r="B282" s="30" t="s">
        <v>255</v>
      </c>
      <c r="C282" s="30" t="s">
        <v>2034</v>
      </c>
      <c r="D282" s="30" t="s">
        <v>2035</v>
      </c>
      <c r="E282" s="30" t="s">
        <v>77</v>
      </c>
      <c r="F282" s="30">
        <v>999923384</v>
      </c>
      <c r="G282" s="1">
        <v>60</v>
      </c>
    </row>
    <row r="283" spans="1:7" x14ac:dyDescent="0.35">
      <c r="A283" s="30" t="s">
        <v>66</v>
      </c>
      <c r="B283" s="32" t="s">
        <v>255</v>
      </c>
      <c r="C283" s="32" t="s">
        <v>555</v>
      </c>
      <c r="D283" s="32" t="s">
        <v>198</v>
      </c>
      <c r="E283" s="32" t="s">
        <v>77</v>
      </c>
      <c r="F283" s="32">
        <v>999927757</v>
      </c>
      <c r="G283" s="1">
        <v>60</v>
      </c>
    </row>
    <row r="284" spans="1:7" x14ac:dyDescent="0.35">
      <c r="A284" s="30" t="s">
        <v>66</v>
      </c>
      <c r="B284" s="31" t="s">
        <v>255</v>
      </c>
      <c r="C284" s="31" t="s">
        <v>3338</v>
      </c>
      <c r="D284" s="31" t="s">
        <v>3339</v>
      </c>
      <c r="E284" s="31" t="s">
        <v>77</v>
      </c>
      <c r="F284" s="1">
        <v>999927436</v>
      </c>
      <c r="G284" s="1">
        <v>58</v>
      </c>
    </row>
    <row r="285" spans="1:7" x14ac:dyDescent="0.35">
      <c r="A285" s="30" t="s">
        <v>66</v>
      </c>
      <c r="B285" s="1" t="s">
        <v>255</v>
      </c>
      <c r="C285" s="1" t="s">
        <v>2359</v>
      </c>
      <c r="D285" s="1" t="s">
        <v>119</v>
      </c>
      <c r="E285" s="1" t="s">
        <v>77</v>
      </c>
      <c r="F285" s="1">
        <v>999925010</v>
      </c>
      <c r="G285" s="1">
        <v>56</v>
      </c>
    </row>
    <row r="286" spans="1:7" x14ac:dyDescent="0.35">
      <c r="A286" s="30" t="s">
        <v>66</v>
      </c>
      <c r="B286" s="1" t="s">
        <v>255</v>
      </c>
      <c r="C286" s="1" t="s">
        <v>2250</v>
      </c>
      <c r="D286" s="1" t="s">
        <v>694</v>
      </c>
      <c r="E286" s="1" t="s">
        <v>77</v>
      </c>
      <c r="F286" s="1">
        <v>999924561</v>
      </c>
      <c r="G286" s="1">
        <v>52</v>
      </c>
    </row>
    <row r="287" spans="1:7" x14ac:dyDescent="0.35">
      <c r="A287" s="30" t="s">
        <v>66</v>
      </c>
      <c r="B287" s="1" t="s">
        <v>255</v>
      </c>
      <c r="C287" s="1" t="s">
        <v>1398</v>
      </c>
      <c r="D287" s="1" t="s">
        <v>371</v>
      </c>
      <c r="E287" s="1" t="s">
        <v>77</v>
      </c>
      <c r="F287" s="1">
        <v>999925008</v>
      </c>
      <c r="G287" s="1">
        <v>48</v>
      </c>
    </row>
    <row r="288" spans="1:7" ht="28" x14ac:dyDescent="0.35">
      <c r="A288" s="30" t="s">
        <v>66</v>
      </c>
      <c r="B288" s="32" t="s">
        <v>255</v>
      </c>
      <c r="C288" s="32" t="s">
        <v>1598</v>
      </c>
      <c r="D288" s="32" t="s">
        <v>2238</v>
      </c>
      <c r="E288" s="32" t="s">
        <v>77</v>
      </c>
      <c r="F288" s="32">
        <v>999927846</v>
      </c>
      <c r="G288" s="1">
        <v>45</v>
      </c>
    </row>
    <row r="289" spans="1:7" x14ac:dyDescent="0.35">
      <c r="A289" s="30" t="s">
        <v>66</v>
      </c>
      <c r="B289" s="30" t="s">
        <v>255</v>
      </c>
      <c r="C289" s="30" t="s">
        <v>1246</v>
      </c>
      <c r="D289" s="30" t="s">
        <v>1247</v>
      </c>
      <c r="E289" s="30" t="s">
        <v>77</v>
      </c>
      <c r="F289" s="30">
        <v>999918643</v>
      </c>
      <c r="G289" s="1">
        <v>34</v>
      </c>
    </row>
    <row r="290" spans="1:7" x14ac:dyDescent="0.35">
      <c r="A290" s="30" t="s">
        <v>66</v>
      </c>
      <c r="B290" s="35" t="s">
        <v>255</v>
      </c>
      <c r="C290" s="35" t="s">
        <v>2693</v>
      </c>
      <c r="D290" s="35" t="s">
        <v>2694</v>
      </c>
      <c r="E290" s="35" t="s">
        <v>77</v>
      </c>
      <c r="F290" s="35">
        <v>999925846</v>
      </c>
      <c r="G290" s="1">
        <v>34</v>
      </c>
    </row>
    <row r="291" spans="1:7" x14ac:dyDescent="0.35">
      <c r="A291" s="30" t="s">
        <v>66</v>
      </c>
      <c r="B291" s="32" t="s">
        <v>255</v>
      </c>
      <c r="C291" s="32" t="s">
        <v>3458</v>
      </c>
      <c r="D291" s="32" t="s">
        <v>3459</v>
      </c>
      <c r="E291" s="32" t="s">
        <v>77</v>
      </c>
      <c r="F291" s="32">
        <v>999927778</v>
      </c>
      <c r="G291" s="1">
        <v>34</v>
      </c>
    </row>
    <row r="292" spans="1:7" x14ac:dyDescent="0.35">
      <c r="A292" s="30" t="s">
        <v>66</v>
      </c>
      <c r="B292" s="30" t="s">
        <v>255</v>
      </c>
      <c r="C292" s="30" t="s">
        <v>1575</v>
      </c>
      <c r="D292" s="30" t="s">
        <v>1576</v>
      </c>
      <c r="E292" s="30" t="s">
        <v>77</v>
      </c>
      <c r="F292" s="30">
        <v>999921209</v>
      </c>
      <c r="G292" s="1">
        <v>30</v>
      </c>
    </row>
    <row r="293" spans="1:7" x14ac:dyDescent="0.35">
      <c r="A293" s="30" t="s">
        <v>66</v>
      </c>
      <c r="B293" s="1" t="s">
        <v>255</v>
      </c>
      <c r="C293" s="1" t="s">
        <v>517</v>
      </c>
      <c r="D293" s="1" t="s">
        <v>2588</v>
      </c>
      <c r="E293" s="1" t="s">
        <v>77</v>
      </c>
      <c r="F293" s="1">
        <v>999925603</v>
      </c>
      <c r="G293" s="1">
        <v>30</v>
      </c>
    </row>
    <row r="294" spans="1:7" x14ac:dyDescent="0.35">
      <c r="A294" s="30" t="s">
        <v>66</v>
      </c>
      <c r="B294" s="1" t="s">
        <v>63</v>
      </c>
      <c r="C294" s="1" t="s">
        <v>3060</v>
      </c>
      <c r="D294" s="1" t="s">
        <v>3061</v>
      </c>
      <c r="E294" s="1" t="s">
        <v>77</v>
      </c>
      <c r="F294" s="1">
        <v>999926780</v>
      </c>
      <c r="G294" s="1">
        <v>329</v>
      </c>
    </row>
    <row r="295" spans="1:7" x14ac:dyDescent="0.35">
      <c r="A295" s="30" t="s">
        <v>66</v>
      </c>
      <c r="B295" s="1" t="s">
        <v>63</v>
      </c>
      <c r="C295" s="30" t="s">
        <v>1579</v>
      </c>
      <c r="D295" s="30" t="s">
        <v>1578</v>
      </c>
      <c r="E295" s="1" t="s">
        <v>77</v>
      </c>
      <c r="F295" s="30">
        <v>999921215</v>
      </c>
      <c r="G295" s="1">
        <v>298</v>
      </c>
    </row>
    <row r="296" spans="1:7" x14ac:dyDescent="0.35">
      <c r="A296" s="30" t="s">
        <v>66</v>
      </c>
      <c r="B296" s="1" t="s">
        <v>63</v>
      </c>
      <c r="C296" s="1" t="s">
        <v>2213</v>
      </c>
      <c r="D296" s="1" t="s">
        <v>213</v>
      </c>
      <c r="E296" s="1" t="s">
        <v>77</v>
      </c>
      <c r="F296" s="1">
        <v>999924425</v>
      </c>
      <c r="G296" s="1">
        <v>240</v>
      </c>
    </row>
    <row r="297" spans="1:7" x14ac:dyDescent="0.35">
      <c r="A297" s="30" t="s">
        <v>66</v>
      </c>
      <c r="B297" s="1" t="s">
        <v>63</v>
      </c>
      <c r="C297" s="1" t="s">
        <v>970</v>
      </c>
      <c r="D297" s="1" t="s">
        <v>2400</v>
      </c>
      <c r="E297" s="1" t="s">
        <v>77</v>
      </c>
      <c r="F297" s="1">
        <v>999925177</v>
      </c>
      <c r="G297" s="1">
        <v>240</v>
      </c>
    </row>
    <row r="298" spans="1:7" x14ac:dyDescent="0.35">
      <c r="A298" s="30" t="s">
        <v>66</v>
      </c>
      <c r="B298" s="31" t="s">
        <v>63</v>
      </c>
      <c r="C298" s="31" t="s">
        <v>1646</v>
      </c>
      <c r="D298" s="31" t="s">
        <v>1647</v>
      </c>
      <c r="E298" s="31" t="s">
        <v>77</v>
      </c>
      <c r="F298" s="1">
        <v>999921489</v>
      </c>
      <c r="G298" s="1">
        <v>198</v>
      </c>
    </row>
    <row r="299" spans="1:7" x14ac:dyDescent="0.35">
      <c r="A299" s="30" t="s">
        <v>66</v>
      </c>
      <c r="B299" s="1" t="s">
        <v>63</v>
      </c>
      <c r="C299" s="30" t="s">
        <v>2085</v>
      </c>
      <c r="D299" s="30" t="s">
        <v>2171</v>
      </c>
      <c r="E299" s="30" t="s">
        <v>77</v>
      </c>
      <c r="F299" s="1">
        <v>999924300</v>
      </c>
      <c r="G299" s="1">
        <v>197</v>
      </c>
    </row>
    <row r="300" spans="1:7" x14ac:dyDescent="0.35">
      <c r="A300" s="30" t="s">
        <v>66</v>
      </c>
      <c r="B300" s="1" t="s">
        <v>63</v>
      </c>
      <c r="C300" s="1" t="s">
        <v>2249</v>
      </c>
      <c r="D300" s="1" t="s">
        <v>2248</v>
      </c>
      <c r="E300" s="1" t="s">
        <v>77</v>
      </c>
      <c r="F300" s="1">
        <v>999924553</v>
      </c>
      <c r="G300" s="1">
        <v>189.5</v>
      </c>
    </row>
    <row r="301" spans="1:7" x14ac:dyDescent="0.35">
      <c r="A301" s="30" t="s">
        <v>66</v>
      </c>
      <c r="B301" s="1" t="s">
        <v>63</v>
      </c>
      <c r="C301" s="1" t="s">
        <v>1678</v>
      </c>
      <c r="D301" s="1" t="s">
        <v>771</v>
      </c>
      <c r="E301" s="1" t="s">
        <v>77</v>
      </c>
      <c r="F301" s="1">
        <v>999921632</v>
      </c>
      <c r="G301" s="1">
        <v>173</v>
      </c>
    </row>
    <row r="302" spans="1:7" x14ac:dyDescent="0.35">
      <c r="A302" s="30" t="s">
        <v>66</v>
      </c>
      <c r="B302" s="1" t="s">
        <v>63</v>
      </c>
      <c r="C302" s="1" t="s">
        <v>2396</v>
      </c>
      <c r="D302" s="1" t="s">
        <v>2397</v>
      </c>
      <c r="E302" s="1" t="s">
        <v>77</v>
      </c>
      <c r="F302" s="1">
        <v>999925168</v>
      </c>
      <c r="G302" s="1">
        <v>151</v>
      </c>
    </row>
    <row r="303" spans="1:7" x14ac:dyDescent="0.35">
      <c r="A303" s="30" t="s">
        <v>66</v>
      </c>
      <c r="B303" s="1" t="s">
        <v>63</v>
      </c>
      <c r="C303" s="30" t="s">
        <v>1952</v>
      </c>
      <c r="D303" s="30" t="s">
        <v>908</v>
      </c>
      <c r="E303" s="30" t="s">
        <v>77</v>
      </c>
      <c r="F303" s="1">
        <v>999922969</v>
      </c>
      <c r="G303" s="1">
        <v>150</v>
      </c>
    </row>
    <row r="304" spans="1:7" x14ac:dyDescent="0.35">
      <c r="A304" s="30" t="s">
        <v>66</v>
      </c>
      <c r="B304" s="1" t="s">
        <v>63</v>
      </c>
      <c r="C304" s="1" t="s">
        <v>3340</v>
      </c>
      <c r="D304" s="1" t="s">
        <v>3341</v>
      </c>
      <c r="E304" s="1" t="s">
        <v>77</v>
      </c>
      <c r="F304" s="1">
        <v>999927437</v>
      </c>
      <c r="G304" s="1">
        <v>120</v>
      </c>
    </row>
    <row r="305" spans="1:7" x14ac:dyDescent="0.35">
      <c r="A305" s="30" t="s">
        <v>66</v>
      </c>
      <c r="B305" s="1" t="s">
        <v>63</v>
      </c>
      <c r="C305" s="1" t="s">
        <v>260</v>
      </c>
      <c r="D305" s="1" t="s">
        <v>1271</v>
      </c>
      <c r="E305" s="1" t="s">
        <v>77</v>
      </c>
      <c r="F305" s="1">
        <v>999927637</v>
      </c>
      <c r="G305" s="1">
        <v>114</v>
      </c>
    </row>
    <row r="306" spans="1:7" x14ac:dyDescent="0.35">
      <c r="A306" s="30" t="s">
        <v>66</v>
      </c>
      <c r="B306" s="1" t="s">
        <v>63</v>
      </c>
      <c r="C306" s="1" t="s">
        <v>1186</v>
      </c>
      <c r="D306" s="1" t="s">
        <v>1187</v>
      </c>
      <c r="E306" s="1" t="s">
        <v>77</v>
      </c>
      <c r="F306" s="1">
        <v>999918121</v>
      </c>
      <c r="G306" s="1">
        <v>112</v>
      </c>
    </row>
    <row r="307" spans="1:7" x14ac:dyDescent="0.35">
      <c r="A307" s="30" t="s">
        <v>66</v>
      </c>
      <c r="B307" s="1" t="s">
        <v>63</v>
      </c>
      <c r="C307" s="1" t="s">
        <v>695</v>
      </c>
      <c r="D307" s="1" t="s">
        <v>696</v>
      </c>
      <c r="E307" s="1" t="s">
        <v>77</v>
      </c>
      <c r="F307" s="1">
        <v>999903729</v>
      </c>
      <c r="G307" s="1">
        <v>108</v>
      </c>
    </row>
    <row r="308" spans="1:7" x14ac:dyDescent="0.35">
      <c r="A308" s="30" t="s">
        <v>66</v>
      </c>
      <c r="B308" s="30" t="s">
        <v>63</v>
      </c>
      <c r="C308" s="30" t="s">
        <v>2085</v>
      </c>
      <c r="D308" s="30" t="s">
        <v>2171</v>
      </c>
      <c r="E308" s="30" t="s">
        <v>77</v>
      </c>
      <c r="F308" s="30">
        <v>999924300</v>
      </c>
      <c r="G308" s="1">
        <v>100</v>
      </c>
    </row>
    <row r="309" spans="1:7" x14ac:dyDescent="0.35">
      <c r="A309" s="30" t="s">
        <v>66</v>
      </c>
      <c r="B309" s="1" t="s">
        <v>63</v>
      </c>
      <c r="C309" s="1" t="s">
        <v>2476</v>
      </c>
      <c r="D309" s="1" t="s">
        <v>1351</v>
      </c>
      <c r="E309" s="1" t="s">
        <v>77</v>
      </c>
      <c r="F309" s="1">
        <v>999925314</v>
      </c>
      <c r="G309" s="1">
        <v>96</v>
      </c>
    </row>
    <row r="310" spans="1:7" x14ac:dyDescent="0.35">
      <c r="A310" s="30" t="s">
        <v>66</v>
      </c>
      <c r="B310" s="1" t="s">
        <v>63</v>
      </c>
      <c r="C310" s="1" t="s">
        <v>857</v>
      </c>
      <c r="D310" s="1" t="s">
        <v>2196</v>
      </c>
      <c r="E310" s="1" t="s">
        <v>77</v>
      </c>
      <c r="F310" s="1">
        <v>999924390</v>
      </c>
      <c r="G310" s="1">
        <v>90</v>
      </c>
    </row>
    <row r="311" spans="1:7" x14ac:dyDescent="0.35">
      <c r="A311" s="30" t="s">
        <v>66</v>
      </c>
      <c r="B311" s="1" t="s">
        <v>63</v>
      </c>
      <c r="C311" s="1" t="s">
        <v>2300</v>
      </c>
      <c r="D311" s="1" t="s">
        <v>2301</v>
      </c>
      <c r="E311" s="1" t="s">
        <v>77</v>
      </c>
      <c r="F311" s="1">
        <v>999924804</v>
      </c>
      <c r="G311" s="1">
        <v>90</v>
      </c>
    </row>
    <row r="312" spans="1:7" x14ac:dyDescent="0.35">
      <c r="A312" s="30" t="s">
        <v>66</v>
      </c>
      <c r="B312" s="30" t="s">
        <v>63</v>
      </c>
      <c r="C312" s="30" t="s">
        <v>2120</v>
      </c>
      <c r="D312" s="30" t="s">
        <v>2121</v>
      </c>
      <c r="E312" s="30" t="s">
        <v>77</v>
      </c>
      <c r="F312" s="30">
        <v>999923881</v>
      </c>
      <c r="G312" s="1">
        <v>75</v>
      </c>
    </row>
    <row r="313" spans="1:7" x14ac:dyDescent="0.35">
      <c r="A313" s="30" t="s">
        <v>66</v>
      </c>
      <c r="B313" s="1" t="s">
        <v>63</v>
      </c>
      <c r="C313" s="1" t="s">
        <v>1928</v>
      </c>
      <c r="D313" s="1" t="s">
        <v>119</v>
      </c>
      <c r="E313" s="1" t="s">
        <v>77</v>
      </c>
      <c r="F313" s="1">
        <v>999922790</v>
      </c>
      <c r="G313" s="1">
        <v>71</v>
      </c>
    </row>
    <row r="314" spans="1:7" x14ac:dyDescent="0.35">
      <c r="A314" s="30" t="s">
        <v>66</v>
      </c>
      <c r="B314" s="1" t="s">
        <v>63</v>
      </c>
      <c r="C314" s="1" t="s">
        <v>555</v>
      </c>
      <c r="D314" s="1" t="s">
        <v>889</v>
      </c>
      <c r="E314" s="1" t="s">
        <v>77</v>
      </c>
      <c r="F314" s="1">
        <v>999924758</v>
      </c>
      <c r="G314" s="1">
        <v>68</v>
      </c>
    </row>
    <row r="315" spans="1:7" x14ac:dyDescent="0.35">
      <c r="A315" s="30" t="s">
        <v>66</v>
      </c>
      <c r="B315" s="31" t="s">
        <v>63</v>
      </c>
      <c r="C315" s="31" t="s">
        <v>730</v>
      </c>
      <c r="D315" s="31" t="s">
        <v>655</v>
      </c>
      <c r="E315" s="31" t="s">
        <v>77</v>
      </c>
      <c r="F315" s="1">
        <v>999925861</v>
      </c>
      <c r="G315" s="1">
        <v>68</v>
      </c>
    </row>
    <row r="316" spans="1:7" x14ac:dyDescent="0.35">
      <c r="A316" s="30" t="s">
        <v>66</v>
      </c>
      <c r="B316" s="1" t="s">
        <v>63</v>
      </c>
      <c r="C316" s="1" t="s">
        <v>753</v>
      </c>
      <c r="D316" s="1" t="s">
        <v>3259</v>
      </c>
      <c r="E316" s="1" t="s">
        <v>77</v>
      </c>
      <c r="F316" s="1">
        <v>999927227</v>
      </c>
      <c r="G316" s="1">
        <v>63</v>
      </c>
    </row>
    <row r="317" spans="1:7" x14ac:dyDescent="0.35">
      <c r="A317" s="30" t="s">
        <v>66</v>
      </c>
      <c r="B317" s="1" t="s">
        <v>63</v>
      </c>
      <c r="C317" s="1" t="s">
        <v>1248</v>
      </c>
      <c r="D317" s="1" t="s">
        <v>3259</v>
      </c>
      <c r="E317" s="1" t="s">
        <v>77</v>
      </c>
      <c r="F317" s="1">
        <v>999927228</v>
      </c>
      <c r="G317" s="1">
        <v>63</v>
      </c>
    </row>
    <row r="318" spans="1:7" x14ac:dyDescent="0.35">
      <c r="A318" s="30" t="s">
        <v>66</v>
      </c>
      <c r="B318" s="31" t="s">
        <v>63</v>
      </c>
      <c r="C318" s="31" t="s">
        <v>2279</v>
      </c>
      <c r="D318" s="31" t="s">
        <v>889</v>
      </c>
      <c r="E318" s="31" t="s">
        <v>77</v>
      </c>
      <c r="F318" s="1">
        <v>999927659</v>
      </c>
      <c r="G318" s="1">
        <v>63</v>
      </c>
    </row>
    <row r="319" spans="1:7" x14ac:dyDescent="0.35">
      <c r="A319" s="30" t="s">
        <v>66</v>
      </c>
      <c r="B319" s="1" t="s">
        <v>63</v>
      </c>
      <c r="C319" s="1" t="s">
        <v>1534</v>
      </c>
      <c r="D319" s="1" t="s">
        <v>1535</v>
      </c>
      <c r="E319" s="1" t="s">
        <v>77</v>
      </c>
      <c r="F319" s="1">
        <v>999921044</v>
      </c>
      <c r="G319" s="1">
        <v>60</v>
      </c>
    </row>
    <row r="320" spans="1:7" x14ac:dyDescent="0.35">
      <c r="A320" s="30" t="s">
        <v>66</v>
      </c>
      <c r="B320" s="1" t="s">
        <v>63</v>
      </c>
      <c r="C320" s="1" t="s">
        <v>2533</v>
      </c>
      <c r="D320" s="1" t="s">
        <v>2534</v>
      </c>
      <c r="E320" s="1" t="s">
        <v>77</v>
      </c>
      <c r="F320" s="1">
        <v>999925462</v>
      </c>
      <c r="G320" s="1">
        <v>60</v>
      </c>
    </row>
    <row r="321" spans="1:7" x14ac:dyDescent="0.35">
      <c r="A321" s="30" t="s">
        <v>66</v>
      </c>
      <c r="B321" s="1" t="s">
        <v>63</v>
      </c>
      <c r="C321" s="1" t="s">
        <v>1760</v>
      </c>
      <c r="D321" s="1" t="s">
        <v>652</v>
      </c>
      <c r="E321" s="1" t="s">
        <v>77</v>
      </c>
      <c r="F321" s="1">
        <v>999921987</v>
      </c>
      <c r="G321" s="1">
        <v>45</v>
      </c>
    </row>
    <row r="322" spans="1:7" x14ac:dyDescent="0.35">
      <c r="A322" s="30" t="s">
        <v>66</v>
      </c>
      <c r="B322" s="30" t="s">
        <v>63</v>
      </c>
      <c r="C322" s="30" t="s">
        <v>2152</v>
      </c>
      <c r="D322" s="34" t="s">
        <v>2153</v>
      </c>
      <c r="E322" s="34" t="s">
        <v>77</v>
      </c>
      <c r="F322" s="30">
        <v>999924159</v>
      </c>
      <c r="G322" s="1">
        <v>45</v>
      </c>
    </row>
    <row r="323" spans="1:7" x14ac:dyDescent="0.35">
      <c r="A323" s="30" t="s">
        <v>66</v>
      </c>
      <c r="B323" s="30" t="s">
        <v>63</v>
      </c>
      <c r="C323" s="30" t="s">
        <v>2430</v>
      </c>
      <c r="D323" s="30" t="s">
        <v>2431</v>
      </c>
      <c r="E323" s="30" t="s">
        <v>77</v>
      </c>
      <c r="F323" s="30">
        <v>999925253</v>
      </c>
      <c r="G323" s="1">
        <v>45</v>
      </c>
    </row>
    <row r="324" spans="1:7" x14ac:dyDescent="0.35">
      <c r="A324" s="30" t="s">
        <v>66</v>
      </c>
      <c r="B324" s="1" t="s">
        <v>63</v>
      </c>
      <c r="C324" s="1" t="s">
        <v>730</v>
      </c>
      <c r="D324" s="1" t="s">
        <v>338</v>
      </c>
      <c r="E324" s="1" t="s">
        <v>77</v>
      </c>
      <c r="F324" s="1">
        <v>999921349</v>
      </c>
      <c r="G324" s="1">
        <v>38</v>
      </c>
    </row>
    <row r="325" spans="1:7" x14ac:dyDescent="0.35">
      <c r="A325" s="30" t="s">
        <v>66</v>
      </c>
      <c r="B325" s="1" t="s">
        <v>63</v>
      </c>
      <c r="C325" s="1" t="s">
        <v>2809</v>
      </c>
      <c r="D325" s="1" t="s">
        <v>2800</v>
      </c>
      <c r="E325" s="1" t="s">
        <v>77</v>
      </c>
      <c r="F325" s="1">
        <v>999926143</v>
      </c>
      <c r="G325" s="1">
        <v>38</v>
      </c>
    </row>
    <row r="326" spans="1:7" x14ac:dyDescent="0.35">
      <c r="A326" s="30" t="s">
        <v>66</v>
      </c>
      <c r="B326" s="1" t="s">
        <v>63</v>
      </c>
      <c r="C326" s="1" t="s">
        <v>2120</v>
      </c>
      <c r="D326" s="1" t="s">
        <v>2121</v>
      </c>
      <c r="E326" s="30" t="s">
        <v>77</v>
      </c>
      <c r="F326" s="1">
        <v>999923881</v>
      </c>
      <c r="G326" s="1">
        <v>35</v>
      </c>
    </row>
    <row r="327" spans="1:7" x14ac:dyDescent="0.35">
      <c r="A327" s="30" t="s">
        <v>66</v>
      </c>
      <c r="B327" s="31" t="s">
        <v>63</v>
      </c>
      <c r="C327" s="31" t="s">
        <v>2719</v>
      </c>
      <c r="D327" s="31" t="s">
        <v>2720</v>
      </c>
      <c r="E327" s="31" t="s">
        <v>77</v>
      </c>
      <c r="F327" s="1">
        <v>999925899</v>
      </c>
      <c r="G327" s="1">
        <v>34</v>
      </c>
    </row>
    <row r="328" spans="1:7" x14ac:dyDescent="0.35">
      <c r="A328" s="30" t="s">
        <v>66</v>
      </c>
      <c r="B328" s="1" t="s">
        <v>63</v>
      </c>
      <c r="C328" s="1" t="s">
        <v>2439</v>
      </c>
      <c r="D328" s="1" t="s">
        <v>2440</v>
      </c>
      <c r="E328" s="1" t="s">
        <v>77</v>
      </c>
      <c r="F328" s="1">
        <v>999925268</v>
      </c>
      <c r="G328" s="1">
        <v>30</v>
      </c>
    </row>
    <row r="329" spans="1:7" x14ac:dyDescent="0.35">
      <c r="A329" s="30" t="s">
        <v>66</v>
      </c>
      <c r="B329" s="1" t="s">
        <v>63</v>
      </c>
      <c r="C329" s="1" t="s">
        <v>2445</v>
      </c>
      <c r="D329" s="1" t="s">
        <v>2446</v>
      </c>
      <c r="E329" s="1" t="s">
        <v>77</v>
      </c>
      <c r="F329" s="1">
        <v>999925272</v>
      </c>
      <c r="G329" s="1">
        <v>30</v>
      </c>
    </row>
    <row r="330" spans="1:7" x14ac:dyDescent="0.35">
      <c r="A330" s="30" t="s">
        <v>66</v>
      </c>
      <c r="B330" s="35" t="s">
        <v>63</v>
      </c>
      <c r="C330" s="35" t="s">
        <v>2754</v>
      </c>
      <c r="D330" s="35" t="s">
        <v>2755</v>
      </c>
      <c r="E330" s="35" t="s">
        <v>77</v>
      </c>
      <c r="F330" s="35">
        <v>999926004</v>
      </c>
      <c r="G330" s="1">
        <v>30</v>
      </c>
    </row>
    <row r="331" spans="1:7" x14ac:dyDescent="0.35">
      <c r="A331" s="30" t="s">
        <v>66</v>
      </c>
      <c r="B331" s="1" t="s">
        <v>63</v>
      </c>
      <c r="C331" s="1" t="s">
        <v>2872</v>
      </c>
      <c r="D331" s="1" t="s">
        <v>2873</v>
      </c>
      <c r="E331" s="1" t="s">
        <v>77</v>
      </c>
      <c r="F331" s="1">
        <v>999926315</v>
      </c>
      <c r="G331" s="1">
        <v>30</v>
      </c>
    </row>
    <row r="332" spans="1:7" x14ac:dyDescent="0.35">
      <c r="A332" s="30" t="s">
        <v>66</v>
      </c>
      <c r="B332" s="31" t="s">
        <v>235</v>
      </c>
      <c r="C332" s="31" t="s">
        <v>1206</v>
      </c>
      <c r="D332" s="31" t="s">
        <v>1207</v>
      </c>
      <c r="E332" s="31" t="s">
        <v>77</v>
      </c>
      <c r="F332" s="1">
        <v>999918249</v>
      </c>
      <c r="G332" s="1">
        <v>500</v>
      </c>
    </row>
    <row r="333" spans="1:7" x14ac:dyDescent="0.35">
      <c r="A333" s="30" t="s">
        <v>66</v>
      </c>
      <c r="B333" s="1" t="s">
        <v>235</v>
      </c>
      <c r="C333" s="1" t="s">
        <v>1879</v>
      </c>
      <c r="D333" s="1" t="s">
        <v>1880</v>
      </c>
      <c r="E333" s="1" t="s">
        <v>77</v>
      </c>
      <c r="F333" s="1">
        <v>999922542</v>
      </c>
      <c r="G333" s="1">
        <v>375</v>
      </c>
    </row>
    <row r="334" spans="1:7" x14ac:dyDescent="0.35">
      <c r="A334" s="30" t="s">
        <v>66</v>
      </c>
      <c r="B334" s="31" t="s">
        <v>235</v>
      </c>
      <c r="C334" s="31" t="s">
        <v>850</v>
      </c>
      <c r="D334" s="31" t="s">
        <v>493</v>
      </c>
      <c r="E334" s="31" t="s">
        <v>77</v>
      </c>
      <c r="F334" s="1">
        <v>999925206</v>
      </c>
      <c r="G334" s="1">
        <v>355</v>
      </c>
    </row>
    <row r="335" spans="1:7" x14ac:dyDescent="0.35">
      <c r="A335" s="30" t="s">
        <v>66</v>
      </c>
      <c r="B335" s="1" t="s">
        <v>235</v>
      </c>
      <c r="C335" s="1" t="s">
        <v>2548</v>
      </c>
      <c r="D335" s="1" t="s">
        <v>2549</v>
      </c>
      <c r="E335" s="1" t="s">
        <v>77</v>
      </c>
      <c r="F335" s="1">
        <v>999925515</v>
      </c>
      <c r="G335" s="1">
        <v>228</v>
      </c>
    </row>
    <row r="336" spans="1:7" x14ac:dyDescent="0.35">
      <c r="A336" s="30" t="s">
        <v>66</v>
      </c>
      <c r="B336" s="1" t="s">
        <v>235</v>
      </c>
      <c r="C336" s="1" t="s">
        <v>1374</v>
      </c>
      <c r="D336" s="1" t="s">
        <v>1175</v>
      </c>
      <c r="E336" s="1" t="s">
        <v>77</v>
      </c>
      <c r="F336" s="1">
        <v>999919423</v>
      </c>
      <c r="G336" s="1">
        <v>193.5</v>
      </c>
    </row>
    <row r="337" spans="1:7" x14ac:dyDescent="0.35">
      <c r="A337" s="30" t="s">
        <v>66</v>
      </c>
      <c r="B337" s="35" t="s">
        <v>235</v>
      </c>
      <c r="C337" s="35" t="s">
        <v>2922</v>
      </c>
      <c r="D337" s="35" t="s">
        <v>2921</v>
      </c>
      <c r="E337" s="35" t="s">
        <v>77</v>
      </c>
      <c r="F337" s="35">
        <v>999926438</v>
      </c>
      <c r="G337" s="1">
        <v>188</v>
      </c>
    </row>
    <row r="338" spans="1:7" x14ac:dyDescent="0.35">
      <c r="A338" s="30" t="s">
        <v>66</v>
      </c>
      <c r="B338" s="1" t="s">
        <v>235</v>
      </c>
      <c r="C338" s="1" t="s">
        <v>2432</v>
      </c>
      <c r="D338" s="1" t="s">
        <v>341</v>
      </c>
      <c r="E338" s="1" t="s">
        <v>77</v>
      </c>
      <c r="F338" s="1">
        <v>999925262</v>
      </c>
      <c r="G338" s="1">
        <v>168.3</v>
      </c>
    </row>
    <row r="339" spans="1:7" x14ac:dyDescent="0.35">
      <c r="A339" s="30" t="s">
        <v>66</v>
      </c>
      <c r="B339" s="1" t="s">
        <v>235</v>
      </c>
      <c r="C339" s="1" t="s">
        <v>496</v>
      </c>
      <c r="D339" s="1" t="s">
        <v>3274</v>
      </c>
      <c r="E339" s="1" t="s">
        <v>77</v>
      </c>
      <c r="F339" s="1">
        <v>999927274</v>
      </c>
      <c r="G339" s="1">
        <v>167.2</v>
      </c>
    </row>
    <row r="340" spans="1:7" x14ac:dyDescent="0.35">
      <c r="A340" s="30" t="s">
        <v>66</v>
      </c>
      <c r="B340" s="35" t="s">
        <v>235</v>
      </c>
      <c r="C340" s="35" t="s">
        <v>1078</v>
      </c>
      <c r="D340" s="35" t="s">
        <v>1079</v>
      </c>
      <c r="E340" s="35" t="s">
        <v>77</v>
      </c>
      <c r="F340" s="35">
        <v>999917036</v>
      </c>
      <c r="G340" s="1">
        <v>146</v>
      </c>
    </row>
    <row r="341" spans="1:7" x14ac:dyDescent="0.35">
      <c r="A341" s="30" t="s">
        <v>66</v>
      </c>
      <c r="B341" s="1" t="s">
        <v>235</v>
      </c>
      <c r="C341" s="1" t="s">
        <v>2215</v>
      </c>
      <c r="D341" s="1" t="s">
        <v>2216</v>
      </c>
      <c r="E341" s="1" t="s">
        <v>77</v>
      </c>
      <c r="F341" s="1">
        <v>999924429</v>
      </c>
      <c r="G341" s="1">
        <v>139.5</v>
      </c>
    </row>
    <row r="342" spans="1:7" x14ac:dyDescent="0.35">
      <c r="A342" s="30" t="s">
        <v>66</v>
      </c>
      <c r="B342" s="1" t="s">
        <v>235</v>
      </c>
      <c r="C342" s="1" t="s">
        <v>2224</v>
      </c>
      <c r="D342" s="1" t="s">
        <v>2225</v>
      </c>
      <c r="E342" s="1" t="s">
        <v>77</v>
      </c>
      <c r="F342" s="1">
        <v>999924467</v>
      </c>
      <c r="G342" s="1">
        <v>131.80000000000001</v>
      </c>
    </row>
    <row r="343" spans="1:7" x14ac:dyDescent="0.35">
      <c r="A343" s="30" t="s">
        <v>66</v>
      </c>
      <c r="B343" s="1" t="s">
        <v>235</v>
      </c>
      <c r="C343" s="1" t="s">
        <v>2191</v>
      </c>
      <c r="D343" s="1" t="s">
        <v>1553</v>
      </c>
      <c r="E343" s="1" t="s">
        <v>77</v>
      </c>
      <c r="F343" s="1">
        <v>999926864</v>
      </c>
      <c r="G343" s="1">
        <v>130</v>
      </c>
    </row>
    <row r="344" spans="1:7" x14ac:dyDescent="0.35">
      <c r="A344" s="30" t="s">
        <v>66</v>
      </c>
      <c r="B344" s="1" t="s">
        <v>235</v>
      </c>
      <c r="C344" s="1" t="s">
        <v>1709</v>
      </c>
      <c r="D344" s="1" t="s">
        <v>878</v>
      </c>
      <c r="E344" s="1" t="s">
        <v>77</v>
      </c>
      <c r="F344" s="1">
        <v>999926298</v>
      </c>
      <c r="G344" s="1">
        <v>120</v>
      </c>
    </row>
    <row r="345" spans="1:7" x14ac:dyDescent="0.35">
      <c r="A345" s="30" t="s">
        <v>66</v>
      </c>
      <c r="B345" s="30" t="s">
        <v>235</v>
      </c>
      <c r="C345" s="30" t="s">
        <v>850</v>
      </c>
      <c r="D345" s="30" t="s">
        <v>493</v>
      </c>
      <c r="E345" s="30" t="s">
        <v>77</v>
      </c>
      <c r="F345" s="30">
        <v>999925206</v>
      </c>
      <c r="G345" s="1">
        <v>100</v>
      </c>
    </row>
    <row r="346" spans="1:7" x14ac:dyDescent="0.35">
      <c r="A346" s="30" t="s">
        <v>66</v>
      </c>
      <c r="B346" s="35" t="s">
        <v>235</v>
      </c>
      <c r="C346" s="35" t="s">
        <v>2595</v>
      </c>
      <c r="D346" s="35" t="s">
        <v>2596</v>
      </c>
      <c r="E346" s="35" t="s">
        <v>77</v>
      </c>
      <c r="F346" s="35">
        <v>999925615</v>
      </c>
      <c r="G346" s="1">
        <v>90</v>
      </c>
    </row>
    <row r="347" spans="1:7" x14ac:dyDescent="0.35">
      <c r="A347" s="30" t="s">
        <v>66</v>
      </c>
      <c r="B347" s="1" t="s">
        <v>235</v>
      </c>
      <c r="C347" s="1" t="s">
        <v>2750</v>
      </c>
      <c r="D347" s="1" t="s">
        <v>702</v>
      </c>
      <c r="E347" s="1" t="s">
        <v>77</v>
      </c>
      <c r="F347" s="1">
        <v>999925985</v>
      </c>
      <c r="G347" s="1">
        <v>81</v>
      </c>
    </row>
    <row r="348" spans="1:7" x14ac:dyDescent="0.35">
      <c r="A348" s="30" t="s">
        <v>66</v>
      </c>
      <c r="B348" s="1" t="s">
        <v>235</v>
      </c>
      <c r="C348" s="1" t="s">
        <v>3645</v>
      </c>
      <c r="D348" s="1" t="s">
        <v>3644</v>
      </c>
      <c r="E348" s="1" t="s">
        <v>77</v>
      </c>
      <c r="F348" s="1">
        <v>999928271</v>
      </c>
      <c r="G348" s="1">
        <v>79</v>
      </c>
    </row>
    <row r="349" spans="1:7" x14ac:dyDescent="0.35">
      <c r="A349" s="30" t="s">
        <v>66</v>
      </c>
      <c r="B349" s="30" t="s">
        <v>235</v>
      </c>
      <c r="C349" s="30" t="s">
        <v>993</v>
      </c>
      <c r="D349" s="30" t="s">
        <v>1079</v>
      </c>
      <c r="E349" s="30" t="s">
        <v>77</v>
      </c>
      <c r="F349" s="30">
        <v>999917036</v>
      </c>
      <c r="G349" s="1">
        <v>75</v>
      </c>
    </row>
    <row r="350" spans="1:7" x14ac:dyDescent="0.35">
      <c r="A350" s="30" t="s">
        <v>66</v>
      </c>
      <c r="B350" s="1" t="s">
        <v>235</v>
      </c>
      <c r="C350" s="1" t="s">
        <v>1587</v>
      </c>
      <c r="D350" s="1" t="s">
        <v>1588</v>
      </c>
      <c r="E350" s="1" t="s">
        <v>77</v>
      </c>
      <c r="F350" s="1">
        <v>999921250</v>
      </c>
      <c r="G350" s="1">
        <v>68</v>
      </c>
    </row>
    <row r="351" spans="1:7" x14ac:dyDescent="0.35">
      <c r="A351" s="30" t="s">
        <v>66</v>
      </c>
      <c r="B351" s="1" t="s">
        <v>235</v>
      </c>
      <c r="C351" s="1" t="s">
        <v>1908</v>
      </c>
      <c r="D351" s="1" t="s">
        <v>1909</v>
      </c>
      <c r="E351" s="1" t="s">
        <v>77</v>
      </c>
      <c r="F351" s="1">
        <v>999922729</v>
      </c>
      <c r="G351" s="1">
        <v>68</v>
      </c>
    </row>
    <row r="352" spans="1:7" x14ac:dyDescent="0.35">
      <c r="A352" s="30" t="s">
        <v>66</v>
      </c>
      <c r="B352" s="1" t="s">
        <v>235</v>
      </c>
      <c r="C352" s="1" t="s">
        <v>1280</v>
      </c>
      <c r="D352" s="1" t="s">
        <v>1993</v>
      </c>
      <c r="E352" s="1" t="s">
        <v>77</v>
      </c>
      <c r="F352" s="1">
        <v>999923152</v>
      </c>
      <c r="G352" s="1">
        <v>68</v>
      </c>
    </row>
    <row r="353" spans="1:7" x14ac:dyDescent="0.35">
      <c r="A353" s="30" t="s">
        <v>66</v>
      </c>
      <c r="B353" s="1" t="s">
        <v>235</v>
      </c>
      <c r="C353" s="1" t="s">
        <v>2512</v>
      </c>
      <c r="D353" s="1" t="s">
        <v>130</v>
      </c>
      <c r="E353" s="1" t="s">
        <v>77</v>
      </c>
      <c r="F353" s="1">
        <v>999925404</v>
      </c>
      <c r="G353" s="1">
        <v>68</v>
      </c>
    </row>
    <row r="354" spans="1:7" x14ac:dyDescent="0.35">
      <c r="A354" s="30" t="s">
        <v>66</v>
      </c>
      <c r="B354" s="1" t="s">
        <v>235</v>
      </c>
      <c r="C354" s="1" t="s">
        <v>260</v>
      </c>
      <c r="D354" s="1" t="s">
        <v>2939</v>
      </c>
      <c r="E354" s="1" t="s">
        <v>77</v>
      </c>
      <c r="F354" s="1">
        <v>999926491</v>
      </c>
      <c r="G354" s="1">
        <v>68</v>
      </c>
    </row>
    <row r="355" spans="1:7" x14ac:dyDescent="0.35">
      <c r="A355" s="30" t="s">
        <v>66</v>
      </c>
      <c r="B355" s="35" t="s">
        <v>235</v>
      </c>
      <c r="C355" s="35" t="s">
        <v>2543</v>
      </c>
      <c r="D355" s="35" t="s">
        <v>2955</v>
      </c>
      <c r="E355" s="35" t="s">
        <v>77</v>
      </c>
      <c r="F355" s="35">
        <v>999926512</v>
      </c>
      <c r="G355" s="1">
        <v>68</v>
      </c>
    </row>
    <row r="356" spans="1:7" x14ac:dyDescent="0.35">
      <c r="A356" s="30" t="s">
        <v>66</v>
      </c>
      <c r="B356" s="31" t="s">
        <v>235</v>
      </c>
      <c r="C356" s="31" t="s">
        <v>1627</v>
      </c>
      <c r="D356" s="31" t="s">
        <v>1552</v>
      </c>
      <c r="E356" s="31" t="s">
        <v>77</v>
      </c>
      <c r="F356" s="1">
        <v>999927526</v>
      </c>
      <c r="G356" s="1">
        <v>68</v>
      </c>
    </row>
    <row r="357" spans="1:7" x14ac:dyDescent="0.35">
      <c r="A357" s="30" t="s">
        <v>66</v>
      </c>
      <c r="B357" s="31" t="s">
        <v>235</v>
      </c>
      <c r="C357" s="31" t="s">
        <v>3403</v>
      </c>
      <c r="D357" s="31" t="s">
        <v>442</v>
      </c>
      <c r="E357" s="31" t="s">
        <v>77</v>
      </c>
      <c r="F357" s="1">
        <v>999927571</v>
      </c>
      <c r="G357" s="1">
        <v>63</v>
      </c>
    </row>
    <row r="358" spans="1:7" x14ac:dyDescent="0.35">
      <c r="A358" s="30" t="s">
        <v>66</v>
      </c>
      <c r="B358" s="31" t="s">
        <v>235</v>
      </c>
      <c r="C358" s="31" t="s">
        <v>2182</v>
      </c>
      <c r="D358" s="31" t="s">
        <v>119</v>
      </c>
      <c r="E358" s="31" t="s">
        <v>77</v>
      </c>
      <c r="F358" s="1">
        <v>999925853</v>
      </c>
      <c r="G358" s="1">
        <v>58</v>
      </c>
    </row>
    <row r="359" spans="1:7" x14ac:dyDescent="0.35">
      <c r="A359" s="30" t="s">
        <v>66</v>
      </c>
      <c r="B359" s="31" t="s">
        <v>235</v>
      </c>
      <c r="C359" s="31" t="s">
        <v>991</v>
      </c>
      <c r="D359" s="31" t="s">
        <v>69</v>
      </c>
      <c r="E359" s="31" t="s">
        <v>77</v>
      </c>
      <c r="F359" s="1">
        <v>999925550</v>
      </c>
      <c r="G359" s="1">
        <v>54</v>
      </c>
    </row>
    <row r="360" spans="1:7" x14ac:dyDescent="0.35">
      <c r="A360" s="30" t="s">
        <v>66</v>
      </c>
      <c r="B360" s="31" t="s">
        <v>235</v>
      </c>
      <c r="C360" s="31" t="s">
        <v>557</v>
      </c>
      <c r="D360" s="31" t="s">
        <v>3170</v>
      </c>
      <c r="E360" s="31" t="s">
        <v>77</v>
      </c>
      <c r="F360" s="1">
        <v>999926981</v>
      </c>
      <c r="G360" s="1">
        <v>51</v>
      </c>
    </row>
    <row r="361" spans="1:7" x14ac:dyDescent="0.35">
      <c r="A361" s="30" t="s">
        <v>66</v>
      </c>
      <c r="B361" s="1" t="s">
        <v>235</v>
      </c>
      <c r="C361" s="1" t="s">
        <v>1919</v>
      </c>
      <c r="D361" s="1" t="s">
        <v>493</v>
      </c>
      <c r="E361" s="1" t="s">
        <v>77</v>
      </c>
      <c r="F361" s="1">
        <v>999922765</v>
      </c>
      <c r="G361" s="1">
        <v>45</v>
      </c>
    </row>
    <row r="362" spans="1:7" x14ac:dyDescent="0.35">
      <c r="A362" s="30" t="s">
        <v>66</v>
      </c>
      <c r="B362" s="31" t="s">
        <v>235</v>
      </c>
      <c r="C362" s="31" t="s">
        <v>1180</v>
      </c>
      <c r="D362" s="31" t="s">
        <v>60</v>
      </c>
      <c r="E362" s="31" t="s">
        <v>77</v>
      </c>
      <c r="F362" s="1">
        <v>999922263</v>
      </c>
      <c r="G362" s="1">
        <v>38</v>
      </c>
    </row>
    <row r="363" spans="1:7" x14ac:dyDescent="0.35">
      <c r="A363" s="30" t="s">
        <v>66</v>
      </c>
      <c r="B363" s="31" t="s">
        <v>235</v>
      </c>
      <c r="C363" s="31" t="s">
        <v>970</v>
      </c>
      <c r="D363" s="31" t="s">
        <v>2918</v>
      </c>
      <c r="E363" s="31" t="s">
        <v>77</v>
      </c>
      <c r="F363" s="1">
        <v>999926428</v>
      </c>
      <c r="G363" s="1">
        <v>38</v>
      </c>
    </row>
    <row r="364" spans="1:7" x14ac:dyDescent="0.35">
      <c r="A364" s="30" t="s">
        <v>66</v>
      </c>
      <c r="B364" s="31" t="s">
        <v>235</v>
      </c>
      <c r="C364" s="31" t="s">
        <v>1121</v>
      </c>
      <c r="D364" s="31" t="s">
        <v>3002</v>
      </c>
      <c r="E364" s="31" t="s">
        <v>77</v>
      </c>
      <c r="F364" s="1">
        <v>999926635</v>
      </c>
      <c r="G364" s="1">
        <v>38</v>
      </c>
    </row>
    <row r="365" spans="1:7" x14ac:dyDescent="0.35">
      <c r="A365" s="30" t="s">
        <v>66</v>
      </c>
      <c r="B365" s="31" t="s">
        <v>235</v>
      </c>
      <c r="C365" s="31" t="s">
        <v>791</v>
      </c>
      <c r="D365" s="31" t="s">
        <v>731</v>
      </c>
      <c r="E365" s="31" t="s">
        <v>77</v>
      </c>
      <c r="F365" s="1">
        <v>999926772</v>
      </c>
      <c r="G365" s="1">
        <v>38</v>
      </c>
    </row>
    <row r="366" spans="1:7" x14ac:dyDescent="0.35">
      <c r="A366" s="30" t="s">
        <v>66</v>
      </c>
      <c r="B366" s="31" t="s">
        <v>235</v>
      </c>
      <c r="C366" s="31" t="s">
        <v>1739</v>
      </c>
      <c r="D366" s="31" t="s">
        <v>3406</v>
      </c>
      <c r="E366" s="31" t="s">
        <v>77</v>
      </c>
      <c r="F366" s="1">
        <v>999927594</v>
      </c>
      <c r="G366" s="1">
        <v>38</v>
      </c>
    </row>
    <row r="367" spans="1:7" x14ac:dyDescent="0.35">
      <c r="A367" s="30" t="s">
        <v>66</v>
      </c>
      <c r="B367" s="31" t="s">
        <v>235</v>
      </c>
      <c r="C367" s="31" t="s">
        <v>3440</v>
      </c>
      <c r="D367" s="31" t="s">
        <v>1862</v>
      </c>
      <c r="E367" s="31" t="s">
        <v>77</v>
      </c>
      <c r="F367" s="1">
        <v>999927695</v>
      </c>
      <c r="G367" s="1">
        <v>38</v>
      </c>
    </row>
    <row r="368" spans="1:7" x14ac:dyDescent="0.35">
      <c r="A368" s="30" t="s">
        <v>66</v>
      </c>
      <c r="B368" s="30" t="s">
        <v>235</v>
      </c>
      <c r="C368" s="30" t="s">
        <v>1546</v>
      </c>
      <c r="D368" s="30" t="s">
        <v>1547</v>
      </c>
      <c r="E368" s="30" t="s">
        <v>77</v>
      </c>
      <c r="F368" s="30">
        <v>999921109</v>
      </c>
      <c r="G368" s="1">
        <v>28</v>
      </c>
    </row>
    <row r="369" spans="1:7" x14ac:dyDescent="0.35">
      <c r="A369" s="30" t="s">
        <v>66</v>
      </c>
      <c r="B369" s="1" t="s">
        <v>67</v>
      </c>
      <c r="C369" s="1" t="s">
        <v>2241</v>
      </c>
      <c r="D369" s="1" t="s">
        <v>255</v>
      </c>
      <c r="E369" s="1" t="s">
        <v>77</v>
      </c>
      <c r="F369" s="1">
        <v>999924539</v>
      </c>
      <c r="G369" s="1">
        <v>358</v>
      </c>
    </row>
    <row r="370" spans="1:7" x14ac:dyDescent="0.35">
      <c r="A370" s="30" t="s">
        <v>66</v>
      </c>
      <c r="B370" s="1" t="s">
        <v>67</v>
      </c>
      <c r="C370" s="1" t="s">
        <v>589</v>
      </c>
      <c r="D370" s="1" t="s">
        <v>2371</v>
      </c>
      <c r="E370" s="1" t="s">
        <v>77</v>
      </c>
      <c r="F370" s="1">
        <v>999925061</v>
      </c>
      <c r="G370" s="1">
        <v>300</v>
      </c>
    </row>
    <row r="371" spans="1:7" x14ac:dyDescent="0.35">
      <c r="A371" s="30" t="s">
        <v>66</v>
      </c>
      <c r="B371" s="1" t="s">
        <v>67</v>
      </c>
      <c r="C371" s="1" t="s">
        <v>2410</v>
      </c>
      <c r="D371" s="1" t="s">
        <v>2411</v>
      </c>
      <c r="E371" s="1" t="s">
        <v>77</v>
      </c>
      <c r="F371" s="1">
        <v>999925194</v>
      </c>
      <c r="G371" s="1">
        <v>265</v>
      </c>
    </row>
    <row r="372" spans="1:7" x14ac:dyDescent="0.35">
      <c r="A372" s="30" t="s">
        <v>66</v>
      </c>
      <c r="B372" s="1" t="s">
        <v>67</v>
      </c>
      <c r="C372" s="1" t="s">
        <v>2426</v>
      </c>
      <c r="D372" s="1" t="s">
        <v>2199</v>
      </c>
      <c r="E372" s="1" t="s">
        <v>77</v>
      </c>
      <c r="F372" s="1">
        <v>999925237</v>
      </c>
      <c r="G372" s="1">
        <v>239</v>
      </c>
    </row>
    <row r="373" spans="1:7" x14ac:dyDescent="0.35">
      <c r="A373" s="30" t="s">
        <v>66</v>
      </c>
      <c r="B373" s="1" t="s">
        <v>67</v>
      </c>
      <c r="C373" s="1" t="s">
        <v>1960</v>
      </c>
      <c r="D373" s="1" t="s">
        <v>2392</v>
      </c>
      <c r="E373" s="1" t="s">
        <v>77</v>
      </c>
      <c r="F373" s="1">
        <v>999925149</v>
      </c>
      <c r="G373" s="1">
        <v>220</v>
      </c>
    </row>
    <row r="374" spans="1:7" x14ac:dyDescent="0.35">
      <c r="A374" s="30" t="s">
        <v>66</v>
      </c>
      <c r="B374" s="1" t="s">
        <v>67</v>
      </c>
      <c r="C374" s="1" t="s">
        <v>2264</v>
      </c>
      <c r="D374" s="1" t="s">
        <v>211</v>
      </c>
      <c r="E374" s="1" t="s">
        <v>77</v>
      </c>
      <c r="F374" s="1">
        <v>999924639</v>
      </c>
      <c r="G374" s="1">
        <v>185</v>
      </c>
    </row>
    <row r="375" spans="1:7" x14ac:dyDescent="0.35">
      <c r="A375" s="30" t="s">
        <v>66</v>
      </c>
      <c r="B375" s="1" t="s">
        <v>67</v>
      </c>
      <c r="C375" s="1" t="s">
        <v>591</v>
      </c>
      <c r="D375" s="1" t="s">
        <v>117</v>
      </c>
      <c r="E375" s="1" t="s">
        <v>77</v>
      </c>
      <c r="F375" s="1">
        <v>999924886</v>
      </c>
      <c r="G375" s="1">
        <v>180</v>
      </c>
    </row>
    <row r="376" spans="1:7" x14ac:dyDescent="0.35">
      <c r="A376" s="30" t="s">
        <v>66</v>
      </c>
      <c r="B376" s="30" t="s">
        <v>67</v>
      </c>
      <c r="C376" s="30" t="s">
        <v>3077</v>
      </c>
      <c r="D376" s="30" t="s">
        <v>3283</v>
      </c>
      <c r="E376" s="30" t="s">
        <v>77</v>
      </c>
      <c r="F376" s="30">
        <v>999927291</v>
      </c>
      <c r="G376" s="1">
        <v>120</v>
      </c>
    </row>
    <row r="377" spans="1:7" x14ac:dyDescent="0.35">
      <c r="A377" s="30" t="s">
        <v>66</v>
      </c>
      <c r="B377" s="1" t="s">
        <v>67</v>
      </c>
      <c r="C377" s="1" t="s">
        <v>2338</v>
      </c>
      <c r="D377" s="1" t="s">
        <v>3345</v>
      </c>
      <c r="E377" s="1" t="s">
        <v>77</v>
      </c>
      <c r="F377" s="1">
        <v>999927442</v>
      </c>
      <c r="G377" s="1">
        <v>120</v>
      </c>
    </row>
    <row r="378" spans="1:7" x14ac:dyDescent="0.35">
      <c r="A378" s="30" t="s">
        <v>66</v>
      </c>
      <c r="B378" s="31" t="s">
        <v>67</v>
      </c>
      <c r="C378" s="31" t="s">
        <v>2816</v>
      </c>
      <c r="D378" s="31" t="s">
        <v>731</v>
      </c>
      <c r="E378" s="31" t="s">
        <v>77</v>
      </c>
      <c r="F378" s="1">
        <v>999926166</v>
      </c>
      <c r="G378" s="1">
        <v>113</v>
      </c>
    </row>
    <row r="379" spans="1:7" x14ac:dyDescent="0.35">
      <c r="A379" s="30" t="s">
        <v>66</v>
      </c>
      <c r="B379" s="35" t="s">
        <v>67</v>
      </c>
      <c r="C379" s="35" t="s">
        <v>2888</v>
      </c>
      <c r="D379" s="35" t="s">
        <v>2889</v>
      </c>
      <c r="E379" s="35" t="s">
        <v>77</v>
      </c>
      <c r="F379" s="35">
        <v>999926355</v>
      </c>
      <c r="G379" s="1">
        <v>113</v>
      </c>
    </row>
    <row r="380" spans="1:7" x14ac:dyDescent="0.35">
      <c r="A380" s="30" t="s">
        <v>66</v>
      </c>
      <c r="B380" s="1" t="s">
        <v>67</v>
      </c>
      <c r="C380" s="1" t="s">
        <v>607</v>
      </c>
      <c r="D380" s="1" t="s">
        <v>2384</v>
      </c>
      <c r="E380" s="1" t="s">
        <v>77</v>
      </c>
      <c r="F380" s="1">
        <v>999925099</v>
      </c>
      <c r="G380" s="1">
        <v>109</v>
      </c>
    </row>
    <row r="381" spans="1:7" x14ac:dyDescent="0.35">
      <c r="A381" s="30" t="s">
        <v>66</v>
      </c>
      <c r="B381" s="1" t="s">
        <v>67</v>
      </c>
      <c r="C381" s="1" t="s">
        <v>469</v>
      </c>
      <c r="D381" s="1" t="s">
        <v>277</v>
      </c>
      <c r="E381" s="1" t="s">
        <v>77</v>
      </c>
      <c r="F381" s="1">
        <v>999926706</v>
      </c>
      <c r="G381" s="1">
        <v>102</v>
      </c>
    </row>
    <row r="382" spans="1:7" x14ac:dyDescent="0.35">
      <c r="A382" s="30" t="s">
        <v>66</v>
      </c>
      <c r="B382" s="1" t="s">
        <v>67</v>
      </c>
      <c r="C382" s="1" t="s">
        <v>2119</v>
      </c>
      <c r="D382" s="1" t="s">
        <v>889</v>
      </c>
      <c r="E382" s="30" t="s">
        <v>77</v>
      </c>
      <c r="F382" s="1">
        <v>999923870</v>
      </c>
      <c r="G382" s="1">
        <v>90</v>
      </c>
    </row>
    <row r="383" spans="1:7" x14ac:dyDescent="0.35">
      <c r="A383" s="30" t="s">
        <v>66</v>
      </c>
      <c r="B383" s="30" t="s">
        <v>67</v>
      </c>
      <c r="C383" s="30" t="s">
        <v>2963</v>
      </c>
      <c r="D383" s="30" t="s">
        <v>3167</v>
      </c>
      <c r="E383" s="30" t="s">
        <v>77</v>
      </c>
      <c r="F383" s="30">
        <v>999926973</v>
      </c>
      <c r="G383" s="1">
        <v>90</v>
      </c>
    </row>
    <row r="384" spans="1:7" x14ac:dyDescent="0.35">
      <c r="A384" s="30" t="s">
        <v>66</v>
      </c>
      <c r="B384" s="1" t="s">
        <v>67</v>
      </c>
      <c r="C384" s="1" t="s">
        <v>260</v>
      </c>
      <c r="D384" s="1" t="s">
        <v>865</v>
      </c>
      <c r="E384" s="1" t="s">
        <v>77</v>
      </c>
      <c r="F384" s="1">
        <v>999925203</v>
      </c>
      <c r="G384" s="1">
        <v>89</v>
      </c>
    </row>
    <row r="385" spans="1:7" x14ac:dyDescent="0.35">
      <c r="A385" s="30" t="s">
        <v>66</v>
      </c>
      <c r="B385" s="1" t="s">
        <v>67</v>
      </c>
      <c r="C385" s="1" t="s">
        <v>2447</v>
      </c>
      <c r="D385" s="1" t="s">
        <v>2448</v>
      </c>
      <c r="E385" s="1" t="s">
        <v>77</v>
      </c>
      <c r="F385" s="1">
        <v>999925273</v>
      </c>
      <c r="G385" s="1">
        <v>68</v>
      </c>
    </row>
    <row r="386" spans="1:7" x14ac:dyDescent="0.35">
      <c r="A386" s="30" t="s">
        <v>66</v>
      </c>
      <c r="B386" s="31" t="s">
        <v>67</v>
      </c>
      <c r="C386" s="31" t="s">
        <v>340</v>
      </c>
      <c r="D386" s="31" t="s">
        <v>92</v>
      </c>
      <c r="E386" s="31" t="s">
        <v>77</v>
      </c>
      <c r="F386" s="1">
        <v>999926219</v>
      </c>
      <c r="G386" s="1">
        <v>68</v>
      </c>
    </row>
    <row r="387" spans="1:7" x14ac:dyDescent="0.35">
      <c r="A387" s="30" t="s">
        <v>66</v>
      </c>
      <c r="B387" s="1" t="s">
        <v>67</v>
      </c>
      <c r="C387" s="1" t="s">
        <v>2969</v>
      </c>
      <c r="D387" s="1" t="s">
        <v>639</v>
      </c>
      <c r="E387" s="1" t="s">
        <v>77</v>
      </c>
      <c r="F387" s="1">
        <v>999926555</v>
      </c>
      <c r="G387" s="1">
        <v>68</v>
      </c>
    </row>
    <row r="388" spans="1:7" x14ac:dyDescent="0.35">
      <c r="A388" s="30" t="s">
        <v>66</v>
      </c>
      <c r="B388" s="1" t="s">
        <v>67</v>
      </c>
      <c r="C388" s="1" t="s">
        <v>3191</v>
      </c>
      <c r="D388" s="1" t="s">
        <v>3192</v>
      </c>
      <c r="E388" s="1" t="s">
        <v>77</v>
      </c>
      <c r="F388" s="1">
        <v>999927061</v>
      </c>
      <c r="G388" s="1">
        <v>68</v>
      </c>
    </row>
    <row r="389" spans="1:7" x14ac:dyDescent="0.35">
      <c r="A389" s="30" t="s">
        <v>66</v>
      </c>
      <c r="B389" s="1" t="s">
        <v>67</v>
      </c>
      <c r="C389" s="1" t="s">
        <v>3461</v>
      </c>
      <c r="D389" s="1" t="s">
        <v>3462</v>
      </c>
      <c r="E389" s="1" t="s">
        <v>77</v>
      </c>
      <c r="F389" s="1">
        <v>999927792</v>
      </c>
      <c r="G389" s="1">
        <v>68</v>
      </c>
    </row>
    <row r="390" spans="1:7" x14ac:dyDescent="0.35">
      <c r="A390" s="30" t="s">
        <v>66</v>
      </c>
      <c r="B390" s="30" t="s">
        <v>67</v>
      </c>
      <c r="C390" s="30" t="s">
        <v>3562</v>
      </c>
      <c r="D390" s="30" t="s">
        <v>1811</v>
      </c>
      <c r="E390" s="30" t="s">
        <v>77</v>
      </c>
      <c r="F390" s="30">
        <v>999928085</v>
      </c>
      <c r="G390" s="1">
        <v>68</v>
      </c>
    </row>
    <row r="391" spans="1:7" x14ac:dyDescent="0.35">
      <c r="A391" s="30" t="s">
        <v>66</v>
      </c>
      <c r="B391" s="30" t="s">
        <v>67</v>
      </c>
      <c r="C391" s="30" t="s">
        <v>3596</v>
      </c>
      <c r="D391" s="30" t="s">
        <v>3597</v>
      </c>
      <c r="E391" s="30" t="s">
        <v>77</v>
      </c>
      <c r="F391" s="30">
        <v>999928142</v>
      </c>
      <c r="G391" s="1">
        <v>68</v>
      </c>
    </row>
    <row r="392" spans="1:7" x14ac:dyDescent="0.35">
      <c r="A392" s="30" t="s">
        <v>66</v>
      </c>
      <c r="B392" s="30" t="s">
        <v>67</v>
      </c>
      <c r="C392" s="30" t="s">
        <v>1396</v>
      </c>
      <c r="D392" s="30" t="s">
        <v>3605</v>
      </c>
      <c r="E392" s="30" t="s">
        <v>77</v>
      </c>
      <c r="F392" s="30">
        <v>999928158</v>
      </c>
      <c r="G392" s="1">
        <v>68</v>
      </c>
    </row>
    <row r="393" spans="1:7" x14ac:dyDescent="0.35">
      <c r="A393" s="30" t="s">
        <v>66</v>
      </c>
      <c r="B393" s="1" t="s">
        <v>67</v>
      </c>
      <c r="C393" s="1" t="s">
        <v>2634</v>
      </c>
      <c r="D393" s="1" t="s">
        <v>209</v>
      </c>
      <c r="E393" s="1" t="s">
        <v>77</v>
      </c>
      <c r="F393" s="1">
        <v>999925709</v>
      </c>
      <c r="G393" s="1">
        <v>67</v>
      </c>
    </row>
    <row r="394" spans="1:7" x14ac:dyDescent="0.35">
      <c r="A394" s="30" t="s">
        <v>66</v>
      </c>
      <c r="B394" s="1" t="s">
        <v>67</v>
      </c>
      <c r="C394" s="1" t="s">
        <v>2899</v>
      </c>
      <c r="D394" s="1" t="s">
        <v>2898</v>
      </c>
      <c r="E394" s="1" t="s">
        <v>77</v>
      </c>
      <c r="F394" s="1">
        <v>999926384</v>
      </c>
      <c r="G394" s="1">
        <v>63</v>
      </c>
    </row>
    <row r="395" spans="1:7" x14ac:dyDescent="0.35">
      <c r="A395" s="30" t="s">
        <v>66</v>
      </c>
      <c r="B395" s="1" t="s">
        <v>67</v>
      </c>
      <c r="C395" s="1" t="s">
        <v>3068</v>
      </c>
      <c r="D395" s="1" t="s">
        <v>2000</v>
      </c>
      <c r="E395" s="1" t="s">
        <v>77</v>
      </c>
      <c r="F395" s="1">
        <v>999926784</v>
      </c>
      <c r="G395" s="1">
        <v>63</v>
      </c>
    </row>
    <row r="396" spans="1:7" x14ac:dyDescent="0.35">
      <c r="A396" s="30" t="s">
        <v>66</v>
      </c>
      <c r="B396" s="1" t="s">
        <v>67</v>
      </c>
      <c r="C396" s="1" t="s">
        <v>1627</v>
      </c>
      <c r="D396" s="1" t="s">
        <v>130</v>
      </c>
      <c r="E396" s="1" t="s">
        <v>77</v>
      </c>
      <c r="F396" s="1">
        <v>999926906</v>
      </c>
      <c r="G396" s="1">
        <v>63</v>
      </c>
    </row>
    <row r="397" spans="1:7" x14ac:dyDescent="0.35">
      <c r="A397" s="30" t="s">
        <v>66</v>
      </c>
      <c r="B397" s="35" t="s">
        <v>67</v>
      </c>
      <c r="C397" s="35" t="s">
        <v>2550</v>
      </c>
      <c r="D397" s="35" t="s">
        <v>119</v>
      </c>
      <c r="E397" s="35" t="s">
        <v>77</v>
      </c>
      <c r="F397" s="35">
        <v>999925518</v>
      </c>
      <c r="G397" s="1">
        <v>60</v>
      </c>
    </row>
    <row r="398" spans="1:7" x14ac:dyDescent="0.35">
      <c r="A398" s="30" t="s">
        <v>66</v>
      </c>
      <c r="B398" s="1" t="s">
        <v>67</v>
      </c>
      <c r="C398" s="1" t="s">
        <v>3510</v>
      </c>
      <c r="D398" s="1" t="s">
        <v>3511</v>
      </c>
      <c r="E398" s="1" t="s">
        <v>77</v>
      </c>
      <c r="F398" s="1">
        <v>999927911</v>
      </c>
      <c r="G398" s="1">
        <v>60</v>
      </c>
    </row>
    <row r="399" spans="1:7" x14ac:dyDescent="0.35">
      <c r="A399" s="30" t="s">
        <v>66</v>
      </c>
      <c r="B399" s="30" t="s">
        <v>67</v>
      </c>
      <c r="C399" s="30" t="s">
        <v>468</v>
      </c>
      <c r="D399" s="30" t="s">
        <v>3452</v>
      </c>
      <c r="E399" s="30" t="s">
        <v>77</v>
      </c>
      <c r="F399" s="30">
        <v>999927768</v>
      </c>
      <c r="G399" s="1">
        <v>58</v>
      </c>
    </row>
    <row r="400" spans="1:7" x14ac:dyDescent="0.35">
      <c r="A400" s="30" t="s">
        <v>66</v>
      </c>
      <c r="B400" s="1" t="s">
        <v>67</v>
      </c>
      <c r="C400" s="1" t="s">
        <v>2193</v>
      </c>
      <c r="D400" s="1" t="s">
        <v>2194</v>
      </c>
      <c r="E400" s="1" t="s">
        <v>77</v>
      </c>
      <c r="F400" s="1">
        <v>999924381</v>
      </c>
      <c r="G400" s="1">
        <v>54</v>
      </c>
    </row>
    <row r="401" spans="1:7" x14ac:dyDescent="0.35">
      <c r="A401" s="30" t="s">
        <v>66</v>
      </c>
      <c r="B401" s="1" t="s">
        <v>67</v>
      </c>
      <c r="C401" s="1" t="s">
        <v>2456</v>
      </c>
      <c r="D401" s="1" t="s">
        <v>2457</v>
      </c>
      <c r="E401" s="1" t="s">
        <v>77</v>
      </c>
      <c r="F401" s="1">
        <v>999925286</v>
      </c>
      <c r="G401" s="1">
        <v>38</v>
      </c>
    </row>
    <row r="402" spans="1:7" x14ac:dyDescent="0.35">
      <c r="A402" s="30" t="s">
        <v>66</v>
      </c>
      <c r="B402" s="1" t="s">
        <v>67</v>
      </c>
      <c r="C402" s="1" t="s">
        <v>2606</v>
      </c>
      <c r="D402" s="1" t="s">
        <v>2607</v>
      </c>
      <c r="E402" s="1" t="s">
        <v>77</v>
      </c>
      <c r="F402" s="1">
        <v>999925644</v>
      </c>
      <c r="G402" s="1">
        <v>38</v>
      </c>
    </row>
    <row r="403" spans="1:7" x14ac:dyDescent="0.35">
      <c r="A403" s="30" t="s">
        <v>66</v>
      </c>
      <c r="B403" s="1" t="s">
        <v>67</v>
      </c>
      <c r="C403" s="1" t="s">
        <v>2669</v>
      </c>
      <c r="D403" s="1" t="s">
        <v>696</v>
      </c>
      <c r="E403" s="1" t="s">
        <v>77</v>
      </c>
      <c r="F403" s="1">
        <v>999925792</v>
      </c>
      <c r="G403" s="1">
        <v>38</v>
      </c>
    </row>
    <row r="404" spans="1:7" x14ac:dyDescent="0.35">
      <c r="A404" s="30" t="s">
        <v>66</v>
      </c>
      <c r="B404" s="1" t="s">
        <v>67</v>
      </c>
      <c r="C404" s="1" t="s">
        <v>2994</v>
      </c>
      <c r="D404" s="1" t="s">
        <v>2995</v>
      </c>
      <c r="E404" s="1" t="s">
        <v>77</v>
      </c>
      <c r="F404" s="1">
        <v>999926624</v>
      </c>
      <c r="G404" s="1">
        <v>38</v>
      </c>
    </row>
    <row r="405" spans="1:7" x14ac:dyDescent="0.35">
      <c r="A405" s="30" t="s">
        <v>66</v>
      </c>
      <c r="B405" s="1" t="s">
        <v>67</v>
      </c>
      <c r="C405" s="1" t="s">
        <v>3249</v>
      </c>
      <c r="D405" s="1" t="s">
        <v>3248</v>
      </c>
      <c r="E405" s="1" t="s">
        <v>77</v>
      </c>
      <c r="F405" s="1">
        <v>999927196</v>
      </c>
      <c r="G405" s="1">
        <v>38</v>
      </c>
    </row>
    <row r="406" spans="1:7" x14ac:dyDescent="0.35">
      <c r="A406" s="30" t="s">
        <v>66</v>
      </c>
      <c r="B406" s="35" t="s">
        <v>67</v>
      </c>
      <c r="C406" s="35" t="s">
        <v>2883</v>
      </c>
      <c r="D406" s="35" t="s">
        <v>2884</v>
      </c>
      <c r="E406" s="35" t="s">
        <v>77</v>
      </c>
      <c r="F406" s="35">
        <v>999926347</v>
      </c>
      <c r="G406" s="1">
        <v>34</v>
      </c>
    </row>
    <row r="407" spans="1:7" x14ac:dyDescent="0.35">
      <c r="A407" s="30" t="s">
        <v>66</v>
      </c>
      <c r="B407" s="30" t="s">
        <v>67</v>
      </c>
      <c r="C407" s="30" t="s">
        <v>2359</v>
      </c>
      <c r="D407" s="34" t="s">
        <v>3302</v>
      </c>
      <c r="E407" s="34" t="s">
        <v>77</v>
      </c>
      <c r="F407" s="40">
        <v>999927331</v>
      </c>
      <c r="G407" s="1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46A2D-D502-4F2D-AA25-6DF77F23806B}">
  <dimension ref="A1:G516"/>
  <sheetViews>
    <sheetView workbookViewId="0">
      <selection activeCell="D28" sqref="D28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6.6328125" bestFit="1" customWidth="1"/>
    <col min="4" max="4" width="2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30" t="s">
        <v>354</v>
      </c>
      <c r="B2" s="30" t="s">
        <v>58</v>
      </c>
      <c r="C2" s="30" t="s">
        <v>355</v>
      </c>
      <c r="D2" s="30" t="s">
        <v>196</v>
      </c>
      <c r="E2" s="30" t="s">
        <v>61</v>
      </c>
      <c r="F2" s="1">
        <v>999869113</v>
      </c>
      <c r="G2" s="1">
        <v>625</v>
      </c>
    </row>
    <row r="3" spans="1:7" x14ac:dyDescent="0.35">
      <c r="A3" s="31" t="s">
        <v>354</v>
      </c>
      <c r="B3" s="31" t="s">
        <v>58</v>
      </c>
      <c r="C3" s="31" t="s">
        <v>1064</v>
      </c>
      <c r="D3" s="31" t="s">
        <v>2409</v>
      </c>
      <c r="E3" s="31" t="s">
        <v>61</v>
      </c>
      <c r="F3" s="1">
        <v>999925192</v>
      </c>
      <c r="G3" s="1">
        <v>620</v>
      </c>
    </row>
    <row r="4" spans="1:7" x14ac:dyDescent="0.35">
      <c r="A4" s="1" t="s">
        <v>354</v>
      </c>
      <c r="B4" s="1" t="s">
        <v>58</v>
      </c>
      <c r="C4" s="1" t="s">
        <v>824</v>
      </c>
      <c r="D4" s="1" t="s">
        <v>338</v>
      </c>
      <c r="E4" s="1" t="s">
        <v>61</v>
      </c>
      <c r="F4" s="1">
        <v>999909516</v>
      </c>
      <c r="G4" s="1">
        <v>540</v>
      </c>
    </row>
    <row r="5" spans="1:7" x14ac:dyDescent="0.35">
      <c r="A5" s="30" t="s">
        <v>354</v>
      </c>
      <c r="B5" s="30" t="s">
        <v>58</v>
      </c>
      <c r="C5" s="30" t="s">
        <v>1719</v>
      </c>
      <c r="D5" s="30" t="s">
        <v>1662</v>
      </c>
      <c r="E5" s="30" t="s">
        <v>61</v>
      </c>
      <c r="F5" s="30">
        <v>999921771</v>
      </c>
      <c r="G5" s="1">
        <v>531</v>
      </c>
    </row>
    <row r="6" spans="1:7" x14ac:dyDescent="0.35">
      <c r="A6" s="30" t="s">
        <v>354</v>
      </c>
      <c r="B6" s="1" t="s">
        <v>58</v>
      </c>
      <c r="C6" s="1" t="s">
        <v>996</v>
      </c>
      <c r="D6" s="1" t="s">
        <v>997</v>
      </c>
      <c r="E6" s="1" t="s">
        <v>61</v>
      </c>
      <c r="F6" s="1">
        <v>999915743</v>
      </c>
      <c r="G6" s="1">
        <v>468</v>
      </c>
    </row>
    <row r="7" spans="1:7" x14ac:dyDescent="0.35">
      <c r="A7" s="30" t="s">
        <v>354</v>
      </c>
      <c r="B7" s="1" t="s">
        <v>58</v>
      </c>
      <c r="C7" s="1" t="s">
        <v>171</v>
      </c>
      <c r="D7" s="1" t="s">
        <v>119</v>
      </c>
      <c r="E7" s="1" t="s">
        <v>61</v>
      </c>
      <c r="F7" s="1">
        <v>999916729</v>
      </c>
      <c r="G7" s="1">
        <v>449</v>
      </c>
    </row>
    <row r="8" spans="1:7" x14ac:dyDescent="0.35">
      <c r="A8" s="1" t="s">
        <v>354</v>
      </c>
      <c r="B8" s="1" t="s">
        <v>58</v>
      </c>
      <c r="C8" s="1" t="s">
        <v>962</v>
      </c>
      <c r="D8" s="1" t="s">
        <v>541</v>
      </c>
      <c r="E8" s="1" t="s">
        <v>61</v>
      </c>
      <c r="F8" s="1">
        <v>999915157</v>
      </c>
      <c r="G8" s="1">
        <v>444</v>
      </c>
    </row>
    <row r="9" spans="1:7" x14ac:dyDescent="0.35">
      <c r="A9" s="30" t="s">
        <v>354</v>
      </c>
      <c r="B9" s="1" t="s">
        <v>58</v>
      </c>
      <c r="C9" s="1" t="s">
        <v>1257</v>
      </c>
      <c r="D9" s="1" t="s">
        <v>1258</v>
      </c>
      <c r="E9" s="1" t="s">
        <v>61</v>
      </c>
      <c r="F9" s="1">
        <v>999918722</v>
      </c>
      <c r="G9" s="1">
        <v>439</v>
      </c>
    </row>
    <row r="10" spans="1:7" x14ac:dyDescent="0.35">
      <c r="A10" s="1" t="s">
        <v>354</v>
      </c>
      <c r="B10" s="1" t="s">
        <v>58</v>
      </c>
      <c r="C10" s="1" t="s">
        <v>1882</v>
      </c>
      <c r="D10" s="1" t="s">
        <v>1338</v>
      </c>
      <c r="E10" s="1" t="s">
        <v>61</v>
      </c>
      <c r="F10" s="1">
        <v>999922551</v>
      </c>
      <c r="G10" s="1">
        <v>309</v>
      </c>
    </row>
    <row r="11" spans="1:7" x14ac:dyDescent="0.35">
      <c r="A11" s="1" t="s">
        <v>354</v>
      </c>
      <c r="B11" s="1" t="s">
        <v>58</v>
      </c>
      <c r="C11" s="1" t="s">
        <v>1150</v>
      </c>
      <c r="D11" s="1" t="s">
        <v>1151</v>
      </c>
      <c r="E11" s="1" t="s">
        <v>61</v>
      </c>
      <c r="F11" s="1">
        <v>999917874</v>
      </c>
      <c r="G11" s="1">
        <v>272</v>
      </c>
    </row>
    <row r="12" spans="1:7" x14ac:dyDescent="0.35">
      <c r="A12" s="1" t="s">
        <v>354</v>
      </c>
      <c r="B12" s="1" t="s">
        <v>58</v>
      </c>
      <c r="C12" s="30" t="s">
        <v>755</v>
      </c>
      <c r="D12" s="30" t="s">
        <v>913</v>
      </c>
      <c r="E12" s="1" t="s">
        <v>61</v>
      </c>
      <c r="F12" s="30">
        <v>999921227</v>
      </c>
      <c r="G12" s="1">
        <v>239</v>
      </c>
    </row>
    <row r="13" spans="1:7" x14ac:dyDescent="0.35">
      <c r="A13" s="1" t="s">
        <v>354</v>
      </c>
      <c r="B13" s="1" t="s">
        <v>58</v>
      </c>
      <c r="C13" s="1" t="s">
        <v>818</v>
      </c>
      <c r="D13" s="1" t="s">
        <v>369</v>
      </c>
      <c r="E13" s="1" t="s">
        <v>61</v>
      </c>
      <c r="F13" s="1">
        <v>999922548</v>
      </c>
      <c r="G13" s="1">
        <v>195.4</v>
      </c>
    </row>
    <row r="14" spans="1:7" x14ac:dyDescent="0.35">
      <c r="A14" s="31" t="s">
        <v>354</v>
      </c>
      <c r="B14" s="31" t="s">
        <v>58</v>
      </c>
      <c r="C14" s="31" t="s">
        <v>2612</v>
      </c>
      <c r="D14" s="31" t="s">
        <v>2613</v>
      </c>
      <c r="E14" s="31" t="s">
        <v>61</v>
      </c>
      <c r="F14" s="1">
        <v>999925655</v>
      </c>
      <c r="G14" s="1">
        <v>187</v>
      </c>
    </row>
    <row r="15" spans="1:7" x14ac:dyDescent="0.35">
      <c r="A15" s="31" t="s">
        <v>354</v>
      </c>
      <c r="B15" s="31" t="s">
        <v>58</v>
      </c>
      <c r="C15" s="31" t="s">
        <v>406</v>
      </c>
      <c r="D15" s="31" t="s">
        <v>2418</v>
      </c>
      <c r="E15" s="31" t="s">
        <v>61</v>
      </c>
      <c r="F15" s="1">
        <v>999925214</v>
      </c>
      <c r="G15" s="1">
        <v>180</v>
      </c>
    </row>
    <row r="16" spans="1:7" x14ac:dyDescent="0.35">
      <c r="A16" s="1" t="s">
        <v>354</v>
      </c>
      <c r="B16" s="1" t="s">
        <v>58</v>
      </c>
      <c r="C16" s="1" t="s">
        <v>1541</v>
      </c>
      <c r="D16" s="1" t="s">
        <v>3244</v>
      </c>
      <c r="E16" s="1" t="s">
        <v>61</v>
      </c>
      <c r="F16" s="1">
        <v>999927187</v>
      </c>
      <c r="G16" s="1">
        <v>160</v>
      </c>
    </row>
    <row r="17" spans="1:7" x14ac:dyDescent="0.35">
      <c r="A17" s="1" t="s">
        <v>354</v>
      </c>
      <c r="B17" s="30" t="s">
        <v>58</v>
      </c>
      <c r="C17" s="30" t="s">
        <v>968</v>
      </c>
      <c r="D17" s="30" t="s">
        <v>92</v>
      </c>
      <c r="E17" s="30" t="s">
        <v>61</v>
      </c>
      <c r="F17" s="1">
        <v>999915402</v>
      </c>
      <c r="G17" s="1">
        <v>156</v>
      </c>
    </row>
    <row r="18" spans="1:7" x14ac:dyDescent="0.35">
      <c r="A18" s="31" t="s">
        <v>354</v>
      </c>
      <c r="B18" s="31" t="s">
        <v>58</v>
      </c>
      <c r="C18" s="31" t="s">
        <v>712</v>
      </c>
      <c r="D18" s="31" t="s">
        <v>1123</v>
      </c>
      <c r="E18" s="31" t="s">
        <v>61</v>
      </c>
      <c r="F18" s="1">
        <v>999917687</v>
      </c>
      <c r="G18" s="1">
        <v>149</v>
      </c>
    </row>
    <row r="19" spans="1:7" x14ac:dyDescent="0.35">
      <c r="A19" s="1" t="s">
        <v>354</v>
      </c>
      <c r="B19" s="1" t="s">
        <v>58</v>
      </c>
      <c r="C19" s="1" t="s">
        <v>1365</v>
      </c>
      <c r="D19" s="1" t="s">
        <v>1366</v>
      </c>
      <c r="E19" s="1" t="s">
        <v>61</v>
      </c>
      <c r="F19" s="1">
        <v>999919361</v>
      </c>
      <c r="G19" s="1">
        <v>144</v>
      </c>
    </row>
    <row r="20" spans="1:7" x14ac:dyDescent="0.35">
      <c r="A20" s="1" t="s">
        <v>354</v>
      </c>
      <c r="B20" s="1" t="s">
        <v>58</v>
      </c>
      <c r="C20" s="1" t="s">
        <v>1671</v>
      </c>
      <c r="D20" s="1" t="s">
        <v>1672</v>
      </c>
      <c r="E20" s="1" t="s">
        <v>61</v>
      </c>
      <c r="F20" s="1">
        <v>999921611</v>
      </c>
      <c r="G20" s="1">
        <v>131</v>
      </c>
    </row>
    <row r="21" spans="1:7" x14ac:dyDescent="0.35">
      <c r="A21" s="1" t="s">
        <v>354</v>
      </c>
      <c r="B21" s="1" t="s">
        <v>58</v>
      </c>
      <c r="C21" s="1" t="s">
        <v>1341</v>
      </c>
      <c r="D21" s="1" t="s">
        <v>1008</v>
      </c>
      <c r="E21" s="1" t="s">
        <v>61</v>
      </c>
      <c r="F21" s="1">
        <v>999919204</v>
      </c>
      <c r="G21" s="1">
        <v>122</v>
      </c>
    </row>
    <row r="22" spans="1:7" x14ac:dyDescent="0.35">
      <c r="A22" s="32" t="s">
        <v>354</v>
      </c>
      <c r="B22" s="32" t="s">
        <v>58</v>
      </c>
      <c r="C22" s="32" t="s">
        <v>2670</v>
      </c>
      <c r="D22" s="32" t="s">
        <v>3316</v>
      </c>
      <c r="E22" s="32" t="s">
        <v>61</v>
      </c>
      <c r="F22" s="32">
        <v>999927360</v>
      </c>
      <c r="G22" s="1">
        <v>120</v>
      </c>
    </row>
    <row r="23" spans="1:7" x14ac:dyDescent="0.35">
      <c r="A23" s="31" t="s">
        <v>354</v>
      </c>
      <c r="B23" s="31" t="s">
        <v>58</v>
      </c>
      <c r="C23" s="31" t="s">
        <v>2486</v>
      </c>
      <c r="D23" s="31" t="s">
        <v>3433</v>
      </c>
      <c r="E23" s="31" t="s">
        <v>61</v>
      </c>
      <c r="F23" s="1">
        <v>999927663</v>
      </c>
      <c r="G23" s="1">
        <v>114</v>
      </c>
    </row>
    <row r="24" spans="1:7" x14ac:dyDescent="0.35">
      <c r="A24" s="1" t="s">
        <v>354</v>
      </c>
      <c r="B24" s="1" t="s">
        <v>58</v>
      </c>
      <c r="C24" s="1" t="s">
        <v>877</v>
      </c>
      <c r="D24" s="1" t="s">
        <v>3098</v>
      </c>
      <c r="E24" s="1" t="s">
        <v>61</v>
      </c>
      <c r="F24" s="1">
        <v>999926851</v>
      </c>
      <c r="G24" s="1">
        <v>111</v>
      </c>
    </row>
    <row r="25" spans="1:7" x14ac:dyDescent="0.35">
      <c r="A25" s="31" t="s">
        <v>354</v>
      </c>
      <c r="B25" s="31" t="s">
        <v>58</v>
      </c>
      <c r="C25" s="31" t="s">
        <v>704</v>
      </c>
      <c r="D25" s="31" t="s">
        <v>1503</v>
      </c>
      <c r="E25" s="31" t="s">
        <v>61</v>
      </c>
      <c r="F25" s="1">
        <v>999920618</v>
      </c>
      <c r="G25" s="1">
        <v>108</v>
      </c>
    </row>
    <row r="26" spans="1:7" x14ac:dyDescent="0.35">
      <c r="A26" s="31" t="s">
        <v>354</v>
      </c>
      <c r="B26" s="31" t="s">
        <v>58</v>
      </c>
      <c r="C26" s="31" t="s">
        <v>506</v>
      </c>
      <c r="D26" s="31" t="s">
        <v>3478</v>
      </c>
      <c r="E26" s="31" t="s">
        <v>61</v>
      </c>
      <c r="F26" s="1">
        <v>999927829</v>
      </c>
      <c r="G26" s="1">
        <v>98</v>
      </c>
    </row>
    <row r="27" spans="1:7" x14ac:dyDescent="0.35">
      <c r="A27" s="1" t="s">
        <v>354</v>
      </c>
      <c r="B27" s="1" t="s">
        <v>58</v>
      </c>
      <c r="C27" s="1" t="s">
        <v>1840</v>
      </c>
      <c r="D27" s="1" t="s">
        <v>1841</v>
      </c>
      <c r="E27" s="1" t="s">
        <v>61</v>
      </c>
      <c r="F27" s="1">
        <v>999922372</v>
      </c>
      <c r="G27" s="1">
        <v>90</v>
      </c>
    </row>
    <row r="28" spans="1:7" x14ac:dyDescent="0.35">
      <c r="A28" s="1" t="s">
        <v>354</v>
      </c>
      <c r="B28" s="1" t="s">
        <v>58</v>
      </c>
      <c r="C28" s="1" t="s">
        <v>652</v>
      </c>
      <c r="D28" s="1" t="s">
        <v>117</v>
      </c>
      <c r="E28" s="1" t="s">
        <v>61</v>
      </c>
      <c r="F28" s="1">
        <v>999928166</v>
      </c>
      <c r="G28" s="1">
        <v>71</v>
      </c>
    </row>
    <row r="29" spans="1:7" x14ac:dyDescent="0.35">
      <c r="A29" s="31" t="s">
        <v>354</v>
      </c>
      <c r="B29" s="31" t="s">
        <v>58</v>
      </c>
      <c r="C29" s="31" t="s">
        <v>976</v>
      </c>
      <c r="D29" s="31" t="s">
        <v>977</v>
      </c>
      <c r="E29" s="31" t="s">
        <v>61</v>
      </c>
      <c r="F29" s="1">
        <v>999915460</v>
      </c>
      <c r="G29" s="1">
        <v>68</v>
      </c>
    </row>
    <row r="30" spans="1:7" x14ac:dyDescent="0.35">
      <c r="A30" s="31" t="s">
        <v>354</v>
      </c>
      <c r="B30" s="31" t="s">
        <v>58</v>
      </c>
      <c r="C30" s="31" t="s">
        <v>326</v>
      </c>
      <c r="D30" s="31" t="s">
        <v>162</v>
      </c>
      <c r="E30" s="31" t="s">
        <v>61</v>
      </c>
      <c r="F30" s="1">
        <v>999927375</v>
      </c>
      <c r="G30" s="1">
        <v>68</v>
      </c>
    </row>
    <row r="31" spans="1:7" x14ac:dyDescent="0.35">
      <c r="A31" s="1" t="s">
        <v>354</v>
      </c>
      <c r="B31" s="1" t="s">
        <v>58</v>
      </c>
      <c r="C31" s="1" t="s">
        <v>1372</v>
      </c>
      <c r="D31" s="1" t="s">
        <v>1373</v>
      </c>
      <c r="E31" s="1" t="s">
        <v>61</v>
      </c>
      <c r="F31" s="1">
        <v>999919400</v>
      </c>
      <c r="G31" s="1">
        <v>67</v>
      </c>
    </row>
    <row r="32" spans="1:7" x14ac:dyDescent="0.35">
      <c r="A32" s="1" t="s">
        <v>354</v>
      </c>
      <c r="B32" s="1" t="s">
        <v>58</v>
      </c>
      <c r="C32" s="1" t="s">
        <v>68</v>
      </c>
      <c r="D32" s="1" t="s">
        <v>1184</v>
      </c>
      <c r="E32" s="1" t="s">
        <v>61</v>
      </c>
      <c r="F32" s="1">
        <v>999918101</v>
      </c>
      <c r="G32" s="1">
        <v>64</v>
      </c>
    </row>
    <row r="33" spans="1:7" x14ac:dyDescent="0.35">
      <c r="A33" s="30" t="s">
        <v>354</v>
      </c>
      <c r="B33" s="30" t="s">
        <v>58</v>
      </c>
      <c r="C33" s="30" t="s">
        <v>1059</v>
      </c>
      <c r="D33" s="30" t="s">
        <v>1060</v>
      </c>
      <c r="E33" s="30" t="s">
        <v>61</v>
      </c>
      <c r="F33" s="30">
        <v>999916839</v>
      </c>
      <c r="G33" s="1">
        <v>60</v>
      </c>
    </row>
    <row r="34" spans="1:7" x14ac:dyDescent="0.35">
      <c r="A34" s="1" t="s">
        <v>354</v>
      </c>
      <c r="B34" s="1" t="s">
        <v>58</v>
      </c>
      <c r="C34" s="1" t="s">
        <v>719</v>
      </c>
      <c r="D34" s="1" t="s">
        <v>3366</v>
      </c>
      <c r="E34" s="1" t="s">
        <v>61</v>
      </c>
      <c r="F34" s="1">
        <v>999927490</v>
      </c>
      <c r="G34" s="1">
        <v>60</v>
      </c>
    </row>
    <row r="35" spans="1:7" x14ac:dyDescent="0.35">
      <c r="A35" s="31" t="s">
        <v>354</v>
      </c>
      <c r="B35" s="31" t="s">
        <v>58</v>
      </c>
      <c r="C35" s="31" t="s">
        <v>198</v>
      </c>
      <c r="D35" s="31" t="s">
        <v>2740</v>
      </c>
      <c r="E35" s="31" t="s">
        <v>61</v>
      </c>
      <c r="F35" s="1">
        <v>999925963</v>
      </c>
      <c r="G35" s="1">
        <v>58</v>
      </c>
    </row>
    <row r="36" spans="1:7" x14ac:dyDescent="0.35">
      <c r="A36" s="1" t="s">
        <v>354</v>
      </c>
      <c r="B36" s="1" t="s">
        <v>58</v>
      </c>
      <c r="C36" s="1" t="s">
        <v>102</v>
      </c>
      <c r="D36" s="1" t="s">
        <v>2746</v>
      </c>
      <c r="E36" s="1" t="s">
        <v>61</v>
      </c>
      <c r="F36" s="1">
        <v>999925977</v>
      </c>
      <c r="G36" s="1">
        <v>58</v>
      </c>
    </row>
    <row r="37" spans="1:7" x14ac:dyDescent="0.35">
      <c r="A37" s="31" t="s">
        <v>354</v>
      </c>
      <c r="B37" s="31" t="s">
        <v>58</v>
      </c>
      <c r="C37" s="31" t="s">
        <v>2692</v>
      </c>
      <c r="D37" s="31" t="s">
        <v>123</v>
      </c>
      <c r="E37" s="31" t="s">
        <v>61</v>
      </c>
      <c r="F37" s="1">
        <v>999925841</v>
      </c>
      <c r="G37" s="1">
        <v>54</v>
      </c>
    </row>
    <row r="38" spans="1:7" ht="28" x14ac:dyDescent="0.35">
      <c r="A38" s="30" t="s">
        <v>354</v>
      </c>
      <c r="B38" s="30" t="s">
        <v>58</v>
      </c>
      <c r="C38" s="38" t="s">
        <v>1370</v>
      </c>
      <c r="D38" s="38" t="s">
        <v>1371</v>
      </c>
      <c r="E38" s="34" t="s">
        <v>61</v>
      </c>
      <c r="F38" s="30">
        <v>999919370</v>
      </c>
      <c r="G38" s="1">
        <v>45</v>
      </c>
    </row>
    <row r="39" spans="1:7" x14ac:dyDescent="0.35">
      <c r="A39" s="30" t="s">
        <v>354</v>
      </c>
      <c r="B39" s="1" t="s">
        <v>58</v>
      </c>
      <c r="C39" s="30" t="s">
        <v>1600</v>
      </c>
      <c r="D39" s="30" t="s">
        <v>1669</v>
      </c>
      <c r="E39" s="1" t="s">
        <v>61</v>
      </c>
      <c r="F39" s="30">
        <v>999921591</v>
      </c>
      <c r="G39" s="1">
        <v>45</v>
      </c>
    </row>
    <row r="40" spans="1:7" x14ac:dyDescent="0.35">
      <c r="A40" s="35" t="s">
        <v>354</v>
      </c>
      <c r="B40" s="35" t="s">
        <v>58</v>
      </c>
      <c r="C40" s="35" t="s">
        <v>2783</v>
      </c>
      <c r="D40" s="35" t="s">
        <v>248</v>
      </c>
      <c r="E40" s="35" t="s">
        <v>61</v>
      </c>
      <c r="F40" s="35">
        <v>999926287</v>
      </c>
      <c r="G40" s="1">
        <v>45</v>
      </c>
    </row>
    <row r="41" spans="1:7" x14ac:dyDescent="0.35">
      <c r="A41" s="31" t="s">
        <v>354</v>
      </c>
      <c r="B41" s="31" t="s">
        <v>58</v>
      </c>
      <c r="C41" s="31" t="s">
        <v>3496</v>
      </c>
      <c r="D41" s="31" t="s">
        <v>3497</v>
      </c>
      <c r="E41" s="31" t="s">
        <v>61</v>
      </c>
      <c r="F41" s="1">
        <v>999927887</v>
      </c>
      <c r="G41" s="1">
        <v>38</v>
      </c>
    </row>
    <row r="42" spans="1:7" x14ac:dyDescent="0.35">
      <c r="A42" s="30" t="s">
        <v>354</v>
      </c>
      <c r="B42" s="1" t="s">
        <v>58</v>
      </c>
      <c r="C42" s="30" t="s">
        <v>1330</v>
      </c>
      <c r="D42" s="30" t="s">
        <v>96</v>
      </c>
      <c r="E42" s="30" t="s">
        <v>61</v>
      </c>
      <c r="F42" s="30">
        <v>999928451</v>
      </c>
      <c r="G42" s="1">
        <v>37.5</v>
      </c>
    </row>
    <row r="43" spans="1:7" x14ac:dyDescent="0.35">
      <c r="A43" s="32" t="s">
        <v>354</v>
      </c>
      <c r="B43" s="32" t="s">
        <v>58</v>
      </c>
      <c r="C43" s="32" t="s">
        <v>298</v>
      </c>
      <c r="D43" s="36" t="s">
        <v>119</v>
      </c>
      <c r="E43" s="32" t="s">
        <v>61</v>
      </c>
      <c r="F43" s="32">
        <v>999925619</v>
      </c>
      <c r="G43" s="1">
        <v>30</v>
      </c>
    </row>
    <row r="44" spans="1:7" x14ac:dyDescent="0.35">
      <c r="A44" s="30" t="s">
        <v>354</v>
      </c>
      <c r="B44" s="30" t="s">
        <v>255</v>
      </c>
      <c r="C44" s="30" t="s">
        <v>1798</v>
      </c>
      <c r="D44" s="30" t="s">
        <v>1799</v>
      </c>
      <c r="E44" s="30" t="s">
        <v>61</v>
      </c>
      <c r="F44" s="30">
        <v>999922194</v>
      </c>
      <c r="G44" s="1">
        <v>315</v>
      </c>
    </row>
    <row r="45" spans="1:7" x14ac:dyDescent="0.35">
      <c r="A45" s="30" t="s">
        <v>354</v>
      </c>
      <c r="B45" s="1" t="s">
        <v>255</v>
      </c>
      <c r="C45" s="30" t="s">
        <v>2106</v>
      </c>
      <c r="D45" s="30" t="s">
        <v>2107</v>
      </c>
      <c r="E45" s="30" t="s">
        <v>61</v>
      </c>
      <c r="F45" s="1">
        <v>999923830</v>
      </c>
      <c r="G45" s="1">
        <v>286.5</v>
      </c>
    </row>
    <row r="46" spans="1:7" x14ac:dyDescent="0.35">
      <c r="A46" s="1" t="s">
        <v>354</v>
      </c>
      <c r="B46" s="1" t="s">
        <v>255</v>
      </c>
      <c r="C46" s="1" t="s">
        <v>1479</v>
      </c>
      <c r="D46" s="1" t="s">
        <v>1480</v>
      </c>
      <c r="E46" s="1" t="s">
        <v>61</v>
      </c>
      <c r="F46" s="1">
        <v>999920375</v>
      </c>
      <c r="G46" s="1">
        <v>252</v>
      </c>
    </row>
    <row r="47" spans="1:7" x14ac:dyDescent="0.35">
      <c r="A47" s="1" t="s">
        <v>354</v>
      </c>
      <c r="B47" s="1" t="s">
        <v>255</v>
      </c>
      <c r="C47" s="30" t="s">
        <v>1973</v>
      </c>
      <c r="D47" s="30" t="s">
        <v>211</v>
      </c>
      <c r="E47" s="1" t="s">
        <v>61</v>
      </c>
      <c r="F47" s="1">
        <v>999923049</v>
      </c>
      <c r="G47" s="1">
        <v>216</v>
      </c>
    </row>
    <row r="48" spans="1:7" x14ac:dyDescent="0.35">
      <c r="A48" s="30" t="s">
        <v>354</v>
      </c>
      <c r="B48" s="1" t="s">
        <v>255</v>
      </c>
      <c r="C48" s="30" t="s">
        <v>2162</v>
      </c>
      <c r="D48" s="30" t="s">
        <v>2163</v>
      </c>
      <c r="E48" s="30" t="s">
        <v>61</v>
      </c>
      <c r="F48" s="1">
        <v>999924257</v>
      </c>
      <c r="G48" s="1">
        <v>193.5</v>
      </c>
    </row>
    <row r="49" spans="1:7" x14ac:dyDescent="0.35">
      <c r="A49" s="1" t="s">
        <v>354</v>
      </c>
      <c r="B49" s="1" t="s">
        <v>255</v>
      </c>
      <c r="C49" s="1" t="s">
        <v>2333</v>
      </c>
      <c r="D49" s="1" t="s">
        <v>183</v>
      </c>
      <c r="E49" s="1" t="s">
        <v>61</v>
      </c>
      <c r="F49" s="1">
        <v>999924881</v>
      </c>
      <c r="G49" s="1">
        <v>153.4</v>
      </c>
    </row>
    <row r="50" spans="1:7" x14ac:dyDescent="0.35">
      <c r="A50" s="1" t="s">
        <v>354</v>
      </c>
      <c r="B50" s="1" t="s">
        <v>255</v>
      </c>
      <c r="C50" s="1" t="s">
        <v>171</v>
      </c>
      <c r="D50" s="1" t="s">
        <v>213</v>
      </c>
      <c r="E50" s="1" t="s">
        <v>61</v>
      </c>
      <c r="F50" s="1">
        <v>999926547</v>
      </c>
      <c r="G50" s="1">
        <v>150</v>
      </c>
    </row>
    <row r="51" spans="1:7" x14ac:dyDescent="0.35">
      <c r="A51" s="31" t="s">
        <v>354</v>
      </c>
      <c r="B51" s="31" t="s">
        <v>255</v>
      </c>
      <c r="C51" s="31" t="s">
        <v>327</v>
      </c>
      <c r="D51" s="31" t="s">
        <v>1677</v>
      </c>
      <c r="E51" s="31" t="s">
        <v>61</v>
      </c>
      <c r="F51" s="1">
        <v>999925732</v>
      </c>
      <c r="G51" s="1">
        <v>136</v>
      </c>
    </row>
    <row r="52" spans="1:7" x14ac:dyDescent="0.35">
      <c r="A52" s="31" t="s">
        <v>354</v>
      </c>
      <c r="B52" s="31" t="s">
        <v>255</v>
      </c>
      <c r="C52" s="31" t="s">
        <v>1022</v>
      </c>
      <c r="D52" s="31" t="s">
        <v>1008</v>
      </c>
      <c r="E52" s="31" t="s">
        <v>61</v>
      </c>
      <c r="F52" s="1">
        <v>999916463</v>
      </c>
      <c r="G52" s="1">
        <v>120</v>
      </c>
    </row>
    <row r="53" spans="1:7" x14ac:dyDescent="0.35">
      <c r="A53" s="31" t="s">
        <v>354</v>
      </c>
      <c r="B53" s="31" t="s">
        <v>255</v>
      </c>
      <c r="C53" s="31" t="s">
        <v>424</v>
      </c>
      <c r="D53" s="31" t="s">
        <v>92</v>
      </c>
      <c r="E53" s="31" t="s">
        <v>61</v>
      </c>
      <c r="F53" s="1">
        <v>999926217</v>
      </c>
      <c r="G53" s="1">
        <v>120</v>
      </c>
    </row>
    <row r="54" spans="1:7" x14ac:dyDescent="0.35">
      <c r="A54" s="1" t="s">
        <v>354</v>
      </c>
      <c r="B54" s="1" t="s">
        <v>255</v>
      </c>
      <c r="C54" s="1" t="s">
        <v>3246</v>
      </c>
      <c r="D54" s="1" t="s">
        <v>162</v>
      </c>
      <c r="E54" s="1" t="s">
        <v>61</v>
      </c>
      <c r="F54" s="1">
        <v>999927190</v>
      </c>
      <c r="G54" s="1">
        <v>120</v>
      </c>
    </row>
    <row r="55" spans="1:7" x14ac:dyDescent="0.35">
      <c r="A55" s="30" t="s">
        <v>354</v>
      </c>
      <c r="B55" s="30" t="s">
        <v>255</v>
      </c>
      <c r="C55" s="30" t="s">
        <v>2240</v>
      </c>
      <c r="D55" s="30" t="s">
        <v>3436</v>
      </c>
      <c r="E55" s="30" t="s">
        <v>61</v>
      </c>
      <c r="F55" s="30">
        <v>999927684</v>
      </c>
      <c r="G55" s="1">
        <v>120</v>
      </c>
    </row>
    <row r="56" spans="1:7" x14ac:dyDescent="0.35">
      <c r="A56" s="1" t="s">
        <v>354</v>
      </c>
      <c r="B56" s="1" t="s">
        <v>255</v>
      </c>
      <c r="C56" s="1" t="s">
        <v>1097</v>
      </c>
      <c r="D56" s="1" t="s">
        <v>2950</v>
      </c>
      <c r="E56" s="1" t="s">
        <v>61</v>
      </c>
      <c r="F56" s="1">
        <v>999926509</v>
      </c>
      <c r="G56" s="1">
        <v>117.2</v>
      </c>
    </row>
    <row r="57" spans="1:7" x14ac:dyDescent="0.35">
      <c r="A57" s="30" t="s">
        <v>354</v>
      </c>
      <c r="B57" s="30" t="s">
        <v>255</v>
      </c>
      <c r="C57" s="30" t="s">
        <v>1539</v>
      </c>
      <c r="D57" s="30" t="s">
        <v>1540</v>
      </c>
      <c r="E57" s="30" t="s">
        <v>61</v>
      </c>
      <c r="F57" s="30">
        <v>999921078</v>
      </c>
      <c r="G57" s="1">
        <v>117</v>
      </c>
    </row>
    <row r="58" spans="1:7" x14ac:dyDescent="0.35">
      <c r="A58" s="1" t="s">
        <v>354</v>
      </c>
      <c r="B58" s="1" t="s">
        <v>255</v>
      </c>
      <c r="C58" s="1" t="s">
        <v>2475</v>
      </c>
      <c r="D58" s="1" t="s">
        <v>1351</v>
      </c>
      <c r="E58" s="1" t="s">
        <v>61</v>
      </c>
      <c r="F58" s="1">
        <v>999925313</v>
      </c>
      <c r="G58" s="1">
        <v>96</v>
      </c>
    </row>
    <row r="59" spans="1:7" x14ac:dyDescent="0.35">
      <c r="A59" s="1" t="s">
        <v>354</v>
      </c>
      <c r="B59" s="1" t="s">
        <v>255</v>
      </c>
      <c r="C59" s="1" t="s">
        <v>3519</v>
      </c>
      <c r="D59" s="1" t="s">
        <v>92</v>
      </c>
      <c r="E59" s="1" t="s">
        <v>61</v>
      </c>
      <c r="F59" s="1">
        <v>999927925</v>
      </c>
      <c r="G59" s="1">
        <v>96</v>
      </c>
    </row>
    <row r="60" spans="1:7" x14ac:dyDescent="0.35">
      <c r="A60" s="31" t="s">
        <v>354</v>
      </c>
      <c r="B60" s="31" t="s">
        <v>255</v>
      </c>
      <c r="C60" s="31" t="s">
        <v>1022</v>
      </c>
      <c r="D60" s="31" t="s">
        <v>1292</v>
      </c>
      <c r="E60" s="31" t="s">
        <v>61</v>
      </c>
      <c r="F60" s="1">
        <v>999918953</v>
      </c>
      <c r="G60" s="1">
        <v>90</v>
      </c>
    </row>
    <row r="61" spans="1:7" x14ac:dyDescent="0.35">
      <c r="A61" s="1" t="s">
        <v>354</v>
      </c>
      <c r="B61" s="1" t="s">
        <v>255</v>
      </c>
      <c r="C61" s="1" t="s">
        <v>1464</v>
      </c>
      <c r="D61" s="1" t="s">
        <v>1465</v>
      </c>
      <c r="E61" s="1" t="s">
        <v>61</v>
      </c>
      <c r="F61" s="1">
        <v>999920247</v>
      </c>
      <c r="G61" s="1">
        <v>90</v>
      </c>
    </row>
    <row r="62" spans="1:7" x14ac:dyDescent="0.35">
      <c r="A62" s="31" t="s">
        <v>354</v>
      </c>
      <c r="B62" s="31" t="s">
        <v>255</v>
      </c>
      <c r="C62" s="31" t="s">
        <v>2566</v>
      </c>
      <c r="D62" s="31" t="s">
        <v>2567</v>
      </c>
      <c r="E62" s="31" t="s">
        <v>61</v>
      </c>
      <c r="F62" s="1">
        <v>999925560</v>
      </c>
      <c r="G62" s="1">
        <v>90</v>
      </c>
    </row>
    <row r="63" spans="1:7" x14ac:dyDescent="0.35">
      <c r="A63" s="30" t="s">
        <v>354</v>
      </c>
      <c r="B63" s="30" t="s">
        <v>255</v>
      </c>
      <c r="C63" s="30" t="s">
        <v>241</v>
      </c>
      <c r="D63" s="30" t="s">
        <v>2569</v>
      </c>
      <c r="E63" s="30" t="s">
        <v>61</v>
      </c>
      <c r="F63" s="30">
        <v>999925564</v>
      </c>
      <c r="G63" s="1">
        <v>90</v>
      </c>
    </row>
    <row r="64" spans="1:7" x14ac:dyDescent="0.35">
      <c r="A64" s="35" t="s">
        <v>354</v>
      </c>
      <c r="B64" s="35" t="s">
        <v>255</v>
      </c>
      <c r="C64" s="35" t="s">
        <v>1829</v>
      </c>
      <c r="D64" s="35" t="s">
        <v>2940</v>
      </c>
      <c r="E64" s="35" t="s">
        <v>61</v>
      </c>
      <c r="F64" s="35">
        <v>999926492</v>
      </c>
      <c r="G64" s="1">
        <v>90</v>
      </c>
    </row>
    <row r="65" spans="1:7" x14ac:dyDescent="0.35">
      <c r="A65" s="32" t="s">
        <v>354</v>
      </c>
      <c r="B65" s="32" t="s">
        <v>255</v>
      </c>
      <c r="C65" s="32" t="s">
        <v>3586</v>
      </c>
      <c r="D65" s="32" t="s">
        <v>3587</v>
      </c>
      <c r="E65" s="32" t="s">
        <v>61</v>
      </c>
      <c r="F65" s="32">
        <v>999928102</v>
      </c>
      <c r="G65" s="1">
        <v>90</v>
      </c>
    </row>
    <row r="66" spans="1:7" ht="28" x14ac:dyDescent="0.35">
      <c r="A66" s="32" t="s">
        <v>354</v>
      </c>
      <c r="B66" s="32" t="s">
        <v>255</v>
      </c>
      <c r="C66" s="32" t="s">
        <v>1926</v>
      </c>
      <c r="D66" s="36" t="s">
        <v>1927</v>
      </c>
      <c r="E66" s="32" t="s">
        <v>61</v>
      </c>
      <c r="F66" s="32">
        <v>999922784</v>
      </c>
      <c r="G66" s="1">
        <v>81</v>
      </c>
    </row>
    <row r="67" spans="1:7" x14ac:dyDescent="0.35">
      <c r="A67" s="30" t="s">
        <v>354</v>
      </c>
      <c r="B67" s="1" t="s">
        <v>255</v>
      </c>
      <c r="C67" s="1" t="s">
        <v>1426</v>
      </c>
      <c r="D67" s="1" t="s">
        <v>1425</v>
      </c>
      <c r="E67" s="30" t="s">
        <v>61</v>
      </c>
      <c r="F67" s="1">
        <v>999919793</v>
      </c>
      <c r="G67" s="1">
        <v>78.2</v>
      </c>
    </row>
    <row r="68" spans="1:7" x14ac:dyDescent="0.35">
      <c r="A68" s="30" t="s">
        <v>354</v>
      </c>
      <c r="B68" s="1" t="s">
        <v>255</v>
      </c>
      <c r="C68" s="1" t="s">
        <v>309</v>
      </c>
      <c r="D68" s="1" t="s">
        <v>1705</v>
      </c>
      <c r="E68" s="1" t="s">
        <v>61</v>
      </c>
      <c r="F68" s="1">
        <v>999921734</v>
      </c>
      <c r="G68" s="1">
        <v>74.2</v>
      </c>
    </row>
    <row r="69" spans="1:7" x14ac:dyDescent="0.35">
      <c r="A69" s="1" t="s">
        <v>354</v>
      </c>
      <c r="B69" s="1" t="s">
        <v>255</v>
      </c>
      <c r="C69" s="1" t="s">
        <v>1380</v>
      </c>
      <c r="D69" s="1" t="s">
        <v>1381</v>
      </c>
      <c r="E69" s="1" t="s">
        <v>61</v>
      </c>
      <c r="F69" s="1">
        <v>999919511</v>
      </c>
      <c r="G69" s="1">
        <v>68</v>
      </c>
    </row>
    <row r="70" spans="1:7" x14ac:dyDescent="0.35">
      <c r="A70" s="30" t="s">
        <v>354</v>
      </c>
      <c r="B70" s="1" t="s">
        <v>255</v>
      </c>
      <c r="C70" s="1" t="s">
        <v>1469</v>
      </c>
      <c r="D70" s="1" t="s">
        <v>1470</v>
      </c>
      <c r="E70" s="1" t="s">
        <v>61</v>
      </c>
      <c r="F70" s="1">
        <v>999920277</v>
      </c>
      <c r="G70" s="1">
        <v>68</v>
      </c>
    </row>
    <row r="71" spans="1:7" x14ac:dyDescent="0.35">
      <c r="A71" s="35" t="s">
        <v>354</v>
      </c>
      <c r="B71" s="35" t="s">
        <v>255</v>
      </c>
      <c r="C71" s="35" t="s">
        <v>1813</v>
      </c>
      <c r="D71" s="35" t="s">
        <v>92</v>
      </c>
      <c r="E71" s="35" t="s">
        <v>61</v>
      </c>
      <c r="F71" s="35">
        <v>999922256</v>
      </c>
      <c r="G71" s="1">
        <v>68</v>
      </c>
    </row>
    <row r="72" spans="1:7" x14ac:dyDescent="0.35">
      <c r="A72" s="30" t="s">
        <v>354</v>
      </c>
      <c r="B72" s="1" t="s">
        <v>255</v>
      </c>
      <c r="C72" s="1" t="s">
        <v>1633</v>
      </c>
      <c r="D72" s="1" t="s">
        <v>889</v>
      </c>
      <c r="E72" s="1" t="s">
        <v>61</v>
      </c>
      <c r="F72" s="1">
        <v>999924795</v>
      </c>
      <c r="G72" s="1">
        <v>68</v>
      </c>
    </row>
    <row r="73" spans="1:7" x14ac:dyDescent="0.35">
      <c r="A73" s="30" t="s">
        <v>354</v>
      </c>
      <c r="B73" s="30" t="s">
        <v>255</v>
      </c>
      <c r="C73" s="30" t="s">
        <v>2637</v>
      </c>
      <c r="D73" s="30" t="s">
        <v>2638</v>
      </c>
      <c r="E73" s="30" t="s">
        <v>61</v>
      </c>
      <c r="F73" s="30">
        <v>999925716</v>
      </c>
      <c r="G73" s="1">
        <v>68</v>
      </c>
    </row>
    <row r="74" spans="1:7" x14ac:dyDescent="0.35">
      <c r="A74" s="31" t="s">
        <v>354</v>
      </c>
      <c r="B74" s="31" t="s">
        <v>255</v>
      </c>
      <c r="C74" s="31" t="s">
        <v>323</v>
      </c>
      <c r="D74" s="31" t="s">
        <v>2774</v>
      </c>
      <c r="E74" s="31" t="s">
        <v>61</v>
      </c>
      <c r="F74" s="1">
        <v>999926052</v>
      </c>
      <c r="G74" s="1">
        <v>68</v>
      </c>
    </row>
    <row r="75" spans="1:7" x14ac:dyDescent="0.35">
      <c r="A75" s="35" t="s">
        <v>354</v>
      </c>
      <c r="B75" s="41" t="s">
        <v>255</v>
      </c>
      <c r="C75" s="35" t="s">
        <v>2912</v>
      </c>
      <c r="D75" s="35" t="s">
        <v>2911</v>
      </c>
      <c r="E75" s="35" t="s">
        <v>61</v>
      </c>
      <c r="F75" s="35">
        <v>999926410</v>
      </c>
      <c r="G75" s="1">
        <v>68</v>
      </c>
    </row>
    <row r="76" spans="1:7" x14ac:dyDescent="0.35">
      <c r="A76" s="1" t="s">
        <v>354</v>
      </c>
      <c r="B76" s="1" t="s">
        <v>255</v>
      </c>
      <c r="C76" s="1" t="s">
        <v>3304</v>
      </c>
      <c r="D76" s="1" t="s">
        <v>3305</v>
      </c>
      <c r="E76" s="1" t="s">
        <v>61</v>
      </c>
      <c r="F76" s="1">
        <v>999927335</v>
      </c>
      <c r="G76" s="1">
        <v>68</v>
      </c>
    </row>
    <row r="77" spans="1:7" x14ac:dyDescent="0.35">
      <c r="A77" s="30" t="s">
        <v>354</v>
      </c>
      <c r="B77" s="30" t="s">
        <v>255</v>
      </c>
      <c r="C77" s="30" t="s">
        <v>3564</v>
      </c>
      <c r="D77" s="30" t="s">
        <v>3565</v>
      </c>
      <c r="E77" s="30" t="s">
        <v>61</v>
      </c>
      <c r="F77" s="30">
        <v>999928046</v>
      </c>
      <c r="G77" s="1">
        <v>68</v>
      </c>
    </row>
    <row r="78" spans="1:7" x14ac:dyDescent="0.35">
      <c r="A78" s="32" t="s">
        <v>354</v>
      </c>
      <c r="B78" s="32" t="s">
        <v>255</v>
      </c>
      <c r="C78" s="32" t="s">
        <v>3594</v>
      </c>
      <c r="D78" s="32" t="s">
        <v>3595</v>
      </c>
      <c r="E78" s="32" t="s">
        <v>61</v>
      </c>
      <c r="F78" s="32">
        <v>999928135</v>
      </c>
      <c r="G78" s="1">
        <v>68</v>
      </c>
    </row>
    <row r="79" spans="1:7" x14ac:dyDescent="0.35">
      <c r="A79" s="30" t="s">
        <v>354</v>
      </c>
      <c r="B79" s="30" t="s">
        <v>255</v>
      </c>
      <c r="C79" s="30" t="s">
        <v>1301</v>
      </c>
      <c r="D79" s="30" t="s">
        <v>1302</v>
      </c>
      <c r="E79" s="30" t="s">
        <v>61</v>
      </c>
      <c r="F79" s="30">
        <v>999918974</v>
      </c>
      <c r="G79" s="1">
        <v>63</v>
      </c>
    </row>
    <row r="80" spans="1:7" x14ac:dyDescent="0.35">
      <c r="A80" s="1" t="s">
        <v>354</v>
      </c>
      <c r="B80" s="1" t="s">
        <v>255</v>
      </c>
      <c r="C80" s="1" t="s">
        <v>1478</v>
      </c>
      <c r="D80" s="1" t="s">
        <v>1475</v>
      </c>
      <c r="E80" s="1" t="s">
        <v>61</v>
      </c>
      <c r="F80" s="1">
        <v>999920362</v>
      </c>
      <c r="G80" s="1">
        <v>63</v>
      </c>
    </row>
    <row r="81" spans="1:7" x14ac:dyDescent="0.35">
      <c r="A81" s="1" t="s">
        <v>354</v>
      </c>
      <c r="B81" s="1" t="s">
        <v>255</v>
      </c>
      <c r="C81" s="1" t="s">
        <v>1806</v>
      </c>
      <c r="D81" s="1" t="s">
        <v>1700</v>
      </c>
      <c r="E81" s="1" t="s">
        <v>61</v>
      </c>
      <c r="F81" s="1">
        <v>999922229</v>
      </c>
      <c r="G81" s="1">
        <v>63</v>
      </c>
    </row>
    <row r="82" spans="1:7" x14ac:dyDescent="0.35">
      <c r="A82" s="30" t="s">
        <v>354</v>
      </c>
      <c r="B82" s="1" t="s">
        <v>255</v>
      </c>
      <c r="C82" s="1" t="s">
        <v>1232</v>
      </c>
      <c r="D82" s="1" t="s">
        <v>1233</v>
      </c>
      <c r="E82" s="1" t="s">
        <v>61</v>
      </c>
      <c r="F82" s="1">
        <v>999918533</v>
      </c>
      <c r="G82" s="1">
        <v>60</v>
      </c>
    </row>
    <row r="83" spans="1:7" x14ac:dyDescent="0.35">
      <c r="A83" s="30" t="s">
        <v>354</v>
      </c>
      <c r="B83" s="30" t="s">
        <v>255</v>
      </c>
      <c r="C83" s="37" t="s">
        <v>2040</v>
      </c>
      <c r="D83" s="37" t="s">
        <v>2041</v>
      </c>
      <c r="E83" s="34" t="s">
        <v>61</v>
      </c>
      <c r="F83" s="30">
        <v>999923421</v>
      </c>
      <c r="G83" s="1">
        <v>60</v>
      </c>
    </row>
    <row r="84" spans="1:7" x14ac:dyDescent="0.35">
      <c r="A84" s="1" t="s">
        <v>354</v>
      </c>
      <c r="B84" s="1" t="s">
        <v>255</v>
      </c>
      <c r="C84" s="1" t="s">
        <v>323</v>
      </c>
      <c r="D84" s="1" t="s">
        <v>1300</v>
      </c>
      <c r="E84" s="30" t="s">
        <v>61</v>
      </c>
      <c r="F84" s="1">
        <v>999923587</v>
      </c>
      <c r="G84" s="1">
        <v>60</v>
      </c>
    </row>
    <row r="85" spans="1:7" x14ac:dyDescent="0.35">
      <c r="A85" s="30" t="s">
        <v>354</v>
      </c>
      <c r="B85" s="1" t="s">
        <v>255</v>
      </c>
      <c r="C85" s="1" t="s">
        <v>1458</v>
      </c>
      <c r="D85" s="1" t="s">
        <v>1522</v>
      </c>
      <c r="E85" s="1" t="s">
        <v>61</v>
      </c>
      <c r="F85" s="1">
        <v>999920974</v>
      </c>
      <c r="G85" s="1">
        <v>52.5</v>
      </c>
    </row>
    <row r="86" spans="1:7" x14ac:dyDescent="0.35">
      <c r="A86" s="1" t="s">
        <v>354</v>
      </c>
      <c r="B86" s="1" t="s">
        <v>255</v>
      </c>
      <c r="C86" s="1" t="s">
        <v>1865</v>
      </c>
      <c r="D86" s="1" t="s">
        <v>1866</v>
      </c>
      <c r="E86" s="1" t="s">
        <v>61</v>
      </c>
      <c r="F86" s="1">
        <v>999922493</v>
      </c>
      <c r="G86" s="1">
        <v>51</v>
      </c>
    </row>
    <row r="87" spans="1:7" x14ac:dyDescent="0.35">
      <c r="A87" s="1" t="s">
        <v>354</v>
      </c>
      <c r="B87" s="1" t="s">
        <v>255</v>
      </c>
      <c r="C87" s="1" t="s">
        <v>2130</v>
      </c>
      <c r="D87" s="1" t="s">
        <v>2131</v>
      </c>
      <c r="E87" s="1" t="s">
        <v>61</v>
      </c>
      <c r="F87" s="1">
        <v>999923934</v>
      </c>
      <c r="G87" s="1">
        <v>51</v>
      </c>
    </row>
    <row r="88" spans="1:7" x14ac:dyDescent="0.35">
      <c r="A88" s="1" t="s">
        <v>354</v>
      </c>
      <c r="B88" s="1" t="s">
        <v>255</v>
      </c>
      <c r="C88" s="1" t="s">
        <v>2916</v>
      </c>
      <c r="D88" s="1" t="s">
        <v>2917</v>
      </c>
      <c r="E88" s="1" t="s">
        <v>61</v>
      </c>
      <c r="F88" s="1">
        <v>999926426</v>
      </c>
      <c r="G88" s="1">
        <v>51</v>
      </c>
    </row>
    <row r="89" spans="1:7" x14ac:dyDescent="0.35">
      <c r="A89" s="31" t="s">
        <v>354</v>
      </c>
      <c r="B89" s="31" t="s">
        <v>255</v>
      </c>
      <c r="C89" s="31" t="s">
        <v>1723</v>
      </c>
      <c r="D89" s="31" t="s">
        <v>1724</v>
      </c>
      <c r="E89" s="31" t="s">
        <v>61</v>
      </c>
      <c r="F89" s="1">
        <v>999921794</v>
      </c>
      <c r="G89" s="1">
        <v>45</v>
      </c>
    </row>
    <row r="90" spans="1:7" x14ac:dyDescent="0.35">
      <c r="A90" s="1" t="s">
        <v>354</v>
      </c>
      <c r="B90" s="1" t="s">
        <v>255</v>
      </c>
      <c r="C90" s="1" t="s">
        <v>652</v>
      </c>
      <c r="D90" s="1" t="s">
        <v>3471</v>
      </c>
      <c r="E90" s="1" t="s">
        <v>61</v>
      </c>
      <c r="F90" s="1">
        <v>999927812</v>
      </c>
      <c r="G90" s="1">
        <v>45</v>
      </c>
    </row>
    <row r="91" spans="1:7" x14ac:dyDescent="0.35">
      <c r="A91" s="30" t="s">
        <v>354</v>
      </c>
      <c r="B91" s="1" t="s">
        <v>255</v>
      </c>
      <c r="C91" s="1" t="s">
        <v>712</v>
      </c>
      <c r="D91" s="1" t="s">
        <v>1521</v>
      </c>
      <c r="E91" s="1" t="s">
        <v>61</v>
      </c>
      <c r="F91" s="1">
        <v>999920963</v>
      </c>
      <c r="G91" s="1">
        <v>39.5</v>
      </c>
    </row>
    <row r="92" spans="1:7" x14ac:dyDescent="0.35">
      <c r="A92" s="1" t="s">
        <v>354</v>
      </c>
      <c r="B92" s="1" t="s">
        <v>255</v>
      </c>
      <c r="C92" s="1" t="s">
        <v>549</v>
      </c>
      <c r="D92" s="1" t="s">
        <v>211</v>
      </c>
      <c r="E92" s="1" t="s">
        <v>61</v>
      </c>
      <c r="F92" s="1">
        <v>999920307</v>
      </c>
      <c r="G92" s="1">
        <v>38</v>
      </c>
    </row>
    <row r="93" spans="1:7" x14ac:dyDescent="0.35">
      <c r="A93" s="1" t="s">
        <v>354</v>
      </c>
      <c r="B93" s="1" t="s">
        <v>255</v>
      </c>
      <c r="C93" s="1" t="s">
        <v>1481</v>
      </c>
      <c r="D93" s="1" t="s">
        <v>211</v>
      </c>
      <c r="E93" s="1" t="s">
        <v>61</v>
      </c>
      <c r="F93" s="1">
        <v>999920399</v>
      </c>
      <c r="G93" s="1">
        <v>38</v>
      </c>
    </row>
    <row r="94" spans="1:7" x14ac:dyDescent="0.35">
      <c r="A94" s="1" t="s">
        <v>354</v>
      </c>
      <c r="B94" s="1" t="s">
        <v>255</v>
      </c>
      <c r="C94" s="1" t="s">
        <v>1074</v>
      </c>
      <c r="D94" s="1" t="s">
        <v>1487</v>
      </c>
      <c r="E94" s="1" t="s">
        <v>61</v>
      </c>
      <c r="F94" s="1">
        <v>999920450</v>
      </c>
      <c r="G94" s="1">
        <v>38</v>
      </c>
    </row>
    <row r="95" spans="1:7" x14ac:dyDescent="0.35">
      <c r="A95" s="1" t="s">
        <v>354</v>
      </c>
      <c r="B95" s="1" t="s">
        <v>255</v>
      </c>
      <c r="C95" s="1" t="s">
        <v>2434</v>
      </c>
      <c r="D95" s="1" t="s">
        <v>2435</v>
      </c>
      <c r="E95" s="1" t="s">
        <v>61</v>
      </c>
      <c r="F95" s="1">
        <v>999925264</v>
      </c>
      <c r="G95" s="1">
        <v>38</v>
      </c>
    </row>
    <row r="96" spans="1:7" x14ac:dyDescent="0.35">
      <c r="A96" s="35" t="s">
        <v>354</v>
      </c>
      <c r="B96" s="35" t="s">
        <v>255</v>
      </c>
      <c r="C96" s="35" t="s">
        <v>2703</v>
      </c>
      <c r="D96" s="35" t="s">
        <v>2702</v>
      </c>
      <c r="E96" s="35" t="s">
        <v>61</v>
      </c>
      <c r="F96" s="35">
        <v>999925855</v>
      </c>
      <c r="G96" s="1">
        <v>38</v>
      </c>
    </row>
    <row r="97" spans="1:7" x14ac:dyDescent="0.35">
      <c r="A97" s="30" t="s">
        <v>354</v>
      </c>
      <c r="B97" s="1" t="s">
        <v>255</v>
      </c>
      <c r="C97" s="30" t="s">
        <v>1755</v>
      </c>
      <c r="D97" s="30" t="s">
        <v>1756</v>
      </c>
      <c r="E97" s="30" t="s">
        <v>61</v>
      </c>
      <c r="F97" s="1">
        <v>999921976</v>
      </c>
      <c r="G97" s="1">
        <v>34</v>
      </c>
    </row>
    <row r="98" spans="1:7" x14ac:dyDescent="0.35">
      <c r="A98" s="30" t="s">
        <v>354</v>
      </c>
      <c r="B98" s="1" t="s">
        <v>255</v>
      </c>
      <c r="C98" s="1" t="s">
        <v>2033</v>
      </c>
      <c r="D98" s="1" t="s">
        <v>1272</v>
      </c>
      <c r="E98" s="30" t="s">
        <v>61</v>
      </c>
      <c r="F98" s="1">
        <v>999923382</v>
      </c>
      <c r="G98" s="1">
        <v>34</v>
      </c>
    </row>
    <row r="99" spans="1:7" x14ac:dyDescent="0.35">
      <c r="A99" s="30" t="s">
        <v>354</v>
      </c>
      <c r="B99" s="30" t="s">
        <v>255</v>
      </c>
      <c r="C99" s="30" t="s">
        <v>3193</v>
      </c>
      <c r="D99" s="30" t="s">
        <v>1749</v>
      </c>
      <c r="E99" s="34" t="s">
        <v>61</v>
      </c>
      <c r="F99" s="30">
        <v>999927063</v>
      </c>
      <c r="G99" s="1">
        <v>34</v>
      </c>
    </row>
    <row r="100" spans="1:7" x14ac:dyDescent="0.35">
      <c r="A100" s="1" t="s">
        <v>354</v>
      </c>
      <c r="B100" s="1" t="s">
        <v>255</v>
      </c>
      <c r="C100" s="1" t="s">
        <v>2261</v>
      </c>
      <c r="D100" s="1" t="s">
        <v>3508</v>
      </c>
      <c r="E100" s="1" t="s">
        <v>61</v>
      </c>
      <c r="F100" s="1">
        <v>999927908</v>
      </c>
      <c r="G100" s="1">
        <v>30</v>
      </c>
    </row>
    <row r="101" spans="1:7" x14ac:dyDescent="0.35">
      <c r="A101" s="30" t="s">
        <v>354</v>
      </c>
      <c r="B101" s="1" t="s">
        <v>255</v>
      </c>
      <c r="C101" s="1" t="s">
        <v>1301</v>
      </c>
      <c r="D101" s="1" t="s">
        <v>1514</v>
      </c>
      <c r="E101" s="1" t="s">
        <v>61</v>
      </c>
      <c r="F101" s="1">
        <v>999920814</v>
      </c>
      <c r="G101" s="1">
        <v>25</v>
      </c>
    </row>
    <row r="102" spans="1:7" x14ac:dyDescent="0.35">
      <c r="A102" s="1" t="s">
        <v>354</v>
      </c>
      <c r="B102" s="1" t="s">
        <v>63</v>
      </c>
      <c r="C102" s="1" t="s">
        <v>884</v>
      </c>
      <c r="D102" s="1" t="s">
        <v>1950</v>
      </c>
      <c r="E102" s="1" t="s">
        <v>61</v>
      </c>
      <c r="F102" s="1">
        <v>999922958</v>
      </c>
      <c r="G102" s="1">
        <v>428</v>
      </c>
    </row>
    <row r="103" spans="1:7" x14ac:dyDescent="0.35">
      <c r="A103" s="30" t="s">
        <v>354</v>
      </c>
      <c r="B103" s="1" t="s">
        <v>63</v>
      </c>
      <c r="C103" s="1" t="s">
        <v>1823</v>
      </c>
      <c r="D103" s="1" t="s">
        <v>1824</v>
      </c>
      <c r="E103" s="1" t="s">
        <v>61</v>
      </c>
      <c r="F103" s="1">
        <v>999922299</v>
      </c>
      <c r="G103" s="1">
        <v>400</v>
      </c>
    </row>
    <row r="104" spans="1:7" x14ac:dyDescent="0.35">
      <c r="A104" s="1" t="s">
        <v>354</v>
      </c>
      <c r="B104" s="1" t="s">
        <v>63</v>
      </c>
      <c r="C104" s="1" t="s">
        <v>1659</v>
      </c>
      <c r="D104" s="1" t="s">
        <v>1950</v>
      </c>
      <c r="E104" s="1" t="s">
        <v>61</v>
      </c>
      <c r="F104" s="1">
        <v>999922959</v>
      </c>
      <c r="G104" s="1">
        <v>396</v>
      </c>
    </row>
    <row r="105" spans="1:7" x14ac:dyDescent="0.35">
      <c r="A105" s="30" t="s">
        <v>354</v>
      </c>
      <c r="B105" s="1" t="s">
        <v>63</v>
      </c>
      <c r="C105" s="30" t="s">
        <v>1516</v>
      </c>
      <c r="D105" s="30" t="s">
        <v>1977</v>
      </c>
      <c r="E105" s="1" t="s">
        <v>61</v>
      </c>
      <c r="F105" s="30">
        <v>999923057</v>
      </c>
      <c r="G105" s="1">
        <v>323</v>
      </c>
    </row>
    <row r="106" spans="1:7" x14ac:dyDescent="0.35">
      <c r="A106" s="35" t="s">
        <v>354</v>
      </c>
      <c r="B106" s="35" t="s">
        <v>63</v>
      </c>
      <c r="C106" s="35" t="s">
        <v>1170</v>
      </c>
      <c r="D106" s="35" t="s">
        <v>1171</v>
      </c>
      <c r="E106" s="35" t="s">
        <v>61</v>
      </c>
      <c r="F106" s="35">
        <v>999918021</v>
      </c>
      <c r="G106" s="1">
        <v>279</v>
      </c>
    </row>
    <row r="107" spans="1:7" x14ac:dyDescent="0.35">
      <c r="A107" s="30" t="s">
        <v>354</v>
      </c>
      <c r="B107" s="1" t="s">
        <v>63</v>
      </c>
      <c r="C107" s="30" t="s">
        <v>1967</v>
      </c>
      <c r="D107" s="30" t="s">
        <v>1968</v>
      </c>
      <c r="E107" s="1" t="s">
        <v>61</v>
      </c>
      <c r="F107" s="30">
        <v>999923026</v>
      </c>
      <c r="G107" s="1">
        <v>276</v>
      </c>
    </row>
    <row r="108" spans="1:7" x14ac:dyDescent="0.35">
      <c r="A108" s="1" t="s">
        <v>354</v>
      </c>
      <c r="B108" s="1" t="s">
        <v>63</v>
      </c>
      <c r="C108" s="30" t="s">
        <v>2074</v>
      </c>
      <c r="D108" s="30" t="s">
        <v>2075</v>
      </c>
      <c r="E108" s="30" t="s">
        <v>61</v>
      </c>
      <c r="F108" s="1">
        <v>999923699</v>
      </c>
      <c r="G108" s="1">
        <v>264</v>
      </c>
    </row>
    <row r="109" spans="1:7" x14ac:dyDescent="0.35">
      <c r="A109" s="1" t="s">
        <v>354</v>
      </c>
      <c r="B109" s="1" t="s">
        <v>63</v>
      </c>
      <c r="C109" s="1" t="s">
        <v>2262</v>
      </c>
      <c r="D109" s="1" t="s">
        <v>2263</v>
      </c>
      <c r="E109" s="1" t="s">
        <v>61</v>
      </c>
      <c r="F109" s="1">
        <v>999924634</v>
      </c>
      <c r="G109" s="1">
        <v>243</v>
      </c>
    </row>
    <row r="110" spans="1:7" x14ac:dyDescent="0.35">
      <c r="A110" s="1" t="s">
        <v>354</v>
      </c>
      <c r="B110" s="1" t="s">
        <v>63</v>
      </c>
      <c r="C110" s="1" t="s">
        <v>1691</v>
      </c>
      <c r="D110" s="1" t="s">
        <v>2365</v>
      </c>
      <c r="E110" s="1" t="s">
        <v>61</v>
      </c>
      <c r="F110" s="1">
        <v>999925043</v>
      </c>
      <c r="G110" s="1">
        <v>220</v>
      </c>
    </row>
    <row r="111" spans="1:7" x14ac:dyDescent="0.35">
      <c r="A111" s="1" t="s">
        <v>354</v>
      </c>
      <c r="B111" s="1" t="s">
        <v>63</v>
      </c>
      <c r="C111" s="1" t="s">
        <v>2132</v>
      </c>
      <c r="D111" s="1" t="s">
        <v>2133</v>
      </c>
      <c r="E111" s="1" t="s">
        <v>61</v>
      </c>
      <c r="F111" s="1">
        <v>999923941</v>
      </c>
      <c r="G111" s="1">
        <v>196</v>
      </c>
    </row>
    <row r="112" spans="1:7" x14ac:dyDescent="0.35">
      <c r="A112" s="30" t="s">
        <v>354</v>
      </c>
      <c r="B112" s="1" t="s">
        <v>63</v>
      </c>
      <c r="C112" s="1" t="s">
        <v>1358</v>
      </c>
      <c r="D112" s="1" t="s">
        <v>1359</v>
      </c>
      <c r="E112" s="1" t="s">
        <v>61</v>
      </c>
      <c r="F112" s="1">
        <v>999919281</v>
      </c>
      <c r="G112" s="1">
        <v>193</v>
      </c>
    </row>
    <row r="113" spans="1:7" x14ac:dyDescent="0.35">
      <c r="A113" s="30" t="s">
        <v>354</v>
      </c>
      <c r="B113" s="30" t="s">
        <v>63</v>
      </c>
      <c r="C113" s="30" t="s">
        <v>1770</v>
      </c>
      <c r="D113" s="30" t="s">
        <v>1771</v>
      </c>
      <c r="E113" s="30" t="s">
        <v>61</v>
      </c>
      <c r="F113" s="30">
        <v>999922019</v>
      </c>
      <c r="G113" s="1">
        <v>188</v>
      </c>
    </row>
    <row r="114" spans="1:7" x14ac:dyDescent="0.35">
      <c r="A114" s="30" t="s">
        <v>354</v>
      </c>
      <c r="B114" s="30" t="s">
        <v>63</v>
      </c>
      <c r="C114" s="30" t="s">
        <v>1863</v>
      </c>
      <c r="D114" s="30" t="s">
        <v>1864</v>
      </c>
      <c r="E114" s="30" t="s">
        <v>61</v>
      </c>
      <c r="F114" s="30">
        <v>999922489</v>
      </c>
      <c r="G114" s="1">
        <v>180</v>
      </c>
    </row>
    <row r="115" spans="1:7" ht="28" x14ac:dyDescent="0.35">
      <c r="A115" s="30" t="s">
        <v>354</v>
      </c>
      <c r="B115" s="30" t="s">
        <v>63</v>
      </c>
      <c r="C115" s="37" t="s">
        <v>2766</v>
      </c>
      <c r="D115" s="37" t="s">
        <v>2767</v>
      </c>
      <c r="E115" s="34" t="s">
        <v>61</v>
      </c>
      <c r="F115" s="30">
        <v>999926036</v>
      </c>
      <c r="G115" s="1">
        <v>158</v>
      </c>
    </row>
    <row r="116" spans="1:7" x14ac:dyDescent="0.35">
      <c r="A116" s="1" t="s">
        <v>354</v>
      </c>
      <c r="B116" s="1" t="s">
        <v>63</v>
      </c>
      <c r="C116" s="1" t="s">
        <v>2709</v>
      </c>
      <c r="D116" s="1" t="s">
        <v>2710</v>
      </c>
      <c r="E116" s="1" t="s">
        <v>61</v>
      </c>
      <c r="F116" s="1">
        <v>999925870</v>
      </c>
      <c r="G116" s="1">
        <v>142</v>
      </c>
    </row>
    <row r="117" spans="1:7" x14ac:dyDescent="0.35">
      <c r="A117" s="35" t="s">
        <v>354</v>
      </c>
      <c r="B117" s="35" t="s">
        <v>63</v>
      </c>
      <c r="C117" s="35" t="s">
        <v>2545</v>
      </c>
      <c r="D117" s="35" t="s">
        <v>293</v>
      </c>
      <c r="E117" s="35" t="s">
        <v>61</v>
      </c>
      <c r="F117" s="35">
        <v>999925513</v>
      </c>
      <c r="G117" s="1">
        <v>141</v>
      </c>
    </row>
    <row r="118" spans="1:7" x14ac:dyDescent="0.35">
      <c r="A118" s="30" t="s">
        <v>354</v>
      </c>
      <c r="B118" s="30" t="s">
        <v>63</v>
      </c>
      <c r="C118" s="30" t="s">
        <v>3388</v>
      </c>
      <c r="D118" s="30" t="s">
        <v>3389</v>
      </c>
      <c r="E118" s="30" t="s">
        <v>61</v>
      </c>
      <c r="F118" s="30">
        <v>999927541</v>
      </c>
      <c r="G118" s="1">
        <v>139</v>
      </c>
    </row>
    <row r="119" spans="1:7" x14ac:dyDescent="0.35">
      <c r="A119" s="1" t="s">
        <v>354</v>
      </c>
      <c r="B119" s="1" t="s">
        <v>63</v>
      </c>
      <c r="C119" s="1" t="s">
        <v>712</v>
      </c>
      <c r="D119" s="1" t="s">
        <v>2283</v>
      </c>
      <c r="E119" s="1" t="s">
        <v>61</v>
      </c>
      <c r="F119" s="1">
        <v>999924731</v>
      </c>
      <c r="G119" s="1">
        <v>120</v>
      </c>
    </row>
    <row r="120" spans="1:7" x14ac:dyDescent="0.35">
      <c r="A120" s="1" t="s">
        <v>354</v>
      </c>
      <c r="B120" s="1" t="s">
        <v>63</v>
      </c>
      <c r="C120" s="1" t="s">
        <v>1064</v>
      </c>
      <c r="D120" s="1" t="s">
        <v>1065</v>
      </c>
      <c r="E120" s="1" t="s">
        <v>61</v>
      </c>
      <c r="F120" s="1">
        <v>999916885</v>
      </c>
      <c r="G120" s="1">
        <v>119</v>
      </c>
    </row>
    <row r="121" spans="1:7" x14ac:dyDescent="0.35">
      <c r="A121" s="30" t="s">
        <v>354</v>
      </c>
      <c r="B121" s="30" t="s">
        <v>63</v>
      </c>
      <c r="C121" s="30" t="s">
        <v>1573</v>
      </c>
      <c r="D121" s="30" t="s">
        <v>1572</v>
      </c>
      <c r="E121" s="30" t="s">
        <v>61</v>
      </c>
      <c r="F121" s="30">
        <v>999921201</v>
      </c>
      <c r="G121" s="1">
        <v>119</v>
      </c>
    </row>
    <row r="122" spans="1:7" x14ac:dyDescent="0.35">
      <c r="A122" s="35" t="s">
        <v>354</v>
      </c>
      <c r="B122" s="35" t="s">
        <v>63</v>
      </c>
      <c r="C122" s="35" t="s">
        <v>2877</v>
      </c>
      <c r="D122" s="35" t="s">
        <v>92</v>
      </c>
      <c r="E122" s="35" t="s">
        <v>61</v>
      </c>
      <c r="F122" s="35">
        <v>999926333</v>
      </c>
      <c r="G122" s="1">
        <v>119</v>
      </c>
    </row>
    <row r="123" spans="1:7" x14ac:dyDescent="0.35">
      <c r="A123" s="30" t="s">
        <v>354</v>
      </c>
      <c r="B123" s="30" t="s">
        <v>63</v>
      </c>
      <c r="C123" s="30" t="s">
        <v>962</v>
      </c>
      <c r="D123" s="30" t="s">
        <v>1543</v>
      </c>
      <c r="E123" s="34" t="s">
        <v>61</v>
      </c>
      <c r="F123" s="30">
        <v>999921094</v>
      </c>
      <c r="G123" s="1">
        <v>114</v>
      </c>
    </row>
    <row r="124" spans="1:7" x14ac:dyDescent="0.35">
      <c r="A124" s="1" t="s">
        <v>354</v>
      </c>
      <c r="B124" s="1" t="s">
        <v>63</v>
      </c>
      <c r="C124" s="1" t="s">
        <v>917</v>
      </c>
      <c r="D124" s="1" t="s">
        <v>2427</v>
      </c>
      <c r="E124" s="1" t="s">
        <v>61</v>
      </c>
      <c r="F124" s="1">
        <v>999925238</v>
      </c>
      <c r="G124" s="1">
        <v>109</v>
      </c>
    </row>
    <row r="125" spans="1:7" x14ac:dyDescent="0.35">
      <c r="A125" s="30" t="s">
        <v>354</v>
      </c>
      <c r="B125" s="1" t="s">
        <v>63</v>
      </c>
      <c r="C125" s="30" t="s">
        <v>1046</v>
      </c>
      <c r="D125" s="30" t="s">
        <v>571</v>
      </c>
      <c r="E125" s="30" t="s">
        <v>61</v>
      </c>
      <c r="F125" s="1">
        <v>999921923</v>
      </c>
      <c r="G125" s="1">
        <v>108</v>
      </c>
    </row>
    <row r="126" spans="1:7" x14ac:dyDescent="0.35">
      <c r="A126" s="30" t="s">
        <v>354</v>
      </c>
      <c r="B126" s="1" t="s">
        <v>63</v>
      </c>
      <c r="C126" s="1" t="s">
        <v>2314</v>
      </c>
      <c r="D126" s="1" t="s">
        <v>1840</v>
      </c>
      <c r="E126" s="1" t="s">
        <v>61</v>
      </c>
      <c r="F126" s="1">
        <v>999924838</v>
      </c>
      <c r="G126" s="1">
        <v>96</v>
      </c>
    </row>
    <row r="127" spans="1:7" x14ac:dyDescent="0.35">
      <c r="A127" s="30" t="s">
        <v>354</v>
      </c>
      <c r="B127" s="1" t="s">
        <v>63</v>
      </c>
      <c r="C127" s="1" t="s">
        <v>1175</v>
      </c>
      <c r="D127" s="1" t="s">
        <v>2344</v>
      </c>
      <c r="E127" s="1" t="s">
        <v>61</v>
      </c>
      <c r="F127" s="1">
        <v>999924914</v>
      </c>
      <c r="G127" s="1">
        <v>91</v>
      </c>
    </row>
    <row r="128" spans="1:7" x14ac:dyDescent="0.35">
      <c r="A128" s="30" t="s">
        <v>354</v>
      </c>
      <c r="B128" s="1" t="s">
        <v>63</v>
      </c>
      <c r="C128" s="1" t="s">
        <v>1906</v>
      </c>
      <c r="D128" s="1" t="s">
        <v>1907</v>
      </c>
      <c r="E128" s="1" t="s">
        <v>61</v>
      </c>
      <c r="F128" s="1">
        <v>999922709</v>
      </c>
      <c r="G128" s="1">
        <v>90</v>
      </c>
    </row>
    <row r="129" spans="1:7" x14ac:dyDescent="0.35">
      <c r="A129" s="1" t="s">
        <v>354</v>
      </c>
      <c r="B129" s="1" t="s">
        <v>63</v>
      </c>
      <c r="C129" s="30" t="s">
        <v>1978</v>
      </c>
      <c r="D129" s="30" t="s">
        <v>1979</v>
      </c>
      <c r="E129" s="1" t="s">
        <v>61</v>
      </c>
      <c r="F129" s="30">
        <v>999923058</v>
      </c>
      <c r="G129" s="1">
        <v>90</v>
      </c>
    </row>
    <row r="130" spans="1:7" x14ac:dyDescent="0.35">
      <c r="A130" s="1" t="s">
        <v>354</v>
      </c>
      <c r="B130" s="1" t="s">
        <v>63</v>
      </c>
      <c r="C130" s="1" t="s">
        <v>1996</v>
      </c>
      <c r="D130" s="1" t="s">
        <v>2086</v>
      </c>
      <c r="E130" s="1" t="s">
        <v>61</v>
      </c>
      <c r="F130" s="1">
        <v>999923743</v>
      </c>
      <c r="G130" s="1">
        <v>90</v>
      </c>
    </row>
    <row r="131" spans="1:7" x14ac:dyDescent="0.35">
      <c r="A131" s="30" t="s">
        <v>354</v>
      </c>
      <c r="B131" s="30" t="s">
        <v>63</v>
      </c>
      <c r="C131" s="30" t="s">
        <v>317</v>
      </c>
      <c r="D131" s="30" t="s">
        <v>1333</v>
      </c>
      <c r="E131" s="30" t="s">
        <v>61</v>
      </c>
      <c r="F131" s="30">
        <v>999919169</v>
      </c>
      <c r="G131" s="1">
        <v>68</v>
      </c>
    </row>
    <row r="132" spans="1:7" x14ac:dyDescent="0.35">
      <c r="A132" s="30" t="s">
        <v>354</v>
      </c>
      <c r="B132" s="30" t="s">
        <v>63</v>
      </c>
      <c r="C132" s="30" t="s">
        <v>1586</v>
      </c>
      <c r="D132" s="30" t="s">
        <v>1585</v>
      </c>
      <c r="E132" s="34" t="s">
        <v>61</v>
      </c>
      <c r="F132" s="30">
        <v>999921237</v>
      </c>
      <c r="G132" s="1">
        <v>68</v>
      </c>
    </row>
    <row r="133" spans="1:7" x14ac:dyDescent="0.35">
      <c r="A133" s="32" t="s">
        <v>354</v>
      </c>
      <c r="B133" s="32" t="s">
        <v>63</v>
      </c>
      <c r="C133" s="32" t="s">
        <v>374</v>
      </c>
      <c r="D133" s="32" t="s">
        <v>771</v>
      </c>
      <c r="E133" s="32" t="s">
        <v>61</v>
      </c>
      <c r="F133" s="32">
        <v>999923997</v>
      </c>
      <c r="G133" s="1">
        <v>68</v>
      </c>
    </row>
    <row r="134" spans="1:7" x14ac:dyDescent="0.35">
      <c r="A134" s="1" t="s">
        <v>354</v>
      </c>
      <c r="B134" s="1" t="s">
        <v>63</v>
      </c>
      <c r="C134" s="1" t="s">
        <v>323</v>
      </c>
      <c r="D134" s="1" t="s">
        <v>2398</v>
      </c>
      <c r="E134" s="1" t="s">
        <v>61</v>
      </c>
      <c r="F134" s="1">
        <v>999925169</v>
      </c>
      <c r="G134" s="1">
        <v>68</v>
      </c>
    </row>
    <row r="135" spans="1:7" x14ac:dyDescent="0.35">
      <c r="A135" s="1" t="s">
        <v>354</v>
      </c>
      <c r="B135" s="1" t="s">
        <v>63</v>
      </c>
      <c r="C135" s="1" t="s">
        <v>2422</v>
      </c>
      <c r="D135" s="1" t="s">
        <v>408</v>
      </c>
      <c r="E135" s="1" t="s">
        <v>61</v>
      </c>
      <c r="F135" s="1">
        <v>999925224</v>
      </c>
      <c r="G135" s="1">
        <v>68</v>
      </c>
    </row>
    <row r="136" spans="1:7" x14ac:dyDescent="0.35">
      <c r="A136" s="31" t="s">
        <v>354</v>
      </c>
      <c r="B136" s="31" t="s">
        <v>63</v>
      </c>
      <c r="C136" s="31" t="s">
        <v>3367</v>
      </c>
      <c r="D136" s="31" t="s">
        <v>3368</v>
      </c>
      <c r="E136" s="31" t="s">
        <v>61</v>
      </c>
      <c r="F136" s="1">
        <v>999927491</v>
      </c>
      <c r="G136" s="1">
        <v>68</v>
      </c>
    </row>
    <row r="137" spans="1:7" x14ac:dyDescent="0.35">
      <c r="A137" s="31" t="s">
        <v>354</v>
      </c>
      <c r="B137" s="31" t="s">
        <v>63</v>
      </c>
      <c r="C137" s="31" t="s">
        <v>3487</v>
      </c>
      <c r="D137" s="31" t="s">
        <v>3488</v>
      </c>
      <c r="E137" s="31" t="s">
        <v>61</v>
      </c>
      <c r="F137" s="1">
        <v>999927857</v>
      </c>
      <c r="G137" s="1">
        <v>68</v>
      </c>
    </row>
    <row r="138" spans="1:7" x14ac:dyDescent="0.35">
      <c r="A138" s="1" t="s">
        <v>354</v>
      </c>
      <c r="B138" s="1" t="s">
        <v>63</v>
      </c>
      <c r="C138" s="1" t="s">
        <v>247</v>
      </c>
      <c r="D138" s="1" t="s">
        <v>2223</v>
      </c>
      <c r="E138" s="1" t="s">
        <v>61</v>
      </c>
      <c r="F138" s="1">
        <v>999924642</v>
      </c>
      <c r="G138" s="1">
        <v>63</v>
      </c>
    </row>
    <row r="139" spans="1:7" x14ac:dyDescent="0.35">
      <c r="A139" s="1" t="s">
        <v>354</v>
      </c>
      <c r="B139" s="1" t="s">
        <v>63</v>
      </c>
      <c r="C139" s="1" t="s">
        <v>1137</v>
      </c>
      <c r="D139" s="1" t="s">
        <v>2265</v>
      </c>
      <c r="E139" s="1" t="s">
        <v>61</v>
      </c>
      <c r="F139" s="1">
        <v>999924643</v>
      </c>
      <c r="G139" s="1">
        <v>63</v>
      </c>
    </row>
    <row r="140" spans="1:7" x14ac:dyDescent="0.35">
      <c r="A140" s="1" t="s">
        <v>354</v>
      </c>
      <c r="B140" s="1" t="s">
        <v>63</v>
      </c>
      <c r="C140" s="1" t="s">
        <v>2639</v>
      </c>
      <c r="D140" s="1" t="s">
        <v>2444</v>
      </c>
      <c r="E140" s="1" t="s">
        <v>61</v>
      </c>
      <c r="F140" s="1">
        <v>999925718</v>
      </c>
      <c r="G140" s="1">
        <v>63</v>
      </c>
    </row>
    <row r="141" spans="1:7" x14ac:dyDescent="0.35">
      <c r="A141" s="1" t="s">
        <v>354</v>
      </c>
      <c r="B141" s="1" t="s">
        <v>63</v>
      </c>
      <c r="C141" s="1" t="s">
        <v>3134</v>
      </c>
      <c r="D141" s="1" t="s">
        <v>2717</v>
      </c>
      <c r="E141" s="1" t="s">
        <v>61</v>
      </c>
      <c r="F141" s="1">
        <v>999926909</v>
      </c>
      <c r="G141" s="1">
        <v>63</v>
      </c>
    </row>
    <row r="142" spans="1:7" x14ac:dyDescent="0.35">
      <c r="A142" s="30" t="s">
        <v>354</v>
      </c>
      <c r="B142" s="30" t="s">
        <v>63</v>
      </c>
      <c r="C142" s="30" t="s">
        <v>3523</v>
      </c>
      <c r="D142" s="30" t="s">
        <v>3524</v>
      </c>
      <c r="E142" s="30" t="s">
        <v>61</v>
      </c>
      <c r="F142" s="30">
        <v>999927941</v>
      </c>
      <c r="G142" s="1">
        <v>63</v>
      </c>
    </row>
    <row r="143" spans="1:7" x14ac:dyDescent="0.35">
      <c r="A143" s="31" t="s">
        <v>354</v>
      </c>
      <c r="B143" s="31" t="s">
        <v>63</v>
      </c>
      <c r="C143" s="31" t="s">
        <v>2094</v>
      </c>
      <c r="D143" s="31" t="s">
        <v>330</v>
      </c>
      <c r="E143" s="31" t="s">
        <v>61</v>
      </c>
      <c r="F143" s="1">
        <v>999923785</v>
      </c>
      <c r="G143" s="1">
        <v>60</v>
      </c>
    </row>
    <row r="144" spans="1:7" x14ac:dyDescent="0.35">
      <c r="A144" s="35" t="s">
        <v>354</v>
      </c>
      <c r="B144" s="35" t="s">
        <v>63</v>
      </c>
      <c r="C144" s="35" t="s">
        <v>2935</v>
      </c>
      <c r="D144" s="35" t="s">
        <v>2936</v>
      </c>
      <c r="E144" s="35" t="s">
        <v>61</v>
      </c>
      <c r="F144" s="35">
        <v>999926484</v>
      </c>
      <c r="G144" s="1">
        <v>58</v>
      </c>
    </row>
    <row r="145" spans="1:7" x14ac:dyDescent="0.35">
      <c r="A145" s="30" t="s">
        <v>354</v>
      </c>
      <c r="B145" s="30" t="s">
        <v>63</v>
      </c>
      <c r="C145" s="37" t="s">
        <v>2958</v>
      </c>
      <c r="D145" s="37" t="s">
        <v>2959</v>
      </c>
      <c r="E145" s="34" t="s">
        <v>61</v>
      </c>
      <c r="F145" s="30">
        <v>999926514</v>
      </c>
      <c r="G145" s="1">
        <v>58</v>
      </c>
    </row>
    <row r="146" spans="1:7" x14ac:dyDescent="0.35">
      <c r="A146" s="1" t="s">
        <v>354</v>
      </c>
      <c r="B146" s="1" t="s">
        <v>63</v>
      </c>
      <c r="C146" s="1" t="s">
        <v>3023</v>
      </c>
      <c r="D146" s="1" t="s">
        <v>3024</v>
      </c>
      <c r="E146" s="1" t="s">
        <v>61</v>
      </c>
      <c r="F146" s="1">
        <v>999926694</v>
      </c>
      <c r="G146" s="1">
        <v>58</v>
      </c>
    </row>
    <row r="147" spans="1:7" x14ac:dyDescent="0.35">
      <c r="A147" s="30" t="s">
        <v>354</v>
      </c>
      <c r="B147" s="30" t="s">
        <v>63</v>
      </c>
      <c r="C147" s="30" t="s">
        <v>1131</v>
      </c>
      <c r="D147" s="30" t="s">
        <v>3525</v>
      </c>
      <c r="E147" s="30" t="s">
        <v>61</v>
      </c>
      <c r="F147" s="30">
        <v>999927942</v>
      </c>
      <c r="G147" s="1">
        <v>58</v>
      </c>
    </row>
    <row r="148" spans="1:7" x14ac:dyDescent="0.35">
      <c r="A148" s="1" t="s">
        <v>354</v>
      </c>
      <c r="B148" s="1" t="s">
        <v>63</v>
      </c>
      <c r="C148" s="1" t="s">
        <v>758</v>
      </c>
      <c r="D148" s="1" t="s">
        <v>759</v>
      </c>
      <c r="E148" s="1" t="s">
        <v>61</v>
      </c>
      <c r="F148" s="1">
        <v>999907341</v>
      </c>
      <c r="G148" s="1">
        <v>54</v>
      </c>
    </row>
    <row r="149" spans="1:7" x14ac:dyDescent="0.35">
      <c r="A149" s="35" t="s">
        <v>354</v>
      </c>
      <c r="B149" s="35" t="s">
        <v>63</v>
      </c>
      <c r="C149" s="35" t="s">
        <v>2862</v>
      </c>
      <c r="D149" s="35" t="s">
        <v>1810</v>
      </c>
      <c r="E149" s="35" t="s">
        <v>61</v>
      </c>
      <c r="F149" s="35">
        <v>999926278</v>
      </c>
      <c r="G149" s="1">
        <v>54</v>
      </c>
    </row>
    <row r="150" spans="1:7" x14ac:dyDescent="0.35">
      <c r="A150" s="1" t="s">
        <v>354</v>
      </c>
      <c r="B150" s="1" t="s">
        <v>63</v>
      </c>
      <c r="C150" s="1" t="s">
        <v>2350</v>
      </c>
      <c r="D150" s="1" t="s">
        <v>123</v>
      </c>
      <c r="E150" s="1" t="s">
        <v>61</v>
      </c>
      <c r="F150" s="1">
        <v>999924945</v>
      </c>
      <c r="G150" s="1">
        <v>52</v>
      </c>
    </row>
    <row r="151" spans="1:7" x14ac:dyDescent="0.35">
      <c r="A151" s="1" t="s">
        <v>354</v>
      </c>
      <c r="B151" s="1" t="s">
        <v>63</v>
      </c>
      <c r="C151" s="1" t="s">
        <v>1693</v>
      </c>
      <c r="D151" s="1" t="s">
        <v>1694</v>
      </c>
      <c r="E151" s="30" t="s">
        <v>61</v>
      </c>
      <c r="F151" s="1">
        <v>999921671</v>
      </c>
      <c r="G151" s="1">
        <v>51</v>
      </c>
    </row>
    <row r="152" spans="1:7" x14ac:dyDescent="0.35">
      <c r="A152" s="30" t="s">
        <v>354</v>
      </c>
      <c r="B152" s="30" t="s">
        <v>63</v>
      </c>
      <c r="C152" s="30" t="s">
        <v>1789</v>
      </c>
      <c r="D152" s="30" t="s">
        <v>1790</v>
      </c>
      <c r="E152" s="30" t="s">
        <v>61</v>
      </c>
      <c r="F152" s="30">
        <v>999922128</v>
      </c>
      <c r="G152" s="1">
        <v>51</v>
      </c>
    </row>
    <row r="153" spans="1:7" x14ac:dyDescent="0.35">
      <c r="A153" s="1" t="s">
        <v>354</v>
      </c>
      <c r="B153" s="1" t="s">
        <v>63</v>
      </c>
      <c r="C153" s="1" t="s">
        <v>536</v>
      </c>
      <c r="D153" s="1" t="s">
        <v>2123</v>
      </c>
      <c r="E153" s="1" t="s">
        <v>61</v>
      </c>
      <c r="F153" s="1">
        <v>999923886</v>
      </c>
      <c r="G153" s="1">
        <v>45</v>
      </c>
    </row>
    <row r="154" spans="1:7" x14ac:dyDescent="0.35">
      <c r="A154" s="1" t="s">
        <v>354</v>
      </c>
      <c r="B154" s="1" t="s">
        <v>63</v>
      </c>
      <c r="C154" s="1" t="s">
        <v>1594</v>
      </c>
      <c r="D154" s="1" t="s">
        <v>3363</v>
      </c>
      <c r="E154" s="1" t="s">
        <v>61</v>
      </c>
      <c r="F154" s="1">
        <v>999927486</v>
      </c>
      <c r="G154" s="1">
        <v>45</v>
      </c>
    </row>
    <row r="155" spans="1:7" x14ac:dyDescent="0.35">
      <c r="A155" s="1" t="s">
        <v>354</v>
      </c>
      <c r="B155" s="1" t="s">
        <v>63</v>
      </c>
      <c r="C155" s="1" t="s">
        <v>3495</v>
      </c>
      <c r="D155" s="1" t="s">
        <v>2069</v>
      </c>
      <c r="E155" s="1" t="s">
        <v>61</v>
      </c>
      <c r="F155" s="1">
        <v>999927879</v>
      </c>
      <c r="G155" s="1">
        <v>45</v>
      </c>
    </row>
    <row r="156" spans="1:7" x14ac:dyDescent="0.35">
      <c r="A156" s="1" t="s">
        <v>354</v>
      </c>
      <c r="B156" s="1" t="s">
        <v>63</v>
      </c>
      <c r="C156" s="1" t="s">
        <v>1496</v>
      </c>
      <c r="D156" s="1" t="s">
        <v>1497</v>
      </c>
      <c r="E156" s="1" t="s">
        <v>61</v>
      </c>
      <c r="F156" s="1">
        <v>999920533</v>
      </c>
      <c r="G156" s="1">
        <v>38</v>
      </c>
    </row>
    <row r="157" spans="1:7" x14ac:dyDescent="0.35">
      <c r="A157" s="1" t="s">
        <v>354</v>
      </c>
      <c r="B157" s="1" t="s">
        <v>63</v>
      </c>
      <c r="C157" s="1" t="s">
        <v>2416</v>
      </c>
      <c r="D157" s="1" t="s">
        <v>2417</v>
      </c>
      <c r="E157" s="1" t="s">
        <v>61</v>
      </c>
      <c r="F157" s="1">
        <v>999925210</v>
      </c>
      <c r="G157" s="1">
        <v>38</v>
      </c>
    </row>
    <row r="158" spans="1:7" x14ac:dyDescent="0.35">
      <c r="A158" s="1" t="s">
        <v>354</v>
      </c>
      <c r="B158" s="1" t="s">
        <v>63</v>
      </c>
      <c r="C158" s="1" t="s">
        <v>2454</v>
      </c>
      <c r="D158" s="1" t="s">
        <v>2455</v>
      </c>
      <c r="E158" s="1" t="s">
        <v>61</v>
      </c>
      <c r="F158" s="1">
        <v>999925279</v>
      </c>
      <c r="G158" s="1">
        <v>38</v>
      </c>
    </row>
    <row r="159" spans="1:7" x14ac:dyDescent="0.35">
      <c r="A159" s="35" t="s">
        <v>354</v>
      </c>
      <c r="B159" s="35" t="s">
        <v>63</v>
      </c>
      <c r="C159" s="35" t="s">
        <v>2805</v>
      </c>
      <c r="D159" s="35" t="s">
        <v>2806</v>
      </c>
      <c r="E159" s="35" t="s">
        <v>61</v>
      </c>
      <c r="F159" s="35">
        <v>999926137</v>
      </c>
      <c r="G159" s="1">
        <v>38</v>
      </c>
    </row>
    <row r="160" spans="1:7" x14ac:dyDescent="0.35">
      <c r="A160" s="1" t="s">
        <v>354</v>
      </c>
      <c r="B160" s="1" t="s">
        <v>63</v>
      </c>
      <c r="C160" s="1" t="s">
        <v>1638</v>
      </c>
      <c r="D160" s="1" t="s">
        <v>2967</v>
      </c>
      <c r="E160" s="1" t="s">
        <v>61</v>
      </c>
      <c r="F160" s="1">
        <v>999926542</v>
      </c>
      <c r="G160" s="1">
        <v>38</v>
      </c>
    </row>
    <row r="161" spans="1:7" x14ac:dyDescent="0.35">
      <c r="A161" s="1" t="s">
        <v>354</v>
      </c>
      <c r="B161" s="1" t="s">
        <v>63</v>
      </c>
      <c r="C161" s="1" t="s">
        <v>3190</v>
      </c>
      <c r="D161" s="1" t="s">
        <v>759</v>
      </c>
      <c r="E161" s="1" t="s">
        <v>61</v>
      </c>
      <c r="F161" s="1">
        <v>999927056</v>
      </c>
      <c r="G161" s="1">
        <v>38</v>
      </c>
    </row>
    <row r="162" spans="1:7" x14ac:dyDescent="0.35">
      <c r="A162" s="31" t="s">
        <v>354</v>
      </c>
      <c r="B162" s="31" t="s">
        <v>63</v>
      </c>
      <c r="C162" s="31" t="s">
        <v>2093</v>
      </c>
      <c r="D162" s="31" t="s">
        <v>977</v>
      </c>
      <c r="E162" s="31" t="s">
        <v>61</v>
      </c>
      <c r="F162" s="1">
        <v>999923774</v>
      </c>
      <c r="G162" s="1">
        <v>34</v>
      </c>
    </row>
    <row r="163" spans="1:7" x14ac:dyDescent="0.35">
      <c r="A163" s="30" t="s">
        <v>354</v>
      </c>
      <c r="B163" s="1" t="s">
        <v>235</v>
      </c>
      <c r="C163" s="1" t="s">
        <v>1554</v>
      </c>
      <c r="D163" s="1" t="s">
        <v>1948</v>
      </c>
      <c r="E163" s="1" t="s">
        <v>61</v>
      </c>
      <c r="F163" s="1">
        <v>999922924</v>
      </c>
      <c r="G163" s="1">
        <v>489</v>
      </c>
    </row>
    <row r="164" spans="1:7" x14ac:dyDescent="0.35">
      <c r="A164" s="1" t="s">
        <v>354</v>
      </c>
      <c r="B164" s="1" t="s">
        <v>235</v>
      </c>
      <c r="C164" s="1" t="s">
        <v>1093</v>
      </c>
      <c r="D164" s="1" t="s">
        <v>1094</v>
      </c>
      <c r="E164" s="1" t="s">
        <v>61</v>
      </c>
      <c r="F164" s="1">
        <v>999917180</v>
      </c>
      <c r="G164" s="1">
        <v>420</v>
      </c>
    </row>
    <row r="165" spans="1:7" x14ac:dyDescent="0.35">
      <c r="A165" s="30" t="s">
        <v>354</v>
      </c>
      <c r="B165" s="1" t="s">
        <v>235</v>
      </c>
      <c r="C165" s="1" t="s">
        <v>1047</v>
      </c>
      <c r="D165" s="1" t="s">
        <v>2198</v>
      </c>
      <c r="E165" s="1" t="s">
        <v>61</v>
      </c>
      <c r="F165" s="1">
        <v>999924722</v>
      </c>
      <c r="G165" s="1">
        <v>310</v>
      </c>
    </row>
    <row r="166" spans="1:7" x14ac:dyDescent="0.35">
      <c r="A166" s="30" t="s">
        <v>354</v>
      </c>
      <c r="B166" s="1" t="s">
        <v>235</v>
      </c>
      <c r="C166" s="1" t="s">
        <v>654</v>
      </c>
      <c r="D166" s="1" t="s">
        <v>1643</v>
      </c>
      <c r="E166" s="30" t="s">
        <v>61</v>
      </c>
      <c r="F166" s="1">
        <v>999921472</v>
      </c>
      <c r="G166" s="1">
        <v>302</v>
      </c>
    </row>
    <row r="167" spans="1:7" x14ac:dyDescent="0.35">
      <c r="A167" s="30" t="s">
        <v>354</v>
      </c>
      <c r="B167" s="30" t="s">
        <v>235</v>
      </c>
      <c r="C167" s="30" t="s">
        <v>1554</v>
      </c>
      <c r="D167" s="30" t="s">
        <v>2016</v>
      </c>
      <c r="E167" s="30" t="s">
        <v>61</v>
      </c>
      <c r="F167" s="30">
        <v>999923262</v>
      </c>
      <c r="G167" s="1">
        <v>299</v>
      </c>
    </row>
    <row r="168" spans="1:7" x14ac:dyDescent="0.35">
      <c r="A168" s="30" t="s">
        <v>354</v>
      </c>
      <c r="B168" s="1" t="s">
        <v>235</v>
      </c>
      <c r="C168" s="1" t="s">
        <v>1176</v>
      </c>
      <c r="D168" s="1" t="s">
        <v>1177</v>
      </c>
      <c r="E168" s="1" t="s">
        <v>61</v>
      </c>
      <c r="F168" s="1">
        <v>999918064</v>
      </c>
      <c r="G168" s="1">
        <v>247</v>
      </c>
    </row>
    <row r="169" spans="1:7" x14ac:dyDescent="0.35">
      <c r="A169" s="30" t="s">
        <v>354</v>
      </c>
      <c r="B169" s="30" t="s">
        <v>235</v>
      </c>
      <c r="C169" s="30" t="s">
        <v>1552</v>
      </c>
      <c r="D169" s="30" t="s">
        <v>1553</v>
      </c>
      <c r="E169" s="30" t="s">
        <v>61</v>
      </c>
      <c r="F169" s="30">
        <v>999921126</v>
      </c>
      <c r="G169" s="1">
        <v>236</v>
      </c>
    </row>
    <row r="170" spans="1:7" x14ac:dyDescent="0.35">
      <c r="A170" s="1" t="s">
        <v>354</v>
      </c>
      <c r="B170" s="1" t="s">
        <v>235</v>
      </c>
      <c r="C170" s="1" t="s">
        <v>1894</v>
      </c>
      <c r="D170" s="1" t="s">
        <v>408</v>
      </c>
      <c r="E170" s="1" t="s">
        <v>61</v>
      </c>
      <c r="F170" s="1">
        <v>999923153</v>
      </c>
      <c r="G170" s="1">
        <v>198</v>
      </c>
    </row>
    <row r="171" spans="1:7" x14ac:dyDescent="0.35">
      <c r="A171" s="30" t="s">
        <v>354</v>
      </c>
      <c r="B171" s="30" t="s">
        <v>235</v>
      </c>
      <c r="C171" s="30" t="s">
        <v>1192</v>
      </c>
      <c r="D171" s="30" t="s">
        <v>1191</v>
      </c>
      <c r="E171" s="30" t="s">
        <v>61</v>
      </c>
      <c r="F171" s="1">
        <v>999918148</v>
      </c>
      <c r="G171" s="1">
        <v>195</v>
      </c>
    </row>
    <row r="172" spans="1:7" x14ac:dyDescent="0.35">
      <c r="A172" s="32" t="s">
        <v>354</v>
      </c>
      <c r="B172" s="32" t="s">
        <v>235</v>
      </c>
      <c r="C172" s="32" t="s">
        <v>1526</v>
      </c>
      <c r="D172" s="36" t="s">
        <v>1527</v>
      </c>
      <c r="E172" s="32" t="s">
        <v>61</v>
      </c>
      <c r="F172" s="32">
        <v>999920999</v>
      </c>
      <c r="G172" s="1">
        <v>190</v>
      </c>
    </row>
    <row r="173" spans="1:7" x14ac:dyDescent="0.35">
      <c r="A173" s="30" t="s">
        <v>354</v>
      </c>
      <c r="B173" s="30" t="s">
        <v>235</v>
      </c>
      <c r="C173" s="30" t="s">
        <v>1080</v>
      </c>
      <c r="D173" s="30" t="s">
        <v>1081</v>
      </c>
      <c r="E173" s="1" t="s">
        <v>61</v>
      </c>
      <c r="F173" s="1">
        <v>999917048</v>
      </c>
      <c r="G173" s="1">
        <v>175.5</v>
      </c>
    </row>
    <row r="174" spans="1:7" x14ac:dyDescent="0.35">
      <c r="A174" s="30" t="s">
        <v>354</v>
      </c>
      <c r="B174" s="1" t="s">
        <v>235</v>
      </c>
      <c r="C174" s="1" t="s">
        <v>652</v>
      </c>
      <c r="D174" s="1" t="s">
        <v>117</v>
      </c>
      <c r="E174" s="30" t="s">
        <v>61</v>
      </c>
      <c r="F174" s="1">
        <v>999923630</v>
      </c>
      <c r="G174" s="1">
        <v>154</v>
      </c>
    </row>
    <row r="175" spans="1:7" x14ac:dyDescent="0.35">
      <c r="A175" s="31" t="s">
        <v>354</v>
      </c>
      <c r="B175" s="31" t="s">
        <v>235</v>
      </c>
      <c r="C175" s="31" t="s">
        <v>969</v>
      </c>
      <c r="D175" s="31" t="s">
        <v>878</v>
      </c>
      <c r="E175" s="31" t="s">
        <v>61</v>
      </c>
      <c r="F175" s="1">
        <v>999915423</v>
      </c>
      <c r="G175" s="1">
        <v>128</v>
      </c>
    </row>
    <row r="176" spans="1:7" x14ac:dyDescent="0.35">
      <c r="A176" s="1" t="s">
        <v>354</v>
      </c>
      <c r="B176" s="1" t="s">
        <v>235</v>
      </c>
      <c r="C176" s="1" t="s">
        <v>2674</v>
      </c>
      <c r="D176" s="1" t="s">
        <v>2675</v>
      </c>
      <c r="E176" s="1" t="s">
        <v>61</v>
      </c>
      <c r="F176" s="1">
        <v>999925811</v>
      </c>
      <c r="G176" s="1">
        <v>126</v>
      </c>
    </row>
    <row r="177" spans="1:7" x14ac:dyDescent="0.35">
      <c r="A177" s="30" t="s">
        <v>354</v>
      </c>
      <c r="B177" s="30" t="s">
        <v>235</v>
      </c>
      <c r="C177" s="30" t="s">
        <v>864</v>
      </c>
      <c r="D177" s="30" t="s">
        <v>865</v>
      </c>
      <c r="E177" s="30" t="s">
        <v>61</v>
      </c>
      <c r="F177" s="30">
        <v>999910821</v>
      </c>
      <c r="G177" s="1">
        <v>124</v>
      </c>
    </row>
    <row r="178" spans="1:7" x14ac:dyDescent="0.35">
      <c r="A178" s="1" t="s">
        <v>354</v>
      </c>
      <c r="B178" s="1" t="s">
        <v>235</v>
      </c>
      <c r="C178" s="1" t="s">
        <v>536</v>
      </c>
      <c r="D178" s="1" t="s">
        <v>1425</v>
      </c>
      <c r="E178" s="1" t="s">
        <v>61</v>
      </c>
      <c r="F178" s="1">
        <v>999919792</v>
      </c>
      <c r="G178" s="1">
        <v>119</v>
      </c>
    </row>
    <row r="179" spans="1:7" x14ac:dyDescent="0.35">
      <c r="A179" s="1" t="s">
        <v>354</v>
      </c>
      <c r="B179" s="1" t="s">
        <v>235</v>
      </c>
      <c r="C179" s="1" t="s">
        <v>2012</v>
      </c>
      <c r="D179" s="1" t="s">
        <v>1513</v>
      </c>
      <c r="E179" s="1" t="s">
        <v>61</v>
      </c>
      <c r="F179" s="1">
        <v>999923256</v>
      </c>
      <c r="G179" s="1">
        <v>119</v>
      </c>
    </row>
    <row r="180" spans="1:7" x14ac:dyDescent="0.35">
      <c r="A180" s="35" t="s">
        <v>354</v>
      </c>
      <c r="B180" s="35" t="s">
        <v>235</v>
      </c>
      <c r="C180" s="35" t="s">
        <v>2604</v>
      </c>
      <c r="D180" s="35" t="s">
        <v>119</v>
      </c>
      <c r="E180" s="35" t="s">
        <v>61</v>
      </c>
      <c r="F180" s="35">
        <v>999925642</v>
      </c>
      <c r="G180" s="1">
        <v>119</v>
      </c>
    </row>
    <row r="181" spans="1:7" x14ac:dyDescent="0.35">
      <c r="A181" s="1" t="s">
        <v>354</v>
      </c>
      <c r="B181" s="1" t="s">
        <v>235</v>
      </c>
      <c r="C181" s="1" t="s">
        <v>2784</v>
      </c>
      <c r="D181" s="1" t="s">
        <v>92</v>
      </c>
      <c r="E181" s="1" t="s">
        <v>61</v>
      </c>
      <c r="F181" s="1">
        <v>999927208</v>
      </c>
      <c r="G181" s="1">
        <v>105</v>
      </c>
    </row>
    <row r="182" spans="1:7" x14ac:dyDescent="0.35">
      <c r="A182" s="35" t="s">
        <v>354</v>
      </c>
      <c r="B182" s="35" t="s">
        <v>235</v>
      </c>
      <c r="C182" s="35" t="s">
        <v>1816</v>
      </c>
      <c r="D182" s="35" t="s">
        <v>117</v>
      </c>
      <c r="E182" s="35" t="s">
        <v>61</v>
      </c>
      <c r="F182" s="35">
        <v>999922266</v>
      </c>
      <c r="G182" s="1">
        <v>90</v>
      </c>
    </row>
    <row r="183" spans="1:7" x14ac:dyDescent="0.35">
      <c r="A183" s="1" t="s">
        <v>354</v>
      </c>
      <c r="B183" s="1" t="s">
        <v>235</v>
      </c>
      <c r="C183" s="1" t="s">
        <v>68</v>
      </c>
      <c r="D183" s="1" t="s">
        <v>211</v>
      </c>
      <c r="E183" s="1" t="s">
        <v>61</v>
      </c>
      <c r="F183" s="1">
        <v>999926692</v>
      </c>
      <c r="G183" s="1">
        <v>90</v>
      </c>
    </row>
    <row r="184" spans="1:7" x14ac:dyDescent="0.35">
      <c r="A184" s="31" t="s">
        <v>354</v>
      </c>
      <c r="B184" s="31" t="s">
        <v>235</v>
      </c>
      <c r="C184" s="31" t="s">
        <v>1600</v>
      </c>
      <c r="D184" s="31" t="s">
        <v>3484</v>
      </c>
      <c r="E184" s="31" t="s">
        <v>61</v>
      </c>
      <c r="F184" s="1">
        <v>999927842</v>
      </c>
      <c r="G184" s="1">
        <v>90</v>
      </c>
    </row>
    <row r="185" spans="1:7" x14ac:dyDescent="0.35">
      <c r="A185" s="30" t="s">
        <v>354</v>
      </c>
      <c r="B185" s="30" t="s">
        <v>235</v>
      </c>
      <c r="C185" s="30" t="s">
        <v>1197</v>
      </c>
      <c r="D185" s="30" t="s">
        <v>60</v>
      </c>
      <c r="E185" s="30" t="s">
        <v>61</v>
      </c>
      <c r="F185" s="30">
        <v>999918178</v>
      </c>
      <c r="G185" s="1">
        <v>68</v>
      </c>
    </row>
    <row r="186" spans="1:7" x14ac:dyDescent="0.35">
      <c r="A186" s="1" t="s">
        <v>354</v>
      </c>
      <c r="B186" s="1" t="s">
        <v>235</v>
      </c>
      <c r="C186" s="1" t="s">
        <v>1461</v>
      </c>
      <c r="D186" s="1" t="s">
        <v>1462</v>
      </c>
      <c r="E186" s="1" t="s">
        <v>61</v>
      </c>
      <c r="F186" s="1">
        <v>999920241</v>
      </c>
      <c r="G186" s="1">
        <v>68</v>
      </c>
    </row>
    <row r="187" spans="1:7" x14ac:dyDescent="0.35">
      <c r="A187" s="1" t="s">
        <v>354</v>
      </c>
      <c r="B187" s="1" t="s">
        <v>235</v>
      </c>
      <c r="C187" s="1" t="s">
        <v>1536</v>
      </c>
      <c r="D187" s="1" t="s">
        <v>1535</v>
      </c>
      <c r="E187" s="1" t="s">
        <v>61</v>
      </c>
      <c r="F187" s="1">
        <v>999921045</v>
      </c>
      <c r="G187" s="1">
        <v>68</v>
      </c>
    </row>
    <row r="188" spans="1:7" x14ac:dyDescent="0.35">
      <c r="A188" s="1" t="s">
        <v>354</v>
      </c>
      <c r="B188" s="1" t="s">
        <v>235</v>
      </c>
      <c r="C188" s="1" t="s">
        <v>1940</v>
      </c>
      <c r="D188" s="1" t="s">
        <v>1941</v>
      </c>
      <c r="E188" s="1" t="s">
        <v>61</v>
      </c>
      <c r="F188" s="1">
        <v>999922889</v>
      </c>
      <c r="G188" s="1">
        <v>68</v>
      </c>
    </row>
    <row r="189" spans="1:7" x14ac:dyDescent="0.35">
      <c r="A189" s="31" t="s">
        <v>354</v>
      </c>
      <c r="B189" s="31" t="s">
        <v>235</v>
      </c>
      <c r="C189" s="31" t="s">
        <v>2114</v>
      </c>
      <c r="D189" s="31" t="s">
        <v>2115</v>
      </c>
      <c r="E189" s="31" t="s">
        <v>61</v>
      </c>
      <c r="F189" s="1">
        <v>999923864</v>
      </c>
      <c r="G189" s="1">
        <v>68</v>
      </c>
    </row>
    <row r="190" spans="1:7" x14ac:dyDescent="0.35">
      <c r="A190" s="1" t="s">
        <v>354</v>
      </c>
      <c r="B190" s="1" t="s">
        <v>235</v>
      </c>
      <c r="C190" s="1" t="s">
        <v>2172</v>
      </c>
      <c r="D190" s="1" t="s">
        <v>2173</v>
      </c>
      <c r="E190" s="1" t="s">
        <v>61</v>
      </c>
      <c r="F190" s="1">
        <v>999924311</v>
      </c>
      <c r="G190" s="1">
        <v>68</v>
      </c>
    </row>
    <row r="191" spans="1:7" x14ac:dyDescent="0.35">
      <c r="A191" s="31" t="s">
        <v>354</v>
      </c>
      <c r="B191" s="31" t="s">
        <v>235</v>
      </c>
      <c r="C191" s="31" t="s">
        <v>1323</v>
      </c>
      <c r="D191" s="31" t="s">
        <v>655</v>
      </c>
      <c r="E191" s="31" t="s">
        <v>61</v>
      </c>
      <c r="F191" s="1">
        <v>999926284</v>
      </c>
      <c r="G191" s="1">
        <v>68</v>
      </c>
    </row>
    <row r="192" spans="1:7" x14ac:dyDescent="0.35">
      <c r="A192" s="31" t="s">
        <v>354</v>
      </c>
      <c r="B192" s="31" t="s">
        <v>235</v>
      </c>
      <c r="C192" s="31" t="s">
        <v>2989</v>
      </c>
      <c r="D192" s="31" t="s">
        <v>2990</v>
      </c>
      <c r="E192" s="31" t="s">
        <v>61</v>
      </c>
      <c r="F192" s="1">
        <v>999926609</v>
      </c>
      <c r="G192" s="1">
        <v>68</v>
      </c>
    </row>
    <row r="193" spans="1:7" x14ac:dyDescent="0.35">
      <c r="A193" s="31" t="s">
        <v>354</v>
      </c>
      <c r="B193" s="31" t="s">
        <v>235</v>
      </c>
      <c r="C193" s="31" t="s">
        <v>553</v>
      </c>
      <c r="D193" s="31" t="s">
        <v>3177</v>
      </c>
      <c r="E193" s="31" t="s">
        <v>61</v>
      </c>
      <c r="F193" s="1">
        <v>999927003</v>
      </c>
      <c r="G193" s="1">
        <v>68</v>
      </c>
    </row>
    <row r="194" spans="1:7" x14ac:dyDescent="0.35">
      <c r="A194" s="1" t="s">
        <v>354</v>
      </c>
      <c r="B194" s="1" t="s">
        <v>235</v>
      </c>
      <c r="C194" s="1" t="s">
        <v>1330</v>
      </c>
      <c r="D194" s="1" t="s">
        <v>913</v>
      </c>
      <c r="E194" s="1" t="s">
        <v>61</v>
      </c>
      <c r="F194" s="1">
        <v>999919137</v>
      </c>
      <c r="G194" s="1">
        <v>63</v>
      </c>
    </row>
    <row r="195" spans="1:7" x14ac:dyDescent="0.35">
      <c r="A195" s="1" t="s">
        <v>354</v>
      </c>
      <c r="B195" s="1" t="s">
        <v>235</v>
      </c>
      <c r="C195" s="1" t="s">
        <v>1458</v>
      </c>
      <c r="D195" s="1" t="s">
        <v>1459</v>
      </c>
      <c r="E195" s="1" t="s">
        <v>61</v>
      </c>
      <c r="F195" s="1">
        <v>999920226</v>
      </c>
      <c r="G195" s="1">
        <v>63</v>
      </c>
    </row>
    <row r="196" spans="1:7" x14ac:dyDescent="0.35">
      <c r="A196" s="1" t="s">
        <v>354</v>
      </c>
      <c r="B196" s="1" t="s">
        <v>235</v>
      </c>
      <c r="C196" s="1" t="s">
        <v>1869</v>
      </c>
      <c r="D196" s="1" t="s">
        <v>709</v>
      </c>
      <c r="E196" s="1" t="s">
        <v>61</v>
      </c>
      <c r="F196" s="1">
        <v>999925126</v>
      </c>
      <c r="G196" s="1">
        <v>63</v>
      </c>
    </row>
    <row r="197" spans="1:7" x14ac:dyDescent="0.35">
      <c r="A197" s="1" t="s">
        <v>354</v>
      </c>
      <c r="B197" s="1" t="s">
        <v>235</v>
      </c>
      <c r="C197" s="1" t="s">
        <v>2760</v>
      </c>
      <c r="D197" s="1" t="s">
        <v>2761</v>
      </c>
      <c r="E197" s="1" t="s">
        <v>61</v>
      </c>
      <c r="F197" s="1">
        <v>999926020</v>
      </c>
      <c r="G197" s="1">
        <v>63</v>
      </c>
    </row>
    <row r="198" spans="1:7" x14ac:dyDescent="0.35">
      <c r="A198" s="1" t="s">
        <v>354</v>
      </c>
      <c r="B198" s="1" t="s">
        <v>235</v>
      </c>
      <c r="C198" s="1" t="s">
        <v>2222</v>
      </c>
      <c r="D198" s="1" t="s">
        <v>2875</v>
      </c>
      <c r="E198" s="1" t="s">
        <v>61</v>
      </c>
      <c r="F198" s="1">
        <v>999926356</v>
      </c>
      <c r="G198" s="1">
        <v>63</v>
      </c>
    </row>
    <row r="199" spans="1:7" ht="28" x14ac:dyDescent="0.35">
      <c r="A199" s="30" t="s">
        <v>354</v>
      </c>
      <c r="B199" s="30" t="s">
        <v>235</v>
      </c>
      <c r="C199" s="38" t="s">
        <v>1334</v>
      </c>
      <c r="D199" s="38" t="s">
        <v>565</v>
      </c>
      <c r="E199" s="34" t="s">
        <v>61</v>
      </c>
      <c r="F199" s="30">
        <v>999919180</v>
      </c>
      <c r="G199" s="1">
        <v>60</v>
      </c>
    </row>
    <row r="200" spans="1:7" ht="28" x14ac:dyDescent="0.35">
      <c r="A200" s="32" t="s">
        <v>354</v>
      </c>
      <c r="B200" s="32" t="s">
        <v>235</v>
      </c>
      <c r="C200" s="32" t="s">
        <v>954</v>
      </c>
      <c r="D200" s="32" t="s">
        <v>1444</v>
      </c>
      <c r="E200" s="32" t="s">
        <v>61</v>
      </c>
      <c r="F200" s="32">
        <v>999919990</v>
      </c>
      <c r="G200" s="1">
        <v>60</v>
      </c>
    </row>
    <row r="201" spans="1:7" ht="28" x14ac:dyDescent="0.35">
      <c r="A201" s="32" t="s">
        <v>354</v>
      </c>
      <c r="B201" s="32" t="s">
        <v>235</v>
      </c>
      <c r="C201" s="32" t="s">
        <v>3513</v>
      </c>
      <c r="D201" s="32" t="s">
        <v>3514</v>
      </c>
      <c r="E201" s="32" t="s">
        <v>61</v>
      </c>
      <c r="F201" s="32">
        <v>999927913</v>
      </c>
      <c r="G201" s="1">
        <v>60</v>
      </c>
    </row>
    <row r="202" spans="1:7" x14ac:dyDescent="0.35">
      <c r="A202" s="1" t="s">
        <v>354</v>
      </c>
      <c r="B202" s="1" t="s">
        <v>235</v>
      </c>
      <c r="C202" s="1" t="s">
        <v>3225</v>
      </c>
      <c r="D202" s="1" t="s">
        <v>211</v>
      </c>
      <c r="E202" s="1" t="s">
        <v>61</v>
      </c>
      <c r="F202" s="1">
        <v>999927937</v>
      </c>
      <c r="G202" s="1">
        <v>60</v>
      </c>
    </row>
    <row r="203" spans="1:7" x14ac:dyDescent="0.35">
      <c r="A203" s="1" t="s">
        <v>354</v>
      </c>
      <c r="B203" s="1" t="s">
        <v>235</v>
      </c>
      <c r="C203" s="1" t="s">
        <v>1061</v>
      </c>
      <c r="D203" s="1" t="s">
        <v>1062</v>
      </c>
      <c r="E203" s="1" t="s">
        <v>61</v>
      </c>
      <c r="F203" s="1">
        <v>999916851</v>
      </c>
      <c r="G203" s="1">
        <v>59</v>
      </c>
    </row>
    <row r="204" spans="1:7" x14ac:dyDescent="0.35">
      <c r="A204" s="1" t="s">
        <v>354</v>
      </c>
      <c r="B204" s="1" t="s">
        <v>235</v>
      </c>
      <c r="C204" s="1" t="s">
        <v>2789</v>
      </c>
      <c r="D204" s="1" t="s">
        <v>119</v>
      </c>
      <c r="E204" s="1" t="s">
        <v>61</v>
      </c>
      <c r="F204" s="1">
        <v>999926112</v>
      </c>
      <c r="G204" s="1">
        <v>58</v>
      </c>
    </row>
    <row r="205" spans="1:7" x14ac:dyDescent="0.35">
      <c r="A205" s="31" t="s">
        <v>354</v>
      </c>
      <c r="B205" s="31" t="s">
        <v>235</v>
      </c>
      <c r="C205" s="31" t="s">
        <v>3322</v>
      </c>
      <c r="D205" s="31" t="s">
        <v>209</v>
      </c>
      <c r="E205" s="31" t="s">
        <v>61</v>
      </c>
      <c r="F205" s="1">
        <v>999927585</v>
      </c>
      <c r="G205" s="1">
        <v>58</v>
      </c>
    </row>
    <row r="206" spans="1:7" x14ac:dyDescent="0.35">
      <c r="A206" s="1" t="s">
        <v>354</v>
      </c>
      <c r="B206" s="1" t="s">
        <v>235</v>
      </c>
      <c r="C206" s="1" t="s">
        <v>2676</v>
      </c>
      <c r="D206" s="1" t="s">
        <v>2677</v>
      </c>
      <c r="E206" s="1" t="s">
        <v>61</v>
      </c>
      <c r="F206" s="1">
        <v>999925814</v>
      </c>
      <c r="G206" s="1">
        <v>54</v>
      </c>
    </row>
    <row r="207" spans="1:7" x14ac:dyDescent="0.35">
      <c r="A207" s="31" t="s">
        <v>354</v>
      </c>
      <c r="B207" s="31" t="s">
        <v>235</v>
      </c>
      <c r="C207" s="31" t="s">
        <v>247</v>
      </c>
      <c r="D207" s="31" t="s">
        <v>655</v>
      </c>
      <c r="E207" s="31" t="s">
        <v>61</v>
      </c>
      <c r="F207" s="1">
        <v>999926173</v>
      </c>
      <c r="G207" s="1">
        <v>51</v>
      </c>
    </row>
    <row r="208" spans="1:7" x14ac:dyDescent="0.35">
      <c r="A208" s="1" t="s">
        <v>354</v>
      </c>
      <c r="B208" s="1" t="s">
        <v>235</v>
      </c>
      <c r="C208" s="1" t="s">
        <v>980</v>
      </c>
      <c r="D208" s="1" t="s">
        <v>981</v>
      </c>
      <c r="E208" s="1" t="s">
        <v>61</v>
      </c>
      <c r="F208" s="1">
        <v>999915486</v>
      </c>
      <c r="G208" s="1">
        <v>45</v>
      </c>
    </row>
    <row r="209" spans="1:7" x14ac:dyDescent="0.35">
      <c r="A209" s="32" t="s">
        <v>354</v>
      </c>
      <c r="B209" s="32" t="s">
        <v>235</v>
      </c>
      <c r="C209" s="32" t="s">
        <v>2560</v>
      </c>
      <c r="D209" s="36" t="s">
        <v>655</v>
      </c>
      <c r="E209" s="32" t="s">
        <v>61</v>
      </c>
      <c r="F209" s="32">
        <v>999925547</v>
      </c>
      <c r="G209" s="1">
        <v>45</v>
      </c>
    </row>
    <row r="210" spans="1:7" x14ac:dyDescent="0.35">
      <c r="A210" s="32" t="s">
        <v>354</v>
      </c>
      <c r="B210" s="32" t="s">
        <v>235</v>
      </c>
      <c r="C210" s="32" t="s">
        <v>317</v>
      </c>
      <c r="D210" s="32" t="s">
        <v>3349</v>
      </c>
      <c r="E210" s="32" t="s">
        <v>61</v>
      </c>
      <c r="F210" s="32">
        <v>999927450</v>
      </c>
      <c r="G210" s="1">
        <v>45</v>
      </c>
    </row>
    <row r="211" spans="1:7" ht="28" x14ac:dyDescent="0.35">
      <c r="A211" s="32" t="s">
        <v>354</v>
      </c>
      <c r="B211" s="32" t="s">
        <v>235</v>
      </c>
      <c r="C211" s="32" t="s">
        <v>3394</v>
      </c>
      <c r="D211" s="32" t="s">
        <v>3395</v>
      </c>
      <c r="E211" s="32" t="s">
        <v>61</v>
      </c>
      <c r="F211" s="32">
        <v>999927550</v>
      </c>
      <c r="G211" s="1">
        <v>45</v>
      </c>
    </row>
    <row r="212" spans="1:7" x14ac:dyDescent="0.35">
      <c r="A212" s="1" t="s">
        <v>354</v>
      </c>
      <c r="B212" s="1" t="s">
        <v>235</v>
      </c>
      <c r="C212" s="1" t="s">
        <v>1328</v>
      </c>
      <c r="D212" s="1" t="s">
        <v>3533</v>
      </c>
      <c r="E212" s="1" t="s">
        <v>61</v>
      </c>
      <c r="F212" s="1">
        <v>999927953</v>
      </c>
      <c r="G212" s="1">
        <v>45</v>
      </c>
    </row>
    <row r="213" spans="1:7" x14ac:dyDescent="0.35">
      <c r="A213" s="1" t="s">
        <v>354</v>
      </c>
      <c r="B213" s="1" t="s">
        <v>235</v>
      </c>
      <c r="C213" s="1" t="s">
        <v>2361</v>
      </c>
      <c r="D213" s="1" t="s">
        <v>2621</v>
      </c>
      <c r="E213" s="1" t="s">
        <v>61</v>
      </c>
      <c r="F213" s="1">
        <v>999925672</v>
      </c>
      <c r="G213" s="1">
        <v>38</v>
      </c>
    </row>
    <row r="214" spans="1:7" x14ac:dyDescent="0.35">
      <c r="A214" s="1" t="s">
        <v>354</v>
      </c>
      <c r="B214" s="1" t="s">
        <v>235</v>
      </c>
      <c r="C214" s="1" t="s">
        <v>2290</v>
      </c>
      <c r="D214" s="1" t="s">
        <v>2636</v>
      </c>
      <c r="E214" s="1" t="s">
        <v>61</v>
      </c>
      <c r="F214" s="1">
        <v>999925714</v>
      </c>
      <c r="G214" s="1">
        <v>38</v>
      </c>
    </row>
    <row r="215" spans="1:7" x14ac:dyDescent="0.35">
      <c r="A215" s="1" t="s">
        <v>354</v>
      </c>
      <c r="B215" s="1" t="s">
        <v>235</v>
      </c>
      <c r="C215" s="1" t="s">
        <v>138</v>
      </c>
      <c r="D215" s="1" t="s">
        <v>2751</v>
      </c>
      <c r="E215" s="1" t="s">
        <v>61</v>
      </c>
      <c r="F215" s="1">
        <v>999925987</v>
      </c>
      <c r="G215" s="1">
        <v>38</v>
      </c>
    </row>
    <row r="216" spans="1:7" x14ac:dyDescent="0.35">
      <c r="A216" s="1" t="s">
        <v>354</v>
      </c>
      <c r="B216" s="1" t="s">
        <v>235</v>
      </c>
      <c r="C216" s="1" t="s">
        <v>2826</v>
      </c>
      <c r="D216" s="1" t="s">
        <v>478</v>
      </c>
      <c r="E216" s="1" t="s">
        <v>61</v>
      </c>
      <c r="F216" s="1">
        <v>999926198</v>
      </c>
      <c r="G216" s="1">
        <v>38</v>
      </c>
    </row>
    <row r="217" spans="1:7" x14ac:dyDescent="0.35">
      <c r="A217" s="35" t="s">
        <v>354</v>
      </c>
      <c r="B217" s="35" t="s">
        <v>235</v>
      </c>
      <c r="C217" s="35" t="s">
        <v>2915</v>
      </c>
      <c r="D217" s="35" t="s">
        <v>1762</v>
      </c>
      <c r="E217" s="35" t="s">
        <v>61</v>
      </c>
      <c r="F217" s="35">
        <v>999926420</v>
      </c>
      <c r="G217" s="1">
        <v>38</v>
      </c>
    </row>
    <row r="218" spans="1:7" x14ac:dyDescent="0.35">
      <c r="A218" s="1" t="s">
        <v>354</v>
      </c>
      <c r="B218" s="1" t="s">
        <v>235</v>
      </c>
      <c r="C218" s="1" t="s">
        <v>208</v>
      </c>
      <c r="D218" s="1" t="s">
        <v>3004</v>
      </c>
      <c r="E218" s="1" t="s">
        <v>61</v>
      </c>
      <c r="F218" s="1">
        <v>999926637</v>
      </c>
      <c r="G218" s="1">
        <v>38</v>
      </c>
    </row>
    <row r="219" spans="1:7" x14ac:dyDescent="0.35">
      <c r="A219" s="31" t="s">
        <v>354</v>
      </c>
      <c r="B219" s="31" t="s">
        <v>235</v>
      </c>
      <c r="C219" s="31" t="s">
        <v>253</v>
      </c>
      <c r="D219" s="31" t="s">
        <v>3407</v>
      </c>
      <c r="E219" s="31" t="s">
        <v>61</v>
      </c>
      <c r="F219" s="1">
        <v>999927595</v>
      </c>
      <c r="G219" s="1">
        <v>38</v>
      </c>
    </row>
    <row r="220" spans="1:7" x14ac:dyDescent="0.35">
      <c r="A220" s="31" t="s">
        <v>354</v>
      </c>
      <c r="B220" s="31" t="s">
        <v>235</v>
      </c>
      <c r="C220" s="31" t="s">
        <v>406</v>
      </c>
      <c r="D220" s="31" t="s">
        <v>408</v>
      </c>
      <c r="E220" s="31" t="s">
        <v>61</v>
      </c>
      <c r="F220" s="1">
        <v>999927643</v>
      </c>
      <c r="G220" s="1">
        <v>38</v>
      </c>
    </row>
    <row r="221" spans="1:7" x14ac:dyDescent="0.35">
      <c r="A221" s="31" t="s">
        <v>354</v>
      </c>
      <c r="B221" s="31" t="s">
        <v>235</v>
      </c>
      <c r="C221" s="31" t="s">
        <v>3431</v>
      </c>
      <c r="D221" s="31" t="s">
        <v>3155</v>
      </c>
      <c r="E221" s="31" t="s">
        <v>61</v>
      </c>
      <c r="F221" s="1">
        <v>999927651</v>
      </c>
      <c r="G221" s="1">
        <v>38</v>
      </c>
    </row>
    <row r="222" spans="1:7" x14ac:dyDescent="0.35">
      <c r="A222" s="31" t="s">
        <v>354</v>
      </c>
      <c r="B222" s="31" t="s">
        <v>235</v>
      </c>
      <c r="C222" s="31" t="s">
        <v>3444</v>
      </c>
      <c r="D222" s="31" t="s">
        <v>3445</v>
      </c>
      <c r="E222" s="31" t="s">
        <v>61</v>
      </c>
      <c r="F222" s="1">
        <v>999927728</v>
      </c>
      <c r="G222" s="1">
        <v>38</v>
      </c>
    </row>
    <row r="223" spans="1:7" x14ac:dyDescent="0.35">
      <c r="A223" s="31" t="s">
        <v>354</v>
      </c>
      <c r="B223" s="31" t="s">
        <v>235</v>
      </c>
      <c r="C223" s="31" t="s">
        <v>411</v>
      </c>
      <c r="D223" s="31" t="s">
        <v>119</v>
      </c>
      <c r="E223" s="31" t="s">
        <v>61</v>
      </c>
      <c r="F223" s="1">
        <v>999927742</v>
      </c>
      <c r="G223" s="1">
        <v>38</v>
      </c>
    </row>
    <row r="224" spans="1:7" x14ac:dyDescent="0.35">
      <c r="A224" s="31" t="s">
        <v>354</v>
      </c>
      <c r="B224" s="31" t="s">
        <v>235</v>
      </c>
      <c r="C224" s="31" t="s">
        <v>3553</v>
      </c>
      <c r="D224" s="31" t="s">
        <v>3552</v>
      </c>
      <c r="E224" s="31" t="s">
        <v>61</v>
      </c>
      <c r="F224" s="1">
        <v>999928010</v>
      </c>
      <c r="G224" s="1">
        <v>38</v>
      </c>
    </row>
    <row r="225" spans="1:7" x14ac:dyDescent="0.35">
      <c r="A225" s="1" t="s">
        <v>354</v>
      </c>
      <c r="B225" s="1" t="s">
        <v>235</v>
      </c>
      <c r="C225" s="30" t="s">
        <v>1272</v>
      </c>
      <c r="D225" s="30" t="s">
        <v>1357</v>
      </c>
      <c r="E225" s="30" t="s">
        <v>61</v>
      </c>
      <c r="F225" s="1">
        <v>999919268</v>
      </c>
      <c r="G225" s="1">
        <v>37.5</v>
      </c>
    </row>
    <row r="226" spans="1:7" x14ac:dyDescent="0.35">
      <c r="A226" s="32" t="s">
        <v>354</v>
      </c>
      <c r="B226" s="32" t="s">
        <v>235</v>
      </c>
      <c r="C226" s="32" t="s">
        <v>68</v>
      </c>
      <c r="D226" s="36" t="s">
        <v>2847</v>
      </c>
      <c r="E226" s="32" t="s">
        <v>61</v>
      </c>
      <c r="F226" s="32">
        <v>999926247</v>
      </c>
      <c r="G226" s="1">
        <v>34</v>
      </c>
    </row>
    <row r="227" spans="1:7" x14ac:dyDescent="0.35">
      <c r="A227" s="30" t="s">
        <v>354</v>
      </c>
      <c r="B227" s="30" t="s">
        <v>235</v>
      </c>
      <c r="C227" s="30" t="s">
        <v>2222</v>
      </c>
      <c r="D227" s="30" t="s">
        <v>3295</v>
      </c>
      <c r="E227" s="30" t="s">
        <v>61</v>
      </c>
      <c r="F227" s="30">
        <v>999927308</v>
      </c>
      <c r="G227" s="1">
        <v>34</v>
      </c>
    </row>
    <row r="228" spans="1:7" x14ac:dyDescent="0.35">
      <c r="A228" s="1" t="s">
        <v>354</v>
      </c>
      <c r="B228" s="1" t="s">
        <v>235</v>
      </c>
      <c r="C228" s="1" t="s">
        <v>888</v>
      </c>
      <c r="D228" s="1" t="s">
        <v>1620</v>
      </c>
      <c r="E228" s="1" t="s">
        <v>61</v>
      </c>
      <c r="F228" s="1">
        <v>999921419</v>
      </c>
      <c r="G228" s="1">
        <v>28</v>
      </c>
    </row>
    <row r="229" spans="1:7" x14ac:dyDescent="0.35">
      <c r="A229" s="30" t="s">
        <v>354</v>
      </c>
      <c r="B229" s="1" t="s">
        <v>67</v>
      </c>
      <c r="C229" s="1" t="s">
        <v>2284</v>
      </c>
      <c r="D229" s="1" t="s">
        <v>2285</v>
      </c>
      <c r="E229" s="1" t="s">
        <v>61</v>
      </c>
      <c r="F229" s="1">
        <v>999924735</v>
      </c>
      <c r="G229" s="1">
        <v>426</v>
      </c>
    </row>
    <row r="230" spans="1:7" x14ac:dyDescent="0.35">
      <c r="A230" s="30" t="s">
        <v>354</v>
      </c>
      <c r="B230" s="1" t="s">
        <v>67</v>
      </c>
      <c r="C230" s="1" t="s">
        <v>2267</v>
      </c>
      <c r="D230" s="1" t="s">
        <v>523</v>
      </c>
      <c r="E230" s="1" t="s">
        <v>61</v>
      </c>
      <c r="F230" s="1">
        <v>999924646</v>
      </c>
      <c r="G230" s="1">
        <v>355</v>
      </c>
    </row>
    <row r="231" spans="1:7" x14ac:dyDescent="0.35">
      <c r="A231" s="1" t="s">
        <v>354</v>
      </c>
      <c r="B231" s="1" t="s">
        <v>67</v>
      </c>
      <c r="C231" s="1" t="s">
        <v>531</v>
      </c>
      <c r="D231" s="1" t="s">
        <v>213</v>
      </c>
      <c r="E231" s="1" t="s">
        <v>61</v>
      </c>
      <c r="F231" s="1">
        <v>999921537</v>
      </c>
      <c r="G231" s="1">
        <v>230</v>
      </c>
    </row>
    <row r="232" spans="1:7" x14ac:dyDescent="0.35">
      <c r="A232" s="1" t="s">
        <v>354</v>
      </c>
      <c r="B232" s="1" t="s">
        <v>67</v>
      </c>
      <c r="C232" s="1" t="s">
        <v>2419</v>
      </c>
      <c r="D232" s="1" t="s">
        <v>117</v>
      </c>
      <c r="E232" s="1" t="s">
        <v>61</v>
      </c>
      <c r="F232" s="1">
        <v>999925215</v>
      </c>
      <c r="G232" s="1">
        <v>210</v>
      </c>
    </row>
    <row r="233" spans="1:7" x14ac:dyDescent="0.35">
      <c r="A233" s="1" t="s">
        <v>354</v>
      </c>
      <c r="B233" s="1" t="s">
        <v>67</v>
      </c>
      <c r="C233" s="1" t="s">
        <v>2813</v>
      </c>
      <c r="D233" s="1" t="s">
        <v>2814</v>
      </c>
      <c r="E233" s="1" t="s">
        <v>61</v>
      </c>
      <c r="F233" s="1">
        <v>999926154</v>
      </c>
      <c r="G233" s="1">
        <v>168</v>
      </c>
    </row>
    <row r="234" spans="1:7" ht="28" x14ac:dyDescent="0.35">
      <c r="A234" s="32" t="s">
        <v>354</v>
      </c>
      <c r="B234" s="32" t="s">
        <v>67</v>
      </c>
      <c r="C234" s="32" t="s">
        <v>2230</v>
      </c>
      <c r="D234" s="32" t="s">
        <v>924</v>
      </c>
      <c r="E234" s="32" t="s">
        <v>61</v>
      </c>
      <c r="F234" s="32">
        <v>999927940</v>
      </c>
      <c r="G234" s="1">
        <v>144</v>
      </c>
    </row>
    <row r="235" spans="1:7" x14ac:dyDescent="0.35">
      <c r="A235" s="30" t="s">
        <v>354</v>
      </c>
      <c r="B235" s="1" t="s">
        <v>67</v>
      </c>
      <c r="C235" s="1" t="s">
        <v>2348</v>
      </c>
      <c r="D235" s="1" t="s">
        <v>2349</v>
      </c>
      <c r="E235" s="1" t="s">
        <v>61</v>
      </c>
      <c r="F235" s="1">
        <v>999924936</v>
      </c>
      <c r="G235" s="1">
        <v>143</v>
      </c>
    </row>
    <row r="236" spans="1:7" x14ac:dyDescent="0.35">
      <c r="A236" s="1" t="s">
        <v>354</v>
      </c>
      <c r="B236" s="1" t="s">
        <v>67</v>
      </c>
      <c r="C236" s="1" t="s">
        <v>1963</v>
      </c>
      <c r="D236" s="1" t="s">
        <v>1964</v>
      </c>
      <c r="E236" s="1" t="s">
        <v>61</v>
      </c>
      <c r="F236" s="1">
        <v>999923017</v>
      </c>
      <c r="G236" s="1">
        <v>120</v>
      </c>
    </row>
    <row r="237" spans="1:7" x14ac:dyDescent="0.35">
      <c r="A237" s="1" t="s">
        <v>354</v>
      </c>
      <c r="B237" s="1" t="s">
        <v>67</v>
      </c>
      <c r="C237" s="1" t="s">
        <v>2315</v>
      </c>
      <c r="D237" s="1" t="s">
        <v>2316</v>
      </c>
      <c r="E237" s="1" t="s">
        <v>61</v>
      </c>
      <c r="F237" s="1">
        <v>999924839</v>
      </c>
      <c r="G237" s="1">
        <v>120</v>
      </c>
    </row>
    <row r="238" spans="1:7" x14ac:dyDescent="0.35">
      <c r="A238" s="32" t="s">
        <v>354</v>
      </c>
      <c r="B238" s="32" t="s">
        <v>67</v>
      </c>
      <c r="C238" s="32" t="s">
        <v>3414</v>
      </c>
      <c r="D238" s="32" t="s">
        <v>3415</v>
      </c>
      <c r="E238" s="32" t="s">
        <v>61</v>
      </c>
      <c r="F238" s="32">
        <v>999927614</v>
      </c>
      <c r="G238" s="1">
        <v>120</v>
      </c>
    </row>
    <row r="239" spans="1:7" x14ac:dyDescent="0.35">
      <c r="A239" s="30" t="s">
        <v>354</v>
      </c>
      <c r="B239" s="30" t="s">
        <v>67</v>
      </c>
      <c r="C239" s="30" t="s">
        <v>1022</v>
      </c>
      <c r="D239" s="30" t="s">
        <v>1382</v>
      </c>
      <c r="E239" s="30" t="s">
        <v>61</v>
      </c>
      <c r="F239" s="30">
        <v>999928007</v>
      </c>
      <c r="G239" s="1">
        <v>120</v>
      </c>
    </row>
    <row r="240" spans="1:7" x14ac:dyDescent="0.35">
      <c r="A240" s="1" t="s">
        <v>354</v>
      </c>
      <c r="B240" s="1" t="s">
        <v>67</v>
      </c>
      <c r="C240" s="1" t="s">
        <v>516</v>
      </c>
      <c r="D240" s="1" t="s">
        <v>1404</v>
      </c>
      <c r="E240" s="1" t="s">
        <v>61</v>
      </c>
      <c r="F240" s="1">
        <v>999919666</v>
      </c>
      <c r="G240" s="1">
        <v>119</v>
      </c>
    </row>
    <row r="241" spans="1:7" x14ac:dyDescent="0.35">
      <c r="A241" s="30" t="s">
        <v>354</v>
      </c>
      <c r="B241" s="1" t="s">
        <v>67</v>
      </c>
      <c r="C241" s="1" t="s">
        <v>2298</v>
      </c>
      <c r="D241" s="1" t="s">
        <v>2297</v>
      </c>
      <c r="E241" s="1" t="s">
        <v>61</v>
      </c>
      <c r="F241" s="1">
        <v>999924773</v>
      </c>
      <c r="G241" s="1">
        <v>119</v>
      </c>
    </row>
    <row r="242" spans="1:7" x14ac:dyDescent="0.35">
      <c r="A242" s="1" t="s">
        <v>354</v>
      </c>
      <c r="B242" s="1" t="s">
        <v>67</v>
      </c>
      <c r="C242" s="1" t="s">
        <v>3152</v>
      </c>
      <c r="D242" s="1" t="s">
        <v>3151</v>
      </c>
      <c r="E242" s="1" t="s">
        <v>61</v>
      </c>
      <c r="F242" s="1">
        <v>999926940</v>
      </c>
      <c r="G242" s="1">
        <v>119</v>
      </c>
    </row>
    <row r="243" spans="1:7" x14ac:dyDescent="0.35">
      <c r="A243" s="30" t="s">
        <v>354</v>
      </c>
      <c r="B243" s="30" t="s">
        <v>67</v>
      </c>
      <c r="C243" s="37" t="s">
        <v>2583</v>
      </c>
      <c r="D243" s="37" t="s">
        <v>2584</v>
      </c>
      <c r="E243" s="34" t="s">
        <v>61</v>
      </c>
      <c r="F243" s="30">
        <v>999925597</v>
      </c>
      <c r="G243" s="1">
        <v>111</v>
      </c>
    </row>
    <row r="244" spans="1:7" x14ac:dyDescent="0.35">
      <c r="A244" s="1" t="s">
        <v>354</v>
      </c>
      <c r="B244" s="1" t="s">
        <v>67</v>
      </c>
      <c r="C244" s="1" t="s">
        <v>1978</v>
      </c>
      <c r="D244" s="1" t="s">
        <v>408</v>
      </c>
      <c r="E244" s="1" t="s">
        <v>61</v>
      </c>
      <c r="F244" s="1">
        <v>999924590</v>
      </c>
      <c r="G244" s="1">
        <v>105.5</v>
      </c>
    </row>
    <row r="245" spans="1:7" x14ac:dyDescent="0.35">
      <c r="A245" s="31" t="s">
        <v>354</v>
      </c>
      <c r="B245" s="31" t="s">
        <v>67</v>
      </c>
      <c r="C245" s="31" t="s">
        <v>1600</v>
      </c>
      <c r="D245" s="31" t="s">
        <v>2330</v>
      </c>
      <c r="E245" s="31" t="s">
        <v>61</v>
      </c>
      <c r="F245" s="1">
        <v>999924859</v>
      </c>
      <c r="G245" s="1">
        <v>102</v>
      </c>
    </row>
    <row r="246" spans="1:7" x14ac:dyDescent="0.35">
      <c r="A246" s="32" t="s">
        <v>354</v>
      </c>
      <c r="B246" s="32" t="s">
        <v>67</v>
      </c>
      <c r="C246" s="32" t="s">
        <v>365</v>
      </c>
      <c r="D246" s="32" t="s">
        <v>2677</v>
      </c>
      <c r="E246" s="32" t="s">
        <v>61</v>
      </c>
      <c r="F246" s="32">
        <v>999927040</v>
      </c>
      <c r="G246" s="1">
        <v>96</v>
      </c>
    </row>
    <row r="247" spans="1:7" x14ac:dyDescent="0.35">
      <c r="A247" s="1" t="s">
        <v>354</v>
      </c>
      <c r="B247" s="1" t="s">
        <v>67</v>
      </c>
      <c r="C247" s="1" t="s">
        <v>3408</v>
      </c>
      <c r="D247" s="1" t="s">
        <v>3409</v>
      </c>
      <c r="E247" s="1" t="s">
        <v>61</v>
      </c>
      <c r="F247" s="1">
        <v>999927601</v>
      </c>
      <c r="G247" s="1">
        <v>96</v>
      </c>
    </row>
    <row r="248" spans="1:7" x14ac:dyDescent="0.35">
      <c r="A248" s="1" t="s">
        <v>354</v>
      </c>
      <c r="B248" s="1" t="s">
        <v>67</v>
      </c>
      <c r="C248" s="1" t="s">
        <v>2305</v>
      </c>
      <c r="D248" s="1" t="s">
        <v>2306</v>
      </c>
      <c r="E248" s="1" t="s">
        <v>61</v>
      </c>
      <c r="F248" s="1">
        <v>999924810</v>
      </c>
      <c r="G248" s="1">
        <v>90</v>
      </c>
    </row>
    <row r="249" spans="1:7" x14ac:dyDescent="0.35">
      <c r="A249" s="31" t="s">
        <v>354</v>
      </c>
      <c r="B249" s="31" t="s">
        <v>67</v>
      </c>
      <c r="C249" s="31" t="s">
        <v>3289</v>
      </c>
      <c r="D249" s="31" t="s">
        <v>159</v>
      </c>
      <c r="E249" s="31" t="s">
        <v>61</v>
      </c>
      <c r="F249" s="1">
        <v>999927301</v>
      </c>
      <c r="G249" s="1">
        <v>81</v>
      </c>
    </row>
    <row r="250" spans="1:7" x14ac:dyDescent="0.35">
      <c r="A250" s="1" t="s">
        <v>354</v>
      </c>
      <c r="B250" s="1" t="s">
        <v>67</v>
      </c>
      <c r="C250" s="1" t="s">
        <v>1197</v>
      </c>
      <c r="D250" s="1" t="s">
        <v>3493</v>
      </c>
      <c r="E250" s="1" t="s">
        <v>61</v>
      </c>
      <c r="F250" s="1">
        <v>999927875</v>
      </c>
      <c r="G250" s="1">
        <v>81</v>
      </c>
    </row>
    <row r="251" spans="1:7" x14ac:dyDescent="0.35">
      <c r="A251" s="1" t="s">
        <v>354</v>
      </c>
      <c r="B251" s="1" t="s">
        <v>67</v>
      </c>
      <c r="C251" s="1" t="s">
        <v>374</v>
      </c>
      <c r="D251" s="1" t="s">
        <v>1837</v>
      </c>
      <c r="E251" s="1" t="s">
        <v>61</v>
      </c>
      <c r="F251" s="1">
        <v>999925248</v>
      </c>
      <c r="G251" s="1">
        <v>68</v>
      </c>
    </row>
    <row r="252" spans="1:7" x14ac:dyDescent="0.35">
      <c r="A252" s="1" t="s">
        <v>354</v>
      </c>
      <c r="B252" s="1" t="s">
        <v>67</v>
      </c>
      <c r="C252" s="1" t="s">
        <v>1719</v>
      </c>
      <c r="D252" s="1" t="s">
        <v>976</v>
      </c>
      <c r="E252" s="1" t="s">
        <v>61</v>
      </c>
      <c r="F252" s="1">
        <v>999926627</v>
      </c>
      <c r="G252" s="1">
        <v>68</v>
      </c>
    </row>
    <row r="253" spans="1:7" x14ac:dyDescent="0.35">
      <c r="A253" s="1" t="s">
        <v>354</v>
      </c>
      <c r="B253" s="1" t="s">
        <v>67</v>
      </c>
      <c r="C253" s="1" t="s">
        <v>3066</v>
      </c>
      <c r="D253" s="1" t="s">
        <v>3067</v>
      </c>
      <c r="E253" s="1" t="s">
        <v>61</v>
      </c>
      <c r="F253" s="1">
        <v>999926783</v>
      </c>
      <c r="G253" s="1">
        <v>68</v>
      </c>
    </row>
    <row r="254" spans="1:7" x14ac:dyDescent="0.35">
      <c r="A254" s="31" t="s">
        <v>354</v>
      </c>
      <c r="B254" s="31" t="s">
        <v>67</v>
      </c>
      <c r="C254" s="31" t="s">
        <v>1594</v>
      </c>
      <c r="D254" s="31" t="s">
        <v>123</v>
      </c>
      <c r="E254" s="31" t="s">
        <v>61</v>
      </c>
      <c r="F254" s="1">
        <v>999926930</v>
      </c>
      <c r="G254" s="1">
        <v>68</v>
      </c>
    </row>
    <row r="255" spans="1:7" x14ac:dyDescent="0.35">
      <c r="A255" s="30" t="s">
        <v>354</v>
      </c>
      <c r="B255" s="30" t="s">
        <v>67</v>
      </c>
      <c r="C255" s="30" t="s">
        <v>3379</v>
      </c>
      <c r="D255" s="30" t="s">
        <v>3380</v>
      </c>
      <c r="E255" s="30" t="s">
        <v>61</v>
      </c>
      <c r="F255" s="30">
        <v>999927509</v>
      </c>
      <c r="G255" s="1">
        <v>68</v>
      </c>
    </row>
    <row r="256" spans="1:7" x14ac:dyDescent="0.35">
      <c r="A256" s="31" t="s">
        <v>354</v>
      </c>
      <c r="B256" s="31" t="s">
        <v>67</v>
      </c>
      <c r="C256" s="31" t="s">
        <v>3208</v>
      </c>
      <c r="D256" s="31" t="s">
        <v>3512</v>
      </c>
      <c r="E256" s="31" t="s">
        <v>61</v>
      </c>
      <c r="F256" s="1">
        <v>999927912</v>
      </c>
      <c r="G256" s="1">
        <v>68</v>
      </c>
    </row>
    <row r="257" spans="1:7" x14ac:dyDescent="0.35">
      <c r="A257" s="30" t="s">
        <v>354</v>
      </c>
      <c r="B257" s="30" t="s">
        <v>67</v>
      </c>
      <c r="C257" s="30" t="s">
        <v>368</v>
      </c>
      <c r="D257" s="30" t="s">
        <v>3549</v>
      </c>
      <c r="E257" s="30" t="s">
        <v>61</v>
      </c>
      <c r="F257" s="30">
        <v>999927994</v>
      </c>
      <c r="G257" s="1">
        <v>68</v>
      </c>
    </row>
    <row r="258" spans="1:7" x14ac:dyDescent="0.35">
      <c r="A258" s="30" t="s">
        <v>354</v>
      </c>
      <c r="B258" s="1" t="s">
        <v>67</v>
      </c>
      <c r="C258" s="1" t="s">
        <v>2228</v>
      </c>
      <c r="D258" s="1" t="s">
        <v>2229</v>
      </c>
      <c r="E258" s="1" t="s">
        <v>61</v>
      </c>
      <c r="F258" s="1">
        <v>999924472</v>
      </c>
      <c r="G258" s="1">
        <v>63</v>
      </c>
    </row>
    <row r="259" spans="1:7" x14ac:dyDescent="0.35">
      <c r="A259" s="1" t="s">
        <v>354</v>
      </c>
      <c r="B259" s="1" t="s">
        <v>67</v>
      </c>
      <c r="C259" s="1" t="s">
        <v>2441</v>
      </c>
      <c r="D259" s="1" t="s">
        <v>2442</v>
      </c>
      <c r="E259" s="1" t="s">
        <v>61</v>
      </c>
      <c r="F259" s="1">
        <v>999925269</v>
      </c>
      <c r="G259" s="1">
        <v>63</v>
      </c>
    </row>
    <row r="260" spans="1:7" x14ac:dyDescent="0.35">
      <c r="A260" s="1" t="s">
        <v>354</v>
      </c>
      <c r="B260" s="1" t="s">
        <v>67</v>
      </c>
      <c r="C260" s="1" t="s">
        <v>2458</v>
      </c>
      <c r="D260" s="1" t="s">
        <v>992</v>
      </c>
      <c r="E260" s="1" t="s">
        <v>61</v>
      </c>
      <c r="F260" s="1">
        <v>999925288</v>
      </c>
      <c r="G260" s="1">
        <v>63</v>
      </c>
    </row>
    <row r="261" spans="1:7" x14ac:dyDescent="0.35">
      <c r="A261" s="1" t="s">
        <v>354</v>
      </c>
      <c r="B261" s="1" t="s">
        <v>67</v>
      </c>
      <c r="C261" s="1" t="s">
        <v>2370</v>
      </c>
      <c r="D261" s="1" t="s">
        <v>2898</v>
      </c>
      <c r="E261" s="1" t="s">
        <v>61</v>
      </c>
      <c r="F261" s="1">
        <v>999926386</v>
      </c>
      <c r="G261" s="1">
        <v>63</v>
      </c>
    </row>
    <row r="262" spans="1:7" x14ac:dyDescent="0.35">
      <c r="A262" s="31" t="s">
        <v>354</v>
      </c>
      <c r="B262" s="31" t="s">
        <v>67</v>
      </c>
      <c r="C262" s="31" t="s">
        <v>374</v>
      </c>
      <c r="D262" s="31" t="s">
        <v>3030</v>
      </c>
      <c r="E262" s="31" t="s">
        <v>61</v>
      </c>
      <c r="F262" s="1">
        <v>999926704</v>
      </c>
      <c r="G262" s="1">
        <v>63</v>
      </c>
    </row>
    <row r="263" spans="1:7" x14ac:dyDescent="0.35">
      <c r="A263" s="1" t="s">
        <v>354</v>
      </c>
      <c r="B263" s="1" t="s">
        <v>67</v>
      </c>
      <c r="C263" s="1" t="s">
        <v>3082</v>
      </c>
      <c r="D263" s="1" t="s">
        <v>3083</v>
      </c>
      <c r="E263" s="1" t="s">
        <v>61</v>
      </c>
      <c r="F263" s="1">
        <v>999926810</v>
      </c>
      <c r="G263" s="1">
        <v>63</v>
      </c>
    </row>
    <row r="264" spans="1:7" x14ac:dyDescent="0.35">
      <c r="A264" s="30" t="s">
        <v>354</v>
      </c>
      <c r="B264" s="30" t="s">
        <v>67</v>
      </c>
      <c r="C264" s="30" t="s">
        <v>374</v>
      </c>
      <c r="D264" s="30" t="s">
        <v>3583</v>
      </c>
      <c r="E264" s="30" t="s">
        <v>61</v>
      </c>
      <c r="F264" s="30">
        <v>999928096</v>
      </c>
      <c r="G264" s="1">
        <v>63</v>
      </c>
    </row>
    <row r="265" spans="1:7" x14ac:dyDescent="0.35">
      <c r="A265" s="1" t="s">
        <v>354</v>
      </c>
      <c r="B265" s="1" t="s">
        <v>67</v>
      </c>
      <c r="C265" s="1" t="s">
        <v>2305</v>
      </c>
      <c r="D265" s="1" t="s">
        <v>3530</v>
      </c>
      <c r="E265" s="1" t="s">
        <v>61</v>
      </c>
      <c r="F265" s="1">
        <v>999927950</v>
      </c>
      <c r="G265" s="1">
        <v>60</v>
      </c>
    </row>
    <row r="266" spans="1:7" x14ac:dyDescent="0.35">
      <c r="A266" s="1" t="s">
        <v>354</v>
      </c>
      <c r="B266" s="1" t="s">
        <v>67</v>
      </c>
      <c r="C266" s="1" t="s">
        <v>1137</v>
      </c>
      <c r="D266" s="1" t="s">
        <v>3615</v>
      </c>
      <c r="E266" s="1" t="s">
        <v>61</v>
      </c>
      <c r="F266" s="1">
        <v>999928190</v>
      </c>
      <c r="G266" s="1">
        <v>52.5</v>
      </c>
    </row>
    <row r="267" spans="1:7" x14ac:dyDescent="0.35">
      <c r="A267" s="1" t="s">
        <v>354</v>
      </c>
      <c r="B267" s="1" t="s">
        <v>67</v>
      </c>
      <c r="C267" s="1" t="s">
        <v>2336</v>
      </c>
      <c r="D267" s="1" t="s">
        <v>2337</v>
      </c>
      <c r="E267" s="1" t="s">
        <v>61</v>
      </c>
      <c r="F267" s="1">
        <v>999924892</v>
      </c>
      <c r="G267" s="1">
        <v>51</v>
      </c>
    </row>
    <row r="268" spans="1:7" x14ac:dyDescent="0.35">
      <c r="A268" s="1" t="s">
        <v>354</v>
      </c>
      <c r="B268" s="1" t="s">
        <v>67</v>
      </c>
      <c r="C268" s="1" t="s">
        <v>2752</v>
      </c>
      <c r="D268" s="1" t="s">
        <v>2753</v>
      </c>
      <c r="E268" s="1" t="s">
        <v>61</v>
      </c>
      <c r="F268" s="1">
        <v>999925988</v>
      </c>
      <c r="G268" s="1">
        <v>51</v>
      </c>
    </row>
    <row r="269" spans="1:7" x14ac:dyDescent="0.35">
      <c r="A269" s="1" t="s">
        <v>354</v>
      </c>
      <c r="B269" s="1" t="s">
        <v>67</v>
      </c>
      <c r="C269" s="1" t="s">
        <v>2517</v>
      </c>
      <c r="D269" s="1" t="s">
        <v>2518</v>
      </c>
      <c r="E269" s="1" t="s">
        <v>61</v>
      </c>
      <c r="F269" s="1">
        <v>999925412</v>
      </c>
      <c r="G269" s="1">
        <v>38</v>
      </c>
    </row>
    <row r="270" spans="1:7" x14ac:dyDescent="0.35">
      <c r="A270" s="1" t="s">
        <v>354</v>
      </c>
      <c r="B270" s="1" t="s">
        <v>67</v>
      </c>
      <c r="C270" s="1" t="s">
        <v>3212</v>
      </c>
      <c r="D270" s="1" t="s">
        <v>3211</v>
      </c>
      <c r="E270" s="1" t="s">
        <v>61</v>
      </c>
      <c r="F270" s="1">
        <v>999927095</v>
      </c>
      <c r="G270" s="1">
        <v>38</v>
      </c>
    </row>
    <row r="271" spans="1:7" x14ac:dyDescent="0.35">
      <c r="A271" s="30" t="s">
        <v>354</v>
      </c>
      <c r="B271" s="30" t="s">
        <v>67</v>
      </c>
      <c r="C271" s="42" t="s">
        <v>2919</v>
      </c>
      <c r="D271" s="42" t="s">
        <v>2920</v>
      </c>
      <c r="E271" s="34" t="s">
        <v>61</v>
      </c>
      <c r="F271" s="30">
        <v>999926429</v>
      </c>
      <c r="G271" s="1">
        <v>34</v>
      </c>
    </row>
    <row r="272" spans="1:7" x14ac:dyDescent="0.35">
      <c r="A272" s="32" t="s">
        <v>354</v>
      </c>
      <c r="B272" s="32" t="s">
        <v>67</v>
      </c>
      <c r="C272" s="32" t="s">
        <v>536</v>
      </c>
      <c r="D272" s="36" t="s">
        <v>632</v>
      </c>
      <c r="E272" s="32" t="s">
        <v>61</v>
      </c>
      <c r="F272" s="32">
        <v>999925637</v>
      </c>
      <c r="G272" s="1">
        <v>30</v>
      </c>
    </row>
    <row r="273" spans="1:7" x14ac:dyDescent="0.35">
      <c r="A273" s="1" t="s">
        <v>354</v>
      </c>
      <c r="B273" s="1" t="s">
        <v>67</v>
      </c>
      <c r="C273" s="1" t="s">
        <v>374</v>
      </c>
      <c r="D273" s="1" t="s">
        <v>3319</v>
      </c>
      <c r="E273" s="1" t="s">
        <v>61</v>
      </c>
      <c r="F273" s="1">
        <v>999927374</v>
      </c>
      <c r="G273" s="1">
        <v>30</v>
      </c>
    </row>
    <row r="274" spans="1:7" x14ac:dyDescent="0.35">
      <c r="A274" s="1" t="s">
        <v>354</v>
      </c>
      <c r="B274" s="1" t="s">
        <v>67</v>
      </c>
      <c r="C274" s="1" t="s">
        <v>1541</v>
      </c>
      <c r="D274" s="1" t="s">
        <v>3451</v>
      </c>
      <c r="E274" s="1" t="s">
        <v>61</v>
      </c>
      <c r="F274" s="1">
        <v>999927765</v>
      </c>
      <c r="G274" s="1">
        <v>30</v>
      </c>
    </row>
    <row r="275" spans="1:7" x14ac:dyDescent="0.35">
      <c r="A275" s="1" t="s">
        <v>354</v>
      </c>
      <c r="B275" s="30" t="s">
        <v>58</v>
      </c>
      <c r="C275" s="30" t="s">
        <v>376</v>
      </c>
      <c r="D275" s="30" t="s">
        <v>304</v>
      </c>
      <c r="E275" s="30" t="s">
        <v>77</v>
      </c>
      <c r="F275" s="30">
        <v>999925180</v>
      </c>
      <c r="G275" s="1">
        <v>726</v>
      </c>
    </row>
    <row r="276" spans="1:7" x14ac:dyDescent="0.35">
      <c r="A276" s="30" t="s">
        <v>354</v>
      </c>
      <c r="B276" s="1" t="s">
        <v>58</v>
      </c>
      <c r="C276" s="1" t="s">
        <v>844</v>
      </c>
      <c r="D276" s="1" t="s">
        <v>168</v>
      </c>
      <c r="E276" s="1" t="s">
        <v>77</v>
      </c>
      <c r="F276" s="1">
        <v>999916727</v>
      </c>
      <c r="G276" s="1">
        <v>614</v>
      </c>
    </row>
    <row r="277" spans="1:7" x14ac:dyDescent="0.35">
      <c r="A277" s="35" t="s">
        <v>354</v>
      </c>
      <c r="B277" s="35" t="s">
        <v>58</v>
      </c>
      <c r="C277" s="35" t="s">
        <v>2307</v>
      </c>
      <c r="D277" s="35" t="s">
        <v>92</v>
      </c>
      <c r="E277" s="35" t="s">
        <v>77</v>
      </c>
      <c r="F277" s="35">
        <v>999924813</v>
      </c>
      <c r="G277" s="1">
        <v>579</v>
      </c>
    </row>
    <row r="278" spans="1:7" x14ac:dyDescent="0.35">
      <c r="A278" s="1" t="s">
        <v>354</v>
      </c>
      <c r="B278" s="1" t="s">
        <v>58</v>
      </c>
      <c r="C278" s="1" t="s">
        <v>1627</v>
      </c>
      <c r="D278" s="1" t="s">
        <v>211</v>
      </c>
      <c r="E278" s="1" t="s">
        <v>77</v>
      </c>
      <c r="F278" s="1">
        <v>999921433</v>
      </c>
      <c r="G278" s="1">
        <v>462</v>
      </c>
    </row>
    <row r="279" spans="1:7" x14ac:dyDescent="0.35">
      <c r="A279" s="1" t="s">
        <v>354</v>
      </c>
      <c r="B279" s="1" t="s">
        <v>58</v>
      </c>
      <c r="C279" s="1" t="s">
        <v>937</v>
      </c>
      <c r="D279" s="1" t="s">
        <v>119</v>
      </c>
      <c r="E279" s="1" t="s">
        <v>77</v>
      </c>
      <c r="F279" s="1">
        <v>999914642</v>
      </c>
      <c r="G279" s="1">
        <v>441</v>
      </c>
    </row>
    <row r="280" spans="1:7" x14ac:dyDescent="0.35">
      <c r="A280" s="1" t="s">
        <v>354</v>
      </c>
      <c r="B280" s="1" t="s">
        <v>58</v>
      </c>
      <c r="C280" s="1" t="s">
        <v>1178</v>
      </c>
      <c r="D280" s="1" t="s">
        <v>1179</v>
      </c>
      <c r="E280" s="1" t="s">
        <v>77</v>
      </c>
      <c r="F280" s="1">
        <v>999918072</v>
      </c>
      <c r="G280" s="1">
        <v>441</v>
      </c>
    </row>
    <row r="281" spans="1:7" x14ac:dyDescent="0.35">
      <c r="A281" s="1" t="s">
        <v>354</v>
      </c>
      <c r="B281" s="1" t="s">
        <v>58</v>
      </c>
      <c r="C281" s="1" t="s">
        <v>857</v>
      </c>
      <c r="D281" s="1" t="s">
        <v>1363</v>
      </c>
      <c r="E281" s="1" t="s">
        <v>77</v>
      </c>
      <c r="F281" s="1">
        <v>999919356</v>
      </c>
      <c r="G281" s="1">
        <v>415</v>
      </c>
    </row>
    <row r="282" spans="1:7" x14ac:dyDescent="0.35">
      <c r="A282" s="1" t="s">
        <v>354</v>
      </c>
      <c r="B282" s="1" t="s">
        <v>58</v>
      </c>
      <c r="C282" s="1" t="s">
        <v>458</v>
      </c>
      <c r="D282" s="1" t="s">
        <v>805</v>
      </c>
      <c r="E282" s="1" t="s">
        <v>77</v>
      </c>
      <c r="F282" s="1">
        <v>999920714</v>
      </c>
      <c r="G282" s="1">
        <v>377</v>
      </c>
    </row>
    <row r="283" spans="1:7" x14ac:dyDescent="0.35">
      <c r="A283" s="1" t="s">
        <v>354</v>
      </c>
      <c r="B283" s="1" t="s">
        <v>58</v>
      </c>
      <c r="C283" s="1" t="s">
        <v>2507</v>
      </c>
      <c r="D283" s="1" t="s">
        <v>325</v>
      </c>
      <c r="E283" s="1" t="s">
        <v>77</v>
      </c>
      <c r="F283" s="1">
        <v>999925390</v>
      </c>
      <c r="G283" s="1">
        <v>347</v>
      </c>
    </row>
    <row r="284" spans="1:7" x14ac:dyDescent="0.35">
      <c r="A284" s="30" t="s">
        <v>354</v>
      </c>
      <c r="B284" s="30" t="s">
        <v>58</v>
      </c>
      <c r="C284" s="30" t="s">
        <v>1732</v>
      </c>
      <c r="D284" s="30" t="s">
        <v>117</v>
      </c>
      <c r="E284" s="30" t="s">
        <v>77</v>
      </c>
      <c r="F284" s="30">
        <v>999921850</v>
      </c>
      <c r="G284" s="1">
        <v>311</v>
      </c>
    </row>
    <row r="285" spans="1:7" x14ac:dyDescent="0.35">
      <c r="A285" s="1" t="s">
        <v>354</v>
      </c>
      <c r="B285" s="1" t="s">
        <v>58</v>
      </c>
      <c r="C285" s="1" t="s">
        <v>3641</v>
      </c>
      <c r="D285" s="1" t="s">
        <v>3642</v>
      </c>
      <c r="E285" s="1" t="s">
        <v>77</v>
      </c>
      <c r="F285" s="1">
        <v>999928262</v>
      </c>
      <c r="G285" s="1">
        <v>306</v>
      </c>
    </row>
    <row r="286" spans="1:7" x14ac:dyDescent="0.35">
      <c r="A286" s="30" t="s">
        <v>354</v>
      </c>
      <c r="B286" s="30" t="s">
        <v>58</v>
      </c>
      <c r="C286" s="30" t="s">
        <v>1063</v>
      </c>
      <c r="D286" s="30" t="s">
        <v>117</v>
      </c>
      <c r="E286" s="30" t="s">
        <v>77</v>
      </c>
      <c r="F286" s="1">
        <v>999916871</v>
      </c>
      <c r="G286" s="1">
        <v>272</v>
      </c>
    </row>
    <row r="287" spans="1:7" x14ac:dyDescent="0.35">
      <c r="A287" s="1" t="s">
        <v>354</v>
      </c>
      <c r="B287" s="1" t="s">
        <v>58</v>
      </c>
      <c r="C287" s="30" t="s">
        <v>321</v>
      </c>
      <c r="D287" s="30" t="s">
        <v>277</v>
      </c>
      <c r="E287" s="30" t="s">
        <v>77</v>
      </c>
      <c r="F287" s="1">
        <v>999919727</v>
      </c>
      <c r="G287" s="1">
        <v>268</v>
      </c>
    </row>
    <row r="288" spans="1:7" x14ac:dyDescent="0.35">
      <c r="A288" s="31" t="s">
        <v>354</v>
      </c>
      <c r="B288" s="31" t="s">
        <v>58</v>
      </c>
      <c r="C288" s="31" t="s">
        <v>75</v>
      </c>
      <c r="D288" s="31" t="s">
        <v>2538</v>
      </c>
      <c r="E288" s="31" t="s">
        <v>77</v>
      </c>
      <c r="F288" s="1">
        <v>999925482</v>
      </c>
      <c r="G288" s="1">
        <v>259</v>
      </c>
    </row>
    <row r="289" spans="1:7" x14ac:dyDescent="0.35">
      <c r="A289" s="1" t="s">
        <v>354</v>
      </c>
      <c r="B289" s="1" t="s">
        <v>58</v>
      </c>
      <c r="C289" s="1" t="s">
        <v>2468</v>
      </c>
      <c r="D289" s="1" t="s">
        <v>145</v>
      </c>
      <c r="E289" s="1" t="s">
        <v>77</v>
      </c>
      <c r="F289" s="1">
        <v>999925300</v>
      </c>
      <c r="G289" s="1">
        <v>258</v>
      </c>
    </row>
    <row r="290" spans="1:7" x14ac:dyDescent="0.35">
      <c r="A290" s="1" t="s">
        <v>354</v>
      </c>
      <c r="B290" s="1" t="s">
        <v>58</v>
      </c>
      <c r="C290" s="1" t="s">
        <v>321</v>
      </c>
      <c r="D290" s="1" t="s">
        <v>818</v>
      </c>
      <c r="E290" s="1" t="s">
        <v>77</v>
      </c>
      <c r="F290" s="1">
        <v>999922546</v>
      </c>
      <c r="G290" s="1">
        <v>252</v>
      </c>
    </row>
    <row r="291" spans="1:7" x14ac:dyDescent="0.35">
      <c r="A291" s="1" t="s">
        <v>354</v>
      </c>
      <c r="B291" s="1" t="s">
        <v>58</v>
      </c>
      <c r="C291" s="1" t="s">
        <v>1046</v>
      </c>
      <c r="D291" s="1" t="s">
        <v>341</v>
      </c>
      <c r="E291" s="1" t="s">
        <v>77</v>
      </c>
      <c r="F291" s="1">
        <v>999916695</v>
      </c>
      <c r="G291" s="1">
        <v>236</v>
      </c>
    </row>
    <row r="292" spans="1:7" x14ac:dyDescent="0.35">
      <c r="A292" s="1" t="s">
        <v>354</v>
      </c>
      <c r="B292" s="30" t="s">
        <v>58</v>
      </c>
      <c r="C292" s="30" t="s">
        <v>817</v>
      </c>
      <c r="D292" s="30" t="s">
        <v>945</v>
      </c>
      <c r="E292" s="30" t="s">
        <v>77</v>
      </c>
      <c r="F292" s="1">
        <v>999914685</v>
      </c>
      <c r="G292" s="1">
        <v>221</v>
      </c>
    </row>
    <row r="293" spans="1:7" x14ac:dyDescent="0.35">
      <c r="A293" s="30" t="s">
        <v>354</v>
      </c>
      <c r="B293" s="1" t="s">
        <v>58</v>
      </c>
      <c r="C293" s="1" t="s">
        <v>915</v>
      </c>
      <c r="D293" s="1" t="s">
        <v>916</v>
      </c>
      <c r="E293" s="1" t="s">
        <v>77</v>
      </c>
      <c r="F293" s="1">
        <v>999914109</v>
      </c>
      <c r="G293" s="1">
        <v>220</v>
      </c>
    </row>
    <row r="294" spans="1:7" x14ac:dyDescent="0.35">
      <c r="A294" s="1" t="s">
        <v>354</v>
      </c>
      <c r="B294" s="1" t="s">
        <v>58</v>
      </c>
      <c r="C294" s="1" t="s">
        <v>321</v>
      </c>
      <c r="D294" s="1" t="s">
        <v>117</v>
      </c>
      <c r="E294" s="1" t="s">
        <v>77</v>
      </c>
      <c r="F294" s="1">
        <v>999925079</v>
      </c>
      <c r="G294" s="1">
        <v>217</v>
      </c>
    </row>
    <row r="295" spans="1:7" x14ac:dyDescent="0.35">
      <c r="A295" s="31" t="s">
        <v>354</v>
      </c>
      <c r="B295" s="31" t="s">
        <v>58</v>
      </c>
      <c r="C295" s="31" t="s">
        <v>2609</v>
      </c>
      <c r="D295" s="31" t="s">
        <v>2608</v>
      </c>
      <c r="E295" s="31" t="s">
        <v>77</v>
      </c>
      <c r="F295" s="1">
        <v>999925651</v>
      </c>
      <c r="G295" s="1">
        <v>211</v>
      </c>
    </row>
    <row r="296" spans="1:7" x14ac:dyDescent="0.35">
      <c r="A296" s="31" t="s">
        <v>354</v>
      </c>
      <c r="B296" s="31" t="s">
        <v>58</v>
      </c>
      <c r="C296" s="31" t="s">
        <v>2428</v>
      </c>
      <c r="D296" s="31" t="s">
        <v>2429</v>
      </c>
      <c r="E296" s="31" t="s">
        <v>77</v>
      </c>
      <c r="F296" s="1">
        <v>999925241</v>
      </c>
      <c r="G296" s="1">
        <v>202</v>
      </c>
    </row>
    <row r="297" spans="1:7" x14ac:dyDescent="0.35">
      <c r="A297" s="30" t="s">
        <v>354</v>
      </c>
      <c r="B297" s="1" t="s">
        <v>58</v>
      </c>
      <c r="C297" s="1" t="s">
        <v>1621</v>
      </c>
      <c r="D297" s="1" t="s">
        <v>1622</v>
      </c>
      <c r="E297" s="1" t="s">
        <v>77</v>
      </c>
      <c r="F297" s="1">
        <v>999921423</v>
      </c>
      <c r="G297" s="1">
        <v>196</v>
      </c>
    </row>
    <row r="298" spans="1:7" x14ac:dyDescent="0.35">
      <c r="A298" s="35" t="s">
        <v>354</v>
      </c>
      <c r="B298" s="35" t="s">
        <v>58</v>
      </c>
      <c r="C298" s="35" t="s">
        <v>1731</v>
      </c>
      <c r="D298" s="35" t="s">
        <v>119</v>
      </c>
      <c r="E298" s="35" t="s">
        <v>77</v>
      </c>
      <c r="F298" s="35">
        <v>999921837</v>
      </c>
      <c r="G298" s="1">
        <v>184</v>
      </c>
    </row>
    <row r="299" spans="1:7" x14ac:dyDescent="0.35">
      <c r="A299" s="1" t="s">
        <v>354</v>
      </c>
      <c r="B299" s="1" t="s">
        <v>58</v>
      </c>
      <c r="C299" s="1" t="s">
        <v>1367</v>
      </c>
      <c r="D299" s="1" t="s">
        <v>1368</v>
      </c>
      <c r="E299" s="1" t="s">
        <v>77</v>
      </c>
      <c r="F299" s="1">
        <v>999919367</v>
      </c>
      <c r="G299" s="1">
        <v>179.8</v>
      </c>
    </row>
    <row r="300" spans="1:7" x14ac:dyDescent="0.35">
      <c r="A300" s="31" t="s">
        <v>354</v>
      </c>
      <c r="B300" s="31" t="s">
        <v>58</v>
      </c>
      <c r="C300" s="31" t="s">
        <v>1266</v>
      </c>
      <c r="D300" s="31" t="s">
        <v>213</v>
      </c>
      <c r="E300" s="31" t="s">
        <v>77</v>
      </c>
      <c r="F300" s="1">
        <v>999927821</v>
      </c>
      <c r="G300" s="1">
        <v>177.2</v>
      </c>
    </row>
    <row r="301" spans="1:7" x14ac:dyDescent="0.35">
      <c r="A301" s="31" t="s">
        <v>354</v>
      </c>
      <c r="B301" s="31" t="s">
        <v>58</v>
      </c>
      <c r="C301" s="31" t="s">
        <v>1312</v>
      </c>
      <c r="D301" s="31" t="s">
        <v>1448</v>
      </c>
      <c r="E301" s="31" t="s">
        <v>77</v>
      </c>
      <c r="F301" s="1">
        <v>999920599</v>
      </c>
      <c r="G301" s="1">
        <v>158</v>
      </c>
    </row>
    <row r="302" spans="1:7" x14ac:dyDescent="0.35">
      <c r="A302" s="1" t="s">
        <v>354</v>
      </c>
      <c r="B302" s="1" t="s">
        <v>58</v>
      </c>
      <c r="C302" s="1" t="s">
        <v>3171</v>
      </c>
      <c r="D302" s="1" t="s">
        <v>156</v>
      </c>
      <c r="E302" s="1" t="s">
        <v>77</v>
      </c>
      <c r="F302" s="1">
        <v>999926986</v>
      </c>
      <c r="G302" s="1">
        <v>128</v>
      </c>
    </row>
    <row r="303" spans="1:7" x14ac:dyDescent="0.35">
      <c r="A303" s="1" t="s">
        <v>354</v>
      </c>
      <c r="B303" s="1" t="s">
        <v>58</v>
      </c>
      <c r="C303" s="1" t="s">
        <v>2182</v>
      </c>
      <c r="D303" s="1" t="s">
        <v>149</v>
      </c>
      <c r="E303" s="1" t="s">
        <v>77</v>
      </c>
      <c r="F303" s="1">
        <v>999924352</v>
      </c>
      <c r="G303" s="1">
        <v>122</v>
      </c>
    </row>
    <row r="304" spans="1:7" x14ac:dyDescent="0.35">
      <c r="A304" s="1" t="s">
        <v>354</v>
      </c>
      <c r="B304" s="1" t="s">
        <v>58</v>
      </c>
      <c r="C304" s="1" t="s">
        <v>517</v>
      </c>
      <c r="D304" s="1" t="s">
        <v>92</v>
      </c>
      <c r="E304" s="1" t="s">
        <v>77</v>
      </c>
      <c r="F304" s="1">
        <v>999924948</v>
      </c>
      <c r="G304" s="1">
        <v>116</v>
      </c>
    </row>
    <row r="305" spans="1:7" x14ac:dyDescent="0.35">
      <c r="A305" s="30" t="s">
        <v>354</v>
      </c>
      <c r="B305" s="1" t="s">
        <v>58</v>
      </c>
      <c r="C305" s="1" t="s">
        <v>1181</v>
      </c>
      <c r="D305" s="1" t="s">
        <v>474</v>
      </c>
      <c r="E305" s="1" t="s">
        <v>77</v>
      </c>
      <c r="F305" s="1">
        <v>999918085</v>
      </c>
      <c r="G305" s="1">
        <v>109</v>
      </c>
    </row>
    <row r="306" spans="1:7" x14ac:dyDescent="0.35">
      <c r="A306" s="1" t="s">
        <v>354</v>
      </c>
      <c r="B306" s="1" t="s">
        <v>58</v>
      </c>
      <c r="C306" s="1" t="s">
        <v>1598</v>
      </c>
      <c r="D306" s="1" t="s">
        <v>198</v>
      </c>
      <c r="E306" s="1" t="s">
        <v>77</v>
      </c>
      <c r="F306" s="1">
        <v>999921303</v>
      </c>
      <c r="G306" s="1">
        <v>102</v>
      </c>
    </row>
    <row r="307" spans="1:7" x14ac:dyDescent="0.35">
      <c r="A307" s="30" t="s">
        <v>354</v>
      </c>
      <c r="B307" s="30" t="s">
        <v>58</v>
      </c>
      <c r="C307" s="30" t="s">
        <v>1895</v>
      </c>
      <c r="D307" s="30" t="s">
        <v>2102</v>
      </c>
      <c r="E307" s="30" t="s">
        <v>77</v>
      </c>
      <c r="F307" s="30">
        <v>999923823</v>
      </c>
      <c r="G307" s="1">
        <v>89</v>
      </c>
    </row>
    <row r="308" spans="1:7" x14ac:dyDescent="0.35">
      <c r="A308" s="30" t="s">
        <v>354</v>
      </c>
      <c r="B308" s="1" t="s">
        <v>58</v>
      </c>
      <c r="C308" s="1" t="s">
        <v>1182</v>
      </c>
      <c r="D308" s="1" t="s">
        <v>1183</v>
      </c>
      <c r="E308" s="1" t="s">
        <v>77</v>
      </c>
      <c r="F308" s="1">
        <v>999918088</v>
      </c>
      <c r="G308" s="1">
        <v>88</v>
      </c>
    </row>
    <row r="309" spans="1:7" x14ac:dyDescent="0.35">
      <c r="A309" s="1" t="s">
        <v>354</v>
      </c>
      <c r="B309" s="1" t="s">
        <v>58</v>
      </c>
      <c r="C309" s="1" t="s">
        <v>776</v>
      </c>
      <c r="D309" s="1" t="s">
        <v>777</v>
      </c>
      <c r="E309" s="1" t="s">
        <v>77</v>
      </c>
      <c r="F309" s="1">
        <v>999907808</v>
      </c>
      <c r="G309" s="1">
        <v>68</v>
      </c>
    </row>
    <row r="310" spans="1:7" x14ac:dyDescent="0.35">
      <c r="A310" s="31" t="s">
        <v>354</v>
      </c>
      <c r="B310" s="31" t="s">
        <v>58</v>
      </c>
      <c r="C310" s="31" t="s">
        <v>1124</v>
      </c>
      <c r="D310" s="31" t="s">
        <v>1125</v>
      </c>
      <c r="E310" s="31" t="s">
        <v>77</v>
      </c>
      <c r="F310" s="1">
        <v>999917688</v>
      </c>
      <c r="G310" s="1">
        <v>68</v>
      </c>
    </row>
    <row r="311" spans="1:7" x14ac:dyDescent="0.35">
      <c r="A311" s="30" t="s">
        <v>354</v>
      </c>
      <c r="B311" s="1" t="s">
        <v>58</v>
      </c>
      <c r="C311" s="1" t="s">
        <v>260</v>
      </c>
      <c r="D311" s="1" t="s">
        <v>1853</v>
      </c>
      <c r="E311" s="1" t="s">
        <v>77</v>
      </c>
      <c r="F311" s="1">
        <v>999922443</v>
      </c>
      <c r="G311" s="1">
        <v>68</v>
      </c>
    </row>
    <row r="312" spans="1:7" x14ac:dyDescent="0.35">
      <c r="A312" s="32" t="s">
        <v>354</v>
      </c>
      <c r="B312" s="32" t="s">
        <v>58</v>
      </c>
      <c r="C312" s="32" t="s">
        <v>3147</v>
      </c>
      <c r="D312" s="32" t="s">
        <v>2938</v>
      </c>
      <c r="E312" s="32" t="s">
        <v>77</v>
      </c>
      <c r="F312" s="32">
        <v>999926929</v>
      </c>
      <c r="G312" s="1">
        <v>68</v>
      </c>
    </row>
    <row r="313" spans="1:7" x14ac:dyDescent="0.35">
      <c r="A313" s="1" t="s">
        <v>354</v>
      </c>
      <c r="B313" s="1" t="s">
        <v>58</v>
      </c>
      <c r="C313" s="1" t="s">
        <v>2463</v>
      </c>
      <c r="D313" s="1" t="s">
        <v>2464</v>
      </c>
      <c r="E313" s="1" t="s">
        <v>77</v>
      </c>
      <c r="F313" s="1">
        <v>999925297</v>
      </c>
      <c r="G313" s="1">
        <v>64</v>
      </c>
    </row>
    <row r="314" spans="1:7" x14ac:dyDescent="0.35">
      <c r="A314" s="31" t="s">
        <v>354</v>
      </c>
      <c r="B314" s="31" t="s">
        <v>58</v>
      </c>
      <c r="C314" s="31" t="s">
        <v>796</v>
      </c>
      <c r="D314" s="31" t="s">
        <v>650</v>
      </c>
      <c r="E314" s="31" t="s">
        <v>77</v>
      </c>
      <c r="F314" s="1">
        <v>999908753</v>
      </c>
      <c r="G314" s="1">
        <v>63</v>
      </c>
    </row>
    <row r="315" spans="1:7" x14ac:dyDescent="0.35">
      <c r="A315" s="1" t="s">
        <v>354</v>
      </c>
      <c r="B315" s="30" t="s">
        <v>58</v>
      </c>
      <c r="C315" s="30" t="s">
        <v>995</v>
      </c>
      <c r="D315" s="30" t="s">
        <v>228</v>
      </c>
      <c r="E315" s="30" t="s">
        <v>77</v>
      </c>
      <c r="F315" s="1">
        <v>999915706</v>
      </c>
      <c r="G315" s="1">
        <v>63</v>
      </c>
    </row>
    <row r="316" spans="1:7" x14ac:dyDescent="0.35">
      <c r="A316" s="30" t="s">
        <v>354</v>
      </c>
      <c r="B316" s="30" t="s">
        <v>58</v>
      </c>
      <c r="C316" s="30" t="s">
        <v>275</v>
      </c>
      <c r="D316" s="30" t="s">
        <v>2635</v>
      </c>
      <c r="E316" s="30" t="s">
        <v>77</v>
      </c>
      <c r="F316" s="30">
        <v>999925712</v>
      </c>
      <c r="G316" s="1">
        <v>63</v>
      </c>
    </row>
    <row r="317" spans="1:7" x14ac:dyDescent="0.35">
      <c r="A317" s="1" t="s">
        <v>354</v>
      </c>
      <c r="B317" s="1" t="s">
        <v>58</v>
      </c>
      <c r="C317" s="1" t="s">
        <v>833</v>
      </c>
      <c r="D317" s="1" t="s">
        <v>834</v>
      </c>
      <c r="E317" s="1" t="s">
        <v>77</v>
      </c>
      <c r="F317" s="33">
        <v>999909843</v>
      </c>
      <c r="G317" s="1">
        <v>58</v>
      </c>
    </row>
    <row r="318" spans="1:7" x14ac:dyDescent="0.35">
      <c r="A318" s="1" t="s">
        <v>354</v>
      </c>
      <c r="B318" s="1" t="s">
        <v>58</v>
      </c>
      <c r="C318" s="1" t="s">
        <v>2511</v>
      </c>
      <c r="D318" s="1" t="s">
        <v>130</v>
      </c>
      <c r="E318" s="1" t="s">
        <v>77</v>
      </c>
      <c r="F318" s="1">
        <v>999925403</v>
      </c>
      <c r="G318" s="1">
        <v>58</v>
      </c>
    </row>
    <row r="319" spans="1:7" x14ac:dyDescent="0.35">
      <c r="A319" s="31" t="s">
        <v>354</v>
      </c>
      <c r="B319" s="31" t="s">
        <v>58</v>
      </c>
      <c r="C319" s="31" t="s">
        <v>860</v>
      </c>
      <c r="D319" s="31" t="s">
        <v>3042</v>
      </c>
      <c r="E319" s="31" t="s">
        <v>77</v>
      </c>
      <c r="F319" s="1">
        <v>999926735</v>
      </c>
      <c r="G319" s="1">
        <v>58</v>
      </c>
    </row>
    <row r="320" spans="1:7" x14ac:dyDescent="0.35">
      <c r="A320" s="1" t="s">
        <v>354</v>
      </c>
      <c r="B320" s="1" t="s">
        <v>58</v>
      </c>
      <c r="C320" s="1" t="s">
        <v>2498</v>
      </c>
      <c r="D320" s="1" t="s">
        <v>1650</v>
      </c>
      <c r="E320" s="1" t="s">
        <v>77</v>
      </c>
      <c r="F320" s="1">
        <v>999926879</v>
      </c>
      <c r="G320" s="1">
        <v>58</v>
      </c>
    </row>
    <row r="321" spans="1:7" x14ac:dyDescent="0.35">
      <c r="A321" s="1" t="s">
        <v>354</v>
      </c>
      <c r="B321" s="1" t="s">
        <v>58</v>
      </c>
      <c r="C321" s="1" t="s">
        <v>1875</v>
      </c>
      <c r="D321" s="1" t="s">
        <v>1876</v>
      </c>
      <c r="E321" s="1" t="s">
        <v>77</v>
      </c>
      <c r="F321" s="1">
        <v>999922529</v>
      </c>
      <c r="G321" s="1">
        <v>54</v>
      </c>
    </row>
    <row r="322" spans="1:7" x14ac:dyDescent="0.35">
      <c r="A322" s="31" t="s">
        <v>354</v>
      </c>
      <c r="B322" s="31" t="s">
        <v>58</v>
      </c>
      <c r="C322" s="31" t="s">
        <v>3111</v>
      </c>
      <c r="D322" s="31" t="s">
        <v>2391</v>
      </c>
      <c r="E322" s="31" t="s">
        <v>77</v>
      </c>
      <c r="F322" s="1">
        <v>999926873</v>
      </c>
      <c r="G322" s="1">
        <v>54</v>
      </c>
    </row>
    <row r="323" spans="1:7" x14ac:dyDescent="0.35">
      <c r="A323" s="31" t="s">
        <v>354</v>
      </c>
      <c r="B323" s="31" t="s">
        <v>58</v>
      </c>
      <c r="C323" s="31" t="s">
        <v>3350</v>
      </c>
      <c r="D323" s="31" t="s">
        <v>162</v>
      </c>
      <c r="E323" s="31" t="s">
        <v>77</v>
      </c>
      <c r="F323" s="1">
        <v>999927453</v>
      </c>
      <c r="G323" s="1">
        <v>54</v>
      </c>
    </row>
    <row r="324" spans="1:7" x14ac:dyDescent="0.35">
      <c r="A324" s="1" t="s">
        <v>354</v>
      </c>
      <c r="B324" s="1" t="s">
        <v>58</v>
      </c>
      <c r="C324" s="1" t="s">
        <v>319</v>
      </c>
      <c r="D324" s="1" t="s">
        <v>2269</v>
      </c>
      <c r="E324" s="1" t="s">
        <v>77</v>
      </c>
      <c r="F324" s="1">
        <v>999924652</v>
      </c>
      <c r="G324" s="1">
        <v>52</v>
      </c>
    </row>
    <row r="325" spans="1:7" x14ac:dyDescent="0.35">
      <c r="A325" s="30" t="s">
        <v>354</v>
      </c>
      <c r="B325" s="30" t="s">
        <v>58</v>
      </c>
      <c r="C325" s="30" t="s">
        <v>2529</v>
      </c>
      <c r="D325" s="30" t="s">
        <v>168</v>
      </c>
      <c r="E325" s="30" t="s">
        <v>77</v>
      </c>
      <c r="F325" s="30">
        <v>999928126</v>
      </c>
      <c r="G325" s="1">
        <v>51.5</v>
      </c>
    </row>
    <row r="326" spans="1:7" x14ac:dyDescent="0.35">
      <c r="A326" s="30" t="s">
        <v>354</v>
      </c>
      <c r="B326" s="1" t="s">
        <v>58</v>
      </c>
      <c r="C326" s="1" t="s">
        <v>2252</v>
      </c>
      <c r="D326" s="1" t="s">
        <v>2253</v>
      </c>
      <c r="E326" s="1" t="s">
        <v>77</v>
      </c>
      <c r="F326" s="1">
        <v>999924588</v>
      </c>
      <c r="G326" s="1">
        <v>51</v>
      </c>
    </row>
    <row r="327" spans="1:7" x14ac:dyDescent="0.35">
      <c r="A327" s="1" t="s">
        <v>354</v>
      </c>
      <c r="B327" s="1" t="s">
        <v>58</v>
      </c>
      <c r="C327" s="1" t="s">
        <v>1003</v>
      </c>
      <c r="D327" s="1" t="s">
        <v>92</v>
      </c>
      <c r="E327" s="1" t="s">
        <v>77</v>
      </c>
      <c r="F327" s="1">
        <v>999924178</v>
      </c>
      <c r="G327" s="1">
        <v>45</v>
      </c>
    </row>
    <row r="328" spans="1:7" x14ac:dyDescent="0.35">
      <c r="A328" s="1" t="s">
        <v>354</v>
      </c>
      <c r="B328" s="1" t="s">
        <v>58</v>
      </c>
      <c r="C328" s="1" t="s">
        <v>1417</v>
      </c>
      <c r="D328" s="1" t="s">
        <v>1418</v>
      </c>
      <c r="E328" s="1" t="s">
        <v>77</v>
      </c>
      <c r="F328" s="1">
        <v>999919719</v>
      </c>
      <c r="G328" s="1">
        <v>38</v>
      </c>
    </row>
    <row r="329" spans="1:7" x14ac:dyDescent="0.35">
      <c r="A329" s="1" t="s">
        <v>354</v>
      </c>
      <c r="B329" s="1" t="s">
        <v>58</v>
      </c>
      <c r="C329" s="1" t="s">
        <v>1999</v>
      </c>
      <c r="D329" s="1" t="s">
        <v>2000</v>
      </c>
      <c r="E329" s="1" t="s">
        <v>77</v>
      </c>
      <c r="F329" s="1">
        <v>999923207</v>
      </c>
      <c r="G329" s="1">
        <v>38</v>
      </c>
    </row>
    <row r="330" spans="1:7" x14ac:dyDescent="0.35">
      <c r="A330" s="1" t="s">
        <v>354</v>
      </c>
      <c r="B330" s="1" t="s">
        <v>58</v>
      </c>
      <c r="C330" s="1" t="s">
        <v>2404</v>
      </c>
      <c r="D330" s="1" t="s">
        <v>2405</v>
      </c>
      <c r="E330" s="1" t="s">
        <v>77</v>
      </c>
      <c r="F330" s="1">
        <v>999925182</v>
      </c>
      <c r="G330" s="1">
        <v>38</v>
      </c>
    </row>
    <row r="331" spans="1:7" x14ac:dyDescent="0.35">
      <c r="A331" s="1" t="s">
        <v>354</v>
      </c>
      <c r="B331" s="1" t="s">
        <v>58</v>
      </c>
      <c r="C331" s="1" t="s">
        <v>2790</v>
      </c>
      <c r="D331" s="1" t="s">
        <v>2791</v>
      </c>
      <c r="E331" s="1" t="s">
        <v>77</v>
      </c>
      <c r="F331" s="1">
        <v>999926114</v>
      </c>
      <c r="G331" s="1">
        <v>38</v>
      </c>
    </row>
    <row r="332" spans="1:7" x14ac:dyDescent="0.35">
      <c r="A332" s="30" t="s">
        <v>354</v>
      </c>
      <c r="B332" s="1" t="s">
        <v>58</v>
      </c>
      <c r="C332" s="1" t="s">
        <v>2190</v>
      </c>
      <c r="D332" s="1" t="s">
        <v>2088</v>
      </c>
      <c r="E332" s="1" t="s">
        <v>77</v>
      </c>
      <c r="F332" s="1">
        <v>999924373</v>
      </c>
      <c r="G332" s="1">
        <v>37.5</v>
      </c>
    </row>
    <row r="333" spans="1:7" x14ac:dyDescent="0.35">
      <c r="A333" s="30" t="s">
        <v>354</v>
      </c>
      <c r="B333" s="1" t="s">
        <v>255</v>
      </c>
      <c r="C333" s="30" t="s">
        <v>2154</v>
      </c>
      <c r="D333" s="30" t="s">
        <v>2155</v>
      </c>
      <c r="E333" s="30" t="s">
        <v>77</v>
      </c>
      <c r="F333" s="1">
        <v>999924160</v>
      </c>
      <c r="G333" s="1">
        <v>425</v>
      </c>
    </row>
    <row r="334" spans="1:7" x14ac:dyDescent="0.35">
      <c r="A334" s="30" t="s">
        <v>354</v>
      </c>
      <c r="B334" s="1" t="s">
        <v>255</v>
      </c>
      <c r="C334" s="1" t="s">
        <v>1515</v>
      </c>
      <c r="D334" s="1" t="s">
        <v>123</v>
      </c>
      <c r="E334" s="1" t="s">
        <v>77</v>
      </c>
      <c r="F334" s="1">
        <v>999920832</v>
      </c>
      <c r="G334" s="1">
        <v>330</v>
      </c>
    </row>
    <row r="335" spans="1:7" x14ac:dyDescent="0.35">
      <c r="A335" s="30" t="s">
        <v>354</v>
      </c>
      <c r="B335" s="30" t="s">
        <v>255</v>
      </c>
      <c r="C335" s="30" t="s">
        <v>857</v>
      </c>
      <c r="D335" s="30" t="s">
        <v>1183</v>
      </c>
      <c r="E335" s="30" t="s">
        <v>77</v>
      </c>
      <c r="F335" s="30">
        <v>999921847</v>
      </c>
      <c r="G335" s="1">
        <v>326.10000000000002</v>
      </c>
    </row>
    <row r="336" spans="1:7" x14ac:dyDescent="0.35">
      <c r="A336" s="1" t="s">
        <v>354</v>
      </c>
      <c r="B336" s="1" t="s">
        <v>255</v>
      </c>
      <c r="C336" s="1" t="s">
        <v>2036</v>
      </c>
      <c r="D336" s="1" t="s">
        <v>2037</v>
      </c>
      <c r="E336" s="1" t="s">
        <v>77</v>
      </c>
      <c r="F336" s="1">
        <v>999923386</v>
      </c>
      <c r="G336" s="1">
        <v>323</v>
      </c>
    </row>
    <row r="337" spans="1:7" x14ac:dyDescent="0.35">
      <c r="A337" s="30" t="s">
        <v>354</v>
      </c>
      <c r="B337" s="1" t="s">
        <v>255</v>
      </c>
      <c r="C337" s="30" t="s">
        <v>1180</v>
      </c>
      <c r="D337" s="30" t="s">
        <v>1606</v>
      </c>
      <c r="E337" s="1" t="s">
        <v>77</v>
      </c>
      <c r="F337" s="30">
        <v>999921348</v>
      </c>
      <c r="G337" s="1">
        <v>268</v>
      </c>
    </row>
    <row r="338" spans="1:7" x14ac:dyDescent="0.35">
      <c r="A338" s="1" t="s">
        <v>354</v>
      </c>
      <c r="B338" s="1" t="s">
        <v>255</v>
      </c>
      <c r="C338" s="1" t="s">
        <v>1555</v>
      </c>
      <c r="D338" s="1" t="s">
        <v>1556</v>
      </c>
      <c r="E338" s="1" t="s">
        <v>77</v>
      </c>
      <c r="F338" s="1">
        <v>999921148</v>
      </c>
      <c r="G338" s="1">
        <v>229</v>
      </c>
    </row>
    <row r="339" spans="1:7" x14ac:dyDescent="0.35">
      <c r="A339" s="30" t="s">
        <v>354</v>
      </c>
      <c r="B339" s="1" t="s">
        <v>255</v>
      </c>
      <c r="C339" s="1" t="s">
        <v>923</v>
      </c>
      <c r="D339" s="1" t="s">
        <v>1445</v>
      </c>
      <c r="E339" s="1" t="s">
        <v>77</v>
      </c>
      <c r="F339" s="1">
        <v>999920002</v>
      </c>
      <c r="G339" s="1">
        <v>210</v>
      </c>
    </row>
    <row r="340" spans="1:7" x14ac:dyDescent="0.35">
      <c r="A340" s="1" t="s">
        <v>354</v>
      </c>
      <c r="B340" s="1" t="s">
        <v>255</v>
      </c>
      <c r="C340" s="1" t="s">
        <v>1085</v>
      </c>
      <c r="D340" s="1" t="s">
        <v>725</v>
      </c>
      <c r="E340" s="1" t="s">
        <v>77</v>
      </c>
      <c r="F340" s="1">
        <v>999925414</v>
      </c>
      <c r="G340" s="1">
        <v>190.5</v>
      </c>
    </row>
    <row r="341" spans="1:7" x14ac:dyDescent="0.35">
      <c r="A341" s="1" t="s">
        <v>354</v>
      </c>
      <c r="B341" s="1" t="s">
        <v>255</v>
      </c>
      <c r="C341" s="1" t="s">
        <v>2245</v>
      </c>
      <c r="D341" s="1" t="s">
        <v>2246</v>
      </c>
      <c r="E341" s="1" t="s">
        <v>77</v>
      </c>
      <c r="F341" s="1">
        <v>999924545</v>
      </c>
      <c r="G341" s="1">
        <v>171</v>
      </c>
    </row>
    <row r="342" spans="1:7" x14ac:dyDescent="0.35">
      <c r="A342" s="30" t="s">
        <v>354</v>
      </c>
      <c r="B342" s="1" t="s">
        <v>255</v>
      </c>
      <c r="C342" s="1" t="s">
        <v>1670</v>
      </c>
      <c r="D342" s="1" t="s">
        <v>341</v>
      </c>
      <c r="E342" s="1" t="s">
        <v>77</v>
      </c>
      <c r="F342" s="1">
        <v>999921595</v>
      </c>
      <c r="G342" s="1">
        <v>170</v>
      </c>
    </row>
    <row r="343" spans="1:7" x14ac:dyDescent="0.35">
      <c r="A343" s="1" t="s">
        <v>354</v>
      </c>
      <c r="B343" s="1" t="s">
        <v>255</v>
      </c>
      <c r="C343" s="1" t="s">
        <v>127</v>
      </c>
      <c r="D343" s="1" t="s">
        <v>2179</v>
      </c>
      <c r="E343" s="1" t="s">
        <v>77</v>
      </c>
      <c r="F343" s="1">
        <v>999924620</v>
      </c>
      <c r="G343" s="1">
        <v>163</v>
      </c>
    </row>
    <row r="344" spans="1:7" x14ac:dyDescent="0.35">
      <c r="A344" s="30" t="s">
        <v>354</v>
      </c>
      <c r="B344" s="30" t="s">
        <v>255</v>
      </c>
      <c r="C344" s="30" t="s">
        <v>747</v>
      </c>
      <c r="D344" s="30" t="s">
        <v>623</v>
      </c>
      <c r="E344" s="30" t="s">
        <v>77</v>
      </c>
      <c r="F344" s="30">
        <v>999906559</v>
      </c>
      <c r="G344" s="1">
        <v>141</v>
      </c>
    </row>
    <row r="345" spans="1:7" x14ac:dyDescent="0.35">
      <c r="A345" s="30" t="s">
        <v>354</v>
      </c>
      <c r="B345" s="1" t="s">
        <v>255</v>
      </c>
      <c r="C345" s="30" t="s">
        <v>1812</v>
      </c>
      <c r="D345" s="30" t="s">
        <v>1409</v>
      </c>
      <c r="E345" s="1" t="s">
        <v>77</v>
      </c>
      <c r="F345" s="30">
        <v>999922255</v>
      </c>
      <c r="G345" s="1">
        <v>136</v>
      </c>
    </row>
    <row r="346" spans="1:7" x14ac:dyDescent="0.35">
      <c r="A346" s="30" t="s">
        <v>354</v>
      </c>
      <c r="B346" s="1" t="s">
        <v>255</v>
      </c>
      <c r="C346" s="1" t="s">
        <v>2105</v>
      </c>
      <c r="D346" s="1" t="s">
        <v>1885</v>
      </c>
      <c r="E346" s="30" t="s">
        <v>77</v>
      </c>
      <c r="F346" s="1">
        <v>999923825</v>
      </c>
      <c r="G346" s="1">
        <v>130</v>
      </c>
    </row>
    <row r="347" spans="1:7" x14ac:dyDescent="0.35">
      <c r="A347" s="1" t="s">
        <v>354</v>
      </c>
      <c r="B347" s="1" t="s">
        <v>255</v>
      </c>
      <c r="C347" s="30" t="s">
        <v>2178</v>
      </c>
      <c r="D347" s="30" t="s">
        <v>2177</v>
      </c>
      <c r="E347" s="30" t="s">
        <v>77</v>
      </c>
      <c r="F347" s="1">
        <v>999924327</v>
      </c>
      <c r="G347" s="1">
        <v>130</v>
      </c>
    </row>
    <row r="348" spans="1:7" x14ac:dyDescent="0.35">
      <c r="A348" s="30" t="s">
        <v>354</v>
      </c>
      <c r="B348" s="1" t="s">
        <v>255</v>
      </c>
      <c r="C348" s="1" t="s">
        <v>2023</v>
      </c>
      <c r="D348" s="1" t="s">
        <v>209</v>
      </c>
      <c r="E348" s="1" t="s">
        <v>77</v>
      </c>
      <c r="F348" s="1">
        <v>999924531</v>
      </c>
      <c r="G348" s="1">
        <v>127.5</v>
      </c>
    </row>
    <row r="349" spans="1:7" x14ac:dyDescent="0.35">
      <c r="A349" s="30" t="s">
        <v>354</v>
      </c>
      <c r="B349" s="1" t="s">
        <v>255</v>
      </c>
      <c r="C349" s="1" t="s">
        <v>517</v>
      </c>
      <c r="D349" s="1" t="s">
        <v>1383</v>
      </c>
      <c r="E349" s="1" t="s">
        <v>77</v>
      </c>
      <c r="F349" s="1">
        <v>999919522</v>
      </c>
      <c r="G349" s="1">
        <v>120</v>
      </c>
    </row>
    <row r="350" spans="1:7" x14ac:dyDescent="0.35">
      <c r="A350" s="35" t="s">
        <v>354</v>
      </c>
      <c r="B350" s="35" t="s">
        <v>255</v>
      </c>
      <c r="C350" s="35" t="s">
        <v>2894</v>
      </c>
      <c r="D350" s="35" t="s">
        <v>2895</v>
      </c>
      <c r="E350" s="35" t="s">
        <v>77</v>
      </c>
      <c r="F350" s="35">
        <v>999926380</v>
      </c>
      <c r="G350" s="1">
        <v>120</v>
      </c>
    </row>
    <row r="351" spans="1:7" x14ac:dyDescent="0.35">
      <c r="A351" s="30" t="s">
        <v>354</v>
      </c>
      <c r="B351" s="30" t="s">
        <v>255</v>
      </c>
      <c r="C351" s="30" t="s">
        <v>1403</v>
      </c>
      <c r="D351" s="30" t="s">
        <v>1720</v>
      </c>
      <c r="E351" s="30" t="s">
        <v>77</v>
      </c>
      <c r="F351" s="30">
        <v>999921773</v>
      </c>
      <c r="G351" s="1">
        <v>119</v>
      </c>
    </row>
    <row r="352" spans="1:7" x14ac:dyDescent="0.35">
      <c r="A352" s="30" t="s">
        <v>354</v>
      </c>
      <c r="B352" s="1" t="s">
        <v>255</v>
      </c>
      <c r="C352" s="1" t="s">
        <v>1250</v>
      </c>
      <c r="D352" s="1" t="s">
        <v>1251</v>
      </c>
      <c r="E352" s="1" t="s">
        <v>77</v>
      </c>
      <c r="F352" s="1">
        <v>999918662</v>
      </c>
      <c r="G352" s="1">
        <v>113</v>
      </c>
    </row>
    <row r="353" spans="1:7" x14ac:dyDescent="0.35">
      <c r="A353" s="1" t="s">
        <v>354</v>
      </c>
      <c r="B353" s="1" t="s">
        <v>255</v>
      </c>
      <c r="C353" s="1" t="s">
        <v>2292</v>
      </c>
      <c r="D353" s="1" t="s">
        <v>2291</v>
      </c>
      <c r="E353" s="1" t="s">
        <v>77</v>
      </c>
      <c r="F353" s="1">
        <v>999924747</v>
      </c>
      <c r="G353" s="1">
        <v>108</v>
      </c>
    </row>
    <row r="354" spans="1:7" x14ac:dyDescent="0.35">
      <c r="A354" s="36" t="s">
        <v>354</v>
      </c>
      <c r="B354" s="36" t="s">
        <v>255</v>
      </c>
      <c r="C354" s="36" t="s">
        <v>1765</v>
      </c>
      <c r="D354" s="36" t="s">
        <v>1766</v>
      </c>
      <c r="E354" s="36" t="s">
        <v>77</v>
      </c>
      <c r="F354" s="36">
        <v>999922009</v>
      </c>
      <c r="G354" s="1">
        <v>96</v>
      </c>
    </row>
    <row r="355" spans="1:7" x14ac:dyDescent="0.35">
      <c r="A355" s="1" t="s">
        <v>354</v>
      </c>
      <c r="B355" s="1" t="s">
        <v>255</v>
      </c>
      <c r="C355" s="1" t="s">
        <v>923</v>
      </c>
      <c r="D355" s="1" t="s">
        <v>3014</v>
      </c>
      <c r="E355" s="1" t="s">
        <v>77</v>
      </c>
      <c r="F355" s="1">
        <v>999926659</v>
      </c>
      <c r="G355" s="1">
        <v>96</v>
      </c>
    </row>
    <row r="356" spans="1:7" x14ac:dyDescent="0.35">
      <c r="A356" s="30" t="s">
        <v>354</v>
      </c>
      <c r="B356" s="30" t="s">
        <v>255</v>
      </c>
      <c r="C356" s="30" t="s">
        <v>381</v>
      </c>
      <c r="D356" s="30" t="s">
        <v>1411</v>
      </c>
      <c r="E356" s="30" t="s">
        <v>77</v>
      </c>
      <c r="F356" s="30">
        <v>999919691</v>
      </c>
      <c r="G356" s="1">
        <v>90</v>
      </c>
    </row>
    <row r="357" spans="1:7" x14ac:dyDescent="0.35">
      <c r="A357" s="1" t="s">
        <v>354</v>
      </c>
      <c r="B357" s="1" t="s">
        <v>255</v>
      </c>
      <c r="C357" s="30" t="s">
        <v>1085</v>
      </c>
      <c r="D357" s="30" t="s">
        <v>1648</v>
      </c>
      <c r="E357" s="1" t="s">
        <v>77</v>
      </c>
      <c r="F357" s="30">
        <v>999921499</v>
      </c>
      <c r="G357" s="1">
        <v>90</v>
      </c>
    </row>
    <row r="358" spans="1:7" x14ac:dyDescent="0.35">
      <c r="A358" s="1" t="s">
        <v>354</v>
      </c>
      <c r="B358" s="1" t="s">
        <v>255</v>
      </c>
      <c r="C358" s="1" t="s">
        <v>517</v>
      </c>
      <c r="D358" s="1" t="s">
        <v>3613</v>
      </c>
      <c r="E358" s="1" t="s">
        <v>77</v>
      </c>
      <c r="F358" s="1">
        <v>999928174</v>
      </c>
      <c r="G358" s="1">
        <v>70</v>
      </c>
    </row>
    <row r="359" spans="1:7" x14ac:dyDescent="0.35">
      <c r="A359" s="31" t="s">
        <v>354</v>
      </c>
      <c r="B359" s="31" t="s">
        <v>255</v>
      </c>
      <c r="C359" s="31" t="s">
        <v>2387</v>
      </c>
      <c r="D359" s="31" t="s">
        <v>2388</v>
      </c>
      <c r="E359" s="31" t="s">
        <v>77</v>
      </c>
      <c r="F359" s="1">
        <v>999925111</v>
      </c>
      <c r="G359" s="1">
        <v>68</v>
      </c>
    </row>
    <row r="360" spans="1:7" x14ac:dyDescent="0.35">
      <c r="A360" s="30" t="s">
        <v>354</v>
      </c>
      <c r="B360" s="30" t="s">
        <v>255</v>
      </c>
      <c r="C360" s="30" t="s">
        <v>2191</v>
      </c>
      <c r="D360" s="30" t="s">
        <v>2979</v>
      </c>
      <c r="E360" s="30" t="s">
        <v>77</v>
      </c>
      <c r="F360" s="30">
        <v>999926587</v>
      </c>
      <c r="G360" s="1">
        <v>68</v>
      </c>
    </row>
    <row r="361" spans="1:7" x14ac:dyDescent="0.35">
      <c r="A361" s="30" t="s">
        <v>354</v>
      </c>
      <c r="B361" s="30" t="s">
        <v>255</v>
      </c>
      <c r="C361" s="30" t="s">
        <v>3584</v>
      </c>
      <c r="D361" s="30" t="s">
        <v>3585</v>
      </c>
      <c r="E361" s="30" t="s">
        <v>77</v>
      </c>
      <c r="F361" s="30">
        <v>999928101</v>
      </c>
      <c r="G361" s="1">
        <v>68</v>
      </c>
    </row>
    <row r="362" spans="1:7" x14ac:dyDescent="0.35">
      <c r="A362" s="31" t="s">
        <v>354</v>
      </c>
      <c r="B362" s="31" t="s">
        <v>255</v>
      </c>
      <c r="C362" s="31" t="s">
        <v>1730</v>
      </c>
      <c r="D362" s="31" t="s">
        <v>338</v>
      </c>
      <c r="E362" s="31" t="s">
        <v>77</v>
      </c>
      <c r="F362" s="1">
        <v>999921833</v>
      </c>
      <c r="G362" s="1">
        <v>63</v>
      </c>
    </row>
    <row r="363" spans="1:7" x14ac:dyDescent="0.35">
      <c r="A363" s="35" t="s">
        <v>354</v>
      </c>
      <c r="B363" s="35" t="s">
        <v>255</v>
      </c>
      <c r="C363" s="35" t="s">
        <v>2558</v>
      </c>
      <c r="D363" s="35" t="s">
        <v>2559</v>
      </c>
      <c r="E363" s="35" t="s">
        <v>77</v>
      </c>
      <c r="F363" s="35">
        <v>999925546</v>
      </c>
      <c r="G363" s="1">
        <v>63</v>
      </c>
    </row>
    <row r="364" spans="1:7" x14ac:dyDescent="0.35">
      <c r="A364" s="1" t="s">
        <v>354</v>
      </c>
      <c r="B364" s="1" t="s">
        <v>255</v>
      </c>
      <c r="C364" s="1" t="s">
        <v>2641</v>
      </c>
      <c r="D364" s="1" t="s">
        <v>2642</v>
      </c>
      <c r="E364" s="1" t="s">
        <v>77</v>
      </c>
      <c r="F364" s="1">
        <v>999925731</v>
      </c>
      <c r="G364" s="1">
        <v>63</v>
      </c>
    </row>
    <row r="365" spans="1:7" x14ac:dyDescent="0.35">
      <c r="A365" s="30" t="s">
        <v>354</v>
      </c>
      <c r="B365" s="30" t="s">
        <v>255</v>
      </c>
      <c r="C365" s="30" t="s">
        <v>2656</v>
      </c>
      <c r="D365" s="30" t="s">
        <v>2657</v>
      </c>
      <c r="E365" s="30" t="s">
        <v>77</v>
      </c>
      <c r="F365" s="30">
        <v>999925762</v>
      </c>
      <c r="G365" s="1">
        <v>63</v>
      </c>
    </row>
    <row r="366" spans="1:7" x14ac:dyDescent="0.35">
      <c r="A366" s="32" t="s">
        <v>354</v>
      </c>
      <c r="B366" s="32" t="s">
        <v>255</v>
      </c>
      <c r="C366" s="32" t="s">
        <v>850</v>
      </c>
      <c r="D366" s="32" t="s">
        <v>1434</v>
      </c>
      <c r="E366" s="32" t="s">
        <v>77</v>
      </c>
      <c r="F366" s="32">
        <v>999919855</v>
      </c>
      <c r="G366" s="1">
        <v>60</v>
      </c>
    </row>
    <row r="367" spans="1:7" x14ac:dyDescent="0.35">
      <c r="A367" s="36" t="s">
        <v>354</v>
      </c>
      <c r="B367" s="36" t="s">
        <v>255</v>
      </c>
      <c r="C367" s="36" t="s">
        <v>607</v>
      </c>
      <c r="D367" s="36" t="s">
        <v>117</v>
      </c>
      <c r="E367" s="36" t="s">
        <v>77</v>
      </c>
      <c r="F367" s="36">
        <v>999921968</v>
      </c>
      <c r="G367" s="1">
        <v>60</v>
      </c>
    </row>
    <row r="368" spans="1:7" x14ac:dyDescent="0.35">
      <c r="A368" s="30" t="s">
        <v>354</v>
      </c>
      <c r="B368" s="1" t="s">
        <v>255</v>
      </c>
      <c r="C368" s="1" t="s">
        <v>1871</v>
      </c>
      <c r="D368" s="1" t="s">
        <v>1872</v>
      </c>
      <c r="E368" s="1" t="s">
        <v>77</v>
      </c>
      <c r="F368" s="1">
        <v>999922521</v>
      </c>
      <c r="G368" s="1">
        <v>60</v>
      </c>
    </row>
    <row r="369" spans="1:7" x14ac:dyDescent="0.35">
      <c r="A369" s="31" t="s">
        <v>354</v>
      </c>
      <c r="B369" s="31" t="s">
        <v>255</v>
      </c>
      <c r="C369" s="31" t="s">
        <v>3357</v>
      </c>
      <c r="D369" s="31" t="s">
        <v>1300</v>
      </c>
      <c r="E369" s="31" t="s">
        <v>77</v>
      </c>
      <c r="F369" s="1">
        <v>999927472</v>
      </c>
      <c r="G369" s="1">
        <v>60</v>
      </c>
    </row>
    <row r="370" spans="1:7" x14ac:dyDescent="0.35">
      <c r="A370" s="32" t="s">
        <v>354</v>
      </c>
      <c r="B370" s="32" t="s">
        <v>255</v>
      </c>
      <c r="C370" s="32" t="s">
        <v>1250</v>
      </c>
      <c r="D370" s="32" t="s">
        <v>3410</v>
      </c>
      <c r="E370" s="32" t="s">
        <v>77</v>
      </c>
      <c r="F370" s="32">
        <v>999927603</v>
      </c>
      <c r="G370" s="1">
        <v>60</v>
      </c>
    </row>
    <row r="371" spans="1:7" x14ac:dyDescent="0.35">
      <c r="A371" s="35" t="s">
        <v>354</v>
      </c>
      <c r="B371" s="35" t="s">
        <v>255</v>
      </c>
      <c r="C371" s="35" t="s">
        <v>1817</v>
      </c>
      <c r="D371" s="35" t="s">
        <v>1818</v>
      </c>
      <c r="E371" s="35" t="s">
        <v>77</v>
      </c>
      <c r="F371" s="35">
        <v>999922268</v>
      </c>
      <c r="G371" s="1">
        <v>58</v>
      </c>
    </row>
    <row r="372" spans="1:7" x14ac:dyDescent="0.35">
      <c r="A372" s="1" t="s">
        <v>354</v>
      </c>
      <c r="B372" s="1" t="s">
        <v>255</v>
      </c>
      <c r="C372" s="1" t="s">
        <v>1066</v>
      </c>
      <c r="D372" s="1" t="s">
        <v>1169</v>
      </c>
      <c r="E372" s="1" t="s">
        <v>77</v>
      </c>
      <c r="F372" s="1">
        <v>999918559</v>
      </c>
      <c r="G372" s="1">
        <v>56</v>
      </c>
    </row>
    <row r="373" spans="1:7" x14ac:dyDescent="0.35">
      <c r="A373" s="35" t="s">
        <v>354</v>
      </c>
      <c r="B373" s="35" t="s">
        <v>255</v>
      </c>
      <c r="C373" s="35" t="s">
        <v>2629</v>
      </c>
      <c r="D373" s="35" t="s">
        <v>2630</v>
      </c>
      <c r="E373" s="35" t="s">
        <v>77</v>
      </c>
      <c r="F373" s="35">
        <v>999925704</v>
      </c>
      <c r="G373" s="1">
        <v>54</v>
      </c>
    </row>
    <row r="374" spans="1:7" x14ac:dyDescent="0.35">
      <c r="A374" s="35" t="s">
        <v>354</v>
      </c>
      <c r="B374" s="35" t="s">
        <v>255</v>
      </c>
      <c r="C374" s="35" t="s">
        <v>1819</v>
      </c>
      <c r="D374" s="35" t="s">
        <v>1820</v>
      </c>
      <c r="E374" s="35" t="s">
        <v>77</v>
      </c>
      <c r="F374" s="35">
        <v>999922269</v>
      </c>
      <c r="G374" s="1">
        <v>51</v>
      </c>
    </row>
    <row r="375" spans="1:7" x14ac:dyDescent="0.35">
      <c r="A375" s="30" t="s">
        <v>354</v>
      </c>
      <c r="B375" s="30" t="s">
        <v>255</v>
      </c>
      <c r="C375" s="30" t="s">
        <v>1615</v>
      </c>
      <c r="D375" s="30" t="s">
        <v>1616</v>
      </c>
      <c r="E375" s="30" t="s">
        <v>77</v>
      </c>
      <c r="F375" s="30">
        <v>999921391</v>
      </c>
      <c r="G375" s="1">
        <v>45</v>
      </c>
    </row>
    <row r="376" spans="1:7" x14ac:dyDescent="0.35">
      <c r="A376" s="30" t="s">
        <v>354</v>
      </c>
      <c r="B376" s="1" t="s">
        <v>255</v>
      </c>
      <c r="C376" s="1" t="s">
        <v>607</v>
      </c>
      <c r="D376" s="1" t="s">
        <v>2024</v>
      </c>
      <c r="E376" s="30" t="s">
        <v>77</v>
      </c>
      <c r="F376" s="1">
        <v>999923290</v>
      </c>
      <c r="G376" s="1">
        <v>45</v>
      </c>
    </row>
    <row r="377" spans="1:7" x14ac:dyDescent="0.35">
      <c r="A377" s="1" t="s">
        <v>354</v>
      </c>
      <c r="B377" s="1" t="s">
        <v>255</v>
      </c>
      <c r="C377" s="1" t="s">
        <v>2666</v>
      </c>
      <c r="D377" s="1" t="s">
        <v>2667</v>
      </c>
      <c r="E377" s="1" t="s">
        <v>77</v>
      </c>
      <c r="F377" s="1">
        <v>999925788</v>
      </c>
      <c r="G377" s="1">
        <v>45</v>
      </c>
    </row>
    <row r="378" spans="1:7" x14ac:dyDescent="0.35">
      <c r="A378" s="1" t="s">
        <v>354</v>
      </c>
      <c r="B378" s="1" t="s">
        <v>255</v>
      </c>
      <c r="C378" s="1" t="s">
        <v>3538</v>
      </c>
      <c r="D378" s="1" t="s">
        <v>3539</v>
      </c>
      <c r="E378" s="1" t="s">
        <v>77</v>
      </c>
      <c r="F378" s="1">
        <v>999927971</v>
      </c>
      <c r="G378" s="1">
        <v>45</v>
      </c>
    </row>
    <row r="379" spans="1:7" ht="28" x14ac:dyDescent="0.35">
      <c r="A379" s="32" t="s">
        <v>354</v>
      </c>
      <c r="B379" s="32" t="s">
        <v>255</v>
      </c>
      <c r="C379" s="32" t="s">
        <v>2180</v>
      </c>
      <c r="D379" s="32" t="s">
        <v>3591</v>
      </c>
      <c r="E379" s="32" t="s">
        <v>77</v>
      </c>
      <c r="F379" s="1">
        <v>999928130</v>
      </c>
      <c r="G379" s="1">
        <v>45</v>
      </c>
    </row>
    <row r="380" spans="1:7" x14ac:dyDescent="0.35">
      <c r="A380" s="1" t="s">
        <v>354</v>
      </c>
      <c r="B380" s="1" t="s">
        <v>255</v>
      </c>
      <c r="C380" s="1" t="s">
        <v>1401</v>
      </c>
      <c r="D380" s="1" t="s">
        <v>1402</v>
      </c>
      <c r="E380" s="1" t="s">
        <v>77</v>
      </c>
      <c r="F380" s="1">
        <v>999919659</v>
      </c>
      <c r="G380" s="1">
        <v>38</v>
      </c>
    </row>
    <row r="381" spans="1:7" x14ac:dyDescent="0.35">
      <c r="A381" s="1" t="s">
        <v>354</v>
      </c>
      <c r="B381" s="1" t="s">
        <v>255</v>
      </c>
      <c r="C381" s="1" t="s">
        <v>1466</v>
      </c>
      <c r="D381" s="1" t="s">
        <v>1467</v>
      </c>
      <c r="E381" s="1" t="s">
        <v>77</v>
      </c>
      <c r="F381" s="1">
        <v>999920251</v>
      </c>
      <c r="G381" s="1">
        <v>38</v>
      </c>
    </row>
    <row r="382" spans="1:7" x14ac:dyDescent="0.35">
      <c r="A382" s="1" t="s">
        <v>354</v>
      </c>
      <c r="B382" s="1" t="s">
        <v>255</v>
      </c>
      <c r="C382" s="1" t="s">
        <v>1663</v>
      </c>
      <c r="D382" s="1" t="s">
        <v>1664</v>
      </c>
      <c r="E382" s="1" t="s">
        <v>77</v>
      </c>
      <c r="F382" s="1">
        <v>999921577</v>
      </c>
      <c r="G382" s="1">
        <v>38</v>
      </c>
    </row>
    <row r="383" spans="1:7" x14ac:dyDescent="0.35">
      <c r="A383" s="1" t="s">
        <v>354</v>
      </c>
      <c r="B383" s="1" t="s">
        <v>255</v>
      </c>
      <c r="C383" s="1" t="s">
        <v>1663</v>
      </c>
      <c r="D383" s="1" t="s">
        <v>1802</v>
      </c>
      <c r="E383" s="1" t="s">
        <v>77</v>
      </c>
      <c r="F383" s="1">
        <v>999922221</v>
      </c>
      <c r="G383" s="1">
        <v>38</v>
      </c>
    </row>
    <row r="384" spans="1:7" x14ac:dyDescent="0.35">
      <c r="A384" s="35" t="s">
        <v>354</v>
      </c>
      <c r="B384" s="35" t="s">
        <v>255</v>
      </c>
      <c r="C384" s="35" t="s">
        <v>2758</v>
      </c>
      <c r="D384" s="35" t="s">
        <v>2759</v>
      </c>
      <c r="E384" s="35" t="s">
        <v>77</v>
      </c>
      <c r="F384" s="35">
        <v>999926019</v>
      </c>
      <c r="G384" s="1">
        <v>38</v>
      </c>
    </row>
    <row r="385" spans="1:7" x14ac:dyDescent="0.35">
      <c r="A385" s="1" t="s">
        <v>354</v>
      </c>
      <c r="B385" s="1" t="s">
        <v>255</v>
      </c>
      <c r="C385" s="1" t="s">
        <v>1657</v>
      </c>
      <c r="D385" s="1" t="s">
        <v>2880</v>
      </c>
      <c r="E385" s="1" t="s">
        <v>77</v>
      </c>
      <c r="F385" s="1">
        <v>999926340</v>
      </c>
      <c r="G385" s="1">
        <v>38</v>
      </c>
    </row>
    <row r="386" spans="1:7" x14ac:dyDescent="0.35">
      <c r="A386" s="1" t="s">
        <v>354</v>
      </c>
      <c r="B386" s="1" t="s">
        <v>255</v>
      </c>
      <c r="C386" s="1" t="s">
        <v>1454</v>
      </c>
      <c r="D386" s="1" t="s">
        <v>3252</v>
      </c>
      <c r="E386" s="1" t="s">
        <v>77</v>
      </c>
      <c r="F386" s="1">
        <v>999927201</v>
      </c>
      <c r="G386" s="1">
        <v>38</v>
      </c>
    </row>
    <row r="387" spans="1:7" x14ac:dyDescent="0.35">
      <c r="A387" s="30" t="s">
        <v>354</v>
      </c>
      <c r="B387" s="30" t="s">
        <v>255</v>
      </c>
      <c r="C387" s="30" t="s">
        <v>1562</v>
      </c>
      <c r="D387" s="30" t="s">
        <v>1105</v>
      </c>
      <c r="E387" s="30" t="s">
        <v>77</v>
      </c>
      <c r="F387" s="30">
        <v>999921165</v>
      </c>
      <c r="G387" s="1">
        <v>34</v>
      </c>
    </row>
    <row r="388" spans="1:7" x14ac:dyDescent="0.35">
      <c r="A388" s="1" t="s">
        <v>354</v>
      </c>
      <c r="B388" s="1" t="s">
        <v>255</v>
      </c>
      <c r="C388" s="1" t="s">
        <v>2631</v>
      </c>
      <c r="D388" s="1" t="s">
        <v>2632</v>
      </c>
      <c r="E388" s="1" t="s">
        <v>77</v>
      </c>
      <c r="F388" s="1">
        <v>999925706</v>
      </c>
      <c r="G388" s="1">
        <v>34</v>
      </c>
    </row>
    <row r="389" spans="1:7" x14ac:dyDescent="0.35">
      <c r="A389" s="36" t="s">
        <v>354</v>
      </c>
      <c r="B389" s="36" t="s">
        <v>255</v>
      </c>
      <c r="C389" s="36" t="s">
        <v>850</v>
      </c>
      <c r="D389" s="36" t="s">
        <v>2874</v>
      </c>
      <c r="E389" s="36" t="s">
        <v>77</v>
      </c>
      <c r="F389" s="36">
        <v>999926316</v>
      </c>
      <c r="G389" s="1">
        <v>34</v>
      </c>
    </row>
    <row r="390" spans="1:7" x14ac:dyDescent="0.35">
      <c r="A390" s="31" t="s">
        <v>354</v>
      </c>
      <c r="B390" s="31" t="s">
        <v>255</v>
      </c>
      <c r="C390" s="31" t="s">
        <v>3333</v>
      </c>
      <c r="D390" s="31" t="s">
        <v>889</v>
      </c>
      <c r="E390" s="31" t="s">
        <v>77</v>
      </c>
      <c r="F390" s="1">
        <v>999927405</v>
      </c>
      <c r="G390" s="1">
        <v>34</v>
      </c>
    </row>
    <row r="391" spans="1:7" x14ac:dyDescent="0.35">
      <c r="A391" s="30" t="s">
        <v>354</v>
      </c>
      <c r="B391" s="1" t="s">
        <v>255</v>
      </c>
      <c r="C391" s="1" t="s">
        <v>2141</v>
      </c>
      <c r="D391" s="1" t="s">
        <v>2142</v>
      </c>
      <c r="E391" s="1" t="s">
        <v>77</v>
      </c>
      <c r="F391" s="1">
        <v>999924000</v>
      </c>
      <c r="G391" s="1">
        <v>28</v>
      </c>
    </row>
    <row r="392" spans="1:7" x14ac:dyDescent="0.35">
      <c r="A392" s="1" t="s">
        <v>354</v>
      </c>
      <c r="B392" s="1" t="s">
        <v>63</v>
      </c>
      <c r="C392" s="1" t="s">
        <v>2182</v>
      </c>
      <c r="D392" s="1" t="s">
        <v>1893</v>
      </c>
      <c r="E392" s="1" t="s">
        <v>77</v>
      </c>
      <c r="F392" s="1">
        <v>999925303</v>
      </c>
      <c r="G392" s="1">
        <v>437</v>
      </c>
    </row>
    <row r="393" spans="1:7" x14ac:dyDescent="0.35">
      <c r="A393" s="1" t="s">
        <v>354</v>
      </c>
      <c r="B393" s="1" t="s">
        <v>63</v>
      </c>
      <c r="C393" s="1" t="s">
        <v>2368</v>
      </c>
      <c r="D393" s="1" t="s">
        <v>130</v>
      </c>
      <c r="E393" s="1" t="s">
        <v>77</v>
      </c>
      <c r="F393" s="1">
        <v>999925049</v>
      </c>
      <c r="G393" s="1">
        <v>307</v>
      </c>
    </row>
    <row r="394" spans="1:7" x14ac:dyDescent="0.35">
      <c r="A394" s="1" t="s">
        <v>354</v>
      </c>
      <c r="B394" s="1" t="s">
        <v>63</v>
      </c>
      <c r="C394" s="30" t="s">
        <v>1980</v>
      </c>
      <c r="D394" s="30" t="s">
        <v>1977</v>
      </c>
      <c r="E394" s="1" t="s">
        <v>77</v>
      </c>
      <c r="F394" s="30">
        <v>999923059</v>
      </c>
      <c r="G394" s="1">
        <v>251</v>
      </c>
    </row>
    <row r="395" spans="1:7" x14ac:dyDescent="0.35">
      <c r="A395" s="30" t="s">
        <v>354</v>
      </c>
      <c r="B395" s="1" t="s">
        <v>63</v>
      </c>
      <c r="C395" s="30" t="s">
        <v>741</v>
      </c>
      <c r="D395" s="30" t="s">
        <v>219</v>
      </c>
      <c r="E395" s="1" t="s">
        <v>77</v>
      </c>
      <c r="F395" s="30">
        <v>999921665</v>
      </c>
      <c r="G395" s="1">
        <v>224</v>
      </c>
    </row>
    <row r="396" spans="1:7" x14ac:dyDescent="0.35">
      <c r="A396" s="30" t="s">
        <v>354</v>
      </c>
      <c r="B396" s="30" t="s">
        <v>63</v>
      </c>
      <c r="C396" s="30" t="s">
        <v>2017</v>
      </c>
      <c r="D396" s="30" t="s">
        <v>571</v>
      </c>
      <c r="E396" s="30" t="s">
        <v>77</v>
      </c>
      <c r="F396" s="30">
        <v>999923264</v>
      </c>
      <c r="G396" s="1">
        <v>200</v>
      </c>
    </row>
    <row r="397" spans="1:7" x14ac:dyDescent="0.35">
      <c r="A397" s="1" t="s">
        <v>354</v>
      </c>
      <c r="B397" s="1" t="s">
        <v>63</v>
      </c>
      <c r="C397" s="1" t="s">
        <v>2359</v>
      </c>
      <c r="D397" s="1" t="s">
        <v>2369</v>
      </c>
      <c r="E397" s="1" t="s">
        <v>77</v>
      </c>
      <c r="F397" s="1">
        <v>999925052</v>
      </c>
      <c r="G397" s="1">
        <v>181</v>
      </c>
    </row>
    <row r="398" spans="1:7" x14ac:dyDescent="0.35">
      <c r="A398" s="35" t="s">
        <v>354</v>
      </c>
      <c r="B398" s="35" t="s">
        <v>63</v>
      </c>
      <c r="C398" s="35" t="s">
        <v>1435</v>
      </c>
      <c r="D398" s="35" t="s">
        <v>1436</v>
      </c>
      <c r="E398" s="35" t="s">
        <v>77</v>
      </c>
      <c r="F398" s="35">
        <v>999919897</v>
      </c>
      <c r="G398" s="1">
        <v>162</v>
      </c>
    </row>
    <row r="399" spans="1:7" x14ac:dyDescent="0.35">
      <c r="A399" s="1" t="s">
        <v>354</v>
      </c>
      <c r="B399" s="1" t="s">
        <v>63</v>
      </c>
      <c r="C399" s="1" t="s">
        <v>468</v>
      </c>
      <c r="D399" s="1" t="s">
        <v>2624</v>
      </c>
      <c r="E399" s="1" t="s">
        <v>77</v>
      </c>
      <c r="F399" s="1">
        <v>999925678</v>
      </c>
      <c r="G399" s="1">
        <v>143</v>
      </c>
    </row>
    <row r="400" spans="1:7" x14ac:dyDescent="0.35">
      <c r="A400" s="1" t="s">
        <v>354</v>
      </c>
      <c r="B400" s="1" t="s">
        <v>63</v>
      </c>
      <c r="C400" s="1" t="s">
        <v>1528</v>
      </c>
      <c r="D400" s="1" t="s">
        <v>1529</v>
      </c>
      <c r="E400" s="1" t="s">
        <v>77</v>
      </c>
      <c r="F400" s="1">
        <v>999921018</v>
      </c>
      <c r="G400" s="1">
        <v>140</v>
      </c>
    </row>
    <row r="401" spans="1:7" x14ac:dyDescent="0.35">
      <c r="A401" s="30" t="s">
        <v>354</v>
      </c>
      <c r="B401" s="1" t="s">
        <v>63</v>
      </c>
      <c r="C401" s="1" t="s">
        <v>2174</v>
      </c>
      <c r="D401" s="1" t="s">
        <v>1338</v>
      </c>
      <c r="E401" s="1" t="s">
        <v>77</v>
      </c>
      <c r="F401" s="1">
        <v>999924794</v>
      </c>
      <c r="G401" s="1">
        <v>138</v>
      </c>
    </row>
    <row r="402" spans="1:7" x14ac:dyDescent="0.35">
      <c r="A402" s="1" t="s">
        <v>354</v>
      </c>
      <c r="B402" s="1" t="s">
        <v>63</v>
      </c>
      <c r="C402" s="1" t="s">
        <v>1116</v>
      </c>
      <c r="D402" s="1" t="s">
        <v>529</v>
      </c>
      <c r="E402" s="1" t="s">
        <v>77</v>
      </c>
      <c r="F402" s="1">
        <v>999917656</v>
      </c>
      <c r="G402" s="1">
        <v>135</v>
      </c>
    </row>
    <row r="403" spans="1:7" x14ac:dyDescent="0.35">
      <c r="A403" s="31" t="s">
        <v>354</v>
      </c>
      <c r="B403" s="31" t="s">
        <v>63</v>
      </c>
      <c r="C403" s="31" t="s">
        <v>2159</v>
      </c>
      <c r="D403" s="31" t="s">
        <v>2160</v>
      </c>
      <c r="E403" s="31" t="s">
        <v>77</v>
      </c>
      <c r="F403" s="1">
        <v>999924230</v>
      </c>
      <c r="G403" s="1">
        <v>120</v>
      </c>
    </row>
    <row r="404" spans="1:7" x14ac:dyDescent="0.35">
      <c r="A404" s="31" t="s">
        <v>354</v>
      </c>
      <c r="B404" s="31" t="s">
        <v>63</v>
      </c>
      <c r="C404" s="31" t="s">
        <v>2648</v>
      </c>
      <c r="D404" s="31" t="s">
        <v>2649</v>
      </c>
      <c r="E404" s="31" t="s">
        <v>77</v>
      </c>
      <c r="F404" s="1">
        <v>999925741</v>
      </c>
      <c r="G404" s="1">
        <v>120</v>
      </c>
    </row>
    <row r="405" spans="1:7" x14ac:dyDescent="0.35">
      <c r="A405" s="30" t="s">
        <v>354</v>
      </c>
      <c r="B405" s="1" t="s">
        <v>63</v>
      </c>
      <c r="C405" s="1" t="s">
        <v>2091</v>
      </c>
      <c r="D405" s="1" t="s">
        <v>2092</v>
      </c>
      <c r="E405" s="30" t="s">
        <v>77</v>
      </c>
      <c r="F405" s="1">
        <v>999923768</v>
      </c>
      <c r="G405" s="1">
        <v>119</v>
      </c>
    </row>
    <row r="406" spans="1:7" x14ac:dyDescent="0.35">
      <c r="A406" s="31" t="s">
        <v>354</v>
      </c>
      <c r="B406" s="31" t="s">
        <v>63</v>
      </c>
      <c r="C406" s="31" t="s">
        <v>1646</v>
      </c>
      <c r="D406" s="31" t="s">
        <v>1692</v>
      </c>
      <c r="E406" s="31" t="s">
        <v>77</v>
      </c>
      <c r="F406" s="1">
        <v>999923773</v>
      </c>
      <c r="G406" s="1">
        <v>90</v>
      </c>
    </row>
    <row r="407" spans="1:7" x14ac:dyDescent="0.35">
      <c r="A407" s="1" t="s">
        <v>354</v>
      </c>
      <c r="B407" s="1" t="s">
        <v>63</v>
      </c>
      <c r="C407" s="1" t="s">
        <v>3008</v>
      </c>
      <c r="D407" s="1" t="s">
        <v>3009</v>
      </c>
      <c r="E407" s="1" t="s">
        <v>77</v>
      </c>
      <c r="F407" s="1">
        <v>999926650</v>
      </c>
      <c r="G407" s="1">
        <v>90</v>
      </c>
    </row>
    <row r="408" spans="1:7" x14ac:dyDescent="0.35">
      <c r="A408" s="1" t="s">
        <v>354</v>
      </c>
      <c r="B408" s="1" t="s">
        <v>63</v>
      </c>
      <c r="C408" s="1" t="s">
        <v>3602</v>
      </c>
      <c r="D408" s="1" t="s">
        <v>3603</v>
      </c>
      <c r="E408" s="1" t="s">
        <v>77</v>
      </c>
      <c r="F408" s="1">
        <v>999928154</v>
      </c>
      <c r="G408" s="1">
        <v>81</v>
      </c>
    </row>
    <row r="409" spans="1:7" x14ac:dyDescent="0.35">
      <c r="A409" s="1" t="s">
        <v>354</v>
      </c>
      <c r="B409" s="1" t="s">
        <v>63</v>
      </c>
      <c r="C409" s="1" t="s">
        <v>1492</v>
      </c>
      <c r="D409" s="1" t="s">
        <v>672</v>
      </c>
      <c r="E409" s="1" t="s">
        <v>77</v>
      </c>
      <c r="F409" s="1">
        <v>999920497</v>
      </c>
      <c r="G409" s="1">
        <v>68</v>
      </c>
    </row>
    <row r="410" spans="1:7" x14ac:dyDescent="0.35">
      <c r="A410" s="1" t="s">
        <v>354</v>
      </c>
      <c r="B410" s="1" t="s">
        <v>63</v>
      </c>
      <c r="C410" s="30" t="s">
        <v>1604</v>
      </c>
      <c r="D410" s="30" t="s">
        <v>1605</v>
      </c>
      <c r="E410" s="1" t="s">
        <v>77</v>
      </c>
      <c r="F410" s="30">
        <v>999921346</v>
      </c>
      <c r="G410" s="1">
        <v>68</v>
      </c>
    </row>
    <row r="411" spans="1:7" x14ac:dyDescent="0.35">
      <c r="A411" s="1" t="s">
        <v>354</v>
      </c>
      <c r="B411" s="1" t="s">
        <v>63</v>
      </c>
      <c r="C411" s="1" t="s">
        <v>2541</v>
      </c>
      <c r="D411" s="1" t="s">
        <v>2542</v>
      </c>
      <c r="E411" s="1" t="s">
        <v>77</v>
      </c>
      <c r="F411" s="1">
        <v>999925507</v>
      </c>
      <c r="G411" s="1">
        <v>68</v>
      </c>
    </row>
    <row r="412" spans="1:7" x14ac:dyDescent="0.35">
      <c r="A412" s="35" t="s">
        <v>354</v>
      </c>
      <c r="B412" s="35" t="s">
        <v>63</v>
      </c>
      <c r="C412" s="35" t="s">
        <v>2707</v>
      </c>
      <c r="D412" s="35" t="s">
        <v>2708</v>
      </c>
      <c r="E412" s="35" t="s">
        <v>77</v>
      </c>
      <c r="F412" s="35">
        <v>999925868</v>
      </c>
      <c r="G412" s="1">
        <v>68</v>
      </c>
    </row>
    <row r="413" spans="1:7" x14ac:dyDescent="0.35">
      <c r="A413" s="31" t="s">
        <v>354</v>
      </c>
      <c r="B413" s="31" t="s">
        <v>63</v>
      </c>
      <c r="C413" s="31" t="s">
        <v>2723</v>
      </c>
      <c r="D413" s="31" t="s">
        <v>2724</v>
      </c>
      <c r="E413" s="31" t="s">
        <v>77</v>
      </c>
      <c r="F413" s="1">
        <v>999925912</v>
      </c>
      <c r="G413" s="1">
        <v>68</v>
      </c>
    </row>
    <row r="414" spans="1:7" x14ac:dyDescent="0.35">
      <c r="A414" s="35" t="s">
        <v>354</v>
      </c>
      <c r="B414" s="35" t="s">
        <v>63</v>
      </c>
      <c r="C414" s="35" t="s">
        <v>2901</v>
      </c>
      <c r="D414" s="35" t="s">
        <v>2902</v>
      </c>
      <c r="E414" s="35" t="s">
        <v>77</v>
      </c>
      <c r="F414" s="35">
        <v>999926391</v>
      </c>
      <c r="G414" s="1">
        <v>68</v>
      </c>
    </row>
    <row r="415" spans="1:7" x14ac:dyDescent="0.35">
      <c r="A415" s="1" t="s">
        <v>354</v>
      </c>
      <c r="B415" s="1" t="s">
        <v>63</v>
      </c>
      <c r="C415" s="1" t="s">
        <v>517</v>
      </c>
      <c r="D415" s="1" t="s">
        <v>2938</v>
      </c>
      <c r="E415" s="1" t="s">
        <v>77</v>
      </c>
      <c r="F415" s="1">
        <v>999927206</v>
      </c>
      <c r="G415" s="1">
        <v>68</v>
      </c>
    </row>
    <row r="416" spans="1:7" x14ac:dyDescent="0.35">
      <c r="A416" s="31" t="s">
        <v>354</v>
      </c>
      <c r="B416" s="31" t="s">
        <v>63</v>
      </c>
      <c r="C416" s="31" t="s">
        <v>3253</v>
      </c>
      <c r="D416" s="31" t="s">
        <v>657</v>
      </c>
      <c r="E416" s="31" t="s">
        <v>77</v>
      </c>
      <c r="F416" s="1">
        <v>999927213</v>
      </c>
      <c r="G416" s="1">
        <v>68</v>
      </c>
    </row>
    <row r="417" spans="1:7" x14ac:dyDescent="0.35">
      <c r="A417" s="31" t="s">
        <v>354</v>
      </c>
      <c r="B417" s="31" t="s">
        <v>63</v>
      </c>
      <c r="C417" s="31" t="s">
        <v>3364</v>
      </c>
      <c r="D417" s="31" t="s">
        <v>3365</v>
      </c>
      <c r="E417" s="31" t="s">
        <v>77</v>
      </c>
      <c r="F417" s="1">
        <v>999927487</v>
      </c>
      <c r="G417" s="1">
        <v>68</v>
      </c>
    </row>
    <row r="418" spans="1:7" x14ac:dyDescent="0.35">
      <c r="A418" s="1" t="s">
        <v>354</v>
      </c>
      <c r="B418" s="1" t="s">
        <v>63</v>
      </c>
      <c r="C418" s="1" t="s">
        <v>1489</v>
      </c>
      <c r="D418" s="1" t="s">
        <v>708</v>
      </c>
      <c r="E418" s="1" t="s">
        <v>77</v>
      </c>
      <c r="F418" s="1">
        <v>999925050</v>
      </c>
      <c r="G418" s="1">
        <v>63</v>
      </c>
    </row>
    <row r="419" spans="1:7" x14ac:dyDescent="0.35">
      <c r="A419" s="1" t="s">
        <v>354</v>
      </c>
      <c r="B419" s="1" t="s">
        <v>63</v>
      </c>
      <c r="C419" s="1" t="s">
        <v>2459</v>
      </c>
      <c r="D419" s="1" t="s">
        <v>759</v>
      </c>
      <c r="E419" s="1" t="s">
        <v>77</v>
      </c>
      <c r="F419" s="1">
        <v>999925294</v>
      </c>
      <c r="G419" s="1">
        <v>63</v>
      </c>
    </row>
    <row r="420" spans="1:7" x14ac:dyDescent="0.35">
      <c r="A420" s="35" t="s">
        <v>354</v>
      </c>
      <c r="B420" s="35" t="s">
        <v>63</v>
      </c>
      <c r="C420" s="35" t="s">
        <v>2711</v>
      </c>
      <c r="D420" s="35" t="s">
        <v>259</v>
      </c>
      <c r="E420" s="35" t="s">
        <v>77</v>
      </c>
      <c r="F420" s="35">
        <v>999925871</v>
      </c>
      <c r="G420" s="1">
        <v>63</v>
      </c>
    </row>
    <row r="421" spans="1:7" x14ac:dyDescent="0.35">
      <c r="A421" s="1" t="s">
        <v>354</v>
      </c>
      <c r="B421" s="1" t="s">
        <v>63</v>
      </c>
      <c r="C421" s="1" t="s">
        <v>3266</v>
      </c>
      <c r="D421" s="1" t="s">
        <v>3267</v>
      </c>
      <c r="E421" s="1" t="s">
        <v>77</v>
      </c>
      <c r="F421" s="1">
        <v>999927255</v>
      </c>
      <c r="G421" s="1">
        <v>63</v>
      </c>
    </row>
    <row r="422" spans="1:7" x14ac:dyDescent="0.35">
      <c r="A422" s="30" t="s">
        <v>354</v>
      </c>
      <c r="B422" s="1" t="s">
        <v>63</v>
      </c>
      <c r="C422" s="1" t="s">
        <v>2217</v>
      </c>
      <c r="D422" s="1" t="s">
        <v>117</v>
      </c>
      <c r="E422" s="1" t="s">
        <v>77</v>
      </c>
      <c r="F422" s="1">
        <v>999924743</v>
      </c>
      <c r="G422" s="1">
        <v>60</v>
      </c>
    </row>
    <row r="423" spans="1:7" x14ac:dyDescent="0.35">
      <c r="A423" s="1" t="s">
        <v>354</v>
      </c>
      <c r="B423" s="1" t="s">
        <v>63</v>
      </c>
      <c r="C423" s="1" t="s">
        <v>2493</v>
      </c>
      <c r="D423" s="1" t="s">
        <v>1677</v>
      </c>
      <c r="E423" s="1" t="s">
        <v>77</v>
      </c>
      <c r="F423" s="1">
        <v>999925352</v>
      </c>
      <c r="G423" s="1">
        <v>60</v>
      </c>
    </row>
    <row r="424" spans="1:7" x14ac:dyDescent="0.35">
      <c r="A424" s="30" t="s">
        <v>354</v>
      </c>
      <c r="B424" s="30" t="s">
        <v>63</v>
      </c>
      <c r="C424" s="30" t="s">
        <v>3606</v>
      </c>
      <c r="D424" s="30" t="s">
        <v>3607</v>
      </c>
      <c r="E424" s="30" t="s">
        <v>77</v>
      </c>
      <c r="F424" s="30">
        <v>999928159</v>
      </c>
      <c r="G424" s="1">
        <v>60</v>
      </c>
    </row>
    <row r="425" spans="1:7" x14ac:dyDescent="0.35">
      <c r="A425" s="1" t="s">
        <v>354</v>
      </c>
      <c r="B425" s="1" t="s">
        <v>63</v>
      </c>
      <c r="C425" s="1" t="s">
        <v>2546</v>
      </c>
      <c r="D425" s="1" t="s">
        <v>2547</v>
      </c>
      <c r="E425" s="1" t="s">
        <v>77</v>
      </c>
      <c r="F425" s="1">
        <v>999925514</v>
      </c>
      <c r="G425" s="1">
        <v>58.5</v>
      </c>
    </row>
    <row r="426" spans="1:7" x14ac:dyDescent="0.35">
      <c r="A426" s="31" t="s">
        <v>354</v>
      </c>
      <c r="B426" s="31" t="s">
        <v>63</v>
      </c>
      <c r="C426" s="31" t="s">
        <v>2250</v>
      </c>
      <c r="D426" s="31" t="s">
        <v>655</v>
      </c>
      <c r="E426" s="31" t="s">
        <v>77</v>
      </c>
      <c r="F426" s="1">
        <v>999926176</v>
      </c>
      <c r="G426" s="1">
        <v>45</v>
      </c>
    </row>
    <row r="427" spans="1:7" x14ac:dyDescent="0.35">
      <c r="A427" s="1" t="s">
        <v>354</v>
      </c>
      <c r="B427" s="1" t="s">
        <v>63</v>
      </c>
      <c r="C427" s="1" t="s">
        <v>3026</v>
      </c>
      <c r="D427" s="1" t="s">
        <v>3027</v>
      </c>
      <c r="E427" s="1" t="s">
        <v>77</v>
      </c>
      <c r="F427" s="1">
        <v>999926696</v>
      </c>
      <c r="G427" s="1">
        <v>45</v>
      </c>
    </row>
    <row r="428" spans="1:7" x14ac:dyDescent="0.35">
      <c r="A428" s="32" t="s">
        <v>354</v>
      </c>
      <c r="B428" s="32" t="s">
        <v>63</v>
      </c>
      <c r="C428" s="32" t="s">
        <v>2745</v>
      </c>
      <c r="D428" s="32" t="s">
        <v>3222</v>
      </c>
      <c r="E428" s="32" t="s">
        <v>77</v>
      </c>
      <c r="F428" s="32">
        <v>999927121</v>
      </c>
      <c r="G428" s="1">
        <v>45</v>
      </c>
    </row>
    <row r="429" spans="1:7" x14ac:dyDescent="0.35">
      <c r="A429" s="1" t="s">
        <v>354</v>
      </c>
      <c r="B429" s="1" t="s">
        <v>63</v>
      </c>
      <c r="C429" s="1" t="s">
        <v>3165</v>
      </c>
      <c r="D429" s="1" t="s">
        <v>787</v>
      </c>
      <c r="E429" s="1" t="s">
        <v>77</v>
      </c>
      <c r="F429" s="1">
        <v>999927416</v>
      </c>
      <c r="G429" s="1">
        <v>45</v>
      </c>
    </row>
    <row r="430" spans="1:7" x14ac:dyDescent="0.35">
      <c r="A430" s="1" t="s">
        <v>354</v>
      </c>
      <c r="B430" s="1" t="s">
        <v>63</v>
      </c>
      <c r="C430" s="1" t="s">
        <v>1489</v>
      </c>
      <c r="D430" s="1" t="s">
        <v>1949</v>
      </c>
      <c r="E430" s="1" t="s">
        <v>77</v>
      </c>
      <c r="F430" s="1">
        <v>999922957</v>
      </c>
      <c r="G430" s="1">
        <v>38</v>
      </c>
    </row>
    <row r="431" spans="1:7" x14ac:dyDescent="0.35">
      <c r="A431" s="1" t="s">
        <v>354</v>
      </c>
      <c r="B431" s="1" t="s">
        <v>63</v>
      </c>
      <c r="C431" s="1" t="s">
        <v>2401</v>
      </c>
      <c r="D431" s="1" t="s">
        <v>2400</v>
      </c>
      <c r="E431" s="1" t="s">
        <v>77</v>
      </c>
      <c r="F431" s="1">
        <v>999925178</v>
      </c>
      <c r="G431" s="1">
        <v>38</v>
      </c>
    </row>
    <row r="432" spans="1:7" x14ac:dyDescent="0.35">
      <c r="A432" s="1" t="s">
        <v>354</v>
      </c>
      <c r="B432" s="1" t="s">
        <v>63</v>
      </c>
      <c r="C432" s="1" t="s">
        <v>850</v>
      </c>
      <c r="D432" s="1" t="s">
        <v>2537</v>
      </c>
      <c r="E432" s="1" t="s">
        <v>77</v>
      </c>
      <c r="F432" s="1">
        <v>999925469</v>
      </c>
      <c r="G432" s="1">
        <v>38</v>
      </c>
    </row>
    <row r="433" spans="1:7" x14ac:dyDescent="0.35">
      <c r="A433" s="1" t="s">
        <v>354</v>
      </c>
      <c r="B433" s="1" t="s">
        <v>63</v>
      </c>
      <c r="C433" s="1" t="s">
        <v>335</v>
      </c>
      <c r="D433" s="1" t="s">
        <v>928</v>
      </c>
      <c r="E433" s="1" t="s">
        <v>77</v>
      </c>
      <c r="F433" s="1">
        <v>999926160</v>
      </c>
      <c r="G433" s="1">
        <v>38</v>
      </c>
    </row>
    <row r="434" spans="1:7" x14ac:dyDescent="0.35">
      <c r="A434" s="1" t="s">
        <v>354</v>
      </c>
      <c r="B434" s="1" t="s">
        <v>63</v>
      </c>
      <c r="C434" s="1" t="s">
        <v>518</v>
      </c>
      <c r="D434" s="1" t="s">
        <v>3133</v>
      </c>
      <c r="E434" s="1" t="s">
        <v>77</v>
      </c>
      <c r="F434" s="1">
        <v>999926908</v>
      </c>
      <c r="G434" s="1">
        <v>38</v>
      </c>
    </row>
    <row r="435" spans="1:7" x14ac:dyDescent="0.35">
      <c r="A435" s="1" t="s">
        <v>354</v>
      </c>
      <c r="B435" s="1" t="s">
        <v>63</v>
      </c>
      <c r="C435" s="1" t="s">
        <v>3270</v>
      </c>
      <c r="D435" s="1" t="s">
        <v>130</v>
      </c>
      <c r="E435" s="1" t="s">
        <v>77</v>
      </c>
      <c r="F435" s="1">
        <v>999927262</v>
      </c>
      <c r="G435" s="1">
        <v>38</v>
      </c>
    </row>
    <row r="436" spans="1:7" x14ac:dyDescent="0.35">
      <c r="A436" s="1" t="s">
        <v>354</v>
      </c>
      <c r="B436" s="1" t="s">
        <v>63</v>
      </c>
      <c r="C436" s="1" t="s">
        <v>2077</v>
      </c>
      <c r="D436" s="1" t="s">
        <v>2078</v>
      </c>
      <c r="E436" s="1" t="s">
        <v>77</v>
      </c>
      <c r="F436" s="1">
        <v>999923706</v>
      </c>
      <c r="G436" s="1">
        <v>34</v>
      </c>
    </row>
    <row r="437" spans="1:7" x14ac:dyDescent="0.35">
      <c r="A437" s="1" t="s">
        <v>354</v>
      </c>
      <c r="B437" s="1" t="s">
        <v>235</v>
      </c>
      <c r="C437" s="1" t="s">
        <v>857</v>
      </c>
      <c r="D437" s="1" t="s">
        <v>2156</v>
      </c>
      <c r="E437" s="1" t="s">
        <v>77</v>
      </c>
      <c r="F437" s="1">
        <v>999924166</v>
      </c>
      <c r="G437" s="1">
        <v>500</v>
      </c>
    </row>
    <row r="438" spans="1:7" x14ac:dyDescent="0.35">
      <c r="A438" s="1" t="s">
        <v>354</v>
      </c>
      <c r="B438" s="1" t="s">
        <v>235</v>
      </c>
      <c r="C438" s="1" t="s">
        <v>181</v>
      </c>
      <c r="D438" s="1" t="s">
        <v>119</v>
      </c>
      <c r="E438" s="1" t="s">
        <v>77</v>
      </c>
      <c r="F438" s="1">
        <v>999918052</v>
      </c>
      <c r="G438" s="1">
        <v>486</v>
      </c>
    </row>
    <row r="439" spans="1:7" x14ac:dyDescent="0.35">
      <c r="A439" s="31" t="s">
        <v>354</v>
      </c>
      <c r="B439" s="31" t="s">
        <v>235</v>
      </c>
      <c r="C439" s="31" t="s">
        <v>1248</v>
      </c>
      <c r="D439" s="31" t="s">
        <v>2312</v>
      </c>
      <c r="E439" s="31" t="s">
        <v>77</v>
      </c>
      <c r="F439" s="1">
        <v>999924828</v>
      </c>
      <c r="G439" s="1">
        <v>442</v>
      </c>
    </row>
    <row r="440" spans="1:7" x14ac:dyDescent="0.35">
      <c r="A440" s="30" t="s">
        <v>354</v>
      </c>
      <c r="B440" s="1" t="s">
        <v>235</v>
      </c>
      <c r="C440" s="1" t="s">
        <v>2226</v>
      </c>
      <c r="D440" s="1" t="s">
        <v>2227</v>
      </c>
      <c r="E440" s="1" t="s">
        <v>77</v>
      </c>
      <c r="F440" s="1">
        <v>999924468</v>
      </c>
      <c r="G440" s="1">
        <v>395</v>
      </c>
    </row>
    <row r="441" spans="1:7" x14ac:dyDescent="0.35">
      <c r="A441" s="1" t="s">
        <v>354</v>
      </c>
      <c r="B441" s="1" t="s">
        <v>235</v>
      </c>
      <c r="C441" s="1" t="s">
        <v>2699</v>
      </c>
      <c r="D441" s="1" t="s">
        <v>2700</v>
      </c>
      <c r="E441" s="1" t="s">
        <v>77</v>
      </c>
      <c r="F441" s="1">
        <v>999925852</v>
      </c>
      <c r="G441" s="1">
        <v>391</v>
      </c>
    </row>
    <row r="442" spans="1:7" x14ac:dyDescent="0.35">
      <c r="A442" s="1" t="s">
        <v>354</v>
      </c>
      <c r="B442" s="1" t="s">
        <v>235</v>
      </c>
      <c r="C442" s="30" t="s">
        <v>1066</v>
      </c>
      <c r="D442" s="30" t="s">
        <v>1594</v>
      </c>
      <c r="E442" s="1" t="s">
        <v>77</v>
      </c>
      <c r="F442" s="30">
        <v>999921271</v>
      </c>
      <c r="G442" s="1">
        <v>370</v>
      </c>
    </row>
    <row r="443" spans="1:7" x14ac:dyDescent="0.35">
      <c r="A443" s="1" t="s">
        <v>354</v>
      </c>
      <c r="B443" s="1" t="s">
        <v>235</v>
      </c>
      <c r="C443" s="1" t="s">
        <v>127</v>
      </c>
      <c r="D443" s="1" t="s">
        <v>1643</v>
      </c>
      <c r="E443" s="1" t="s">
        <v>77</v>
      </c>
      <c r="F443" s="1">
        <v>999924482</v>
      </c>
      <c r="G443" s="1">
        <v>258</v>
      </c>
    </row>
    <row r="444" spans="1:7" x14ac:dyDescent="0.35">
      <c r="A444" s="31" t="s">
        <v>354</v>
      </c>
      <c r="B444" s="31" t="s">
        <v>235</v>
      </c>
      <c r="C444" s="31" t="s">
        <v>1598</v>
      </c>
      <c r="D444" s="31" t="s">
        <v>2289</v>
      </c>
      <c r="E444" s="31" t="s">
        <v>77</v>
      </c>
      <c r="F444" s="1">
        <v>999924745</v>
      </c>
      <c r="G444" s="1">
        <v>255</v>
      </c>
    </row>
    <row r="445" spans="1:7" x14ac:dyDescent="0.35">
      <c r="A445" s="1" t="s">
        <v>354</v>
      </c>
      <c r="B445" s="1" t="s">
        <v>235</v>
      </c>
      <c r="C445" s="30" t="s">
        <v>993</v>
      </c>
      <c r="D445" s="30" t="s">
        <v>1578</v>
      </c>
      <c r="E445" s="1" t="s">
        <v>77</v>
      </c>
      <c r="F445" s="30">
        <v>999921214</v>
      </c>
      <c r="G445" s="1">
        <v>220</v>
      </c>
    </row>
    <row r="446" spans="1:7" x14ac:dyDescent="0.35">
      <c r="A446" s="1" t="s">
        <v>354</v>
      </c>
      <c r="B446" s="1" t="s">
        <v>235</v>
      </c>
      <c r="C446" s="1" t="s">
        <v>1471</v>
      </c>
      <c r="D446" s="1" t="s">
        <v>1472</v>
      </c>
      <c r="E446" s="1" t="s">
        <v>77</v>
      </c>
      <c r="F446" s="1">
        <v>999920282</v>
      </c>
      <c r="G446" s="1">
        <v>171</v>
      </c>
    </row>
    <row r="447" spans="1:7" x14ac:dyDescent="0.35">
      <c r="A447" s="1" t="s">
        <v>354</v>
      </c>
      <c r="B447" s="1" t="s">
        <v>235</v>
      </c>
      <c r="C447" s="1" t="s">
        <v>2491</v>
      </c>
      <c r="D447" s="1" t="s">
        <v>211</v>
      </c>
      <c r="E447" s="1" t="s">
        <v>77</v>
      </c>
      <c r="F447" s="1">
        <v>999925348</v>
      </c>
      <c r="G447" s="1">
        <v>152</v>
      </c>
    </row>
    <row r="448" spans="1:7" x14ac:dyDescent="0.35">
      <c r="A448" s="1" t="s">
        <v>354</v>
      </c>
      <c r="B448" s="1" t="s">
        <v>235</v>
      </c>
      <c r="C448" s="30" t="s">
        <v>607</v>
      </c>
      <c r="D448" s="30" t="s">
        <v>1614</v>
      </c>
      <c r="E448" s="1" t="s">
        <v>77</v>
      </c>
      <c r="F448" s="30">
        <v>999921385</v>
      </c>
      <c r="G448" s="1">
        <v>149.19999999999999</v>
      </c>
    </row>
    <row r="449" spans="1:7" x14ac:dyDescent="0.35">
      <c r="A449" s="35" t="s">
        <v>354</v>
      </c>
      <c r="B449" s="35" t="s">
        <v>235</v>
      </c>
      <c r="C449" s="35" t="s">
        <v>2578</v>
      </c>
      <c r="D449" s="35" t="s">
        <v>117</v>
      </c>
      <c r="E449" s="35" t="s">
        <v>77</v>
      </c>
      <c r="F449" s="35">
        <v>999925585</v>
      </c>
      <c r="G449" s="1">
        <v>141</v>
      </c>
    </row>
    <row r="450" spans="1:7" x14ac:dyDescent="0.35">
      <c r="A450" s="35" t="s">
        <v>354</v>
      </c>
      <c r="B450" s="35" t="s">
        <v>235</v>
      </c>
      <c r="C450" s="35" t="s">
        <v>1917</v>
      </c>
      <c r="D450" s="35" t="s">
        <v>1918</v>
      </c>
      <c r="E450" s="35" t="s">
        <v>77</v>
      </c>
      <c r="F450" s="35">
        <v>999922746</v>
      </c>
      <c r="G450" s="1">
        <v>119</v>
      </c>
    </row>
    <row r="451" spans="1:7" x14ac:dyDescent="0.35">
      <c r="A451" s="1" t="s">
        <v>354</v>
      </c>
      <c r="B451" s="1" t="s">
        <v>235</v>
      </c>
      <c r="C451" s="1" t="s">
        <v>857</v>
      </c>
      <c r="D451" s="1" t="s">
        <v>137</v>
      </c>
      <c r="E451" s="1" t="s">
        <v>77</v>
      </c>
      <c r="F451" s="1">
        <v>999928266</v>
      </c>
      <c r="G451" s="1">
        <v>118</v>
      </c>
    </row>
    <row r="452" spans="1:7" x14ac:dyDescent="0.35">
      <c r="A452" s="1" t="s">
        <v>354</v>
      </c>
      <c r="B452" s="1" t="s">
        <v>235</v>
      </c>
      <c r="C452" s="1" t="s">
        <v>2562</v>
      </c>
      <c r="D452" s="1" t="s">
        <v>2563</v>
      </c>
      <c r="E452" s="1" t="s">
        <v>77</v>
      </c>
      <c r="F452" s="1">
        <v>999925556</v>
      </c>
      <c r="G452" s="1">
        <v>102</v>
      </c>
    </row>
    <row r="453" spans="1:7" x14ac:dyDescent="0.35">
      <c r="A453" s="1" t="s">
        <v>354</v>
      </c>
      <c r="B453" s="1" t="s">
        <v>235</v>
      </c>
      <c r="C453" s="1" t="s">
        <v>1266</v>
      </c>
      <c r="D453" s="1" t="s">
        <v>2275</v>
      </c>
      <c r="E453" s="1" t="s">
        <v>77</v>
      </c>
      <c r="F453" s="1">
        <v>999924685</v>
      </c>
      <c r="G453" s="1">
        <v>90</v>
      </c>
    </row>
    <row r="454" spans="1:7" x14ac:dyDescent="0.35">
      <c r="A454" s="31" t="s">
        <v>354</v>
      </c>
      <c r="B454" s="31" t="s">
        <v>235</v>
      </c>
      <c r="C454" s="31" t="s">
        <v>2933</v>
      </c>
      <c r="D454" s="31" t="s">
        <v>513</v>
      </c>
      <c r="E454" s="31" t="s">
        <v>77</v>
      </c>
      <c r="F454" s="1">
        <v>999926769</v>
      </c>
      <c r="G454" s="1">
        <v>90</v>
      </c>
    </row>
    <row r="455" spans="1:7" x14ac:dyDescent="0.35">
      <c r="A455" s="1" t="s">
        <v>354</v>
      </c>
      <c r="B455" s="1" t="s">
        <v>235</v>
      </c>
      <c r="C455" s="1" t="s">
        <v>3520</v>
      </c>
      <c r="D455" s="1" t="s">
        <v>1690</v>
      </c>
      <c r="E455" s="1" t="s">
        <v>77</v>
      </c>
      <c r="F455" s="1">
        <v>999927931</v>
      </c>
      <c r="G455" s="1">
        <v>87</v>
      </c>
    </row>
    <row r="456" spans="1:7" x14ac:dyDescent="0.35">
      <c r="A456" s="1" t="s">
        <v>354</v>
      </c>
      <c r="B456" s="1" t="s">
        <v>235</v>
      </c>
      <c r="C456" s="1" t="s">
        <v>1655</v>
      </c>
      <c r="D456" s="1" t="s">
        <v>1656</v>
      </c>
      <c r="E456" s="1" t="s">
        <v>77</v>
      </c>
      <c r="F456" s="1">
        <v>999921528</v>
      </c>
      <c r="G456" s="1">
        <v>85.4</v>
      </c>
    </row>
    <row r="457" spans="1:7" x14ac:dyDescent="0.35">
      <c r="A457" s="32" t="s">
        <v>354</v>
      </c>
      <c r="B457" s="32" t="s">
        <v>235</v>
      </c>
      <c r="C457" s="32" t="s">
        <v>1895</v>
      </c>
      <c r="D457" s="32" t="s">
        <v>2480</v>
      </c>
      <c r="E457" s="32" t="s">
        <v>77</v>
      </c>
      <c r="F457" s="32">
        <v>999925325</v>
      </c>
      <c r="G457" s="1">
        <v>85</v>
      </c>
    </row>
    <row r="458" spans="1:7" x14ac:dyDescent="0.35">
      <c r="A458" s="1" t="s">
        <v>354</v>
      </c>
      <c r="B458" s="1" t="s">
        <v>235</v>
      </c>
      <c r="C458" s="1" t="s">
        <v>1384</v>
      </c>
      <c r="D458" s="1" t="s">
        <v>1385</v>
      </c>
      <c r="E458" s="1" t="s">
        <v>77</v>
      </c>
      <c r="F458" s="1">
        <v>999919535</v>
      </c>
      <c r="G458" s="1">
        <v>81</v>
      </c>
    </row>
    <row r="459" spans="1:7" x14ac:dyDescent="0.35">
      <c r="A459" s="31" t="s">
        <v>354</v>
      </c>
      <c r="B459" s="31" t="s">
        <v>235</v>
      </c>
      <c r="C459" s="31" t="s">
        <v>1673</v>
      </c>
      <c r="D459" s="31" t="s">
        <v>1674</v>
      </c>
      <c r="E459" s="31" t="s">
        <v>77</v>
      </c>
      <c r="F459" s="1">
        <v>999921612</v>
      </c>
      <c r="G459" s="1">
        <v>68</v>
      </c>
    </row>
    <row r="460" spans="1:7" x14ac:dyDescent="0.35">
      <c r="A460" s="1" t="s">
        <v>354</v>
      </c>
      <c r="B460" s="1" t="s">
        <v>235</v>
      </c>
      <c r="C460" s="1" t="s">
        <v>321</v>
      </c>
      <c r="D460" s="1" t="s">
        <v>2275</v>
      </c>
      <c r="E460" s="1" t="s">
        <v>77</v>
      </c>
      <c r="F460" s="1">
        <v>999924686</v>
      </c>
      <c r="G460" s="1">
        <v>68</v>
      </c>
    </row>
    <row r="461" spans="1:7" x14ac:dyDescent="0.35">
      <c r="A461" s="35" t="s">
        <v>354</v>
      </c>
      <c r="B461" s="35" t="s">
        <v>235</v>
      </c>
      <c r="C461" s="35" t="s">
        <v>2489</v>
      </c>
      <c r="D461" s="35" t="s">
        <v>905</v>
      </c>
      <c r="E461" s="35" t="s">
        <v>77</v>
      </c>
      <c r="F461" s="35">
        <v>999925346</v>
      </c>
      <c r="G461" s="1">
        <v>68</v>
      </c>
    </row>
    <row r="462" spans="1:7" x14ac:dyDescent="0.35">
      <c r="A462" s="31" t="s">
        <v>354</v>
      </c>
      <c r="B462" s="31" t="s">
        <v>235</v>
      </c>
      <c r="C462" s="31" t="s">
        <v>2867</v>
      </c>
      <c r="D462" s="31" t="s">
        <v>2868</v>
      </c>
      <c r="E462" s="31" t="s">
        <v>77</v>
      </c>
      <c r="F462" s="1">
        <v>999926299</v>
      </c>
      <c r="G462" s="1">
        <v>68</v>
      </c>
    </row>
    <row r="463" spans="1:7" x14ac:dyDescent="0.35">
      <c r="A463" s="1" t="s">
        <v>354</v>
      </c>
      <c r="B463" s="1" t="s">
        <v>235</v>
      </c>
      <c r="C463" s="1" t="s">
        <v>741</v>
      </c>
      <c r="D463" s="1" t="s">
        <v>523</v>
      </c>
      <c r="E463" s="1" t="s">
        <v>77</v>
      </c>
      <c r="F463" s="1">
        <v>999906254</v>
      </c>
      <c r="G463" s="1">
        <v>67</v>
      </c>
    </row>
    <row r="464" spans="1:7" x14ac:dyDescent="0.35">
      <c r="A464" s="1" t="s">
        <v>354</v>
      </c>
      <c r="B464" s="1" t="s">
        <v>235</v>
      </c>
      <c r="C464" s="1" t="s">
        <v>1474</v>
      </c>
      <c r="D464" s="1" t="s">
        <v>871</v>
      </c>
      <c r="E464" s="1" t="s">
        <v>77</v>
      </c>
      <c r="F464" s="1">
        <v>999920293</v>
      </c>
      <c r="G464" s="1">
        <v>63</v>
      </c>
    </row>
    <row r="465" spans="1:7" x14ac:dyDescent="0.35">
      <c r="A465" s="31" t="s">
        <v>354</v>
      </c>
      <c r="B465" s="31" t="s">
        <v>235</v>
      </c>
      <c r="C465" s="31" t="s">
        <v>2112</v>
      </c>
      <c r="D465" s="31" t="s">
        <v>2113</v>
      </c>
      <c r="E465" s="31" t="s">
        <v>77</v>
      </c>
      <c r="F465" s="1">
        <v>999923863</v>
      </c>
      <c r="G465" s="1">
        <v>63</v>
      </c>
    </row>
    <row r="466" spans="1:7" x14ac:dyDescent="0.35">
      <c r="A466" s="1" t="s">
        <v>354</v>
      </c>
      <c r="B466" s="1" t="s">
        <v>235</v>
      </c>
      <c r="C466" s="1" t="s">
        <v>260</v>
      </c>
      <c r="D466" s="1" t="s">
        <v>2488</v>
      </c>
      <c r="E466" s="1" t="s">
        <v>77</v>
      </c>
      <c r="F466" s="1">
        <v>999925344</v>
      </c>
      <c r="G466" s="1">
        <v>63</v>
      </c>
    </row>
    <row r="467" spans="1:7" x14ac:dyDescent="0.35">
      <c r="A467" s="1" t="s">
        <v>354</v>
      </c>
      <c r="B467" s="1" t="s">
        <v>235</v>
      </c>
      <c r="C467" s="1" t="s">
        <v>2327</v>
      </c>
      <c r="D467" s="1" t="s">
        <v>198</v>
      </c>
      <c r="E467" s="1" t="s">
        <v>77</v>
      </c>
      <c r="F467" s="1">
        <v>999925624</v>
      </c>
      <c r="G467" s="1">
        <v>63</v>
      </c>
    </row>
    <row r="468" spans="1:7" x14ac:dyDescent="0.35">
      <c r="A468" s="1" t="s">
        <v>354</v>
      </c>
      <c r="B468" s="1" t="s">
        <v>235</v>
      </c>
      <c r="C468" s="1" t="s">
        <v>857</v>
      </c>
      <c r="D468" s="1" t="s">
        <v>2647</v>
      </c>
      <c r="E468" s="1" t="s">
        <v>77</v>
      </c>
      <c r="F468" s="1">
        <v>999926012</v>
      </c>
      <c r="G468" s="1">
        <v>63</v>
      </c>
    </row>
    <row r="469" spans="1:7" x14ac:dyDescent="0.35">
      <c r="A469" s="30" t="s">
        <v>354</v>
      </c>
      <c r="B469" s="30" t="s">
        <v>235</v>
      </c>
      <c r="C469" s="30" t="s">
        <v>563</v>
      </c>
      <c r="D469" s="30" t="s">
        <v>786</v>
      </c>
      <c r="E469" s="30" t="s">
        <v>77</v>
      </c>
      <c r="F469" s="30">
        <v>999921121</v>
      </c>
      <c r="G469" s="1">
        <v>60</v>
      </c>
    </row>
    <row r="470" spans="1:7" x14ac:dyDescent="0.35">
      <c r="A470" s="31" t="s">
        <v>354</v>
      </c>
      <c r="B470" s="31" t="s">
        <v>235</v>
      </c>
      <c r="C470" s="31" t="s">
        <v>292</v>
      </c>
      <c r="D470" s="31" t="s">
        <v>304</v>
      </c>
      <c r="E470" s="31" t="s">
        <v>77</v>
      </c>
      <c r="F470" s="1">
        <v>999926425</v>
      </c>
      <c r="G470" s="1">
        <v>58</v>
      </c>
    </row>
    <row r="471" spans="1:7" x14ac:dyDescent="0.35">
      <c r="A471" s="1" t="s">
        <v>354</v>
      </c>
      <c r="B471" s="1" t="s">
        <v>235</v>
      </c>
      <c r="C471" s="1" t="s">
        <v>557</v>
      </c>
      <c r="D471" s="1" t="s">
        <v>2311</v>
      </c>
      <c r="E471" s="1" t="s">
        <v>77</v>
      </c>
      <c r="F471" s="1">
        <v>999926788</v>
      </c>
      <c r="G471" s="1">
        <v>58</v>
      </c>
    </row>
    <row r="472" spans="1:7" x14ac:dyDescent="0.35">
      <c r="A472" s="31" t="s">
        <v>354</v>
      </c>
      <c r="B472" s="31" t="s">
        <v>235</v>
      </c>
      <c r="C472" s="31" t="s">
        <v>1319</v>
      </c>
      <c r="D472" s="31" t="s">
        <v>3081</v>
      </c>
      <c r="E472" s="31" t="s">
        <v>77</v>
      </c>
      <c r="F472" s="1">
        <v>999926806</v>
      </c>
      <c r="G472" s="1">
        <v>58</v>
      </c>
    </row>
    <row r="473" spans="1:7" x14ac:dyDescent="0.35">
      <c r="A473" s="30" t="s">
        <v>354</v>
      </c>
      <c r="B473" s="1" t="s">
        <v>235</v>
      </c>
      <c r="C473" s="1" t="s">
        <v>2293</v>
      </c>
      <c r="D473" s="1" t="s">
        <v>2294</v>
      </c>
      <c r="E473" s="1" t="s">
        <v>77</v>
      </c>
      <c r="F473" s="1">
        <v>999924756</v>
      </c>
      <c r="G473" s="1">
        <v>55.5</v>
      </c>
    </row>
    <row r="474" spans="1:7" x14ac:dyDescent="0.35">
      <c r="A474" s="31" t="s">
        <v>354</v>
      </c>
      <c r="B474" s="31" t="s">
        <v>235</v>
      </c>
      <c r="C474" s="31" t="s">
        <v>797</v>
      </c>
      <c r="D474" s="31" t="s">
        <v>1553</v>
      </c>
      <c r="E474" s="31" t="s">
        <v>77</v>
      </c>
      <c r="F474" s="1">
        <v>999927049</v>
      </c>
      <c r="G474" s="1">
        <v>51</v>
      </c>
    </row>
    <row r="475" spans="1:7" x14ac:dyDescent="0.35">
      <c r="A475" s="30" t="s">
        <v>354</v>
      </c>
      <c r="B475" s="30" t="s">
        <v>235</v>
      </c>
      <c r="C475" s="30" t="s">
        <v>1590</v>
      </c>
      <c r="D475" s="30" t="s">
        <v>1591</v>
      </c>
      <c r="E475" s="30" t="s">
        <v>77</v>
      </c>
      <c r="F475" s="30">
        <v>999921265</v>
      </c>
      <c r="G475" s="1">
        <v>45</v>
      </c>
    </row>
    <row r="476" spans="1:7" x14ac:dyDescent="0.35">
      <c r="A476" s="31" t="s">
        <v>354</v>
      </c>
      <c r="B476" s="31" t="s">
        <v>235</v>
      </c>
      <c r="C476" s="31" t="s">
        <v>857</v>
      </c>
      <c r="D476" s="31" t="s">
        <v>280</v>
      </c>
      <c r="E476" s="31" t="s">
        <v>77</v>
      </c>
      <c r="F476" s="1">
        <v>999926079</v>
      </c>
      <c r="G476" s="1">
        <v>38</v>
      </c>
    </row>
    <row r="477" spans="1:7" x14ac:dyDescent="0.35">
      <c r="A477" s="31" t="s">
        <v>354</v>
      </c>
      <c r="B477" s="31" t="s">
        <v>235</v>
      </c>
      <c r="C477" s="31" t="s">
        <v>3018</v>
      </c>
      <c r="D477" s="31" t="s">
        <v>3019</v>
      </c>
      <c r="E477" s="31" t="s">
        <v>77</v>
      </c>
      <c r="F477" s="1">
        <v>999926681</v>
      </c>
      <c r="G477" s="1">
        <v>38</v>
      </c>
    </row>
    <row r="478" spans="1:7" x14ac:dyDescent="0.35">
      <c r="A478" s="31" t="s">
        <v>354</v>
      </c>
      <c r="B478" s="31" t="s">
        <v>235</v>
      </c>
      <c r="C478" s="31" t="s">
        <v>844</v>
      </c>
      <c r="D478" s="31" t="s">
        <v>3233</v>
      </c>
      <c r="E478" s="31" t="s">
        <v>77</v>
      </c>
      <c r="F478" s="1">
        <v>999927157</v>
      </c>
      <c r="G478" s="1">
        <v>38</v>
      </c>
    </row>
    <row r="479" spans="1:7" x14ac:dyDescent="0.35">
      <c r="A479" s="31" t="s">
        <v>354</v>
      </c>
      <c r="B479" s="31" t="s">
        <v>235</v>
      </c>
      <c r="C479" s="31" t="s">
        <v>3383</v>
      </c>
      <c r="D479" s="31" t="s">
        <v>3384</v>
      </c>
      <c r="E479" s="31" t="s">
        <v>77</v>
      </c>
      <c r="F479" s="1">
        <v>999927530</v>
      </c>
      <c r="G479" s="1">
        <v>38</v>
      </c>
    </row>
    <row r="480" spans="1:7" x14ac:dyDescent="0.35">
      <c r="A480" s="30" t="s">
        <v>354</v>
      </c>
      <c r="B480" s="30" t="s">
        <v>235</v>
      </c>
      <c r="C480" s="30" t="s">
        <v>3257</v>
      </c>
      <c r="D480" s="30" t="s">
        <v>3258</v>
      </c>
      <c r="E480" s="30" t="s">
        <v>77</v>
      </c>
      <c r="F480" s="30">
        <v>999927219</v>
      </c>
      <c r="G480" s="1">
        <v>34</v>
      </c>
    </row>
    <row r="481" spans="1:7" x14ac:dyDescent="0.35">
      <c r="A481" s="30" t="s">
        <v>354</v>
      </c>
      <c r="B481" s="30" t="s">
        <v>235</v>
      </c>
      <c r="C481" s="30" t="s">
        <v>1544</v>
      </c>
      <c r="D481" s="30" t="s">
        <v>1545</v>
      </c>
      <c r="E481" s="30" t="s">
        <v>77</v>
      </c>
      <c r="F481" s="30">
        <v>999921105</v>
      </c>
      <c r="G481" s="1">
        <v>28</v>
      </c>
    </row>
    <row r="482" spans="1:7" x14ac:dyDescent="0.35">
      <c r="A482" s="30" t="s">
        <v>354</v>
      </c>
      <c r="B482" s="1" t="s">
        <v>235</v>
      </c>
      <c r="C482" s="1" t="s">
        <v>2174</v>
      </c>
      <c r="D482" s="1" t="s">
        <v>245</v>
      </c>
      <c r="E482" s="1" t="s">
        <v>77</v>
      </c>
      <c r="F482" s="1">
        <v>999924313</v>
      </c>
      <c r="G482" s="1">
        <v>25</v>
      </c>
    </row>
    <row r="483" spans="1:7" x14ac:dyDescent="0.35">
      <c r="A483" s="30" t="s">
        <v>354</v>
      </c>
      <c r="B483" s="1" t="s">
        <v>235</v>
      </c>
      <c r="C483" s="1" t="s">
        <v>2282</v>
      </c>
      <c r="D483" s="1" t="s">
        <v>903</v>
      </c>
      <c r="E483" s="1" t="s">
        <v>77</v>
      </c>
      <c r="F483" s="1">
        <v>999924712</v>
      </c>
      <c r="G483" s="1">
        <v>18.75</v>
      </c>
    </row>
    <row r="484" spans="1:7" x14ac:dyDescent="0.35">
      <c r="A484" s="1" t="s">
        <v>354</v>
      </c>
      <c r="B484" s="1" t="s">
        <v>67</v>
      </c>
      <c r="C484" s="1" t="s">
        <v>127</v>
      </c>
      <c r="D484" s="1" t="s">
        <v>694</v>
      </c>
      <c r="E484" s="1" t="s">
        <v>77</v>
      </c>
      <c r="F484" s="1">
        <v>999924487</v>
      </c>
      <c r="G484" s="1">
        <v>480</v>
      </c>
    </row>
    <row r="485" spans="1:7" x14ac:dyDescent="0.35">
      <c r="A485" s="1" t="s">
        <v>354</v>
      </c>
      <c r="B485" s="1" t="s">
        <v>67</v>
      </c>
      <c r="C485" s="1" t="s">
        <v>118</v>
      </c>
      <c r="D485" s="1" t="s">
        <v>3546</v>
      </c>
      <c r="E485" s="1" t="s">
        <v>77</v>
      </c>
      <c r="F485" s="1">
        <v>999927982</v>
      </c>
      <c r="G485" s="1">
        <v>295</v>
      </c>
    </row>
    <row r="486" spans="1:7" x14ac:dyDescent="0.35">
      <c r="A486" s="1" t="s">
        <v>354</v>
      </c>
      <c r="B486" s="1" t="s">
        <v>67</v>
      </c>
      <c r="C486" s="1" t="s">
        <v>2359</v>
      </c>
      <c r="D486" s="1" t="s">
        <v>3095</v>
      </c>
      <c r="E486" s="1" t="s">
        <v>77</v>
      </c>
      <c r="F486" s="1">
        <v>999926842</v>
      </c>
      <c r="G486" s="1">
        <v>280</v>
      </c>
    </row>
    <row r="487" spans="1:7" x14ac:dyDescent="0.35">
      <c r="A487" s="1" t="s">
        <v>354</v>
      </c>
      <c r="B487" s="1" t="s">
        <v>67</v>
      </c>
      <c r="C487" s="1" t="s">
        <v>2242</v>
      </c>
      <c r="D487" s="1" t="s">
        <v>255</v>
      </c>
      <c r="E487" s="1" t="s">
        <v>77</v>
      </c>
      <c r="F487" s="1">
        <v>999924540</v>
      </c>
      <c r="G487" s="1">
        <v>206</v>
      </c>
    </row>
    <row r="488" spans="1:7" x14ac:dyDescent="0.35">
      <c r="A488" s="1" t="s">
        <v>354</v>
      </c>
      <c r="B488" s="1" t="s">
        <v>67</v>
      </c>
      <c r="C488" s="1" t="s">
        <v>3055</v>
      </c>
      <c r="D488" s="1" t="s">
        <v>3056</v>
      </c>
      <c r="E488" s="1" t="s">
        <v>77</v>
      </c>
      <c r="F488" s="1">
        <v>999926764</v>
      </c>
      <c r="G488" s="1">
        <v>201.5</v>
      </c>
    </row>
    <row r="489" spans="1:7" x14ac:dyDescent="0.35">
      <c r="A489" s="30" t="s">
        <v>354</v>
      </c>
      <c r="B489" s="30" t="s">
        <v>67</v>
      </c>
      <c r="C489" s="30" t="s">
        <v>3526</v>
      </c>
      <c r="D489" s="30" t="s">
        <v>3527</v>
      </c>
      <c r="E489" s="30" t="s">
        <v>77</v>
      </c>
      <c r="F489" s="30">
        <v>999927943</v>
      </c>
      <c r="G489" s="1">
        <v>192</v>
      </c>
    </row>
    <row r="490" spans="1:7" x14ac:dyDescent="0.35">
      <c r="A490" s="35" t="s">
        <v>354</v>
      </c>
      <c r="B490" s="35" t="s">
        <v>67</v>
      </c>
      <c r="C490" s="35" t="s">
        <v>2736</v>
      </c>
      <c r="D490" s="35" t="s">
        <v>2737</v>
      </c>
      <c r="E490" s="35" t="s">
        <v>77</v>
      </c>
      <c r="F490" s="35">
        <v>999925953</v>
      </c>
      <c r="G490" s="1">
        <v>184</v>
      </c>
    </row>
    <row r="491" spans="1:7" x14ac:dyDescent="0.35">
      <c r="A491" s="1" t="s">
        <v>354</v>
      </c>
      <c r="B491" s="1" t="s">
        <v>67</v>
      </c>
      <c r="C491" s="1" t="s">
        <v>2376</v>
      </c>
      <c r="D491" s="1" t="s">
        <v>2377</v>
      </c>
      <c r="E491" s="1" t="s">
        <v>77</v>
      </c>
      <c r="F491" s="1">
        <v>999925065</v>
      </c>
      <c r="G491" s="1">
        <v>144</v>
      </c>
    </row>
    <row r="492" spans="1:7" x14ac:dyDescent="0.35">
      <c r="A492" s="31" t="s">
        <v>354</v>
      </c>
      <c r="B492" s="31" t="s">
        <v>67</v>
      </c>
      <c r="C492" s="31" t="s">
        <v>2704</v>
      </c>
      <c r="D492" s="31" t="s">
        <v>569</v>
      </c>
      <c r="E492" s="31" t="s">
        <v>77</v>
      </c>
      <c r="F492" s="1">
        <v>999925859</v>
      </c>
      <c r="G492" s="1">
        <v>136</v>
      </c>
    </row>
    <row r="493" spans="1:7" x14ac:dyDescent="0.35">
      <c r="A493" s="1" t="s">
        <v>354</v>
      </c>
      <c r="B493" s="1" t="s">
        <v>67</v>
      </c>
      <c r="C493" s="1" t="s">
        <v>1895</v>
      </c>
      <c r="D493" s="1" t="s">
        <v>375</v>
      </c>
      <c r="E493" s="1" t="s">
        <v>77</v>
      </c>
      <c r="F493" s="1">
        <v>999928202</v>
      </c>
      <c r="G493" s="1">
        <v>130</v>
      </c>
    </row>
    <row r="494" spans="1:7" x14ac:dyDescent="0.35">
      <c r="A494" s="30" t="s">
        <v>354</v>
      </c>
      <c r="B494" s="1" t="s">
        <v>67</v>
      </c>
      <c r="C494" s="1" t="s">
        <v>2327</v>
      </c>
      <c r="D494" s="1" t="s">
        <v>2326</v>
      </c>
      <c r="E494" s="1" t="s">
        <v>77</v>
      </c>
      <c r="F494" s="1">
        <v>999924855</v>
      </c>
      <c r="G494" s="1">
        <v>120</v>
      </c>
    </row>
    <row r="495" spans="1:7" x14ac:dyDescent="0.35">
      <c r="A495" s="1" t="s">
        <v>354</v>
      </c>
      <c r="B495" s="1" t="s">
        <v>67</v>
      </c>
      <c r="C495" s="1" t="s">
        <v>2483</v>
      </c>
      <c r="D495" s="1" t="s">
        <v>2484</v>
      </c>
      <c r="E495" s="1" t="s">
        <v>77</v>
      </c>
      <c r="F495" s="1">
        <v>999925334</v>
      </c>
      <c r="G495" s="1">
        <v>120</v>
      </c>
    </row>
    <row r="496" spans="1:7" x14ac:dyDescent="0.35">
      <c r="A496" s="1" t="s">
        <v>354</v>
      </c>
      <c r="B496" s="1" t="s">
        <v>67</v>
      </c>
      <c r="C496" s="1" t="s">
        <v>3150</v>
      </c>
      <c r="D496" s="1" t="s">
        <v>3151</v>
      </c>
      <c r="E496" s="1" t="s">
        <v>77</v>
      </c>
      <c r="F496" s="1">
        <v>999926939</v>
      </c>
      <c r="G496" s="1">
        <v>112</v>
      </c>
    </row>
    <row r="497" spans="1:7" x14ac:dyDescent="0.35">
      <c r="A497" s="31" t="s">
        <v>354</v>
      </c>
      <c r="B497" s="31" t="s">
        <v>67</v>
      </c>
      <c r="C497" s="31" t="s">
        <v>2713</v>
      </c>
      <c r="D497" s="31" t="s">
        <v>2714</v>
      </c>
      <c r="E497" s="31" t="s">
        <v>77</v>
      </c>
      <c r="F497" s="1">
        <v>999925876</v>
      </c>
      <c r="G497" s="1">
        <v>90</v>
      </c>
    </row>
    <row r="498" spans="1:7" x14ac:dyDescent="0.35">
      <c r="A498" s="31" t="s">
        <v>354</v>
      </c>
      <c r="B498" s="31" t="s">
        <v>67</v>
      </c>
      <c r="C498" s="31" t="s">
        <v>1085</v>
      </c>
      <c r="D498" s="31" t="s">
        <v>3358</v>
      </c>
      <c r="E498" s="31" t="s">
        <v>77</v>
      </c>
      <c r="F498" s="1">
        <v>999927475</v>
      </c>
      <c r="G498" s="1">
        <v>90</v>
      </c>
    </row>
    <row r="499" spans="1:7" x14ac:dyDescent="0.35">
      <c r="A499" s="1" t="s">
        <v>354</v>
      </c>
      <c r="B499" s="1" t="s">
        <v>67</v>
      </c>
      <c r="C499" s="1" t="s">
        <v>782</v>
      </c>
      <c r="D499" s="1" t="s">
        <v>1968</v>
      </c>
      <c r="E499" s="1" t="s">
        <v>77</v>
      </c>
      <c r="F499" s="1">
        <v>999927014</v>
      </c>
      <c r="G499" s="1">
        <v>85</v>
      </c>
    </row>
    <row r="500" spans="1:7" x14ac:dyDescent="0.35">
      <c r="A500" s="1" t="s">
        <v>354</v>
      </c>
      <c r="B500" s="1" t="s">
        <v>67</v>
      </c>
      <c r="C500" s="1" t="s">
        <v>3623</v>
      </c>
      <c r="D500" s="1" t="s">
        <v>3624</v>
      </c>
      <c r="E500" s="1" t="s">
        <v>77</v>
      </c>
      <c r="F500" s="1">
        <v>999928203</v>
      </c>
      <c r="G500" s="1">
        <v>79</v>
      </c>
    </row>
    <row r="501" spans="1:7" x14ac:dyDescent="0.35">
      <c r="A501" s="31" t="s">
        <v>354</v>
      </c>
      <c r="B501" s="31" t="s">
        <v>67</v>
      </c>
      <c r="C501" s="31" t="s">
        <v>2318</v>
      </c>
      <c r="D501" s="31" t="s">
        <v>2319</v>
      </c>
      <c r="E501" s="31" t="s">
        <v>77</v>
      </c>
      <c r="F501" s="1">
        <v>999924842</v>
      </c>
      <c r="G501" s="1">
        <v>68</v>
      </c>
    </row>
    <row r="502" spans="1:7" x14ac:dyDescent="0.35">
      <c r="A502" s="1" t="s">
        <v>354</v>
      </c>
      <c r="B502" s="1" t="s">
        <v>67</v>
      </c>
      <c r="C502" s="1" t="s">
        <v>2332</v>
      </c>
      <c r="D502" s="1" t="s">
        <v>2065</v>
      </c>
      <c r="E502" s="1" t="s">
        <v>77</v>
      </c>
      <c r="F502" s="1">
        <v>999924876</v>
      </c>
      <c r="G502" s="1">
        <v>68</v>
      </c>
    </row>
    <row r="503" spans="1:7" x14ac:dyDescent="0.35">
      <c r="A503" s="30" t="s">
        <v>354</v>
      </c>
      <c r="B503" s="30" t="s">
        <v>67</v>
      </c>
      <c r="C503" s="30" t="s">
        <v>2389</v>
      </c>
      <c r="D503" s="30" t="s">
        <v>401</v>
      </c>
      <c r="E503" s="30" t="s">
        <v>77</v>
      </c>
      <c r="F503" s="30">
        <v>999925137</v>
      </c>
      <c r="G503" s="1">
        <v>68</v>
      </c>
    </row>
    <row r="504" spans="1:7" x14ac:dyDescent="0.35">
      <c r="A504" s="31" t="s">
        <v>354</v>
      </c>
      <c r="B504" s="31" t="s">
        <v>67</v>
      </c>
      <c r="C504" s="31" t="s">
        <v>1683</v>
      </c>
      <c r="D504" s="31" t="s">
        <v>3453</v>
      </c>
      <c r="E504" s="31" t="s">
        <v>77</v>
      </c>
      <c r="F504" s="1">
        <v>999927774</v>
      </c>
      <c r="G504" s="1">
        <v>68</v>
      </c>
    </row>
    <row r="505" spans="1:7" x14ac:dyDescent="0.35">
      <c r="A505" s="1" t="s">
        <v>354</v>
      </c>
      <c r="B505" s="1" t="s">
        <v>67</v>
      </c>
      <c r="C505" s="1" t="s">
        <v>3069</v>
      </c>
      <c r="D505" s="1" t="s">
        <v>3516</v>
      </c>
      <c r="E505" s="1" t="s">
        <v>77</v>
      </c>
      <c r="F505" s="1">
        <v>999927918</v>
      </c>
      <c r="G505" s="1">
        <v>68</v>
      </c>
    </row>
    <row r="506" spans="1:7" x14ac:dyDescent="0.35">
      <c r="A506" s="31" t="s">
        <v>354</v>
      </c>
      <c r="B506" s="31" t="s">
        <v>67</v>
      </c>
      <c r="C506" s="31" t="s">
        <v>3460</v>
      </c>
      <c r="D506" s="31" t="s">
        <v>694</v>
      </c>
      <c r="E506" s="31" t="s">
        <v>77</v>
      </c>
      <c r="F506" s="1">
        <v>999927781</v>
      </c>
      <c r="G506" s="1">
        <v>63</v>
      </c>
    </row>
    <row r="507" spans="1:7" x14ac:dyDescent="0.35">
      <c r="A507" s="30" t="s">
        <v>354</v>
      </c>
      <c r="B507" s="30" t="s">
        <v>67</v>
      </c>
      <c r="C507" s="30" t="s">
        <v>1641</v>
      </c>
      <c r="D507" s="30" t="s">
        <v>3483</v>
      </c>
      <c r="E507" s="30" t="s">
        <v>77</v>
      </c>
      <c r="F507" s="30">
        <v>999927837</v>
      </c>
      <c r="G507" s="1">
        <v>63</v>
      </c>
    </row>
    <row r="508" spans="1:7" x14ac:dyDescent="0.35">
      <c r="A508" s="35" t="s">
        <v>354</v>
      </c>
      <c r="B508" s="35" t="s">
        <v>67</v>
      </c>
      <c r="C508" s="35" t="s">
        <v>2854</v>
      </c>
      <c r="D508" s="35" t="s">
        <v>2855</v>
      </c>
      <c r="E508" s="35" t="s">
        <v>77</v>
      </c>
      <c r="F508" s="35">
        <v>999926257</v>
      </c>
      <c r="G508" s="1">
        <v>60</v>
      </c>
    </row>
    <row r="509" spans="1:7" x14ac:dyDescent="0.35">
      <c r="A509" s="31" t="s">
        <v>354</v>
      </c>
      <c r="B509" s="31" t="s">
        <v>67</v>
      </c>
      <c r="C509" s="31" t="s">
        <v>321</v>
      </c>
      <c r="D509" s="31" t="s">
        <v>3300</v>
      </c>
      <c r="E509" s="31" t="s">
        <v>77</v>
      </c>
      <c r="F509" s="1">
        <v>999927327</v>
      </c>
      <c r="G509" s="1">
        <v>60</v>
      </c>
    </row>
    <row r="510" spans="1:7" x14ac:dyDescent="0.35">
      <c r="A510" s="30" t="s">
        <v>354</v>
      </c>
      <c r="B510" s="30" t="s">
        <v>67</v>
      </c>
      <c r="C510" s="30" t="s">
        <v>3390</v>
      </c>
      <c r="D510" s="30" t="s">
        <v>3391</v>
      </c>
      <c r="E510" s="30" t="s">
        <v>77</v>
      </c>
      <c r="F510" s="30">
        <v>999927545</v>
      </c>
      <c r="G510" s="1">
        <v>58</v>
      </c>
    </row>
    <row r="511" spans="1:7" x14ac:dyDescent="0.35">
      <c r="A511" s="30" t="s">
        <v>354</v>
      </c>
      <c r="B511" s="30" t="s">
        <v>67</v>
      </c>
      <c r="C511" s="30" t="s">
        <v>753</v>
      </c>
      <c r="D511" s="30" t="s">
        <v>119</v>
      </c>
      <c r="E511" s="30" t="s">
        <v>77</v>
      </c>
      <c r="F511" s="30">
        <v>999928442</v>
      </c>
      <c r="G511" s="1">
        <v>50</v>
      </c>
    </row>
    <row r="512" spans="1:7" x14ac:dyDescent="0.35">
      <c r="A512" s="35" t="s">
        <v>354</v>
      </c>
      <c r="B512" s="35" t="s">
        <v>67</v>
      </c>
      <c r="C512" s="35" t="s">
        <v>2892</v>
      </c>
      <c r="D512" s="35" t="s">
        <v>2893</v>
      </c>
      <c r="E512" s="35" t="s">
        <v>77</v>
      </c>
      <c r="F512" s="35">
        <v>999926372</v>
      </c>
      <c r="G512" s="1">
        <v>45</v>
      </c>
    </row>
    <row r="513" spans="1:7" x14ac:dyDescent="0.35">
      <c r="A513" s="1" t="s">
        <v>354</v>
      </c>
      <c r="B513" s="1" t="s">
        <v>67</v>
      </c>
      <c r="C513" s="1" t="s">
        <v>524</v>
      </c>
      <c r="D513" s="1" t="s">
        <v>3041</v>
      </c>
      <c r="E513" s="1" t="s">
        <v>77</v>
      </c>
      <c r="F513" s="1">
        <v>999926731</v>
      </c>
      <c r="G513" s="1">
        <v>45</v>
      </c>
    </row>
    <row r="514" spans="1:7" x14ac:dyDescent="0.35">
      <c r="A514" s="31" t="s">
        <v>354</v>
      </c>
      <c r="B514" s="31" t="s">
        <v>67</v>
      </c>
      <c r="C514" s="31" t="s">
        <v>372</v>
      </c>
      <c r="D514" s="31" t="s">
        <v>3324</v>
      </c>
      <c r="E514" s="31" t="s">
        <v>77</v>
      </c>
      <c r="F514" s="1">
        <v>999927385</v>
      </c>
      <c r="G514" s="1">
        <v>45</v>
      </c>
    </row>
    <row r="515" spans="1:7" x14ac:dyDescent="0.35">
      <c r="A515" s="31" t="s">
        <v>354</v>
      </c>
      <c r="B515" s="31" t="s">
        <v>67</v>
      </c>
      <c r="C515" s="31" t="s">
        <v>2359</v>
      </c>
      <c r="D515" s="31" t="s">
        <v>2718</v>
      </c>
      <c r="E515" s="31" t="s">
        <v>77</v>
      </c>
      <c r="F515" s="1">
        <v>999925890</v>
      </c>
      <c r="G515" s="1">
        <v>34</v>
      </c>
    </row>
    <row r="516" spans="1:7" x14ac:dyDescent="0.35">
      <c r="A516" s="30" t="s">
        <v>354</v>
      </c>
      <c r="B516" s="1" t="s">
        <v>67</v>
      </c>
      <c r="C516" s="1" t="s">
        <v>844</v>
      </c>
      <c r="D516" s="1" t="s">
        <v>2356</v>
      </c>
      <c r="E516" s="1" t="s">
        <v>77</v>
      </c>
      <c r="F516" s="1">
        <v>999924964</v>
      </c>
      <c r="G516" s="1">
        <v>18.75</v>
      </c>
    </row>
  </sheetData>
  <conditionalFormatting sqref="F484:F516">
    <cfRule type="duplicateValues" dxfId="59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95E37-0DC9-4E77-853F-918934254F6A}">
  <dimension ref="A1:G625"/>
  <sheetViews>
    <sheetView workbookViewId="0">
      <selection activeCell="F30" sqref="F30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" bestFit="1" customWidth="1"/>
    <col min="4" max="4" width="19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1" t="s">
        <v>62</v>
      </c>
      <c r="B2" s="30" t="s">
        <v>58</v>
      </c>
      <c r="C2" s="30" t="s">
        <v>610</v>
      </c>
      <c r="D2" s="30" t="s">
        <v>611</v>
      </c>
      <c r="E2" s="30" t="s">
        <v>61</v>
      </c>
      <c r="F2" s="1">
        <v>999896881</v>
      </c>
      <c r="G2" s="1">
        <v>915</v>
      </c>
    </row>
    <row r="3" spans="1:7" x14ac:dyDescent="0.35">
      <c r="A3" s="1" t="s">
        <v>62</v>
      </c>
      <c r="B3" s="30" t="s">
        <v>58</v>
      </c>
      <c r="C3" s="30" t="s">
        <v>208</v>
      </c>
      <c r="D3" s="30" t="s">
        <v>119</v>
      </c>
      <c r="E3" s="30" t="s">
        <v>61</v>
      </c>
      <c r="F3" s="1">
        <v>999915820</v>
      </c>
      <c r="G3" s="1">
        <v>807.5</v>
      </c>
    </row>
    <row r="4" spans="1:7" x14ac:dyDescent="0.35">
      <c r="A4" s="30" t="s">
        <v>62</v>
      </c>
      <c r="B4" s="30" t="s">
        <v>58</v>
      </c>
      <c r="C4" s="30" t="s">
        <v>208</v>
      </c>
      <c r="D4" s="30" t="s">
        <v>661</v>
      </c>
      <c r="E4" s="30" t="s">
        <v>61</v>
      </c>
      <c r="F4" s="1">
        <v>999899628</v>
      </c>
      <c r="G4" s="1">
        <v>802</v>
      </c>
    </row>
    <row r="5" spans="1:7" x14ac:dyDescent="0.35">
      <c r="A5" s="1" t="s">
        <v>62</v>
      </c>
      <c r="B5" s="30" t="s">
        <v>58</v>
      </c>
      <c r="C5" s="30" t="s">
        <v>516</v>
      </c>
      <c r="D5" s="30" t="s">
        <v>805</v>
      </c>
      <c r="E5" s="30" t="s">
        <v>61</v>
      </c>
      <c r="F5" s="1">
        <v>999908874</v>
      </c>
      <c r="G5" s="1">
        <v>603</v>
      </c>
    </row>
    <row r="6" spans="1:7" x14ac:dyDescent="0.35">
      <c r="A6" s="1" t="s">
        <v>62</v>
      </c>
      <c r="B6" s="1" t="s">
        <v>58</v>
      </c>
      <c r="C6" s="1" t="s">
        <v>764</v>
      </c>
      <c r="D6" s="1" t="s">
        <v>765</v>
      </c>
      <c r="E6" s="1" t="s">
        <v>61</v>
      </c>
      <c r="F6" s="1">
        <v>999907553</v>
      </c>
      <c r="G6" s="1">
        <v>475</v>
      </c>
    </row>
    <row r="7" spans="1:7" x14ac:dyDescent="0.35">
      <c r="A7" s="1" t="s">
        <v>62</v>
      </c>
      <c r="B7" s="1" t="s">
        <v>58</v>
      </c>
      <c r="C7" s="1" t="s">
        <v>888</v>
      </c>
      <c r="D7" s="1" t="s">
        <v>613</v>
      </c>
      <c r="E7" s="1" t="s">
        <v>61</v>
      </c>
      <c r="F7" s="1">
        <v>999914689</v>
      </c>
      <c r="G7" s="1">
        <v>467</v>
      </c>
    </row>
    <row r="8" spans="1:7" x14ac:dyDescent="0.35">
      <c r="A8" s="30" t="s">
        <v>62</v>
      </c>
      <c r="B8" s="30" t="s">
        <v>58</v>
      </c>
      <c r="C8" s="30" t="s">
        <v>247</v>
      </c>
      <c r="D8" s="30" t="s">
        <v>655</v>
      </c>
      <c r="E8" s="30" t="s">
        <v>61</v>
      </c>
      <c r="F8" s="1">
        <v>999899289</v>
      </c>
      <c r="G8" s="1">
        <v>457</v>
      </c>
    </row>
    <row r="9" spans="1:7" x14ac:dyDescent="0.35">
      <c r="A9" s="1" t="s">
        <v>62</v>
      </c>
      <c r="B9" s="1" t="s">
        <v>58</v>
      </c>
      <c r="C9" s="1" t="s">
        <v>1399</v>
      </c>
      <c r="D9" s="1" t="s">
        <v>117</v>
      </c>
      <c r="E9" s="1" t="s">
        <v>61</v>
      </c>
      <c r="F9" s="1">
        <v>999919639</v>
      </c>
      <c r="G9" s="1">
        <v>427</v>
      </c>
    </row>
    <row r="10" spans="1:7" x14ac:dyDescent="0.35">
      <c r="A10" s="1" t="s">
        <v>62</v>
      </c>
      <c r="B10" s="30" t="s">
        <v>58</v>
      </c>
      <c r="C10" s="30" t="s">
        <v>516</v>
      </c>
      <c r="D10" s="30" t="s">
        <v>119</v>
      </c>
      <c r="E10" s="30" t="s">
        <v>61</v>
      </c>
      <c r="F10" s="1">
        <v>999914315</v>
      </c>
      <c r="G10" s="1">
        <v>389</v>
      </c>
    </row>
    <row r="11" spans="1:7" x14ac:dyDescent="0.35">
      <c r="A11" s="1" t="s">
        <v>62</v>
      </c>
      <c r="B11" s="30" t="s">
        <v>58</v>
      </c>
      <c r="C11" s="30" t="s">
        <v>542</v>
      </c>
      <c r="D11" s="30" t="s">
        <v>150</v>
      </c>
      <c r="E11" s="30" t="s">
        <v>61</v>
      </c>
      <c r="F11" s="1">
        <v>999890993</v>
      </c>
      <c r="G11" s="1">
        <v>361</v>
      </c>
    </row>
    <row r="12" spans="1:7" x14ac:dyDescent="0.35">
      <c r="A12" s="1" t="s">
        <v>62</v>
      </c>
      <c r="B12" s="1" t="s">
        <v>58</v>
      </c>
      <c r="C12" s="1" t="s">
        <v>652</v>
      </c>
      <c r="D12" s="1" t="s">
        <v>653</v>
      </c>
      <c r="E12" s="1" t="s">
        <v>61</v>
      </c>
      <c r="F12" s="1">
        <v>999899231</v>
      </c>
      <c r="G12" s="1">
        <v>359</v>
      </c>
    </row>
    <row r="13" spans="1:7" x14ac:dyDescent="0.35">
      <c r="A13" s="1" t="s">
        <v>62</v>
      </c>
      <c r="B13" s="1" t="s">
        <v>58</v>
      </c>
      <c r="C13" s="1" t="s">
        <v>1099</v>
      </c>
      <c r="D13" s="1" t="s">
        <v>99</v>
      </c>
      <c r="E13" s="1" t="s">
        <v>61</v>
      </c>
      <c r="F13" s="1">
        <v>999917326</v>
      </c>
      <c r="G13" s="1">
        <v>276</v>
      </c>
    </row>
    <row r="14" spans="1:7" x14ac:dyDescent="0.35">
      <c r="A14" s="1" t="s">
        <v>62</v>
      </c>
      <c r="B14" s="30" t="s">
        <v>58</v>
      </c>
      <c r="C14" s="1" t="s">
        <v>247</v>
      </c>
      <c r="D14" s="1" t="s">
        <v>1279</v>
      </c>
      <c r="E14" s="1" t="s">
        <v>61</v>
      </c>
      <c r="F14" s="1">
        <v>999918851</v>
      </c>
      <c r="G14" s="1">
        <v>252</v>
      </c>
    </row>
    <row r="15" spans="1:7" x14ac:dyDescent="0.35">
      <c r="A15" s="1" t="s">
        <v>62</v>
      </c>
      <c r="B15" s="30" t="s">
        <v>58</v>
      </c>
      <c r="C15" s="30" t="s">
        <v>1017</v>
      </c>
      <c r="D15" s="30" t="s">
        <v>1018</v>
      </c>
      <c r="E15" s="30" t="s">
        <v>61</v>
      </c>
      <c r="F15" s="1">
        <v>999916423</v>
      </c>
      <c r="G15" s="1">
        <v>249</v>
      </c>
    </row>
    <row r="16" spans="1:7" x14ac:dyDescent="0.35">
      <c r="A16" s="30" t="s">
        <v>62</v>
      </c>
      <c r="B16" s="1" t="s">
        <v>58</v>
      </c>
      <c r="C16" s="30" t="s">
        <v>309</v>
      </c>
      <c r="D16" s="30" t="s">
        <v>117</v>
      </c>
      <c r="E16" s="30" t="s">
        <v>61</v>
      </c>
      <c r="F16" s="30">
        <v>999922760</v>
      </c>
      <c r="G16" s="1">
        <v>243</v>
      </c>
    </row>
    <row r="17" spans="1:7" x14ac:dyDescent="0.35">
      <c r="A17" s="1" t="s">
        <v>62</v>
      </c>
      <c r="B17" s="1" t="s">
        <v>58</v>
      </c>
      <c r="C17" s="1" t="s">
        <v>138</v>
      </c>
      <c r="D17" s="1" t="s">
        <v>209</v>
      </c>
      <c r="E17" s="1" t="s">
        <v>61</v>
      </c>
      <c r="F17" s="1">
        <v>999915037</v>
      </c>
      <c r="G17" s="1">
        <v>215</v>
      </c>
    </row>
    <row r="18" spans="1:7" x14ac:dyDescent="0.35">
      <c r="A18" s="1" t="s">
        <v>62</v>
      </c>
      <c r="B18" s="1" t="s">
        <v>58</v>
      </c>
      <c r="C18" s="1" t="s">
        <v>538</v>
      </c>
      <c r="D18" s="1" t="s">
        <v>211</v>
      </c>
      <c r="E18" s="1" t="s">
        <v>61</v>
      </c>
      <c r="F18" s="1">
        <v>999890261</v>
      </c>
      <c r="G18" s="1">
        <v>209</v>
      </c>
    </row>
    <row r="19" spans="1:7" x14ac:dyDescent="0.35">
      <c r="A19" s="30" t="s">
        <v>62</v>
      </c>
      <c r="B19" s="1" t="s">
        <v>58</v>
      </c>
      <c r="C19" s="30" t="s">
        <v>438</v>
      </c>
      <c r="D19" s="30" t="s">
        <v>130</v>
      </c>
      <c r="E19" s="30" t="s">
        <v>61</v>
      </c>
      <c r="F19" s="30">
        <v>999902157</v>
      </c>
      <c r="G19" s="1">
        <v>198</v>
      </c>
    </row>
    <row r="20" spans="1:7" x14ac:dyDescent="0.35">
      <c r="A20" s="1" t="s">
        <v>62</v>
      </c>
      <c r="B20" s="30" t="s">
        <v>58</v>
      </c>
      <c r="C20" s="30" t="s">
        <v>1012</v>
      </c>
      <c r="D20" s="30" t="s">
        <v>1013</v>
      </c>
      <c r="E20" s="30" t="s">
        <v>61</v>
      </c>
      <c r="F20" s="1">
        <v>999916402</v>
      </c>
      <c r="G20" s="1">
        <v>196</v>
      </c>
    </row>
    <row r="21" spans="1:7" x14ac:dyDescent="0.35">
      <c r="A21" s="30" t="s">
        <v>62</v>
      </c>
      <c r="B21" s="1" t="s">
        <v>58</v>
      </c>
      <c r="C21" s="1" t="s">
        <v>138</v>
      </c>
      <c r="D21" s="1" t="s">
        <v>998</v>
      </c>
      <c r="E21" s="1" t="s">
        <v>61</v>
      </c>
      <c r="F21" s="1">
        <v>999915749</v>
      </c>
      <c r="G21" s="1">
        <v>179.5</v>
      </c>
    </row>
    <row r="22" spans="1:7" x14ac:dyDescent="0.35">
      <c r="A22" s="30" t="s">
        <v>62</v>
      </c>
      <c r="B22" s="1" t="s">
        <v>58</v>
      </c>
      <c r="C22" s="1" t="s">
        <v>1161</v>
      </c>
      <c r="D22" s="1" t="s">
        <v>1160</v>
      </c>
      <c r="E22" s="1" t="s">
        <v>61</v>
      </c>
      <c r="F22" s="1">
        <v>999917930</v>
      </c>
      <c r="G22" s="1">
        <v>173</v>
      </c>
    </row>
    <row r="23" spans="1:7" x14ac:dyDescent="0.35">
      <c r="A23" s="1" t="s">
        <v>62</v>
      </c>
      <c r="B23" s="30" t="s">
        <v>58</v>
      </c>
      <c r="C23" s="30" t="s">
        <v>247</v>
      </c>
      <c r="D23" s="30" t="s">
        <v>119</v>
      </c>
      <c r="E23" s="30" t="s">
        <v>61</v>
      </c>
      <c r="F23" s="1">
        <v>999921792</v>
      </c>
      <c r="G23" s="1">
        <v>164.8</v>
      </c>
    </row>
    <row r="24" spans="1:7" x14ac:dyDescent="0.35">
      <c r="A24" s="1" t="s">
        <v>62</v>
      </c>
      <c r="B24" s="1" t="s">
        <v>58</v>
      </c>
      <c r="C24" s="1" t="s">
        <v>102</v>
      </c>
      <c r="D24" s="1" t="s">
        <v>785</v>
      </c>
      <c r="E24" s="1" t="s">
        <v>61</v>
      </c>
      <c r="F24" s="1">
        <v>999908007</v>
      </c>
      <c r="G24" s="1">
        <v>139</v>
      </c>
    </row>
    <row r="25" spans="1:7" x14ac:dyDescent="0.35">
      <c r="A25" s="1" t="s">
        <v>62</v>
      </c>
      <c r="B25" s="1" t="s">
        <v>58</v>
      </c>
      <c r="C25" s="1" t="s">
        <v>216</v>
      </c>
      <c r="D25" s="1" t="s">
        <v>849</v>
      </c>
      <c r="E25" s="1" t="s">
        <v>61</v>
      </c>
      <c r="F25" s="1">
        <v>999919654</v>
      </c>
      <c r="G25" s="1">
        <v>139</v>
      </c>
    </row>
    <row r="26" spans="1:7" x14ac:dyDescent="0.35">
      <c r="A26" s="1" t="s">
        <v>62</v>
      </c>
      <c r="B26" s="1" t="s">
        <v>58</v>
      </c>
      <c r="C26" s="1" t="s">
        <v>1625</v>
      </c>
      <c r="D26" s="1" t="s">
        <v>1626</v>
      </c>
      <c r="E26" s="1" t="s">
        <v>61</v>
      </c>
      <c r="F26" s="1">
        <v>999921432</v>
      </c>
      <c r="G26" s="1">
        <v>135</v>
      </c>
    </row>
    <row r="27" spans="1:7" x14ac:dyDescent="0.35">
      <c r="A27" s="1" t="s">
        <v>62</v>
      </c>
      <c r="B27" s="1" t="s">
        <v>58</v>
      </c>
      <c r="C27" s="1" t="s">
        <v>1303</v>
      </c>
      <c r="D27" s="1" t="s">
        <v>250</v>
      </c>
      <c r="E27" s="1" t="s">
        <v>61</v>
      </c>
      <c r="F27" s="1">
        <v>999919689</v>
      </c>
      <c r="G27" s="1">
        <v>131</v>
      </c>
    </row>
    <row r="28" spans="1:7" x14ac:dyDescent="0.35">
      <c r="A28" s="1" t="s">
        <v>62</v>
      </c>
      <c r="B28" s="1" t="s">
        <v>58</v>
      </c>
      <c r="C28" s="1" t="s">
        <v>719</v>
      </c>
      <c r="D28" s="1" t="s">
        <v>1413</v>
      </c>
      <c r="E28" s="1" t="s">
        <v>61</v>
      </c>
      <c r="F28" s="1">
        <v>999919700</v>
      </c>
      <c r="G28" s="1">
        <v>131</v>
      </c>
    </row>
    <row r="29" spans="1:7" x14ac:dyDescent="0.35">
      <c r="A29" s="1" t="s">
        <v>62</v>
      </c>
      <c r="B29" s="1" t="s">
        <v>58</v>
      </c>
      <c r="C29" s="1" t="s">
        <v>1438</v>
      </c>
      <c r="D29" s="1" t="s">
        <v>1439</v>
      </c>
      <c r="E29" s="1" t="s">
        <v>61</v>
      </c>
      <c r="F29" s="1">
        <v>999919930</v>
      </c>
      <c r="G29" s="1">
        <v>131</v>
      </c>
    </row>
    <row r="30" spans="1:7" x14ac:dyDescent="0.35">
      <c r="A30" s="1" t="s">
        <v>62</v>
      </c>
      <c r="B30" s="1" t="s">
        <v>58</v>
      </c>
      <c r="C30" s="1" t="s">
        <v>996</v>
      </c>
      <c r="D30" s="1" t="s">
        <v>3020</v>
      </c>
      <c r="E30" s="1" t="s">
        <v>61</v>
      </c>
      <c r="F30" s="1">
        <v>999926686</v>
      </c>
      <c r="G30" s="1">
        <v>128</v>
      </c>
    </row>
    <row r="31" spans="1:7" ht="28" x14ac:dyDescent="0.35">
      <c r="A31" s="32" t="s">
        <v>62</v>
      </c>
      <c r="B31" s="32" t="s">
        <v>58</v>
      </c>
      <c r="C31" s="32" t="s">
        <v>1097</v>
      </c>
      <c r="D31" s="32" t="s">
        <v>3598</v>
      </c>
      <c r="E31" s="32" t="s">
        <v>61</v>
      </c>
      <c r="F31" s="32">
        <v>999928144</v>
      </c>
      <c r="G31" s="1">
        <v>128</v>
      </c>
    </row>
    <row r="32" spans="1:7" x14ac:dyDescent="0.35">
      <c r="A32" s="1" t="s">
        <v>62</v>
      </c>
      <c r="B32" s="1" t="s">
        <v>58</v>
      </c>
      <c r="C32" s="1" t="s">
        <v>1388</v>
      </c>
      <c r="D32" s="1" t="s">
        <v>248</v>
      </c>
      <c r="E32" s="1" t="s">
        <v>61</v>
      </c>
      <c r="F32" s="1">
        <v>999919583</v>
      </c>
      <c r="G32" s="1">
        <v>122</v>
      </c>
    </row>
    <row r="33" spans="1:7" x14ac:dyDescent="0.35">
      <c r="A33" s="1" t="s">
        <v>62</v>
      </c>
      <c r="B33" s="1" t="s">
        <v>58</v>
      </c>
      <c r="C33" s="1" t="s">
        <v>201</v>
      </c>
      <c r="D33" s="1" t="s">
        <v>1364</v>
      </c>
      <c r="E33" s="1" t="s">
        <v>61</v>
      </c>
      <c r="F33" s="1">
        <v>999919358</v>
      </c>
      <c r="G33" s="1">
        <v>121</v>
      </c>
    </row>
    <row r="34" spans="1:7" x14ac:dyDescent="0.35">
      <c r="A34" s="32" t="s">
        <v>62</v>
      </c>
      <c r="B34" s="32" t="s">
        <v>58</v>
      </c>
      <c r="C34" s="32" t="s">
        <v>483</v>
      </c>
      <c r="D34" s="32" t="s">
        <v>484</v>
      </c>
      <c r="E34" s="32" t="s">
        <v>61</v>
      </c>
      <c r="F34" s="32">
        <v>999884607</v>
      </c>
      <c r="G34" s="1">
        <v>120</v>
      </c>
    </row>
    <row r="35" spans="1:7" x14ac:dyDescent="0.35">
      <c r="A35" s="30" t="s">
        <v>62</v>
      </c>
      <c r="B35" s="1" t="s">
        <v>58</v>
      </c>
      <c r="C35" s="1" t="s">
        <v>634</v>
      </c>
      <c r="D35" s="1" t="s">
        <v>1115</v>
      </c>
      <c r="E35" s="1" t="s">
        <v>61</v>
      </c>
      <c r="F35" s="1">
        <v>999917646</v>
      </c>
      <c r="G35" s="1">
        <v>115</v>
      </c>
    </row>
    <row r="36" spans="1:7" x14ac:dyDescent="0.35">
      <c r="A36" s="32" t="s">
        <v>62</v>
      </c>
      <c r="B36" s="32" t="s">
        <v>58</v>
      </c>
      <c r="C36" s="32" t="s">
        <v>1869</v>
      </c>
      <c r="D36" s="36" t="s">
        <v>1870</v>
      </c>
      <c r="E36" s="32" t="s">
        <v>61</v>
      </c>
      <c r="F36" s="32">
        <v>999922505</v>
      </c>
      <c r="G36" s="1">
        <v>112</v>
      </c>
    </row>
    <row r="37" spans="1:7" x14ac:dyDescent="0.35">
      <c r="A37" s="1" t="s">
        <v>62</v>
      </c>
      <c r="B37" s="1" t="s">
        <v>58</v>
      </c>
      <c r="C37" s="1" t="s">
        <v>424</v>
      </c>
      <c r="D37" s="1" t="s">
        <v>714</v>
      </c>
      <c r="E37" s="1" t="s">
        <v>61</v>
      </c>
      <c r="F37" s="1">
        <v>999905578</v>
      </c>
      <c r="G37" s="1">
        <v>106</v>
      </c>
    </row>
    <row r="38" spans="1:7" x14ac:dyDescent="0.35">
      <c r="A38" s="1" t="s">
        <v>62</v>
      </c>
      <c r="B38" s="1" t="s">
        <v>58</v>
      </c>
      <c r="C38" s="1" t="s">
        <v>2076</v>
      </c>
      <c r="D38" s="1" t="s">
        <v>119</v>
      </c>
      <c r="E38" s="1" t="s">
        <v>61</v>
      </c>
      <c r="F38" s="1">
        <v>999923702</v>
      </c>
      <c r="G38" s="1">
        <v>106</v>
      </c>
    </row>
    <row r="39" spans="1:7" x14ac:dyDescent="0.35">
      <c r="A39" s="1" t="s">
        <v>62</v>
      </c>
      <c r="B39" s="1" t="s">
        <v>58</v>
      </c>
      <c r="C39" s="1" t="s">
        <v>1498</v>
      </c>
      <c r="D39" s="1" t="s">
        <v>1537</v>
      </c>
      <c r="E39" s="1" t="s">
        <v>61</v>
      </c>
      <c r="F39" s="1">
        <v>999925763</v>
      </c>
      <c r="G39" s="1">
        <v>106</v>
      </c>
    </row>
    <row r="40" spans="1:7" x14ac:dyDescent="0.35">
      <c r="A40" s="31" t="s">
        <v>62</v>
      </c>
      <c r="B40" s="31" t="s">
        <v>58</v>
      </c>
      <c r="C40" s="31" t="s">
        <v>806</v>
      </c>
      <c r="D40" s="31" t="s">
        <v>130</v>
      </c>
      <c r="E40" s="31" t="s">
        <v>61</v>
      </c>
      <c r="F40" s="1">
        <v>999908872</v>
      </c>
      <c r="G40" s="1">
        <v>98</v>
      </c>
    </row>
    <row r="41" spans="1:7" x14ac:dyDescent="0.35">
      <c r="A41" s="31" t="s">
        <v>62</v>
      </c>
      <c r="B41" s="31" t="s">
        <v>58</v>
      </c>
      <c r="C41" s="31" t="s">
        <v>3476</v>
      </c>
      <c r="D41" s="31" t="s">
        <v>3477</v>
      </c>
      <c r="E41" s="31" t="s">
        <v>61</v>
      </c>
      <c r="F41" s="1">
        <v>999927828</v>
      </c>
      <c r="G41" s="1">
        <v>97</v>
      </c>
    </row>
    <row r="42" spans="1:7" x14ac:dyDescent="0.35">
      <c r="A42" s="1" t="s">
        <v>62</v>
      </c>
      <c r="B42" s="1" t="s">
        <v>58</v>
      </c>
      <c r="C42" s="1" t="s">
        <v>3542</v>
      </c>
      <c r="D42" s="1" t="s">
        <v>3543</v>
      </c>
      <c r="E42" s="1" t="s">
        <v>61</v>
      </c>
      <c r="F42" s="1">
        <v>999927976</v>
      </c>
      <c r="G42" s="1">
        <v>95</v>
      </c>
    </row>
    <row r="43" spans="1:7" x14ac:dyDescent="0.35">
      <c r="A43" s="32" t="s">
        <v>62</v>
      </c>
      <c r="B43" s="32" t="s">
        <v>58</v>
      </c>
      <c r="C43" s="32" t="s">
        <v>745</v>
      </c>
      <c r="D43" s="36" t="s">
        <v>746</v>
      </c>
      <c r="E43" s="32" t="s">
        <v>61</v>
      </c>
      <c r="F43" s="32">
        <v>999906558</v>
      </c>
      <c r="G43" s="1">
        <v>91</v>
      </c>
    </row>
    <row r="44" spans="1:7" x14ac:dyDescent="0.35">
      <c r="A44" s="30" t="s">
        <v>62</v>
      </c>
      <c r="B44" s="1" t="s">
        <v>58</v>
      </c>
      <c r="C44" s="1" t="s">
        <v>247</v>
      </c>
      <c r="D44" s="1" t="s">
        <v>641</v>
      </c>
      <c r="E44" s="1" t="s">
        <v>61</v>
      </c>
      <c r="F44" s="1">
        <v>999907606</v>
      </c>
      <c r="G44" s="1">
        <v>90</v>
      </c>
    </row>
    <row r="45" spans="1:7" x14ac:dyDescent="0.35">
      <c r="A45" s="1" t="s">
        <v>62</v>
      </c>
      <c r="B45" s="1" t="s">
        <v>58</v>
      </c>
      <c r="C45" s="30" t="s">
        <v>1074</v>
      </c>
      <c r="D45" s="30" t="s">
        <v>1075</v>
      </c>
      <c r="E45" s="1" t="s">
        <v>61</v>
      </c>
      <c r="F45" s="1">
        <v>999916960</v>
      </c>
      <c r="G45" s="1">
        <v>90</v>
      </c>
    </row>
    <row r="46" spans="1:7" x14ac:dyDescent="0.35">
      <c r="A46" s="1" t="s">
        <v>62</v>
      </c>
      <c r="B46" s="1" t="s">
        <v>58</v>
      </c>
      <c r="C46" s="1" t="s">
        <v>1537</v>
      </c>
      <c r="D46" s="1" t="s">
        <v>119</v>
      </c>
      <c r="E46" s="1" t="s">
        <v>61</v>
      </c>
      <c r="F46" s="1">
        <v>999924328</v>
      </c>
      <c r="G46" s="1">
        <v>90</v>
      </c>
    </row>
    <row r="47" spans="1:7" x14ac:dyDescent="0.35">
      <c r="A47" s="1" t="s">
        <v>62</v>
      </c>
      <c r="B47" s="1" t="s">
        <v>58</v>
      </c>
      <c r="C47" s="30" t="s">
        <v>801</v>
      </c>
      <c r="D47" s="30" t="s">
        <v>213</v>
      </c>
      <c r="E47" s="30" t="s">
        <v>61</v>
      </c>
      <c r="F47" s="1">
        <v>999923167</v>
      </c>
      <c r="G47" s="1">
        <v>84.8</v>
      </c>
    </row>
    <row r="48" spans="1:7" x14ac:dyDescent="0.35">
      <c r="A48" s="1" t="s">
        <v>62</v>
      </c>
      <c r="B48" s="1" t="s">
        <v>58</v>
      </c>
      <c r="C48" s="30" t="s">
        <v>2277</v>
      </c>
      <c r="D48" s="30" t="s">
        <v>2278</v>
      </c>
      <c r="E48" s="30" t="s">
        <v>61</v>
      </c>
      <c r="F48" s="1">
        <v>999924701</v>
      </c>
      <c r="G48" s="1">
        <v>83</v>
      </c>
    </row>
    <row r="49" spans="1:7" x14ac:dyDescent="0.35">
      <c r="A49" s="31" t="s">
        <v>62</v>
      </c>
      <c r="B49" s="31" t="s">
        <v>58</v>
      </c>
      <c r="C49" s="31" t="s">
        <v>3225</v>
      </c>
      <c r="D49" s="31" t="s">
        <v>308</v>
      </c>
      <c r="E49" s="31" t="s">
        <v>61</v>
      </c>
      <c r="F49" s="1">
        <v>999927138</v>
      </c>
      <c r="G49" s="1">
        <v>83</v>
      </c>
    </row>
    <row r="50" spans="1:7" x14ac:dyDescent="0.35">
      <c r="A50" s="31" t="s">
        <v>62</v>
      </c>
      <c r="B50" s="31" t="s">
        <v>58</v>
      </c>
      <c r="C50" s="31" t="s">
        <v>3507</v>
      </c>
      <c r="D50" s="31" t="s">
        <v>3504</v>
      </c>
      <c r="E50" s="31" t="s">
        <v>61</v>
      </c>
      <c r="F50" s="1">
        <v>999927905</v>
      </c>
      <c r="G50" s="1">
        <v>83</v>
      </c>
    </row>
    <row r="51" spans="1:7" x14ac:dyDescent="0.35">
      <c r="A51" s="1" t="s">
        <v>62</v>
      </c>
      <c r="B51" s="1" t="s">
        <v>58</v>
      </c>
      <c r="C51" s="1" t="s">
        <v>2186</v>
      </c>
      <c r="D51" s="1" t="s">
        <v>2187</v>
      </c>
      <c r="E51" s="1" t="s">
        <v>61</v>
      </c>
      <c r="F51" s="1">
        <v>999924363</v>
      </c>
      <c r="G51" s="1">
        <v>82.55</v>
      </c>
    </row>
    <row r="52" spans="1:7" x14ac:dyDescent="0.35">
      <c r="A52" s="1" t="s">
        <v>62</v>
      </c>
      <c r="B52" s="30" t="s">
        <v>58</v>
      </c>
      <c r="C52" s="30" t="s">
        <v>956</v>
      </c>
      <c r="D52" s="30" t="s">
        <v>92</v>
      </c>
      <c r="E52" s="30" t="s">
        <v>61</v>
      </c>
      <c r="F52" s="1">
        <v>999914992</v>
      </c>
      <c r="G52" s="1">
        <v>82</v>
      </c>
    </row>
    <row r="53" spans="1:7" x14ac:dyDescent="0.35">
      <c r="A53" s="31" t="s">
        <v>62</v>
      </c>
      <c r="B53" s="31" t="s">
        <v>58</v>
      </c>
      <c r="C53" s="31" t="s">
        <v>3278</v>
      </c>
      <c r="D53" s="31" t="s">
        <v>3279</v>
      </c>
      <c r="E53" s="31" t="s">
        <v>61</v>
      </c>
      <c r="F53" s="1">
        <v>999927283</v>
      </c>
      <c r="G53" s="1">
        <v>81</v>
      </c>
    </row>
    <row r="54" spans="1:7" x14ac:dyDescent="0.35">
      <c r="A54" s="1" t="s">
        <v>62</v>
      </c>
      <c r="B54" s="1" t="s">
        <v>58</v>
      </c>
      <c r="C54" s="1" t="s">
        <v>967</v>
      </c>
      <c r="D54" s="1" t="s">
        <v>162</v>
      </c>
      <c r="E54" s="1" t="s">
        <v>61</v>
      </c>
      <c r="F54" s="1">
        <v>999915401</v>
      </c>
      <c r="G54" s="1">
        <v>79</v>
      </c>
    </row>
    <row r="55" spans="1:7" x14ac:dyDescent="0.35">
      <c r="A55" s="31" t="s">
        <v>62</v>
      </c>
      <c r="B55" s="31" t="s">
        <v>58</v>
      </c>
      <c r="C55" s="31" t="s">
        <v>1337</v>
      </c>
      <c r="D55" s="31" t="s">
        <v>1853</v>
      </c>
      <c r="E55" s="31" t="s">
        <v>61</v>
      </c>
      <c r="F55" s="1">
        <v>999927366</v>
      </c>
      <c r="G55" s="1">
        <v>72</v>
      </c>
    </row>
    <row r="56" spans="1:7" x14ac:dyDescent="0.35">
      <c r="A56" s="1" t="s">
        <v>62</v>
      </c>
      <c r="B56" s="1" t="s">
        <v>58</v>
      </c>
      <c r="C56" s="1" t="s">
        <v>954</v>
      </c>
      <c r="D56" s="1" t="s">
        <v>955</v>
      </c>
      <c r="E56" s="1" t="s">
        <v>61</v>
      </c>
      <c r="F56" s="1">
        <v>999914881</v>
      </c>
      <c r="G56" s="1">
        <v>71</v>
      </c>
    </row>
    <row r="57" spans="1:7" x14ac:dyDescent="0.35">
      <c r="A57" s="1" t="s">
        <v>62</v>
      </c>
      <c r="B57" s="1" t="s">
        <v>58</v>
      </c>
      <c r="C57" s="1" t="s">
        <v>138</v>
      </c>
      <c r="D57" s="1" t="s">
        <v>1494</v>
      </c>
      <c r="E57" s="1" t="s">
        <v>61</v>
      </c>
      <c r="F57" s="1">
        <v>999923203</v>
      </c>
      <c r="G57" s="1">
        <v>71</v>
      </c>
    </row>
    <row r="58" spans="1:7" x14ac:dyDescent="0.35">
      <c r="A58" s="1" t="s">
        <v>62</v>
      </c>
      <c r="B58" s="1" t="s">
        <v>58</v>
      </c>
      <c r="C58" s="1" t="s">
        <v>240</v>
      </c>
      <c r="D58" s="1" t="s">
        <v>86</v>
      </c>
      <c r="E58" s="1" t="s">
        <v>61</v>
      </c>
      <c r="F58" s="1">
        <v>999844499</v>
      </c>
      <c r="G58" s="1">
        <v>68</v>
      </c>
    </row>
    <row r="59" spans="1:7" x14ac:dyDescent="0.35">
      <c r="A59" s="30" t="s">
        <v>62</v>
      </c>
      <c r="B59" s="30" t="s">
        <v>58</v>
      </c>
      <c r="C59" s="30" t="s">
        <v>247</v>
      </c>
      <c r="D59" s="30" t="s">
        <v>325</v>
      </c>
      <c r="E59" s="30" t="s">
        <v>61</v>
      </c>
      <c r="F59" s="1">
        <v>999899352</v>
      </c>
      <c r="G59" s="1">
        <v>68</v>
      </c>
    </row>
    <row r="60" spans="1:7" x14ac:dyDescent="0.35">
      <c r="A60" s="1" t="s">
        <v>62</v>
      </c>
      <c r="B60" s="30" t="s">
        <v>58</v>
      </c>
      <c r="C60" s="30" t="s">
        <v>1190</v>
      </c>
      <c r="D60" s="30" t="s">
        <v>1191</v>
      </c>
      <c r="E60" s="30" t="s">
        <v>61</v>
      </c>
      <c r="F60" s="30">
        <v>999918147</v>
      </c>
      <c r="G60" s="1">
        <v>68</v>
      </c>
    </row>
    <row r="61" spans="1:7" x14ac:dyDescent="0.35">
      <c r="A61" s="31" t="s">
        <v>62</v>
      </c>
      <c r="B61" s="31" t="s">
        <v>58</v>
      </c>
      <c r="C61" s="31" t="s">
        <v>2124</v>
      </c>
      <c r="D61" s="31" t="s">
        <v>2125</v>
      </c>
      <c r="E61" s="31" t="s">
        <v>61</v>
      </c>
      <c r="F61" s="1">
        <v>999923903</v>
      </c>
      <c r="G61" s="1">
        <v>68</v>
      </c>
    </row>
    <row r="62" spans="1:7" x14ac:dyDescent="0.35">
      <c r="A62" s="31" t="s">
        <v>62</v>
      </c>
      <c r="B62" s="31" t="s">
        <v>58</v>
      </c>
      <c r="C62" s="31" t="s">
        <v>2748</v>
      </c>
      <c r="D62" s="31" t="s">
        <v>266</v>
      </c>
      <c r="E62" s="31" t="s">
        <v>61</v>
      </c>
      <c r="F62" s="1">
        <v>999925981</v>
      </c>
      <c r="G62" s="1">
        <v>68</v>
      </c>
    </row>
    <row r="63" spans="1:7" x14ac:dyDescent="0.35">
      <c r="A63" s="1" t="s">
        <v>62</v>
      </c>
      <c r="B63" s="1" t="s">
        <v>58</v>
      </c>
      <c r="C63" s="1" t="s">
        <v>2274</v>
      </c>
      <c r="D63" s="1" t="s">
        <v>306</v>
      </c>
      <c r="E63" s="1" t="s">
        <v>61</v>
      </c>
      <c r="F63" s="1">
        <v>999924678</v>
      </c>
      <c r="G63" s="1">
        <v>66</v>
      </c>
    </row>
    <row r="64" spans="1:7" x14ac:dyDescent="0.35">
      <c r="A64" s="1" t="s">
        <v>62</v>
      </c>
      <c r="B64" s="1" t="s">
        <v>58</v>
      </c>
      <c r="C64" s="1" t="s">
        <v>536</v>
      </c>
      <c r="D64" s="1" t="s">
        <v>908</v>
      </c>
      <c r="E64" s="1" t="s">
        <v>61</v>
      </c>
      <c r="F64" s="1">
        <v>999913927</v>
      </c>
      <c r="G64" s="1">
        <v>64</v>
      </c>
    </row>
    <row r="65" spans="1:7" x14ac:dyDescent="0.35">
      <c r="A65" s="1" t="s">
        <v>62</v>
      </c>
      <c r="B65" s="1" t="s">
        <v>58</v>
      </c>
      <c r="C65" s="1" t="s">
        <v>1858</v>
      </c>
      <c r="D65" s="1" t="s">
        <v>493</v>
      </c>
      <c r="E65" s="30" t="s">
        <v>61</v>
      </c>
      <c r="F65" s="1">
        <v>999922471</v>
      </c>
      <c r="G65" s="1">
        <v>64</v>
      </c>
    </row>
    <row r="66" spans="1:7" x14ac:dyDescent="0.35">
      <c r="A66" s="1" t="s">
        <v>62</v>
      </c>
      <c r="B66" s="1" t="s">
        <v>58</v>
      </c>
      <c r="C66" s="1" t="s">
        <v>1985</v>
      </c>
      <c r="D66" s="1" t="s">
        <v>1986</v>
      </c>
      <c r="E66" s="1" t="s">
        <v>61</v>
      </c>
      <c r="F66" s="1">
        <v>999923114</v>
      </c>
      <c r="G66" s="1">
        <v>64</v>
      </c>
    </row>
    <row r="67" spans="1:7" x14ac:dyDescent="0.35">
      <c r="A67" s="1" t="s">
        <v>62</v>
      </c>
      <c r="B67" s="1" t="s">
        <v>58</v>
      </c>
      <c r="C67" s="1" t="s">
        <v>1082</v>
      </c>
      <c r="D67" s="1" t="s">
        <v>1083</v>
      </c>
      <c r="E67" s="1" t="s">
        <v>61</v>
      </c>
      <c r="F67" s="1">
        <v>999917065</v>
      </c>
      <c r="G67" s="1">
        <v>63</v>
      </c>
    </row>
    <row r="68" spans="1:7" x14ac:dyDescent="0.35">
      <c r="A68" s="1" t="s">
        <v>62</v>
      </c>
      <c r="B68" s="1" t="s">
        <v>58</v>
      </c>
      <c r="C68" s="1" t="s">
        <v>2424</v>
      </c>
      <c r="D68" s="1" t="s">
        <v>2425</v>
      </c>
      <c r="E68" s="1" t="s">
        <v>61</v>
      </c>
      <c r="F68" s="1">
        <v>999925236</v>
      </c>
      <c r="G68" s="1">
        <v>63</v>
      </c>
    </row>
    <row r="69" spans="1:7" x14ac:dyDescent="0.35">
      <c r="A69" s="32" t="s">
        <v>62</v>
      </c>
      <c r="B69" s="32" t="s">
        <v>58</v>
      </c>
      <c r="C69" s="32" t="s">
        <v>1869</v>
      </c>
      <c r="D69" s="36" t="s">
        <v>2269</v>
      </c>
      <c r="E69" s="32" t="s">
        <v>61</v>
      </c>
      <c r="F69" s="32">
        <v>999925489</v>
      </c>
      <c r="G69" s="1">
        <v>63</v>
      </c>
    </row>
    <row r="70" spans="1:7" x14ac:dyDescent="0.35">
      <c r="A70" s="1" t="s">
        <v>62</v>
      </c>
      <c r="B70" s="1" t="s">
        <v>58</v>
      </c>
      <c r="C70" s="1" t="s">
        <v>3465</v>
      </c>
      <c r="D70" s="1" t="s">
        <v>3466</v>
      </c>
      <c r="E70" s="1" t="s">
        <v>61</v>
      </c>
      <c r="F70" s="1">
        <v>999927800</v>
      </c>
      <c r="G70" s="1">
        <v>63</v>
      </c>
    </row>
    <row r="71" spans="1:7" x14ac:dyDescent="0.35">
      <c r="A71" s="30" t="s">
        <v>62</v>
      </c>
      <c r="B71" s="30" t="s">
        <v>58</v>
      </c>
      <c r="C71" s="37" t="s">
        <v>564</v>
      </c>
      <c r="D71" s="37" t="s">
        <v>565</v>
      </c>
      <c r="E71" s="34" t="s">
        <v>61</v>
      </c>
      <c r="F71" s="30">
        <v>999892552</v>
      </c>
      <c r="G71" s="1">
        <v>60</v>
      </c>
    </row>
    <row r="72" spans="1:7" x14ac:dyDescent="0.35">
      <c r="A72" s="1" t="s">
        <v>62</v>
      </c>
      <c r="B72" s="1" t="s">
        <v>58</v>
      </c>
      <c r="C72" s="30" t="s">
        <v>946</v>
      </c>
      <c r="D72" s="30" t="s">
        <v>1669</v>
      </c>
      <c r="E72" s="1" t="s">
        <v>61</v>
      </c>
      <c r="F72" s="30">
        <v>999921592</v>
      </c>
      <c r="G72" s="1">
        <v>60</v>
      </c>
    </row>
    <row r="73" spans="1:7" x14ac:dyDescent="0.35">
      <c r="A73" s="1" t="s">
        <v>62</v>
      </c>
      <c r="B73" s="1" t="s">
        <v>58</v>
      </c>
      <c r="C73" s="1" t="s">
        <v>102</v>
      </c>
      <c r="D73" s="1" t="s">
        <v>375</v>
      </c>
      <c r="E73" s="1" t="s">
        <v>61</v>
      </c>
      <c r="F73" s="1">
        <v>999927676</v>
      </c>
      <c r="G73" s="1">
        <v>60</v>
      </c>
    </row>
    <row r="74" spans="1:7" x14ac:dyDescent="0.35">
      <c r="A74" s="30" t="s">
        <v>62</v>
      </c>
      <c r="B74" s="30" t="s">
        <v>58</v>
      </c>
      <c r="C74" s="30" t="s">
        <v>810</v>
      </c>
      <c r="D74" s="30" t="s">
        <v>811</v>
      </c>
      <c r="E74" s="30" t="s">
        <v>61</v>
      </c>
      <c r="F74" s="1">
        <v>999909127</v>
      </c>
      <c r="G74" s="1">
        <v>58</v>
      </c>
    </row>
    <row r="75" spans="1:7" x14ac:dyDescent="0.35">
      <c r="A75" s="1" t="s">
        <v>62</v>
      </c>
      <c r="B75" s="1" t="s">
        <v>58</v>
      </c>
      <c r="C75" s="1" t="s">
        <v>2909</v>
      </c>
      <c r="D75" s="1" t="s">
        <v>2908</v>
      </c>
      <c r="E75" s="1" t="s">
        <v>61</v>
      </c>
      <c r="F75" s="1">
        <v>999926406</v>
      </c>
      <c r="G75" s="1">
        <v>58</v>
      </c>
    </row>
    <row r="76" spans="1:7" x14ac:dyDescent="0.35">
      <c r="A76" s="35" t="s">
        <v>62</v>
      </c>
      <c r="B76" s="41" t="s">
        <v>58</v>
      </c>
      <c r="C76" s="35" t="s">
        <v>2965</v>
      </c>
      <c r="D76" s="35" t="s">
        <v>1502</v>
      </c>
      <c r="E76" s="35" t="s">
        <v>61</v>
      </c>
      <c r="F76" s="35">
        <v>999926524</v>
      </c>
      <c r="G76" s="1">
        <v>58</v>
      </c>
    </row>
    <row r="77" spans="1:7" x14ac:dyDescent="0.35">
      <c r="A77" s="1" t="s">
        <v>62</v>
      </c>
      <c r="B77" s="1" t="s">
        <v>58</v>
      </c>
      <c r="C77" s="1" t="s">
        <v>862</v>
      </c>
      <c r="D77" s="1" t="s">
        <v>863</v>
      </c>
      <c r="E77" s="1" t="s">
        <v>61</v>
      </c>
      <c r="F77" s="1">
        <v>999910820</v>
      </c>
      <c r="G77" s="1">
        <v>54</v>
      </c>
    </row>
    <row r="78" spans="1:7" x14ac:dyDescent="0.35">
      <c r="A78" s="30" t="s">
        <v>62</v>
      </c>
      <c r="B78" s="30" t="s">
        <v>58</v>
      </c>
      <c r="C78" s="30" t="s">
        <v>978</v>
      </c>
      <c r="D78" s="30" t="s">
        <v>979</v>
      </c>
      <c r="E78" s="30" t="s">
        <v>61</v>
      </c>
      <c r="F78" s="30">
        <v>999915467</v>
      </c>
      <c r="G78" s="1">
        <v>54</v>
      </c>
    </row>
    <row r="79" spans="1:7" x14ac:dyDescent="0.35">
      <c r="A79" s="1" t="s">
        <v>62</v>
      </c>
      <c r="B79" s="1" t="s">
        <v>58</v>
      </c>
      <c r="C79" s="30" t="s">
        <v>1607</v>
      </c>
      <c r="D79" s="30" t="s">
        <v>308</v>
      </c>
      <c r="E79" s="1" t="s">
        <v>61</v>
      </c>
      <c r="F79" s="30">
        <v>999921355</v>
      </c>
      <c r="G79" s="1">
        <v>54</v>
      </c>
    </row>
    <row r="80" spans="1:7" x14ac:dyDescent="0.35">
      <c r="A80" s="32" t="s">
        <v>62</v>
      </c>
      <c r="B80" s="32" t="s">
        <v>58</v>
      </c>
      <c r="C80" s="32" t="s">
        <v>2807</v>
      </c>
      <c r="D80" s="36" t="s">
        <v>2808</v>
      </c>
      <c r="E80" s="32" t="s">
        <v>61</v>
      </c>
      <c r="F80" s="32">
        <v>999926141</v>
      </c>
      <c r="G80" s="1">
        <v>54</v>
      </c>
    </row>
    <row r="81" spans="1:7" x14ac:dyDescent="0.35">
      <c r="A81" s="1" t="s">
        <v>62</v>
      </c>
      <c r="B81" s="1" t="s">
        <v>58</v>
      </c>
      <c r="C81" s="1" t="s">
        <v>1775</v>
      </c>
      <c r="D81" s="1" t="s">
        <v>1776</v>
      </c>
      <c r="E81" s="1" t="s">
        <v>61</v>
      </c>
      <c r="F81" s="1">
        <v>999922028</v>
      </c>
      <c r="G81" s="1">
        <v>52</v>
      </c>
    </row>
    <row r="82" spans="1:7" x14ac:dyDescent="0.35">
      <c r="A82" s="35" t="s">
        <v>62</v>
      </c>
      <c r="B82" s="35" t="s">
        <v>58</v>
      </c>
      <c r="C82" s="35" t="s">
        <v>1825</v>
      </c>
      <c r="D82" s="35" t="s">
        <v>1826</v>
      </c>
      <c r="E82" s="35" t="s">
        <v>61</v>
      </c>
      <c r="F82" s="35">
        <v>999922306</v>
      </c>
      <c r="G82" s="1">
        <v>51</v>
      </c>
    </row>
    <row r="83" spans="1:7" x14ac:dyDescent="0.35">
      <c r="A83" s="30" t="s">
        <v>62</v>
      </c>
      <c r="B83" s="30" t="s">
        <v>58</v>
      </c>
      <c r="C83" s="30" t="s">
        <v>374</v>
      </c>
      <c r="D83" s="30" t="s">
        <v>655</v>
      </c>
      <c r="E83" s="30" t="s">
        <v>61</v>
      </c>
      <c r="F83" s="30">
        <v>999926497</v>
      </c>
      <c r="G83" s="1">
        <v>51</v>
      </c>
    </row>
    <row r="84" spans="1:7" x14ac:dyDescent="0.35">
      <c r="A84" s="1" t="s">
        <v>62</v>
      </c>
      <c r="B84" s="1" t="s">
        <v>58</v>
      </c>
      <c r="C84" s="1" t="s">
        <v>911</v>
      </c>
      <c r="D84" s="1" t="s">
        <v>912</v>
      </c>
      <c r="E84" s="1" t="s">
        <v>61</v>
      </c>
      <c r="F84" s="1">
        <v>999913987</v>
      </c>
      <c r="G84" s="1">
        <v>45</v>
      </c>
    </row>
    <row r="85" spans="1:7" x14ac:dyDescent="0.35">
      <c r="A85" s="1" t="s">
        <v>62</v>
      </c>
      <c r="B85" s="1" t="s">
        <v>58</v>
      </c>
      <c r="C85" s="1" t="s">
        <v>516</v>
      </c>
      <c r="D85" s="1" t="s">
        <v>914</v>
      </c>
      <c r="E85" s="1" t="s">
        <v>61</v>
      </c>
      <c r="F85" s="1">
        <v>999914108</v>
      </c>
      <c r="G85" s="1">
        <v>45</v>
      </c>
    </row>
    <row r="86" spans="1:7" x14ac:dyDescent="0.35">
      <c r="A86" s="1" t="s">
        <v>62</v>
      </c>
      <c r="B86" s="1" t="s">
        <v>58</v>
      </c>
      <c r="C86" s="1" t="s">
        <v>2128</v>
      </c>
      <c r="D86" s="1" t="s">
        <v>2129</v>
      </c>
      <c r="E86" s="1" t="s">
        <v>61</v>
      </c>
      <c r="F86" s="1">
        <v>999923920</v>
      </c>
      <c r="G86" s="1">
        <v>45</v>
      </c>
    </row>
    <row r="87" spans="1:7" x14ac:dyDescent="0.35">
      <c r="A87" s="1" t="s">
        <v>62</v>
      </c>
      <c r="B87" s="1" t="s">
        <v>58</v>
      </c>
      <c r="C87" s="1" t="s">
        <v>972</v>
      </c>
      <c r="D87" s="1" t="s">
        <v>973</v>
      </c>
      <c r="E87" s="1" t="s">
        <v>61</v>
      </c>
      <c r="F87" s="1">
        <v>999915445</v>
      </c>
      <c r="G87" s="1">
        <v>44</v>
      </c>
    </row>
    <row r="88" spans="1:7" x14ac:dyDescent="0.35">
      <c r="A88" s="1" t="s">
        <v>62</v>
      </c>
      <c r="B88" s="1" t="s">
        <v>58</v>
      </c>
      <c r="C88" s="1" t="s">
        <v>1327</v>
      </c>
      <c r="D88" s="1" t="s">
        <v>119</v>
      </c>
      <c r="E88" s="1" t="s">
        <v>61</v>
      </c>
      <c r="F88" s="1">
        <v>999919200</v>
      </c>
      <c r="G88" s="1">
        <v>44</v>
      </c>
    </row>
    <row r="89" spans="1:7" x14ac:dyDescent="0.35">
      <c r="A89" s="1" t="s">
        <v>62</v>
      </c>
      <c r="B89" s="1" t="s">
        <v>58</v>
      </c>
      <c r="C89" s="1" t="s">
        <v>1442</v>
      </c>
      <c r="D89" s="1" t="s">
        <v>1443</v>
      </c>
      <c r="E89" s="1" t="s">
        <v>61</v>
      </c>
      <c r="F89" s="1">
        <v>999919965</v>
      </c>
      <c r="G89" s="1">
        <v>44</v>
      </c>
    </row>
    <row r="90" spans="1:7" x14ac:dyDescent="0.35">
      <c r="A90" s="1" t="s">
        <v>62</v>
      </c>
      <c r="B90" s="1" t="s">
        <v>58</v>
      </c>
      <c r="C90" s="1" t="s">
        <v>2771</v>
      </c>
      <c r="D90" s="1" t="s">
        <v>3057</v>
      </c>
      <c r="E90" s="1" t="s">
        <v>61</v>
      </c>
      <c r="F90" s="1">
        <v>999926768</v>
      </c>
      <c r="G90" s="1">
        <v>44</v>
      </c>
    </row>
    <row r="91" spans="1:7" x14ac:dyDescent="0.35">
      <c r="A91" s="1" t="s">
        <v>62</v>
      </c>
      <c r="B91" s="1" t="s">
        <v>58</v>
      </c>
      <c r="C91" s="1" t="s">
        <v>712</v>
      </c>
      <c r="D91" s="1" t="s">
        <v>119</v>
      </c>
      <c r="E91" s="1" t="s">
        <v>61</v>
      </c>
      <c r="F91" s="1">
        <v>999928081</v>
      </c>
      <c r="G91" s="1">
        <v>44</v>
      </c>
    </row>
    <row r="92" spans="1:7" x14ac:dyDescent="0.35">
      <c r="A92" s="1" t="s">
        <v>62</v>
      </c>
      <c r="B92" s="1" t="s">
        <v>58</v>
      </c>
      <c r="C92" s="30" t="s">
        <v>697</v>
      </c>
      <c r="D92" s="30" t="s">
        <v>698</v>
      </c>
      <c r="E92" s="30" t="s">
        <v>61</v>
      </c>
      <c r="F92" s="1">
        <v>999904127</v>
      </c>
      <c r="G92" s="1">
        <v>38</v>
      </c>
    </row>
    <row r="93" spans="1:7" x14ac:dyDescent="0.35">
      <c r="A93" s="30" t="s">
        <v>62</v>
      </c>
      <c r="B93" s="30" t="s">
        <v>58</v>
      </c>
      <c r="C93" s="30" t="s">
        <v>1214</v>
      </c>
      <c r="D93" s="30" t="s">
        <v>1215</v>
      </c>
      <c r="E93" s="30" t="s">
        <v>61</v>
      </c>
      <c r="F93" s="30">
        <v>999918290</v>
      </c>
      <c r="G93" s="1">
        <v>38</v>
      </c>
    </row>
    <row r="94" spans="1:7" x14ac:dyDescent="0.35">
      <c r="A94" s="1" t="s">
        <v>62</v>
      </c>
      <c r="B94" s="1" t="s">
        <v>58</v>
      </c>
      <c r="C94" s="1" t="s">
        <v>1339</v>
      </c>
      <c r="D94" s="1" t="s">
        <v>1340</v>
      </c>
      <c r="E94" s="1" t="s">
        <v>61</v>
      </c>
      <c r="F94" s="1">
        <v>999919201</v>
      </c>
      <c r="G94" s="1">
        <v>38</v>
      </c>
    </row>
    <row r="95" spans="1:7" x14ac:dyDescent="0.35">
      <c r="A95" s="1" t="s">
        <v>62</v>
      </c>
      <c r="B95" s="1" t="s">
        <v>58</v>
      </c>
      <c r="C95" s="1" t="s">
        <v>1354</v>
      </c>
      <c r="D95" s="1" t="s">
        <v>1355</v>
      </c>
      <c r="E95" s="1" t="s">
        <v>61</v>
      </c>
      <c r="F95" s="1">
        <v>999919244</v>
      </c>
      <c r="G95" s="1">
        <v>38</v>
      </c>
    </row>
    <row r="96" spans="1:7" x14ac:dyDescent="0.35">
      <c r="A96" s="1" t="s">
        <v>62</v>
      </c>
      <c r="B96" s="1" t="s">
        <v>58</v>
      </c>
      <c r="C96" s="1" t="s">
        <v>1356</v>
      </c>
      <c r="D96" s="1" t="s">
        <v>1355</v>
      </c>
      <c r="E96" s="1" t="s">
        <v>61</v>
      </c>
      <c r="F96" s="1">
        <v>999919245</v>
      </c>
      <c r="G96" s="1">
        <v>38</v>
      </c>
    </row>
    <row r="97" spans="1:7" x14ac:dyDescent="0.35">
      <c r="A97" s="1" t="s">
        <v>62</v>
      </c>
      <c r="B97" s="1" t="s">
        <v>58</v>
      </c>
      <c r="C97" s="1" t="s">
        <v>1473</v>
      </c>
      <c r="D97" s="1" t="s">
        <v>871</v>
      </c>
      <c r="E97" s="1" t="s">
        <v>61</v>
      </c>
      <c r="F97" s="1">
        <v>999920292</v>
      </c>
      <c r="G97" s="1">
        <v>38</v>
      </c>
    </row>
    <row r="98" spans="1:7" x14ac:dyDescent="0.35">
      <c r="A98" s="1" t="s">
        <v>62</v>
      </c>
      <c r="B98" s="1" t="s">
        <v>58</v>
      </c>
      <c r="C98" s="1" t="s">
        <v>281</v>
      </c>
      <c r="D98" s="1" t="s">
        <v>790</v>
      </c>
      <c r="E98" s="1" t="s">
        <v>61</v>
      </c>
      <c r="F98" s="1">
        <v>999920384</v>
      </c>
      <c r="G98" s="1">
        <v>38</v>
      </c>
    </row>
    <row r="99" spans="1:7" x14ac:dyDescent="0.35">
      <c r="A99" s="1" t="s">
        <v>62</v>
      </c>
      <c r="B99" s="1" t="s">
        <v>58</v>
      </c>
      <c r="C99" s="1" t="s">
        <v>1637</v>
      </c>
      <c r="D99" s="1" t="s">
        <v>1636</v>
      </c>
      <c r="E99" s="1" t="s">
        <v>61</v>
      </c>
      <c r="F99" s="1">
        <v>999921460</v>
      </c>
      <c r="G99" s="1">
        <v>38</v>
      </c>
    </row>
    <row r="100" spans="1:7" x14ac:dyDescent="0.35">
      <c r="A100" s="30" t="s">
        <v>62</v>
      </c>
      <c r="B100" s="30" t="s">
        <v>58</v>
      </c>
      <c r="C100" s="30" t="s">
        <v>1915</v>
      </c>
      <c r="D100" s="30" t="s">
        <v>1914</v>
      </c>
      <c r="E100" s="30" t="s">
        <v>61</v>
      </c>
      <c r="F100" s="30">
        <v>999922742</v>
      </c>
      <c r="G100" s="1">
        <v>38</v>
      </c>
    </row>
    <row r="101" spans="1:7" x14ac:dyDescent="0.35">
      <c r="A101" s="30" t="s">
        <v>62</v>
      </c>
      <c r="B101" s="30" t="s">
        <v>58</v>
      </c>
      <c r="C101" s="30" t="s">
        <v>798</v>
      </c>
      <c r="D101" s="30" t="s">
        <v>117</v>
      </c>
      <c r="E101" s="30" t="s">
        <v>61</v>
      </c>
      <c r="F101" s="30">
        <v>999923258</v>
      </c>
      <c r="G101" s="1">
        <v>38</v>
      </c>
    </row>
    <row r="102" spans="1:7" x14ac:dyDescent="0.35">
      <c r="A102" s="1" t="s">
        <v>62</v>
      </c>
      <c r="B102" s="1" t="s">
        <v>58</v>
      </c>
      <c r="C102" s="1" t="s">
        <v>2460</v>
      </c>
      <c r="D102" s="1" t="s">
        <v>486</v>
      </c>
      <c r="E102" s="1" t="s">
        <v>61</v>
      </c>
      <c r="F102" s="1">
        <v>999925295</v>
      </c>
      <c r="G102" s="1">
        <v>38</v>
      </c>
    </row>
    <row r="103" spans="1:7" x14ac:dyDescent="0.35">
      <c r="A103" s="1" t="s">
        <v>62</v>
      </c>
      <c r="B103" s="1" t="s">
        <v>58</v>
      </c>
      <c r="C103" s="1" t="s">
        <v>2738</v>
      </c>
      <c r="D103" s="1" t="s">
        <v>2739</v>
      </c>
      <c r="E103" s="1" t="s">
        <v>61</v>
      </c>
      <c r="F103" s="1">
        <v>999925954</v>
      </c>
      <c r="G103" s="1">
        <v>38</v>
      </c>
    </row>
    <row r="104" spans="1:7" x14ac:dyDescent="0.35">
      <c r="A104" s="1" t="s">
        <v>62</v>
      </c>
      <c r="B104" s="1" t="s">
        <v>58</v>
      </c>
      <c r="C104" s="1" t="s">
        <v>3076</v>
      </c>
      <c r="D104" s="1" t="s">
        <v>1382</v>
      </c>
      <c r="E104" s="1" t="s">
        <v>61</v>
      </c>
      <c r="F104" s="1">
        <v>999926801</v>
      </c>
      <c r="G104" s="1">
        <v>38</v>
      </c>
    </row>
    <row r="105" spans="1:7" x14ac:dyDescent="0.35">
      <c r="A105" s="1" t="s">
        <v>62</v>
      </c>
      <c r="B105" s="1" t="s">
        <v>58</v>
      </c>
      <c r="C105" s="1" t="s">
        <v>1108</v>
      </c>
      <c r="D105" s="1" t="s">
        <v>1109</v>
      </c>
      <c r="E105" s="1" t="s">
        <v>61</v>
      </c>
      <c r="F105" s="1">
        <v>999917621</v>
      </c>
      <c r="G105" s="1">
        <v>34</v>
      </c>
    </row>
    <row r="106" spans="1:7" x14ac:dyDescent="0.35">
      <c r="A106" s="1" t="s">
        <v>62</v>
      </c>
      <c r="B106" s="1" t="s">
        <v>58</v>
      </c>
      <c r="C106" s="1" t="s">
        <v>536</v>
      </c>
      <c r="D106" s="1" t="s">
        <v>1407</v>
      </c>
      <c r="E106" s="1" t="s">
        <v>61</v>
      </c>
      <c r="F106" s="1">
        <v>999919679</v>
      </c>
      <c r="G106" s="1">
        <v>34</v>
      </c>
    </row>
    <row r="107" spans="1:7" x14ac:dyDescent="0.35">
      <c r="A107" s="1" t="s">
        <v>62</v>
      </c>
      <c r="B107" s="1" t="s">
        <v>58</v>
      </c>
      <c r="C107" s="1" t="s">
        <v>965</v>
      </c>
      <c r="D107" s="1" t="s">
        <v>493</v>
      </c>
      <c r="E107" s="1" t="s">
        <v>61</v>
      </c>
      <c r="F107" s="1">
        <v>999921387</v>
      </c>
      <c r="G107" s="1">
        <v>33</v>
      </c>
    </row>
    <row r="108" spans="1:7" x14ac:dyDescent="0.35">
      <c r="A108" s="1" t="s">
        <v>62</v>
      </c>
      <c r="B108" s="1" t="s">
        <v>58</v>
      </c>
      <c r="C108" s="1" t="s">
        <v>3631</v>
      </c>
      <c r="D108" s="1" t="s">
        <v>3632</v>
      </c>
      <c r="E108" s="1" t="s">
        <v>61</v>
      </c>
      <c r="F108" s="1">
        <v>999928236</v>
      </c>
      <c r="G108" s="1">
        <v>33</v>
      </c>
    </row>
    <row r="109" spans="1:7" x14ac:dyDescent="0.35">
      <c r="A109" s="1" t="s">
        <v>62</v>
      </c>
      <c r="B109" s="1" t="s">
        <v>58</v>
      </c>
      <c r="C109" s="1" t="s">
        <v>323</v>
      </c>
      <c r="D109" s="1" t="s">
        <v>119</v>
      </c>
      <c r="E109" s="1" t="s">
        <v>61</v>
      </c>
      <c r="F109" s="1">
        <v>999925007</v>
      </c>
      <c r="G109" s="1">
        <v>28</v>
      </c>
    </row>
    <row r="110" spans="1:7" x14ac:dyDescent="0.35">
      <c r="A110" s="1" t="s">
        <v>62</v>
      </c>
      <c r="B110" s="1" t="s">
        <v>58</v>
      </c>
      <c r="C110" s="30" t="s">
        <v>2183</v>
      </c>
      <c r="D110" s="30" t="s">
        <v>341</v>
      </c>
      <c r="E110" s="30" t="s">
        <v>61</v>
      </c>
      <c r="F110" s="1">
        <v>999924357</v>
      </c>
      <c r="G110" s="1">
        <v>26</v>
      </c>
    </row>
    <row r="111" spans="1:7" x14ac:dyDescent="0.35">
      <c r="A111" s="30" t="s">
        <v>62</v>
      </c>
      <c r="B111" s="30" t="s">
        <v>255</v>
      </c>
      <c r="C111" s="30" t="s">
        <v>323</v>
      </c>
      <c r="D111" s="30" t="s">
        <v>1183</v>
      </c>
      <c r="E111" s="30" t="s">
        <v>61</v>
      </c>
      <c r="F111" s="30">
        <v>999921848</v>
      </c>
      <c r="G111" s="1">
        <v>425</v>
      </c>
    </row>
    <row r="112" spans="1:7" x14ac:dyDescent="0.35">
      <c r="A112" s="1" t="s">
        <v>62</v>
      </c>
      <c r="B112" s="1" t="s">
        <v>255</v>
      </c>
      <c r="C112" s="1" t="s">
        <v>2150</v>
      </c>
      <c r="D112" s="1" t="s">
        <v>117</v>
      </c>
      <c r="E112" s="1" t="s">
        <v>61</v>
      </c>
      <c r="F112" s="1">
        <v>999926713</v>
      </c>
      <c r="G112" s="1">
        <v>240</v>
      </c>
    </row>
    <row r="113" spans="1:7" x14ac:dyDescent="0.35">
      <c r="A113" s="1" t="s">
        <v>62</v>
      </c>
      <c r="B113" s="1" t="s">
        <v>255</v>
      </c>
      <c r="C113" s="1" t="s">
        <v>68</v>
      </c>
      <c r="D113" s="1" t="s">
        <v>2268</v>
      </c>
      <c r="E113" s="1" t="s">
        <v>61</v>
      </c>
      <c r="F113" s="1">
        <v>999924647</v>
      </c>
      <c r="G113" s="1">
        <v>225</v>
      </c>
    </row>
    <row r="114" spans="1:7" x14ac:dyDescent="0.35">
      <c r="A114" s="1" t="s">
        <v>62</v>
      </c>
      <c r="B114" s="1" t="s">
        <v>255</v>
      </c>
      <c r="C114" s="1" t="s">
        <v>2209</v>
      </c>
      <c r="D114" s="1" t="s">
        <v>2210</v>
      </c>
      <c r="E114" s="1" t="s">
        <v>61</v>
      </c>
      <c r="F114" s="1">
        <v>999924415</v>
      </c>
      <c r="G114" s="1">
        <v>214</v>
      </c>
    </row>
    <row r="115" spans="1:7" x14ac:dyDescent="0.35">
      <c r="A115" s="1" t="s">
        <v>62</v>
      </c>
      <c r="B115" s="1" t="s">
        <v>255</v>
      </c>
      <c r="C115" s="1" t="s">
        <v>1859</v>
      </c>
      <c r="D115" s="1" t="s">
        <v>655</v>
      </c>
      <c r="E115" s="1" t="s">
        <v>61</v>
      </c>
      <c r="F115" s="33">
        <v>999922477</v>
      </c>
      <c r="G115" s="1">
        <v>210</v>
      </c>
    </row>
    <row r="116" spans="1:7" x14ac:dyDescent="0.35">
      <c r="A116" s="1" t="s">
        <v>62</v>
      </c>
      <c r="B116" s="1" t="s">
        <v>255</v>
      </c>
      <c r="C116" s="1" t="s">
        <v>1007</v>
      </c>
      <c r="D116" s="1" t="s">
        <v>2469</v>
      </c>
      <c r="E116" s="1" t="s">
        <v>61</v>
      </c>
      <c r="F116" s="1">
        <v>999925305</v>
      </c>
      <c r="G116" s="1">
        <v>171.5</v>
      </c>
    </row>
    <row r="117" spans="1:7" x14ac:dyDescent="0.35">
      <c r="A117" s="1" t="s">
        <v>62</v>
      </c>
      <c r="B117" s="1" t="s">
        <v>255</v>
      </c>
      <c r="C117" s="1" t="s">
        <v>1162</v>
      </c>
      <c r="D117" s="1" t="s">
        <v>1163</v>
      </c>
      <c r="E117" s="1" t="s">
        <v>61</v>
      </c>
      <c r="F117" s="1">
        <v>999917945</v>
      </c>
      <c r="G117" s="1">
        <v>164</v>
      </c>
    </row>
    <row r="118" spans="1:7" x14ac:dyDescent="0.35">
      <c r="A118" s="1" t="s">
        <v>62</v>
      </c>
      <c r="B118" s="1" t="s">
        <v>255</v>
      </c>
      <c r="C118" s="1" t="s">
        <v>946</v>
      </c>
      <c r="D118" s="1" t="s">
        <v>1569</v>
      </c>
      <c r="E118" s="1" t="s">
        <v>61</v>
      </c>
      <c r="F118" s="1">
        <v>999921191</v>
      </c>
      <c r="G118" s="1">
        <v>158</v>
      </c>
    </row>
    <row r="119" spans="1:7" x14ac:dyDescent="0.35">
      <c r="A119" s="1" t="s">
        <v>62</v>
      </c>
      <c r="B119" s="1" t="s">
        <v>255</v>
      </c>
      <c r="C119" s="1" t="s">
        <v>1868</v>
      </c>
      <c r="D119" s="1" t="s">
        <v>795</v>
      </c>
      <c r="E119" s="1" t="s">
        <v>61</v>
      </c>
      <c r="F119" s="1">
        <v>999922500</v>
      </c>
      <c r="G119" s="1">
        <v>158</v>
      </c>
    </row>
    <row r="120" spans="1:7" x14ac:dyDescent="0.35">
      <c r="A120" s="1" t="s">
        <v>62</v>
      </c>
      <c r="B120" s="30" t="s">
        <v>255</v>
      </c>
      <c r="C120" s="30" t="s">
        <v>794</v>
      </c>
      <c r="D120" s="30" t="s">
        <v>211</v>
      </c>
      <c r="E120" s="30" t="s">
        <v>61</v>
      </c>
      <c r="F120" s="30">
        <v>999908553</v>
      </c>
      <c r="G120" s="1">
        <v>154</v>
      </c>
    </row>
    <row r="121" spans="1:7" x14ac:dyDescent="0.35">
      <c r="A121" s="1" t="s">
        <v>62</v>
      </c>
      <c r="B121" s="1" t="s">
        <v>255</v>
      </c>
      <c r="C121" s="1" t="s">
        <v>2287</v>
      </c>
      <c r="D121" s="1" t="s">
        <v>2288</v>
      </c>
      <c r="E121" s="1" t="s">
        <v>61</v>
      </c>
      <c r="F121" s="1">
        <v>999924739</v>
      </c>
      <c r="G121" s="1">
        <v>146</v>
      </c>
    </row>
    <row r="122" spans="1:7" x14ac:dyDescent="0.35">
      <c r="A122" s="1" t="s">
        <v>62</v>
      </c>
      <c r="B122" s="1" t="s">
        <v>255</v>
      </c>
      <c r="C122" s="1" t="s">
        <v>2570</v>
      </c>
      <c r="D122" s="1" t="s">
        <v>2571</v>
      </c>
      <c r="E122" s="1" t="s">
        <v>61</v>
      </c>
      <c r="F122" s="1">
        <v>999925566</v>
      </c>
      <c r="G122" s="1">
        <v>134</v>
      </c>
    </row>
    <row r="123" spans="1:7" x14ac:dyDescent="0.35">
      <c r="A123" s="1" t="s">
        <v>62</v>
      </c>
      <c r="B123" s="1" t="s">
        <v>255</v>
      </c>
      <c r="C123" s="30" t="s">
        <v>1405</v>
      </c>
      <c r="D123" s="30" t="s">
        <v>571</v>
      </c>
      <c r="E123" s="30" t="s">
        <v>61</v>
      </c>
      <c r="F123" s="1">
        <v>999921924</v>
      </c>
      <c r="G123" s="1">
        <v>128</v>
      </c>
    </row>
    <row r="124" spans="1:7" x14ac:dyDescent="0.35">
      <c r="A124" s="1" t="s">
        <v>62</v>
      </c>
      <c r="B124" s="1" t="s">
        <v>255</v>
      </c>
      <c r="C124" s="1" t="s">
        <v>2066</v>
      </c>
      <c r="D124" s="1" t="s">
        <v>2067</v>
      </c>
      <c r="E124" s="1" t="s">
        <v>61</v>
      </c>
      <c r="F124" s="1">
        <v>999923594</v>
      </c>
      <c r="G124" s="1">
        <v>125</v>
      </c>
    </row>
    <row r="125" spans="1:7" x14ac:dyDescent="0.35">
      <c r="A125" s="1" t="s">
        <v>62</v>
      </c>
      <c r="B125" s="1" t="s">
        <v>255</v>
      </c>
      <c r="C125" s="30" t="s">
        <v>1969</v>
      </c>
      <c r="D125" s="30" t="s">
        <v>1970</v>
      </c>
      <c r="E125" s="1" t="s">
        <v>61</v>
      </c>
      <c r="F125" s="30">
        <v>999923029</v>
      </c>
      <c r="G125" s="1">
        <v>120</v>
      </c>
    </row>
    <row r="126" spans="1:7" x14ac:dyDescent="0.35">
      <c r="A126" s="1" t="s">
        <v>62</v>
      </c>
      <c r="B126" s="1" t="s">
        <v>255</v>
      </c>
      <c r="C126" s="1" t="s">
        <v>1193</v>
      </c>
      <c r="D126" s="1" t="s">
        <v>1194</v>
      </c>
      <c r="E126" s="1" t="s">
        <v>61</v>
      </c>
      <c r="F126" s="1">
        <v>999918156</v>
      </c>
      <c r="G126" s="1">
        <v>119</v>
      </c>
    </row>
    <row r="127" spans="1:7" x14ac:dyDescent="0.35">
      <c r="A127" s="35" t="s">
        <v>62</v>
      </c>
      <c r="B127" s="35" t="s">
        <v>255</v>
      </c>
      <c r="C127" s="35" t="s">
        <v>2778</v>
      </c>
      <c r="D127" s="35" t="s">
        <v>84</v>
      </c>
      <c r="E127" s="35" t="s">
        <v>61</v>
      </c>
      <c r="F127" s="35">
        <v>999926069</v>
      </c>
      <c r="G127" s="1">
        <v>119</v>
      </c>
    </row>
    <row r="128" spans="1:7" x14ac:dyDescent="0.35">
      <c r="A128" s="1" t="s">
        <v>62</v>
      </c>
      <c r="B128" s="1" t="s">
        <v>255</v>
      </c>
      <c r="C128" s="1" t="s">
        <v>177</v>
      </c>
      <c r="D128" s="1" t="s">
        <v>887</v>
      </c>
      <c r="E128" s="1" t="s">
        <v>61</v>
      </c>
      <c r="F128" s="1">
        <v>999912200</v>
      </c>
      <c r="G128" s="1">
        <v>113</v>
      </c>
    </row>
    <row r="129" spans="1:7" x14ac:dyDescent="0.35">
      <c r="A129" s="1" t="s">
        <v>62</v>
      </c>
      <c r="B129" s="1" t="s">
        <v>255</v>
      </c>
      <c r="C129" s="1" t="s">
        <v>3117</v>
      </c>
      <c r="D129" s="1" t="s">
        <v>3118</v>
      </c>
      <c r="E129" s="1" t="s">
        <v>61</v>
      </c>
      <c r="F129" s="1">
        <v>999926889</v>
      </c>
      <c r="G129" s="1">
        <v>90.5</v>
      </c>
    </row>
    <row r="130" spans="1:7" x14ac:dyDescent="0.35">
      <c r="A130" s="31" t="s">
        <v>62</v>
      </c>
      <c r="B130" s="31" t="s">
        <v>255</v>
      </c>
      <c r="C130" s="31" t="s">
        <v>374</v>
      </c>
      <c r="D130" s="31" t="s">
        <v>493</v>
      </c>
      <c r="E130" s="31" t="s">
        <v>61</v>
      </c>
      <c r="F130" s="1">
        <v>999922658</v>
      </c>
      <c r="G130" s="1">
        <v>90</v>
      </c>
    </row>
    <row r="131" spans="1:7" x14ac:dyDescent="0.35">
      <c r="A131" s="35" t="s">
        <v>62</v>
      </c>
      <c r="B131" s="35" t="s">
        <v>255</v>
      </c>
      <c r="C131" s="35" t="s">
        <v>2910</v>
      </c>
      <c r="D131" s="35" t="s">
        <v>2911</v>
      </c>
      <c r="E131" s="35" t="s">
        <v>61</v>
      </c>
      <c r="F131" s="35">
        <v>999926409</v>
      </c>
      <c r="G131" s="1">
        <v>90</v>
      </c>
    </row>
    <row r="132" spans="1:7" x14ac:dyDescent="0.35">
      <c r="A132" s="1" t="s">
        <v>62</v>
      </c>
      <c r="B132" s="1" t="s">
        <v>255</v>
      </c>
      <c r="C132" s="1" t="s">
        <v>1836</v>
      </c>
      <c r="D132" s="1" t="s">
        <v>1837</v>
      </c>
      <c r="E132" s="1" t="s">
        <v>61</v>
      </c>
      <c r="F132" s="1">
        <v>999922348</v>
      </c>
      <c r="G132" s="1">
        <v>81</v>
      </c>
    </row>
    <row r="133" spans="1:7" x14ac:dyDescent="0.35">
      <c r="A133" s="1" t="s">
        <v>62</v>
      </c>
      <c r="B133" s="1" t="s">
        <v>255</v>
      </c>
      <c r="C133" s="1" t="s">
        <v>1308</v>
      </c>
      <c r="D133" s="1" t="s">
        <v>1309</v>
      </c>
      <c r="E133" s="1" t="s">
        <v>61</v>
      </c>
      <c r="F133" s="1">
        <v>999919012</v>
      </c>
      <c r="G133" s="1">
        <v>75</v>
      </c>
    </row>
    <row r="134" spans="1:7" x14ac:dyDescent="0.35">
      <c r="A134" s="35" t="s">
        <v>62</v>
      </c>
      <c r="B134" s="35" t="s">
        <v>255</v>
      </c>
      <c r="C134" s="35" t="s">
        <v>1001</v>
      </c>
      <c r="D134" s="35" t="s">
        <v>1002</v>
      </c>
      <c r="E134" s="35" t="s">
        <v>61</v>
      </c>
      <c r="F134" s="35">
        <v>999915973</v>
      </c>
      <c r="G134" s="1">
        <v>68</v>
      </c>
    </row>
    <row r="135" spans="1:7" x14ac:dyDescent="0.35">
      <c r="A135" s="1" t="s">
        <v>62</v>
      </c>
      <c r="B135" s="1" t="s">
        <v>255</v>
      </c>
      <c r="C135" s="1" t="s">
        <v>1068</v>
      </c>
      <c r="D135" s="1" t="s">
        <v>1069</v>
      </c>
      <c r="E135" s="1" t="s">
        <v>61</v>
      </c>
      <c r="F135" s="1">
        <v>999916890</v>
      </c>
      <c r="G135" s="1">
        <v>68</v>
      </c>
    </row>
    <row r="136" spans="1:7" x14ac:dyDescent="0.35">
      <c r="A136" s="1" t="s">
        <v>62</v>
      </c>
      <c r="B136" s="1" t="s">
        <v>255</v>
      </c>
      <c r="C136" s="30" t="s">
        <v>1976</v>
      </c>
      <c r="D136" s="30" t="s">
        <v>1970</v>
      </c>
      <c r="E136" s="1" t="s">
        <v>61</v>
      </c>
      <c r="F136" s="30">
        <v>999923051</v>
      </c>
      <c r="G136" s="1">
        <v>68</v>
      </c>
    </row>
    <row r="137" spans="1:7" x14ac:dyDescent="0.35">
      <c r="A137" s="1" t="s">
        <v>62</v>
      </c>
      <c r="B137" s="1" t="s">
        <v>255</v>
      </c>
      <c r="C137" s="1" t="s">
        <v>3021</v>
      </c>
      <c r="D137" s="1" t="s">
        <v>3022</v>
      </c>
      <c r="E137" s="1" t="s">
        <v>61</v>
      </c>
      <c r="F137" s="1">
        <v>999926693</v>
      </c>
      <c r="G137" s="1">
        <v>68</v>
      </c>
    </row>
    <row r="138" spans="1:7" x14ac:dyDescent="0.35">
      <c r="A138" s="31" t="s">
        <v>62</v>
      </c>
      <c r="B138" s="31" t="s">
        <v>255</v>
      </c>
      <c r="C138" s="31" t="s">
        <v>1047</v>
      </c>
      <c r="D138" s="31" t="s">
        <v>1922</v>
      </c>
      <c r="E138" s="31" t="s">
        <v>61</v>
      </c>
      <c r="F138" s="1">
        <v>999927205</v>
      </c>
      <c r="G138" s="1">
        <v>68</v>
      </c>
    </row>
    <row r="139" spans="1:7" x14ac:dyDescent="0.35">
      <c r="A139" s="32" t="s">
        <v>62</v>
      </c>
      <c r="B139" s="32" t="s">
        <v>255</v>
      </c>
      <c r="C139" s="32" t="s">
        <v>996</v>
      </c>
      <c r="D139" s="32" t="s">
        <v>3385</v>
      </c>
      <c r="E139" s="32" t="s">
        <v>61</v>
      </c>
      <c r="F139" s="1">
        <v>999927532</v>
      </c>
      <c r="G139" s="1">
        <v>68</v>
      </c>
    </row>
    <row r="140" spans="1:7" x14ac:dyDescent="0.35">
      <c r="A140" s="35" t="s">
        <v>62</v>
      </c>
      <c r="B140" s="35" t="s">
        <v>255</v>
      </c>
      <c r="C140" s="35" t="s">
        <v>2858</v>
      </c>
      <c r="D140" s="35" t="s">
        <v>2859</v>
      </c>
      <c r="E140" s="35" t="s">
        <v>61</v>
      </c>
      <c r="F140" s="35">
        <v>999926267</v>
      </c>
      <c r="G140" s="1">
        <v>63</v>
      </c>
    </row>
    <row r="141" spans="1:7" x14ac:dyDescent="0.35">
      <c r="A141" s="1" t="s">
        <v>62</v>
      </c>
      <c r="B141" s="1" t="s">
        <v>255</v>
      </c>
      <c r="C141" s="1" t="s">
        <v>3085</v>
      </c>
      <c r="D141" s="1" t="s">
        <v>3086</v>
      </c>
      <c r="E141" s="1" t="s">
        <v>61</v>
      </c>
      <c r="F141" s="1">
        <v>999926820</v>
      </c>
      <c r="G141" s="1">
        <v>63</v>
      </c>
    </row>
    <row r="142" spans="1:7" x14ac:dyDescent="0.35">
      <c r="A142" s="30" t="s">
        <v>62</v>
      </c>
      <c r="B142" s="30" t="s">
        <v>255</v>
      </c>
      <c r="C142" s="37" t="s">
        <v>1009</v>
      </c>
      <c r="D142" s="37" t="s">
        <v>1010</v>
      </c>
      <c r="E142" s="34" t="s">
        <v>61</v>
      </c>
      <c r="F142" s="30">
        <v>999916384</v>
      </c>
      <c r="G142" s="1">
        <v>60</v>
      </c>
    </row>
    <row r="143" spans="1:7" x14ac:dyDescent="0.35">
      <c r="A143" s="30" t="s">
        <v>62</v>
      </c>
      <c r="B143" s="30" t="s">
        <v>255</v>
      </c>
      <c r="C143" s="30" t="s">
        <v>247</v>
      </c>
      <c r="D143" s="30" t="s">
        <v>1856</v>
      </c>
      <c r="E143" s="30" t="s">
        <v>61</v>
      </c>
      <c r="F143" s="30">
        <v>999922455</v>
      </c>
      <c r="G143" s="1">
        <v>60</v>
      </c>
    </row>
    <row r="144" spans="1:7" x14ac:dyDescent="0.35">
      <c r="A144" s="1" t="s">
        <v>62</v>
      </c>
      <c r="B144" s="1" t="s">
        <v>255</v>
      </c>
      <c r="C144" s="1" t="s">
        <v>751</v>
      </c>
      <c r="D144" s="1" t="s">
        <v>96</v>
      </c>
      <c r="E144" s="1" t="s">
        <v>61</v>
      </c>
      <c r="F144" s="1">
        <v>999926625</v>
      </c>
      <c r="G144" s="1">
        <v>60</v>
      </c>
    </row>
    <row r="145" spans="1:7" x14ac:dyDescent="0.35">
      <c r="A145" s="1" t="s">
        <v>62</v>
      </c>
      <c r="B145" s="1" t="s">
        <v>255</v>
      </c>
      <c r="C145" s="1" t="s">
        <v>374</v>
      </c>
      <c r="D145" s="1" t="s">
        <v>1630</v>
      </c>
      <c r="E145" s="1" t="s">
        <v>61</v>
      </c>
      <c r="F145" s="1">
        <v>999921441</v>
      </c>
      <c r="G145" s="1">
        <v>56</v>
      </c>
    </row>
    <row r="146" spans="1:7" x14ac:dyDescent="0.35">
      <c r="A146" s="1" t="s">
        <v>62</v>
      </c>
      <c r="B146" s="1" t="s">
        <v>255</v>
      </c>
      <c r="C146" s="1" t="s">
        <v>1354</v>
      </c>
      <c r="D146" s="1" t="s">
        <v>2360</v>
      </c>
      <c r="E146" s="1" t="s">
        <v>61</v>
      </c>
      <c r="F146" s="1">
        <v>999925012</v>
      </c>
      <c r="G146" s="1">
        <v>52</v>
      </c>
    </row>
    <row r="147" spans="1:7" x14ac:dyDescent="0.35">
      <c r="A147" s="1" t="s">
        <v>62</v>
      </c>
      <c r="B147" s="1" t="s">
        <v>255</v>
      </c>
      <c r="C147" s="1" t="s">
        <v>68</v>
      </c>
      <c r="D147" s="1" t="s">
        <v>1437</v>
      </c>
      <c r="E147" s="1" t="s">
        <v>61</v>
      </c>
      <c r="F147" s="1">
        <v>999919912</v>
      </c>
      <c r="G147" s="1">
        <v>45</v>
      </c>
    </row>
    <row r="148" spans="1:7" x14ac:dyDescent="0.35">
      <c r="A148" s="30" t="s">
        <v>62</v>
      </c>
      <c r="B148" s="30" t="s">
        <v>255</v>
      </c>
      <c r="C148" s="39" t="s">
        <v>2019</v>
      </c>
      <c r="D148" s="39" t="s">
        <v>2020</v>
      </c>
      <c r="E148" s="34" t="s">
        <v>61</v>
      </c>
      <c r="F148" s="30">
        <v>999923276</v>
      </c>
      <c r="G148" s="1">
        <v>45</v>
      </c>
    </row>
    <row r="149" spans="1:7" x14ac:dyDescent="0.35">
      <c r="A149" s="1" t="s">
        <v>62</v>
      </c>
      <c r="B149" s="1" t="s">
        <v>255</v>
      </c>
      <c r="C149" s="1" t="s">
        <v>2087</v>
      </c>
      <c r="D149" s="1" t="s">
        <v>2088</v>
      </c>
      <c r="E149" s="1" t="s">
        <v>61</v>
      </c>
      <c r="F149" s="1">
        <v>999923746</v>
      </c>
      <c r="G149" s="1">
        <v>45</v>
      </c>
    </row>
    <row r="150" spans="1:7" x14ac:dyDescent="0.35">
      <c r="A150" s="31" t="s">
        <v>62</v>
      </c>
      <c r="B150" s="31" t="s">
        <v>255</v>
      </c>
      <c r="C150" s="31" t="s">
        <v>309</v>
      </c>
      <c r="D150" s="31" t="s">
        <v>3313</v>
      </c>
      <c r="E150" s="31" t="s">
        <v>61</v>
      </c>
      <c r="F150" s="1">
        <v>999927350</v>
      </c>
      <c r="G150" s="1">
        <v>45</v>
      </c>
    </row>
    <row r="151" spans="1:7" x14ac:dyDescent="0.35">
      <c r="A151" s="30" t="s">
        <v>62</v>
      </c>
      <c r="B151" s="30" t="s">
        <v>255</v>
      </c>
      <c r="C151" s="30" t="s">
        <v>247</v>
      </c>
      <c r="D151" s="30" t="s">
        <v>1412</v>
      </c>
      <c r="E151" s="30" t="s">
        <v>61</v>
      </c>
      <c r="F151" s="30">
        <v>999919692</v>
      </c>
      <c r="G151" s="1">
        <v>34</v>
      </c>
    </row>
    <row r="152" spans="1:7" x14ac:dyDescent="0.35">
      <c r="A152" s="30" t="s">
        <v>62</v>
      </c>
      <c r="B152" s="30" t="s">
        <v>255</v>
      </c>
      <c r="C152" s="37" t="s">
        <v>2144</v>
      </c>
      <c r="D152" s="37" t="s">
        <v>2145</v>
      </c>
      <c r="E152" s="34" t="s">
        <v>61</v>
      </c>
      <c r="F152" s="30">
        <v>999924033</v>
      </c>
      <c r="G152" s="1">
        <v>34</v>
      </c>
    </row>
    <row r="153" spans="1:7" x14ac:dyDescent="0.35">
      <c r="A153" s="1" t="s">
        <v>62</v>
      </c>
      <c r="B153" s="1" t="s">
        <v>255</v>
      </c>
      <c r="C153" s="1" t="s">
        <v>2599</v>
      </c>
      <c r="D153" s="1" t="s">
        <v>2600</v>
      </c>
      <c r="E153" s="1" t="s">
        <v>61</v>
      </c>
      <c r="F153" s="1">
        <v>999925629</v>
      </c>
      <c r="G153" s="1">
        <v>34</v>
      </c>
    </row>
    <row r="154" spans="1:7" x14ac:dyDescent="0.35">
      <c r="A154" s="31" t="s">
        <v>62</v>
      </c>
      <c r="B154" s="31" t="s">
        <v>255</v>
      </c>
      <c r="C154" s="31" t="s">
        <v>2370</v>
      </c>
      <c r="D154" s="31" t="s">
        <v>3347</v>
      </c>
      <c r="E154" s="31" t="s">
        <v>61</v>
      </c>
      <c r="F154" s="1">
        <v>999927447</v>
      </c>
      <c r="G154" s="1">
        <v>34</v>
      </c>
    </row>
    <row r="155" spans="1:7" x14ac:dyDescent="0.35">
      <c r="A155" s="1" t="s">
        <v>62</v>
      </c>
      <c r="B155" s="1" t="s">
        <v>255</v>
      </c>
      <c r="C155" s="1" t="s">
        <v>1132</v>
      </c>
      <c r="D155" s="1" t="s">
        <v>1764</v>
      </c>
      <c r="E155" s="1" t="s">
        <v>61</v>
      </c>
      <c r="F155" s="1">
        <v>999925183</v>
      </c>
      <c r="G155" s="1">
        <v>30</v>
      </c>
    </row>
    <row r="156" spans="1:7" x14ac:dyDescent="0.35">
      <c r="A156" s="32" t="s">
        <v>62</v>
      </c>
      <c r="B156" s="32" t="s">
        <v>255</v>
      </c>
      <c r="C156" s="32" t="s">
        <v>102</v>
      </c>
      <c r="D156" s="36" t="s">
        <v>2588</v>
      </c>
      <c r="E156" s="32" t="s">
        <v>61</v>
      </c>
      <c r="F156" s="32">
        <v>999925604</v>
      </c>
      <c r="G156" s="1">
        <v>30</v>
      </c>
    </row>
    <row r="157" spans="1:7" x14ac:dyDescent="0.35">
      <c r="A157" s="1" t="s">
        <v>62</v>
      </c>
      <c r="B157" s="1" t="s">
        <v>63</v>
      </c>
      <c r="C157" s="1" t="s">
        <v>2426</v>
      </c>
      <c r="D157" s="1" t="s">
        <v>1893</v>
      </c>
      <c r="E157" s="1" t="s">
        <v>61</v>
      </c>
      <c r="F157" s="1">
        <v>999925304</v>
      </c>
      <c r="G157" s="1">
        <v>314.5</v>
      </c>
    </row>
    <row r="158" spans="1:7" x14ac:dyDescent="0.35">
      <c r="A158" s="31" t="s">
        <v>62</v>
      </c>
      <c r="B158" s="31" t="s">
        <v>63</v>
      </c>
      <c r="C158" s="31" t="s">
        <v>2793</v>
      </c>
      <c r="D158" s="31" t="s">
        <v>2794</v>
      </c>
      <c r="E158" s="31" t="s">
        <v>61</v>
      </c>
      <c r="F158" s="1">
        <v>999926121</v>
      </c>
      <c r="G158" s="1">
        <v>240</v>
      </c>
    </row>
    <row r="159" spans="1:7" x14ac:dyDescent="0.35">
      <c r="A159" s="1" t="s">
        <v>62</v>
      </c>
      <c r="B159" s="1" t="s">
        <v>63</v>
      </c>
      <c r="C159" s="30" t="s">
        <v>1377</v>
      </c>
      <c r="D159" s="30" t="s">
        <v>1613</v>
      </c>
      <c r="E159" s="1" t="s">
        <v>61</v>
      </c>
      <c r="F159" s="30">
        <v>999921369</v>
      </c>
      <c r="G159" s="1">
        <v>228</v>
      </c>
    </row>
    <row r="160" spans="1:7" x14ac:dyDescent="0.35">
      <c r="A160" s="1" t="s">
        <v>62</v>
      </c>
      <c r="B160" s="1" t="s">
        <v>63</v>
      </c>
      <c r="C160" s="30" t="s">
        <v>980</v>
      </c>
      <c r="D160" s="30" t="s">
        <v>1688</v>
      </c>
      <c r="E160" s="1" t="s">
        <v>61</v>
      </c>
      <c r="F160" s="30">
        <v>999921662</v>
      </c>
      <c r="G160" s="1">
        <v>210</v>
      </c>
    </row>
    <row r="161" spans="1:7" x14ac:dyDescent="0.35">
      <c r="A161" s="35" t="s">
        <v>62</v>
      </c>
      <c r="B161" s="35" t="s">
        <v>63</v>
      </c>
      <c r="C161" s="35" t="s">
        <v>2731</v>
      </c>
      <c r="D161" s="35" t="s">
        <v>2732</v>
      </c>
      <c r="E161" s="35" t="s">
        <v>61</v>
      </c>
      <c r="F161" s="35">
        <v>999925941</v>
      </c>
      <c r="G161" s="1">
        <v>188</v>
      </c>
    </row>
    <row r="162" spans="1:7" x14ac:dyDescent="0.35">
      <c r="A162" s="1" t="s">
        <v>62</v>
      </c>
      <c r="B162" s="1" t="s">
        <v>63</v>
      </c>
      <c r="C162" s="1" t="s">
        <v>2486</v>
      </c>
      <c r="D162" s="1" t="s">
        <v>2487</v>
      </c>
      <c r="E162" s="1" t="s">
        <v>61</v>
      </c>
      <c r="F162" s="1">
        <v>999925342</v>
      </c>
      <c r="G162" s="1">
        <v>180</v>
      </c>
    </row>
    <row r="163" spans="1:7" x14ac:dyDescent="0.35">
      <c r="A163" s="1" t="s">
        <v>62</v>
      </c>
      <c r="B163" s="1" t="s">
        <v>63</v>
      </c>
      <c r="C163" s="30" t="s">
        <v>1047</v>
      </c>
      <c r="D163" s="30" t="s">
        <v>2122</v>
      </c>
      <c r="E163" s="30" t="s">
        <v>61</v>
      </c>
      <c r="F163" s="1">
        <v>999923882</v>
      </c>
      <c r="G163" s="1">
        <v>154</v>
      </c>
    </row>
    <row r="164" spans="1:7" x14ac:dyDescent="0.35">
      <c r="A164" s="1" t="s">
        <v>62</v>
      </c>
      <c r="B164" s="1" t="s">
        <v>63</v>
      </c>
      <c r="C164" s="1" t="s">
        <v>1965</v>
      </c>
      <c r="D164" s="1" t="s">
        <v>1966</v>
      </c>
      <c r="E164" s="1" t="s">
        <v>61</v>
      </c>
      <c r="F164" s="1">
        <v>999923018</v>
      </c>
      <c r="G164" s="1">
        <v>146</v>
      </c>
    </row>
    <row r="165" spans="1:7" x14ac:dyDescent="0.35">
      <c r="A165" s="30" t="s">
        <v>62</v>
      </c>
      <c r="B165" s="30" t="s">
        <v>63</v>
      </c>
      <c r="C165" s="30" t="s">
        <v>917</v>
      </c>
      <c r="D165" s="30" t="s">
        <v>3547</v>
      </c>
      <c r="E165" s="30" t="s">
        <v>61</v>
      </c>
      <c r="F165" s="30">
        <v>999927985</v>
      </c>
      <c r="G165" s="1">
        <v>120</v>
      </c>
    </row>
    <row r="166" spans="1:7" x14ac:dyDescent="0.35">
      <c r="A166" s="30" t="s">
        <v>62</v>
      </c>
      <c r="B166" s="30" t="s">
        <v>63</v>
      </c>
      <c r="C166" s="30" t="s">
        <v>954</v>
      </c>
      <c r="D166" s="30" t="s">
        <v>1722</v>
      </c>
      <c r="E166" s="30" t="s">
        <v>61</v>
      </c>
      <c r="F166" s="30">
        <v>999921791</v>
      </c>
      <c r="G166" s="1">
        <v>111</v>
      </c>
    </row>
    <row r="167" spans="1:7" x14ac:dyDescent="0.35">
      <c r="A167" s="30" t="s">
        <v>62</v>
      </c>
      <c r="B167" s="30" t="s">
        <v>63</v>
      </c>
      <c r="C167" s="30" t="s">
        <v>102</v>
      </c>
      <c r="D167" s="30" t="s">
        <v>1864</v>
      </c>
      <c r="E167" s="30" t="s">
        <v>61</v>
      </c>
      <c r="F167" s="30">
        <v>999922490</v>
      </c>
      <c r="G167" s="1">
        <v>96</v>
      </c>
    </row>
    <row r="168" spans="1:7" x14ac:dyDescent="0.35">
      <c r="A168" s="1" t="s">
        <v>62</v>
      </c>
      <c r="B168" s="1" t="s">
        <v>63</v>
      </c>
      <c r="C168" s="1" t="s">
        <v>1375</v>
      </c>
      <c r="D168" s="1" t="s">
        <v>1376</v>
      </c>
      <c r="E168" s="30" t="s">
        <v>61</v>
      </c>
      <c r="F168" s="1">
        <v>999919430</v>
      </c>
      <c r="G168" s="1">
        <v>90</v>
      </c>
    </row>
    <row r="169" spans="1:7" x14ac:dyDescent="0.35">
      <c r="A169" s="30" t="s">
        <v>62</v>
      </c>
      <c r="B169" s="30" t="s">
        <v>63</v>
      </c>
      <c r="C169" s="30" t="s">
        <v>751</v>
      </c>
      <c r="D169" s="30" t="s">
        <v>1947</v>
      </c>
      <c r="E169" s="30" t="s">
        <v>61</v>
      </c>
      <c r="F169" s="30">
        <v>999922918</v>
      </c>
      <c r="G169" s="1">
        <v>90</v>
      </c>
    </row>
    <row r="170" spans="1:7" x14ac:dyDescent="0.35">
      <c r="A170" s="1" t="s">
        <v>62</v>
      </c>
      <c r="B170" s="1" t="s">
        <v>63</v>
      </c>
      <c r="C170" s="1" t="s">
        <v>2103</v>
      </c>
      <c r="D170" s="1" t="s">
        <v>2104</v>
      </c>
      <c r="E170" s="1" t="s">
        <v>61</v>
      </c>
      <c r="F170" s="1">
        <v>999923824</v>
      </c>
      <c r="G170" s="1">
        <v>90</v>
      </c>
    </row>
    <row r="171" spans="1:7" x14ac:dyDescent="0.35">
      <c r="A171" s="1" t="s">
        <v>62</v>
      </c>
      <c r="B171" s="1" t="s">
        <v>63</v>
      </c>
      <c r="C171" s="1" t="s">
        <v>3053</v>
      </c>
      <c r="D171" s="1" t="s">
        <v>3054</v>
      </c>
      <c r="E171" s="1" t="s">
        <v>61</v>
      </c>
      <c r="F171" s="1">
        <v>999926761</v>
      </c>
      <c r="G171" s="1">
        <v>85</v>
      </c>
    </row>
    <row r="172" spans="1:7" x14ac:dyDescent="0.35">
      <c r="A172" s="1" t="s">
        <v>62</v>
      </c>
      <c r="B172" s="1" t="s">
        <v>63</v>
      </c>
      <c r="C172" s="1" t="s">
        <v>516</v>
      </c>
      <c r="D172" s="1" t="s">
        <v>3485</v>
      </c>
      <c r="E172" s="1" t="s">
        <v>61</v>
      </c>
      <c r="F172" s="1">
        <v>999927843</v>
      </c>
      <c r="G172" s="1">
        <v>70</v>
      </c>
    </row>
    <row r="173" spans="1:7" x14ac:dyDescent="0.35">
      <c r="A173" s="31" t="s">
        <v>62</v>
      </c>
      <c r="B173" s="31" t="s">
        <v>63</v>
      </c>
      <c r="C173" s="31" t="s">
        <v>64</v>
      </c>
      <c r="D173" s="31" t="s">
        <v>65</v>
      </c>
      <c r="E173" s="31" t="s">
        <v>61</v>
      </c>
      <c r="F173" s="1">
        <v>123456789</v>
      </c>
      <c r="G173" s="1">
        <v>68</v>
      </c>
    </row>
    <row r="174" spans="1:7" x14ac:dyDescent="0.35">
      <c r="A174" s="30" t="s">
        <v>62</v>
      </c>
      <c r="B174" s="30" t="s">
        <v>63</v>
      </c>
      <c r="C174" s="30" t="s">
        <v>801</v>
      </c>
      <c r="D174" s="30" t="s">
        <v>1269</v>
      </c>
      <c r="E174" s="30" t="s">
        <v>61</v>
      </c>
      <c r="F174" s="30">
        <v>999918790</v>
      </c>
      <c r="G174" s="1">
        <v>68</v>
      </c>
    </row>
    <row r="175" spans="1:7" x14ac:dyDescent="0.35">
      <c r="A175" s="30" t="s">
        <v>62</v>
      </c>
      <c r="B175" s="30" t="s">
        <v>63</v>
      </c>
      <c r="C175" s="30" t="s">
        <v>2076</v>
      </c>
      <c r="D175" s="30" t="s">
        <v>1513</v>
      </c>
      <c r="E175" s="30" t="s">
        <v>61</v>
      </c>
      <c r="F175" s="30">
        <v>999927977</v>
      </c>
      <c r="G175" s="1">
        <v>68</v>
      </c>
    </row>
    <row r="176" spans="1:7" x14ac:dyDescent="0.35">
      <c r="A176" s="1" t="s">
        <v>62</v>
      </c>
      <c r="B176" s="1" t="s">
        <v>63</v>
      </c>
      <c r="C176" s="1" t="s">
        <v>506</v>
      </c>
      <c r="D176" s="1" t="s">
        <v>1599</v>
      </c>
      <c r="E176" s="1" t="s">
        <v>61</v>
      </c>
      <c r="F176" s="1">
        <v>999921304</v>
      </c>
      <c r="G176" s="1">
        <v>63</v>
      </c>
    </row>
    <row r="177" spans="1:7" x14ac:dyDescent="0.35">
      <c r="A177" s="1" t="s">
        <v>62</v>
      </c>
      <c r="B177" s="1" t="s">
        <v>63</v>
      </c>
      <c r="C177" s="1" t="s">
        <v>654</v>
      </c>
      <c r="D177" s="1" t="s">
        <v>672</v>
      </c>
      <c r="E177" s="1" t="s">
        <v>61</v>
      </c>
      <c r="F177" s="1">
        <v>999922466</v>
      </c>
      <c r="G177" s="1">
        <v>63</v>
      </c>
    </row>
    <row r="178" spans="1:7" x14ac:dyDescent="0.35">
      <c r="A178" s="1" t="s">
        <v>62</v>
      </c>
      <c r="B178" s="1" t="s">
        <v>63</v>
      </c>
      <c r="C178" s="1" t="s">
        <v>2028</v>
      </c>
      <c r="D178" s="1" t="s">
        <v>2381</v>
      </c>
      <c r="E178" s="1" t="s">
        <v>61</v>
      </c>
      <c r="F178" s="1">
        <v>999925097</v>
      </c>
      <c r="G178" s="1">
        <v>63</v>
      </c>
    </row>
    <row r="179" spans="1:7" x14ac:dyDescent="0.35">
      <c r="A179" s="1" t="s">
        <v>62</v>
      </c>
      <c r="B179" s="1" t="s">
        <v>63</v>
      </c>
      <c r="C179" s="1" t="s">
        <v>3210</v>
      </c>
      <c r="D179" s="1" t="s">
        <v>3211</v>
      </c>
      <c r="E179" s="1" t="s">
        <v>61</v>
      </c>
      <c r="F179" s="1">
        <v>999927094</v>
      </c>
      <c r="G179" s="1">
        <v>63</v>
      </c>
    </row>
    <row r="180" spans="1:7" x14ac:dyDescent="0.35">
      <c r="A180" s="30" t="s">
        <v>62</v>
      </c>
      <c r="B180" s="30" t="s">
        <v>63</v>
      </c>
      <c r="C180" s="30" t="s">
        <v>1584</v>
      </c>
      <c r="D180" s="30" t="s">
        <v>1585</v>
      </c>
      <c r="E180" s="34" t="s">
        <v>61</v>
      </c>
      <c r="F180" s="30">
        <v>999921236</v>
      </c>
      <c r="G180" s="1">
        <v>60</v>
      </c>
    </row>
    <row r="181" spans="1:7" x14ac:dyDescent="0.35">
      <c r="A181" s="1" t="s">
        <v>62</v>
      </c>
      <c r="B181" s="1" t="s">
        <v>63</v>
      </c>
      <c r="C181" s="1" t="s">
        <v>954</v>
      </c>
      <c r="D181" s="1" t="s">
        <v>2640</v>
      </c>
      <c r="E181" s="1" t="s">
        <v>61</v>
      </c>
      <c r="F181" s="1">
        <v>999925726</v>
      </c>
      <c r="G181" s="1">
        <v>60</v>
      </c>
    </row>
    <row r="182" spans="1:7" x14ac:dyDescent="0.35">
      <c r="A182" s="1" t="s">
        <v>62</v>
      </c>
      <c r="B182" s="1" t="s">
        <v>63</v>
      </c>
      <c r="C182" s="1" t="s">
        <v>3102</v>
      </c>
      <c r="D182" s="1" t="s">
        <v>3103</v>
      </c>
      <c r="E182" s="1" t="s">
        <v>61</v>
      </c>
      <c r="F182" s="1">
        <v>999926854</v>
      </c>
      <c r="G182" s="1">
        <v>60</v>
      </c>
    </row>
    <row r="183" spans="1:7" x14ac:dyDescent="0.35">
      <c r="A183" s="31" t="s">
        <v>62</v>
      </c>
      <c r="B183" s="31" t="s">
        <v>63</v>
      </c>
      <c r="C183" s="31" t="s">
        <v>388</v>
      </c>
      <c r="D183" s="31" t="s">
        <v>1692</v>
      </c>
      <c r="E183" s="31" t="s">
        <v>61</v>
      </c>
      <c r="F183" s="1">
        <v>999927352</v>
      </c>
      <c r="G183" s="1">
        <v>60</v>
      </c>
    </row>
    <row r="184" spans="1:7" x14ac:dyDescent="0.35">
      <c r="A184" s="1" t="s">
        <v>62</v>
      </c>
      <c r="B184" s="1" t="s">
        <v>63</v>
      </c>
      <c r="C184" s="1" t="s">
        <v>866</v>
      </c>
      <c r="D184" s="1" t="s">
        <v>867</v>
      </c>
      <c r="E184" s="1" t="s">
        <v>61</v>
      </c>
      <c r="F184" s="1">
        <v>999910824</v>
      </c>
      <c r="G184" s="1">
        <v>52.5</v>
      </c>
    </row>
    <row r="185" spans="1:7" x14ac:dyDescent="0.35">
      <c r="A185" s="31" t="s">
        <v>62</v>
      </c>
      <c r="B185" s="31" t="s">
        <v>63</v>
      </c>
      <c r="C185" s="31" t="s">
        <v>1156</v>
      </c>
      <c r="D185" s="31" t="s">
        <v>1157</v>
      </c>
      <c r="E185" s="31" t="s">
        <v>61</v>
      </c>
      <c r="F185" s="1">
        <v>999917899</v>
      </c>
      <c r="G185" s="1">
        <v>45</v>
      </c>
    </row>
    <row r="186" spans="1:7" x14ac:dyDescent="0.35">
      <c r="A186" s="31" t="s">
        <v>62</v>
      </c>
      <c r="B186" s="31" t="s">
        <v>63</v>
      </c>
      <c r="C186" s="31" t="s">
        <v>2838</v>
      </c>
      <c r="D186" s="31" t="s">
        <v>2839</v>
      </c>
      <c r="E186" s="31" t="s">
        <v>61</v>
      </c>
      <c r="F186" s="1">
        <v>999926218</v>
      </c>
      <c r="G186" s="1">
        <v>45</v>
      </c>
    </row>
    <row r="187" spans="1:7" x14ac:dyDescent="0.35">
      <c r="A187" s="1" t="s">
        <v>62</v>
      </c>
      <c r="B187" s="1" t="s">
        <v>63</v>
      </c>
      <c r="C187" s="1" t="s">
        <v>3028</v>
      </c>
      <c r="D187" s="1" t="s">
        <v>865</v>
      </c>
      <c r="E187" s="1" t="s">
        <v>61</v>
      </c>
      <c r="F187" s="1">
        <v>999926697</v>
      </c>
      <c r="G187" s="1">
        <v>45</v>
      </c>
    </row>
    <row r="188" spans="1:7" x14ac:dyDescent="0.35">
      <c r="A188" s="31" t="s">
        <v>62</v>
      </c>
      <c r="B188" s="31" t="s">
        <v>63</v>
      </c>
      <c r="C188" s="31" t="s">
        <v>216</v>
      </c>
      <c r="D188" s="31" t="s">
        <v>3299</v>
      </c>
      <c r="E188" s="31" t="s">
        <v>61</v>
      </c>
      <c r="F188" s="1">
        <v>999927326</v>
      </c>
      <c r="G188" s="1">
        <v>45</v>
      </c>
    </row>
    <row r="189" spans="1:7" x14ac:dyDescent="0.35">
      <c r="A189" s="1" t="s">
        <v>62</v>
      </c>
      <c r="B189" s="1" t="s">
        <v>63</v>
      </c>
      <c r="C189" s="1" t="s">
        <v>2988</v>
      </c>
      <c r="D189" s="1" t="s">
        <v>1968</v>
      </c>
      <c r="E189" s="1" t="s">
        <v>61</v>
      </c>
      <c r="F189" s="1">
        <v>999926600</v>
      </c>
      <c r="G189" s="1">
        <v>38</v>
      </c>
    </row>
    <row r="190" spans="1:7" x14ac:dyDescent="0.35">
      <c r="A190" s="1" t="s">
        <v>62</v>
      </c>
      <c r="B190" s="1" t="s">
        <v>63</v>
      </c>
      <c r="C190" s="1" t="s">
        <v>374</v>
      </c>
      <c r="D190" s="1" t="s">
        <v>1650</v>
      </c>
      <c r="E190" s="1" t="s">
        <v>61</v>
      </c>
      <c r="F190" s="1">
        <v>999927284</v>
      </c>
      <c r="G190" s="1">
        <v>38</v>
      </c>
    </row>
    <row r="191" spans="1:7" x14ac:dyDescent="0.35">
      <c r="A191" s="1" t="s">
        <v>62</v>
      </c>
      <c r="B191" s="1" t="s">
        <v>63</v>
      </c>
      <c r="C191" s="1" t="s">
        <v>438</v>
      </c>
      <c r="D191" s="1" t="s">
        <v>913</v>
      </c>
      <c r="E191" s="1" t="s">
        <v>61</v>
      </c>
      <c r="F191" s="1">
        <v>999914044</v>
      </c>
      <c r="G191" s="1">
        <v>30</v>
      </c>
    </row>
    <row r="192" spans="1:7" x14ac:dyDescent="0.35">
      <c r="A192" s="1" t="s">
        <v>62</v>
      </c>
      <c r="B192" s="1" t="s">
        <v>63</v>
      </c>
      <c r="C192" s="1" t="s">
        <v>2670</v>
      </c>
      <c r="D192" s="1" t="s">
        <v>2671</v>
      </c>
      <c r="E192" s="1" t="s">
        <v>61</v>
      </c>
      <c r="F192" s="1">
        <v>999925795</v>
      </c>
      <c r="G192" s="1">
        <v>30</v>
      </c>
    </row>
    <row r="193" spans="1:7" x14ac:dyDescent="0.35">
      <c r="A193" s="1" t="s">
        <v>62</v>
      </c>
      <c r="B193" s="1" t="s">
        <v>63</v>
      </c>
      <c r="C193" s="1" t="s">
        <v>3505</v>
      </c>
      <c r="D193" s="1" t="s">
        <v>3506</v>
      </c>
      <c r="E193" s="1" t="s">
        <v>61</v>
      </c>
      <c r="F193" s="1">
        <v>999927904</v>
      </c>
      <c r="G193" s="1">
        <v>30</v>
      </c>
    </row>
    <row r="194" spans="1:7" x14ac:dyDescent="0.35">
      <c r="A194" s="1" t="s">
        <v>62</v>
      </c>
      <c r="B194" s="1" t="s">
        <v>63</v>
      </c>
      <c r="C194" s="1" t="s">
        <v>424</v>
      </c>
      <c r="D194" s="1" t="s">
        <v>2335</v>
      </c>
      <c r="E194" s="1" t="s">
        <v>61</v>
      </c>
      <c r="F194" s="1">
        <v>999924883</v>
      </c>
      <c r="G194" s="1">
        <v>25</v>
      </c>
    </row>
    <row r="195" spans="1:7" x14ac:dyDescent="0.35">
      <c r="A195" s="31" t="s">
        <v>62</v>
      </c>
      <c r="B195" s="31" t="s">
        <v>235</v>
      </c>
      <c r="C195" s="31" t="s">
        <v>2303</v>
      </c>
      <c r="D195" s="31" t="s">
        <v>1443</v>
      </c>
      <c r="E195" s="31" t="s">
        <v>61</v>
      </c>
      <c r="F195" s="1">
        <v>999924807</v>
      </c>
      <c r="G195" s="1">
        <v>405</v>
      </c>
    </row>
    <row r="196" spans="1:7" x14ac:dyDescent="0.35">
      <c r="A196" s="30" t="s">
        <v>62</v>
      </c>
      <c r="B196" s="30" t="s">
        <v>235</v>
      </c>
      <c r="C196" s="30" t="s">
        <v>1530</v>
      </c>
      <c r="D196" s="30" t="s">
        <v>1531</v>
      </c>
      <c r="E196" s="30" t="s">
        <v>61</v>
      </c>
      <c r="F196" s="30">
        <v>999921026</v>
      </c>
      <c r="G196" s="1">
        <v>391</v>
      </c>
    </row>
    <row r="197" spans="1:7" x14ac:dyDescent="0.35">
      <c r="A197" s="1" t="s">
        <v>62</v>
      </c>
      <c r="B197" s="1" t="s">
        <v>235</v>
      </c>
      <c r="C197" s="1" t="s">
        <v>374</v>
      </c>
      <c r="D197" s="1" t="s">
        <v>1126</v>
      </c>
      <c r="E197" s="1" t="s">
        <v>61</v>
      </c>
      <c r="F197" s="1">
        <v>999917696</v>
      </c>
      <c r="G197" s="1">
        <v>375</v>
      </c>
    </row>
    <row r="198" spans="1:7" x14ac:dyDescent="0.35">
      <c r="A198" s="35" t="s">
        <v>62</v>
      </c>
      <c r="B198" s="35" t="s">
        <v>235</v>
      </c>
      <c r="C198" s="35" t="s">
        <v>1754</v>
      </c>
      <c r="D198" s="35" t="s">
        <v>119</v>
      </c>
      <c r="E198" s="35" t="s">
        <v>61</v>
      </c>
      <c r="F198" s="35">
        <v>999921963</v>
      </c>
      <c r="G198" s="1">
        <v>366</v>
      </c>
    </row>
    <row r="199" spans="1:7" x14ac:dyDescent="0.35">
      <c r="A199" s="35" t="s">
        <v>62</v>
      </c>
      <c r="B199" s="35" t="s">
        <v>235</v>
      </c>
      <c r="C199" s="35" t="s">
        <v>1751</v>
      </c>
      <c r="D199" s="35" t="s">
        <v>119</v>
      </c>
      <c r="E199" s="35" t="s">
        <v>61</v>
      </c>
      <c r="F199" s="35">
        <v>999921961</v>
      </c>
      <c r="G199" s="1">
        <v>334.5</v>
      </c>
    </row>
    <row r="200" spans="1:7" x14ac:dyDescent="0.35">
      <c r="A200" s="1" t="s">
        <v>62</v>
      </c>
      <c r="B200" s="1" t="s">
        <v>235</v>
      </c>
      <c r="C200" s="1" t="s">
        <v>1119</v>
      </c>
      <c r="D200" s="1" t="s">
        <v>1120</v>
      </c>
      <c r="E200" s="1" t="s">
        <v>61</v>
      </c>
      <c r="F200" s="1">
        <v>999917672</v>
      </c>
      <c r="G200" s="1">
        <v>329</v>
      </c>
    </row>
    <row r="201" spans="1:7" x14ac:dyDescent="0.35">
      <c r="A201" s="1" t="s">
        <v>62</v>
      </c>
      <c r="B201" s="1" t="s">
        <v>235</v>
      </c>
      <c r="C201" s="30" t="s">
        <v>171</v>
      </c>
      <c r="D201" s="30" t="s">
        <v>1685</v>
      </c>
      <c r="E201" s="30" t="s">
        <v>61</v>
      </c>
      <c r="F201" s="1">
        <v>999921653</v>
      </c>
      <c r="G201" s="1">
        <v>192</v>
      </c>
    </row>
    <row r="202" spans="1:7" x14ac:dyDescent="0.35">
      <c r="A202" s="30" t="s">
        <v>62</v>
      </c>
      <c r="B202" s="1" t="s">
        <v>235</v>
      </c>
      <c r="C202" s="1" t="s">
        <v>668</v>
      </c>
      <c r="D202" s="1" t="s">
        <v>571</v>
      </c>
      <c r="E202" s="1" t="s">
        <v>61</v>
      </c>
      <c r="F202" s="1">
        <v>999900682</v>
      </c>
      <c r="G202" s="1">
        <v>183</v>
      </c>
    </row>
    <row r="203" spans="1:7" x14ac:dyDescent="0.35">
      <c r="A203" s="1" t="s">
        <v>62</v>
      </c>
      <c r="B203" s="1" t="s">
        <v>235</v>
      </c>
      <c r="C203" s="1" t="s">
        <v>1050</v>
      </c>
      <c r="D203" s="1" t="s">
        <v>1051</v>
      </c>
      <c r="E203" s="1" t="s">
        <v>61</v>
      </c>
      <c r="F203" s="1">
        <v>999916723</v>
      </c>
      <c r="G203" s="1">
        <v>169</v>
      </c>
    </row>
    <row r="204" spans="1:7" x14ac:dyDescent="0.35">
      <c r="A204" s="1" t="s">
        <v>62</v>
      </c>
      <c r="B204" s="1" t="s">
        <v>235</v>
      </c>
      <c r="C204" s="1" t="s">
        <v>965</v>
      </c>
      <c r="D204" s="1" t="s">
        <v>1049</v>
      </c>
      <c r="E204" s="1" t="s">
        <v>61</v>
      </c>
      <c r="F204" s="1">
        <v>999916706</v>
      </c>
      <c r="G204" s="1">
        <v>141</v>
      </c>
    </row>
    <row r="205" spans="1:7" x14ac:dyDescent="0.35">
      <c r="A205" s="30" t="s">
        <v>62</v>
      </c>
      <c r="B205" s="30" t="s">
        <v>235</v>
      </c>
      <c r="C205" s="30" t="s">
        <v>1750</v>
      </c>
      <c r="D205" s="30" t="s">
        <v>493</v>
      </c>
      <c r="E205" s="30" t="s">
        <v>61</v>
      </c>
      <c r="F205" s="30">
        <v>999921957</v>
      </c>
      <c r="G205" s="1">
        <v>141</v>
      </c>
    </row>
    <row r="206" spans="1:7" x14ac:dyDescent="0.35">
      <c r="A206" s="30" t="s">
        <v>62</v>
      </c>
      <c r="B206" s="30" t="s">
        <v>235</v>
      </c>
      <c r="C206" s="30" t="s">
        <v>821</v>
      </c>
      <c r="D206" s="30" t="s">
        <v>822</v>
      </c>
      <c r="E206" s="30" t="s">
        <v>61</v>
      </c>
      <c r="F206" s="30">
        <v>999909482</v>
      </c>
      <c r="G206" s="1">
        <v>134</v>
      </c>
    </row>
    <row r="207" spans="1:7" x14ac:dyDescent="0.35">
      <c r="A207" s="1" t="s">
        <v>62</v>
      </c>
      <c r="B207" s="1" t="s">
        <v>235</v>
      </c>
      <c r="C207" s="1" t="s">
        <v>1137</v>
      </c>
      <c r="D207" s="1" t="s">
        <v>1592</v>
      </c>
      <c r="E207" s="1" t="s">
        <v>61</v>
      </c>
      <c r="F207" s="1">
        <v>999921266</v>
      </c>
      <c r="G207" s="1">
        <v>128</v>
      </c>
    </row>
    <row r="208" spans="1:7" x14ac:dyDescent="0.35">
      <c r="A208" s="1" t="s">
        <v>62</v>
      </c>
      <c r="B208" s="1" t="s">
        <v>235</v>
      </c>
      <c r="C208" s="30" t="s">
        <v>929</v>
      </c>
      <c r="D208" s="30" t="s">
        <v>1644</v>
      </c>
      <c r="E208" s="30" t="s">
        <v>61</v>
      </c>
      <c r="F208" s="1">
        <v>999921482</v>
      </c>
      <c r="G208" s="1">
        <v>122</v>
      </c>
    </row>
    <row r="209" spans="1:7" x14ac:dyDescent="0.35">
      <c r="A209" s="31" t="s">
        <v>62</v>
      </c>
      <c r="B209" s="31" t="s">
        <v>235</v>
      </c>
      <c r="C209" s="31" t="s">
        <v>406</v>
      </c>
      <c r="D209" s="31" t="s">
        <v>1706</v>
      </c>
      <c r="E209" s="31" t="s">
        <v>61</v>
      </c>
      <c r="F209" s="1">
        <v>999921738</v>
      </c>
      <c r="G209" s="1">
        <v>120</v>
      </c>
    </row>
    <row r="210" spans="1:7" x14ac:dyDescent="0.35">
      <c r="A210" s="1" t="s">
        <v>62</v>
      </c>
      <c r="B210" s="1" t="s">
        <v>235</v>
      </c>
      <c r="C210" s="1" t="s">
        <v>1176</v>
      </c>
      <c r="D210" s="1" t="s">
        <v>162</v>
      </c>
      <c r="E210" s="1" t="s">
        <v>61</v>
      </c>
      <c r="F210" s="1">
        <v>999925362</v>
      </c>
      <c r="G210" s="1">
        <v>120</v>
      </c>
    </row>
    <row r="211" spans="1:7" x14ac:dyDescent="0.35">
      <c r="A211" s="32" t="s">
        <v>62</v>
      </c>
      <c r="B211" s="32" t="s">
        <v>235</v>
      </c>
      <c r="C211" s="32" t="s">
        <v>1691</v>
      </c>
      <c r="D211" s="32" t="s">
        <v>2069</v>
      </c>
      <c r="E211" s="32" t="s">
        <v>61</v>
      </c>
      <c r="F211" s="32">
        <v>999927182</v>
      </c>
      <c r="G211" s="1">
        <v>120</v>
      </c>
    </row>
    <row r="212" spans="1:7" x14ac:dyDescent="0.35">
      <c r="A212" s="1" t="s">
        <v>62</v>
      </c>
      <c r="B212" s="1" t="s">
        <v>235</v>
      </c>
      <c r="C212" s="30" t="s">
        <v>1659</v>
      </c>
      <c r="D212" s="30" t="s">
        <v>1217</v>
      </c>
      <c r="E212" s="1" t="s">
        <v>61</v>
      </c>
      <c r="F212" s="30">
        <v>999921547</v>
      </c>
      <c r="G212" s="1">
        <v>119</v>
      </c>
    </row>
    <row r="213" spans="1:7" x14ac:dyDescent="0.35">
      <c r="A213" s="35" t="s">
        <v>62</v>
      </c>
      <c r="B213" s="35" t="s">
        <v>235</v>
      </c>
      <c r="C213" s="35" t="s">
        <v>1767</v>
      </c>
      <c r="D213" s="35" t="s">
        <v>371</v>
      </c>
      <c r="E213" s="35" t="s">
        <v>61</v>
      </c>
      <c r="F213" s="35">
        <v>999922011</v>
      </c>
      <c r="G213" s="1">
        <v>119</v>
      </c>
    </row>
    <row r="214" spans="1:7" x14ac:dyDescent="0.35">
      <c r="A214" s="35" t="s">
        <v>62</v>
      </c>
      <c r="B214" s="35" t="s">
        <v>235</v>
      </c>
      <c r="C214" s="35" t="s">
        <v>2923</v>
      </c>
      <c r="D214" s="35" t="s">
        <v>2921</v>
      </c>
      <c r="E214" s="35" t="s">
        <v>61</v>
      </c>
      <c r="F214" s="35">
        <v>999926439</v>
      </c>
      <c r="G214" s="1">
        <v>119</v>
      </c>
    </row>
    <row r="215" spans="1:7" x14ac:dyDescent="0.35">
      <c r="A215" s="31" t="s">
        <v>62</v>
      </c>
      <c r="B215" s="31" t="s">
        <v>235</v>
      </c>
      <c r="C215" s="31" t="s">
        <v>1405</v>
      </c>
      <c r="D215" s="31" t="s">
        <v>1406</v>
      </c>
      <c r="E215" s="31" t="s">
        <v>61</v>
      </c>
      <c r="F215" s="1">
        <v>999919671</v>
      </c>
      <c r="G215" s="1">
        <v>114</v>
      </c>
    </row>
    <row r="216" spans="1:7" x14ac:dyDescent="0.35">
      <c r="A216" s="1" t="s">
        <v>62</v>
      </c>
      <c r="B216" s="1" t="s">
        <v>235</v>
      </c>
      <c r="C216" s="1" t="s">
        <v>2290</v>
      </c>
      <c r="D216" s="1" t="s">
        <v>2291</v>
      </c>
      <c r="E216" s="1" t="s">
        <v>61</v>
      </c>
      <c r="F216" s="1">
        <v>999924746</v>
      </c>
      <c r="G216" s="1">
        <v>113</v>
      </c>
    </row>
    <row r="217" spans="1:7" x14ac:dyDescent="0.35">
      <c r="A217" s="1" t="s">
        <v>62</v>
      </c>
      <c r="B217" s="1" t="s">
        <v>235</v>
      </c>
      <c r="C217" s="1" t="s">
        <v>247</v>
      </c>
      <c r="D217" s="1" t="s">
        <v>1779</v>
      </c>
      <c r="E217" s="1" t="s">
        <v>61</v>
      </c>
      <c r="F217" s="1">
        <v>999922051</v>
      </c>
      <c r="G217" s="1">
        <v>112</v>
      </c>
    </row>
    <row r="218" spans="1:7" x14ac:dyDescent="0.35">
      <c r="A218" s="1" t="s">
        <v>62</v>
      </c>
      <c r="B218" s="1" t="s">
        <v>235</v>
      </c>
      <c r="C218" s="1" t="s">
        <v>374</v>
      </c>
      <c r="D218" s="1" t="s">
        <v>2151</v>
      </c>
      <c r="E218" s="1" t="s">
        <v>61</v>
      </c>
      <c r="F218" s="1">
        <v>999924140</v>
      </c>
      <c r="G218" s="1">
        <v>108</v>
      </c>
    </row>
    <row r="219" spans="1:7" x14ac:dyDescent="0.35">
      <c r="A219" s="1" t="s">
        <v>62</v>
      </c>
      <c r="B219" s="30" t="s">
        <v>235</v>
      </c>
      <c r="C219" s="30" t="s">
        <v>1523</v>
      </c>
      <c r="D219" s="30" t="s">
        <v>1524</v>
      </c>
      <c r="E219" s="30" t="s">
        <v>61</v>
      </c>
      <c r="F219" s="30">
        <v>999920987</v>
      </c>
      <c r="G219" s="1">
        <v>96</v>
      </c>
    </row>
    <row r="220" spans="1:7" x14ac:dyDescent="0.35">
      <c r="A220" s="1" t="s">
        <v>62</v>
      </c>
      <c r="B220" s="1" t="s">
        <v>235</v>
      </c>
      <c r="C220" s="1" t="s">
        <v>3628</v>
      </c>
      <c r="D220" s="1" t="s">
        <v>3629</v>
      </c>
      <c r="E220" s="1" t="s">
        <v>61</v>
      </c>
      <c r="F220" s="1">
        <v>999928225</v>
      </c>
      <c r="G220" s="1">
        <v>95</v>
      </c>
    </row>
    <row r="221" spans="1:7" x14ac:dyDescent="0.35">
      <c r="A221" s="1" t="s">
        <v>62</v>
      </c>
      <c r="B221" s="1" t="s">
        <v>235</v>
      </c>
      <c r="C221" s="1" t="s">
        <v>813</v>
      </c>
      <c r="D221" s="1" t="s">
        <v>814</v>
      </c>
      <c r="E221" s="30" t="s">
        <v>61</v>
      </c>
      <c r="F221" s="1">
        <v>999909226</v>
      </c>
      <c r="G221" s="1">
        <v>90</v>
      </c>
    </row>
    <row r="222" spans="1:7" x14ac:dyDescent="0.35">
      <c r="A222" s="1" t="s">
        <v>62</v>
      </c>
      <c r="B222" s="1" t="s">
        <v>235</v>
      </c>
      <c r="C222" s="1" t="s">
        <v>664</v>
      </c>
      <c r="D222" s="1" t="s">
        <v>219</v>
      </c>
      <c r="E222" s="1" t="s">
        <v>61</v>
      </c>
      <c r="F222" s="1">
        <v>999923016</v>
      </c>
      <c r="G222" s="1">
        <v>90</v>
      </c>
    </row>
    <row r="223" spans="1:7" x14ac:dyDescent="0.35">
      <c r="A223" s="32" t="s">
        <v>62</v>
      </c>
      <c r="B223" s="32" t="s">
        <v>235</v>
      </c>
      <c r="C223" s="32" t="s">
        <v>3592</v>
      </c>
      <c r="D223" s="32" t="s">
        <v>3593</v>
      </c>
      <c r="E223" s="32" t="s">
        <v>61</v>
      </c>
      <c r="F223" s="32">
        <v>999928134</v>
      </c>
      <c r="G223" s="1">
        <v>90</v>
      </c>
    </row>
    <row r="224" spans="1:7" x14ac:dyDescent="0.35">
      <c r="A224" s="1" t="s">
        <v>62</v>
      </c>
      <c r="B224" s="1" t="s">
        <v>235</v>
      </c>
      <c r="C224" s="1" t="s">
        <v>786</v>
      </c>
      <c r="D224" s="1" t="s">
        <v>787</v>
      </c>
      <c r="E224" s="1" t="s">
        <v>61</v>
      </c>
      <c r="F224" s="1">
        <v>999908136</v>
      </c>
      <c r="G224" s="1">
        <v>89</v>
      </c>
    </row>
    <row r="225" spans="1:7" x14ac:dyDescent="0.35">
      <c r="A225" s="1" t="s">
        <v>62</v>
      </c>
      <c r="B225" s="1" t="s">
        <v>235</v>
      </c>
      <c r="C225" s="1" t="s">
        <v>1912</v>
      </c>
      <c r="D225" s="1" t="s">
        <v>903</v>
      </c>
      <c r="E225" s="1" t="s">
        <v>61</v>
      </c>
      <c r="F225" s="1">
        <v>999922738</v>
      </c>
      <c r="G225" s="1">
        <v>89</v>
      </c>
    </row>
    <row r="226" spans="1:7" x14ac:dyDescent="0.35">
      <c r="A226" s="1" t="s">
        <v>62</v>
      </c>
      <c r="B226" s="1" t="s">
        <v>235</v>
      </c>
      <c r="C226" s="1" t="s">
        <v>1195</v>
      </c>
      <c r="D226" s="1" t="s">
        <v>1196</v>
      </c>
      <c r="E226" s="1" t="s">
        <v>61</v>
      </c>
      <c r="F226" s="1">
        <v>999918166</v>
      </c>
      <c r="G226" s="1">
        <v>85</v>
      </c>
    </row>
    <row r="227" spans="1:7" x14ac:dyDescent="0.35">
      <c r="A227" s="1" t="s">
        <v>62</v>
      </c>
      <c r="B227" s="1" t="s">
        <v>235</v>
      </c>
      <c r="C227" s="1" t="s">
        <v>1689</v>
      </c>
      <c r="D227" s="1" t="s">
        <v>1690</v>
      </c>
      <c r="E227" s="1" t="s">
        <v>61</v>
      </c>
      <c r="F227" s="30">
        <v>999921663</v>
      </c>
      <c r="G227" s="1">
        <v>68</v>
      </c>
    </row>
    <row r="228" spans="1:7" x14ac:dyDescent="0.35">
      <c r="A228" s="31" t="s">
        <v>62</v>
      </c>
      <c r="B228" s="31" t="s">
        <v>235</v>
      </c>
      <c r="C228" s="31" t="s">
        <v>962</v>
      </c>
      <c r="D228" s="31" t="s">
        <v>2685</v>
      </c>
      <c r="E228" s="31" t="s">
        <v>61</v>
      </c>
      <c r="F228" s="1">
        <v>999925823</v>
      </c>
      <c r="G228" s="1">
        <v>68</v>
      </c>
    </row>
    <row r="229" spans="1:7" x14ac:dyDescent="0.35">
      <c r="A229" s="31" t="s">
        <v>62</v>
      </c>
      <c r="B229" s="31" t="s">
        <v>235</v>
      </c>
      <c r="C229" s="31" t="s">
        <v>2695</v>
      </c>
      <c r="D229" s="31" t="s">
        <v>2696</v>
      </c>
      <c r="E229" s="31" t="s">
        <v>61</v>
      </c>
      <c r="F229" s="1">
        <v>999925847</v>
      </c>
      <c r="G229" s="1">
        <v>68</v>
      </c>
    </row>
    <row r="230" spans="1:7" x14ac:dyDescent="0.35">
      <c r="A230" s="31" t="s">
        <v>62</v>
      </c>
      <c r="B230" s="31" t="s">
        <v>235</v>
      </c>
      <c r="C230" s="31" t="s">
        <v>3185</v>
      </c>
      <c r="D230" s="31" t="s">
        <v>3186</v>
      </c>
      <c r="E230" s="31" t="s">
        <v>61</v>
      </c>
      <c r="F230" s="1">
        <v>999927043</v>
      </c>
      <c r="G230" s="1">
        <v>68</v>
      </c>
    </row>
    <row r="231" spans="1:7" x14ac:dyDescent="0.35">
      <c r="A231" s="31" t="s">
        <v>62</v>
      </c>
      <c r="B231" s="31" t="s">
        <v>235</v>
      </c>
      <c r="C231" s="31" t="s">
        <v>3331</v>
      </c>
      <c r="D231" s="31" t="s">
        <v>3332</v>
      </c>
      <c r="E231" s="31" t="s">
        <v>61</v>
      </c>
      <c r="F231" s="1">
        <v>999927401</v>
      </c>
      <c r="G231" s="1">
        <v>68</v>
      </c>
    </row>
    <row r="232" spans="1:7" x14ac:dyDescent="0.35">
      <c r="A232" s="31" t="s">
        <v>62</v>
      </c>
      <c r="B232" s="31" t="s">
        <v>235</v>
      </c>
      <c r="C232" s="31" t="s">
        <v>2838</v>
      </c>
      <c r="D232" s="31" t="s">
        <v>3373</v>
      </c>
      <c r="E232" s="31" t="s">
        <v>61</v>
      </c>
      <c r="F232" s="1">
        <v>999927495</v>
      </c>
      <c r="G232" s="1">
        <v>68</v>
      </c>
    </row>
    <row r="233" spans="1:7" x14ac:dyDescent="0.35">
      <c r="A233" s="1" t="s">
        <v>62</v>
      </c>
      <c r="B233" s="1" t="s">
        <v>235</v>
      </c>
      <c r="C233" s="1" t="s">
        <v>1016</v>
      </c>
      <c r="D233" s="1" t="s">
        <v>3470</v>
      </c>
      <c r="E233" s="1" t="s">
        <v>61</v>
      </c>
      <c r="F233" s="1">
        <v>999927808</v>
      </c>
      <c r="G233" s="1">
        <v>68</v>
      </c>
    </row>
    <row r="234" spans="1:7" x14ac:dyDescent="0.35">
      <c r="A234" s="30" t="s">
        <v>62</v>
      </c>
      <c r="B234" s="30" t="s">
        <v>235</v>
      </c>
      <c r="C234" s="30" t="s">
        <v>594</v>
      </c>
      <c r="D234" s="30" t="s">
        <v>595</v>
      </c>
      <c r="E234" s="30" t="s">
        <v>61</v>
      </c>
      <c r="F234" s="1">
        <v>999895388</v>
      </c>
      <c r="G234" s="1">
        <v>63</v>
      </c>
    </row>
    <row r="235" spans="1:7" x14ac:dyDescent="0.35">
      <c r="A235" s="1" t="s">
        <v>62</v>
      </c>
      <c r="B235" s="1" t="s">
        <v>235</v>
      </c>
      <c r="C235" s="1" t="s">
        <v>1154</v>
      </c>
      <c r="D235" s="1" t="s">
        <v>1155</v>
      </c>
      <c r="E235" s="1" t="s">
        <v>61</v>
      </c>
      <c r="F235" s="1">
        <v>999917890</v>
      </c>
      <c r="G235" s="1">
        <v>63</v>
      </c>
    </row>
    <row r="236" spans="1:7" x14ac:dyDescent="0.35">
      <c r="A236" s="1" t="s">
        <v>62</v>
      </c>
      <c r="B236" s="1" t="s">
        <v>235</v>
      </c>
      <c r="C236" s="1" t="s">
        <v>2771</v>
      </c>
      <c r="D236" s="1" t="s">
        <v>2772</v>
      </c>
      <c r="E236" s="1" t="s">
        <v>61</v>
      </c>
      <c r="F236" s="1">
        <v>999926044</v>
      </c>
      <c r="G236" s="1">
        <v>63</v>
      </c>
    </row>
    <row r="237" spans="1:7" x14ac:dyDescent="0.35">
      <c r="A237" s="31" t="s">
        <v>62</v>
      </c>
      <c r="B237" s="31" t="s">
        <v>235</v>
      </c>
      <c r="C237" s="31" t="s">
        <v>171</v>
      </c>
      <c r="D237" s="31" t="s">
        <v>2278</v>
      </c>
      <c r="E237" s="31" t="s">
        <v>61</v>
      </c>
      <c r="F237" s="1">
        <v>999926221</v>
      </c>
      <c r="G237" s="1">
        <v>63</v>
      </c>
    </row>
    <row r="238" spans="1:7" x14ac:dyDescent="0.35">
      <c r="A238" s="1" t="s">
        <v>62</v>
      </c>
      <c r="B238" s="1" t="s">
        <v>235</v>
      </c>
      <c r="C238" s="1" t="s">
        <v>2426</v>
      </c>
      <c r="D238" s="1" t="s">
        <v>3226</v>
      </c>
      <c r="E238" s="1" t="s">
        <v>61</v>
      </c>
      <c r="F238" s="1">
        <v>999927143</v>
      </c>
      <c r="G238" s="1">
        <v>63</v>
      </c>
    </row>
    <row r="239" spans="1:7" x14ac:dyDescent="0.35">
      <c r="A239" s="1" t="s">
        <v>62</v>
      </c>
      <c r="B239" s="1" t="s">
        <v>235</v>
      </c>
      <c r="C239" s="1" t="s">
        <v>3567</v>
      </c>
      <c r="D239" s="1" t="s">
        <v>3568</v>
      </c>
      <c r="E239" s="1" t="s">
        <v>61</v>
      </c>
      <c r="F239" s="1">
        <v>999928052</v>
      </c>
      <c r="G239" s="1">
        <v>63</v>
      </c>
    </row>
    <row r="240" spans="1:7" x14ac:dyDescent="0.35">
      <c r="A240" s="30" t="s">
        <v>62</v>
      </c>
      <c r="B240" s="30" t="s">
        <v>235</v>
      </c>
      <c r="C240" s="30" t="s">
        <v>1581</v>
      </c>
      <c r="D240" s="30" t="s">
        <v>117</v>
      </c>
      <c r="E240" s="30" t="s">
        <v>61</v>
      </c>
      <c r="F240" s="30">
        <v>999921218</v>
      </c>
      <c r="G240" s="1">
        <v>60</v>
      </c>
    </row>
    <row r="241" spans="1:7" x14ac:dyDescent="0.35">
      <c r="A241" s="32" t="s">
        <v>62</v>
      </c>
      <c r="B241" s="32" t="s">
        <v>235</v>
      </c>
      <c r="C241" s="32" t="s">
        <v>2627</v>
      </c>
      <c r="D241" s="36" t="s">
        <v>119</v>
      </c>
      <c r="E241" s="32" t="s">
        <v>61</v>
      </c>
      <c r="F241" s="32">
        <v>999925695</v>
      </c>
      <c r="G241" s="1">
        <v>60</v>
      </c>
    </row>
    <row r="242" spans="1:7" x14ac:dyDescent="0.35">
      <c r="A242" s="35" t="s">
        <v>62</v>
      </c>
      <c r="B242" s="35" t="s">
        <v>235</v>
      </c>
      <c r="C242" s="35" t="s">
        <v>2845</v>
      </c>
      <c r="D242" s="35" t="s">
        <v>2846</v>
      </c>
      <c r="E242" s="35" t="s">
        <v>61</v>
      </c>
      <c r="F242" s="35">
        <v>999926239</v>
      </c>
      <c r="G242" s="1">
        <v>58</v>
      </c>
    </row>
    <row r="243" spans="1:7" x14ac:dyDescent="0.35">
      <c r="A243" s="31" t="s">
        <v>62</v>
      </c>
      <c r="B243" s="31" t="s">
        <v>235</v>
      </c>
      <c r="C243" s="31" t="s">
        <v>2237</v>
      </c>
      <c r="D243" s="31" t="s">
        <v>123</v>
      </c>
      <c r="E243" s="31" t="s">
        <v>61</v>
      </c>
      <c r="F243" s="1">
        <v>999926958</v>
      </c>
      <c r="G243" s="1">
        <v>58</v>
      </c>
    </row>
    <row r="244" spans="1:7" x14ac:dyDescent="0.35">
      <c r="A244" s="1" t="s">
        <v>62</v>
      </c>
      <c r="B244" s="1" t="s">
        <v>235</v>
      </c>
      <c r="C244" s="1" t="s">
        <v>888</v>
      </c>
      <c r="D244" s="1" t="s">
        <v>3330</v>
      </c>
      <c r="E244" s="1" t="s">
        <v>61</v>
      </c>
      <c r="F244" s="1">
        <v>999927396</v>
      </c>
      <c r="G244" s="1">
        <v>58</v>
      </c>
    </row>
    <row r="245" spans="1:7" x14ac:dyDescent="0.35">
      <c r="A245" s="30" t="s">
        <v>62</v>
      </c>
      <c r="B245" s="30" t="s">
        <v>235</v>
      </c>
      <c r="C245" s="30" t="s">
        <v>668</v>
      </c>
      <c r="D245" s="30" t="s">
        <v>3548</v>
      </c>
      <c r="E245" s="30" t="s">
        <v>61</v>
      </c>
      <c r="F245" s="30">
        <v>999927987</v>
      </c>
      <c r="G245" s="1">
        <v>58</v>
      </c>
    </row>
    <row r="246" spans="1:7" x14ac:dyDescent="0.35">
      <c r="A246" s="1" t="s">
        <v>62</v>
      </c>
      <c r="B246" s="1" t="s">
        <v>235</v>
      </c>
      <c r="C246" s="1" t="s">
        <v>247</v>
      </c>
      <c r="D246" s="1" t="s">
        <v>1620</v>
      </c>
      <c r="E246" s="1" t="s">
        <v>61</v>
      </c>
      <c r="F246" s="1">
        <v>999921420</v>
      </c>
      <c r="G246" s="1">
        <v>56</v>
      </c>
    </row>
    <row r="247" spans="1:7" x14ac:dyDescent="0.35">
      <c r="A247" s="1" t="s">
        <v>62</v>
      </c>
      <c r="B247" s="1" t="s">
        <v>235</v>
      </c>
      <c r="C247" s="1" t="s">
        <v>1623</v>
      </c>
      <c r="D247" s="1" t="s">
        <v>1624</v>
      </c>
      <c r="E247" s="1" t="s">
        <v>61</v>
      </c>
      <c r="F247" s="1">
        <v>999921431</v>
      </c>
      <c r="G247" s="1">
        <v>56</v>
      </c>
    </row>
    <row r="248" spans="1:7" x14ac:dyDescent="0.35">
      <c r="A248" s="35" t="s">
        <v>62</v>
      </c>
      <c r="B248" s="35" t="s">
        <v>235</v>
      </c>
      <c r="C248" s="35" t="s">
        <v>2900</v>
      </c>
      <c r="D248" s="35" t="s">
        <v>895</v>
      </c>
      <c r="E248" s="35" t="s">
        <v>61</v>
      </c>
      <c r="F248" s="35">
        <v>999926389</v>
      </c>
      <c r="G248" s="1">
        <v>54</v>
      </c>
    </row>
    <row r="249" spans="1:7" x14ac:dyDescent="0.35">
      <c r="A249" s="31" t="s">
        <v>62</v>
      </c>
      <c r="B249" s="31" t="s">
        <v>235</v>
      </c>
      <c r="C249" s="31" t="s">
        <v>1074</v>
      </c>
      <c r="D249" s="31" t="s">
        <v>117</v>
      </c>
      <c r="E249" s="31" t="s">
        <v>61</v>
      </c>
      <c r="F249" s="1">
        <v>999927672</v>
      </c>
      <c r="G249" s="1">
        <v>54</v>
      </c>
    </row>
    <row r="250" spans="1:7" x14ac:dyDescent="0.35">
      <c r="A250" s="30" t="s">
        <v>62</v>
      </c>
      <c r="B250" s="30" t="s">
        <v>235</v>
      </c>
      <c r="C250" s="30" t="s">
        <v>3566</v>
      </c>
      <c r="D250" s="30" t="s">
        <v>117</v>
      </c>
      <c r="E250" s="30" t="s">
        <v>61</v>
      </c>
      <c r="F250" s="30">
        <v>999928048</v>
      </c>
      <c r="G250" s="1">
        <v>54</v>
      </c>
    </row>
    <row r="251" spans="1:7" x14ac:dyDescent="0.35">
      <c r="A251" s="35" t="s">
        <v>62</v>
      </c>
      <c r="B251" s="35" t="s">
        <v>235</v>
      </c>
      <c r="C251" s="35" t="s">
        <v>2848</v>
      </c>
      <c r="D251" s="35" t="s">
        <v>2849</v>
      </c>
      <c r="E251" s="35" t="s">
        <v>61</v>
      </c>
      <c r="F251" s="35">
        <v>999926252</v>
      </c>
      <c r="G251" s="1">
        <v>51</v>
      </c>
    </row>
    <row r="252" spans="1:7" x14ac:dyDescent="0.35">
      <c r="A252" s="32" t="s">
        <v>62</v>
      </c>
      <c r="B252" s="32" t="s">
        <v>235</v>
      </c>
      <c r="C252" s="32" t="s">
        <v>1920</v>
      </c>
      <c r="D252" s="36" t="s">
        <v>1921</v>
      </c>
      <c r="E252" s="32" t="s">
        <v>61</v>
      </c>
      <c r="F252" s="32">
        <v>999922775</v>
      </c>
      <c r="G252" s="1">
        <v>45</v>
      </c>
    </row>
    <row r="253" spans="1:7" x14ac:dyDescent="0.35">
      <c r="A253" s="1" t="s">
        <v>62</v>
      </c>
      <c r="B253" s="1" t="s">
        <v>235</v>
      </c>
      <c r="C253" s="1" t="s">
        <v>719</v>
      </c>
      <c r="D253" s="1" t="s">
        <v>907</v>
      </c>
      <c r="E253" s="1" t="s">
        <v>61</v>
      </c>
      <c r="F253" s="1">
        <v>999927873</v>
      </c>
      <c r="G253" s="1">
        <v>45</v>
      </c>
    </row>
    <row r="254" spans="1:7" x14ac:dyDescent="0.35">
      <c r="A254" s="35" t="s">
        <v>62</v>
      </c>
      <c r="B254" s="35" t="s">
        <v>235</v>
      </c>
      <c r="C254" s="35" t="s">
        <v>622</v>
      </c>
      <c r="D254" s="35" t="s">
        <v>623</v>
      </c>
      <c r="E254" s="35" t="s">
        <v>61</v>
      </c>
      <c r="F254" s="35">
        <v>999897292</v>
      </c>
      <c r="G254" s="1">
        <v>38</v>
      </c>
    </row>
    <row r="255" spans="1:7" x14ac:dyDescent="0.35">
      <c r="A255" s="1" t="s">
        <v>62</v>
      </c>
      <c r="B255" s="1" t="s">
        <v>235</v>
      </c>
      <c r="C255" s="1" t="s">
        <v>1485</v>
      </c>
      <c r="D255" s="1" t="s">
        <v>1486</v>
      </c>
      <c r="E255" s="1" t="s">
        <v>61</v>
      </c>
      <c r="F255" s="1">
        <v>999920446</v>
      </c>
      <c r="G255" s="1">
        <v>38</v>
      </c>
    </row>
    <row r="256" spans="1:7" x14ac:dyDescent="0.35">
      <c r="A256" s="1" t="s">
        <v>62</v>
      </c>
      <c r="B256" s="1" t="s">
        <v>235</v>
      </c>
      <c r="C256" s="30" t="s">
        <v>1633</v>
      </c>
      <c r="D256" s="30" t="s">
        <v>1634</v>
      </c>
      <c r="E256" s="1" t="s">
        <v>61</v>
      </c>
      <c r="F256" s="30">
        <v>999921456</v>
      </c>
      <c r="G256" s="1">
        <v>38</v>
      </c>
    </row>
    <row r="257" spans="1:7" x14ac:dyDescent="0.35">
      <c r="A257" s="35" t="s">
        <v>62</v>
      </c>
      <c r="B257" s="35" t="s">
        <v>235</v>
      </c>
      <c r="C257" s="35" t="s">
        <v>1737</v>
      </c>
      <c r="D257" s="35" t="s">
        <v>1738</v>
      </c>
      <c r="E257" s="35" t="s">
        <v>61</v>
      </c>
      <c r="F257" s="35">
        <v>999921885</v>
      </c>
      <c r="G257" s="1">
        <v>38</v>
      </c>
    </row>
    <row r="258" spans="1:7" x14ac:dyDescent="0.35">
      <c r="A258" s="35" t="s">
        <v>62</v>
      </c>
      <c r="B258" s="35" t="s">
        <v>235</v>
      </c>
      <c r="C258" s="35" t="s">
        <v>1860</v>
      </c>
      <c r="D258" s="35" t="s">
        <v>1861</v>
      </c>
      <c r="E258" s="35" t="s">
        <v>61</v>
      </c>
      <c r="F258" s="35">
        <v>999922481</v>
      </c>
      <c r="G258" s="1">
        <v>38</v>
      </c>
    </row>
    <row r="259" spans="1:7" x14ac:dyDescent="0.35">
      <c r="A259" s="31" t="s">
        <v>62</v>
      </c>
      <c r="B259" s="31" t="s">
        <v>235</v>
      </c>
      <c r="C259" s="31" t="s">
        <v>2568</v>
      </c>
      <c r="D259" s="31" t="s">
        <v>440</v>
      </c>
      <c r="E259" s="31" t="s">
        <v>61</v>
      </c>
      <c r="F259" s="1">
        <v>999925562</v>
      </c>
      <c r="G259" s="1">
        <v>38</v>
      </c>
    </row>
    <row r="260" spans="1:7" x14ac:dyDescent="0.35">
      <c r="A260" s="35" t="s">
        <v>62</v>
      </c>
      <c r="B260" s="35" t="s">
        <v>235</v>
      </c>
      <c r="C260" s="35" t="s">
        <v>2577</v>
      </c>
      <c r="D260" s="35" t="s">
        <v>117</v>
      </c>
      <c r="E260" s="35" t="s">
        <v>61</v>
      </c>
      <c r="F260" s="35">
        <v>999925584</v>
      </c>
      <c r="G260" s="1">
        <v>38</v>
      </c>
    </row>
    <row r="261" spans="1:7" x14ac:dyDescent="0.35">
      <c r="A261" s="35" t="s">
        <v>62</v>
      </c>
      <c r="B261" s="35" t="s">
        <v>235</v>
      </c>
      <c r="C261" s="35" t="s">
        <v>2929</v>
      </c>
      <c r="D261" s="35" t="s">
        <v>2930</v>
      </c>
      <c r="E261" s="35" t="s">
        <v>61</v>
      </c>
      <c r="F261" s="35">
        <v>999926465</v>
      </c>
      <c r="G261" s="1">
        <v>38</v>
      </c>
    </row>
    <row r="262" spans="1:7" x14ac:dyDescent="0.35">
      <c r="A262" s="31" t="s">
        <v>62</v>
      </c>
      <c r="B262" s="31" t="s">
        <v>235</v>
      </c>
      <c r="C262" s="31" t="s">
        <v>3397</v>
      </c>
      <c r="D262" s="31" t="s">
        <v>3398</v>
      </c>
      <c r="E262" s="31" t="s">
        <v>61</v>
      </c>
      <c r="F262" s="1">
        <v>999927561</v>
      </c>
      <c r="G262" s="1">
        <v>38</v>
      </c>
    </row>
    <row r="263" spans="1:7" x14ac:dyDescent="0.35">
      <c r="A263" s="31" t="s">
        <v>62</v>
      </c>
      <c r="B263" s="31" t="s">
        <v>235</v>
      </c>
      <c r="C263" s="31" t="s">
        <v>3551</v>
      </c>
      <c r="D263" s="31" t="s">
        <v>3552</v>
      </c>
      <c r="E263" s="31" t="s">
        <v>61</v>
      </c>
      <c r="F263" s="1">
        <v>999928009</v>
      </c>
      <c r="G263" s="1">
        <v>38</v>
      </c>
    </row>
    <row r="264" spans="1:7" x14ac:dyDescent="0.35">
      <c r="A264" s="1" t="s">
        <v>62</v>
      </c>
      <c r="B264" s="1" t="s">
        <v>235</v>
      </c>
      <c r="C264" s="1" t="s">
        <v>1420</v>
      </c>
      <c r="D264" s="1" t="s">
        <v>1421</v>
      </c>
      <c r="E264" s="30" t="s">
        <v>61</v>
      </c>
      <c r="F264" s="1">
        <v>999919766</v>
      </c>
      <c r="G264" s="1">
        <v>34</v>
      </c>
    </row>
    <row r="265" spans="1:7" x14ac:dyDescent="0.35">
      <c r="A265" s="1" t="s">
        <v>62</v>
      </c>
      <c r="B265" s="1" t="s">
        <v>235</v>
      </c>
      <c r="C265" s="1" t="s">
        <v>2281</v>
      </c>
      <c r="D265" s="1" t="s">
        <v>2280</v>
      </c>
      <c r="E265" s="1" t="s">
        <v>61</v>
      </c>
      <c r="F265" s="1">
        <v>999924709</v>
      </c>
      <c r="G265" s="1">
        <v>34</v>
      </c>
    </row>
    <row r="266" spans="1:7" ht="28" x14ac:dyDescent="0.35">
      <c r="A266" s="32" t="s">
        <v>62</v>
      </c>
      <c r="B266" s="32" t="s">
        <v>235</v>
      </c>
      <c r="C266" s="32" t="s">
        <v>3392</v>
      </c>
      <c r="D266" s="32" t="s">
        <v>3393</v>
      </c>
      <c r="E266" s="32" t="s">
        <v>61</v>
      </c>
      <c r="F266" s="1">
        <v>999927546</v>
      </c>
      <c r="G266" s="1">
        <v>30</v>
      </c>
    </row>
    <row r="267" spans="1:7" x14ac:dyDescent="0.35">
      <c r="A267" s="1" t="s">
        <v>62</v>
      </c>
      <c r="B267" s="1" t="s">
        <v>235</v>
      </c>
      <c r="C267" s="1" t="s">
        <v>3537</v>
      </c>
      <c r="D267" s="1" t="s">
        <v>3536</v>
      </c>
      <c r="E267" s="1" t="s">
        <v>61</v>
      </c>
      <c r="F267" s="1">
        <v>999927966</v>
      </c>
      <c r="G267" s="1">
        <v>30</v>
      </c>
    </row>
    <row r="268" spans="1:7" x14ac:dyDescent="0.35">
      <c r="A268" s="1" t="s">
        <v>62</v>
      </c>
      <c r="B268" s="1" t="s">
        <v>235</v>
      </c>
      <c r="C268" s="1" t="s">
        <v>1293</v>
      </c>
      <c r="D268" s="1" t="s">
        <v>1294</v>
      </c>
      <c r="E268" s="1" t="s">
        <v>61</v>
      </c>
      <c r="F268" s="1">
        <v>999918956</v>
      </c>
      <c r="G268" s="1">
        <v>25</v>
      </c>
    </row>
    <row r="269" spans="1:7" x14ac:dyDescent="0.35">
      <c r="A269" s="1" t="s">
        <v>62</v>
      </c>
      <c r="B269" s="1" t="s">
        <v>67</v>
      </c>
      <c r="C269" s="1" t="s">
        <v>247</v>
      </c>
      <c r="D269" s="1" t="s">
        <v>71</v>
      </c>
      <c r="E269" s="1" t="s">
        <v>61</v>
      </c>
      <c r="F269" s="1">
        <v>999921509</v>
      </c>
      <c r="G269" s="1">
        <v>300</v>
      </c>
    </row>
    <row r="270" spans="1:7" x14ac:dyDescent="0.35">
      <c r="A270" s="1" t="s">
        <v>62</v>
      </c>
      <c r="B270" s="1" t="s">
        <v>67</v>
      </c>
      <c r="C270" s="1" t="s">
        <v>387</v>
      </c>
      <c r="D270" s="1" t="s">
        <v>3048</v>
      </c>
      <c r="E270" s="1" t="s">
        <v>61</v>
      </c>
      <c r="F270" s="1">
        <v>999926750</v>
      </c>
      <c r="G270" s="1">
        <v>259</v>
      </c>
    </row>
    <row r="271" spans="1:7" x14ac:dyDescent="0.35">
      <c r="A271" s="1" t="s">
        <v>62</v>
      </c>
      <c r="B271" s="1" t="s">
        <v>67</v>
      </c>
      <c r="C271" s="1" t="s">
        <v>2266</v>
      </c>
      <c r="D271" s="1" t="s">
        <v>523</v>
      </c>
      <c r="E271" s="1" t="s">
        <v>61</v>
      </c>
      <c r="F271" s="1">
        <v>999924645</v>
      </c>
      <c r="G271" s="1">
        <v>235</v>
      </c>
    </row>
    <row r="272" spans="1:7" x14ac:dyDescent="0.35">
      <c r="A272" s="1" t="s">
        <v>62</v>
      </c>
      <c r="B272" s="1" t="s">
        <v>67</v>
      </c>
      <c r="C272" s="1" t="s">
        <v>516</v>
      </c>
      <c r="D272" s="1" t="s">
        <v>2317</v>
      </c>
      <c r="E272" s="1" t="s">
        <v>61</v>
      </c>
      <c r="F272" s="1">
        <v>999924840</v>
      </c>
      <c r="G272" s="1">
        <v>210</v>
      </c>
    </row>
    <row r="273" spans="1:7" x14ac:dyDescent="0.35">
      <c r="A273" s="1" t="s">
        <v>62</v>
      </c>
      <c r="B273" s="1" t="s">
        <v>67</v>
      </c>
      <c r="C273" s="1" t="s">
        <v>2502</v>
      </c>
      <c r="D273" s="1" t="s">
        <v>162</v>
      </c>
      <c r="E273" s="1" t="s">
        <v>61</v>
      </c>
      <c r="F273" s="1">
        <v>999925371</v>
      </c>
      <c r="G273" s="1">
        <v>210</v>
      </c>
    </row>
    <row r="274" spans="1:7" x14ac:dyDescent="0.35">
      <c r="A274" s="1" t="s">
        <v>62</v>
      </c>
      <c r="B274" s="1" t="s">
        <v>67</v>
      </c>
      <c r="C274" s="1" t="s">
        <v>3621</v>
      </c>
      <c r="D274" s="1" t="s">
        <v>3622</v>
      </c>
      <c r="E274" s="1" t="s">
        <v>61</v>
      </c>
      <c r="F274" s="1">
        <v>999928201</v>
      </c>
      <c r="G274" s="1">
        <v>173</v>
      </c>
    </row>
    <row r="275" spans="1:7" x14ac:dyDescent="0.35">
      <c r="A275" s="1" t="s">
        <v>62</v>
      </c>
      <c r="B275" s="1" t="s">
        <v>67</v>
      </c>
      <c r="C275" s="1" t="s">
        <v>3005</v>
      </c>
      <c r="D275" s="1" t="s">
        <v>2966</v>
      </c>
      <c r="E275" s="1" t="s">
        <v>61</v>
      </c>
      <c r="F275" s="1">
        <v>999926645</v>
      </c>
      <c r="G275" s="1">
        <v>155</v>
      </c>
    </row>
    <row r="276" spans="1:7" x14ac:dyDescent="0.35">
      <c r="A276" s="1" t="s">
        <v>62</v>
      </c>
      <c r="B276" s="1" t="s">
        <v>67</v>
      </c>
      <c r="C276" s="1" t="s">
        <v>2407</v>
      </c>
      <c r="D276" s="1" t="s">
        <v>2408</v>
      </c>
      <c r="E276" s="1" t="s">
        <v>61</v>
      </c>
      <c r="F276" s="1">
        <v>999925190</v>
      </c>
      <c r="G276" s="1">
        <v>152</v>
      </c>
    </row>
    <row r="277" spans="1:7" ht="28" x14ac:dyDescent="0.35">
      <c r="A277" s="32" t="s">
        <v>62</v>
      </c>
      <c r="B277" s="32" t="s">
        <v>67</v>
      </c>
      <c r="C277" s="32" t="s">
        <v>2361</v>
      </c>
      <c r="D277" s="32" t="s">
        <v>3588</v>
      </c>
      <c r="E277" s="32" t="s">
        <v>61</v>
      </c>
      <c r="F277" s="32">
        <v>999928109</v>
      </c>
      <c r="G277" s="1">
        <v>152</v>
      </c>
    </row>
    <row r="278" spans="1:7" x14ac:dyDescent="0.35">
      <c r="A278" s="1" t="s">
        <v>62</v>
      </c>
      <c r="B278" s="1" t="s">
        <v>67</v>
      </c>
      <c r="C278" s="1" t="s">
        <v>719</v>
      </c>
      <c r="D278" s="1" t="s">
        <v>2313</v>
      </c>
      <c r="E278" s="1" t="s">
        <v>61</v>
      </c>
      <c r="F278" s="1">
        <v>999924831</v>
      </c>
      <c r="G278" s="1">
        <v>136</v>
      </c>
    </row>
    <row r="279" spans="1:7" x14ac:dyDescent="0.35">
      <c r="A279" s="1" t="s">
        <v>62</v>
      </c>
      <c r="B279" s="1" t="s">
        <v>67</v>
      </c>
      <c r="C279" s="1" t="s">
        <v>3619</v>
      </c>
      <c r="D279" s="1" t="s">
        <v>3620</v>
      </c>
      <c r="E279" s="1" t="s">
        <v>61</v>
      </c>
      <c r="F279" s="1">
        <v>999928200</v>
      </c>
      <c r="G279" s="1">
        <v>130</v>
      </c>
    </row>
    <row r="280" spans="1:7" x14ac:dyDescent="0.35">
      <c r="A280" s="1" t="s">
        <v>62</v>
      </c>
      <c r="B280" s="1" t="s">
        <v>67</v>
      </c>
      <c r="C280" s="1" t="s">
        <v>114</v>
      </c>
      <c r="D280" s="1" t="s">
        <v>3411</v>
      </c>
      <c r="E280" s="1" t="s">
        <v>61</v>
      </c>
      <c r="F280" s="1">
        <v>999927610</v>
      </c>
      <c r="G280" s="1">
        <v>120</v>
      </c>
    </row>
    <row r="281" spans="1:7" x14ac:dyDescent="0.35">
      <c r="A281" s="30" t="s">
        <v>62</v>
      </c>
      <c r="B281" s="30" t="s">
        <v>67</v>
      </c>
      <c r="C281" s="30" t="s">
        <v>1869</v>
      </c>
      <c r="D281" s="30" t="s">
        <v>3578</v>
      </c>
      <c r="E281" s="30" t="s">
        <v>61</v>
      </c>
      <c r="F281" s="30">
        <v>999928087</v>
      </c>
      <c r="G281" s="1">
        <v>120</v>
      </c>
    </row>
    <row r="282" spans="1:7" x14ac:dyDescent="0.35">
      <c r="A282" s="31" t="s">
        <v>62</v>
      </c>
      <c r="B282" s="31" t="s">
        <v>67</v>
      </c>
      <c r="C282" s="31" t="s">
        <v>2323</v>
      </c>
      <c r="D282" s="31" t="s">
        <v>2324</v>
      </c>
      <c r="E282" s="31" t="s">
        <v>61</v>
      </c>
      <c r="F282" s="1">
        <v>999924852</v>
      </c>
      <c r="G282" s="1">
        <v>119</v>
      </c>
    </row>
    <row r="283" spans="1:7" x14ac:dyDescent="0.35">
      <c r="A283" s="1" t="s">
        <v>62</v>
      </c>
      <c r="B283" s="1" t="s">
        <v>67</v>
      </c>
      <c r="C283" s="1" t="s">
        <v>2795</v>
      </c>
      <c r="D283" s="1" t="s">
        <v>2796</v>
      </c>
      <c r="E283" s="1" t="s">
        <v>61</v>
      </c>
      <c r="F283" s="1">
        <v>999926122</v>
      </c>
      <c r="G283" s="1">
        <v>96</v>
      </c>
    </row>
    <row r="284" spans="1:7" x14ac:dyDescent="0.35">
      <c r="A284" s="1" t="s">
        <v>62</v>
      </c>
      <c r="B284" s="1" t="s">
        <v>67</v>
      </c>
      <c r="C284" s="1" t="s">
        <v>1869</v>
      </c>
      <c r="D284" s="1" t="s">
        <v>2982</v>
      </c>
      <c r="E284" s="1" t="s">
        <v>61</v>
      </c>
      <c r="F284" s="1">
        <v>999926590</v>
      </c>
      <c r="G284" s="1">
        <v>93</v>
      </c>
    </row>
    <row r="285" spans="1:7" x14ac:dyDescent="0.35">
      <c r="A285" s="31" t="s">
        <v>62</v>
      </c>
      <c r="B285" s="31" t="s">
        <v>67</v>
      </c>
      <c r="C285" s="31" t="s">
        <v>2382</v>
      </c>
      <c r="D285" s="31" t="s">
        <v>2383</v>
      </c>
      <c r="E285" s="31" t="s">
        <v>61</v>
      </c>
      <c r="F285" s="1">
        <v>999925098</v>
      </c>
      <c r="G285" s="1">
        <v>90</v>
      </c>
    </row>
    <row r="286" spans="1:7" x14ac:dyDescent="0.35">
      <c r="A286" s="1" t="s">
        <v>62</v>
      </c>
      <c r="B286" s="1" t="s">
        <v>67</v>
      </c>
      <c r="C286" s="1" t="s">
        <v>888</v>
      </c>
      <c r="D286" s="1" t="s">
        <v>3464</v>
      </c>
      <c r="E286" s="1" t="s">
        <v>61</v>
      </c>
      <c r="F286" s="1">
        <v>999927799</v>
      </c>
      <c r="G286" s="1">
        <v>90</v>
      </c>
    </row>
    <row r="287" spans="1:7" x14ac:dyDescent="0.35">
      <c r="A287" s="30" t="s">
        <v>62</v>
      </c>
      <c r="B287" s="30" t="s">
        <v>67</v>
      </c>
      <c r="C287" s="30" t="s">
        <v>3599</v>
      </c>
      <c r="D287" s="30" t="s">
        <v>3600</v>
      </c>
      <c r="E287" s="30" t="s">
        <v>61</v>
      </c>
      <c r="F287" s="30">
        <v>999928147</v>
      </c>
      <c r="G287" s="1">
        <v>90</v>
      </c>
    </row>
    <row r="288" spans="1:7" x14ac:dyDescent="0.35">
      <c r="A288" s="1" t="s">
        <v>62</v>
      </c>
      <c r="B288" s="1" t="s">
        <v>67</v>
      </c>
      <c r="C288" s="1" t="s">
        <v>1996</v>
      </c>
      <c r="D288" s="1" t="s">
        <v>3080</v>
      </c>
      <c r="E288" s="1" t="s">
        <v>61</v>
      </c>
      <c r="F288" s="1">
        <v>999926805</v>
      </c>
      <c r="G288" s="1">
        <v>89</v>
      </c>
    </row>
    <row r="289" spans="1:7" x14ac:dyDescent="0.35">
      <c r="A289" s="32" t="s">
        <v>62</v>
      </c>
      <c r="B289" s="32" t="s">
        <v>67</v>
      </c>
      <c r="C289" s="32" t="s">
        <v>247</v>
      </c>
      <c r="D289" s="36" t="s">
        <v>1677</v>
      </c>
      <c r="E289" s="32" t="s">
        <v>61</v>
      </c>
      <c r="F289" s="32">
        <v>999925960</v>
      </c>
      <c r="G289" s="1">
        <v>81</v>
      </c>
    </row>
    <row r="290" spans="1:7" x14ac:dyDescent="0.35">
      <c r="A290" s="1" t="s">
        <v>62</v>
      </c>
      <c r="B290" s="1" t="s">
        <v>67</v>
      </c>
      <c r="C290" s="1" t="s">
        <v>2304</v>
      </c>
      <c r="D290" s="1" t="s">
        <v>1226</v>
      </c>
      <c r="E290" s="1" t="s">
        <v>61</v>
      </c>
      <c r="F290" s="1">
        <v>999924808</v>
      </c>
      <c r="G290" s="1">
        <v>78</v>
      </c>
    </row>
    <row r="291" spans="1:7" x14ac:dyDescent="0.35">
      <c r="A291" s="1" t="s">
        <v>62</v>
      </c>
      <c r="B291" s="1" t="s">
        <v>67</v>
      </c>
      <c r="C291" s="1" t="s">
        <v>122</v>
      </c>
      <c r="D291" s="1" t="s">
        <v>3646</v>
      </c>
      <c r="E291" s="1" t="s">
        <v>61</v>
      </c>
      <c r="F291" s="1">
        <v>999928272</v>
      </c>
      <c r="G291" s="1">
        <v>71</v>
      </c>
    </row>
    <row r="292" spans="1:7" x14ac:dyDescent="0.35">
      <c r="A292" s="1" t="s">
        <v>62</v>
      </c>
      <c r="B292" s="1" t="s">
        <v>67</v>
      </c>
      <c r="C292" s="1" t="s">
        <v>3001</v>
      </c>
      <c r="D292" s="1" t="s">
        <v>211</v>
      </c>
      <c r="E292" s="1" t="s">
        <v>61</v>
      </c>
      <c r="F292" s="1">
        <v>999926634</v>
      </c>
      <c r="G292" s="1">
        <v>68</v>
      </c>
    </row>
    <row r="293" spans="1:7" x14ac:dyDescent="0.35">
      <c r="A293" s="30" t="s">
        <v>62</v>
      </c>
      <c r="B293" s="30" t="s">
        <v>67</v>
      </c>
      <c r="C293" s="30" t="s">
        <v>801</v>
      </c>
      <c r="D293" s="30" t="s">
        <v>3148</v>
      </c>
      <c r="E293" s="30" t="s">
        <v>61</v>
      </c>
      <c r="F293" s="30">
        <v>999926932</v>
      </c>
      <c r="G293" s="1">
        <v>68</v>
      </c>
    </row>
    <row r="294" spans="1:7" x14ac:dyDescent="0.35">
      <c r="A294" s="32" t="s">
        <v>62</v>
      </c>
      <c r="B294" s="32" t="s">
        <v>67</v>
      </c>
      <c r="C294" s="32" t="s">
        <v>3386</v>
      </c>
      <c r="D294" s="32" t="s">
        <v>3387</v>
      </c>
      <c r="E294" s="32" t="s">
        <v>61</v>
      </c>
      <c r="F294" s="32">
        <v>999927533</v>
      </c>
      <c r="G294" s="1">
        <v>68</v>
      </c>
    </row>
    <row r="295" spans="1:7" x14ac:dyDescent="0.35">
      <c r="A295" s="1" t="s">
        <v>62</v>
      </c>
      <c r="B295" s="1" t="s">
        <v>67</v>
      </c>
      <c r="C295" s="1" t="s">
        <v>2261</v>
      </c>
      <c r="D295" s="1" t="s">
        <v>2510</v>
      </c>
      <c r="E295" s="1" t="s">
        <v>61</v>
      </c>
      <c r="F295" s="1">
        <v>999925397</v>
      </c>
      <c r="G295" s="1">
        <v>63</v>
      </c>
    </row>
    <row r="296" spans="1:7" x14ac:dyDescent="0.35">
      <c r="A296" s="1" t="s">
        <v>62</v>
      </c>
      <c r="B296" s="1" t="s">
        <v>67</v>
      </c>
      <c r="C296" s="1" t="s">
        <v>2897</v>
      </c>
      <c r="D296" s="1" t="s">
        <v>2898</v>
      </c>
      <c r="E296" s="1" t="s">
        <v>61</v>
      </c>
      <c r="F296" s="1">
        <v>999926383</v>
      </c>
      <c r="G296" s="1">
        <v>63</v>
      </c>
    </row>
    <row r="297" spans="1:7" x14ac:dyDescent="0.35">
      <c r="A297" s="1" t="s">
        <v>62</v>
      </c>
      <c r="B297" s="1" t="s">
        <v>67</v>
      </c>
      <c r="C297" s="1" t="s">
        <v>424</v>
      </c>
      <c r="D297" s="1" t="s">
        <v>3616</v>
      </c>
      <c r="E297" s="1" t="s">
        <v>61</v>
      </c>
      <c r="F297" s="1">
        <v>999928196</v>
      </c>
      <c r="G297" s="1">
        <v>63</v>
      </c>
    </row>
    <row r="298" spans="1:7" x14ac:dyDescent="0.35">
      <c r="A298" s="35" t="s">
        <v>62</v>
      </c>
      <c r="B298" s="35" t="s">
        <v>67</v>
      </c>
      <c r="C298" s="35" t="s">
        <v>2678</v>
      </c>
      <c r="D298" s="35" t="s">
        <v>154</v>
      </c>
      <c r="E298" s="35" t="s">
        <v>61</v>
      </c>
      <c r="F298" s="35">
        <v>999926366</v>
      </c>
      <c r="G298" s="1">
        <v>60</v>
      </c>
    </row>
    <row r="299" spans="1:7" x14ac:dyDescent="0.35">
      <c r="A299" s="1" t="s">
        <v>62</v>
      </c>
      <c r="B299" s="1" t="s">
        <v>67</v>
      </c>
      <c r="C299" s="1" t="s">
        <v>974</v>
      </c>
      <c r="D299" s="1" t="s">
        <v>976</v>
      </c>
      <c r="E299" s="1" t="s">
        <v>61</v>
      </c>
      <c r="F299" s="1">
        <v>999926628</v>
      </c>
      <c r="G299" s="1">
        <v>60</v>
      </c>
    </row>
    <row r="300" spans="1:7" x14ac:dyDescent="0.35">
      <c r="A300" s="32" t="s">
        <v>62</v>
      </c>
      <c r="B300" s="32" t="s">
        <v>67</v>
      </c>
      <c r="C300" s="32" t="s">
        <v>2240</v>
      </c>
      <c r="D300" s="32" t="s">
        <v>3450</v>
      </c>
      <c r="E300" s="32" t="s">
        <v>61</v>
      </c>
      <c r="F300" s="32">
        <v>999927753</v>
      </c>
      <c r="G300" s="1">
        <v>60</v>
      </c>
    </row>
    <row r="301" spans="1:7" x14ac:dyDescent="0.35">
      <c r="A301" s="1" t="s">
        <v>62</v>
      </c>
      <c r="B301" s="1" t="s">
        <v>67</v>
      </c>
      <c r="C301" s="1" t="s">
        <v>2033</v>
      </c>
      <c r="D301" s="1" t="s">
        <v>2061</v>
      </c>
      <c r="E301" s="1" t="s">
        <v>61</v>
      </c>
      <c r="F301" s="1">
        <v>999923557</v>
      </c>
      <c r="G301" s="1">
        <v>51</v>
      </c>
    </row>
    <row r="302" spans="1:7" x14ac:dyDescent="0.35">
      <c r="A302" s="35" t="s">
        <v>62</v>
      </c>
      <c r="B302" s="35" t="s">
        <v>67</v>
      </c>
      <c r="C302" s="35" t="s">
        <v>2886</v>
      </c>
      <c r="D302" s="35" t="s">
        <v>2538</v>
      </c>
      <c r="E302" s="35" t="s">
        <v>61</v>
      </c>
      <c r="F302" s="35">
        <v>999926350</v>
      </c>
      <c r="G302" s="1">
        <v>45</v>
      </c>
    </row>
    <row r="303" spans="1:7" x14ac:dyDescent="0.35">
      <c r="A303" s="1" t="s">
        <v>62</v>
      </c>
      <c r="B303" s="1" t="s">
        <v>67</v>
      </c>
      <c r="C303" s="1" t="s">
        <v>247</v>
      </c>
      <c r="D303" s="1" t="s">
        <v>1381</v>
      </c>
      <c r="E303" s="1" t="s">
        <v>61</v>
      </c>
      <c r="F303" s="1">
        <v>999925338</v>
      </c>
      <c r="G303" s="1">
        <v>38</v>
      </c>
    </row>
    <row r="304" spans="1:7" x14ac:dyDescent="0.35">
      <c r="A304" s="1" t="s">
        <v>62</v>
      </c>
      <c r="B304" s="1" t="s">
        <v>67</v>
      </c>
      <c r="C304" s="1" t="s">
        <v>1354</v>
      </c>
      <c r="D304" s="1" t="s">
        <v>3268</v>
      </c>
      <c r="E304" s="1" t="s">
        <v>61</v>
      </c>
      <c r="F304" s="1">
        <v>999927256</v>
      </c>
      <c r="G304" s="1">
        <v>38</v>
      </c>
    </row>
    <row r="305" spans="1:7" x14ac:dyDescent="0.35">
      <c r="A305" s="1" t="s">
        <v>62</v>
      </c>
      <c r="B305" s="1" t="s">
        <v>67</v>
      </c>
      <c r="C305" s="1" t="s">
        <v>1600</v>
      </c>
      <c r="D305" s="1" t="s">
        <v>3271</v>
      </c>
      <c r="E305" s="1" t="s">
        <v>61</v>
      </c>
      <c r="F305" s="1">
        <v>999927267</v>
      </c>
      <c r="G305" s="1">
        <v>38</v>
      </c>
    </row>
    <row r="306" spans="1:7" x14ac:dyDescent="0.35">
      <c r="A306" s="1" t="s">
        <v>62</v>
      </c>
      <c r="B306" s="1" t="s">
        <v>67</v>
      </c>
      <c r="C306" s="1" t="s">
        <v>2148</v>
      </c>
      <c r="D306" s="1" t="s">
        <v>2149</v>
      </c>
      <c r="E306" s="30" t="s">
        <v>61</v>
      </c>
      <c r="F306" s="1">
        <v>999924077</v>
      </c>
      <c r="G306" s="1">
        <v>25</v>
      </c>
    </row>
    <row r="307" spans="1:7" x14ac:dyDescent="0.35">
      <c r="A307" s="1" t="s">
        <v>62</v>
      </c>
      <c r="B307" s="30" t="s">
        <v>58</v>
      </c>
      <c r="C307" s="30" t="s">
        <v>517</v>
      </c>
      <c r="D307" s="30" t="s">
        <v>795</v>
      </c>
      <c r="E307" s="30" t="s">
        <v>77</v>
      </c>
      <c r="F307" s="1">
        <v>999908593</v>
      </c>
      <c r="G307" s="1">
        <v>1068</v>
      </c>
    </row>
    <row r="308" spans="1:7" x14ac:dyDescent="0.35">
      <c r="A308" s="1" t="s">
        <v>62</v>
      </c>
      <c r="B308" s="30" t="s">
        <v>58</v>
      </c>
      <c r="C308" s="30" t="s">
        <v>931</v>
      </c>
      <c r="D308" s="30" t="s">
        <v>183</v>
      </c>
      <c r="E308" s="30" t="s">
        <v>77</v>
      </c>
      <c r="F308" s="1">
        <v>999914453</v>
      </c>
      <c r="G308" s="1">
        <v>841</v>
      </c>
    </row>
    <row r="309" spans="1:7" x14ac:dyDescent="0.35">
      <c r="A309" s="1" t="s">
        <v>62</v>
      </c>
      <c r="B309" s="30" t="s">
        <v>58</v>
      </c>
      <c r="C309" s="30" t="s">
        <v>563</v>
      </c>
      <c r="D309" s="30" t="s">
        <v>667</v>
      </c>
      <c r="E309" s="30" t="s">
        <v>77</v>
      </c>
      <c r="F309" s="1">
        <v>999900302</v>
      </c>
      <c r="G309" s="1">
        <v>765</v>
      </c>
    </row>
    <row r="310" spans="1:7" x14ac:dyDescent="0.35">
      <c r="A310" s="30" t="s">
        <v>62</v>
      </c>
      <c r="B310" s="30" t="s">
        <v>58</v>
      </c>
      <c r="C310" s="30" t="s">
        <v>517</v>
      </c>
      <c r="D310" s="30" t="s">
        <v>119</v>
      </c>
      <c r="E310" s="30" t="s">
        <v>77</v>
      </c>
      <c r="F310" s="1">
        <v>999888753</v>
      </c>
      <c r="G310" s="1">
        <v>672</v>
      </c>
    </row>
    <row r="311" spans="1:7" x14ac:dyDescent="0.35">
      <c r="A311" s="1" t="s">
        <v>62</v>
      </c>
      <c r="B311" s="1" t="s">
        <v>58</v>
      </c>
      <c r="C311" s="1" t="s">
        <v>1011</v>
      </c>
      <c r="D311" s="1" t="s">
        <v>117</v>
      </c>
      <c r="E311" s="1" t="s">
        <v>77</v>
      </c>
      <c r="F311" s="1">
        <v>999916398</v>
      </c>
      <c r="G311" s="1">
        <v>577</v>
      </c>
    </row>
    <row r="312" spans="1:7" x14ac:dyDescent="0.35">
      <c r="A312" s="1" t="s">
        <v>62</v>
      </c>
      <c r="B312" s="1" t="s">
        <v>58</v>
      </c>
      <c r="C312" s="1" t="s">
        <v>1040</v>
      </c>
      <c r="D312" s="1" t="s">
        <v>1041</v>
      </c>
      <c r="E312" s="1" t="s">
        <v>77</v>
      </c>
      <c r="F312" s="1">
        <v>999916672</v>
      </c>
      <c r="G312" s="1">
        <v>573</v>
      </c>
    </row>
    <row r="313" spans="1:7" x14ac:dyDescent="0.35">
      <c r="A313" s="1" t="s">
        <v>62</v>
      </c>
      <c r="B313" s="1" t="s">
        <v>58</v>
      </c>
      <c r="C313" s="1" t="s">
        <v>932</v>
      </c>
      <c r="D313" s="1" t="s">
        <v>933</v>
      </c>
      <c r="E313" s="1" t="s">
        <v>77</v>
      </c>
      <c r="F313" s="1">
        <v>999914467</v>
      </c>
      <c r="G313" s="1">
        <v>572</v>
      </c>
    </row>
    <row r="314" spans="1:7" x14ac:dyDescent="0.35">
      <c r="A314" s="1" t="s">
        <v>62</v>
      </c>
      <c r="B314" s="30" t="s">
        <v>58</v>
      </c>
      <c r="C314" s="30" t="s">
        <v>701</v>
      </c>
      <c r="D314" s="30" t="s">
        <v>702</v>
      </c>
      <c r="E314" s="30" t="s">
        <v>77</v>
      </c>
      <c r="F314" s="1">
        <v>999904445</v>
      </c>
      <c r="G314" s="1">
        <v>558</v>
      </c>
    </row>
    <row r="315" spans="1:7" x14ac:dyDescent="0.35">
      <c r="A315" s="1" t="s">
        <v>62</v>
      </c>
      <c r="B315" s="1" t="s">
        <v>58</v>
      </c>
      <c r="C315" s="1" t="s">
        <v>656</v>
      </c>
      <c r="D315" s="1" t="s">
        <v>213</v>
      </c>
      <c r="E315" s="1" t="s">
        <v>77</v>
      </c>
      <c r="F315" s="1">
        <v>999899298</v>
      </c>
      <c r="G315" s="1">
        <v>485</v>
      </c>
    </row>
    <row r="316" spans="1:7" x14ac:dyDescent="0.35">
      <c r="A316" s="1" t="s">
        <v>62</v>
      </c>
      <c r="B316" s="1" t="s">
        <v>58</v>
      </c>
      <c r="C316" s="1" t="s">
        <v>766</v>
      </c>
      <c r="D316" s="1" t="s">
        <v>767</v>
      </c>
      <c r="E316" s="1" t="s">
        <v>77</v>
      </c>
      <c r="F316" s="1">
        <v>999907568</v>
      </c>
      <c r="G316" s="1">
        <v>379</v>
      </c>
    </row>
    <row r="317" spans="1:7" x14ac:dyDescent="0.35">
      <c r="A317" s="1" t="s">
        <v>62</v>
      </c>
      <c r="B317" s="1" t="s">
        <v>58</v>
      </c>
      <c r="C317" s="1" t="s">
        <v>780</v>
      </c>
      <c r="D317" s="1" t="s">
        <v>781</v>
      </c>
      <c r="E317" s="30" t="s">
        <v>77</v>
      </c>
      <c r="F317" s="1">
        <v>999907971</v>
      </c>
      <c r="G317" s="1">
        <v>342</v>
      </c>
    </row>
    <row r="318" spans="1:7" x14ac:dyDescent="0.35">
      <c r="A318" s="1" t="s">
        <v>62</v>
      </c>
      <c r="B318" s="1" t="s">
        <v>58</v>
      </c>
      <c r="C318" s="1" t="s">
        <v>1030</v>
      </c>
      <c r="D318" s="1" t="s">
        <v>1031</v>
      </c>
      <c r="E318" s="1" t="s">
        <v>77</v>
      </c>
      <c r="F318" s="1">
        <v>999916608</v>
      </c>
      <c r="G318" s="1">
        <v>336</v>
      </c>
    </row>
    <row r="319" spans="1:7" x14ac:dyDescent="0.35">
      <c r="A319" s="30" t="s">
        <v>62</v>
      </c>
      <c r="B319" s="30" t="s">
        <v>58</v>
      </c>
      <c r="C319" s="30" t="s">
        <v>710</v>
      </c>
      <c r="D319" s="30" t="s">
        <v>711</v>
      </c>
      <c r="E319" s="30" t="s">
        <v>77</v>
      </c>
      <c r="F319" s="1">
        <v>999905352</v>
      </c>
      <c r="G319" s="1">
        <v>285</v>
      </c>
    </row>
    <row r="320" spans="1:7" x14ac:dyDescent="0.35">
      <c r="A320" s="1" t="s">
        <v>62</v>
      </c>
      <c r="B320" s="1" t="s">
        <v>58</v>
      </c>
      <c r="C320" s="1" t="s">
        <v>1034</v>
      </c>
      <c r="D320" s="1" t="s">
        <v>849</v>
      </c>
      <c r="E320" s="1" t="s">
        <v>77</v>
      </c>
      <c r="F320" s="1">
        <v>999916631</v>
      </c>
      <c r="G320" s="1">
        <v>267</v>
      </c>
    </row>
    <row r="321" spans="1:7" x14ac:dyDescent="0.35">
      <c r="A321" s="1" t="s">
        <v>62</v>
      </c>
      <c r="B321" s="1" t="s">
        <v>58</v>
      </c>
      <c r="C321" s="1" t="s">
        <v>1037</v>
      </c>
      <c r="D321" s="1" t="s">
        <v>1038</v>
      </c>
      <c r="E321" s="1" t="s">
        <v>77</v>
      </c>
      <c r="F321" s="1">
        <v>999916643</v>
      </c>
      <c r="G321" s="1">
        <v>262</v>
      </c>
    </row>
    <row r="322" spans="1:7" x14ac:dyDescent="0.35">
      <c r="A322" s="1" t="s">
        <v>62</v>
      </c>
      <c r="B322" s="1" t="s">
        <v>58</v>
      </c>
      <c r="C322" s="1" t="s">
        <v>970</v>
      </c>
      <c r="D322" s="1" t="s">
        <v>1056</v>
      </c>
      <c r="E322" s="1" t="s">
        <v>77</v>
      </c>
      <c r="F322" s="1">
        <v>999916784</v>
      </c>
      <c r="G322" s="1">
        <v>249</v>
      </c>
    </row>
    <row r="323" spans="1:7" x14ac:dyDescent="0.35">
      <c r="A323" s="31" t="s">
        <v>62</v>
      </c>
      <c r="B323" s="31" t="s">
        <v>58</v>
      </c>
      <c r="C323" s="31" t="s">
        <v>993</v>
      </c>
      <c r="D323" s="31" t="s">
        <v>2608</v>
      </c>
      <c r="E323" s="31" t="s">
        <v>77</v>
      </c>
      <c r="F323" s="1">
        <v>999925650</v>
      </c>
      <c r="G323" s="1">
        <v>247</v>
      </c>
    </row>
    <row r="324" spans="1:7" x14ac:dyDescent="0.35">
      <c r="A324" s="1" t="s">
        <v>62</v>
      </c>
      <c r="B324" s="1" t="s">
        <v>58</v>
      </c>
      <c r="C324" s="1" t="s">
        <v>501</v>
      </c>
      <c r="D324" s="1" t="s">
        <v>502</v>
      </c>
      <c r="E324" s="1" t="s">
        <v>77</v>
      </c>
      <c r="F324" s="1">
        <v>999887185</v>
      </c>
      <c r="G324" s="1">
        <v>236</v>
      </c>
    </row>
    <row r="325" spans="1:7" x14ac:dyDescent="0.35">
      <c r="A325" s="1" t="s">
        <v>62</v>
      </c>
      <c r="B325" s="30" t="s">
        <v>58</v>
      </c>
      <c r="C325" s="30" t="s">
        <v>950</v>
      </c>
      <c r="D325" s="30" t="s">
        <v>951</v>
      </c>
      <c r="E325" s="30" t="s">
        <v>77</v>
      </c>
      <c r="F325" s="1">
        <v>999914801</v>
      </c>
      <c r="G325" s="1">
        <v>218</v>
      </c>
    </row>
    <row r="326" spans="1:7" x14ac:dyDescent="0.35">
      <c r="A326" s="1" t="s">
        <v>62</v>
      </c>
      <c r="B326" s="31" t="s">
        <v>58</v>
      </c>
      <c r="C326" s="31" t="s">
        <v>420</v>
      </c>
      <c r="D326" s="31" t="s">
        <v>2538</v>
      </c>
      <c r="E326" s="31" t="s">
        <v>77</v>
      </c>
      <c r="F326" s="1">
        <v>999925481</v>
      </c>
      <c r="G326" s="1">
        <v>212</v>
      </c>
    </row>
    <row r="327" spans="1:7" x14ac:dyDescent="0.35">
      <c r="A327" s="1" t="s">
        <v>62</v>
      </c>
      <c r="B327" s="1" t="s">
        <v>58</v>
      </c>
      <c r="C327" s="1" t="s">
        <v>1287</v>
      </c>
      <c r="D327" s="1" t="s">
        <v>117</v>
      </c>
      <c r="E327" s="1" t="s">
        <v>77</v>
      </c>
      <c r="F327" s="1">
        <v>999924809</v>
      </c>
      <c r="G327" s="1">
        <v>207</v>
      </c>
    </row>
    <row r="328" spans="1:7" x14ac:dyDescent="0.35">
      <c r="A328" s="1" t="s">
        <v>62</v>
      </c>
      <c r="B328" s="1" t="s">
        <v>58</v>
      </c>
      <c r="C328" s="1" t="s">
        <v>624</v>
      </c>
      <c r="D328" s="1" t="s">
        <v>625</v>
      </c>
      <c r="E328" s="1" t="s">
        <v>77</v>
      </c>
      <c r="F328" s="1">
        <v>999897304</v>
      </c>
      <c r="G328" s="1">
        <v>202</v>
      </c>
    </row>
    <row r="329" spans="1:7" x14ac:dyDescent="0.35">
      <c r="A329" s="31" t="s">
        <v>62</v>
      </c>
      <c r="B329" s="31" t="s">
        <v>58</v>
      </c>
      <c r="C329" s="31" t="s">
        <v>1248</v>
      </c>
      <c r="D329" s="31" t="s">
        <v>2608</v>
      </c>
      <c r="E329" s="31" t="s">
        <v>77</v>
      </c>
      <c r="F329" s="1">
        <v>999925652</v>
      </c>
      <c r="G329" s="1">
        <v>202</v>
      </c>
    </row>
    <row r="330" spans="1:7" x14ac:dyDescent="0.35">
      <c r="A330" s="1" t="s">
        <v>62</v>
      </c>
      <c r="B330" s="1" t="s">
        <v>58</v>
      </c>
      <c r="C330" s="1" t="s">
        <v>844</v>
      </c>
      <c r="D330" s="1" t="s">
        <v>1629</v>
      </c>
      <c r="E330" s="30" t="s">
        <v>77</v>
      </c>
      <c r="F330" s="1">
        <v>999921440</v>
      </c>
      <c r="G330" s="1">
        <v>201</v>
      </c>
    </row>
    <row r="331" spans="1:7" x14ac:dyDescent="0.35">
      <c r="A331" s="1" t="s">
        <v>62</v>
      </c>
      <c r="B331" s="1" t="s">
        <v>58</v>
      </c>
      <c r="C331" s="30" t="s">
        <v>1697</v>
      </c>
      <c r="D331" s="30" t="s">
        <v>1696</v>
      </c>
      <c r="E331" s="1" t="s">
        <v>77</v>
      </c>
      <c r="F331" s="30">
        <v>999921677</v>
      </c>
      <c r="G331" s="1">
        <v>201</v>
      </c>
    </row>
    <row r="332" spans="1:7" x14ac:dyDescent="0.35">
      <c r="A332" s="30" t="s">
        <v>62</v>
      </c>
      <c r="B332" s="1" t="s">
        <v>58</v>
      </c>
      <c r="C332" s="1" t="s">
        <v>783</v>
      </c>
      <c r="D332" s="1" t="s">
        <v>784</v>
      </c>
      <c r="E332" s="1" t="s">
        <v>77</v>
      </c>
      <c r="F332" s="1">
        <v>999907991</v>
      </c>
      <c r="G332" s="1">
        <v>195</v>
      </c>
    </row>
    <row r="333" spans="1:7" x14ac:dyDescent="0.35">
      <c r="A333" s="30" t="s">
        <v>62</v>
      </c>
      <c r="B333" s="30" t="s">
        <v>58</v>
      </c>
      <c r="C333" s="30" t="s">
        <v>744</v>
      </c>
      <c r="D333" s="30" t="s">
        <v>71</v>
      </c>
      <c r="E333" s="30" t="s">
        <v>77</v>
      </c>
      <c r="F333" s="1">
        <v>999906499</v>
      </c>
      <c r="G333" s="1">
        <v>191</v>
      </c>
    </row>
    <row r="334" spans="1:7" x14ac:dyDescent="0.35">
      <c r="A334" s="35" t="s">
        <v>62</v>
      </c>
      <c r="B334" s="35" t="s">
        <v>58</v>
      </c>
      <c r="C334" s="35" t="s">
        <v>880</v>
      </c>
      <c r="D334" s="35" t="s">
        <v>881</v>
      </c>
      <c r="E334" s="35" t="s">
        <v>77</v>
      </c>
      <c r="F334" s="35">
        <v>999911322</v>
      </c>
      <c r="G334" s="1">
        <v>187</v>
      </c>
    </row>
    <row r="335" spans="1:7" x14ac:dyDescent="0.35">
      <c r="A335" s="1" t="s">
        <v>62</v>
      </c>
      <c r="B335" s="1" t="s">
        <v>58</v>
      </c>
      <c r="C335" s="1" t="s">
        <v>926</v>
      </c>
      <c r="D335" s="1" t="s">
        <v>927</v>
      </c>
      <c r="E335" s="1" t="s">
        <v>77</v>
      </c>
      <c r="F335" s="1">
        <v>999914369</v>
      </c>
      <c r="G335" s="1">
        <v>180</v>
      </c>
    </row>
    <row r="336" spans="1:7" x14ac:dyDescent="0.35">
      <c r="A336" s="1" t="s">
        <v>62</v>
      </c>
      <c r="B336" s="1" t="s">
        <v>58</v>
      </c>
      <c r="C336" s="1" t="s">
        <v>116</v>
      </c>
      <c r="D336" s="1" t="s">
        <v>1095</v>
      </c>
      <c r="E336" s="1" t="s">
        <v>77</v>
      </c>
      <c r="F336" s="1">
        <v>999917186</v>
      </c>
      <c r="G336" s="1">
        <v>179</v>
      </c>
    </row>
    <row r="337" spans="1:7" x14ac:dyDescent="0.35">
      <c r="A337" s="1" t="s">
        <v>62</v>
      </c>
      <c r="B337" s="1" t="s">
        <v>58</v>
      </c>
      <c r="C337" s="1" t="s">
        <v>305</v>
      </c>
      <c r="D337" s="1" t="s">
        <v>1160</v>
      </c>
      <c r="E337" s="1" t="s">
        <v>77</v>
      </c>
      <c r="F337" s="1">
        <v>999917929</v>
      </c>
      <c r="G337" s="1">
        <v>177</v>
      </c>
    </row>
    <row r="338" spans="1:7" x14ac:dyDescent="0.35">
      <c r="A338" s="31" t="s">
        <v>62</v>
      </c>
      <c r="B338" s="31" t="s">
        <v>58</v>
      </c>
      <c r="C338" s="31" t="s">
        <v>879</v>
      </c>
      <c r="D338" s="31" t="s">
        <v>878</v>
      </c>
      <c r="E338" s="31" t="s">
        <v>77</v>
      </c>
      <c r="F338" s="1">
        <v>999911253</v>
      </c>
      <c r="G338" s="1">
        <v>158</v>
      </c>
    </row>
    <row r="339" spans="1:7" x14ac:dyDescent="0.35">
      <c r="A339" s="1" t="s">
        <v>62</v>
      </c>
      <c r="B339" s="1" t="s">
        <v>58</v>
      </c>
      <c r="C339" s="1" t="s">
        <v>1052</v>
      </c>
      <c r="D339" s="1" t="s">
        <v>1053</v>
      </c>
      <c r="E339" s="1" t="s">
        <v>77</v>
      </c>
      <c r="F339" s="1">
        <v>999916725</v>
      </c>
      <c r="G339" s="1">
        <v>148</v>
      </c>
    </row>
    <row r="340" spans="1:7" x14ac:dyDescent="0.35">
      <c r="A340" s="1" t="s">
        <v>62</v>
      </c>
      <c r="B340" s="1" t="s">
        <v>58</v>
      </c>
      <c r="C340" s="1" t="s">
        <v>1651</v>
      </c>
      <c r="D340" s="1" t="s">
        <v>1652</v>
      </c>
      <c r="E340" s="1" t="s">
        <v>77</v>
      </c>
      <c r="F340" s="1">
        <v>999921510</v>
      </c>
      <c r="G340" s="1">
        <v>141</v>
      </c>
    </row>
    <row r="341" spans="1:7" x14ac:dyDescent="0.35">
      <c r="A341" s="1" t="s">
        <v>62</v>
      </c>
      <c r="B341" s="1" t="s">
        <v>58</v>
      </c>
      <c r="C341" s="1" t="s">
        <v>893</v>
      </c>
      <c r="D341" s="1" t="s">
        <v>625</v>
      </c>
      <c r="E341" s="1" t="s">
        <v>77</v>
      </c>
      <c r="F341" s="1">
        <v>999913347</v>
      </c>
      <c r="G341" s="1">
        <v>139.5</v>
      </c>
    </row>
    <row r="342" spans="1:7" x14ac:dyDescent="0.35">
      <c r="A342" s="35" t="s">
        <v>62</v>
      </c>
      <c r="B342" s="35" t="s">
        <v>58</v>
      </c>
      <c r="C342" s="35" t="s">
        <v>508</v>
      </c>
      <c r="D342" s="35" t="s">
        <v>509</v>
      </c>
      <c r="E342" s="35" t="s">
        <v>77</v>
      </c>
      <c r="F342" s="35">
        <v>999887762</v>
      </c>
      <c r="G342" s="1">
        <v>136</v>
      </c>
    </row>
    <row r="343" spans="1:7" x14ac:dyDescent="0.35">
      <c r="A343" s="1" t="s">
        <v>62</v>
      </c>
      <c r="B343" s="1" t="s">
        <v>58</v>
      </c>
      <c r="C343" s="1" t="s">
        <v>844</v>
      </c>
      <c r="D343" s="1" t="s">
        <v>886</v>
      </c>
      <c r="E343" s="1" t="s">
        <v>77</v>
      </c>
      <c r="F343" s="1">
        <v>999912196</v>
      </c>
      <c r="G343" s="1">
        <v>133</v>
      </c>
    </row>
    <row r="344" spans="1:7" x14ac:dyDescent="0.35">
      <c r="A344" s="1" t="s">
        <v>62</v>
      </c>
      <c r="B344" s="1" t="s">
        <v>58</v>
      </c>
      <c r="C344" s="1" t="s">
        <v>850</v>
      </c>
      <c r="D344" s="1" t="s">
        <v>2345</v>
      </c>
      <c r="E344" s="1" t="s">
        <v>77</v>
      </c>
      <c r="F344" s="1">
        <v>999924921</v>
      </c>
      <c r="G344" s="1">
        <v>130</v>
      </c>
    </row>
    <row r="345" spans="1:7" x14ac:dyDescent="0.35">
      <c r="A345" s="1" t="s">
        <v>62</v>
      </c>
      <c r="B345" s="1" t="s">
        <v>58</v>
      </c>
      <c r="C345" s="1" t="s">
        <v>179</v>
      </c>
      <c r="D345" s="1" t="s">
        <v>1159</v>
      </c>
      <c r="E345" s="1" t="s">
        <v>77</v>
      </c>
      <c r="F345" s="1">
        <v>999917919</v>
      </c>
      <c r="G345" s="1">
        <v>127</v>
      </c>
    </row>
    <row r="346" spans="1:7" x14ac:dyDescent="0.35">
      <c r="A346" s="1" t="s">
        <v>62</v>
      </c>
      <c r="B346" s="1" t="s">
        <v>58</v>
      </c>
      <c r="C346" s="1" t="s">
        <v>1632</v>
      </c>
      <c r="D346" s="1" t="s">
        <v>680</v>
      </c>
      <c r="E346" s="1" t="s">
        <v>77</v>
      </c>
      <c r="F346" s="1">
        <v>999921449</v>
      </c>
      <c r="G346" s="1">
        <v>115</v>
      </c>
    </row>
    <row r="347" spans="1:7" x14ac:dyDescent="0.35">
      <c r="A347" s="1" t="s">
        <v>62</v>
      </c>
      <c r="B347" s="1" t="s">
        <v>58</v>
      </c>
      <c r="C347" s="1" t="s">
        <v>3176</v>
      </c>
      <c r="D347" s="1" t="s">
        <v>1491</v>
      </c>
      <c r="E347" s="1" t="s">
        <v>77</v>
      </c>
      <c r="F347" s="1">
        <v>999926992</v>
      </c>
      <c r="G347" s="1">
        <v>115</v>
      </c>
    </row>
    <row r="348" spans="1:7" x14ac:dyDescent="0.35">
      <c r="A348" s="1" t="s">
        <v>62</v>
      </c>
      <c r="B348" s="1" t="s">
        <v>58</v>
      </c>
      <c r="C348" s="1" t="s">
        <v>2490</v>
      </c>
      <c r="D348" s="1" t="s">
        <v>211</v>
      </c>
      <c r="E348" s="1" t="s">
        <v>77</v>
      </c>
      <c r="F348" s="1">
        <v>999925347</v>
      </c>
      <c r="G348" s="1">
        <v>109</v>
      </c>
    </row>
    <row r="349" spans="1:7" x14ac:dyDescent="0.35">
      <c r="A349" s="1" t="s">
        <v>62</v>
      </c>
      <c r="B349" s="1" t="s">
        <v>58</v>
      </c>
      <c r="C349" s="1" t="s">
        <v>2498</v>
      </c>
      <c r="D349" s="1" t="s">
        <v>1639</v>
      </c>
      <c r="E349" s="1" t="s">
        <v>77</v>
      </c>
      <c r="F349" s="1">
        <v>999925359</v>
      </c>
      <c r="G349" s="1">
        <v>109</v>
      </c>
    </row>
    <row r="350" spans="1:7" x14ac:dyDescent="0.35">
      <c r="A350" s="35" t="s">
        <v>62</v>
      </c>
      <c r="B350" s="35" t="s">
        <v>58</v>
      </c>
      <c r="C350" s="35" t="s">
        <v>2733</v>
      </c>
      <c r="D350" s="35" t="s">
        <v>2734</v>
      </c>
      <c r="E350" s="35" t="s">
        <v>77</v>
      </c>
      <c r="F350" s="35">
        <v>999925943</v>
      </c>
      <c r="G350" s="1">
        <v>109</v>
      </c>
    </row>
    <row r="351" spans="1:7" x14ac:dyDescent="0.35">
      <c r="A351" s="30" t="s">
        <v>62</v>
      </c>
      <c r="B351" s="30" t="s">
        <v>58</v>
      </c>
      <c r="C351" s="30" t="s">
        <v>1019</v>
      </c>
      <c r="D351" s="30" t="s">
        <v>1020</v>
      </c>
      <c r="E351" s="30" t="s">
        <v>77</v>
      </c>
      <c r="F351" s="1">
        <v>999916428</v>
      </c>
      <c r="G351" s="1">
        <v>106</v>
      </c>
    </row>
    <row r="352" spans="1:7" x14ac:dyDescent="0.35">
      <c r="A352" s="1" t="s">
        <v>62</v>
      </c>
      <c r="B352" s="1" t="s">
        <v>58</v>
      </c>
      <c r="C352" s="1" t="s">
        <v>468</v>
      </c>
      <c r="D352" s="1" t="s">
        <v>818</v>
      </c>
      <c r="E352" s="1" t="s">
        <v>77</v>
      </c>
      <c r="F352" s="1">
        <v>999924021</v>
      </c>
      <c r="G352" s="1">
        <v>106</v>
      </c>
    </row>
    <row r="353" spans="1:7" x14ac:dyDescent="0.35">
      <c r="A353" s="31" t="s">
        <v>62</v>
      </c>
      <c r="B353" s="31" t="s">
        <v>58</v>
      </c>
      <c r="C353" s="31" t="s">
        <v>1011</v>
      </c>
      <c r="D353" s="31" t="s">
        <v>1448</v>
      </c>
      <c r="E353" s="31" t="s">
        <v>77</v>
      </c>
      <c r="F353" s="1">
        <v>999920598</v>
      </c>
      <c r="G353" s="1">
        <v>101</v>
      </c>
    </row>
    <row r="354" spans="1:7" x14ac:dyDescent="0.35">
      <c r="A354" s="30" t="s">
        <v>62</v>
      </c>
      <c r="B354" s="30" t="s">
        <v>58</v>
      </c>
      <c r="C354" s="30" t="s">
        <v>1369</v>
      </c>
      <c r="D354" s="30" t="s">
        <v>1368</v>
      </c>
      <c r="E354" s="30" t="s">
        <v>77</v>
      </c>
      <c r="F354" s="30">
        <v>999919368</v>
      </c>
      <c r="G354" s="1">
        <v>99.45</v>
      </c>
    </row>
    <row r="355" spans="1:7" x14ac:dyDescent="0.35">
      <c r="A355" s="1" t="s">
        <v>62</v>
      </c>
      <c r="B355" s="1" t="s">
        <v>58</v>
      </c>
      <c r="C355" s="1" t="s">
        <v>3108</v>
      </c>
      <c r="D355" s="1" t="s">
        <v>3109</v>
      </c>
      <c r="E355" s="1" t="s">
        <v>77</v>
      </c>
      <c r="F355" s="1">
        <v>999926863</v>
      </c>
      <c r="G355" s="1">
        <v>98</v>
      </c>
    </row>
    <row r="356" spans="1:7" x14ac:dyDescent="0.35">
      <c r="A356" s="1" t="s">
        <v>62</v>
      </c>
      <c r="B356" s="1" t="s">
        <v>58</v>
      </c>
      <c r="C356" s="1" t="s">
        <v>970</v>
      </c>
      <c r="D356" s="1" t="s">
        <v>1947</v>
      </c>
      <c r="E356" s="1" t="s">
        <v>77</v>
      </c>
      <c r="F356" s="1">
        <v>999924399</v>
      </c>
      <c r="G356" s="1">
        <v>97</v>
      </c>
    </row>
    <row r="357" spans="1:7" x14ac:dyDescent="0.35">
      <c r="A357" s="1" t="s">
        <v>62</v>
      </c>
      <c r="B357" s="1" t="s">
        <v>58</v>
      </c>
      <c r="C357" s="1" t="s">
        <v>845</v>
      </c>
      <c r="D357" s="1" t="s">
        <v>1135</v>
      </c>
      <c r="E357" s="1" t="s">
        <v>77</v>
      </c>
      <c r="F357" s="1">
        <v>999917750</v>
      </c>
      <c r="G357" s="1">
        <v>96</v>
      </c>
    </row>
    <row r="358" spans="1:7" x14ac:dyDescent="0.35">
      <c r="A358" s="1" t="s">
        <v>62</v>
      </c>
      <c r="B358" s="1" t="s">
        <v>58</v>
      </c>
      <c r="C358" s="1" t="s">
        <v>659</v>
      </c>
      <c r="D358" s="1" t="s">
        <v>119</v>
      </c>
      <c r="E358" s="1" t="s">
        <v>77</v>
      </c>
      <c r="F358" s="1">
        <v>999899575</v>
      </c>
      <c r="G358" s="1">
        <v>95</v>
      </c>
    </row>
    <row r="359" spans="1:7" x14ac:dyDescent="0.35">
      <c r="A359" s="1" t="s">
        <v>62</v>
      </c>
      <c r="B359" s="30" t="s">
        <v>58</v>
      </c>
      <c r="C359" s="30" t="s">
        <v>782</v>
      </c>
      <c r="D359" s="30" t="s">
        <v>123</v>
      </c>
      <c r="E359" s="30" t="s">
        <v>77</v>
      </c>
      <c r="F359" s="1">
        <v>999907972</v>
      </c>
      <c r="G359" s="1">
        <v>92</v>
      </c>
    </row>
    <row r="360" spans="1:7" x14ac:dyDescent="0.35">
      <c r="A360" s="1" t="s">
        <v>62</v>
      </c>
      <c r="B360" s="1" t="s">
        <v>58</v>
      </c>
      <c r="C360" s="1" t="s">
        <v>1312</v>
      </c>
      <c r="D360" s="1" t="s">
        <v>2197</v>
      </c>
      <c r="E360" s="1" t="s">
        <v>77</v>
      </c>
      <c r="F360" s="1">
        <v>999924391</v>
      </c>
      <c r="G360" s="1">
        <v>90</v>
      </c>
    </row>
    <row r="361" spans="1:7" x14ac:dyDescent="0.35">
      <c r="A361" s="1" t="s">
        <v>62</v>
      </c>
      <c r="B361" s="30" t="s">
        <v>58</v>
      </c>
      <c r="C361" s="30" t="s">
        <v>993</v>
      </c>
      <c r="D361" s="30" t="s">
        <v>994</v>
      </c>
      <c r="E361" s="30" t="s">
        <v>77</v>
      </c>
      <c r="F361" s="1">
        <v>999915685</v>
      </c>
      <c r="G361" s="1">
        <v>84</v>
      </c>
    </row>
    <row r="362" spans="1:7" x14ac:dyDescent="0.35">
      <c r="A362" s="1" t="s">
        <v>62</v>
      </c>
      <c r="B362" s="1" t="s">
        <v>58</v>
      </c>
      <c r="C362" s="1" t="s">
        <v>2664</v>
      </c>
      <c r="D362" s="1" t="s">
        <v>2665</v>
      </c>
      <c r="E362" s="1" t="s">
        <v>77</v>
      </c>
      <c r="F362" s="1">
        <v>999925787</v>
      </c>
      <c r="G362" s="1">
        <v>83</v>
      </c>
    </row>
    <row r="363" spans="1:7" x14ac:dyDescent="0.35">
      <c r="A363" s="1" t="s">
        <v>62</v>
      </c>
      <c r="B363" s="1" t="s">
        <v>58</v>
      </c>
      <c r="C363" s="1" t="s">
        <v>1389</v>
      </c>
      <c r="D363" s="1" t="s">
        <v>248</v>
      </c>
      <c r="E363" s="1" t="s">
        <v>77</v>
      </c>
      <c r="F363" s="1">
        <v>999919584</v>
      </c>
      <c r="G363" s="1">
        <v>82</v>
      </c>
    </row>
    <row r="364" spans="1:7" x14ac:dyDescent="0.35">
      <c r="A364" s="1" t="s">
        <v>62</v>
      </c>
      <c r="B364" s="31" t="s">
        <v>58</v>
      </c>
      <c r="C364" s="31" t="s">
        <v>845</v>
      </c>
      <c r="D364" s="31" t="s">
        <v>846</v>
      </c>
      <c r="E364" s="31" t="s">
        <v>77</v>
      </c>
      <c r="F364" s="1">
        <v>999910320</v>
      </c>
      <c r="G364" s="1">
        <v>76</v>
      </c>
    </row>
    <row r="365" spans="1:7" x14ac:dyDescent="0.35">
      <c r="A365" s="1" t="s">
        <v>62</v>
      </c>
      <c r="B365" s="1" t="s">
        <v>58</v>
      </c>
      <c r="C365" s="1" t="s">
        <v>1025</v>
      </c>
      <c r="D365" s="1" t="s">
        <v>213</v>
      </c>
      <c r="E365" s="1" t="s">
        <v>77</v>
      </c>
      <c r="F365" s="1">
        <v>999916492</v>
      </c>
      <c r="G365" s="1">
        <v>76</v>
      </c>
    </row>
    <row r="366" spans="1:7" x14ac:dyDescent="0.35">
      <c r="A366" s="1" t="s">
        <v>62</v>
      </c>
      <c r="B366" s="1" t="s">
        <v>58</v>
      </c>
      <c r="C366" s="1" t="s">
        <v>836</v>
      </c>
      <c r="D366" s="1" t="s">
        <v>1662</v>
      </c>
      <c r="E366" s="1" t="s">
        <v>77</v>
      </c>
      <c r="F366" s="1">
        <v>999921569</v>
      </c>
      <c r="G366" s="1">
        <v>76</v>
      </c>
    </row>
    <row r="367" spans="1:7" x14ac:dyDescent="0.35">
      <c r="A367" s="1" t="s">
        <v>62</v>
      </c>
      <c r="B367" s="1" t="s">
        <v>58</v>
      </c>
      <c r="C367" s="1" t="s">
        <v>960</v>
      </c>
      <c r="D367" s="1" t="s">
        <v>961</v>
      </c>
      <c r="E367" s="1" t="s">
        <v>77</v>
      </c>
      <c r="F367" s="1">
        <v>999915131</v>
      </c>
      <c r="G367" s="1">
        <v>71</v>
      </c>
    </row>
    <row r="368" spans="1:7" x14ac:dyDescent="0.35">
      <c r="A368" s="1" t="s">
        <v>62</v>
      </c>
      <c r="B368" s="1" t="s">
        <v>58</v>
      </c>
      <c r="C368" s="1" t="s">
        <v>1432</v>
      </c>
      <c r="D368" s="1" t="s">
        <v>1433</v>
      </c>
      <c r="E368" s="1" t="s">
        <v>77</v>
      </c>
      <c r="F368" s="1">
        <v>999919844</v>
      </c>
      <c r="G368" s="1">
        <v>71</v>
      </c>
    </row>
    <row r="369" spans="1:7" x14ac:dyDescent="0.35">
      <c r="A369" s="1" t="s">
        <v>62</v>
      </c>
      <c r="B369" s="1" t="s">
        <v>58</v>
      </c>
      <c r="C369" s="1" t="s">
        <v>1505</v>
      </c>
      <c r="D369" s="1" t="s">
        <v>130</v>
      </c>
      <c r="E369" s="1" t="s">
        <v>77</v>
      </c>
      <c r="F369" s="1">
        <v>999920675</v>
      </c>
      <c r="G369" s="1">
        <v>71</v>
      </c>
    </row>
    <row r="370" spans="1:7" x14ac:dyDescent="0.35">
      <c r="A370" s="1" t="s">
        <v>62</v>
      </c>
      <c r="B370" s="1" t="s">
        <v>58</v>
      </c>
      <c r="C370" s="1" t="s">
        <v>3213</v>
      </c>
      <c r="D370" s="1" t="s">
        <v>3214</v>
      </c>
      <c r="E370" s="1" t="s">
        <v>77</v>
      </c>
      <c r="F370" s="1">
        <v>999927096</v>
      </c>
      <c r="G370" s="1">
        <v>71</v>
      </c>
    </row>
    <row r="371" spans="1:7" x14ac:dyDescent="0.35">
      <c r="A371" s="1" t="s">
        <v>62</v>
      </c>
      <c r="B371" s="30" t="s">
        <v>58</v>
      </c>
      <c r="C371" s="30" t="s">
        <v>557</v>
      </c>
      <c r="D371" s="30" t="s">
        <v>558</v>
      </c>
      <c r="E371" s="30" t="s">
        <v>77</v>
      </c>
      <c r="F371" s="1">
        <v>999892014</v>
      </c>
      <c r="G371" s="1">
        <v>68</v>
      </c>
    </row>
    <row r="372" spans="1:7" x14ac:dyDescent="0.35">
      <c r="A372" s="30" t="s">
        <v>62</v>
      </c>
      <c r="B372" s="1" t="s">
        <v>58</v>
      </c>
      <c r="C372" s="1" t="s">
        <v>769</v>
      </c>
      <c r="D372" s="1" t="s">
        <v>770</v>
      </c>
      <c r="E372" s="1" t="s">
        <v>77</v>
      </c>
      <c r="F372" s="1">
        <v>999907622</v>
      </c>
      <c r="G372" s="1">
        <v>68</v>
      </c>
    </row>
    <row r="373" spans="1:7" x14ac:dyDescent="0.35">
      <c r="A373" s="1" t="s">
        <v>62</v>
      </c>
      <c r="B373" s="1" t="s">
        <v>58</v>
      </c>
      <c r="C373" s="1" t="s">
        <v>1152</v>
      </c>
      <c r="D373" s="1" t="s">
        <v>1153</v>
      </c>
      <c r="E373" s="1" t="s">
        <v>77</v>
      </c>
      <c r="F373" s="1">
        <v>999917878</v>
      </c>
      <c r="G373" s="1">
        <v>68</v>
      </c>
    </row>
    <row r="374" spans="1:7" x14ac:dyDescent="0.35">
      <c r="A374" s="1" t="s">
        <v>62</v>
      </c>
      <c r="B374" s="1" t="s">
        <v>58</v>
      </c>
      <c r="C374" s="1" t="s">
        <v>1085</v>
      </c>
      <c r="D374" s="1" t="s">
        <v>1168</v>
      </c>
      <c r="E374" s="1" t="s">
        <v>77</v>
      </c>
      <c r="F374" s="1">
        <v>999918016</v>
      </c>
      <c r="G374" s="1">
        <v>68</v>
      </c>
    </row>
    <row r="375" spans="1:7" x14ac:dyDescent="0.35">
      <c r="A375" s="1" t="s">
        <v>62</v>
      </c>
      <c r="B375" s="1" t="s">
        <v>58</v>
      </c>
      <c r="C375" s="30" t="s">
        <v>1657</v>
      </c>
      <c r="D375" s="30" t="s">
        <v>1658</v>
      </c>
      <c r="E375" s="1" t="s">
        <v>77</v>
      </c>
      <c r="F375" s="30">
        <v>999921543</v>
      </c>
      <c r="G375" s="1">
        <v>68</v>
      </c>
    </row>
    <row r="376" spans="1:7" x14ac:dyDescent="0.35">
      <c r="A376" s="31" t="s">
        <v>62</v>
      </c>
      <c r="B376" s="31" t="s">
        <v>58</v>
      </c>
      <c r="C376" s="31" t="s">
        <v>475</v>
      </c>
      <c r="D376" s="31" t="s">
        <v>601</v>
      </c>
      <c r="E376" s="31" t="s">
        <v>77</v>
      </c>
      <c r="F376" s="1">
        <v>999921726</v>
      </c>
      <c r="G376" s="1">
        <v>68</v>
      </c>
    </row>
    <row r="377" spans="1:7" x14ac:dyDescent="0.35">
      <c r="A377" s="1" t="s">
        <v>62</v>
      </c>
      <c r="B377" s="1" t="s">
        <v>58</v>
      </c>
      <c r="C377" s="1" t="s">
        <v>118</v>
      </c>
      <c r="D377" s="1" t="s">
        <v>119</v>
      </c>
      <c r="E377" s="1" t="s">
        <v>77</v>
      </c>
      <c r="F377" s="1">
        <v>999925439</v>
      </c>
      <c r="G377" s="1">
        <v>68</v>
      </c>
    </row>
    <row r="378" spans="1:7" x14ac:dyDescent="0.35">
      <c r="A378" s="1" t="s">
        <v>62</v>
      </c>
      <c r="B378" s="1" t="s">
        <v>58</v>
      </c>
      <c r="C378" s="1" t="s">
        <v>1857</v>
      </c>
      <c r="D378" s="1" t="s">
        <v>493</v>
      </c>
      <c r="E378" s="1" t="s">
        <v>77</v>
      </c>
      <c r="F378" s="1">
        <v>999922470</v>
      </c>
      <c r="G378" s="1">
        <v>64</v>
      </c>
    </row>
    <row r="379" spans="1:7" x14ac:dyDescent="0.35">
      <c r="A379" s="30" t="s">
        <v>62</v>
      </c>
      <c r="B379" s="30" t="s">
        <v>58</v>
      </c>
      <c r="C379" s="30" t="s">
        <v>674</v>
      </c>
      <c r="D379" s="30" t="s">
        <v>675</v>
      </c>
      <c r="E379" s="30" t="s">
        <v>77</v>
      </c>
      <c r="F379" s="30">
        <v>999901479</v>
      </c>
      <c r="G379" s="1">
        <v>63</v>
      </c>
    </row>
    <row r="380" spans="1:7" x14ac:dyDescent="0.35">
      <c r="A380" s="1" t="s">
        <v>62</v>
      </c>
      <c r="B380" s="1" t="s">
        <v>58</v>
      </c>
      <c r="C380" s="30" t="s">
        <v>1608</v>
      </c>
      <c r="D380" s="30" t="s">
        <v>1609</v>
      </c>
      <c r="E380" s="1" t="s">
        <v>77</v>
      </c>
      <c r="F380" s="30">
        <v>999921360</v>
      </c>
      <c r="G380" s="1">
        <v>63</v>
      </c>
    </row>
    <row r="381" spans="1:7" x14ac:dyDescent="0.35">
      <c r="A381" s="1" t="s">
        <v>62</v>
      </c>
      <c r="B381" s="1" t="s">
        <v>58</v>
      </c>
      <c r="C381" s="1" t="s">
        <v>744</v>
      </c>
      <c r="D381" s="1" t="s">
        <v>1213</v>
      </c>
      <c r="E381" s="1" t="s">
        <v>77</v>
      </c>
      <c r="F381" s="1">
        <v>999918282</v>
      </c>
      <c r="G381" s="1">
        <v>62</v>
      </c>
    </row>
    <row r="382" spans="1:7" x14ac:dyDescent="0.35">
      <c r="A382" s="1" t="s">
        <v>62</v>
      </c>
      <c r="B382" s="30" t="s">
        <v>58</v>
      </c>
      <c r="C382" s="30" t="s">
        <v>748</v>
      </c>
      <c r="D382" s="30" t="s">
        <v>749</v>
      </c>
      <c r="E382" s="30" t="s">
        <v>77</v>
      </c>
      <c r="F382" s="1">
        <v>999906573</v>
      </c>
      <c r="G382" s="1">
        <v>60</v>
      </c>
    </row>
    <row r="383" spans="1:7" x14ac:dyDescent="0.35">
      <c r="A383" s="32" t="s">
        <v>62</v>
      </c>
      <c r="B383" s="32" t="s">
        <v>58</v>
      </c>
      <c r="C383" s="32" t="s">
        <v>850</v>
      </c>
      <c r="D383" s="32" t="s">
        <v>1008</v>
      </c>
      <c r="E383" s="32" t="s">
        <v>77</v>
      </c>
      <c r="F383" s="1">
        <v>999916377</v>
      </c>
      <c r="G383" s="1">
        <v>60</v>
      </c>
    </row>
    <row r="384" spans="1:7" x14ac:dyDescent="0.35">
      <c r="A384" s="1" t="s">
        <v>62</v>
      </c>
      <c r="B384" s="30" t="s">
        <v>58</v>
      </c>
      <c r="C384" s="30" t="s">
        <v>1557</v>
      </c>
      <c r="D384" s="30" t="s">
        <v>1558</v>
      </c>
      <c r="E384" s="30" t="s">
        <v>77</v>
      </c>
      <c r="F384" s="30">
        <v>999921151</v>
      </c>
      <c r="G384" s="1">
        <v>60</v>
      </c>
    </row>
    <row r="385" spans="1:7" x14ac:dyDescent="0.35">
      <c r="A385" s="1" t="s">
        <v>62</v>
      </c>
      <c r="B385" s="1" t="s">
        <v>58</v>
      </c>
      <c r="C385" s="1" t="s">
        <v>127</v>
      </c>
      <c r="D385" s="1" t="s">
        <v>119</v>
      </c>
      <c r="E385" s="1" t="s">
        <v>77</v>
      </c>
      <c r="F385" s="1">
        <v>999926113</v>
      </c>
      <c r="G385" s="1">
        <v>58</v>
      </c>
    </row>
    <row r="386" spans="1:7" x14ac:dyDescent="0.35">
      <c r="A386" s="31" t="s">
        <v>62</v>
      </c>
      <c r="B386" s="31" t="s">
        <v>58</v>
      </c>
      <c r="C386" s="31" t="s">
        <v>845</v>
      </c>
      <c r="D386" s="31" t="s">
        <v>3492</v>
      </c>
      <c r="E386" s="31" t="s">
        <v>77</v>
      </c>
      <c r="F386" s="1">
        <v>999927861</v>
      </c>
      <c r="G386" s="1">
        <v>58</v>
      </c>
    </row>
    <row r="387" spans="1:7" x14ac:dyDescent="0.35">
      <c r="A387" s="31" t="s">
        <v>62</v>
      </c>
      <c r="B387" s="31" t="s">
        <v>58</v>
      </c>
      <c r="C387" s="31" t="s">
        <v>788</v>
      </c>
      <c r="D387" s="31" t="s">
        <v>789</v>
      </c>
      <c r="E387" s="31" t="s">
        <v>77</v>
      </c>
      <c r="F387" s="1">
        <v>999908147</v>
      </c>
      <c r="G387" s="1">
        <v>54</v>
      </c>
    </row>
    <row r="388" spans="1:7" x14ac:dyDescent="0.35">
      <c r="A388" s="31" t="s">
        <v>62</v>
      </c>
      <c r="B388" s="31" t="s">
        <v>58</v>
      </c>
      <c r="C388" s="31" t="s">
        <v>1784</v>
      </c>
      <c r="D388" s="31" t="s">
        <v>1785</v>
      </c>
      <c r="E388" s="31" t="s">
        <v>77</v>
      </c>
      <c r="F388" s="1">
        <v>999922103</v>
      </c>
      <c r="G388" s="1">
        <v>54</v>
      </c>
    </row>
    <row r="389" spans="1:7" x14ac:dyDescent="0.35">
      <c r="A389" s="1" t="s">
        <v>62</v>
      </c>
      <c r="B389" s="1" t="s">
        <v>58</v>
      </c>
      <c r="C389" s="1" t="s">
        <v>2357</v>
      </c>
      <c r="D389" s="1" t="s">
        <v>2358</v>
      </c>
      <c r="E389" s="1" t="s">
        <v>77</v>
      </c>
      <c r="F389" s="1">
        <v>999924998</v>
      </c>
      <c r="G389" s="1">
        <v>54</v>
      </c>
    </row>
    <row r="390" spans="1:7" x14ac:dyDescent="0.35">
      <c r="A390" s="30" t="s">
        <v>62</v>
      </c>
      <c r="B390" s="30" t="s">
        <v>58</v>
      </c>
      <c r="C390" s="30" t="s">
        <v>335</v>
      </c>
      <c r="D390" s="30" t="s">
        <v>119</v>
      </c>
      <c r="E390" s="30" t="s">
        <v>77</v>
      </c>
      <c r="F390" s="1">
        <v>999920759</v>
      </c>
      <c r="G390" s="1">
        <v>52</v>
      </c>
    </row>
    <row r="391" spans="1:7" x14ac:dyDescent="0.35">
      <c r="A391" s="31" t="s">
        <v>62</v>
      </c>
      <c r="B391" s="31" t="s">
        <v>58</v>
      </c>
      <c r="C391" s="31" t="s">
        <v>739</v>
      </c>
      <c r="D391" s="31" t="s">
        <v>440</v>
      </c>
      <c r="E391" s="31" t="s">
        <v>77</v>
      </c>
      <c r="F391" s="1">
        <v>999906217</v>
      </c>
      <c r="G391" s="1">
        <v>51</v>
      </c>
    </row>
    <row r="392" spans="1:7" x14ac:dyDescent="0.35">
      <c r="A392" s="1" t="s">
        <v>62</v>
      </c>
      <c r="B392" s="1" t="s">
        <v>58</v>
      </c>
      <c r="C392" s="1" t="s">
        <v>1508</v>
      </c>
      <c r="D392" s="1" t="s">
        <v>1509</v>
      </c>
      <c r="E392" s="1" t="s">
        <v>77</v>
      </c>
      <c r="F392" s="1">
        <v>999920772</v>
      </c>
      <c r="G392" s="1">
        <v>51</v>
      </c>
    </row>
    <row r="393" spans="1:7" x14ac:dyDescent="0.35">
      <c r="A393" s="1" t="s">
        <v>62</v>
      </c>
      <c r="B393" s="1" t="s">
        <v>58</v>
      </c>
      <c r="C393" s="1" t="s">
        <v>348</v>
      </c>
      <c r="D393" s="1" t="s">
        <v>349</v>
      </c>
      <c r="E393" s="30" t="s">
        <v>77</v>
      </c>
      <c r="F393" s="1">
        <v>999867024</v>
      </c>
      <c r="G393" s="1">
        <v>48</v>
      </c>
    </row>
    <row r="394" spans="1:7" x14ac:dyDescent="0.35">
      <c r="A394" s="1" t="s">
        <v>62</v>
      </c>
      <c r="B394" s="1" t="s">
        <v>58</v>
      </c>
      <c r="C394" s="1" t="s">
        <v>1550</v>
      </c>
      <c r="D394" s="1" t="s">
        <v>1551</v>
      </c>
      <c r="E394" s="1" t="s">
        <v>77</v>
      </c>
      <c r="F394" s="1">
        <v>999921123</v>
      </c>
      <c r="G394" s="1">
        <v>48</v>
      </c>
    </row>
    <row r="395" spans="1:7" x14ac:dyDescent="0.35">
      <c r="A395" s="1" t="s">
        <v>62</v>
      </c>
      <c r="B395" s="1" t="s">
        <v>58</v>
      </c>
      <c r="C395" s="1" t="s">
        <v>797</v>
      </c>
      <c r="D395" s="1" t="s">
        <v>2097</v>
      </c>
      <c r="E395" s="30" t="s">
        <v>77</v>
      </c>
      <c r="F395" s="1">
        <v>999923793</v>
      </c>
      <c r="G395" s="1">
        <v>48</v>
      </c>
    </row>
    <row r="396" spans="1:7" x14ac:dyDescent="0.35">
      <c r="A396" s="1" t="s">
        <v>62</v>
      </c>
      <c r="B396" s="1" t="s">
        <v>58</v>
      </c>
      <c r="C396" s="1" t="s">
        <v>2492</v>
      </c>
      <c r="D396" s="1" t="s">
        <v>541</v>
      </c>
      <c r="E396" s="1" t="s">
        <v>77</v>
      </c>
      <c r="F396" s="1">
        <v>999925351</v>
      </c>
      <c r="G396" s="1">
        <v>48</v>
      </c>
    </row>
    <row r="397" spans="1:7" x14ac:dyDescent="0.35">
      <c r="A397" s="1" t="s">
        <v>62</v>
      </c>
      <c r="B397" s="1" t="s">
        <v>58</v>
      </c>
      <c r="C397" s="1" t="s">
        <v>2520</v>
      </c>
      <c r="D397" s="1" t="s">
        <v>2521</v>
      </c>
      <c r="E397" s="1" t="s">
        <v>77</v>
      </c>
      <c r="F397" s="1">
        <v>999925418</v>
      </c>
      <c r="G397" s="1">
        <v>48</v>
      </c>
    </row>
    <row r="398" spans="1:7" x14ac:dyDescent="0.35">
      <c r="A398" s="1" t="s">
        <v>62</v>
      </c>
      <c r="B398" s="1" t="s">
        <v>58</v>
      </c>
      <c r="C398" s="1" t="s">
        <v>2522</v>
      </c>
      <c r="D398" s="1" t="s">
        <v>2523</v>
      </c>
      <c r="E398" s="1" t="s">
        <v>77</v>
      </c>
      <c r="F398" s="1">
        <v>999925421</v>
      </c>
      <c r="G398" s="1">
        <v>48</v>
      </c>
    </row>
    <row r="399" spans="1:7" x14ac:dyDescent="0.35">
      <c r="A399" s="1" t="s">
        <v>62</v>
      </c>
      <c r="B399" s="1" t="s">
        <v>58</v>
      </c>
      <c r="C399" s="1" t="s">
        <v>496</v>
      </c>
      <c r="D399" s="1" t="s">
        <v>119</v>
      </c>
      <c r="E399" s="1" t="s">
        <v>77</v>
      </c>
      <c r="F399" s="1">
        <v>999908721</v>
      </c>
      <c r="G399" s="1">
        <v>45</v>
      </c>
    </row>
    <row r="400" spans="1:7" x14ac:dyDescent="0.35">
      <c r="A400" s="36" t="s">
        <v>62</v>
      </c>
      <c r="B400" s="36" t="s">
        <v>58</v>
      </c>
      <c r="C400" s="36" t="s">
        <v>1929</v>
      </c>
      <c r="D400" s="36" t="s">
        <v>1930</v>
      </c>
      <c r="E400" s="36" t="s">
        <v>77</v>
      </c>
      <c r="F400" s="36">
        <v>999922791</v>
      </c>
      <c r="G400" s="1">
        <v>45</v>
      </c>
    </row>
    <row r="401" spans="1:7" x14ac:dyDescent="0.35">
      <c r="A401" s="1" t="s">
        <v>62</v>
      </c>
      <c r="B401" s="1" t="s">
        <v>58</v>
      </c>
      <c r="C401" s="1" t="s">
        <v>726</v>
      </c>
      <c r="D401" s="1" t="s">
        <v>444</v>
      </c>
      <c r="E401" s="1" t="s">
        <v>77</v>
      </c>
      <c r="F401" s="1">
        <v>999905851</v>
      </c>
      <c r="G401" s="1">
        <v>38</v>
      </c>
    </row>
    <row r="402" spans="1:7" x14ac:dyDescent="0.35">
      <c r="A402" s="1" t="s">
        <v>62</v>
      </c>
      <c r="B402" s="1" t="s">
        <v>58</v>
      </c>
      <c r="C402" s="1" t="s">
        <v>607</v>
      </c>
      <c r="D402" s="1" t="s">
        <v>790</v>
      </c>
      <c r="E402" s="1" t="s">
        <v>77</v>
      </c>
      <c r="F402" s="1">
        <v>999908152</v>
      </c>
      <c r="G402" s="1">
        <v>38</v>
      </c>
    </row>
    <row r="403" spans="1:7" x14ac:dyDescent="0.35">
      <c r="A403" s="30" t="s">
        <v>62</v>
      </c>
      <c r="B403" s="1" t="s">
        <v>58</v>
      </c>
      <c r="C403" s="1" t="s">
        <v>517</v>
      </c>
      <c r="D403" s="1" t="s">
        <v>936</v>
      </c>
      <c r="E403" s="1" t="s">
        <v>77</v>
      </c>
      <c r="F403" s="1">
        <v>999914628</v>
      </c>
      <c r="G403" s="1">
        <v>38</v>
      </c>
    </row>
    <row r="404" spans="1:7" x14ac:dyDescent="0.35">
      <c r="A404" s="31" t="s">
        <v>62</v>
      </c>
      <c r="B404" s="31" t="s">
        <v>58</v>
      </c>
      <c r="C404" s="31" t="s">
        <v>963</v>
      </c>
      <c r="D404" s="31" t="s">
        <v>964</v>
      </c>
      <c r="E404" s="31" t="s">
        <v>77</v>
      </c>
      <c r="F404" s="1">
        <v>999915245</v>
      </c>
      <c r="G404" s="1">
        <v>38</v>
      </c>
    </row>
    <row r="405" spans="1:7" x14ac:dyDescent="0.35">
      <c r="A405" s="31" t="s">
        <v>62</v>
      </c>
      <c r="B405" s="31" t="s">
        <v>58</v>
      </c>
      <c r="C405" s="31" t="s">
        <v>1121</v>
      </c>
      <c r="D405" s="31" t="s">
        <v>1122</v>
      </c>
      <c r="E405" s="31" t="s">
        <v>77</v>
      </c>
      <c r="F405" s="1">
        <v>999917685</v>
      </c>
      <c r="G405" s="1">
        <v>38</v>
      </c>
    </row>
    <row r="406" spans="1:7" x14ac:dyDescent="0.35">
      <c r="A406" s="1" t="s">
        <v>62</v>
      </c>
      <c r="B406" s="1" t="s">
        <v>58</v>
      </c>
      <c r="C406" s="1" t="s">
        <v>1398</v>
      </c>
      <c r="D406" s="1" t="s">
        <v>211</v>
      </c>
      <c r="E406" s="1" t="s">
        <v>77</v>
      </c>
      <c r="F406" s="1">
        <v>999919619</v>
      </c>
      <c r="G406" s="1">
        <v>38</v>
      </c>
    </row>
    <row r="407" spans="1:7" x14ac:dyDescent="0.35">
      <c r="A407" s="1" t="s">
        <v>62</v>
      </c>
      <c r="B407" s="1" t="s">
        <v>58</v>
      </c>
      <c r="C407" s="1" t="s">
        <v>420</v>
      </c>
      <c r="D407" s="1" t="s">
        <v>442</v>
      </c>
      <c r="E407" s="1" t="s">
        <v>77</v>
      </c>
      <c r="F407" s="1">
        <v>999920279</v>
      </c>
      <c r="G407" s="1">
        <v>38</v>
      </c>
    </row>
    <row r="408" spans="1:7" x14ac:dyDescent="0.35">
      <c r="A408" s="1" t="s">
        <v>62</v>
      </c>
      <c r="B408" s="1" t="s">
        <v>58</v>
      </c>
      <c r="C408" s="1" t="s">
        <v>1593</v>
      </c>
      <c r="D408" s="1" t="s">
        <v>211</v>
      </c>
      <c r="E408" s="1" t="s">
        <v>77</v>
      </c>
      <c r="F408" s="1">
        <v>999921267</v>
      </c>
      <c r="G408" s="1">
        <v>38</v>
      </c>
    </row>
    <row r="409" spans="1:7" x14ac:dyDescent="0.35">
      <c r="A409" s="1" t="s">
        <v>62</v>
      </c>
      <c r="B409" s="1" t="s">
        <v>58</v>
      </c>
      <c r="C409" s="1" t="s">
        <v>793</v>
      </c>
      <c r="D409" s="1" t="s">
        <v>219</v>
      </c>
      <c r="E409" s="1" t="s">
        <v>77</v>
      </c>
      <c r="F409" s="1">
        <v>999921457</v>
      </c>
      <c r="G409" s="1">
        <v>38</v>
      </c>
    </row>
    <row r="410" spans="1:7" x14ac:dyDescent="0.35">
      <c r="A410" s="1" t="s">
        <v>62</v>
      </c>
      <c r="B410" s="1" t="s">
        <v>58</v>
      </c>
      <c r="C410" s="1" t="s">
        <v>1641</v>
      </c>
      <c r="D410" s="1" t="s">
        <v>1642</v>
      </c>
      <c r="E410" s="1" t="s">
        <v>77</v>
      </c>
      <c r="F410" s="1">
        <v>999921471</v>
      </c>
      <c r="G410" s="1">
        <v>38</v>
      </c>
    </row>
    <row r="411" spans="1:7" x14ac:dyDescent="0.35">
      <c r="A411" s="31" t="s">
        <v>62</v>
      </c>
      <c r="B411" s="31" t="s">
        <v>58</v>
      </c>
      <c r="C411" s="31" t="s">
        <v>1807</v>
      </c>
      <c r="D411" s="31" t="s">
        <v>1808</v>
      </c>
      <c r="E411" s="31" t="s">
        <v>77</v>
      </c>
      <c r="F411" s="1">
        <v>999922230</v>
      </c>
      <c r="G411" s="1">
        <v>38</v>
      </c>
    </row>
    <row r="412" spans="1:7" x14ac:dyDescent="0.35">
      <c r="A412" s="31" t="s">
        <v>62</v>
      </c>
      <c r="B412" s="31" t="s">
        <v>58</v>
      </c>
      <c r="C412" s="31" t="s">
        <v>1598</v>
      </c>
      <c r="D412" s="31" t="s">
        <v>1289</v>
      </c>
      <c r="E412" s="31" t="s">
        <v>77</v>
      </c>
      <c r="F412" s="1">
        <v>999922467</v>
      </c>
      <c r="G412" s="1">
        <v>38</v>
      </c>
    </row>
    <row r="413" spans="1:7" x14ac:dyDescent="0.35">
      <c r="A413" s="1" t="s">
        <v>62</v>
      </c>
      <c r="B413" s="1" t="s">
        <v>58</v>
      </c>
      <c r="C413" s="1" t="s">
        <v>2217</v>
      </c>
      <c r="D413" s="1" t="s">
        <v>2218</v>
      </c>
      <c r="E413" s="1" t="s">
        <v>77</v>
      </c>
      <c r="F413" s="1">
        <v>999924439</v>
      </c>
      <c r="G413" s="1">
        <v>38</v>
      </c>
    </row>
    <row r="414" spans="1:7" x14ac:dyDescent="0.35">
      <c r="A414" s="35" t="s">
        <v>62</v>
      </c>
      <c r="B414" s="35" t="s">
        <v>58</v>
      </c>
      <c r="C414" s="35" t="s">
        <v>2543</v>
      </c>
      <c r="D414" s="35" t="s">
        <v>119</v>
      </c>
      <c r="E414" s="35" t="s">
        <v>77</v>
      </c>
      <c r="F414" s="35">
        <v>999925508</v>
      </c>
      <c r="G414" s="1">
        <v>38</v>
      </c>
    </row>
    <row r="415" spans="1:7" x14ac:dyDescent="0.35">
      <c r="A415" s="30" t="s">
        <v>62</v>
      </c>
      <c r="B415" s="30" t="s">
        <v>58</v>
      </c>
      <c r="C415" s="30" t="s">
        <v>1552</v>
      </c>
      <c r="D415" s="30" t="s">
        <v>2728</v>
      </c>
      <c r="E415" s="30" t="s">
        <v>77</v>
      </c>
      <c r="F415" s="30">
        <v>999925922</v>
      </c>
      <c r="G415" s="1">
        <v>38</v>
      </c>
    </row>
    <row r="416" spans="1:7" x14ac:dyDescent="0.35">
      <c r="A416" s="1" t="s">
        <v>62</v>
      </c>
      <c r="B416" s="1" t="s">
        <v>58</v>
      </c>
      <c r="C416" s="1" t="s">
        <v>844</v>
      </c>
      <c r="D416" s="1" t="s">
        <v>2735</v>
      </c>
      <c r="E416" s="1" t="s">
        <v>77</v>
      </c>
      <c r="F416" s="1">
        <v>999925947</v>
      </c>
      <c r="G416" s="1">
        <v>38</v>
      </c>
    </row>
    <row r="417" spans="1:7" x14ac:dyDescent="0.35">
      <c r="A417" s="1" t="s">
        <v>62</v>
      </c>
      <c r="B417" s="1" t="s">
        <v>58</v>
      </c>
      <c r="C417" s="1" t="s">
        <v>3104</v>
      </c>
      <c r="D417" s="1" t="s">
        <v>3105</v>
      </c>
      <c r="E417" s="1" t="s">
        <v>77</v>
      </c>
      <c r="F417" s="1">
        <v>999926857</v>
      </c>
      <c r="G417" s="1">
        <v>38</v>
      </c>
    </row>
    <row r="418" spans="1:7" x14ac:dyDescent="0.35">
      <c r="A418" s="1" t="s">
        <v>62</v>
      </c>
      <c r="B418" s="1" t="s">
        <v>58</v>
      </c>
      <c r="C418" s="1" t="s">
        <v>127</v>
      </c>
      <c r="D418" s="1" t="s">
        <v>3215</v>
      </c>
      <c r="E418" s="1" t="s">
        <v>77</v>
      </c>
      <c r="F418" s="1">
        <v>999927102</v>
      </c>
      <c r="G418" s="1">
        <v>38</v>
      </c>
    </row>
    <row r="419" spans="1:7" x14ac:dyDescent="0.35">
      <c r="A419" s="30" t="s">
        <v>62</v>
      </c>
      <c r="B419" s="30" t="s">
        <v>58</v>
      </c>
      <c r="C419" s="30" t="s">
        <v>3255</v>
      </c>
      <c r="D419" s="30" t="s">
        <v>3256</v>
      </c>
      <c r="E419" s="30" t="s">
        <v>77</v>
      </c>
      <c r="F419" s="30">
        <v>999927218</v>
      </c>
      <c r="G419" s="1">
        <v>38</v>
      </c>
    </row>
    <row r="420" spans="1:7" x14ac:dyDescent="0.35">
      <c r="A420" s="31" t="s">
        <v>62</v>
      </c>
      <c r="B420" s="31" t="s">
        <v>58</v>
      </c>
      <c r="C420" s="31" t="s">
        <v>260</v>
      </c>
      <c r="D420" s="31" t="s">
        <v>3323</v>
      </c>
      <c r="E420" s="31" t="s">
        <v>77</v>
      </c>
      <c r="F420" s="1">
        <v>999927383</v>
      </c>
      <c r="G420" s="1">
        <v>38</v>
      </c>
    </row>
    <row r="421" spans="1:7" x14ac:dyDescent="0.35">
      <c r="A421" s="1" t="s">
        <v>62</v>
      </c>
      <c r="B421" s="30" t="s">
        <v>58</v>
      </c>
      <c r="C421" s="30" t="s">
        <v>451</v>
      </c>
      <c r="D421" s="30" t="s">
        <v>807</v>
      </c>
      <c r="E421" s="30" t="s">
        <v>77</v>
      </c>
      <c r="F421" s="1">
        <v>999908930</v>
      </c>
      <c r="G421" s="1">
        <v>34</v>
      </c>
    </row>
    <row r="422" spans="1:7" x14ac:dyDescent="0.35">
      <c r="A422" s="1" t="s">
        <v>62</v>
      </c>
      <c r="B422" s="1" t="s">
        <v>58</v>
      </c>
      <c r="C422" s="1" t="s">
        <v>1248</v>
      </c>
      <c r="D422" s="1" t="s">
        <v>1249</v>
      </c>
      <c r="E422" s="1" t="s">
        <v>77</v>
      </c>
      <c r="F422" s="1">
        <v>999918659</v>
      </c>
      <c r="G422" s="1">
        <v>34</v>
      </c>
    </row>
    <row r="423" spans="1:7" x14ac:dyDescent="0.35">
      <c r="A423" s="1" t="s">
        <v>62</v>
      </c>
      <c r="B423" s="1" t="s">
        <v>58</v>
      </c>
      <c r="C423" s="1" t="s">
        <v>2470</v>
      </c>
      <c r="D423" s="1" t="s">
        <v>2471</v>
      </c>
      <c r="E423" s="1" t="s">
        <v>77</v>
      </c>
      <c r="F423" s="1">
        <v>999925306</v>
      </c>
      <c r="G423" s="1">
        <v>33</v>
      </c>
    </row>
    <row r="424" spans="1:7" x14ac:dyDescent="0.35">
      <c r="A424" s="1" t="s">
        <v>62</v>
      </c>
      <c r="B424" s="1" t="s">
        <v>58</v>
      </c>
      <c r="C424" s="1" t="s">
        <v>2513</v>
      </c>
      <c r="D424" s="1" t="s">
        <v>2514</v>
      </c>
      <c r="E424" s="1" t="s">
        <v>77</v>
      </c>
      <c r="F424" s="1">
        <v>999925407</v>
      </c>
      <c r="G424" s="1">
        <v>33</v>
      </c>
    </row>
    <row r="425" spans="1:7" x14ac:dyDescent="0.35">
      <c r="A425" s="1" t="s">
        <v>62</v>
      </c>
      <c r="B425" s="1" t="s">
        <v>58</v>
      </c>
      <c r="C425" s="1" t="s">
        <v>1396</v>
      </c>
      <c r="D425" s="1" t="s">
        <v>3110</v>
      </c>
      <c r="E425" s="1" t="s">
        <v>77</v>
      </c>
      <c r="F425" s="1">
        <v>999926870</v>
      </c>
      <c r="G425" s="1">
        <v>33</v>
      </c>
    </row>
    <row r="426" spans="1:7" x14ac:dyDescent="0.35">
      <c r="A426" s="1" t="s">
        <v>62</v>
      </c>
      <c r="B426" s="1" t="s">
        <v>58</v>
      </c>
      <c r="C426" s="1" t="s">
        <v>3610</v>
      </c>
      <c r="D426" s="1" t="s">
        <v>117</v>
      </c>
      <c r="E426" s="1" t="s">
        <v>77</v>
      </c>
      <c r="F426" s="1">
        <v>999928165</v>
      </c>
      <c r="G426" s="1">
        <v>33</v>
      </c>
    </row>
    <row r="427" spans="1:7" x14ac:dyDescent="0.35">
      <c r="A427" s="1" t="s">
        <v>62</v>
      </c>
      <c r="B427" s="1" t="s">
        <v>58</v>
      </c>
      <c r="C427" s="1" t="s">
        <v>3364</v>
      </c>
      <c r="D427" s="1" t="s">
        <v>3634</v>
      </c>
      <c r="E427" s="1" t="s">
        <v>77</v>
      </c>
      <c r="F427" s="1">
        <v>999928246</v>
      </c>
      <c r="G427" s="1">
        <v>33</v>
      </c>
    </row>
    <row r="428" spans="1:7" x14ac:dyDescent="0.35">
      <c r="A428" s="30" t="s">
        <v>62</v>
      </c>
      <c r="B428" s="30" t="s">
        <v>58</v>
      </c>
      <c r="C428" s="30" t="s">
        <v>763</v>
      </c>
      <c r="D428" s="30" t="s">
        <v>341</v>
      </c>
      <c r="E428" s="30" t="s">
        <v>77</v>
      </c>
      <c r="F428" s="1">
        <v>999907549</v>
      </c>
      <c r="G428" s="1">
        <v>32</v>
      </c>
    </row>
    <row r="429" spans="1:7" x14ac:dyDescent="0.35">
      <c r="A429" s="1" t="s">
        <v>62</v>
      </c>
      <c r="B429" s="1" t="s">
        <v>58</v>
      </c>
      <c r="C429" s="1" t="s">
        <v>2302</v>
      </c>
      <c r="D429" s="1" t="s">
        <v>2269</v>
      </c>
      <c r="E429" s="1" t="s">
        <v>77</v>
      </c>
      <c r="F429" s="1">
        <v>999925009</v>
      </c>
      <c r="G429" s="1">
        <v>32</v>
      </c>
    </row>
    <row r="430" spans="1:7" x14ac:dyDescent="0.35">
      <c r="A430" s="1" t="s">
        <v>62</v>
      </c>
      <c r="B430" s="1" t="s">
        <v>58</v>
      </c>
      <c r="C430" s="1" t="s">
        <v>1070</v>
      </c>
      <c r="D430" s="1" t="s">
        <v>1071</v>
      </c>
      <c r="E430" s="1" t="s">
        <v>77</v>
      </c>
      <c r="F430" s="1">
        <v>999916941</v>
      </c>
      <c r="G430" s="1">
        <v>30</v>
      </c>
    </row>
    <row r="431" spans="1:7" x14ac:dyDescent="0.35">
      <c r="A431" s="1" t="s">
        <v>62</v>
      </c>
      <c r="B431" s="1" t="s">
        <v>58</v>
      </c>
      <c r="C431" s="1" t="s">
        <v>3097</v>
      </c>
      <c r="D431" s="1" t="s">
        <v>3098</v>
      </c>
      <c r="E431" s="1" t="s">
        <v>77</v>
      </c>
      <c r="F431" s="1">
        <v>999926849</v>
      </c>
      <c r="G431" s="1">
        <v>30</v>
      </c>
    </row>
    <row r="432" spans="1:7" x14ac:dyDescent="0.35">
      <c r="A432" s="1" t="s">
        <v>62</v>
      </c>
      <c r="B432" s="1" t="s">
        <v>58</v>
      </c>
      <c r="C432" s="1" t="s">
        <v>660</v>
      </c>
      <c r="D432" s="1" t="s">
        <v>1488</v>
      </c>
      <c r="E432" s="1" t="s">
        <v>77</v>
      </c>
      <c r="F432" s="1">
        <v>999920470</v>
      </c>
      <c r="G432" s="1">
        <v>29</v>
      </c>
    </row>
    <row r="433" spans="1:7" x14ac:dyDescent="0.35">
      <c r="A433" s="1" t="s">
        <v>62</v>
      </c>
      <c r="B433" s="1" t="s">
        <v>58</v>
      </c>
      <c r="C433" s="1" t="s">
        <v>517</v>
      </c>
      <c r="D433" s="1" t="s">
        <v>1488</v>
      </c>
      <c r="E433" s="1" t="s">
        <v>77</v>
      </c>
      <c r="F433" s="1">
        <v>999920471</v>
      </c>
      <c r="G433" s="1">
        <v>29</v>
      </c>
    </row>
    <row r="434" spans="1:7" x14ac:dyDescent="0.35">
      <c r="A434" s="1" t="s">
        <v>62</v>
      </c>
      <c r="B434" s="1" t="s">
        <v>58</v>
      </c>
      <c r="C434" s="1" t="s">
        <v>647</v>
      </c>
      <c r="D434" s="1" t="s">
        <v>1491</v>
      </c>
      <c r="E434" s="1" t="s">
        <v>77</v>
      </c>
      <c r="F434" s="1">
        <v>999920494</v>
      </c>
      <c r="G434" s="1">
        <v>29</v>
      </c>
    </row>
    <row r="435" spans="1:7" x14ac:dyDescent="0.35">
      <c r="A435" s="1" t="s">
        <v>62</v>
      </c>
      <c r="B435" s="1" t="s">
        <v>58</v>
      </c>
      <c r="C435" s="1" t="s">
        <v>1266</v>
      </c>
      <c r="D435" s="1" t="s">
        <v>1491</v>
      </c>
      <c r="E435" s="1" t="s">
        <v>77</v>
      </c>
      <c r="F435" s="1">
        <v>999920495</v>
      </c>
      <c r="G435" s="1">
        <v>29</v>
      </c>
    </row>
    <row r="436" spans="1:7" x14ac:dyDescent="0.35">
      <c r="A436" s="1" t="s">
        <v>62</v>
      </c>
      <c r="B436" s="1" t="s">
        <v>58</v>
      </c>
      <c r="C436" s="1" t="s">
        <v>1741</v>
      </c>
      <c r="D436" s="1" t="s">
        <v>1742</v>
      </c>
      <c r="E436" s="1" t="s">
        <v>77</v>
      </c>
      <c r="F436" s="1">
        <v>999921899</v>
      </c>
      <c r="G436" s="1">
        <v>29</v>
      </c>
    </row>
    <row r="437" spans="1:7" x14ac:dyDescent="0.35">
      <c r="A437" s="1" t="s">
        <v>62</v>
      </c>
      <c r="B437" s="1" t="s">
        <v>58</v>
      </c>
      <c r="C437" s="1" t="s">
        <v>2721</v>
      </c>
      <c r="D437" s="1" t="s">
        <v>2722</v>
      </c>
      <c r="E437" s="1" t="s">
        <v>77</v>
      </c>
      <c r="F437" s="1">
        <v>999925908</v>
      </c>
      <c r="G437" s="1">
        <v>29</v>
      </c>
    </row>
    <row r="438" spans="1:7" x14ac:dyDescent="0.35">
      <c r="A438" s="1" t="s">
        <v>62</v>
      </c>
      <c r="B438" s="1" t="s">
        <v>58</v>
      </c>
      <c r="C438" s="1" t="s">
        <v>2852</v>
      </c>
      <c r="D438" s="1" t="s">
        <v>2853</v>
      </c>
      <c r="E438" s="1" t="s">
        <v>77</v>
      </c>
      <c r="F438" s="1">
        <v>999926255</v>
      </c>
      <c r="G438" s="1">
        <v>29</v>
      </c>
    </row>
    <row r="439" spans="1:7" x14ac:dyDescent="0.35">
      <c r="A439" s="1" t="s">
        <v>62</v>
      </c>
      <c r="B439" s="30" t="s">
        <v>58</v>
      </c>
      <c r="C439" s="30" t="s">
        <v>890</v>
      </c>
      <c r="D439" s="30" t="s">
        <v>209</v>
      </c>
      <c r="E439" s="30" t="s">
        <v>77</v>
      </c>
      <c r="F439" s="33">
        <v>999912727</v>
      </c>
      <c r="G439" s="1">
        <v>24</v>
      </c>
    </row>
    <row r="440" spans="1:7" x14ac:dyDescent="0.35">
      <c r="A440" s="1" t="s">
        <v>62</v>
      </c>
      <c r="B440" s="1" t="s">
        <v>255</v>
      </c>
      <c r="C440" s="1" t="s">
        <v>2354</v>
      </c>
      <c r="D440" s="1" t="s">
        <v>2355</v>
      </c>
      <c r="E440" s="1" t="s">
        <v>77</v>
      </c>
      <c r="F440" s="1">
        <v>999924961</v>
      </c>
      <c r="G440" s="1">
        <v>425.5</v>
      </c>
    </row>
    <row r="441" spans="1:7" x14ac:dyDescent="0.35">
      <c r="A441" s="1" t="s">
        <v>62</v>
      </c>
      <c r="B441" s="1" t="s">
        <v>255</v>
      </c>
      <c r="C441" s="1" t="s">
        <v>2308</v>
      </c>
      <c r="D441" s="1" t="s">
        <v>2309</v>
      </c>
      <c r="E441" s="1" t="s">
        <v>77</v>
      </c>
      <c r="F441" s="1">
        <v>999924814</v>
      </c>
      <c r="G441" s="1">
        <v>376</v>
      </c>
    </row>
    <row r="442" spans="1:7" x14ac:dyDescent="0.35">
      <c r="A442" s="35" t="s">
        <v>62</v>
      </c>
      <c r="B442" s="35" t="s">
        <v>255</v>
      </c>
      <c r="C442" s="35" t="s">
        <v>1422</v>
      </c>
      <c r="D442" s="35" t="s">
        <v>228</v>
      </c>
      <c r="E442" s="35" t="s">
        <v>77</v>
      </c>
      <c r="F442" s="35">
        <v>999919779</v>
      </c>
      <c r="G442" s="1">
        <v>360</v>
      </c>
    </row>
    <row r="443" spans="1:7" x14ac:dyDescent="0.35">
      <c r="A443" s="1" t="s">
        <v>62</v>
      </c>
      <c r="B443" s="1" t="s">
        <v>255</v>
      </c>
      <c r="C443" s="30" t="s">
        <v>321</v>
      </c>
      <c r="D443" s="30" t="s">
        <v>630</v>
      </c>
      <c r="E443" s="1" t="s">
        <v>77</v>
      </c>
      <c r="F443" s="30">
        <v>999922998</v>
      </c>
      <c r="G443" s="1">
        <v>298</v>
      </c>
    </row>
    <row r="444" spans="1:7" x14ac:dyDescent="0.35">
      <c r="A444" s="1" t="s">
        <v>62</v>
      </c>
      <c r="B444" s="1" t="s">
        <v>255</v>
      </c>
      <c r="C444" s="1" t="s">
        <v>469</v>
      </c>
      <c r="D444" s="1" t="s">
        <v>211</v>
      </c>
      <c r="E444" s="1" t="s">
        <v>77</v>
      </c>
      <c r="F444" s="1">
        <v>999926727</v>
      </c>
      <c r="G444" s="1">
        <v>280</v>
      </c>
    </row>
    <row r="445" spans="1:7" x14ac:dyDescent="0.35">
      <c r="A445" s="35" t="s">
        <v>62</v>
      </c>
      <c r="B445" s="35" t="s">
        <v>255</v>
      </c>
      <c r="C445" s="35" t="s">
        <v>2788</v>
      </c>
      <c r="D445" s="35" t="s">
        <v>924</v>
      </c>
      <c r="E445" s="35" t="s">
        <v>77</v>
      </c>
      <c r="F445" s="35">
        <v>999926099</v>
      </c>
      <c r="G445" s="1">
        <v>271</v>
      </c>
    </row>
    <row r="446" spans="1:7" x14ac:dyDescent="0.35">
      <c r="A446" s="35" t="s">
        <v>62</v>
      </c>
      <c r="B446" s="35" t="s">
        <v>255</v>
      </c>
      <c r="C446" s="35" t="s">
        <v>2833</v>
      </c>
      <c r="D446" s="35" t="s">
        <v>2834</v>
      </c>
      <c r="E446" s="35" t="s">
        <v>77</v>
      </c>
      <c r="F446" s="35">
        <v>999926209</v>
      </c>
      <c r="G446" s="1">
        <v>200</v>
      </c>
    </row>
    <row r="447" spans="1:7" x14ac:dyDescent="0.35">
      <c r="A447" s="1" t="s">
        <v>62</v>
      </c>
      <c r="B447" s="1" t="s">
        <v>255</v>
      </c>
      <c r="C447" s="1" t="s">
        <v>2211</v>
      </c>
      <c r="D447" s="1" t="s">
        <v>2212</v>
      </c>
      <c r="E447" s="1" t="s">
        <v>77</v>
      </c>
      <c r="F447" s="1">
        <v>999924417</v>
      </c>
      <c r="G447" s="1">
        <v>197</v>
      </c>
    </row>
    <row r="448" spans="1:7" x14ac:dyDescent="0.35">
      <c r="A448" s="31" t="s">
        <v>62</v>
      </c>
      <c r="B448" s="31" t="s">
        <v>255</v>
      </c>
      <c r="C448" s="31" t="s">
        <v>1683</v>
      </c>
      <c r="D448" s="31" t="s">
        <v>117</v>
      </c>
      <c r="E448" s="31" t="s">
        <v>77</v>
      </c>
      <c r="F448" s="1">
        <v>999921641</v>
      </c>
      <c r="G448" s="1">
        <v>141</v>
      </c>
    </row>
    <row r="449" spans="1:7" x14ac:dyDescent="0.35">
      <c r="A449" s="1" t="s">
        <v>62</v>
      </c>
      <c r="B449" s="1" t="s">
        <v>255</v>
      </c>
      <c r="C449" s="30" t="s">
        <v>2176</v>
      </c>
      <c r="D449" s="30" t="s">
        <v>2177</v>
      </c>
      <c r="E449" s="30" t="s">
        <v>77</v>
      </c>
      <c r="F449" s="1">
        <v>999924326</v>
      </c>
      <c r="G449" s="1">
        <v>130</v>
      </c>
    </row>
    <row r="450" spans="1:7" ht="28" x14ac:dyDescent="0.35">
      <c r="A450" s="32" t="s">
        <v>62</v>
      </c>
      <c r="B450" s="32" t="s">
        <v>255</v>
      </c>
      <c r="C450" s="32" t="s">
        <v>991</v>
      </c>
      <c r="D450" s="32" t="s">
        <v>992</v>
      </c>
      <c r="E450" s="32" t="s">
        <v>77</v>
      </c>
      <c r="F450" s="32">
        <v>999915628</v>
      </c>
      <c r="G450" s="1">
        <v>123</v>
      </c>
    </row>
    <row r="451" spans="1:7" x14ac:dyDescent="0.35">
      <c r="A451" s="31" t="s">
        <v>62</v>
      </c>
      <c r="B451" s="31" t="s">
        <v>255</v>
      </c>
      <c r="C451" s="31" t="s">
        <v>2095</v>
      </c>
      <c r="D451" s="31" t="s">
        <v>2096</v>
      </c>
      <c r="E451" s="31" t="s">
        <v>77</v>
      </c>
      <c r="F451" s="1">
        <v>999923787</v>
      </c>
      <c r="G451" s="1">
        <v>120</v>
      </c>
    </row>
    <row r="452" spans="1:7" x14ac:dyDescent="0.35">
      <c r="A452" s="31" t="s">
        <v>62</v>
      </c>
      <c r="B452" s="31" t="s">
        <v>255</v>
      </c>
      <c r="C452" s="31" t="s">
        <v>539</v>
      </c>
      <c r="D452" s="31" t="s">
        <v>1039</v>
      </c>
      <c r="E452" s="31" t="s">
        <v>77</v>
      </c>
      <c r="F452" s="1">
        <v>999927248</v>
      </c>
      <c r="G452" s="1">
        <v>120</v>
      </c>
    </row>
    <row r="453" spans="1:7" x14ac:dyDescent="0.35">
      <c r="A453" s="1" t="s">
        <v>62</v>
      </c>
      <c r="B453" s="1" t="s">
        <v>255</v>
      </c>
      <c r="C453" s="1" t="s">
        <v>3242</v>
      </c>
      <c r="D453" s="1" t="s">
        <v>3243</v>
      </c>
      <c r="E453" s="1" t="s">
        <v>77</v>
      </c>
      <c r="F453" s="1">
        <v>999927186</v>
      </c>
      <c r="G453" s="1">
        <v>117</v>
      </c>
    </row>
    <row r="454" spans="1:7" x14ac:dyDescent="0.35">
      <c r="A454" s="1" t="s">
        <v>62</v>
      </c>
      <c r="B454" s="1" t="s">
        <v>255</v>
      </c>
      <c r="C454" s="1" t="s">
        <v>127</v>
      </c>
      <c r="D454" s="1" t="s">
        <v>119</v>
      </c>
      <c r="E454" s="1" t="s">
        <v>77</v>
      </c>
      <c r="F454" s="1">
        <v>999926111</v>
      </c>
      <c r="G454" s="1">
        <v>111</v>
      </c>
    </row>
    <row r="455" spans="1:7" x14ac:dyDescent="0.35">
      <c r="A455" s="1" t="s">
        <v>62</v>
      </c>
      <c r="B455" s="1" t="s">
        <v>255</v>
      </c>
      <c r="C455" s="1" t="s">
        <v>2200</v>
      </c>
      <c r="D455" s="1" t="s">
        <v>2201</v>
      </c>
      <c r="E455" s="1" t="s">
        <v>77</v>
      </c>
      <c r="F455" s="1">
        <v>999924406</v>
      </c>
      <c r="G455" s="1">
        <v>102</v>
      </c>
    </row>
    <row r="456" spans="1:7" x14ac:dyDescent="0.35">
      <c r="A456" s="1" t="s">
        <v>62</v>
      </c>
      <c r="B456" s="1" t="s">
        <v>255</v>
      </c>
      <c r="C456" s="1" t="s">
        <v>1085</v>
      </c>
      <c r="D456" s="1" t="s">
        <v>1086</v>
      </c>
      <c r="E456" s="1" t="s">
        <v>77</v>
      </c>
      <c r="F456" s="1">
        <v>999917109</v>
      </c>
      <c r="G456" s="1">
        <v>98</v>
      </c>
    </row>
    <row r="457" spans="1:7" x14ac:dyDescent="0.35">
      <c r="A457" s="1" t="s">
        <v>62</v>
      </c>
      <c r="B457" s="1" t="s">
        <v>255</v>
      </c>
      <c r="C457" s="1" t="s">
        <v>1805</v>
      </c>
      <c r="D457" s="1" t="s">
        <v>1700</v>
      </c>
      <c r="E457" s="1" t="s">
        <v>77</v>
      </c>
      <c r="F457" s="1">
        <v>999922228</v>
      </c>
      <c r="G457" s="1">
        <v>90</v>
      </c>
    </row>
    <row r="458" spans="1:7" x14ac:dyDescent="0.35">
      <c r="A458" s="1" t="s">
        <v>62</v>
      </c>
      <c r="B458" s="1" t="s">
        <v>255</v>
      </c>
      <c r="C458" s="1" t="s">
        <v>2135</v>
      </c>
      <c r="D458" s="1" t="s">
        <v>2136</v>
      </c>
      <c r="E458" s="30" t="s">
        <v>77</v>
      </c>
      <c r="F458" s="1">
        <v>999923951</v>
      </c>
      <c r="G458" s="1">
        <v>90</v>
      </c>
    </row>
    <row r="459" spans="1:7" x14ac:dyDescent="0.35">
      <c r="A459" s="1" t="s">
        <v>62</v>
      </c>
      <c r="B459" s="1" t="s">
        <v>255</v>
      </c>
      <c r="C459" s="1" t="s">
        <v>2451</v>
      </c>
      <c r="D459" s="1" t="s">
        <v>2452</v>
      </c>
      <c r="E459" s="1" t="s">
        <v>77</v>
      </c>
      <c r="F459" s="1">
        <v>999925276</v>
      </c>
      <c r="G459" s="1">
        <v>90</v>
      </c>
    </row>
    <row r="460" spans="1:7" x14ac:dyDescent="0.35">
      <c r="A460" s="1" t="s">
        <v>62</v>
      </c>
      <c r="B460" s="1" t="s">
        <v>255</v>
      </c>
      <c r="C460" s="1" t="s">
        <v>1645</v>
      </c>
      <c r="D460" s="1" t="s">
        <v>805</v>
      </c>
      <c r="E460" s="30" t="s">
        <v>77</v>
      </c>
      <c r="F460" s="1">
        <v>999921488</v>
      </c>
      <c r="G460" s="1">
        <v>68</v>
      </c>
    </row>
    <row r="461" spans="1:7" x14ac:dyDescent="0.35">
      <c r="A461" s="1" t="s">
        <v>62</v>
      </c>
      <c r="B461" s="1" t="s">
        <v>255</v>
      </c>
      <c r="C461" s="1" t="s">
        <v>766</v>
      </c>
      <c r="D461" s="1" t="s">
        <v>1797</v>
      </c>
      <c r="E461" s="1" t="s">
        <v>77</v>
      </c>
      <c r="F461" s="1">
        <v>999922187</v>
      </c>
      <c r="G461" s="1">
        <v>68</v>
      </c>
    </row>
    <row r="462" spans="1:7" x14ac:dyDescent="0.35">
      <c r="A462" s="35" t="s">
        <v>62</v>
      </c>
      <c r="B462" s="35" t="s">
        <v>255</v>
      </c>
      <c r="C462" s="35" t="s">
        <v>2881</v>
      </c>
      <c r="D462" s="35" t="s">
        <v>2210</v>
      </c>
      <c r="E462" s="35" t="s">
        <v>77</v>
      </c>
      <c r="F462" s="35">
        <v>999926342</v>
      </c>
      <c r="G462" s="1">
        <v>68</v>
      </c>
    </row>
    <row r="463" spans="1:7" x14ac:dyDescent="0.35">
      <c r="A463" s="1" t="s">
        <v>62</v>
      </c>
      <c r="B463" s="1" t="s">
        <v>255</v>
      </c>
      <c r="C463" s="1" t="s">
        <v>517</v>
      </c>
      <c r="D463" s="1" t="s">
        <v>2984</v>
      </c>
      <c r="E463" s="1" t="s">
        <v>77</v>
      </c>
      <c r="F463" s="1">
        <v>999926592</v>
      </c>
      <c r="G463" s="1">
        <v>68</v>
      </c>
    </row>
    <row r="464" spans="1:7" x14ac:dyDescent="0.35">
      <c r="A464" s="31" t="s">
        <v>62</v>
      </c>
      <c r="B464" s="31" t="s">
        <v>255</v>
      </c>
      <c r="C464" s="31" t="s">
        <v>3486</v>
      </c>
      <c r="D464" s="31" t="s">
        <v>2301</v>
      </c>
      <c r="E464" s="31" t="s">
        <v>77</v>
      </c>
      <c r="F464" s="1">
        <v>999927848</v>
      </c>
      <c r="G464" s="1">
        <v>68</v>
      </c>
    </row>
    <row r="465" spans="1:7" x14ac:dyDescent="0.35">
      <c r="A465" s="1" t="s">
        <v>62</v>
      </c>
      <c r="B465" s="1" t="s">
        <v>255</v>
      </c>
      <c r="C465" s="1" t="s">
        <v>1110</v>
      </c>
      <c r="D465" s="1" t="s">
        <v>1111</v>
      </c>
      <c r="E465" s="1" t="s">
        <v>77</v>
      </c>
      <c r="F465" s="1">
        <v>999917622</v>
      </c>
      <c r="G465" s="1">
        <v>63</v>
      </c>
    </row>
    <row r="466" spans="1:7" x14ac:dyDescent="0.35">
      <c r="A466" s="31" t="s">
        <v>62</v>
      </c>
      <c r="B466" s="31" t="s">
        <v>255</v>
      </c>
      <c r="C466" s="31" t="s">
        <v>1698</v>
      </c>
      <c r="D466" s="31" t="s">
        <v>1699</v>
      </c>
      <c r="E466" s="31" t="s">
        <v>77</v>
      </c>
      <c r="F466" s="1">
        <v>999921679</v>
      </c>
      <c r="G466" s="1">
        <v>63</v>
      </c>
    </row>
    <row r="467" spans="1:7" x14ac:dyDescent="0.35">
      <c r="A467" s="1" t="s">
        <v>62</v>
      </c>
      <c r="B467" s="1" t="s">
        <v>255</v>
      </c>
      <c r="C467" s="1" t="s">
        <v>2414</v>
      </c>
      <c r="D467" s="1" t="s">
        <v>2415</v>
      </c>
      <c r="E467" s="1" t="s">
        <v>77</v>
      </c>
      <c r="F467" s="1">
        <v>999925205</v>
      </c>
      <c r="G467" s="1">
        <v>63</v>
      </c>
    </row>
    <row r="468" spans="1:7" x14ac:dyDescent="0.35">
      <c r="A468" s="1" t="s">
        <v>62</v>
      </c>
      <c r="B468" s="1" t="s">
        <v>255</v>
      </c>
      <c r="C468" s="1" t="s">
        <v>2810</v>
      </c>
      <c r="D468" s="1" t="s">
        <v>2811</v>
      </c>
      <c r="E468" s="1" t="s">
        <v>77</v>
      </c>
      <c r="F468" s="1">
        <v>999926144</v>
      </c>
      <c r="G468" s="1">
        <v>63</v>
      </c>
    </row>
    <row r="469" spans="1:7" x14ac:dyDescent="0.35">
      <c r="A469" s="1" t="s">
        <v>62</v>
      </c>
      <c r="B469" s="1" t="s">
        <v>255</v>
      </c>
      <c r="C469" s="1" t="s">
        <v>3131</v>
      </c>
      <c r="D469" s="1" t="s">
        <v>3132</v>
      </c>
      <c r="E469" s="1" t="s">
        <v>77</v>
      </c>
      <c r="F469" s="1">
        <v>999926905</v>
      </c>
      <c r="G469" s="1">
        <v>63</v>
      </c>
    </row>
    <row r="470" spans="1:7" x14ac:dyDescent="0.35">
      <c r="A470" s="1" t="s">
        <v>62</v>
      </c>
      <c r="B470" s="1" t="s">
        <v>255</v>
      </c>
      <c r="C470" s="1" t="s">
        <v>1739</v>
      </c>
      <c r="D470" s="1" t="s">
        <v>1740</v>
      </c>
      <c r="E470" s="1" t="s">
        <v>77</v>
      </c>
      <c r="F470" s="1">
        <v>999921887</v>
      </c>
      <c r="G470" s="1">
        <v>60</v>
      </c>
    </row>
    <row r="471" spans="1:7" x14ac:dyDescent="0.35">
      <c r="A471" s="30" t="s">
        <v>62</v>
      </c>
      <c r="B471" s="30" t="s">
        <v>255</v>
      </c>
      <c r="C471" s="30" t="s">
        <v>3072</v>
      </c>
      <c r="D471" s="30" t="s">
        <v>3073</v>
      </c>
      <c r="E471" s="34" t="s">
        <v>77</v>
      </c>
      <c r="F471" s="30">
        <v>999926791</v>
      </c>
      <c r="G471" s="1">
        <v>60</v>
      </c>
    </row>
    <row r="472" spans="1:7" x14ac:dyDescent="0.35">
      <c r="A472" s="31" t="s">
        <v>62</v>
      </c>
      <c r="B472" s="31" t="s">
        <v>255</v>
      </c>
      <c r="C472" s="31" t="s">
        <v>2174</v>
      </c>
      <c r="D472" s="31" t="s">
        <v>3140</v>
      </c>
      <c r="E472" s="31" t="s">
        <v>77</v>
      </c>
      <c r="F472" s="1">
        <v>999926917</v>
      </c>
      <c r="G472" s="1">
        <v>58</v>
      </c>
    </row>
    <row r="473" spans="1:7" x14ac:dyDescent="0.35">
      <c r="A473" s="1" t="s">
        <v>62</v>
      </c>
      <c r="B473" s="1" t="s">
        <v>255</v>
      </c>
      <c r="C473" s="1" t="s">
        <v>1709</v>
      </c>
      <c r="D473" s="1" t="s">
        <v>1710</v>
      </c>
      <c r="E473" s="1" t="s">
        <v>77</v>
      </c>
      <c r="F473" s="1">
        <v>999921747</v>
      </c>
      <c r="G473" s="1">
        <v>53</v>
      </c>
    </row>
    <row r="474" spans="1:7" x14ac:dyDescent="0.35">
      <c r="A474" s="1" t="s">
        <v>62</v>
      </c>
      <c r="B474" s="1" t="s">
        <v>255</v>
      </c>
      <c r="C474" s="1" t="s">
        <v>948</v>
      </c>
      <c r="D474" s="1" t="s">
        <v>949</v>
      </c>
      <c r="E474" s="1" t="s">
        <v>77</v>
      </c>
      <c r="F474" s="1">
        <v>999914737</v>
      </c>
      <c r="G474" s="1">
        <v>45</v>
      </c>
    </row>
    <row r="475" spans="1:7" x14ac:dyDescent="0.35">
      <c r="A475" s="1" t="s">
        <v>62</v>
      </c>
      <c r="B475" s="1" t="s">
        <v>255</v>
      </c>
      <c r="C475" s="1" t="s">
        <v>2473</v>
      </c>
      <c r="D475" s="1" t="s">
        <v>2474</v>
      </c>
      <c r="E475" s="1" t="s">
        <v>77</v>
      </c>
      <c r="F475" s="1">
        <v>999925312</v>
      </c>
      <c r="G475" s="1">
        <v>45</v>
      </c>
    </row>
    <row r="476" spans="1:7" x14ac:dyDescent="0.35">
      <c r="A476" s="1" t="s">
        <v>62</v>
      </c>
      <c r="B476" s="1" t="s">
        <v>255</v>
      </c>
      <c r="C476" s="1" t="s">
        <v>1143</v>
      </c>
      <c r="D476" s="1" t="s">
        <v>1617</v>
      </c>
      <c r="E476" s="1" t="s">
        <v>77</v>
      </c>
      <c r="F476" s="1">
        <v>999921406</v>
      </c>
      <c r="G476" s="1">
        <v>38</v>
      </c>
    </row>
    <row r="477" spans="1:7" x14ac:dyDescent="0.35">
      <c r="A477" s="1" t="s">
        <v>62</v>
      </c>
      <c r="B477" s="1" t="s">
        <v>255</v>
      </c>
      <c r="C477" s="1" t="s">
        <v>2762</v>
      </c>
      <c r="D477" s="1" t="s">
        <v>2763</v>
      </c>
      <c r="E477" s="1" t="s">
        <v>77</v>
      </c>
      <c r="F477" s="1">
        <v>999926023</v>
      </c>
      <c r="G477" s="1">
        <v>38</v>
      </c>
    </row>
    <row r="478" spans="1:7" x14ac:dyDescent="0.35">
      <c r="A478" s="1" t="s">
        <v>62</v>
      </c>
      <c r="B478" s="1" t="s">
        <v>255</v>
      </c>
      <c r="C478" s="1" t="s">
        <v>2817</v>
      </c>
      <c r="D478" s="1" t="s">
        <v>2818</v>
      </c>
      <c r="E478" s="1" t="s">
        <v>77</v>
      </c>
      <c r="F478" s="1">
        <v>999926169</v>
      </c>
      <c r="G478" s="1">
        <v>38</v>
      </c>
    </row>
    <row r="479" spans="1:7" x14ac:dyDescent="0.35">
      <c r="A479" s="1" t="s">
        <v>62</v>
      </c>
      <c r="B479" s="1" t="s">
        <v>255</v>
      </c>
      <c r="C479" s="1" t="s">
        <v>3136</v>
      </c>
      <c r="D479" s="1" t="s">
        <v>3137</v>
      </c>
      <c r="E479" s="1" t="s">
        <v>77</v>
      </c>
      <c r="F479" s="1">
        <v>999926913</v>
      </c>
      <c r="G479" s="1">
        <v>38</v>
      </c>
    </row>
    <row r="480" spans="1:7" x14ac:dyDescent="0.35">
      <c r="A480" s="1" t="s">
        <v>62</v>
      </c>
      <c r="B480" s="1" t="s">
        <v>255</v>
      </c>
      <c r="C480" s="1" t="s">
        <v>3272</v>
      </c>
      <c r="D480" s="1" t="s">
        <v>3271</v>
      </c>
      <c r="E480" s="1" t="s">
        <v>77</v>
      </c>
      <c r="F480" s="1">
        <v>999927269</v>
      </c>
      <c r="G480" s="1">
        <v>38</v>
      </c>
    </row>
    <row r="481" spans="1:7" x14ac:dyDescent="0.35">
      <c r="A481" s="1" t="s">
        <v>62</v>
      </c>
      <c r="B481" s="1" t="s">
        <v>255</v>
      </c>
      <c r="C481" s="1" t="s">
        <v>2286</v>
      </c>
      <c r="D481" s="1" t="s">
        <v>1032</v>
      </c>
      <c r="E481" s="1" t="s">
        <v>77</v>
      </c>
      <c r="F481" s="1">
        <v>999924738</v>
      </c>
      <c r="G481" s="1">
        <v>37.5</v>
      </c>
    </row>
    <row r="482" spans="1:7" x14ac:dyDescent="0.35">
      <c r="A482" s="30" t="s">
        <v>62</v>
      </c>
      <c r="B482" s="30" t="s">
        <v>255</v>
      </c>
      <c r="C482" s="30" t="s">
        <v>539</v>
      </c>
      <c r="D482" s="30" t="s">
        <v>1321</v>
      </c>
      <c r="E482" s="30" t="s">
        <v>77</v>
      </c>
      <c r="F482" s="30">
        <v>999919085</v>
      </c>
      <c r="G482" s="1">
        <v>30</v>
      </c>
    </row>
    <row r="483" spans="1:7" x14ac:dyDescent="0.35">
      <c r="A483" s="1" t="s">
        <v>62</v>
      </c>
      <c r="B483" s="1" t="s">
        <v>63</v>
      </c>
      <c r="C483" s="1" t="s">
        <v>993</v>
      </c>
      <c r="D483" s="1" t="s">
        <v>1881</v>
      </c>
      <c r="E483" s="1" t="s">
        <v>77</v>
      </c>
      <c r="F483" s="1">
        <v>999922545</v>
      </c>
      <c r="G483" s="1">
        <v>369</v>
      </c>
    </row>
    <row r="484" spans="1:7" x14ac:dyDescent="0.35">
      <c r="A484" s="1" t="s">
        <v>62</v>
      </c>
      <c r="B484" s="1" t="s">
        <v>63</v>
      </c>
      <c r="C484" s="1" t="s">
        <v>563</v>
      </c>
      <c r="D484" s="1" t="s">
        <v>117</v>
      </c>
      <c r="E484" s="1" t="s">
        <v>77</v>
      </c>
      <c r="F484" s="1">
        <v>999919778</v>
      </c>
      <c r="G484" s="1">
        <v>320</v>
      </c>
    </row>
    <row r="485" spans="1:7" x14ac:dyDescent="0.35">
      <c r="A485" s="1" t="s">
        <v>62</v>
      </c>
      <c r="B485" s="1" t="s">
        <v>63</v>
      </c>
      <c r="C485" s="1" t="s">
        <v>1331</v>
      </c>
      <c r="D485" s="1" t="s">
        <v>1332</v>
      </c>
      <c r="E485" s="1" t="s">
        <v>77</v>
      </c>
      <c r="F485" s="1">
        <v>999919150</v>
      </c>
      <c r="G485" s="1">
        <v>266</v>
      </c>
    </row>
    <row r="486" spans="1:7" x14ac:dyDescent="0.35">
      <c r="A486" s="1" t="s">
        <v>62</v>
      </c>
      <c r="B486" s="1" t="s">
        <v>63</v>
      </c>
      <c r="C486" s="1" t="s">
        <v>2023</v>
      </c>
      <c r="D486" s="1" t="s">
        <v>371</v>
      </c>
      <c r="E486" s="1" t="s">
        <v>77</v>
      </c>
      <c r="F486" s="1">
        <v>999923289</v>
      </c>
      <c r="G486" s="1">
        <v>260</v>
      </c>
    </row>
    <row r="487" spans="1:7" x14ac:dyDescent="0.35">
      <c r="A487" s="1" t="s">
        <v>62</v>
      </c>
      <c r="B487" s="1" t="s">
        <v>63</v>
      </c>
      <c r="C487" s="1" t="s">
        <v>563</v>
      </c>
      <c r="D487" s="1" t="s">
        <v>2987</v>
      </c>
      <c r="E487" s="1" t="s">
        <v>77</v>
      </c>
      <c r="F487" s="1">
        <v>999926597</v>
      </c>
      <c r="G487" s="1">
        <v>258.5</v>
      </c>
    </row>
    <row r="488" spans="1:7" x14ac:dyDescent="0.35">
      <c r="A488" s="1" t="s">
        <v>62</v>
      </c>
      <c r="B488" s="1" t="s">
        <v>63</v>
      </c>
      <c r="C488" s="1" t="s">
        <v>1450</v>
      </c>
      <c r="D488" s="1" t="s">
        <v>1451</v>
      </c>
      <c r="E488" s="1" t="s">
        <v>77</v>
      </c>
      <c r="F488" s="1">
        <v>999920123</v>
      </c>
      <c r="G488" s="1">
        <v>233</v>
      </c>
    </row>
    <row r="489" spans="1:7" x14ac:dyDescent="0.35">
      <c r="A489" s="1" t="s">
        <v>62</v>
      </c>
      <c r="B489" s="1" t="s">
        <v>63</v>
      </c>
      <c r="C489" s="1" t="s">
        <v>557</v>
      </c>
      <c r="D489" s="1" t="s">
        <v>2485</v>
      </c>
      <c r="E489" s="1" t="s">
        <v>77</v>
      </c>
      <c r="F489" s="1">
        <v>999925340</v>
      </c>
      <c r="G489" s="1">
        <v>231.5</v>
      </c>
    </row>
    <row r="490" spans="1:7" x14ac:dyDescent="0.35">
      <c r="A490" s="1" t="s">
        <v>62</v>
      </c>
      <c r="B490" s="1" t="s">
        <v>63</v>
      </c>
      <c r="C490" s="1" t="s">
        <v>2247</v>
      </c>
      <c r="D490" s="1" t="s">
        <v>2248</v>
      </c>
      <c r="E490" s="1" t="s">
        <v>77</v>
      </c>
      <c r="F490" s="1">
        <v>999924552</v>
      </c>
      <c r="G490" s="1">
        <v>198.5</v>
      </c>
    </row>
    <row r="491" spans="1:7" x14ac:dyDescent="0.35">
      <c r="A491" s="1" t="s">
        <v>62</v>
      </c>
      <c r="B491" s="1" t="s">
        <v>63</v>
      </c>
      <c r="C491" s="1" t="s">
        <v>1360</v>
      </c>
      <c r="D491" s="1" t="s">
        <v>1361</v>
      </c>
      <c r="E491" s="1" t="s">
        <v>77</v>
      </c>
      <c r="F491" s="1">
        <v>999919282</v>
      </c>
      <c r="G491" s="1">
        <v>192</v>
      </c>
    </row>
    <row r="492" spans="1:7" x14ac:dyDescent="0.35">
      <c r="A492" s="1" t="s">
        <v>62</v>
      </c>
      <c r="B492" s="1" t="s">
        <v>63</v>
      </c>
      <c r="C492" s="1" t="s">
        <v>2328</v>
      </c>
      <c r="D492" s="1" t="s">
        <v>2329</v>
      </c>
      <c r="E492" s="1" t="s">
        <v>77</v>
      </c>
      <c r="F492" s="1">
        <v>999924856</v>
      </c>
      <c r="G492" s="1">
        <v>171</v>
      </c>
    </row>
    <row r="493" spans="1:7" x14ac:dyDescent="0.35">
      <c r="A493" s="1" t="s">
        <v>62</v>
      </c>
      <c r="B493" s="1" t="s">
        <v>63</v>
      </c>
      <c r="C493" s="1" t="s">
        <v>2551</v>
      </c>
      <c r="D493" s="1" t="s">
        <v>211</v>
      </c>
      <c r="E493" s="1" t="s">
        <v>77</v>
      </c>
      <c r="F493" s="1">
        <v>999925521</v>
      </c>
      <c r="G493" s="1">
        <v>171</v>
      </c>
    </row>
    <row r="494" spans="1:7" x14ac:dyDescent="0.35">
      <c r="A494" s="1" t="s">
        <v>62</v>
      </c>
      <c r="B494" s="1" t="s">
        <v>63</v>
      </c>
      <c r="C494" s="1" t="s">
        <v>868</v>
      </c>
      <c r="D494" s="1" t="s">
        <v>2116</v>
      </c>
      <c r="E494" s="1" t="s">
        <v>77</v>
      </c>
      <c r="F494" s="1">
        <v>999923866</v>
      </c>
      <c r="G494" s="1">
        <v>169</v>
      </c>
    </row>
    <row r="495" spans="1:7" x14ac:dyDescent="0.35">
      <c r="A495" s="1" t="s">
        <v>62</v>
      </c>
      <c r="B495" s="1" t="s">
        <v>63</v>
      </c>
      <c r="C495" s="1" t="s">
        <v>517</v>
      </c>
      <c r="D495" s="1" t="s">
        <v>2192</v>
      </c>
      <c r="E495" s="1" t="s">
        <v>77</v>
      </c>
      <c r="F495" s="1">
        <v>999924376</v>
      </c>
      <c r="G495" s="1">
        <v>141</v>
      </c>
    </row>
    <row r="496" spans="1:7" x14ac:dyDescent="0.35">
      <c r="A496" s="35" t="s">
        <v>62</v>
      </c>
      <c r="B496" s="35" t="s">
        <v>63</v>
      </c>
      <c r="C496" s="35" t="s">
        <v>2876</v>
      </c>
      <c r="D496" s="35" t="s">
        <v>92</v>
      </c>
      <c r="E496" s="35" t="s">
        <v>77</v>
      </c>
      <c r="F496" s="35">
        <v>999926332</v>
      </c>
      <c r="G496" s="1">
        <v>141</v>
      </c>
    </row>
    <row r="497" spans="1:7" x14ac:dyDescent="0.35">
      <c r="A497" s="30" t="s">
        <v>62</v>
      </c>
      <c r="B497" s="30" t="s">
        <v>63</v>
      </c>
      <c r="C497" s="30" t="s">
        <v>1430</v>
      </c>
      <c r="D497" s="30" t="s">
        <v>1431</v>
      </c>
      <c r="E497" s="30" t="s">
        <v>77</v>
      </c>
      <c r="F497" s="30">
        <v>999919835</v>
      </c>
      <c r="G497" s="1">
        <v>139.5</v>
      </c>
    </row>
    <row r="498" spans="1:7" ht="28" x14ac:dyDescent="0.35">
      <c r="A498" s="32" t="s">
        <v>62</v>
      </c>
      <c r="B498" s="32" t="s">
        <v>63</v>
      </c>
      <c r="C498" s="32" t="s">
        <v>1085</v>
      </c>
      <c r="D498" s="32" t="s">
        <v>1446</v>
      </c>
      <c r="E498" s="32" t="s">
        <v>77</v>
      </c>
      <c r="F498" s="32">
        <v>999920004</v>
      </c>
      <c r="G498" s="1">
        <v>120</v>
      </c>
    </row>
    <row r="499" spans="1:7" x14ac:dyDescent="0.35">
      <c r="A499" s="1" t="s">
        <v>62</v>
      </c>
      <c r="B499" s="1" t="s">
        <v>63</v>
      </c>
      <c r="C499" s="1" t="s">
        <v>2205</v>
      </c>
      <c r="D499" s="1" t="s">
        <v>2206</v>
      </c>
      <c r="E499" s="1" t="s">
        <v>77</v>
      </c>
      <c r="F499" s="1">
        <v>999924410</v>
      </c>
      <c r="G499" s="1">
        <v>120</v>
      </c>
    </row>
    <row r="500" spans="1:7" x14ac:dyDescent="0.35">
      <c r="A500" s="30" t="s">
        <v>62</v>
      </c>
      <c r="B500" s="30" t="s">
        <v>63</v>
      </c>
      <c r="C500" s="30" t="s">
        <v>285</v>
      </c>
      <c r="D500" s="30" t="s">
        <v>479</v>
      </c>
      <c r="E500" s="30" t="s">
        <v>77</v>
      </c>
      <c r="F500" s="30">
        <v>999927312</v>
      </c>
      <c r="G500" s="1">
        <v>120</v>
      </c>
    </row>
    <row r="501" spans="1:7" x14ac:dyDescent="0.35">
      <c r="A501" s="32" t="s">
        <v>62</v>
      </c>
      <c r="B501" s="32" t="s">
        <v>63</v>
      </c>
      <c r="C501" s="32" t="s">
        <v>3579</v>
      </c>
      <c r="D501" s="32" t="s">
        <v>1893</v>
      </c>
      <c r="E501" s="32" t="s">
        <v>77</v>
      </c>
      <c r="F501" s="32">
        <v>999928088</v>
      </c>
      <c r="G501" s="1">
        <v>120</v>
      </c>
    </row>
    <row r="502" spans="1:7" x14ac:dyDescent="0.35">
      <c r="A502" s="30" t="s">
        <v>62</v>
      </c>
      <c r="B502" s="30" t="s">
        <v>63</v>
      </c>
      <c r="C502" s="30" t="s">
        <v>517</v>
      </c>
      <c r="D502" s="30" t="s">
        <v>1811</v>
      </c>
      <c r="E502" s="30" t="s">
        <v>77</v>
      </c>
      <c r="F502" s="30">
        <v>999922243</v>
      </c>
      <c r="G502" s="1">
        <v>90</v>
      </c>
    </row>
    <row r="503" spans="1:7" x14ac:dyDescent="0.35">
      <c r="A503" s="32" t="s">
        <v>62</v>
      </c>
      <c r="B503" s="32" t="s">
        <v>63</v>
      </c>
      <c r="C503" s="32" t="s">
        <v>2140</v>
      </c>
      <c r="D503" s="32" t="s">
        <v>771</v>
      </c>
      <c r="E503" s="32" t="s">
        <v>77</v>
      </c>
      <c r="F503" s="32">
        <v>999923998</v>
      </c>
      <c r="G503" s="1">
        <v>90</v>
      </c>
    </row>
    <row r="504" spans="1:7" x14ac:dyDescent="0.35">
      <c r="A504" s="31" t="s">
        <v>62</v>
      </c>
      <c r="B504" s="31" t="s">
        <v>63</v>
      </c>
      <c r="C504" s="31" t="s">
        <v>2359</v>
      </c>
      <c r="D504" s="31" t="s">
        <v>474</v>
      </c>
      <c r="E504" s="31" t="s">
        <v>77</v>
      </c>
      <c r="F504" s="1">
        <v>999925875</v>
      </c>
      <c r="G504" s="1">
        <v>90</v>
      </c>
    </row>
    <row r="505" spans="1:7" x14ac:dyDescent="0.35">
      <c r="A505" s="30" t="s">
        <v>62</v>
      </c>
      <c r="B505" s="30" t="s">
        <v>63</v>
      </c>
      <c r="C505" s="30" t="s">
        <v>1743</v>
      </c>
      <c r="D505" s="30" t="s">
        <v>1744</v>
      </c>
      <c r="E505" s="30" t="s">
        <v>77</v>
      </c>
      <c r="F505" s="30">
        <v>999921907</v>
      </c>
      <c r="G505" s="1">
        <v>68</v>
      </c>
    </row>
    <row r="506" spans="1:7" x14ac:dyDescent="0.35">
      <c r="A506" s="1" t="s">
        <v>62</v>
      </c>
      <c r="B506" s="1" t="s">
        <v>63</v>
      </c>
      <c r="C506" s="1" t="s">
        <v>2180</v>
      </c>
      <c r="D506" s="1" t="s">
        <v>2181</v>
      </c>
      <c r="E506" s="1" t="s">
        <v>77</v>
      </c>
      <c r="F506" s="1">
        <v>999924342</v>
      </c>
      <c r="G506" s="1">
        <v>68</v>
      </c>
    </row>
    <row r="507" spans="1:7" x14ac:dyDescent="0.35">
      <c r="A507" s="1" t="s">
        <v>62</v>
      </c>
      <c r="B507" s="1" t="s">
        <v>63</v>
      </c>
      <c r="C507" s="1" t="s">
        <v>2302</v>
      </c>
      <c r="D507" s="1" t="s">
        <v>709</v>
      </c>
      <c r="E507" s="1" t="s">
        <v>77</v>
      </c>
      <c r="F507" s="1">
        <v>999924805</v>
      </c>
      <c r="G507" s="1">
        <v>68</v>
      </c>
    </row>
    <row r="508" spans="1:7" x14ac:dyDescent="0.35">
      <c r="A508" s="35" t="s">
        <v>62</v>
      </c>
      <c r="B508" s="35" t="s">
        <v>63</v>
      </c>
      <c r="C508" s="35" t="s">
        <v>2625</v>
      </c>
      <c r="D508" s="35" t="s">
        <v>2626</v>
      </c>
      <c r="E508" s="35" t="s">
        <v>77</v>
      </c>
      <c r="F508" s="35">
        <v>999925689</v>
      </c>
      <c r="G508" s="1">
        <v>68</v>
      </c>
    </row>
    <row r="509" spans="1:7" x14ac:dyDescent="0.35">
      <c r="A509" s="35" t="s">
        <v>62</v>
      </c>
      <c r="B509" s="35" t="s">
        <v>63</v>
      </c>
      <c r="C509" s="35" t="s">
        <v>2662</v>
      </c>
      <c r="D509" s="35" t="s">
        <v>2663</v>
      </c>
      <c r="E509" s="35" t="s">
        <v>77</v>
      </c>
      <c r="F509" s="35">
        <v>999925781</v>
      </c>
      <c r="G509" s="1">
        <v>68</v>
      </c>
    </row>
    <row r="510" spans="1:7" x14ac:dyDescent="0.35">
      <c r="A510" s="31" t="s">
        <v>62</v>
      </c>
      <c r="B510" s="31" t="s">
        <v>63</v>
      </c>
      <c r="C510" s="31" t="s">
        <v>1319</v>
      </c>
      <c r="D510" s="31" t="s">
        <v>117</v>
      </c>
      <c r="E510" s="31" t="s">
        <v>77</v>
      </c>
      <c r="F510" s="1">
        <v>999926084</v>
      </c>
      <c r="G510" s="1">
        <v>68</v>
      </c>
    </row>
    <row r="511" spans="1:7" x14ac:dyDescent="0.35">
      <c r="A511" s="1" t="s">
        <v>62</v>
      </c>
      <c r="B511" s="1" t="s">
        <v>63</v>
      </c>
      <c r="C511" s="1" t="s">
        <v>3175</v>
      </c>
      <c r="D511" s="1" t="s">
        <v>913</v>
      </c>
      <c r="E511" s="1" t="s">
        <v>77</v>
      </c>
      <c r="F511" s="1">
        <v>999926991</v>
      </c>
      <c r="G511" s="1">
        <v>68</v>
      </c>
    </row>
    <row r="512" spans="1:7" x14ac:dyDescent="0.35">
      <c r="A512" s="1" t="s">
        <v>62</v>
      </c>
      <c r="B512" s="1" t="s">
        <v>63</v>
      </c>
      <c r="C512" s="1" t="s">
        <v>2182</v>
      </c>
      <c r="D512" s="1" t="s">
        <v>3184</v>
      </c>
      <c r="E512" s="1" t="s">
        <v>77</v>
      </c>
      <c r="F512" s="1">
        <v>999927036</v>
      </c>
      <c r="G512" s="1">
        <v>68</v>
      </c>
    </row>
    <row r="513" spans="1:7" x14ac:dyDescent="0.35">
      <c r="A513" s="1" t="s">
        <v>62</v>
      </c>
      <c r="B513" s="1" t="s">
        <v>63</v>
      </c>
      <c r="C513" s="1" t="s">
        <v>2270</v>
      </c>
      <c r="D513" s="1" t="s">
        <v>513</v>
      </c>
      <c r="E513" s="1" t="s">
        <v>77</v>
      </c>
      <c r="F513" s="1">
        <v>999926485</v>
      </c>
      <c r="G513" s="1">
        <v>63</v>
      </c>
    </row>
    <row r="514" spans="1:7" x14ac:dyDescent="0.35">
      <c r="A514" s="1" t="s">
        <v>62</v>
      </c>
      <c r="B514" s="1" t="s">
        <v>63</v>
      </c>
      <c r="C514" s="1" t="s">
        <v>1627</v>
      </c>
      <c r="D514" s="1" t="s">
        <v>3315</v>
      </c>
      <c r="E514" s="1" t="s">
        <v>77</v>
      </c>
      <c r="F514" s="1">
        <v>999927355</v>
      </c>
      <c r="G514" s="1">
        <v>63</v>
      </c>
    </row>
    <row r="515" spans="1:7" x14ac:dyDescent="0.35">
      <c r="A515" s="1" t="s">
        <v>62</v>
      </c>
      <c r="B515" s="1" t="s">
        <v>63</v>
      </c>
      <c r="C515" s="1" t="s">
        <v>2622</v>
      </c>
      <c r="D515" s="1" t="s">
        <v>2623</v>
      </c>
      <c r="E515" s="1" t="s">
        <v>77</v>
      </c>
      <c r="F515" s="1">
        <v>999925676</v>
      </c>
      <c r="G515" s="1">
        <v>60</v>
      </c>
    </row>
    <row r="516" spans="1:7" x14ac:dyDescent="0.35">
      <c r="A516" s="1" t="s">
        <v>62</v>
      </c>
      <c r="B516" s="1" t="s">
        <v>63</v>
      </c>
      <c r="C516" s="1" t="s">
        <v>2449</v>
      </c>
      <c r="D516" s="1" t="s">
        <v>2450</v>
      </c>
      <c r="E516" s="1" t="s">
        <v>77</v>
      </c>
      <c r="F516" s="1">
        <v>999925275</v>
      </c>
      <c r="G516" s="1">
        <v>45</v>
      </c>
    </row>
    <row r="517" spans="1:7" x14ac:dyDescent="0.35">
      <c r="A517" s="1" t="s">
        <v>62</v>
      </c>
      <c r="B517" s="1" t="s">
        <v>63</v>
      </c>
      <c r="C517" s="1" t="s">
        <v>3035</v>
      </c>
      <c r="D517" s="1" t="s">
        <v>3036</v>
      </c>
      <c r="E517" s="1" t="s">
        <v>77</v>
      </c>
      <c r="F517" s="1">
        <v>999926715</v>
      </c>
      <c r="G517" s="1">
        <v>45</v>
      </c>
    </row>
    <row r="518" spans="1:7" x14ac:dyDescent="0.35">
      <c r="A518" s="1" t="s">
        <v>62</v>
      </c>
      <c r="B518" s="1" t="s">
        <v>63</v>
      </c>
      <c r="C518" s="1" t="s">
        <v>3494</v>
      </c>
      <c r="D518" s="1" t="s">
        <v>2069</v>
      </c>
      <c r="E518" s="1" t="s">
        <v>77</v>
      </c>
      <c r="F518" s="1">
        <v>999927878</v>
      </c>
      <c r="G518" s="1">
        <v>45</v>
      </c>
    </row>
    <row r="519" spans="1:7" x14ac:dyDescent="0.35">
      <c r="A519" s="1" t="s">
        <v>62</v>
      </c>
      <c r="B519" s="1" t="s">
        <v>63</v>
      </c>
      <c r="C519" s="1" t="s">
        <v>1732</v>
      </c>
      <c r="D519" s="1" t="s">
        <v>2730</v>
      </c>
      <c r="E519" s="1" t="s">
        <v>77</v>
      </c>
      <c r="F519" s="1">
        <v>999925930</v>
      </c>
      <c r="G519" s="1">
        <v>38</v>
      </c>
    </row>
    <row r="520" spans="1:7" x14ac:dyDescent="0.35">
      <c r="A520" s="1" t="s">
        <v>62</v>
      </c>
      <c r="B520" s="1" t="s">
        <v>63</v>
      </c>
      <c r="C520" s="1" t="s">
        <v>2797</v>
      </c>
      <c r="D520" s="1" t="s">
        <v>2798</v>
      </c>
      <c r="E520" s="1" t="s">
        <v>77</v>
      </c>
      <c r="F520" s="1">
        <v>999926123</v>
      </c>
      <c r="G520" s="1">
        <v>38</v>
      </c>
    </row>
    <row r="521" spans="1:7" x14ac:dyDescent="0.35">
      <c r="A521" s="1" t="s">
        <v>62</v>
      </c>
      <c r="B521" s="1" t="s">
        <v>63</v>
      </c>
      <c r="C521" s="1" t="s">
        <v>2803</v>
      </c>
      <c r="D521" s="1" t="s">
        <v>2804</v>
      </c>
      <c r="E521" s="1" t="s">
        <v>77</v>
      </c>
      <c r="F521" s="1">
        <v>999926136</v>
      </c>
      <c r="G521" s="1">
        <v>38</v>
      </c>
    </row>
    <row r="522" spans="1:7" x14ac:dyDescent="0.35">
      <c r="A522" s="1" t="s">
        <v>62</v>
      </c>
      <c r="B522" s="1" t="s">
        <v>63</v>
      </c>
      <c r="C522" s="1" t="s">
        <v>1851</v>
      </c>
      <c r="D522" s="1" t="s">
        <v>2996</v>
      </c>
      <c r="E522" s="1" t="s">
        <v>77</v>
      </c>
      <c r="F522" s="1">
        <v>999926626</v>
      </c>
      <c r="G522" s="1">
        <v>38</v>
      </c>
    </row>
    <row r="523" spans="1:7" x14ac:dyDescent="0.35">
      <c r="A523" s="1" t="s">
        <v>62</v>
      </c>
      <c r="B523" s="30" t="s">
        <v>63</v>
      </c>
      <c r="C523" s="30" t="s">
        <v>1758</v>
      </c>
      <c r="D523" s="30" t="s">
        <v>1759</v>
      </c>
      <c r="E523" s="30" t="s">
        <v>77</v>
      </c>
      <c r="F523" s="30">
        <v>999921981</v>
      </c>
      <c r="G523" s="1">
        <v>34</v>
      </c>
    </row>
    <row r="524" spans="1:7" x14ac:dyDescent="0.35">
      <c r="A524" s="1" t="s">
        <v>62</v>
      </c>
      <c r="B524" s="1" t="s">
        <v>63</v>
      </c>
      <c r="C524" s="1" t="s">
        <v>926</v>
      </c>
      <c r="D524" s="1" t="s">
        <v>2579</v>
      </c>
      <c r="E524" s="1" t="s">
        <v>77</v>
      </c>
      <c r="F524" s="1">
        <v>999925594</v>
      </c>
      <c r="G524" s="1">
        <v>34</v>
      </c>
    </row>
    <row r="525" spans="1:7" x14ac:dyDescent="0.35">
      <c r="A525" s="1" t="s">
        <v>62</v>
      </c>
      <c r="B525" s="1" t="s">
        <v>63</v>
      </c>
      <c r="C525" s="1" t="s">
        <v>3540</v>
      </c>
      <c r="D525" s="1" t="s">
        <v>3541</v>
      </c>
      <c r="E525" s="1" t="s">
        <v>77</v>
      </c>
      <c r="F525" s="1">
        <v>999927972</v>
      </c>
      <c r="G525" s="1">
        <v>30</v>
      </c>
    </row>
    <row r="526" spans="1:7" x14ac:dyDescent="0.35">
      <c r="A526" s="1" t="s">
        <v>62</v>
      </c>
      <c r="B526" s="1" t="s">
        <v>235</v>
      </c>
      <c r="C526" s="1" t="s">
        <v>1679</v>
      </c>
      <c r="D526" s="1" t="s">
        <v>1680</v>
      </c>
      <c r="E526" s="30" t="s">
        <v>77</v>
      </c>
      <c r="F526" s="1">
        <v>999921634</v>
      </c>
      <c r="G526" s="1">
        <v>420</v>
      </c>
    </row>
    <row r="527" spans="1:7" x14ac:dyDescent="0.35">
      <c r="A527" s="1" t="s">
        <v>62</v>
      </c>
      <c r="B527" s="1" t="s">
        <v>235</v>
      </c>
      <c r="C527" s="1" t="s">
        <v>244</v>
      </c>
      <c r="D527" s="1" t="s">
        <v>1126</v>
      </c>
      <c r="E527" s="1" t="s">
        <v>77</v>
      </c>
      <c r="F527" s="1">
        <v>999918194</v>
      </c>
      <c r="G527" s="1">
        <v>368</v>
      </c>
    </row>
    <row r="528" spans="1:7" x14ac:dyDescent="0.35">
      <c r="A528" s="35" t="s">
        <v>62</v>
      </c>
      <c r="B528" s="35" t="s">
        <v>235</v>
      </c>
      <c r="C528" s="35" t="s">
        <v>1202</v>
      </c>
      <c r="D528" s="35" t="s">
        <v>1203</v>
      </c>
      <c r="E528" s="35" t="s">
        <v>77</v>
      </c>
      <c r="F528" s="35">
        <v>999918204</v>
      </c>
      <c r="G528" s="1">
        <v>285</v>
      </c>
    </row>
    <row r="529" spans="1:7" x14ac:dyDescent="0.35">
      <c r="A529" s="1" t="s">
        <v>62</v>
      </c>
      <c r="B529" s="1" t="s">
        <v>235</v>
      </c>
      <c r="C529" s="1" t="s">
        <v>1158</v>
      </c>
      <c r="D529" s="1" t="s">
        <v>1159</v>
      </c>
      <c r="E529" s="1" t="s">
        <v>77</v>
      </c>
      <c r="F529" s="1">
        <v>999917918</v>
      </c>
      <c r="G529" s="1">
        <v>283</v>
      </c>
    </row>
    <row r="530" spans="1:7" x14ac:dyDescent="0.35">
      <c r="A530" s="1" t="s">
        <v>62</v>
      </c>
      <c r="B530" s="1" t="s">
        <v>235</v>
      </c>
      <c r="C530" s="1" t="s">
        <v>2018</v>
      </c>
      <c r="D530" s="1" t="s">
        <v>117</v>
      </c>
      <c r="E530" s="1" t="s">
        <v>77</v>
      </c>
      <c r="F530" s="1">
        <v>999923271</v>
      </c>
      <c r="G530" s="1">
        <v>265</v>
      </c>
    </row>
    <row r="531" spans="1:7" x14ac:dyDescent="0.35">
      <c r="A531" s="35" t="s">
        <v>62</v>
      </c>
      <c r="B531" s="35" t="s">
        <v>235</v>
      </c>
      <c r="C531" s="35" t="s">
        <v>2591</v>
      </c>
      <c r="D531" s="35" t="s">
        <v>2592</v>
      </c>
      <c r="E531" s="35" t="s">
        <v>77</v>
      </c>
      <c r="F531" s="35">
        <v>999925613</v>
      </c>
      <c r="G531" s="1">
        <v>234</v>
      </c>
    </row>
    <row r="532" spans="1:7" x14ac:dyDescent="0.35">
      <c r="A532" s="1" t="s">
        <v>62</v>
      </c>
      <c r="B532" s="1" t="s">
        <v>235</v>
      </c>
      <c r="C532" s="1" t="s">
        <v>524</v>
      </c>
      <c r="D532" s="1" t="s">
        <v>525</v>
      </c>
      <c r="E532" s="30" t="s">
        <v>77</v>
      </c>
      <c r="F532" s="1">
        <v>999889787</v>
      </c>
      <c r="G532" s="1">
        <v>216</v>
      </c>
    </row>
    <row r="533" spans="1:7" x14ac:dyDescent="0.35">
      <c r="A533" s="1" t="s">
        <v>62</v>
      </c>
      <c r="B533" s="1" t="s">
        <v>235</v>
      </c>
      <c r="C533" s="1" t="s">
        <v>127</v>
      </c>
      <c r="D533" s="1" t="s">
        <v>988</v>
      </c>
      <c r="E533" s="1" t="s">
        <v>77</v>
      </c>
      <c r="F533" s="1">
        <v>999915574</v>
      </c>
      <c r="G533" s="1">
        <v>192</v>
      </c>
    </row>
    <row r="534" spans="1:7" x14ac:dyDescent="0.35">
      <c r="A534" s="1" t="s">
        <v>62</v>
      </c>
      <c r="B534" s="1" t="s">
        <v>235</v>
      </c>
      <c r="C534" s="1" t="s">
        <v>797</v>
      </c>
      <c r="D534" s="1" t="s">
        <v>878</v>
      </c>
      <c r="E534" s="1" t="s">
        <v>77</v>
      </c>
      <c r="F534" s="1">
        <v>999921813</v>
      </c>
      <c r="G534" s="1">
        <v>185.5</v>
      </c>
    </row>
    <row r="535" spans="1:7" x14ac:dyDescent="0.35">
      <c r="A535" s="1" t="s">
        <v>62</v>
      </c>
      <c r="B535" s="1" t="s">
        <v>235</v>
      </c>
      <c r="C535" s="1" t="s">
        <v>629</v>
      </c>
      <c r="D535" s="1" t="s">
        <v>669</v>
      </c>
      <c r="E535" s="1" t="s">
        <v>77</v>
      </c>
      <c r="F535" s="1">
        <v>999900785</v>
      </c>
      <c r="G535" s="1">
        <v>180</v>
      </c>
    </row>
    <row r="536" spans="1:7" x14ac:dyDescent="0.35">
      <c r="A536" s="31" t="s">
        <v>62</v>
      </c>
      <c r="B536" s="31" t="s">
        <v>235</v>
      </c>
      <c r="C536" s="31" t="s">
        <v>952</v>
      </c>
      <c r="D536" s="31" t="s">
        <v>953</v>
      </c>
      <c r="E536" s="31" t="s">
        <v>77</v>
      </c>
      <c r="F536" s="1">
        <v>999914843</v>
      </c>
      <c r="G536" s="1">
        <v>171</v>
      </c>
    </row>
    <row r="537" spans="1:7" x14ac:dyDescent="0.35">
      <c r="A537" s="30" t="s">
        <v>62</v>
      </c>
      <c r="B537" s="30" t="s">
        <v>235</v>
      </c>
      <c r="C537" s="30" t="s">
        <v>1229</v>
      </c>
      <c r="D537" s="30" t="s">
        <v>1230</v>
      </c>
      <c r="E537" s="30" t="s">
        <v>77</v>
      </c>
      <c r="F537" s="30">
        <v>999918495</v>
      </c>
      <c r="G537" s="1">
        <v>171</v>
      </c>
    </row>
    <row r="538" spans="1:7" x14ac:dyDescent="0.35">
      <c r="A538" s="35" t="s">
        <v>62</v>
      </c>
      <c r="B538" s="35" t="s">
        <v>235</v>
      </c>
      <c r="C538" s="35" t="s">
        <v>1786</v>
      </c>
      <c r="D538" s="35" t="s">
        <v>1787</v>
      </c>
      <c r="E538" s="35" t="s">
        <v>77</v>
      </c>
      <c r="F538" s="35">
        <v>999922119</v>
      </c>
      <c r="G538" s="1">
        <v>158</v>
      </c>
    </row>
    <row r="539" spans="1:7" x14ac:dyDescent="0.35">
      <c r="A539" s="1" t="s">
        <v>62</v>
      </c>
      <c r="B539" s="1" t="s">
        <v>235</v>
      </c>
      <c r="C539" s="1" t="s">
        <v>2243</v>
      </c>
      <c r="D539" s="1" t="s">
        <v>2244</v>
      </c>
      <c r="E539" s="1" t="s">
        <v>77</v>
      </c>
      <c r="F539" s="1">
        <v>999924542</v>
      </c>
      <c r="G539" s="1">
        <v>158</v>
      </c>
    </row>
    <row r="540" spans="1:7" x14ac:dyDescent="0.35">
      <c r="A540" s="30" t="s">
        <v>62</v>
      </c>
      <c r="B540" s="30" t="s">
        <v>235</v>
      </c>
      <c r="C540" s="30" t="s">
        <v>844</v>
      </c>
      <c r="D540" s="30" t="s">
        <v>1880</v>
      </c>
      <c r="E540" s="30" t="s">
        <v>77</v>
      </c>
      <c r="F540" s="30">
        <v>999926170</v>
      </c>
      <c r="G540" s="1">
        <v>150.9</v>
      </c>
    </row>
    <row r="541" spans="1:7" x14ac:dyDescent="0.35">
      <c r="A541" s="30" t="s">
        <v>62</v>
      </c>
      <c r="B541" s="30" t="s">
        <v>235</v>
      </c>
      <c r="C541" s="30" t="s">
        <v>965</v>
      </c>
      <c r="D541" s="30" t="s">
        <v>966</v>
      </c>
      <c r="E541" s="30" t="s">
        <v>77</v>
      </c>
      <c r="F541" s="30">
        <v>999915390</v>
      </c>
      <c r="G541" s="1">
        <v>144</v>
      </c>
    </row>
    <row r="542" spans="1:7" x14ac:dyDescent="0.35">
      <c r="A542" s="1" t="s">
        <v>62</v>
      </c>
      <c r="B542" s="30" t="s">
        <v>235</v>
      </c>
      <c r="C542" s="30" t="s">
        <v>517</v>
      </c>
      <c r="D542" s="30" t="s">
        <v>371</v>
      </c>
      <c r="E542" s="30" t="s">
        <v>77</v>
      </c>
      <c r="F542" s="30">
        <v>999922012</v>
      </c>
      <c r="G542" s="1">
        <v>141</v>
      </c>
    </row>
    <row r="543" spans="1:7" x14ac:dyDescent="0.35">
      <c r="A543" s="32" t="s">
        <v>62</v>
      </c>
      <c r="B543" s="32" t="s">
        <v>235</v>
      </c>
      <c r="C543" s="32" t="s">
        <v>2992</v>
      </c>
      <c r="D543" s="32" t="s">
        <v>2993</v>
      </c>
      <c r="E543" s="32" t="s">
        <v>77</v>
      </c>
      <c r="F543" s="32">
        <v>999926622</v>
      </c>
      <c r="G543" s="1">
        <v>130</v>
      </c>
    </row>
    <row r="544" spans="1:7" x14ac:dyDescent="0.35">
      <c r="A544" s="35" t="s">
        <v>62</v>
      </c>
      <c r="B544" s="35" t="s">
        <v>235</v>
      </c>
      <c r="C544" s="35" t="s">
        <v>1780</v>
      </c>
      <c r="D544" s="35" t="s">
        <v>1781</v>
      </c>
      <c r="E544" s="35" t="s">
        <v>77</v>
      </c>
      <c r="F544" s="35">
        <v>999922053</v>
      </c>
      <c r="G544" s="1">
        <v>122</v>
      </c>
    </row>
    <row r="545" spans="1:7" x14ac:dyDescent="0.35">
      <c r="A545" s="1" t="s">
        <v>62</v>
      </c>
      <c r="B545" s="1" t="s">
        <v>235</v>
      </c>
      <c r="C545" s="1" t="s">
        <v>1231</v>
      </c>
      <c r="D545" s="1" t="s">
        <v>123</v>
      </c>
      <c r="E545" s="1" t="s">
        <v>77</v>
      </c>
      <c r="F545" s="1">
        <v>999918527</v>
      </c>
      <c r="G545" s="1">
        <v>120</v>
      </c>
    </row>
    <row r="546" spans="1:7" x14ac:dyDescent="0.35">
      <c r="A546" s="32" t="s">
        <v>62</v>
      </c>
      <c r="B546" s="32" t="s">
        <v>235</v>
      </c>
      <c r="C546" s="32" t="s">
        <v>1054</v>
      </c>
      <c r="D546" s="32" t="s">
        <v>119</v>
      </c>
      <c r="E546" s="32" t="s">
        <v>77</v>
      </c>
      <c r="F546" s="32">
        <v>999916764</v>
      </c>
      <c r="G546" s="1">
        <v>119</v>
      </c>
    </row>
    <row r="547" spans="1:7" x14ac:dyDescent="0.35">
      <c r="A547" s="1" t="s">
        <v>62</v>
      </c>
      <c r="B547" s="1" t="s">
        <v>235</v>
      </c>
      <c r="C547" s="30" t="s">
        <v>1408</v>
      </c>
      <c r="D547" s="30" t="s">
        <v>1409</v>
      </c>
      <c r="E547" s="1" t="s">
        <v>77</v>
      </c>
      <c r="F547" s="30">
        <v>999919680</v>
      </c>
      <c r="G547" s="1">
        <v>119</v>
      </c>
    </row>
    <row r="548" spans="1:7" x14ac:dyDescent="0.35">
      <c r="A548" s="1" t="s">
        <v>62</v>
      </c>
      <c r="B548" s="1" t="s">
        <v>235</v>
      </c>
      <c r="C548" s="1" t="s">
        <v>1312</v>
      </c>
      <c r="D548" s="1" t="s">
        <v>1538</v>
      </c>
      <c r="E548" s="1" t="s">
        <v>77</v>
      </c>
      <c r="F548" s="1">
        <v>999921077</v>
      </c>
      <c r="G548" s="1">
        <v>114</v>
      </c>
    </row>
    <row r="549" spans="1:7" x14ac:dyDescent="0.35">
      <c r="A549" s="30" t="s">
        <v>62</v>
      </c>
      <c r="B549" s="30" t="s">
        <v>235</v>
      </c>
      <c r="C549" s="30" t="s">
        <v>957</v>
      </c>
      <c r="D549" s="30" t="s">
        <v>958</v>
      </c>
      <c r="E549" s="30" t="s">
        <v>77</v>
      </c>
      <c r="F549" s="1">
        <v>999915018</v>
      </c>
      <c r="G549" s="1">
        <v>113</v>
      </c>
    </row>
    <row r="550" spans="1:7" x14ac:dyDescent="0.35">
      <c r="A550" s="1" t="s">
        <v>62</v>
      </c>
      <c r="B550" s="30" t="s">
        <v>235</v>
      </c>
      <c r="C550" s="30" t="s">
        <v>1025</v>
      </c>
      <c r="D550" s="30" t="s">
        <v>1425</v>
      </c>
      <c r="E550" s="30" t="s">
        <v>77</v>
      </c>
      <c r="F550" s="1">
        <v>999919791</v>
      </c>
      <c r="G550" s="1">
        <v>111</v>
      </c>
    </row>
    <row r="551" spans="1:7" x14ac:dyDescent="0.35">
      <c r="A551" s="1" t="s">
        <v>62</v>
      </c>
      <c r="B551" s="30" t="s">
        <v>235</v>
      </c>
      <c r="C551" s="30" t="s">
        <v>1525</v>
      </c>
      <c r="D551" s="30" t="s">
        <v>1524</v>
      </c>
      <c r="E551" s="30" t="s">
        <v>77</v>
      </c>
      <c r="F551" s="30">
        <v>999920988</v>
      </c>
      <c r="G551" s="1">
        <v>111</v>
      </c>
    </row>
    <row r="552" spans="1:7" x14ac:dyDescent="0.35">
      <c r="A552" s="1" t="s">
        <v>62</v>
      </c>
      <c r="B552" s="1" t="s">
        <v>235</v>
      </c>
      <c r="C552" s="30" t="s">
        <v>2089</v>
      </c>
      <c r="D552" s="30" t="s">
        <v>2090</v>
      </c>
      <c r="E552" s="30" t="s">
        <v>77</v>
      </c>
      <c r="F552" s="1">
        <v>999923751</v>
      </c>
      <c r="G552" s="1">
        <v>111</v>
      </c>
    </row>
    <row r="553" spans="1:7" x14ac:dyDescent="0.35">
      <c r="A553" s="1" t="s">
        <v>62</v>
      </c>
      <c r="B553" s="1" t="s">
        <v>235</v>
      </c>
      <c r="C553" s="1" t="s">
        <v>3400</v>
      </c>
      <c r="D553" s="1" t="s">
        <v>3401</v>
      </c>
      <c r="E553" s="1" t="s">
        <v>77</v>
      </c>
      <c r="F553" s="1">
        <v>999927565</v>
      </c>
      <c r="G553" s="1">
        <v>111</v>
      </c>
    </row>
    <row r="554" spans="1:7" x14ac:dyDescent="0.35">
      <c r="A554" s="1" t="s">
        <v>62</v>
      </c>
      <c r="B554" s="1" t="s">
        <v>235</v>
      </c>
      <c r="C554" s="1" t="s">
        <v>2529</v>
      </c>
      <c r="D554" s="1" t="s">
        <v>2530</v>
      </c>
      <c r="E554" s="1" t="s">
        <v>77</v>
      </c>
      <c r="F554" s="1">
        <v>999925435</v>
      </c>
      <c r="G554" s="1">
        <v>97</v>
      </c>
    </row>
    <row r="555" spans="1:7" x14ac:dyDescent="0.35">
      <c r="A555" s="1" t="s">
        <v>62</v>
      </c>
      <c r="B555" s="1" t="s">
        <v>235</v>
      </c>
      <c r="C555" s="1" t="s">
        <v>1085</v>
      </c>
      <c r="D555" s="1" t="s">
        <v>1349</v>
      </c>
      <c r="E555" s="30" t="s">
        <v>77</v>
      </c>
      <c r="F555" s="1">
        <v>999919238</v>
      </c>
      <c r="G555" s="1">
        <v>96</v>
      </c>
    </row>
    <row r="556" spans="1:7" x14ac:dyDescent="0.35">
      <c r="A556" s="1" t="s">
        <v>62</v>
      </c>
      <c r="B556" s="1" t="s">
        <v>235</v>
      </c>
      <c r="C556" s="1" t="s">
        <v>3180</v>
      </c>
      <c r="D556" s="1" t="s">
        <v>3181</v>
      </c>
      <c r="E556" s="1" t="s">
        <v>77</v>
      </c>
      <c r="F556" s="1">
        <v>999927021</v>
      </c>
      <c r="G556" s="1">
        <v>96</v>
      </c>
    </row>
    <row r="557" spans="1:7" x14ac:dyDescent="0.35">
      <c r="A557" s="1" t="s">
        <v>62</v>
      </c>
      <c r="B557" s="1" t="s">
        <v>235</v>
      </c>
      <c r="C557" s="1" t="s">
        <v>2082</v>
      </c>
      <c r="D557" s="1" t="s">
        <v>2083</v>
      </c>
      <c r="E557" s="1" t="s">
        <v>77</v>
      </c>
      <c r="F557" s="1">
        <v>999923731</v>
      </c>
      <c r="G557" s="1">
        <v>90</v>
      </c>
    </row>
    <row r="558" spans="1:7" x14ac:dyDescent="0.35">
      <c r="A558" s="31" t="s">
        <v>62</v>
      </c>
      <c r="B558" s="31" t="s">
        <v>235</v>
      </c>
      <c r="C558" s="31" t="s">
        <v>2906</v>
      </c>
      <c r="D558" s="31" t="s">
        <v>2907</v>
      </c>
      <c r="E558" s="31" t="s">
        <v>77</v>
      </c>
      <c r="F558" s="1">
        <v>999926402</v>
      </c>
      <c r="G558" s="1">
        <v>90</v>
      </c>
    </row>
    <row r="559" spans="1:7" x14ac:dyDescent="0.35">
      <c r="A559" s="35" t="s">
        <v>62</v>
      </c>
      <c r="B559" s="35" t="s">
        <v>235</v>
      </c>
      <c r="C559" s="35" t="s">
        <v>2616</v>
      </c>
      <c r="D559" s="35" t="s">
        <v>2617</v>
      </c>
      <c r="E559" s="35" t="s">
        <v>77</v>
      </c>
      <c r="F559" s="35">
        <v>999925659</v>
      </c>
      <c r="G559" s="1">
        <v>89</v>
      </c>
    </row>
    <row r="560" spans="1:7" x14ac:dyDescent="0.35">
      <c r="A560" s="1" t="s">
        <v>62</v>
      </c>
      <c r="B560" s="1" t="s">
        <v>235</v>
      </c>
      <c r="C560" s="1" t="s">
        <v>1618</v>
      </c>
      <c r="D560" s="1" t="s">
        <v>1619</v>
      </c>
      <c r="E560" s="1" t="s">
        <v>77</v>
      </c>
      <c r="F560" s="1">
        <v>999921418</v>
      </c>
      <c r="G560" s="1">
        <v>81.75</v>
      </c>
    </row>
    <row r="561" spans="1:7" x14ac:dyDescent="0.35">
      <c r="A561" s="1" t="s">
        <v>62</v>
      </c>
      <c r="B561" s="1" t="s">
        <v>235</v>
      </c>
      <c r="C561" s="1" t="s">
        <v>1793</v>
      </c>
      <c r="D561" s="1" t="s">
        <v>1794</v>
      </c>
      <c r="E561" s="1" t="s">
        <v>77</v>
      </c>
      <c r="F561" s="1">
        <v>999922135</v>
      </c>
      <c r="G561" s="1">
        <v>81</v>
      </c>
    </row>
    <row r="562" spans="1:7" x14ac:dyDescent="0.35">
      <c r="A562" s="1" t="s">
        <v>62</v>
      </c>
      <c r="B562" s="1" t="s">
        <v>235</v>
      </c>
      <c r="C562" s="1" t="s">
        <v>1851</v>
      </c>
      <c r="D562" s="1" t="s">
        <v>3321</v>
      </c>
      <c r="E562" s="1" t="s">
        <v>77</v>
      </c>
      <c r="F562" s="1">
        <v>999927378</v>
      </c>
      <c r="G562" s="1">
        <v>70</v>
      </c>
    </row>
    <row r="563" spans="1:7" x14ac:dyDescent="0.35">
      <c r="A563" s="31" t="s">
        <v>62</v>
      </c>
      <c r="B563" s="31" t="s">
        <v>235</v>
      </c>
      <c r="C563" s="31" t="s">
        <v>774</v>
      </c>
      <c r="D563" s="31" t="s">
        <v>775</v>
      </c>
      <c r="E563" s="31" t="s">
        <v>77</v>
      </c>
      <c r="F563" s="1">
        <v>999907693</v>
      </c>
      <c r="G563" s="1">
        <v>68</v>
      </c>
    </row>
    <row r="564" spans="1:7" x14ac:dyDescent="0.35">
      <c r="A564" s="1" t="s">
        <v>62</v>
      </c>
      <c r="B564" s="1" t="s">
        <v>235</v>
      </c>
      <c r="C564" s="30" t="s">
        <v>970</v>
      </c>
      <c r="D564" s="30" t="s">
        <v>1123</v>
      </c>
      <c r="E564" s="30" t="s">
        <v>77</v>
      </c>
      <c r="F564" s="1">
        <v>999921046</v>
      </c>
      <c r="G564" s="1">
        <v>68</v>
      </c>
    </row>
    <row r="565" spans="1:7" x14ac:dyDescent="0.35">
      <c r="A565" s="1" t="s">
        <v>62</v>
      </c>
      <c r="B565" s="1" t="s">
        <v>235</v>
      </c>
      <c r="C565" s="1" t="s">
        <v>1752</v>
      </c>
      <c r="D565" s="1" t="s">
        <v>1753</v>
      </c>
      <c r="E565" s="1" t="s">
        <v>77</v>
      </c>
      <c r="F565" s="1">
        <v>999921962</v>
      </c>
      <c r="G565" s="1">
        <v>68</v>
      </c>
    </row>
    <row r="566" spans="1:7" x14ac:dyDescent="0.35">
      <c r="A566" s="31" t="s">
        <v>62</v>
      </c>
      <c r="B566" s="31" t="s">
        <v>235</v>
      </c>
      <c r="C566" s="31" t="s">
        <v>3187</v>
      </c>
      <c r="D566" s="31" t="s">
        <v>3188</v>
      </c>
      <c r="E566" s="31" t="s">
        <v>77</v>
      </c>
      <c r="F566" s="1">
        <v>999927045</v>
      </c>
      <c r="G566" s="1">
        <v>68</v>
      </c>
    </row>
    <row r="567" spans="1:7" x14ac:dyDescent="0.35">
      <c r="A567" s="30" t="s">
        <v>62</v>
      </c>
      <c r="B567" s="30" t="s">
        <v>235</v>
      </c>
      <c r="C567" s="30" t="s">
        <v>220</v>
      </c>
      <c r="D567" s="30" t="s">
        <v>3569</v>
      </c>
      <c r="E567" s="30" t="s">
        <v>77</v>
      </c>
      <c r="F567" s="30">
        <v>999928056</v>
      </c>
      <c r="G567" s="1">
        <v>68</v>
      </c>
    </row>
    <row r="568" spans="1:7" x14ac:dyDescent="0.35">
      <c r="A568" s="1" t="s">
        <v>62</v>
      </c>
      <c r="B568" s="1" t="s">
        <v>235</v>
      </c>
      <c r="C568" s="1" t="s">
        <v>321</v>
      </c>
      <c r="D568" s="1" t="s">
        <v>1631</v>
      </c>
      <c r="E568" s="1" t="s">
        <v>77</v>
      </c>
      <c r="F568" s="1">
        <v>999921445</v>
      </c>
      <c r="G568" s="1">
        <v>63</v>
      </c>
    </row>
    <row r="569" spans="1:7" x14ac:dyDescent="0.35">
      <c r="A569" s="31" t="s">
        <v>62</v>
      </c>
      <c r="B569" s="31" t="s">
        <v>235</v>
      </c>
      <c r="C569" s="31" t="s">
        <v>2572</v>
      </c>
      <c r="D569" s="31" t="s">
        <v>2573</v>
      </c>
      <c r="E569" s="31" t="s">
        <v>77</v>
      </c>
      <c r="F569" s="1">
        <v>999925568</v>
      </c>
      <c r="G569" s="1">
        <v>63</v>
      </c>
    </row>
    <row r="570" spans="1:7" x14ac:dyDescent="0.35">
      <c r="A570" s="1" t="s">
        <v>62</v>
      </c>
      <c r="B570" s="1" t="s">
        <v>235</v>
      </c>
      <c r="C570" s="1" t="s">
        <v>3003</v>
      </c>
      <c r="D570" s="1" t="s">
        <v>3004</v>
      </c>
      <c r="E570" s="1" t="s">
        <v>77</v>
      </c>
      <c r="F570" s="1">
        <v>999926636</v>
      </c>
      <c r="G570" s="1">
        <v>63</v>
      </c>
    </row>
    <row r="571" spans="1:7" x14ac:dyDescent="0.35">
      <c r="A571" s="30" t="s">
        <v>62</v>
      </c>
      <c r="B571" s="30" t="s">
        <v>235</v>
      </c>
      <c r="C571" s="30" t="s">
        <v>844</v>
      </c>
      <c r="D571" s="30" t="s">
        <v>119</v>
      </c>
      <c r="E571" s="30" t="s">
        <v>77</v>
      </c>
      <c r="F571" s="30">
        <v>999927104</v>
      </c>
      <c r="G571" s="1">
        <v>63</v>
      </c>
    </row>
    <row r="572" spans="1:7" x14ac:dyDescent="0.35">
      <c r="A572" s="31" t="s">
        <v>62</v>
      </c>
      <c r="B572" s="31" t="s">
        <v>235</v>
      </c>
      <c r="C572" s="31" t="s">
        <v>1725</v>
      </c>
      <c r="D572" s="31" t="s">
        <v>1808</v>
      </c>
      <c r="E572" s="31" t="s">
        <v>77</v>
      </c>
      <c r="F572" s="1">
        <v>999927770</v>
      </c>
      <c r="G572" s="1">
        <v>63</v>
      </c>
    </row>
    <row r="573" spans="1:7" x14ac:dyDescent="0.35">
      <c r="A573" s="1" t="s">
        <v>62</v>
      </c>
      <c r="B573" s="1" t="s">
        <v>235</v>
      </c>
      <c r="C573" s="1" t="s">
        <v>3489</v>
      </c>
      <c r="D573" s="1" t="s">
        <v>150</v>
      </c>
      <c r="E573" s="1" t="s">
        <v>77</v>
      </c>
      <c r="F573" s="1">
        <v>999927859</v>
      </c>
      <c r="G573" s="1">
        <v>63</v>
      </c>
    </row>
    <row r="574" spans="1:7" x14ac:dyDescent="0.35">
      <c r="A574" s="35" t="s">
        <v>62</v>
      </c>
      <c r="B574" s="35" t="s">
        <v>235</v>
      </c>
      <c r="C574" s="35" t="s">
        <v>1830</v>
      </c>
      <c r="D574" s="35" t="s">
        <v>1822</v>
      </c>
      <c r="E574" s="35" t="s">
        <v>77</v>
      </c>
      <c r="F574" s="35">
        <v>999922313</v>
      </c>
      <c r="G574" s="1">
        <v>58</v>
      </c>
    </row>
    <row r="575" spans="1:7" x14ac:dyDescent="0.35">
      <c r="A575" s="1" t="s">
        <v>62</v>
      </c>
      <c r="B575" s="1" t="s">
        <v>235</v>
      </c>
      <c r="C575" s="1" t="s">
        <v>1035</v>
      </c>
      <c r="D575" s="1" t="s">
        <v>128</v>
      </c>
      <c r="E575" s="1" t="s">
        <v>77</v>
      </c>
      <c r="F575" s="1">
        <v>999927398</v>
      </c>
      <c r="G575" s="1">
        <v>58</v>
      </c>
    </row>
    <row r="576" spans="1:7" x14ac:dyDescent="0.35">
      <c r="A576" s="31" t="s">
        <v>62</v>
      </c>
      <c r="B576" s="31" t="s">
        <v>235</v>
      </c>
      <c r="C576" s="31" t="s">
        <v>3189</v>
      </c>
      <c r="D576" s="31" t="s">
        <v>3155</v>
      </c>
      <c r="E576" s="31" t="s">
        <v>77</v>
      </c>
      <c r="F576" s="1">
        <v>999927802</v>
      </c>
      <c r="G576" s="1">
        <v>58</v>
      </c>
    </row>
    <row r="577" spans="1:7" x14ac:dyDescent="0.35">
      <c r="A577" s="31" t="s">
        <v>62</v>
      </c>
      <c r="B577" s="31" t="s">
        <v>235</v>
      </c>
      <c r="C577" s="31" t="s">
        <v>3468</v>
      </c>
      <c r="D577" s="31" t="s">
        <v>1808</v>
      </c>
      <c r="E577" s="31" t="s">
        <v>77</v>
      </c>
      <c r="F577" s="1">
        <v>999927805</v>
      </c>
      <c r="G577" s="1">
        <v>54</v>
      </c>
    </row>
    <row r="578" spans="1:7" x14ac:dyDescent="0.35">
      <c r="A578" s="30" t="s">
        <v>62</v>
      </c>
      <c r="B578" s="30" t="s">
        <v>235</v>
      </c>
      <c r="C578" s="30" t="s">
        <v>3574</v>
      </c>
      <c r="D578" s="30" t="s">
        <v>3575</v>
      </c>
      <c r="E578" s="30" t="s">
        <v>77</v>
      </c>
      <c r="F578" s="30">
        <v>999928071</v>
      </c>
      <c r="G578" s="1">
        <v>54</v>
      </c>
    </row>
    <row r="579" spans="1:7" x14ac:dyDescent="0.35">
      <c r="A579" s="31" t="s">
        <v>62</v>
      </c>
      <c r="B579" s="31" t="s">
        <v>235</v>
      </c>
      <c r="C579" s="31" t="s">
        <v>1675</v>
      </c>
      <c r="D579" s="31" t="s">
        <v>1676</v>
      </c>
      <c r="E579" s="31" t="s">
        <v>77</v>
      </c>
      <c r="F579" s="1">
        <v>999921615</v>
      </c>
      <c r="G579" s="1">
        <v>51</v>
      </c>
    </row>
    <row r="580" spans="1:7" x14ac:dyDescent="0.35">
      <c r="A580" s="35" t="s">
        <v>62</v>
      </c>
      <c r="B580" s="35" t="s">
        <v>235</v>
      </c>
      <c r="C580" s="35" t="s">
        <v>2783</v>
      </c>
      <c r="D580" s="35" t="s">
        <v>2784</v>
      </c>
      <c r="E580" s="35" t="s">
        <v>77</v>
      </c>
      <c r="F580" s="35">
        <v>999926092</v>
      </c>
      <c r="G580" s="1">
        <v>51</v>
      </c>
    </row>
    <row r="581" spans="1:7" x14ac:dyDescent="0.35">
      <c r="A581" s="1" t="s">
        <v>62</v>
      </c>
      <c r="B581" s="1" t="s">
        <v>235</v>
      </c>
      <c r="C581" s="1" t="s">
        <v>517</v>
      </c>
      <c r="D581" s="1" t="s">
        <v>1601</v>
      </c>
      <c r="E581" s="1" t="s">
        <v>77</v>
      </c>
      <c r="F581" s="1">
        <v>999921328</v>
      </c>
      <c r="G581" s="1">
        <v>38</v>
      </c>
    </row>
    <row r="582" spans="1:7" x14ac:dyDescent="0.35">
      <c r="A582" s="1" t="s">
        <v>62</v>
      </c>
      <c r="B582" s="1" t="s">
        <v>235</v>
      </c>
      <c r="C582" s="1" t="s">
        <v>1635</v>
      </c>
      <c r="D582" s="1" t="s">
        <v>1636</v>
      </c>
      <c r="E582" s="1" t="s">
        <v>77</v>
      </c>
      <c r="F582" s="1">
        <v>999921459</v>
      </c>
      <c r="G582" s="1">
        <v>38</v>
      </c>
    </row>
    <row r="583" spans="1:7" x14ac:dyDescent="0.35">
      <c r="A583" s="35" t="s">
        <v>62</v>
      </c>
      <c r="B583" s="35" t="s">
        <v>235</v>
      </c>
      <c r="C583" s="35" t="s">
        <v>2701</v>
      </c>
      <c r="D583" s="35" t="s">
        <v>2702</v>
      </c>
      <c r="E583" s="35" t="s">
        <v>77</v>
      </c>
      <c r="F583" s="35">
        <v>999925854</v>
      </c>
      <c r="G583" s="1">
        <v>38</v>
      </c>
    </row>
    <row r="584" spans="1:7" x14ac:dyDescent="0.35">
      <c r="A584" s="1" t="s">
        <v>62</v>
      </c>
      <c r="B584" s="1" t="s">
        <v>235</v>
      </c>
      <c r="C584" s="1" t="s">
        <v>1895</v>
      </c>
      <c r="D584" s="1" t="s">
        <v>2835</v>
      </c>
      <c r="E584" s="1" t="s">
        <v>77</v>
      </c>
      <c r="F584" s="1">
        <v>999926210</v>
      </c>
      <c r="G584" s="1">
        <v>38</v>
      </c>
    </row>
    <row r="585" spans="1:7" x14ac:dyDescent="0.35">
      <c r="A585" s="1" t="s">
        <v>62</v>
      </c>
      <c r="B585" s="1" t="s">
        <v>235</v>
      </c>
      <c r="C585" s="1" t="s">
        <v>1844</v>
      </c>
      <c r="D585" s="1" t="s">
        <v>2875</v>
      </c>
      <c r="E585" s="1" t="s">
        <v>77</v>
      </c>
      <c r="F585" s="1">
        <v>999926331</v>
      </c>
      <c r="G585" s="1">
        <v>38</v>
      </c>
    </row>
    <row r="586" spans="1:7" x14ac:dyDescent="0.35">
      <c r="A586" s="35" t="s">
        <v>62</v>
      </c>
      <c r="B586" s="35" t="s">
        <v>235</v>
      </c>
      <c r="C586" s="35" t="s">
        <v>2926</v>
      </c>
      <c r="D586" s="35" t="s">
        <v>369</v>
      </c>
      <c r="E586" s="35" t="s">
        <v>77</v>
      </c>
      <c r="F586" s="35">
        <v>999926446</v>
      </c>
      <c r="G586" s="1">
        <v>38</v>
      </c>
    </row>
    <row r="587" spans="1:7" x14ac:dyDescent="0.35">
      <c r="A587" s="1" t="s">
        <v>62</v>
      </c>
      <c r="B587" s="1" t="s">
        <v>235</v>
      </c>
      <c r="C587" s="1" t="s">
        <v>3178</v>
      </c>
      <c r="D587" s="1" t="s">
        <v>386</v>
      </c>
      <c r="E587" s="1" t="s">
        <v>77</v>
      </c>
      <c r="F587" s="1">
        <v>999927005</v>
      </c>
      <c r="G587" s="1">
        <v>38</v>
      </c>
    </row>
    <row r="588" spans="1:7" x14ac:dyDescent="0.35">
      <c r="A588" s="1" t="s">
        <v>62</v>
      </c>
      <c r="B588" s="1" t="s">
        <v>235</v>
      </c>
      <c r="C588" s="1" t="s">
        <v>766</v>
      </c>
      <c r="D588" s="1" t="s">
        <v>198</v>
      </c>
      <c r="E588" s="1" t="s">
        <v>77</v>
      </c>
      <c r="F588" s="1">
        <v>999927968</v>
      </c>
      <c r="G588" s="1">
        <v>38</v>
      </c>
    </row>
    <row r="589" spans="1:7" x14ac:dyDescent="0.35">
      <c r="A589" s="1" t="s">
        <v>62</v>
      </c>
      <c r="B589" s="1" t="s">
        <v>235</v>
      </c>
      <c r="C589" s="1" t="s">
        <v>1133</v>
      </c>
      <c r="D589" s="1" t="s">
        <v>1134</v>
      </c>
      <c r="E589" s="1" t="s">
        <v>77</v>
      </c>
      <c r="F589" s="1">
        <v>999917739</v>
      </c>
      <c r="G589" s="1">
        <v>37.5</v>
      </c>
    </row>
    <row r="590" spans="1:7" x14ac:dyDescent="0.35">
      <c r="A590" s="1" t="s">
        <v>62</v>
      </c>
      <c r="B590" s="1" t="s">
        <v>235</v>
      </c>
      <c r="C590" s="1" t="s">
        <v>1733</v>
      </c>
      <c r="D590" s="1" t="s">
        <v>1734</v>
      </c>
      <c r="E590" s="1" t="s">
        <v>77</v>
      </c>
      <c r="F590" s="1">
        <v>999921853</v>
      </c>
      <c r="G590" s="1">
        <v>34</v>
      </c>
    </row>
    <row r="591" spans="1:7" x14ac:dyDescent="0.35">
      <c r="A591" s="1" t="s">
        <v>62</v>
      </c>
      <c r="B591" s="1" t="s">
        <v>235</v>
      </c>
      <c r="C591" s="1" t="s">
        <v>3254</v>
      </c>
      <c r="D591" s="1" t="s">
        <v>878</v>
      </c>
      <c r="E591" s="1" t="s">
        <v>77</v>
      </c>
      <c r="F591" s="1">
        <v>999927216</v>
      </c>
      <c r="G591" s="1">
        <v>34</v>
      </c>
    </row>
    <row r="592" spans="1:7" x14ac:dyDescent="0.35">
      <c r="A592" s="1" t="s">
        <v>62</v>
      </c>
      <c r="B592" s="1" t="s">
        <v>235</v>
      </c>
      <c r="C592" s="1" t="s">
        <v>1035</v>
      </c>
      <c r="D592" s="1" t="s">
        <v>1036</v>
      </c>
      <c r="E592" s="1" t="s">
        <v>77</v>
      </c>
      <c r="F592" s="1">
        <v>999916637</v>
      </c>
      <c r="G592" s="1">
        <v>30</v>
      </c>
    </row>
    <row r="593" spans="1:7" x14ac:dyDescent="0.35">
      <c r="A593" s="36" t="s">
        <v>62</v>
      </c>
      <c r="B593" s="36" t="s">
        <v>235</v>
      </c>
      <c r="C593" s="36" t="s">
        <v>2597</v>
      </c>
      <c r="D593" s="36" t="s">
        <v>2598</v>
      </c>
      <c r="E593" s="36" t="s">
        <v>77</v>
      </c>
      <c r="F593" s="36">
        <v>999925622</v>
      </c>
      <c r="G593" s="1">
        <v>30</v>
      </c>
    </row>
    <row r="594" spans="1:7" x14ac:dyDescent="0.35">
      <c r="A594" s="1" t="s">
        <v>62</v>
      </c>
      <c r="B594" s="1" t="s">
        <v>235</v>
      </c>
      <c r="C594" s="1" t="s">
        <v>1510</v>
      </c>
      <c r="D594" s="1" t="s">
        <v>1511</v>
      </c>
      <c r="E594" s="1" t="s">
        <v>77</v>
      </c>
      <c r="F594" s="1">
        <v>999920801</v>
      </c>
      <c r="G594" s="1">
        <v>25</v>
      </c>
    </row>
    <row r="595" spans="1:7" x14ac:dyDescent="0.35">
      <c r="A595" s="1" t="s">
        <v>62</v>
      </c>
      <c r="B595" s="1" t="s">
        <v>67</v>
      </c>
      <c r="C595" s="1" t="s">
        <v>797</v>
      </c>
      <c r="D595" s="1" t="s">
        <v>1968</v>
      </c>
      <c r="E595" s="1" t="s">
        <v>77</v>
      </c>
      <c r="F595" s="1">
        <v>999926644</v>
      </c>
      <c r="G595" s="1">
        <v>258</v>
      </c>
    </row>
    <row r="596" spans="1:7" x14ac:dyDescent="0.35">
      <c r="A596" s="35" t="s">
        <v>62</v>
      </c>
      <c r="B596" s="35" t="s">
        <v>67</v>
      </c>
      <c r="C596" s="35" t="s">
        <v>2769</v>
      </c>
      <c r="D596" s="35" t="s">
        <v>2770</v>
      </c>
      <c r="E596" s="35" t="s">
        <v>77</v>
      </c>
      <c r="F596" s="35">
        <v>999926039</v>
      </c>
      <c r="G596" s="1">
        <v>174</v>
      </c>
    </row>
    <row r="597" spans="1:7" x14ac:dyDescent="0.35">
      <c r="A597" s="1" t="s">
        <v>62</v>
      </c>
      <c r="B597" s="1" t="s">
        <v>67</v>
      </c>
      <c r="C597" s="1" t="s">
        <v>3637</v>
      </c>
      <c r="D597" s="1" t="s">
        <v>3638</v>
      </c>
      <c r="E597" s="1" t="s">
        <v>77</v>
      </c>
      <c r="F597" s="1">
        <v>999928248</v>
      </c>
      <c r="G597" s="1">
        <v>160</v>
      </c>
    </row>
    <row r="598" spans="1:7" x14ac:dyDescent="0.35">
      <c r="A598" s="32" t="s">
        <v>62</v>
      </c>
      <c r="B598" s="32" t="s">
        <v>67</v>
      </c>
      <c r="C598" s="32" t="s">
        <v>3412</v>
      </c>
      <c r="D598" s="32" t="s">
        <v>3413</v>
      </c>
      <c r="E598" s="32" t="s">
        <v>77</v>
      </c>
      <c r="F598" s="1">
        <v>999927613</v>
      </c>
      <c r="G598" s="1">
        <v>150</v>
      </c>
    </row>
    <row r="599" spans="1:7" x14ac:dyDescent="0.35">
      <c r="A599" s="30" t="s">
        <v>62</v>
      </c>
      <c r="B599" s="30" t="s">
        <v>67</v>
      </c>
      <c r="C599" s="30" t="s">
        <v>2610</v>
      </c>
      <c r="D599" s="30" t="s">
        <v>2611</v>
      </c>
      <c r="E599" s="30" t="s">
        <v>77</v>
      </c>
      <c r="F599" s="30">
        <v>999925654</v>
      </c>
      <c r="G599" s="1">
        <v>120</v>
      </c>
    </row>
    <row r="600" spans="1:7" x14ac:dyDescent="0.35">
      <c r="A600" s="35" t="s">
        <v>62</v>
      </c>
      <c r="B600" s="35" t="s">
        <v>67</v>
      </c>
      <c r="C600" s="35" t="s">
        <v>2890</v>
      </c>
      <c r="D600" s="35" t="s">
        <v>2891</v>
      </c>
      <c r="E600" s="35" t="s">
        <v>77</v>
      </c>
      <c r="F600" s="35">
        <v>999926364</v>
      </c>
      <c r="G600" s="1">
        <v>120</v>
      </c>
    </row>
    <row r="601" spans="1:7" x14ac:dyDescent="0.35">
      <c r="A601" s="1" t="s">
        <v>62</v>
      </c>
      <c r="B601" s="1" t="s">
        <v>67</v>
      </c>
      <c r="C601" s="1" t="s">
        <v>607</v>
      </c>
      <c r="D601" s="1" t="s">
        <v>130</v>
      </c>
      <c r="E601" s="1" t="s">
        <v>77</v>
      </c>
      <c r="F601" s="1">
        <v>999926424</v>
      </c>
      <c r="G601" s="1">
        <v>120</v>
      </c>
    </row>
    <row r="602" spans="1:7" x14ac:dyDescent="0.35">
      <c r="A602" s="30" t="s">
        <v>62</v>
      </c>
      <c r="B602" s="30" t="s">
        <v>67</v>
      </c>
      <c r="C602" s="30" t="s">
        <v>3570</v>
      </c>
      <c r="D602" s="30" t="s">
        <v>3571</v>
      </c>
      <c r="E602" s="30" t="s">
        <v>77</v>
      </c>
      <c r="F602" s="30">
        <v>999928066</v>
      </c>
      <c r="G602" s="1">
        <v>90</v>
      </c>
    </row>
    <row r="603" spans="1:7" x14ac:dyDescent="0.35">
      <c r="A603" s="36" t="s">
        <v>62</v>
      </c>
      <c r="B603" s="36" t="s">
        <v>67</v>
      </c>
      <c r="C603" s="36" t="s">
        <v>2633</v>
      </c>
      <c r="D603" s="36" t="s">
        <v>209</v>
      </c>
      <c r="E603" s="36" t="s">
        <v>77</v>
      </c>
      <c r="F603" s="36">
        <v>999925707</v>
      </c>
      <c r="G603" s="1">
        <v>69.5</v>
      </c>
    </row>
    <row r="604" spans="1:7" x14ac:dyDescent="0.35">
      <c r="A604" s="30" t="s">
        <v>62</v>
      </c>
      <c r="B604" s="30" t="s">
        <v>67</v>
      </c>
      <c r="C604" s="30" t="s">
        <v>2390</v>
      </c>
      <c r="D604" s="30" t="s">
        <v>2391</v>
      </c>
      <c r="E604" s="30" t="s">
        <v>77</v>
      </c>
      <c r="F604" s="30">
        <v>999925148</v>
      </c>
      <c r="G604" s="1">
        <v>68</v>
      </c>
    </row>
    <row r="605" spans="1:7" x14ac:dyDescent="0.35">
      <c r="A605" s="1" t="s">
        <v>62</v>
      </c>
      <c r="B605" s="1" t="s">
        <v>67</v>
      </c>
      <c r="C605" s="1" t="s">
        <v>1844</v>
      </c>
      <c r="D605" s="1" t="s">
        <v>2406</v>
      </c>
      <c r="E605" s="1" t="s">
        <v>77</v>
      </c>
      <c r="F605" s="1">
        <v>999925187</v>
      </c>
      <c r="G605" s="1">
        <v>68</v>
      </c>
    </row>
    <row r="606" spans="1:7" x14ac:dyDescent="0.35">
      <c r="A606" s="35" t="s">
        <v>62</v>
      </c>
      <c r="B606" s="35" t="s">
        <v>67</v>
      </c>
      <c r="C606" s="35" t="s">
        <v>2580</v>
      </c>
      <c r="D606" s="35" t="s">
        <v>2581</v>
      </c>
      <c r="E606" s="35" t="s">
        <v>77</v>
      </c>
      <c r="F606" s="35">
        <v>999925595</v>
      </c>
      <c r="G606" s="1">
        <v>68</v>
      </c>
    </row>
    <row r="607" spans="1:7" x14ac:dyDescent="0.35">
      <c r="A607" s="35" t="s">
        <v>62</v>
      </c>
      <c r="B607" s="35" t="s">
        <v>67</v>
      </c>
      <c r="C607" s="35" t="s">
        <v>2585</v>
      </c>
      <c r="D607" s="35" t="s">
        <v>2586</v>
      </c>
      <c r="E607" s="35" t="s">
        <v>77</v>
      </c>
      <c r="F607" s="35">
        <v>999925598</v>
      </c>
      <c r="G607" s="1">
        <v>68</v>
      </c>
    </row>
    <row r="608" spans="1:7" x14ac:dyDescent="0.35">
      <c r="A608" s="30" t="s">
        <v>62</v>
      </c>
      <c r="B608" s="30" t="s">
        <v>67</v>
      </c>
      <c r="C608" s="30" t="s">
        <v>517</v>
      </c>
      <c r="D608" s="30" t="s">
        <v>1811</v>
      </c>
      <c r="E608" s="30" t="s">
        <v>77</v>
      </c>
      <c r="F608" s="30">
        <v>999928086</v>
      </c>
      <c r="G608" s="1">
        <v>68</v>
      </c>
    </row>
    <row r="609" spans="1:7" x14ac:dyDescent="0.35">
      <c r="A609" s="1" t="s">
        <v>62</v>
      </c>
      <c r="B609" s="1" t="s">
        <v>67</v>
      </c>
      <c r="C609" s="1" t="s">
        <v>2461</v>
      </c>
      <c r="D609" s="1" t="s">
        <v>2462</v>
      </c>
      <c r="E609" s="1" t="s">
        <v>77</v>
      </c>
      <c r="F609" s="1">
        <v>999925296</v>
      </c>
      <c r="G609" s="1">
        <v>63</v>
      </c>
    </row>
    <row r="610" spans="1:7" x14ac:dyDescent="0.35">
      <c r="A610" s="1" t="s">
        <v>62</v>
      </c>
      <c r="B610" s="1" t="s">
        <v>67</v>
      </c>
      <c r="C610" s="1" t="s">
        <v>2945</v>
      </c>
      <c r="D610" s="1" t="s">
        <v>415</v>
      </c>
      <c r="E610" s="1" t="s">
        <v>77</v>
      </c>
      <c r="F610" s="1">
        <v>999926498</v>
      </c>
      <c r="G610" s="1">
        <v>63</v>
      </c>
    </row>
    <row r="611" spans="1:7" x14ac:dyDescent="0.35">
      <c r="A611" s="30" t="s">
        <v>62</v>
      </c>
      <c r="B611" s="30" t="s">
        <v>67</v>
      </c>
      <c r="C611" s="30" t="s">
        <v>797</v>
      </c>
      <c r="D611" s="30" t="s">
        <v>3425</v>
      </c>
      <c r="E611" s="30" t="s">
        <v>77</v>
      </c>
      <c r="F611" s="30">
        <v>999927640</v>
      </c>
      <c r="G611" s="1">
        <v>63</v>
      </c>
    </row>
    <row r="612" spans="1:7" x14ac:dyDescent="0.35">
      <c r="A612" s="1" t="s">
        <v>62</v>
      </c>
      <c r="B612" s="1" t="s">
        <v>67</v>
      </c>
      <c r="C612" s="1" t="s">
        <v>2064</v>
      </c>
      <c r="D612" s="1" t="s">
        <v>2065</v>
      </c>
      <c r="E612" s="1" t="s">
        <v>77</v>
      </c>
      <c r="F612" s="1">
        <v>999923560</v>
      </c>
      <c r="G612" s="1">
        <v>60</v>
      </c>
    </row>
    <row r="613" spans="1:7" x14ac:dyDescent="0.35">
      <c r="A613" s="1" t="s">
        <v>62</v>
      </c>
      <c r="B613" s="1" t="s">
        <v>67</v>
      </c>
      <c r="C613" s="1" t="s">
        <v>2689</v>
      </c>
      <c r="D613" s="1" t="s">
        <v>2690</v>
      </c>
      <c r="E613" s="1" t="s">
        <v>77</v>
      </c>
      <c r="F613" s="1">
        <v>999925830</v>
      </c>
      <c r="G613" s="1">
        <v>60</v>
      </c>
    </row>
    <row r="614" spans="1:7" x14ac:dyDescent="0.35">
      <c r="A614" s="30" t="s">
        <v>62</v>
      </c>
      <c r="B614" s="30" t="s">
        <v>67</v>
      </c>
      <c r="C614" s="34" t="s">
        <v>3307</v>
      </c>
      <c r="D614" s="30" t="s">
        <v>3308</v>
      </c>
      <c r="E614" s="34" t="s">
        <v>77</v>
      </c>
      <c r="F614" s="30">
        <v>999927340</v>
      </c>
      <c r="G614" s="1">
        <v>60</v>
      </c>
    </row>
    <row r="615" spans="1:7" x14ac:dyDescent="0.35">
      <c r="A615" s="1" t="s">
        <v>62</v>
      </c>
      <c r="B615" s="1" t="s">
        <v>67</v>
      </c>
      <c r="C615" s="1" t="s">
        <v>3490</v>
      </c>
      <c r="D615" s="1" t="s">
        <v>3491</v>
      </c>
      <c r="E615" s="1" t="s">
        <v>77</v>
      </c>
      <c r="F615" s="1">
        <v>999927860</v>
      </c>
      <c r="G615" s="1">
        <v>60</v>
      </c>
    </row>
    <row r="616" spans="1:7" x14ac:dyDescent="0.35">
      <c r="A616" s="1" t="s">
        <v>62</v>
      </c>
      <c r="B616" s="1" t="s">
        <v>67</v>
      </c>
      <c r="C616" s="1" t="s">
        <v>3635</v>
      </c>
      <c r="D616" s="1" t="s">
        <v>3636</v>
      </c>
      <c r="E616" s="1" t="s">
        <v>77</v>
      </c>
      <c r="F616" s="1">
        <v>999928247</v>
      </c>
      <c r="G616" s="1">
        <v>52.5</v>
      </c>
    </row>
    <row r="617" spans="1:7" x14ac:dyDescent="0.35">
      <c r="A617" s="1" t="s">
        <v>62</v>
      </c>
      <c r="B617" s="1" t="s">
        <v>67</v>
      </c>
      <c r="C617" s="1" t="s">
        <v>3040</v>
      </c>
      <c r="D617" s="1" t="s">
        <v>3041</v>
      </c>
      <c r="E617" s="1" t="s">
        <v>77</v>
      </c>
      <c r="F617" s="1">
        <v>999926730</v>
      </c>
      <c r="G617" s="1">
        <v>45</v>
      </c>
    </row>
    <row r="618" spans="1:7" x14ac:dyDescent="0.35">
      <c r="A618" s="30" t="s">
        <v>62</v>
      </c>
      <c r="B618" s="30" t="s">
        <v>67</v>
      </c>
      <c r="C618" s="30" t="s">
        <v>3046</v>
      </c>
      <c r="D618" s="30" t="s">
        <v>3047</v>
      </c>
      <c r="E618" s="34" t="s">
        <v>77</v>
      </c>
      <c r="F618" s="30">
        <v>999926748</v>
      </c>
      <c r="G618" s="1">
        <v>45</v>
      </c>
    </row>
    <row r="619" spans="1:7" x14ac:dyDescent="0.35">
      <c r="A619" s="1" t="s">
        <v>62</v>
      </c>
      <c r="B619" s="1" t="s">
        <v>67</v>
      </c>
      <c r="C619" s="1" t="s">
        <v>3153</v>
      </c>
      <c r="D619" s="1" t="s">
        <v>3154</v>
      </c>
      <c r="E619" s="1" t="s">
        <v>77</v>
      </c>
      <c r="F619" s="1">
        <v>999926941</v>
      </c>
      <c r="G619" s="1">
        <v>45</v>
      </c>
    </row>
    <row r="620" spans="1:7" x14ac:dyDescent="0.35">
      <c r="A620" s="35" t="s">
        <v>62</v>
      </c>
      <c r="B620" s="35" t="s">
        <v>67</v>
      </c>
      <c r="C620" s="35" t="s">
        <v>2960</v>
      </c>
      <c r="D620" s="35" t="s">
        <v>2961</v>
      </c>
      <c r="E620" s="35" t="s">
        <v>77</v>
      </c>
      <c r="F620" s="35">
        <v>999926516</v>
      </c>
      <c r="G620" s="1">
        <v>38</v>
      </c>
    </row>
    <row r="621" spans="1:7" x14ac:dyDescent="0.35">
      <c r="A621" s="30" t="s">
        <v>62</v>
      </c>
      <c r="B621" s="30" t="s">
        <v>67</v>
      </c>
      <c r="C621" s="30" t="s">
        <v>1116</v>
      </c>
      <c r="D621" s="30" t="s">
        <v>3113</v>
      </c>
      <c r="E621" s="34" t="s">
        <v>77</v>
      </c>
      <c r="F621" s="30">
        <v>999926877</v>
      </c>
      <c r="G621" s="1">
        <v>34</v>
      </c>
    </row>
    <row r="622" spans="1:7" x14ac:dyDescent="0.35">
      <c r="A622" s="31" t="s">
        <v>62</v>
      </c>
      <c r="B622" s="31" t="s">
        <v>67</v>
      </c>
      <c r="C622" s="31" t="s">
        <v>2727</v>
      </c>
      <c r="D622" s="31" t="s">
        <v>924</v>
      </c>
      <c r="E622" s="31" t="s">
        <v>77</v>
      </c>
      <c r="F622" s="1">
        <v>999925920</v>
      </c>
      <c r="G622" s="1">
        <v>30</v>
      </c>
    </row>
    <row r="623" spans="1:7" x14ac:dyDescent="0.35">
      <c r="A623" s="31" t="s">
        <v>62</v>
      </c>
      <c r="B623" s="31" t="s">
        <v>67</v>
      </c>
      <c r="C623" s="31" t="s">
        <v>372</v>
      </c>
      <c r="D623" s="31" t="s">
        <v>2792</v>
      </c>
      <c r="E623" s="31" t="s">
        <v>77</v>
      </c>
      <c r="F623" s="1">
        <v>999926115</v>
      </c>
      <c r="G623" s="1">
        <v>30</v>
      </c>
    </row>
    <row r="624" spans="1:7" x14ac:dyDescent="0.35">
      <c r="A624" s="1" t="s">
        <v>62</v>
      </c>
      <c r="B624" s="1" t="s">
        <v>67</v>
      </c>
      <c r="C624" s="1" t="s">
        <v>1280</v>
      </c>
      <c r="D624" s="1" t="s">
        <v>3248</v>
      </c>
      <c r="E624" s="1" t="s">
        <v>77</v>
      </c>
      <c r="F624" s="1">
        <v>999927195</v>
      </c>
      <c r="G624" s="1">
        <v>30</v>
      </c>
    </row>
    <row r="625" spans="1:7" x14ac:dyDescent="0.35">
      <c r="A625" s="31" t="s">
        <v>62</v>
      </c>
      <c r="B625" s="31" t="s">
        <v>67</v>
      </c>
      <c r="C625" s="31" t="s">
        <v>3284</v>
      </c>
      <c r="D625" s="31" t="s">
        <v>3285</v>
      </c>
      <c r="E625" s="31" t="s">
        <v>77</v>
      </c>
      <c r="F625" s="1">
        <v>999927292</v>
      </c>
      <c r="G625" s="1">
        <v>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34FDB-8C38-4CDC-B0E5-6427D96EF17A}">
  <dimension ref="A1:G405"/>
  <sheetViews>
    <sheetView workbookViewId="0">
      <selection activeCell="E27" sqref="E27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1796875" bestFit="1" customWidth="1"/>
    <col min="4" max="4" width="21.5429687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30" t="s">
        <v>176</v>
      </c>
      <c r="B2" s="30" t="s">
        <v>58</v>
      </c>
      <c r="C2" s="30" t="s">
        <v>706</v>
      </c>
      <c r="D2" s="30" t="s">
        <v>322</v>
      </c>
      <c r="E2" s="30" t="s">
        <v>61</v>
      </c>
      <c r="F2" s="1">
        <v>999904863</v>
      </c>
      <c r="G2" s="1">
        <v>1370</v>
      </c>
    </row>
    <row r="3" spans="1:7" x14ac:dyDescent="0.35">
      <c r="A3" s="30" t="s">
        <v>176</v>
      </c>
      <c r="B3" s="30" t="s">
        <v>58</v>
      </c>
      <c r="C3" s="30" t="s">
        <v>428</v>
      </c>
      <c r="D3" s="30" t="s">
        <v>213</v>
      </c>
      <c r="E3" s="30" t="s">
        <v>61</v>
      </c>
      <c r="F3" s="1">
        <v>999879225</v>
      </c>
      <c r="G3" s="1">
        <v>719</v>
      </c>
    </row>
    <row r="4" spans="1:7" x14ac:dyDescent="0.35">
      <c r="A4" s="30" t="s">
        <v>176</v>
      </c>
      <c r="B4" s="1" t="s">
        <v>58</v>
      </c>
      <c r="C4" s="1" t="s">
        <v>138</v>
      </c>
      <c r="D4" s="1" t="s">
        <v>487</v>
      </c>
      <c r="E4" s="1" t="s">
        <v>61</v>
      </c>
      <c r="F4" s="1">
        <v>999884831</v>
      </c>
      <c r="G4" s="1">
        <v>571</v>
      </c>
    </row>
    <row r="5" spans="1:7" x14ac:dyDescent="0.35">
      <c r="A5" s="30" t="s">
        <v>176</v>
      </c>
      <c r="B5" s="30" t="s">
        <v>58</v>
      </c>
      <c r="C5" s="30" t="s">
        <v>353</v>
      </c>
      <c r="D5" s="30" t="s">
        <v>183</v>
      </c>
      <c r="E5" s="30" t="s">
        <v>61</v>
      </c>
      <c r="F5" s="1">
        <v>999869081</v>
      </c>
      <c r="G5" s="1">
        <v>543</v>
      </c>
    </row>
    <row r="6" spans="1:7" x14ac:dyDescent="0.35">
      <c r="A6" s="1" t="s">
        <v>176</v>
      </c>
      <c r="B6" s="1" t="s">
        <v>58</v>
      </c>
      <c r="C6" s="30" t="s">
        <v>368</v>
      </c>
      <c r="D6" s="30" t="s">
        <v>2179</v>
      </c>
      <c r="E6" s="30" t="s">
        <v>61</v>
      </c>
      <c r="F6" s="1">
        <v>999924329</v>
      </c>
      <c r="G6" s="1">
        <v>538</v>
      </c>
    </row>
    <row r="7" spans="1:7" x14ac:dyDescent="0.35">
      <c r="A7" s="30" t="s">
        <v>176</v>
      </c>
      <c r="B7" s="30" t="s">
        <v>58</v>
      </c>
      <c r="C7" s="30" t="s">
        <v>764</v>
      </c>
      <c r="D7" s="30" t="s">
        <v>805</v>
      </c>
      <c r="E7" s="30" t="s">
        <v>61</v>
      </c>
      <c r="F7" s="1">
        <v>999908871</v>
      </c>
      <c r="G7" s="1">
        <v>419</v>
      </c>
    </row>
    <row r="8" spans="1:7" x14ac:dyDescent="0.35">
      <c r="A8" s="30" t="s">
        <v>176</v>
      </c>
      <c r="B8" s="30" t="s">
        <v>58</v>
      </c>
      <c r="C8" s="30" t="s">
        <v>383</v>
      </c>
      <c r="D8" s="30" t="s">
        <v>384</v>
      </c>
      <c r="E8" s="30" t="s">
        <v>61</v>
      </c>
      <c r="F8" s="1">
        <v>999872178</v>
      </c>
      <c r="G8" s="1">
        <v>384</v>
      </c>
    </row>
    <row r="9" spans="1:7" x14ac:dyDescent="0.35">
      <c r="A9" s="30" t="s">
        <v>176</v>
      </c>
      <c r="B9" s="1" t="s">
        <v>58</v>
      </c>
      <c r="C9" s="1" t="s">
        <v>654</v>
      </c>
      <c r="D9" s="1" t="s">
        <v>228</v>
      </c>
      <c r="E9" s="1" t="s">
        <v>61</v>
      </c>
      <c r="F9" s="1">
        <v>999899245</v>
      </c>
      <c r="G9" s="1">
        <v>383</v>
      </c>
    </row>
    <row r="10" spans="1:7" x14ac:dyDescent="0.35">
      <c r="A10" s="30" t="s">
        <v>176</v>
      </c>
      <c r="B10" s="30" t="s">
        <v>58</v>
      </c>
      <c r="C10" s="30" t="s">
        <v>612</v>
      </c>
      <c r="D10" s="30" t="s">
        <v>613</v>
      </c>
      <c r="E10" s="30" t="s">
        <v>61</v>
      </c>
      <c r="F10" s="1">
        <v>999896930</v>
      </c>
      <c r="G10" s="1">
        <v>379</v>
      </c>
    </row>
    <row r="11" spans="1:7" x14ac:dyDescent="0.35">
      <c r="A11" s="30" t="s">
        <v>176</v>
      </c>
      <c r="B11" s="1" t="s">
        <v>58</v>
      </c>
      <c r="C11" s="1" t="s">
        <v>1100</v>
      </c>
      <c r="D11" s="1" t="s">
        <v>99</v>
      </c>
      <c r="E11" s="1" t="s">
        <v>61</v>
      </c>
      <c r="F11" s="1">
        <v>999917327</v>
      </c>
      <c r="G11" s="1">
        <v>360</v>
      </c>
    </row>
    <row r="12" spans="1:7" x14ac:dyDescent="0.35">
      <c r="A12" s="1" t="s">
        <v>176</v>
      </c>
      <c r="B12" s="1" t="s">
        <v>58</v>
      </c>
      <c r="C12" s="1" t="s">
        <v>406</v>
      </c>
      <c r="D12" s="1" t="s">
        <v>130</v>
      </c>
      <c r="E12" s="1" t="s">
        <v>61</v>
      </c>
      <c r="F12" s="1">
        <v>999875453</v>
      </c>
      <c r="G12" s="1">
        <v>309</v>
      </c>
    </row>
    <row r="13" spans="1:7" x14ac:dyDescent="0.35">
      <c r="A13" s="30" t="s">
        <v>176</v>
      </c>
      <c r="B13" s="30" t="s">
        <v>58</v>
      </c>
      <c r="C13" s="30" t="s">
        <v>329</v>
      </c>
      <c r="D13" s="30" t="s">
        <v>330</v>
      </c>
      <c r="E13" s="30" t="s">
        <v>61</v>
      </c>
      <c r="F13" s="30">
        <v>999863322</v>
      </c>
      <c r="G13" s="1">
        <v>302</v>
      </c>
    </row>
    <row r="14" spans="1:7" x14ac:dyDescent="0.35">
      <c r="A14" s="30" t="s">
        <v>176</v>
      </c>
      <c r="B14" s="30" t="s">
        <v>58</v>
      </c>
      <c r="C14" s="30" t="s">
        <v>925</v>
      </c>
      <c r="D14" s="30" t="s">
        <v>119</v>
      </c>
      <c r="E14" s="30" t="s">
        <v>61</v>
      </c>
      <c r="F14" s="1">
        <v>999914331</v>
      </c>
      <c r="G14" s="1">
        <v>284</v>
      </c>
    </row>
    <row r="15" spans="1:7" x14ac:dyDescent="0.35">
      <c r="A15" s="30" t="s">
        <v>176</v>
      </c>
      <c r="B15" s="30" t="s">
        <v>58</v>
      </c>
      <c r="C15" s="30" t="s">
        <v>398</v>
      </c>
      <c r="D15" s="30" t="s">
        <v>399</v>
      </c>
      <c r="E15" s="30" t="s">
        <v>61</v>
      </c>
      <c r="F15" s="1">
        <v>999874481</v>
      </c>
      <c r="G15" s="1">
        <v>283</v>
      </c>
    </row>
    <row r="16" spans="1:7" x14ac:dyDescent="0.35">
      <c r="A16" s="30" t="s">
        <v>176</v>
      </c>
      <c r="B16" s="30" t="s">
        <v>58</v>
      </c>
      <c r="C16" s="30" t="s">
        <v>370</v>
      </c>
      <c r="D16" s="30" t="s">
        <v>371</v>
      </c>
      <c r="E16" s="30" t="s">
        <v>61</v>
      </c>
      <c r="F16" s="1">
        <v>999870610</v>
      </c>
      <c r="G16" s="1">
        <v>278</v>
      </c>
    </row>
    <row r="17" spans="1:7" x14ac:dyDescent="0.35">
      <c r="A17" s="30" t="s">
        <v>176</v>
      </c>
      <c r="B17" s="30" t="s">
        <v>58</v>
      </c>
      <c r="C17" s="30" t="s">
        <v>634</v>
      </c>
      <c r="D17" s="30" t="s">
        <v>635</v>
      </c>
      <c r="E17" s="30" t="s">
        <v>61</v>
      </c>
      <c r="F17" s="1">
        <v>999897812</v>
      </c>
      <c r="G17" s="1">
        <v>273</v>
      </c>
    </row>
    <row r="18" spans="1:7" x14ac:dyDescent="0.35">
      <c r="A18" s="30" t="s">
        <v>176</v>
      </c>
      <c r="B18" s="30" t="s">
        <v>58</v>
      </c>
      <c r="C18" s="30" t="s">
        <v>406</v>
      </c>
      <c r="D18" s="30" t="s">
        <v>166</v>
      </c>
      <c r="E18" s="30" t="s">
        <v>61</v>
      </c>
      <c r="F18" s="1">
        <v>999902438</v>
      </c>
      <c r="G18" s="1">
        <v>255</v>
      </c>
    </row>
    <row r="19" spans="1:7" x14ac:dyDescent="0.35">
      <c r="A19" s="30" t="s">
        <v>176</v>
      </c>
      <c r="B19" s="30" t="s">
        <v>58</v>
      </c>
      <c r="C19" s="30" t="s">
        <v>171</v>
      </c>
      <c r="D19" s="30" t="s">
        <v>213</v>
      </c>
      <c r="E19" s="30" t="s">
        <v>61</v>
      </c>
      <c r="F19" s="1">
        <v>999883596</v>
      </c>
      <c r="G19" s="1">
        <v>251</v>
      </c>
    </row>
    <row r="20" spans="1:7" x14ac:dyDescent="0.35">
      <c r="A20" s="30" t="s">
        <v>176</v>
      </c>
      <c r="B20" s="1" t="s">
        <v>58</v>
      </c>
      <c r="C20" s="1" t="s">
        <v>942</v>
      </c>
      <c r="D20" s="1" t="s">
        <v>943</v>
      </c>
      <c r="E20" s="1" t="s">
        <v>61</v>
      </c>
      <c r="F20" s="1">
        <v>999914664</v>
      </c>
      <c r="G20" s="1">
        <v>244</v>
      </c>
    </row>
    <row r="21" spans="1:7" x14ac:dyDescent="0.35">
      <c r="A21" s="1" t="s">
        <v>176</v>
      </c>
      <c r="B21" s="1" t="s">
        <v>58</v>
      </c>
      <c r="C21" s="30" t="s">
        <v>1395</v>
      </c>
      <c r="D21" s="30" t="s">
        <v>306</v>
      </c>
      <c r="E21" s="30" t="s">
        <v>61</v>
      </c>
      <c r="F21" s="1">
        <v>999919605</v>
      </c>
      <c r="G21" s="1">
        <v>242</v>
      </c>
    </row>
    <row r="22" spans="1:7" x14ac:dyDescent="0.35">
      <c r="A22" s="1" t="s">
        <v>176</v>
      </c>
      <c r="B22" s="1" t="s">
        <v>58</v>
      </c>
      <c r="C22" s="1" t="s">
        <v>664</v>
      </c>
      <c r="D22" s="1" t="s">
        <v>117</v>
      </c>
      <c r="E22" s="1" t="s">
        <v>61</v>
      </c>
      <c r="F22" s="1">
        <v>999899842</v>
      </c>
      <c r="G22" s="1">
        <v>238</v>
      </c>
    </row>
    <row r="23" spans="1:7" x14ac:dyDescent="0.35">
      <c r="A23" s="30" t="s">
        <v>176</v>
      </c>
      <c r="B23" s="1" t="s">
        <v>58</v>
      </c>
      <c r="C23" s="1" t="s">
        <v>801</v>
      </c>
      <c r="D23" s="1" t="s">
        <v>1322</v>
      </c>
      <c r="E23" s="1" t="s">
        <v>61</v>
      </c>
      <c r="F23" s="1">
        <v>999920206</v>
      </c>
      <c r="G23" s="1">
        <v>230</v>
      </c>
    </row>
    <row r="24" spans="1:7" x14ac:dyDescent="0.35">
      <c r="A24" s="30" t="s">
        <v>176</v>
      </c>
      <c r="B24" s="1" t="s">
        <v>58</v>
      </c>
      <c r="C24" s="1" t="s">
        <v>281</v>
      </c>
      <c r="D24" s="1" t="s">
        <v>119</v>
      </c>
      <c r="E24" s="1" t="s">
        <v>61</v>
      </c>
      <c r="F24" s="1">
        <v>999857488</v>
      </c>
      <c r="G24" s="1">
        <v>228</v>
      </c>
    </row>
    <row r="25" spans="1:7" x14ac:dyDescent="0.35">
      <c r="A25" s="30" t="s">
        <v>176</v>
      </c>
      <c r="B25" s="30" t="s">
        <v>58</v>
      </c>
      <c r="C25" s="30" t="s">
        <v>712</v>
      </c>
      <c r="D25" s="30" t="s">
        <v>119</v>
      </c>
      <c r="E25" s="30" t="s">
        <v>61</v>
      </c>
      <c r="F25" s="1">
        <v>999905534</v>
      </c>
      <c r="G25" s="1">
        <v>215</v>
      </c>
    </row>
    <row r="26" spans="1:7" x14ac:dyDescent="0.35">
      <c r="A26" s="30" t="s">
        <v>176</v>
      </c>
      <c r="B26" s="30" t="s">
        <v>58</v>
      </c>
      <c r="C26" s="30" t="s">
        <v>479</v>
      </c>
      <c r="D26" s="30" t="s">
        <v>480</v>
      </c>
      <c r="E26" s="30" t="s">
        <v>61</v>
      </c>
      <c r="F26" s="1">
        <v>999884023</v>
      </c>
      <c r="G26" s="1">
        <v>204</v>
      </c>
    </row>
    <row r="27" spans="1:7" x14ac:dyDescent="0.35">
      <c r="A27" s="30" t="s">
        <v>176</v>
      </c>
      <c r="B27" s="30" t="s">
        <v>58</v>
      </c>
      <c r="C27" s="30" t="s">
        <v>390</v>
      </c>
      <c r="D27" s="30" t="s">
        <v>391</v>
      </c>
      <c r="E27" s="30" t="s">
        <v>61</v>
      </c>
      <c r="F27" s="1">
        <v>999873199</v>
      </c>
      <c r="G27" s="1">
        <v>201</v>
      </c>
    </row>
    <row r="28" spans="1:7" x14ac:dyDescent="0.35">
      <c r="A28" s="30" t="s">
        <v>176</v>
      </c>
      <c r="B28" s="1" t="s">
        <v>58</v>
      </c>
      <c r="C28" s="1" t="s">
        <v>764</v>
      </c>
      <c r="D28" s="1" t="s">
        <v>849</v>
      </c>
      <c r="E28" s="1" t="s">
        <v>61</v>
      </c>
      <c r="F28" s="1">
        <v>999910470</v>
      </c>
      <c r="G28" s="1">
        <v>200</v>
      </c>
    </row>
    <row r="29" spans="1:7" x14ac:dyDescent="0.35">
      <c r="A29" s="30" t="s">
        <v>176</v>
      </c>
      <c r="B29" s="30" t="s">
        <v>58</v>
      </c>
      <c r="C29" s="30" t="s">
        <v>683</v>
      </c>
      <c r="D29" s="30" t="s">
        <v>117</v>
      </c>
      <c r="E29" s="30" t="s">
        <v>61</v>
      </c>
      <c r="F29" s="1">
        <v>999902453</v>
      </c>
      <c r="G29" s="1">
        <v>196</v>
      </c>
    </row>
    <row r="30" spans="1:7" x14ac:dyDescent="0.35">
      <c r="A30" s="30" t="s">
        <v>176</v>
      </c>
      <c r="B30" s="1" t="s">
        <v>58</v>
      </c>
      <c r="C30" s="1" t="s">
        <v>825</v>
      </c>
      <c r="D30" s="1" t="s">
        <v>826</v>
      </c>
      <c r="E30" s="1" t="s">
        <v>61</v>
      </c>
      <c r="F30" s="1">
        <v>999909550</v>
      </c>
      <c r="G30" s="1">
        <v>191</v>
      </c>
    </row>
    <row r="31" spans="1:7" x14ac:dyDescent="0.35">
      <c r="A31" s="1" t="s">
        <v>176</v>
      </c>
      <c r="B31" s="1" t="s">
        <v>58</v>
      </c>
      <c r="C31" s="1" t="s">
        <v>686</v>
      </c>
      <c r="D31" s="1" t="s">
        <v>168</v>
      </c>
      <c r="E31" s="1" t="s">
        <v>61</v>
      </c>
      <c r="F31" s="1">
        <v>999902691</v>
      </c>
      <c r="G31" s="1">
        <v>177</v>
      </c>
    </row>
    <row r="32" spans="1:7" x14ac:dyDescent="0.35">
      <c r="A32" s="30" t="s">
        <v>176</v>
      </c>
      <c r="B32" s="1" t="s">
        <v>58</v>
      </c>
      <c r="C32" s="30" t="s">
        <v>208</v>
      </c>
      <c r="D32" s="30" t="s">
        <v>119</v>
      </c>
      <c r="E32" s="30" t="s">
        <v>61</v>
      </c>
      <c r="F32" s="30">
        <v>999922700</v>
      </c>
      <c r="G32" s="1">
        <v>176</v>
      </c>
    </row>
    <row r="33" spans="1:7" x14ac:dyDescent="0.35">
      <c r="A33" s="1" t="s">
        <v>176</v>
      </c>
      <c r="B33" s="1" t="s">
        <v>58</v>
      </c>
      <c r="C33" s="1" t="s">
        <v>1600</v>
      </c>
      <c r="D33" s="1" t="s">
        <v>322</v>
      </c>
      <c r="E33" s="1" t="s">
        <v>61</v>
      </c>
      <c r="F33" s="1">
        <v>999926746</v>
      </c>
      <c r="G33" s="1">
        <v>170</v>
      </c>
    </row>
    <row r="34" spans="1:7" x14ac:dyDescent="0.35">
      <c r="A34" s="30" t="s">
        <v>176</v>
      </c>
      <c r="B34" s="30" t="s">
        <v>58</v>
      </c>
      <c r="C34" s="30" t="s">
        <v>614</v>
      </c>
      <c r="D34" s="30" t="s">
        <v>613</v>
      </c>
      <c r="E34" s="30" t="s">
        <v>61</v>
      </c>
      <c r="F34" s="1">
        <v>999896932</v>
      </c>
      <c r="G34" s="1">
        <v>169</v>
      </c>
    </row>
    <row r="35" spans="1:7" x14ac:dyDescent="0.35">
      <c r="A35" s="1" t="s">
        <v>176</v>
      </c>
      <c r="B35" s="1" t="s">
        <v>58</v>
      </c>
      <c r="C35" s="1" t="s">
        <v>715</v>
      </c>
      <c r="D35" s="1" t="s">
        <v>716</v>
      </c>
      <c r="E35" s="1" t="s">
        <v>61</v>
      </c>
      <c r="F35" s="1">
        <v>999905751</v>
      </c>
      <c r="G35" s="1">
        <v>169</v>
      </c>
    </row>
    <row r="36" spans="1:7" x14ac:dyDescent="0.35">
      <c r="A36" s="1" t="s">
        <v>176</v>
      </c>
      <c r="B36" s="1" t="s">
        <v>58</v>
      </c>
      <c r="C36" s="1" t="s">
        <v>917</v>
      </c>
      <c r="D36" s="1" t="s">
        <v>918</v>
      </c>
      <c r="E36" s="1" t="s">
        <v>61</v>
      </c>
      <c r="F36" s="1">
        <v>999914114</v>
      </c>
      <c r="G36" s="1">
        <v>166</v>
      </c>
    </row>
    <row r="37" spans="1:7" x14ac:dyDescent="0.35">
      <c r="A37" s="30" t="s">
        <v>176</v>
      </c>
      <c r="B37" s="30" t="s">
        <v>58</v>
      </c>
      <c r="C37" s="30" t="s">
        <v>520</v>
      </c>
      <c r="D37" s="30" t="s">
        <v>519</v>
      </c>
      <c r="E37" s="30" t="s">
        <v>61</v>
      </c>
      <c r="F37" s="1">
        <v>999888871</v>
      </c>
      <c r="G37" s="1">
        <v>164</v>
      </c>
    </row>
    <row r="38" spans="1:7" x14ac:dyDescent="0.35">
      <c r="A38" s="30" t="s">
        <v>176</v>
      </c>
      <c r="B38" s="1" t="s">
        <v>58</v>
      </c>
      <c r="C38" s="1" t="s">
        <v>342</v>
      </c>
      <c r="D38" s="1" t="s">
        <v>343</v>
      </c>
      <c r="E38" s="1" t="s">
        <v>61</v>
      </c>
      <c r="F38" s="1">
        <v>999865498</v>
      </c>
      <c r="G38" s="1">
        <v>159</v>
      </c>
    </row>
    <row r="39" spans="1:7" x14ac:dyDescent="0.35">
      <c r="A39" s="30" t="s">
        <v>176</v>
      </c>
      <c r="B39" s="1" t="s">
        <v>58</v>
      </c>
      <c r="C39" s="1" t="s">
        <v>241</v>
      </c>
      <c r="D39" s="1" t="s">
        <v>119</v>
      </c>
      <c r="E39" s="1" t="s">
        <v>61</v>
      </c>
      <c r="F39" s="1">
        <v>999885178</v>
      </c>
      <c r="G39" s="1">
        <v>157</v>
      </c>
    </row>
    <row r="40" spans="1:7" x14ac:dyDescent="0.35">
      <c r="A40" s="30" t="s">
        <v>176</v>
      </c>
      <c r="B40" s="30" t="s">
        <v>58</v>
      </c>
      <c r="C40" s="30" t="s">
        <v>553</v>
      </c>
      <c r="D40" s="30" t="s">
        <v>119</v>
      </c>
      <c r="E40" s="30" t="s">
        <v>61</v>
      </c>
      <c r="F40" s="1">
        <v>999891722</v>
      </c>
      <c r="G40" s="1">
        <v>136</v>
      </c>
    </row>
    <row r="41" spans="1:7" x14ac:dyDescent="0.35">
      <c r="A41" s="30" t="s">
        <v>176</v>
      </c>
      <c r="B41" s="1" t="s">
        <v>58</v>
      </c>
      <c r="C41" s="1" t="s">
        <v>764</v>
      </c>
      <c r="D41" s="1" t="s">
        <v>818</v>
      </c>
      <c r="E41" s="1" t="s">
        <v>61</v>
      </c>
      <c r="F41" s="1">
        <v>999909375</v>
      </c>
      <c r="G41" s="1">
        <v>133</v>
      </c>
    </row>
    <row r="42" spans="1:7" x14ac:dyDescent="0.35">
      <c r="A42" s="30" t="s">
        <v>176</v>
      </c>
      <c r="B42" s="1" t="s">
        <v>58</v>
      </c>
      <c r="C42" s="1" t="s">
        <v>450</v>
      </c>
      <c r="D42" s="1" t="s">
        <v>248</v>
      </c>
      <c r="E42" s="1" t="s">
        <v>61</v>
      </c>
      <c r="F42" s="1">
        <v>999905828</v>
      </c>
      <c r="G42" s="1">
        <v>130</v>
      </c>
    </row>
    <row r="43" spans="1:7" x14ac:dyDescent="0.35">
      <c r="A43" s="30" t="s">
        <v>176</v>
      </c>
      <c r="B43" s="1" t="s">
        <v>58</v>
      </c>
      <c r="C43" s="1" t="s">
        <v>1342</v>
      </c>
      <c r="D43" s="1" t="s">
        <v>1343</v>
      </c>
      <c r="E43" s="1" t="s">
        <v>61</v>
      </c>
      <c r="F43" s="1">
        <v>999919205</v>
      </c>
      <c r="G43" s="1">
        <v>130</v>
      </c>
    </row>
    <row r="44" spans="1:7" x14ac:dyDescent="0.35">
      <c r="A44" s="1" t="s">
        <v>176</v>
      </c>
      <c r="B44" s="1" t="s">
        <v>58</v>
      </c>
      <c r="C44" s="1" t="s">
        <v>687</v>
      </c>
      <c r="D44" s="1" t="s">
        <v>168</v>
      </c>
      <c r="E44" s="1" t="s">
        <v>61</v>
      </c>
      <c r="F44" s="1">
        <v>999902693</v>
      </c>
      <c r="G44" s="1">
        <v>129</v>
      </c>
    </row>
    <row r="45" spans="1:7" x14ac:dyDescent="0.35">
      <c r="A45" s="30" t="s">
        <v>176</v>
      </c>
      <c r="B45" s="1" t="s">
        <v>58</v>
      </c>
      <c r="C45" s="1" t="s">
        <v>1337</v>
      </c>
      <c r="D45" s="1" t="s">
        <v>1338</v>
      </c>
      <c r="E45" s="1" t="s">
        <v>61</v>
      </c>
      <c r="F45" s="1">
        <v>999919193</v>
      </c>
      <c r="G45" s="1">
        <v>129</v>
      </c>
    </row>
    <row r="46" spans="1:7" x14ac:dyDescent="0.35">
      <c r="A46" s="30" t="s">
        <v>176</v>
      </c>
      <c r="B46" s="1" t="s">
        <v>58</v>
      </c>
      <c r="C46" s="1" t="s">
        <v>388</v>
      </c>
      <c r="D46" s="1" t="s">
        <v>626</v>
      </c>
      <c r="E46" s="1" t="s">
        <v>61</v>
      </c>
      <c r="F46" s="1">
        <v>999897500</v>
      </c>
      <c r="G46" s="1">
        <v>126</v>
      </c>
    </row>
    <row r="47" spans="1:7" x14ac:dyDescent="0.35">
      <c r="A47" s="31" t="s">
        <v>176</v>
      </c>
      <c r="B47" s="31" t="s">
        <v>58</v>
      </c>
      <c r="C47" s="31" t="s">
        <v>877</v>
      </c>
      <c r="D47" s="31" t="s">
        <v>878</v>
      </c>
      <c r="E47" s="31" t="s">
        <v>61</v>
      </c>
      <c r="F47" s="1">
        <v>999911251</v>
      </c>
      <c r="G47" s="1">
        <v>122</v>
      </c>
    </row>
    <row r="48" spans="1:7" x14ac:dyDescent="0.35">
      <c r="A48" s="30" t="s">
        <v>176</v>
      </c>
      <c r="B48" s="30" t="s">
        <v>58</v>
      </c>
      <c r="C48" s="30" t="s">
        <v>407</v>
      </c>
      <c r="D48" s="30" t="s">
        <v>408</v>
      </c>
      <c r="E48" s="30" t="s">
        <v>61</v>
      </c>
      <c r="F48" s="1">
        <v>999875902</v>
      </c>
      <c r="G48" s="1">
        <v>120</v>
      </c>
    </row>
    <row r="49" spans="1:7" x14ac:dyDescent="0.35">
      <c r="A49" s="30" t="s">
        <v>176</v>
      </c>
      <c r="B49" s="30" t="s">
        <v>58</v>
      </c>
      <c r="C49" s="30" t="s">
        <v>570</v>
      </c>
      <c r="D49" s="30" t="s">
        <v>571</v>
      </c>
      <c r="E49" s="30" t="s">
        <v>61</v>
      </c>
      <c r="F49" s="1">
        <v>999892923</v>
      </c>
      <c r="G49" s="1">
        <v>119</v>
      </c>
    </row>
    <row r="50" spans="1:7" x14ac:dyDescent="0.35">
      <c r="A50" s="30" t="s">
        <v>176</v>
      </c>
      <c r="B50" s="1" t="s">
        <v>58</v>
      </c>
      <c r="C50" s="1" t="s">
        <v>719</v>
      </c>
      <c r="D50" s="1" t="s">
        <v>720</v>
      </c>
      <c r="E50" s="1" t="s">
        <v>61</v>
      </c>
      <c r="F50" s="1">
        <v>999905761</v>
      </c>
      <c r="G50" s="1">
        <v>119</v>
      </c>
    </row>
    <row r="51" spans="1:7" x14ac:dyDescent="0.35">
      <c r="A51" s="30" t="s">
        <v>176</v>
      </c>
      <c r="B51" s="1" t="s">
        <v>58</v>
      </c>
      <c r="C51" s="1" t="s">
        <v>723</v>
      </c>
      <c r="D51" s="1" t="s">
        <v>720</v>
      </c>
      <c r="E51" s="1" t="s">
        <v>61</v>
      </c>
      <c r="F51" s="1">
        <v>999905785</v>
      </c>
      <c r="G51" s="1">
        <v>119</v>
      </c>
    </row>
    <row r="52" spans="1:7" x14ac:dyDescent="0.35">
      <c r="A52" s="1" t="s">
        <v>176</v>
      </c>
      <c r="B52" s="1" t="s">
        <v>58</v>
      </c>
      <c r="C52" s="30" t="s">
        <v>751</v>
      </c>
      <c r="D52" s="30" t="s">
        <v>117</v>
      </c>
      <c r="E52" s="30" t="s">
        <v>61</v>
      </c>
      <c r="F52" s="1">
        <v>999906791</v>
      </c>
      <c r="G52" s="1">
        <v>119</v>
      </c>
    </row>
    <row r="53" spans="1:7" x14ac:dyDescent="0.35">
      <c r="A53" s="30" t="s">
        <v>176</v>
      </c>
      <c r="B53" s="30" t="s">
        <v>58</v>
      </c>
      <c r="C53" s="30" t="s">
        <v>323</v>
      </c>
      <c r="D53" s="30" t="s">
        <v>322</v>
      </c>
      <c r="E53" s="30" t="s">
        <v>61</v>
      </c>
      <c r="F53" s="1">
        <v>999862523</v>
      </c>
      <c r="G53" s="1">
        <v>109</v>
      </c>
    </row>
    <row r="54" spans="1:7" x14ac:dyDescent="0.35">
      <c r="A54" s="1" t="s">
        <v>176</v>
      </c>
      <c r="B54" s="1" t="s">
        <v>58</v>
      </c>
      <c r="C54" s="1" t="s">
        <v>1005</v>
      </c>
      <c r="D54" s="1" t="s">
        <v>1006</v>
      </c>
      <c r="E54" s="1" t="s">
        <v>61</v>
      </c>
      <c r="F54" s="1">
        <v>999916302</v>
      </c>
      <c r="G54" s="1">
        <v>109</v>
      </c>
    </row>
    <row r="55" spans="1:7" x14ac:dyDescent="0.35">
      <c r="A55" s="1" t="s">
        <v>176</v>
      </c>
      <c r="B55" s="1" t="s">
        <v>58</v>
      </c>
      <c r="C55" s="1" t="s">
        <v>719</v>
      </c>
      <c r="D55" s="1" t="s">
        <v>119</v>
      </c>
      <c r="E55" s="30" t="s">
        <v>61</v>
      </c>
      <c r="F55" s="1">
        <v>999919755</v>
      </c>
      <c r="G55" s="1">
        <v>109</v>
      </c>
    </row>
    <row r="56" spans="1:7" x14ac:dyDescent="0.35">
      <c r="A56" s="1" t="s">
        <v>176</v>
      </c>
      <c r="B56" s="1" t="s">
        <v>58</v>
      </c>
      <c r="C56" s="1" t="s">
        <v>719</v>
      </c>
      <c r="D56" s="1" t="s">
        <v>211</v>
      </c>
      <c r="E56" s="1" t="s">
        <v>61</v>
      </c>
      <c r="F56" s="1">
        <v>999925209</v>
      </c>
      <c r="G56" s="1">
        <v>109</v>
      </c>
    </row>
    <row r="57" spans="1:7" x14ac:dyDescent="0.35">
      <c r="A57" s="1" t="s">
        <v>176</v>
      </c>
      <c r="B57" s="1" t="s">
        <v>58</v>
      </c>
      <c r="C57" s="1" t="s">
        <v>208</v>
      </c>
      <c r="D57" s="1" t="s">
        <v>478</v>
      </c>
      <c r="E57" s="1" t="s">
        <v>61</v>
      </c>
      <c r="F57" s="30">
        <v>999883595</v>
      </c>
      <c r="G57" s="1">
        <v>108</v>
      </c>
    </row>
    <row r="58" spans="1:7" x14ac:dyDescent="0.35">
      <c r="A58" s="30" t="s">
        <v>176</v>
      </c>
      <c r="B58" s="30" t="s">
        <v>58</v>
      </c>
      <c r="C58" s="30" t="s">
        <v>68</v>
      </c>
      <c r="D58" s="30" t="s">
        <v>644</v>
      </c>
      <c r="E58" s="30" t="s">
        <v>61</v>
      </c>
      <c r="F58" s="1">
        <v>999898539</v>
      </c>
      <c r="G58" s="1">
        <v>106</v>
      </c>
    </row>
    <row r="59" spans="1:7" x14ac:dyDescent="0.35">
      <c r="A59" s="30" t="s">
        <v>176</v>
      </c>
      <c r="B59" s="1" t="s">
        <v>58</v>
      </c>
      <c r="C59" s="1" t="s">
        <v>1277</v>
      </c>
      <c r="D59" s="1" t="s">
        <v>1278</v>
      </c>
      <c r="E59" s="1" t="s">
        <v>61</v>
      </c>
      <c r="F59" s="1">
        <v>999918850</v>
      </c>
      <c r="G59" s="1">
        <v>106</v>
      </c>
    </row>
    <row r="60" spans="1:7" x14ac:dyDescent="0.35">
      <c r="A60" s="30" t="s">
        <v>176</v>
      </c>
      <c r="B60" s="30" t="s">
        <v>58</v>
      </c>
      <c r="C60" s="30" t="s">
        <v>974</v>
      </c>
      <c r="D60" s="30" t="s">
        <v>975</v>
      </c>
      <c r="E60" s="30" t="s">
        <v>61</v>
      </c>
      <c r="F60" s="1">
        <v>999915446</v>
      </c>
      <c r="G60" s="1">
        <v>105</v>
      </c>
    </row>
    <row r="61" spans="1:7" x14ac:dyDescent="0.35">
      <c r="A61" s="30" t="s">
        <v>176</v>
      </c>
      <c r="B61" s="1" t="s">
        <v>58</v>
      </c>
      <c r="C61" s="1" t="s">
        <v>422</v>
      </c>
      <c r="D61" s="1" t="s">
        <v>423</v>
      </c>
      <c r="E61" s="1" t="s">
        <v>61</v>
      </c>
      <c r="F61" s="1">
        <v>999878684</v>
      </c>
      <c r="G61" s="1">
        <v>102</v>
      </c>
    </row>
    <row r="62" spans="1:7" x14ac:dyDescent="0.35">
      <c r="A62" s="30" t="s">
        <v>176</v>
      </c>
      <c r="B62" s="30" t="s">
        <v>58</v>
      </c>
      <c r="C62" s="30" t="s">
        <v>406</v>
      </c>
      <c r="D62" s="30" t="s">
        <v>752</v>
      </c>
      <c r="E62" s="30" t="s">
        <v>61</v>
      </c>
      <c r="F62" s="1">
        <v>999906904</v>
      </c>
      <c r="G62" s="1">
        <v>101</v>
      </c>
    </row>
    <row r="63" spans="1:7" x14ac:dyDescent="0.35">
      <c r="A63" s="1" t="s">
        <v>176</v>
      </c>
      <c r="B63" s="1" t="s">
        <v>58</v>
      </c>
      <c r="C63" s="1" t="s">
        <v>841</v>
      </c>
      <c r="D63" s="1" t="s">
        <v>842</v>
      </c>
      <c r="E63" s="1" t="s">
        <v>61</v>
      </c>
      <c r="F63" s="1">
        <v>999910141</v>
      </c>
      <c r="G63" s="1">
        <v>101</v>
      </c>
    </row>
    <row r="64" spans="1:7" x14ac:dyDescent="0.35">
      <c r="A64" s="30" t="s">
        <v>176</v>
      </c>
      <c r="B64" s="30" t="s">
        <v>58</v>
      </c>
      <c r="C64" s="30" t="s">
        <v>900</v>
      </c>
      <c r="D64" s="30" t="s">
        <v>901</v>
      </c>
      <c r="E64" s="30" t="s">
        <v>61</v>
      </c>
      <c r="F64" s="1">
        <v>999913713</v>
      </c>
      <c r="G64" s="1">
        <v>101</v>
      </c>
    </row>
    <row r="65" spans="1:7" x14ac:dyDescent="0.35">
      <c r="A65" s="31" t="s">
        <v>176</v>
      </c>
      <c r="B65" s="31" t="s">
        <v>58</v>
      </c>
      <c r="C65" s="31" t="s">
        <v>1926</v>
      </c>
      <c r="D65" s="31" t="s">
        <v>3449</v>
      </c>
      <c r="E65" s="31" t="s">
        <v>61</v>
      </c>
      <c r="F65" s="1">
        <v>999927743</v>
      </c>
      <c r="G65" s="1">
        <v>98</v>
      </c>
    </row>
    <row r="66" spans="1:7" x14ac:dyDescent="0.35">
      <c r="A66" s="30" t="s">
        <v>176</v>
      </c>
      <c r="B66" s="30" t="s">
        <v>58</v>
      </c>
      <c r="C66" s="1" t="s">
        <v>1084</v>
      </c>
      <c r="D66" s="1" t="s">
        <v>117</v>
      </c>
      <c r="E66" s="1" t="s">
        <v>61</v>
      </c>
      <c r="F66" s="1">
        <v>999917066</v>
      </c>
      <c r="G66" s="1">
        <v>96</v>
      </c>
    </row>
    <row r="67" spans="1:7" x14ac:dyDescent="0.35">
      <c r="A67" s="1" t="s">
        <v>176</v>
      </c>
      <c r="B67" s="1" t="s">
        <v>58</v>
      </c>
      <c r="C67" s="1" t="s">
        <v>512</v>
      </c>
      <c r="D67" s="1" t="s">
        <v>513</v>
      </c>
      <c r="E67" s="1" t="s">
        <v>61</v>
      </c>
      <c r="F67" s="1">
        <v>999888613</v>
      </c>
      <c r="G67" s="1">
        <v>90</v>
      </c>
    </row>
    <row r="68" spans="1:7" x14ac:dyDescent="0.35">
      <c r="A68" s="30" t="s">
        <v>176</v>
      </c>
      <c r="B68" s="1" t="s">
        <v>58</v>
      </c>
      <c r="C68" s="30" t="s">
        <v>1691</v>
      </c>
      <c r="D68" s="30" t="s">
        <v>1692</v>
      </c>
      <c r="E68" s="1" t="s">
        <v>61</v>
      </c>
      <c r="F68" s="30">
        <v>999921668</v>
      </c>
      <c r="G68" s="1">
        <v>89</v>
      </c>
    </row>
    <row r="69" spans="1:7" x14ac:dyDescent="0.35">
      <c r="A69" s="31" t="s">
        <v>176</v>
      </c>
      <c r="B69" s="31" t="s">
        <v>58</v>
      </c>
      <c r="C69" s="31" t="s">
        <v>418</v>
      </c>
      <c r="D69" s="31" t="s">
        <v>419</v>
      </c>
      <c r="E69" s="31" t="s">
        <v>61</v>
      </c>
      <c r="F69" s="1">
        <v>999878095</v>
      </c>
      <c r="G69" s="1">
        <v>88</v>
      </c>
    </row>
    <row r="70" spans="1:7" x14ac:dyDescent="0.35">
      <c r="A70" s="30" t="s">
        <v>176</v>
      </c>
      <c r="B70" s="30" t="s">
        <v>58</v>
      </c>
      <c r="C70" s="30" t="s">
        <v>521</v>
      </c>
      <c r="D70" s="30" t="s">
        <v>522</v>
      </c>
      <c r="E70" s="30" t="s">
        <v>61</v>
      </c>
      <c r="F70" s="1">
        <v>999889119</v>
      </c>
      <c r="G70" s="1">
        <v>84</v>
      </c>
    </row>
    <row r="71" spans="1:7" x14ac:dyDescent="0.35">
      <c r="A71" s="1" t="s">
        <v>176</v>
      </c>
      <c r="B71" s="1" t="s">
        <v>58</v>
      </c>
      <c r="C71" s="1" t="s">
        <v>424</v>
      </c>
      <c r="D71" s="1" t="s">
        <v>1004</v>
      </c>
      <c r="E71" s="1" t="s">
        <v>61</v>
      </c>
      <c r="F71" s="1">
        <v>999928282</v>
      </c>
      <c r="G71" s="1">
        <v>84</v>
      </c>
    </row>
    <row r="72" spans="1:7" x14ac:dyDescent="0.35">
      <c r="A72" s="30" t="s">
        <v>176</v>
      </c>
      <c r="B72" s="1" t="s">
        <v>58</v>
      </c>
      <c r="C72" s="1" t="s">
        <v>177</v>
      </c>
      <c r="D72" s="1" t="s">
        <v>152</v>
      </c>
      <c r="E72" s="1" t="s">
        <v>61</v>
      </c>
      <c r="F72" s="1">
        <v>999791649</v>
      </c>
      <c r="G72" s="1">
        <v>83</v>
      </c>
    </row>
    <row r="73" spans="1:7" x14ac:dyDescent="0.35">
      <c r="A73" s="30" t="s">
        <v>176</v>
      </c>
      <c r="B73" s="1" t="s">
        <v>58</v>
      </c>
      <c r="C73" s="1" t="s">
        <v>1526</v>
      </c>
      <c r="D73" s="1" t="s">
        <v>603</v>
      </c>
      <c r="E73" s="30" t="s">
        <v>61</v>
      </c>
      <c r="F73" s="1">
        <v>999922842</v>
      </c>
      <c r="G73" s="1">
        <v>82</v>
      </c>
    </row>
    <row r="74" spans="1:7" x14ac:dyDescent="0.35">
      <c r="A74" s="31" t="s">
        <v>176</v>
      </c>
      <c r="B74" s="31" t="s">
        <v>58</v>
      </c>
      <c r="C74" s="31" t="s">
        <v>962</v>
      </c>
      <c r="D74" s="31" t="s">
        <v>2519</v>
      </c>
      <c r="E74" s="31" t="s">
        <v>61</v>
      </c>
      <c r="F74" s="1">
        <v>999927386</v>
      </c>
      <c r="G74" s="1">
        <v>81</v>
      </c>
    </row>
    <row r="75" spans="1:7" x14ac:dyDescent="0.35">
      <c r="A75" s="30" t="s">
        <v>176</v>
      </c>
      <c r="B75" s="1" t="s">
        <v>58</v>
      </c>
      <c r="C75" s="1" t="s">
        <v>102</v>
      </c>
      <c r="D75" s="1" t="s">
        <v>1021</v>
      </c>
      <c r="E75" s="1" t="s">
        <v>61</v>
      </c>
      <c r="F75" s="1">
        <v>999916452</v>
      </c>
      <c r="G75" s="1">
        <v>79</v>
      </c>
    </row>
    <row r="76" spans="1:7" x14ac:dyDescent="0.35">
      <c r="A76" s="30" t="s">
        <v>176</v>
      </c>
      <c r="B76" s="1" t="s">
        <v>58</v>
      </c>
      <c r="C76" s="1" t="s">
        <v>559</v>
      </c>
      <c r="D76" s="1" t="s">
        <v>560</v>
      </c>
      <c r="E76" s="1" t="s">
        <v>61</v>
      </c>
      <c r="F76" s="1">
        <v>999892219</v>
      </c>
      <c r="G76" s="1">
        <v>72</v>
      </c>
    </row>
    <row r="77" spans="1:7" x14ac:dyDescent="0.35">
      <c r="A77" s="1" t="s">
        <v>176</v>
      </c>
      <c r="B77" s="1" t="s">
        <v>58</v>
      </c>
      <c r="C77" s="1" t="s">
        <v>208</v>
      </c>
      <c r="D77" s="1" t="s">
        <v>119</v>
      </c>
      <c r="E77" s="1" t="s">
        <v>61</v>
      </c>
      <c r="F77" s="1">
        <v>999925437</v>
      </c>
      <c r="G77" s="1">
        <v>72</v>
      </c>
    </row>
    <row r="78" spans="1:7" x14ac:dyDescent="0.35">
      <c r="A78" s="1" t="s">
        <v>176</v>
      </c>
      <c r="B78" s="1" t="s">
        <v>58</v>
      </c>
      <c r="C78" s="1" t="s">
        <v>658</v>
      </c>
      <c r="D78" s="1" t="s">
        <v>130</v>
      </c>
      <c r="E78" s="1" t="s">
        <v>61</v>
      </c>
      <c r="F78" s="1">
        <v>999899573</v>
      </c>
      <c r="G78" s="1">
        <v>71</v>
      </c>
    </row>
    <row r="79" spans="1:7" x14ac:dyDescent="0.35">
      <c r="A79" s="1" t="s">
        <v>176</v>
      </c>
      <c r="B79" s="1" t="s">
        <v>58</v>
      </c>
      <c r="C79" s="1" t="s">
        <v>740</v>
      </c>
      <c r="D79" s="1" t="s">
        <v>513</v>
      </c>
      <c r="E79" s="1" t="s">
        <v>61</v>
      </c>
      <c r="F79" s="1">
        <v>999906250</v>
      </c>
      <c r="G79" s="1">
        <v>71</v>
      </c>
    </row>
    <row r="80" spans="1:7" x14ac:dyDescent="0.35">
      <c r="A80" s="30" t="s">
        <v>176</v>
      </c>
      <c r="B80" s="30" t="s">
        <v>58</v>
      </c>
      <c r="C80" s="30" t="s">
        <v>801</v>
      </c>
      <c r="D80" s="30" t="s">
        <v>802</v>
      </c>
      <c r="E80" s="30" t="s">
        <v>61</v>
      </c>
      <c r="F80" s="1">
        <v>999908804</v>
      </c>
      <c r="G80" s="1">
        <v>71</v>
      </c>
    </row>
    <row r="81" spans="1:7" x14ac:dyDescent="0.35">
      <c r="A81" s="1" t="s">
        <v>176</v>
      </c>
      <c r="B81" s="1" t="s">
        <v>58</v>
      </c>
      <c r="C81" s="1" t="s">
        <v>962</v>
      </c>
      <c r="D81" s="1" t="s">
        <v>119</v>
      </c>
      <c r="E81" s="1" t="s">
        <v>61</v>
      </c>
      <c r="F81" s="1">
        <v>999923826</v>
      </c>
      <c r="G81" s="1">
        <v>71</v>
      </c>
    </row>
    <row r="82" spans="1:7" x14ac:dyDescent="0.35">
      <c r="A82" s="1" t="s">
        <v>176</v>
      </c>
      <c r="B82" s="1" t="s">
        <v>58</v>
      </c>
      <c r="C82" s="1" t="s">
        <v>712</v>
      </c>
      <c r="D82" s="1" t="s">
        <v>3017</v>
      </c>
      <c r="E82" s="1" t="s">
        <v>61</v>
      </c>
      <c r="F82" s="1">
        <v>999926680</v>
      </c>
      <c r="G82" s="1">
        <v>71</v>
      </c>
    </row>
    <row r="83" spans="1:7" x14ac:dyDescent="0.35">
      <c r="A83" s="1" t="s">
        <v>176</v>
      </c>
      <c r="B83" s="1" t="s">
        <v>58</v>
      </c>
      <c r="C83" s="1" t="s">
        <v>3609</v>
      </c>
      <c r="D83" s="1" t="s">
        <v>119</v>
      </c>
      <c r="E83" s="1" t="s">
        <v>61</v>
      </c>
      <c r="F83" s="1">
        <v>999928162</v>
      </c>
      <c r="G83" s="1">
        <v>71</v>
      </c>
    </row>
    <row r="84" spans="1:7" x14ac:dyDescent="0.35">
      <c r="A84" s="30" t="s">
        <v>176</v>
      </c>
      <c r="B84" s="1" t="s">
        <v>58</v>
      </c>
      <c r="C84" s="1" t="s">
        <v>438</v>
      </c>
      <c r="D84" s="1" t="s">
        <v>439</v>
      </c>
      <c r="E84" s="1" t="s">
        <v>61</v>
      </c>
      <c r="F84" s="1">
        <v>999880344</v>
      </c>
      <c r="G84" s="1">
        <v>68</v>
      </c>
    </row>
    <row r="85" spans="1:7" x14ac:dyDescent="0.35">
      <c r="A85" s="30" t="s">
        <v>176</v>
      </c>
      <c r="B85" s="1" t="s">
        <v>58</v>
      </c>
      <c r="C85" s="1" t="s">
        <v>93</v>
      </c>
      <c r="D85" s="1" t="s">
        <v>211</v>
      </c>
      <c r="E85" s="1" t="s">
        <v>61</v>
      </c>
      <c r="F85" s="1">
        <v>999888621</v>
      </c>
      <c r="G85" s="1">
        <v>68</v>
      </c>
    </row>
    <row r="86" spans="1:7" x14ac:dyDescent="0.35">
      <c r="A86" s="1" t="s">
        <v>176</v>
      </c>
      <c r="B86" s="1" t="s">
        <v>58</v>
      </c>
      <c r="C86" s="1" t="s">
        <v>940</v>
      </c>
      <c r="D86" s="1" t="s">
        <v>941</v>
      </c>
      <c r="E86" s="1" t="s">
        <v>61</v>
      </c>
      <c r="F86" s="1">
        <v>999914655</v>
      </c>
      <c r="G86" s="1">
        <v>68</v>
      </c>
    </row>
    <row r="87" spans="1:7" x14ac:dyDescent="0.35">
      <c r="A87" s="31" t="s">
        <v>176</v>
      </c>
      <c r="B87" s="31" t="s">
        <v>58</v>
      </c>
      <c r="C87" s="31" t="s">
        <v>247</v>
      </c>
      <c r="D87" s="31" t="s">
        <v>3504</v>
      </c>
      <c r="E87" s="31" t="s">
        <v>61</v>
      </c>
      <c r="F87" s="1">
        <v>999927902</v>
      </c>
      <c r="G87" s="1">
        <v>68</v>
      </c>
    </row>
    <row r="88" spans="1:7" x14ac:dyDescent="0.35">
      <c r="A88" s="1" t="s">
        <v>176</v>
      </c>
      <c r="B88" s="1" t="s">
        <v>58</v>
      </c>
      <c r="C88" s="1" t="s">
        <v>906</v>
      </c>
      <c r="D88" s="1" t="s">
        <v>907</v>
      </c>
      <c r="E88" s="1" t="s">
        <v>61</v>
      </c>
      <c r="F88" s="1">
        <v>999913853</v>
      </c>
      <c r="G88" s="1">
        <v>64</v>
      </c>
    </row>
    <row r="89" spans="1:7" x14ac:dyDescent="0.35">
      <c r="A89" s="30" t="s">
        <v>176</v>
      </c>
      <c r="B89" s="1" t="s">
        <v>58</v>
      </c>
      <c r="C89" s="1" t="s">
        <v>406</v>
      </c>
      <c r="D89" s="1" t="s">
        <v>145</v>
      </c>
      <c r="E89" s="1" t="s">
        <v>61</v>
      </c>
      <c r="F89" s="1">
        <v>999917111</v>
      </c>
      <c r="G89" s="1">
        <v>64</v>
      </c>
    </row>
    <row r="90" spans="1:7" x14ac:dyDescent="0.35">
      <c r="A90" s="1" t="s">
        <v>176</v>
      </c>
      <c r="B90" s="1" t="s">
        <v>58</v>
      </c>
      <c r="C90" s="1" t="s">
        <v>435</v>
      </c>
      <c r="D90" s="1" t="s">
        <v>436</v>
      </c>
      <c r="E90" s="1" t="s">
        <v>61</v>
      </c>
      <c r="F90" s="1">
        <v>999879775</v>
      </c>
      <c r="G90" s="1">
        <v>60</v>
      </c>
    </row>
    <row r="91" spans="1:7" x14ac:dyDescent="0.35">
      <c r="A91" s="1" t="s">
        <v>176</v>
      </c>
      <c r="B91" s="1" t="s">
        <v>58</v>
      </c>
      <c r="C91" s="1" t="s">
        <v>241</v>
      </c>
      <c r="D91" s="1" t="s">
        <v>119</v>
      </c>
      <c r="E91" s="1" t="s">
        <v>61</v>
      </c>
      <c r="F91" s="1">
        <v>999925438</v>
      </c>
      <c r="G91" s="1">
        <v>60</v>
      </c>
    </row>
    <row r="92" spans="1:7" x14ac:dyDescent="0.35">
      <c r="A92" s="30" t="s">
        <v>176</v>
      </c>
      <c r="B92" s="30" t="s">
        <v>58</v>
      </c>
      <c r="C92" s="30" t="s">
        <v>654</v>
      </c>
      <c r="D92" s="30" t="s">
        <v>117</v>
      </c>
      <c r="E92" s="30" t="s">
        <v>61</v>
      </c>
      <c r="F92" s="1">
        <v>999906294</v>
      </c>
      <c r="G92" s="1">
        <v>58</v>
      </c>
    </row>
    <row r="93" spans="1:7" x14ac:dyDescent="0.35">
      <c r="A93" s="30" t="s">
        <v>176</v>
      </c>
      <c r="B93" s="1" t="s">
        <v>58</v>
      </c>
      <c r="C93" s="1" t="s">
        <v>93</v>
      </c>
      <c r="D93" s="1" t="s">
        <v>843</v>
      </c>
      <c r="E93" s="1" t="s">
        <v>61</v>
      </c>
      <c r="F93" s="1">
        <v>999910191</v>
      </c>
      <c r="G93" s="1">
        <v>58</v>
      </c>
    </row>
    <row r="94" spans="1:7" x14ac:dyDescent="0.35">
      <c r="A94" s="1" t="s">
        <v>176</v>
      </c>
      <c r="B94" s="1" t="s">
        <v>58</v>
      </c>
      <c r="C94" s="1" t="s">
        <v>138</v>
      </c>
      <c r="D94" s="1" t="s">
        <v>3059</v>
      </c>
      <c r="E94" s="1" t="s">
        <v>61</v>
      </c>
      <c r="F94" s="1">
        <v>999926777</v>
      </c>
      <c r="G94" s="1">
        <v>58</v>
      </c>
    </row>
    <row r="95" spans="1:7" x14ac:dyDescent="0.35">
      <c r="A95" s="35" t="s">
        <v>176</v>
      </c>
      <c r="B95" s="35" t="s">
        <v>58</v>
      </c>
      <c r="C95" s="35" t="s">
        <v>707</v>
      </c>
      <c r="D95" s="35" t="s">
        <v>708</v>
      </c>
      <c r="E95" s="35" t="s">
        <v>61</v>
      </c>
      <c r="F95" s="35">
        <v>999904988</v>
      </c>
      <c r="G95" s="1">
        <v>54</v>
      </c>
    </row>
    <row r="96" spans="1:7" x14ac:dyDescent="0.35">
      <c r="A96" s="30" t="s">
        <v>176</v>
      </c>
      <c r="B96" s="30" t="s">
        <v>58</v>
      </c>
      <c r="C96" s="30" t="s">
        <v>812</v>
      </c>
      <c r="D96" s="30" t="s">
        <v>672</v>
      </c>
      <c r="E96" s="30" t="s">
        <v>61</v>
      </c>
      <c r="F96" s="30">
        <v>999909147</v>
      </c>
      <c r="G96" s="1">
        <v>51</v>
      </c>
    </row>
    <row r="97" spans="1:7" x14ac:dyDescent="0.35">
      <c r="A97" s="35" t="s">
        <v>176</v>
      </c>
      <c r="B97" s="35" t="s">
        <v>58</v>
      </c>
      <c r="C97" s="35" t="s">
        <v>1428</v>
      </c>
      <c r="D97" s="35" t="s">
        <v>1429</v>
      </c>
      <c r="E97" s="35" t="s">
        <v>61</v>
      </c>
      <c r="F97" s="35">
        <v>999919830</v>
      </c>
      <c r="G97" s="1">
        <v>51</v>
      </c>
    </row>
    <row r="98" spans="1:7" x14ac:dyDescent="0.35">
      <c r="A98" s="1" t="s">
        <v>176</v>
      </c>
      <c r="B98" s="1" t="s">
        <v>58</v>
      </c>
      <c r="C98" s="1" t="s">
        <v>884</v>
      </c>
      <c r="D98" s="1" t="s">
        <v>885</v>
      </c>
      <c r="E98" s="1" t="s">
        <v>61</v>
      </c>
      <c r="F98" s="1">
        <v>999912046</v>
      </c>
      <c r="G98" s="1">
        <v>48</v>
      </c>
    </row>
    <row r="99" spans="1:7" x14ac:dyDescent="0.35">
      <c r="A99" s="30" t="s">
        <v>176</v>
      </c>
      <c r="B99" s="1" t="s">
        <v>58</v>
      </c>
      <c r="C99" s="1" t="s">
        <v>1087</v>
      </c>
      <c r="D99" s="1" t="s">
        <v>145</v>
      </c>
      <c r="E99" s="1" t="s">
        <v>61</v>
      </c>
      <c r="F99" s="1">
        <v>999917110</v>
      </c>
      <c r="G99" s="1">
        <v>48</v>
      </c>
    </row>
    <row r="100" spans="1:7" x14ac:dyDescent="0.35">
      <c r="A100" s="1" t="s">
        <v>176</v>
      </c>
      <c r="B100" s="1" t="s">
        <v>58</v>
      </c>
      <c r="C100" s="1" t="s">
        <v>2379</v>
      </c>
      <c r="D100" s="1" t="s">
        <v>2380</v>
      </c>
      <c r="E100" s="1" t="s">
        <v>61</v>
      </c>
      <c r="F100" s="1">
        <v>999925077</v>
      </c>
      <c r="G100" s="1">
        <v>48</v>
      </c>
    </row>
    <row r="101" spans="1:7" x14ac:dyDescent="0.35">
      <c r="A101" s="1" t="s">
        <v>176</v>
      </c>
      <c r="B101" s="1" t="s">
        <v>58</v>
      </c>
      <c r="C101" s="1" t="s">
        <v>437</v>
      </c>
      <c r="D101" s="1" t="s">
        <v>96</v>
      </c>
      <c r="E101" s="1" t="s">
        <v>61</v>
      </c>
      <c r="F101" s="1">
        <v>999879984</v>
      </c>
      <c r="G101" s="1">
        <v>45</v>
      </c>
    </row>
    <row r="102" spans="1:7" x14ac:dyDescent="0.35">
      <c r="A102" s="30" t="s">
        <v>176</v>
      </c>
      <c r="B102" s="30" t="s">
        <v>58</v>
      </c>
      <c r="C102" s="30" t="s">
        <v>536</v>
      </c>
      <c r="D102" s="30" t="s">
        <v>537</v>
      </c>
      <c r="E102" s="30" t="s">
        <v>61</v>
      </c>
      <c r="F102" s="1">
        <v>999890213</v>
      </c>
      <c r="G102" s="1">
        <v>45</v>
      </c>
    </row>
    <row r="103" spans="1:7" x14ac:dyDescent="0.35">
      <c r="A103" s="1" t="s">
        <v>176</v>
      </c>
      <c r="B103" s="1" t="s">
        <v>58</v>
      </c>
      <c r="C103" s="1" t="s">
        <v>996</v>
      </c>
      <c r="D103" s="1" t="s">
        <v>2864</v>
      </c>
      <c r="E103" s="1" t="s">
        <v>61</v>
      </c>
      <c r="F103" s="1">
        <v>999926292</v>
      </c>
      <c r="G103" s="1">
        <v>45</v>
      </c>
    </row>
    <row r="104" spans="1:7" x14ac:dyDescent="0.35">
      <c r="A104" s="1" t="s">
        <v>176</v>
      </c>
      <c r="B104" s="1" t="s">
        <v>58</v>
      </c>
      <c r="C104" s="1" t="s">
        <v>3447</v>
      </c>
      <c r="D104" s="1" t="s">
        <v>3448</v>
      </c>
      <c r="E104" s="1" t="s">
        <v>61</v>
      </c>
      <c r="F104" s="1">
        <v>999927737</v>
      </c>
      <c r="G104" s="1">
        <v>45</v>
      </c>
    </row>
    <row r="105" spans="1:7" x14ac:dyDescent="0.35">
      <c r="A105" s="30" t="s">
        <v>176</v>
      </c>
      <c r="B105" s="1" t="s">
        <v>58</v>
      </c>
      <c r="C105" s="1" t="s">
        <v>300</v>
      </c>
      <c r="D105" s="1" t="s">
        <v>119</v>
      </c>
      <c r="E105" s="1" t="s">
        <v>61</v>
      </c>
      <c r="F105" s="1">
        <v>999860372</v>
      </c>
      <c r="G105" s="1">
        <v>44</v>
      </c>
    </row>
    <row r="106" spans="1:7" x14ac:dyDescent="0.35">
      <c r="A106" s="30" t="s">
        <v>176</v>
      </c>
      <c r="B106" s="1" t="s">
        <v>58</v>
      </c>
      <c r="C106" s="1" t="s">
        <v>138</v>
      </c>
      <c r="D106" s="1" t="s">
        <v>493</v>
      </c>
      <c r="E106" s="1" t="s">
        <v>61</v>
      </c>
      <c r="F106" s="1">
        <v>999886336</v>
      </c>
      <c r="G106" s="1">
        <v>44</v>
      </c>
    </row>
    <row r="107" spans="1:7" x14ac:dyDescent="0.35">
      <c r="A107" s="30" t="s">
        <v>176</v>
      </c>
      <c r="B107" s="30" t="s">
        <v>58</v>
      </c>
      <c r="C107" s="30" t="s">
        <v>609</v>
      </c>
      <c r="D107" s="30" t="s">
        <v>130</v>
      </c>
      <c r="E107" s="30" t="s">
        <v>61</v>
      </c>
      <c r="F107" s="30">
        <v>999896818</v>
      </c>
      <c r="G107" s="1">
        <v>38</v>
      </c>
    </row>
    <row r="108" spans="1:7" x14ac:dyDescent="0.35">
      <c r="A108" s="30" t="s">
        <v>176</v>
      </c>
      <c r="B108" s="1" t="s">
        <v>58</v>
      </c>
      <c r="C108" s="1" t="s">
        <v>768</v>
      </c>
      <c r="D108" s="1" t="s">
        <v>641</v>
      </c>
      <c r="E108" s="1" t="s">
        <v>61</v>
      </c>
      <c r="F108" s="1">
        <v>999907601</v>
      </c>
      <c r="G108" s="1">
        <v>38</v>
      </c>
    </row>
    <row r="109" spans="1:7" x14ac:dyDescent="0.35">
      <c r="A109" s="30" t="s">
        <v>176</v>
      </c>
      <c r="B109" s="1" t="s">
        <v>58</v>
      </c>
      <c r="C109" s="1" t="s">
        <v>919</v>
      </c>
      <c r="D109" s="1" t="s">
        <v>209</v>
      </c>
      <c r="E109" s="1" t="s">
        <v>61</v>
      </c>
      <c r="F109" s="1">
        <v>999914129</v>
      </c>
      <c r="G109" s="1">
        <v>38</v>
      </c>
    </row>
    <row r="110" spans="1:7" x14ac:dyDescent="0.35">
      <c r="A110" s="1" t="s">
        <v>176</v>
      </c>
      <c r="B110" s="1" t="s">
        <v>58</v>
      </c>
      <c r="C110" s="1" t="s">
        <v>1344</v>
      </c>
      <c r="D110" s="1" t="s">
        <v>1345</v>
      </c>
      <c r="E110" s="1" t="s">
        <v>61</v>
      </c>
      <c r="F110" s="1">
        <v>999919212</v>
      </c>
      <c r="G110" s="1">
        <v>38</v>
      </c>
    </row>
    <row r="111" spans="1:7" x14ac:dyDescent="0.35">
      <c r="A111" s="1" t="s">
        <v>176</v>
      </c>
      <c r="B111" s="1" t="s">
        <v>58</v>
      </c>
      <c r="C111" s="1" t="s">
        <v>1661</v>
      </c>
      <c r="D111" s="1" t="s">
        <v>211</v>
      </c>
      <c r="E111" s="1" t="s">
        <v>61</v>
      </c>
      <c r="F111" s="1">
        <v>999921565</v>
      </c>
      <c r="G111" s="1">
        <v>38</v>
      </c>
    </row>
    <row r="112" spans="1:7" x14ac:dyDescent="0.35">
      <c r="A112" s="35" t="s">
        <v>176</v>
      </c>
      <c r="B112" s="35" t="s">
        <v>58</v>
      </c>
      <c r="C112" s="35" t="s">
        <v>2651</v>
      </c>
      <c r="D112" s="35" t="s">
        <v>2652</v>
      </c>
      <c r="E112" s="35" t="s">
        <v>61</v>
      </c>
      <c r="F112" s="35">
        <v>999925747</v>
      </c>
      <c r="G112" s="1">
        <v>38</v>
      </c>
    </row>
    <row r="113" spans="1:7" x14ac:dyDescent="0.35">
      <c r="A113" s="1" t="s">
        <v>176</v>
      </c>
      <c r="B113" s="1" t="s">
        <v>58</v>
      </c>
      <c r="C113" s="1" t="s">
        <v>1327</v>
      </c>
      <c r="D113" s="1" t="s">
        <v>3633</v>
      </c>
      <c r="E113" s="1" t="s">
        <v>61</v>
      </c>
      <c r="F113" s="1">
        <v>999928240</v>
      </c>
      <c r="G113" s="1">
        <v>33</v>
      </c>
    </row>
    <row r="114" spans="1:7" x14ac:dyDescent="0.35">
      <c r="A114" s="1" t="s">
        <v>176</v>
      </c>
      <c r="B114" s="1" t="s">
        <v>58</v>
      </c>
      <c r="C114" s="1" t="s">
        <v>598</v>
      </c>
      <c r="D114" s="1" t="s">
        <v>599</v>
      </c>
      <c r="E114" s="1" t="s">
        <v>61</v>
      </c>
      <c r="F114" s="1">
        <v>999896079</v>
      </c>
      <c r="G114" s="1">
        <v>30</v>
      </c>
    </row>
    <row r="115" spans="1:7" x14ac:dyDescent="0.35">
      <c r="A115" s="1" t="s">
        <v>176</v>
      </c>
      <c r="B115" s="1" t="s">
        <v>58</v>
      </c>
      <c r="C115" s="1" t="s">
        <v>954</v>
      </c>
      <c r="D115" s="1" t="s">
        <v>818</v>
      </c>
      <c r="E115" s="1" t="s">
        <v>61</v>
      </c>
      <c r="F115" s="1">
        <v>999924020</v>
      </c>
      <c r="G115" s="1">
        <v>30</v>
      </c>
    </row>
    <row r="116" spans="1:7" x14ac:dyDescent="0.35">
      <c r="A116" s="1" t="s">
        <v>176</v>
      </c>
      <c r="B116" s="1" t="s">
        <v>58</v>
      </c>
      <c r="C116" s="1" t="s">
        <v>3074</v>
      </c>
      <c r="D116" s="1" t="s">
        <v>3075</v>
      </c>
      <c r="E116" s="1" t="s">
        <v>61</v>
      </c>
      <c r="F116" s="1">
        <v>999926795</v>
      </c>
      <c r="G116" s="1">
        <v>30</v>
      </c>
    </row>
    <row r="117" spans="1:7" x14ac:dyDescent="0.35">
      <c r="A117" s="1" t="s">
        <v>176</v>
      </c>
      <c r="B117" s="1" t="s">
        <v>255</v>
      </c>
      <c r="C117" s="1" t="s">
        <v>2258</v>
      </c>
      <c r="D117" s="1" t="s">
        <v>655</v>
      </c>
      <c r="E117" s="1" t="s">
        <v>61</v>
      </c>
      <c r="F117" s="1">
        <v>999924624</v>
      </c>
      <c r="G117" s="1">
        <v>350</v>
      </c>
    </row>
    <row r="118" spans="1:7" x14ac:dyDescent="0.35">
      <c r="A118" s="30" t="s">
        <v>176</v>
      </c>
      <c r="B118" s="1" t="s">
        <v>255</v>
      </c>
      <c r="C118" s="1" t="s">
        <v>2273</v>
      </c>
      <c r="D118" s="1" t="s">
        <v>1226</v>
      </c>
      <c r="E118" s="1" t="s">
        <v>61</v>
      </c>
      <c r="F118" s="1">
        <v>999924673</v>
      </c>
      <c r="G118" s="1">
        <v>202</v>
      </c>
    </row>
    <row r="119" spans="1:7" x14ac:dyDescent="0.35">
      <c r="A119" s="32" t="s">
        <v>176</v>
      </c>
      <c r="B119" s="32" t="s">
        <v>255</v>
      </c>
      <c r="C119" s="32" t="s">
        <v>1449</v>
      </c>
      <c r="D119" s="32" t="s">
        <v>1448</v>
      </c>
      <c r="E119" s="32" t="s">
        <v>61</v>
      </c>
      <c r="F119" s="32">
        <v>999920027</v>
      </c>
      <c r="G119" s="1">
        <v>165</v>
      </c>
    </row>
    <row r="120" spans="1:7" x14ac:dyDescent="0.35">
      <c r="A120" s="31" t="s">
        <v>176</v>
      </c>
      <c r="B120" s="31" t="s">
        <v>255</v>
      </c>
      <c r="C120" s="31" t="s">
        <v>455</v>
      </c>
      <c r="D120" s="31" t="s">
        <v>456</v>
      </c>
      <c r="E120" s="31" t="s">
        <v>61</v>
      </c>
      <c r="F120" s="1">
        <v>999881971</v>
      </c>
      <c r="G120" s="1">
        <v>159</v>
      </c>
    </row>
    <row r="121" spans="1:7" x14ac:dyDescent="0.35">
      <c r="A121" s="1" t="s">
        <v>176</v>
      </c>
      <c r="B121" s="1" t="s">
        <v>255</v>
      </c>
      <c r="C121" s="1" t="s">
        <v>888</v>
      </c>
      <c r="D121" s="1" t="s">
        <v>1700</v>
      </c>
      <c r="E121" s="1" t="s">
        <v>61</v>
      </c>
      <c r="F121" s="1">
        <v>999921681</v>
      </c>
      <c r="G121" s="1">
        <v>135</v>
      </c>
    </row>
    <row r="122" spans="1:7" x14ac:dyDescent="0.35">
      <c r="A122" s="30" t="s">
        <v>176</v>
      </c>
      <c r="B122" s="1" t="s">
        <v>255</v>
      </c>
      <c r="C122" s="1" t="s">
        <v>1047</v>
      </c>
      <c r="D122" s="1" t="s">
        <v>1447</v>
      </c>
      <c r="E122" s="1" t="s">
        <v>61</v>
      </c>
      <c r="F122" s="1">
        <v>999920018</v>
      </c>
      <c r="G122" s="1">
        <v>125</v>
      </c>
    </row>
    <row r="123" spans="1:7" x14ac:dyDescent="0.35">
      <c r="A123" s="1" t="s">
        <v>176</v>
      </c>
      <c r="B123" s="1" t="s">
        <v>255</v>
      </c>
      <c r="C123" s="1" t="s">
        <v>1951</v>
      </c>
      <c r="D123" s="1" t="s">
        <v>918</v>
      </c>
      <c r="E123" s="1" t="s">
        <v>61</v>
      </c>
      <c r="F123" s="1">
        <v>999922965</v>
      </c>
      <c r="G123" s="1">
        <v>113</v>
      </c>
    </row>
    <row r="124" spans="1:7" x14ac:dyDescent="0.35">
      <c r="A124" s="1" t="s">
        <v>176</v>
      </c>
      <c r="B124" s="1" t="s">
        <v>255</v>
      </c>
      <c r="C124" s="1" t="s">
        <v>1971</v>
      </c>
      <c r="D124" s="1" t="s">
        <v>1972</v>
      </c>
      <c r="E124" s="1" t="s">
        <v>61</v>
      </c>
      <c r="F124" s="1">
        <v>999923038</v>
      </c>
      <c r="G124" s="1">
        <v>107</v>
      </c>
    </row>
    <row r="125" spans="1:7" x14ac:dyDescent="0.35">
      <c r="A125" s="30" t="s">
        <v>176</v>
      </c>
      <c r="B125" s="1" t="s">
        <v>255</v>
      </c>
      <c r="C125" s="1" t="s">
        <v>450</v>
      </c>
      <c r="D125" s="1" t="s">
        <v>117</v>
      </c>
      <c r="E125" s="1" t="s">
        <v>61</v>
      </c>
      <c r="F125" s="1">
        <v>999881597</v>
      </c>
      <c r="G125" s="1">
        <v>68</v>
      </c>
    </row>
    <row r="126" spans="1:7" x14ac:dyDescent="0.35">
      <c r="A126" s="1" t="s">
        <v>176</v>
      </c>
      <c r="B126" s="1" t="s">
        <v>255</v>
      </c>
      <c r="C126" s="1" t="s">
        <v>2220</v>
      </c>
      <c r="D126" s="1" t="s">
        <v>2221</v>
      </c>
      <c r="E126" s="1" t="s">
        <v>61</v>
      </c>
      <c r="F126" s="1">
        <v>999924449</v>
      </c>
      <c r="G126" s="1">
        <v>68</v>
      </c>
    </row>
    <row r="127" spans="1:7" x14ac:dyDescent="0.35">
      <c r="A127" s="1" t="s">
        <v>176</v>
      </c>
      <c r="B127" s="1" t="s">
        <v>255</v>
      </c>
      <c r="C127" s="1" t="s">
        <v>2188</v>
      </c>
      <c r="D127" s="1" t="s">
        <v>2189</v>
      </c>
      <c r="E127" s="1" t="s">
        <v>61</v>
      </c>
      <c r="F127" s="1">
        <v>999924364</v>
      </c>
      <c r="G127" s="1">
        <v>63</v>
      </c>
    </row>
    <row r="128" spans="1:7" x14ac:dyDescent="0.35">
      <c r="A128" s="30" t="s">
        <v>176</v>
      </c>
      <c r="B128" s="1" t="s">
        <v>255</v>
      </c>
      <c r="C128" s="1" t="s">
        <v>1791</v>
      </c>
      <c r="D128" s="1" t="s">
        <v>1792</v>
      </c>
      <c r="E128" s="1" t="s">
        <v>61</v>
      </c>
      <c r="F128" s="1">
        <v>999922131</v>
      </c>
      <c r="G128" s="1">
        <v>60</v>
      </c>
    </row>
    <row r="129" spans="1:7" x14ac:dyDescent="0.35">
      <c r="A129" s="1" t="s">
        <v>176</v>
      </c>
      <c r="B129" s="1" t="s">
        <v>255</v>
      </c>
      <c r="C129" s="1" t="s">
        <v>3135</v>
      </c>
      <c r="D129" s="1" t="s">
        <v>130</v>
      </c>
      <c r="E129" s="1" t="s">
        <v>61</v>
      </c>
      <c r="F129" s="1">
        <v>999926910</v>
      </c>
      <c r="G129" s="1">
        <v>60</v>
      </c>
    </row>
    <row r="130" spans="1:7" x14ac:dyDescent="0.35">
      <c r="A130" s="1" t="s">
        <v>176</v>
      </c>
      <c r="B130" s="1" t="s">
        <v>255</v>
      </c>
      <c r="C130" s="1" t="s">
        <v>919</v>
      </c>
      <c r="D130" s="1" t="s">
        <v>1564</v>
      </c>
      <c r="E130" s="1" t="s">
        <v>61</v>
      </c>
      <c r="F130" s="1">
        <v>999921170</v>
      </c>
      <c r="G130" s="1">
        <v>51</v>
      </c>
    </row>
    <row r="131" spans="1:7" x14ac:dyDescent="0.35">
      <c r="A131" s="35" t="s">
        <v>176</v>
      </c>
      <c r="B131" s="35" t="s">
        <v>255</v>
      </c>
      <c r="C131" s="35" t="s">
        <v>2928</v>
      </c>
      <c r="D131" s="35" t="s">
        <v>754</v>
      </c>
      <c r="E131" s="35" t="s">
        <v>61</v>
      </c>
      <c r="F131" s="35">
        <v>999926452</v>
      </c>
      <c r="G131" s="1">
        <v>30</v>
      </c>
    </row>
    <row r="132" spans="1:7" x14ac:dyDescent="0.35">
      <c r="A132" s="30" t="s">
        <v>176</v>
      </c>
      <c r="B132" s="30" t="s">
        <v>255</v>
      </c>
      <c r="C132" s="30" t="s">
        <v>3164</v>
      </c>
      <c r="D132" s="30" t="s">
        <v>702</v>
      </c>
      <c r="E132" s="34" t="s">
        <v>61</v>
      </c>
      <c r="F132" s="30">
        <v>999926970</v>
      </c>
      <c r="G132" s="1">
        <v>30</v>
      </c>
    </row>
    <row r="133" spans="1:7" x14ac:dyDescent="0.35">
      <c r="A133" s="31" t="s">
        <v>176</v>
      </c>
      <c r="B133" s="31" t="s">
        <v>255</v>
      </c>
      <c r="C133" s="31" t="s">
        <v>536</v>
      </c>
      <c r="D133" s="31" t="s">
        <v>413</v>
      </c>
      <c r="E133" s="31" t="s">
        <v>61</v>
      </c>
      <c r="F133" s="1">
        <v>999927329</v>
      </c>
      <c r="G133" s="1">
        <v>30</v>
      </c>
    </row>
    <row r="134" spans="1:7" x14ac:dyDescent="0.35">
      <c r="A134" s="30" t="s">
        <v>176</v>
      </c>
      <c r="B134" s="30" t="s">
        <v>255</v>
      </c>
      <c r="C134" s="30" t="s">
        <v>3515</v>
      </c>
      <c r="D134" s="30" t="s">
        <v>1411</v>
      </c>
      <c r="E134" s="30" t="s">
        <v>61</v>
      </c>
      <c r="F134" s="30">
        <v>999927917</v>
      </c>
      <c r="G134" s="1">
        <v>30</v>
      </c>
    </row>
    <row r="135" spans="1:7" x14ac:dyDescent="0.35">
      <c r="A135" s="35" t="s">
        <v>176</v>
      </c>
      <c r="B135" s="35" t="s">
        <v>63</v>
      </c>
      <c r="C135" s="35" t="s">
        <v>2687</v>
      </c>
      <c r="D135" s="35" t="s">
        <v>2688</v>
      </c>
      <c r="E135" s="35" t="s">
        <v>61</v>
      </c>
      <c r="F135" s="35">
        <v>999925829</v>
      </c>
      <c r="G135" s="1">
        <v>120</v>
      </c>
    </row>
    <row r="136" spans="1:7" x14ac:dyDescent="0.35">
      <c r="A136" s="1" t="s">
        <v>176</v>
      </c>
      <c r="B136" s="1" t="s">
        <v>63</v>
      </c>
      <c r="C136" s="1" t="s">
        <v>1693</v>
      </c>
      <c r="D136" s="1" t="s">
        <v>3627</v>
      </c>
      <c r="E136" s="1" t="s">
        <v>61</v>
      </c>
      <c r="F136" s="1">
        <v>999928211</v>
      </c>
      <c r="G136" s="1">
        <v>115</v>
      </c>
    </row>
    <row r="137" spans="1:7" x14ac:dyDescent="0.35">
      <c r="A137" s="30" t="s">
        <v>176</v>
      </c>
      <c r="B137" s="30" t="s">
        <v>63</v>
      </c>
      <c r="C137" s="30" t="s">
        <v>1571</v>
      </c>
      <c r="D137" s="30" t="s">
        <v>1572</v>
      </c>
      <c r="E137" s="30" t="s">
        <v>61</v>
      </c>
      <c r="F137" s="30">
        <v>999921200</v>
      </c>
      <c r="G137" s="1">
        <v>90</v>
      </c>
    </row>
    <row r="138" spans="1:7" x14ac:dyDescent="0.35">
      <c r="A138" s="35" t="s">
        <v>176</v>
      </c>
      <c r="B138" s="35" t="s">
        <v>63</v>
      </c>
      <c r="C138" s="35" t="s">
        <v>2896</v>
      </c>
      <c r="D138" s="35" t="s">
        <v>193</v>
      </c>
      <c r="E138" s="35" t="s">
        <v>61</v>
      </c>
      <c r="F138" s="35">
        <v>999926382</v>
      </c>
      <c r="G138" s="1">
        <v>90</v>
      </c>
    </row>
    <row r="139" spans="1:7" x14ac:dyDescent="0.35">
      <c r="A139" s="1" t="s">
        <v>176</v>
      </c>
      <c r="B139" s="1" t="s">
        <v>63</v>
      </c>
      <c r="C139" s="1" t="s">
        <v>2426</v>
      </c>
      <c r="D139" s="1" t="s">
        <v>2983</v>
      </c>
      <c r="E139" s="1" t="s">
        <v>61</v>
      </c>
      <c r="F139" s="1">
        <v>999926591</v>
      </c>
      <c r="G139" s="1">
        <v>75</v>
      </c>
    </row>
    <row r="140" spans="1:7" x14ac:dyDescent="0.35">
      <c r="A140" s="35" t="s">
        <v>176</v>
      </c>
      <c r="B140" s="35" t="s">
        <v>63</v>
      </c>
      <c r="C140" s="35" t="s">
        <v>2557</v>
      </c>
      <c r="D140" s="35" t="s">
        <v>1294</v>
      </c>
      <c r="E140" s="35" t="s">
        <v>61</v>
      </c>
      <c r="F140" s="35">
        <v>999925545</v>
      </c>
      <c r="G140" s="1">
        <v>68</v>
      </c>
    </row>
    <row r="141" spans="1:7" x14ac:dyDescent="0.35">
      <c r="A141" s="35" t="s">
        <v>176</v>
      </c>
      <c r="B141" s="35" t="s">
        <v>63</v>
      </c>
      <c r="C141" s="35" t="s">
        <v>2574</v>
      </c>
      <c r="D141" s="35" t="s">
        <v>198</v>
      </c>
      <c r="E141" s="35" t="s">
        <v>61</v>
      </c>
      <c r="F141" s="35">
        <v>999925572</v>
      </c>
      <c r="G141" s="1">
        <v>68</v>
      </c>
    </row>
    <row r="142" spans="1:7" x14ac:dyDescent="0.35">
      <c r="A142" s="30" t="s">
        <v>176</v>
      </c>
      <c r="B142" s="1" t="s">
        <v>63</v>
      </c>
      <c r="C142" s="1" t="s">
        <v>247</v>
      </c>
      <c r="D142" s="1" t="s">
        <v>117</v>
      </c>
      <c r="E142" s="30" t="s">
        <v>61</v>
      </c>
      <c r="F142" s="1">
        <v>999921894</v>
      </c>
      <c r="G142" s="1">
        <v>60</v>
      </c>
    </row>
    <row r="143" spans="1:7" x14ac:dyDescent="0.35">
      <c r="A143" s="1" t="s">
        <v>176</v>
      </c>
      <c r="B143" s="1" t="s">
        <v>63</v>
      </c>
      <c r="C143" s="1" t="s">
        <v>1328</v>
      </c>
      <c r="D143" s="1" t="s">
        <v>1935</v>
      </c>
      <c r="E143" s="1" t="s">
        <v>61</v>
      </c>
      <c r="F143" s="1">
        <v>999922830</v>
      </c>
      <c r="G143" s="1">
        <v>45</v>
      </c>
    </row>
    <row r="144" spans="1:7" x14ac:dyDescent="0.35">
      <c r="A144" s="31" t="s">
        <v>176</v>
      </c>
      <c r="B144" s="31" t="s">
        <v>63</v>
      </c>
      <c r="C144" s="31" t="s">
        <v>986</v>
      </c>
      <c r="D144" s="31" t="s">
        <v>987</v>
      </c>
      <c r="E144" s="31" t="s">
        <v>61</v>
      </c>
      <c r="F144" s="1">
        <v>999915568</v>
      </c>
      <c r="G144" s="1">
        <v>30</v>
      </c>
    </row>
    <row r="145" spans="1:7" x14ac:dyDescent="0.35">
      <c r="A145" s="31" t="s">
        <v>176</v>
      </c>
      <c r="B145" s="31" t="s">
        <v>63</v>
      </c>
      <c r="C145" s="31" t="s">
        <v>68</v>
      </c>
      <c r="D145" s="31" t="s">
        <v>117</v>
      </c>
      <c r="E145" s="31" t="s">
        <v>61</v>
      </c>
      <c r="F145" s="1">
        <v>999926085</v>
      </c>
      <c r="G145" s="1">
        <v>30</v>
      </c>
    </row>
    <row r="146" spans="1:7" x14ac:dyDescent="0.35">
      <c r="A146" s="1" t="s">
        <v>176</v>
      </c>
      <c r="B146" s="1" t="s">
        <v>63</v>
      </c>
      <c r="C146" s="1" t="s">
        <v>3062</v>
      </c>
      <c r="D146" s="1" t="s">
        <v>3063</v>
      </c>
      <c r="E146" s="1" t="s">
        <v>61</v>
      </c>
      <c r="F146" s="1">
        <v>999926781</v>
      </c>
      <c r="G146" s="1">
        <v>30</v>
      </c>
    </row>
    <row r="147" spans="1:7" x14ac:dyDescent="0.35">
      <c r="A147" s="31" t="s">
        <v>176</v>
      </c>
      <c r="B147" s="31" t="s">
        <v>63</v>
      </c>
      <c r="C147" s="31" t="s">
        <v>2819</v>
      </c>
      <c r="D147" s="31" t="s">
        <v>3149</v>
      </c>
      <c r="E147" s="31" t="s">
        <v>61</v>
      </c>
      <c r="F147" s="1">
        <v>999926938</v>
      </c>
      <c r="G147" s="1">
        <v>30</v>
      </c>
    </row>
    <row r="148" spans="1:7" x14ac:dyDescent="0.35">
      <c r="A148" s="30" t="s">
        <v>176</v>
      </c>
      <c r="B148" s="30" t="s">
        <v>63</v>
      </c>
      <c r="C148" s="30" t="s">
        <v>2321</v>
      </c>
      <c r="D148" s="30" t="s">
        <v>3608</v>
      </c>
      <c r="E148" s="30" t="s">
        <v>61</v>
      </c>
      <c r="F148" s="30">
        <v>999928161</v>
      </c>
      <c r="G148" s="1">
        <v>30</v>
      </c>
    </row>
    <row r="149" spans="1:7" x14ac:dyDescent="0.35">
      <c r="A149" s="30" t="s">
        <v>176</v>
      </c>
      <c r="B149" s="1" t="s">
        <v>63</v>
      </c>
      <c r="C149" s="1" t="s">
        <v>1414</v>
      </c>
      <c r="D149" s="1" t="s">
        <v>1415</v>
      </c>
      <c r="E149" s="1" t="s">
        <v>61</v>
      </c>
      <c r="F149" s="1">
        <v>999919705</v>
      </c>
      <c r="G149" s="1">
        <v>25</v>
      </c>
    </row>
    <row r="150" spans="1:7" x14ac:dyDescent="0.35">
      <c r="A150" s="30" t="s">
        <v>176</v>
      </c>
      <c r="B150" s="1" t="s">
        <v>235</v>
      </c>
      <c r="C150" s="1" t="s">
        <v>2222</v>
      </c>
      <c r="D150" s="1" t="s">
        <v>2362</v>
      </c>
      <c r="E150" s="1" t="s">
        <v>61</v>
      </c>
      <c r="F150" s="1">
        <v>999925022</v>
      </c>
      <c r="G150" s="1">
        <v>364</v>
      </c>
    </row>
    <row r="151" spans="1:7" x14ac:dyDescent="0.35">
      <c r="A151" s="1" t="s">
        <v>176</v>
      </c>
      <c r="B151" s="1" t="s">
        <v>235</v>
      </c>
      <c r="C151" s="1" t="s">
        <v>819</v>
      </c>
      <c r="D151" s="1" t="s">
        <v>820</v>
      </c>
      <c r="E151" s="1" t="s">
        <v>61</v>
      </c>
      <c r="F151" s="1">
        <v>999909397</v>
      </c>
      <c r="G151" s="1">
        <v>308</v>
      </c>
    </row>
    <row r="152" spans="1:7" x14ac:dyDescent="0.35">
      <c r="A152" s="30" t="s">
        <v>176</v>
      </c>
      <c r="B152" s="30" t="s">
        <v>235</v>
      </c>
      <c r="C152" s="30" t="s">
        <v>247</v>
      </c>
      <c r="D152" s="30" t="s">
        <v>211</v>
      </c>
      <c r="E152" s="30" t="s">
        <v>61</v>
      </c>
      <c r="F152" s="30">
        <v>999902247</v>
      </c>
      <c r="G152" s="1">
        <v>300</v>
      </c>
    </row>
    <row r="153" spans="1:7" x14ac:dyDescent="0.35">
      <c r="A153" s="1" t="s">
        <v>176</v>
      </c>
      <c r="B153" s="1" t="s">
        <v>235</v>
      </c>
      <c r="C153" s="1" t="s">
        <v>2146</v>
      </c>
      <c r="D153" s="1" t="s">
        <v>2147</v>
      </c>
      <c r="E153" s="1" t="s">
        <v>61</v>
      </c>
      <c r="F153" s="1">
        <v>999924041</v>
      </c>
      <c r="G153" s="1">
        <v>276</v>
      </c>
    </row>
    <row r="154" spans="1:7" x14ac:dyDescent="0.35">
      <c r="A154" s="30" t="s">
        <v>176</v>
      </c>
      <c r="B154" s="30" t="s">
        <v>235</v>
      </c>
      <c r="C154" s="30" t="s">
        <v>171</v>
      </c>
      <c r="D154" s="30" t="s">
        <v>1419</v>
      </c>
      <c r="E154" s="30" t="s">
        <v>61</v>
      </c>
      <c r="F154" s="30">
        <v>999919724</v>
      </c>
      <c r="G154" s="1">
        <v>275</v>
      </c>
    </row>
    <row r="155" spans="1:7" x14ac:dyDescent="0.35">
      <c r="A155" s="30" t="s">
        <v>176</v>
      </c>
      <c r="B155" s="1" t="s">
        <v>235</v>
      </c>
      <c r="C155" s="1" t="s">
        <v>855</v>
      </c>
      <c r="D155" s="1" t="s">
        <v>856</v>
      </c>
      <c r="E155" s="1" t="s">
        <v>61</v>
      </c>
      <c r="F155" s="1">
        <v>999910743</v>
      </c>
      <c r="G155" s="1">
        <v>243</v>
      </c>
    </row>
    <row r="156" spans="1:7" x14ac:dyDescent="0.35">
      <c r="A156" s="1" t="s">
        <v>176</v>
      </c>
      <c r="B156" s="1" t="s">
        <v>235</v>
      </c>
      <c r="C156" s="1" t="s">
        <v>309</v>
      </c>
      <c r="D156" s="1" t="s">
        <v>162</v>
      </c>
      <c r="E156" s="1" t="s">
        <v>61</v>
      </c>
      <c r="F156" s="1">
        <v>999926296</v>
      </c>
      <c r="G156" s="1">
        <v>193.5</v>
      </c>
    </row>
    <row r="157" spans="1:7" x14ac:dyDescent="0.35">
      <c r="A157" s="31" t="s">
        <v>176</v>
      </c>
      <c r="B157" s="31" t="s">
        <v>235</v>
      </c>
      <c r="C157" s="31" t="s">
        <v>2385</v>
      </c>
      <c r="D157" s="31" t="s">
        <v>2386</v>
      </c>
      <c r="E157" s="31" t="s">
        <v>61</v>
      </c>
      <c r="F157" s="1">
        <v>999925107</v>
      </c>
      <c r="G157" s="1">
        <v>182</v>
      </c>
    </row>
    <row r="158" spans="1:7" x14ac:dyDescent="0.35">
      <c r="A158" s="1" t="s">
        <v>176</v>
      </c>
      <c r="B158" s="1" t="s">
        <v>235</v>
      </c>
      <c r="C158" s="1" t="s">
        <v>514</v>
      </c>
      <c r="D158" s="1" t="s">
        <v>515</v>
      </c>
      <c r="E158" s="1" t="s">
        <v>61</v>
      </c>
      <c r="F158" s="1">
        <v>999888662</v>
      </c>
      <c r="G158" s="1">
        <v>130</v>
      </c>
    </row>
    <row r="159" spans="1:7" x14ac:dyDescent="0.35">
      <c r="A159" s="1" t="s">
        <v>176</v>
      </c>
      <c r="B159" s="1" t="s">
        <v>235</v>
      </c>
      <c r="C159" s="1" t="s">
        <v>424</v>
      </c>
      <c r="D159" s="1" t="s">
        <v>3470</v>
      </c>
      <c r="E159" s="1" t="s">
        <v>61</v>
      </c>
      <c r="F159" s="1">
        <v>999927807</v>
      </c>
      <c r="G159" s="1">
        <v>128</v>
      </c>
    </row>
    <row r="160" spans="1:7" x14ac:dyDescent="0.35">
      <c r="A160" s="30" t="s">
        <v>176</v>
      </c>
      <c r="B160" s="1" t="s">
        <v>235</v>
      </c>
      <c r="C160" s="1" t="s">
        <v>751</v>
      </c>
      <c r="D160" s="1" t="s">
        <v>988</v>
      </c>
      <c r="E160" s="1" t="s">
        <v>61</v>
      </c>
      <c r="F160" s="1">
        <v>999915569</v>
      </c>
      <c r="G160" s="1">
        <v>120</v>
      </c>
    </row>
    <row r="161" spans="1:7" x14ac:dyDescent="0.35">
      <c r="A161" s="1" t="s">
        <v>176</v>
      </c>
      <c r="B161" s="1" t="s">
        <v>235</v>
      </c>
      <c r="C161" s="1" t="s">
        <v>1570</v>
      </c>
      <c r="D161" s="1" t="s">
        <v>2777</v>
      </c>
      <c r="E161" s="1" t="s">
        <v>61</v>
      </c>
      <c r="F161" s="1">
        <v>999926068</v>
      </c>
      <c r="G161" s="1">
        <v>111.5</v>
      </c>
    </row>
    <row r="162" spans="1:7" x14ac:dyDescent="0.35">
      <c r="A162" s="35" t="s">
        <v>176</v>
      </c>
      <c r="B162" s="35" t="s">
        <v>235</v>
      </c>
      <c r="C162" s="35" t="s">
        <v>1821</v>
      </c>
      <c r="D162" s="35" t="s">
        <v>1822</v>
      </c>
      <c r="E162" s="35" t="s">
        <v>61</v>
      </c>
      <c r="F162" s="35">
        <v>999922272</v>
      </c>
      <c r="G162" s="1">
        <v>111</v>
      </c>
    </row>
    <row r="163" spans="1:7" x14ac:dyDescent="0.35">
      <c r="A163" s="1" t="s">
        <v>176</v>
      </c>
      <c r="B163" s="1" t="s">
        <v>235</v>
      </c>
      <c r="C163" s="1" t="s">
        <v>374</v>
      </c>
      <c r="D163" s="1" t="s">
        <v>2214</v>
      </c>
      <c r="E163" s="1" t="s">
        <v>61</v>
      </c>
      <c r="F163" s="1">
        <v>999924426</v>
      </c>
      <c r="G163" s="1">
        <v>98</v>
      </c>
    </row>
    <row r="164" spans="1:7" x14ac:dyDescent="0.35">
      <c r="A164" s="35" t="s">
        <v>176</v>
      </c>
      <c r="B164" s="35" t="s">
        <v>235</v>
      </c>
      <c r="C164" s="35" t="s">
        <v>2927</v>
      </c>
      <c r="D164" s="35" t="s">
        <v>369</v>
      </c>
      <c r="E164" s="35" t="s">
        <v>61</v>
      </c>
      <c r="F164" s="35">
        <v>999926448</v>
      </c>
      <c r="G164" s="1">
        <v>96</v>
      </c>
    </row>
    <row r="165" spans="1:7" x14ac:dyDescent="0.35">
      <c r="A165" s="1" t="s">
        <v>176</v>
      </c>
      <c r="B165" s="1" t="s">
        <v>235</v>
      </c>
      <c r="C165" s="1" t="s">
        <v>3381</v>
      </c>
      <c r="D165" s="1" t="s">
        <v>3382</v>
      </c>
      <c r="E165" s="1" t="s">
        <v>61</v>
      </c>
      <c r="F165" s="1">
        <v>999927522</v>
      </c>
      <c r="G165" s="1">
        <v>96</v>
      </c>
    </row>
    <row r="166" spans="1:7" x14ac:dyDescent="0.35">
      <c r="A166" s="1" t="s">
        <v>176</v>
      </c>
      <c r="B166" s="1" t="s">
        <v>235</v>
      </c>
      <c r="C166" s="1" t="s">
        <v>1188</v>
      </c>
      <c r="D166" s="1" t="s">
        <v>1189</v>
      </c>
      <c r="E166" s="1" t="s">
        <v>61</v>
      </c>
      <c r="F166" s="1">
        <v>999918122</v>
      </c>
      <c r="G166" s="1">
        <v>90</v>
      </c>
    </row>
    <row r="167" spans="1:7" x14ac:dyDescent="0.35">
      <c r="A167" s="30" t="s">
        <v>176</v>
      </c>
      <c r="B167" s="30" t="s">
        <v>235</v>
      </c>
      <c r="C167" s="30" t="s">
        <v>2504</v>
      </c>
      <c r="D167" s="30" t="s">
        <v>1286</v>
      </c>
      <c r="E167" s="30" t="s">
        <v>61</v>
      </c>
      <c r="F167" s="30">
        <v>999925384</v>
      </c>
      <c r="G167" s="1">
        <v>90</v>
      </c>
    </row>
    <row r="168" spans="1:7" x14ac:dyDescent="0.35">
      <c r="A168" s="30" t="s">
        <v>176</v>
      </c>
      <c r="B168" s="30" t="s">
        <v>235</v>
      </c>
      <c r="C168" s="30" t="s">
        <v>1244</v>
      </c>
      <c r="D168" s="30" t="s">
        <v>1245</v>
      </c>
      <c r="E168" s="30" t="s">
        <v>61</v>
      </c>
      <c r="F168" s="30">
        <v>999918642</v>
      </c>
      <c r="G168" s="1">
        <v>68</v>
      </c>
    </row>
    <row r="169" spans="1:7" x14ac:dyDescent="0.35">
      <c r="A169" s="30" t="s">
        <v>176</v>
      </c>
      <c r="B169" s="30" t="s">
        <v>235</v>
      </c>
      <c r="C169" s="30" t="s">
        <v>1981</v>
      </c>
      <c r="D169" s="30" t="s">
        <v>1982</v>
      </c>
      <c r="E169" s="30" t="s">
        <v>61</v>
      </c>
      <c r="F169" s="30">
        <v>999923071</v>
      </c>
      <c r="G169" s="1">
        <v>68</v>
      </c>
    </row>
    <row r="170" spans="1:7" x14ac:dyDescent="0.35">
      <c r="A170" s="1" t="s">
        <v>176</v>
      </c>
      <c r="B170" s="1" t="s">
        <v>235</v>
      </c>
      <c r="C170" s="1" t="s">
        <v>1469</v>
      </c>
      <c r="D170" s="1" t="s">
        <v>2392</v>
      </c>
      <c r="E170" s="1" t="s">
        <v>61</v>
      </c>
      <c r="F170" s="1">
        <v>999927633</v>
      </c>
      <c r="G170" s="1">
        <v>68</v>
      </c>
    </row>
    <row r="171" spans="1:7" x14ac:dyDescent="0.35">
      <c r="A171" s="1" t="s">
        <v>176</v>
      </c>
      <c r="B171" s="1" t="s">
        <v>235</v>
      </c>
      <c r="C171" s="1" t="s">
        <v>2028</v>
      </c>
      <c r="D171" s="1" t="s">
        <v>3536</v>
      </c>
      <c r="E171" s="1" t="s">
        <v>61</v>
      </c>
      <c r="F171" s="1">
        <v>999927965</v>
      </c>
      <c r="G171" s="1">
        <v>68</v>
      </c>
    </row>
    <row r="172" spans="1:7" x14ac:dyDescent="0.35">
      <c r="A172" s="30" t="s">
        <v>176</v>
      </c>
      <c r="B172" s="30" t="s">
        <v>235</v>
      </c>
      <c r="C172" s="30" t="s">
        <v>654</v>
      </c>
      <c r="D172" s="30" t="s">
        <v>1275</v>
      </c>
      <c r="E172" s="30" t="s">
        <v>61</v>
      </c>
      <c r="F172" s="30">
        <v>999918823</v>
      </c>
      <c r="G172" s="1">
        <v>63</v>
      </c>
    </row>
    <row r="173" spans="1:7" x14ac:dyDescent="0.35">
      <c r="A173" s="1" t="s">
        <v>176</v>
      </c>
      <c r="B173" s="1" t="s">
        <v>235</v>
      </c>
      <c r="C173" s="1" t="s">
        <v>3273</v>
      </c>
      <c r="D173" s="1" t="s">
        <v>211</v>
      </c>
      <c r="E173" s="1" t="s">
        <v>61</v>
      </c>
      <c r="F173" s="1">
        <v>999927273</v>
      </c>
      <c r="G173" s="1">
        <v>63</v>
      </c>
    </row>
    <row r="174" spans="1:7" x14ac:dyDescent="0.35">
      <c r="A174" s="1" t="s">
        <v>176</v>
      </c>
      <c r="B174" s="1" t="s">
        <v>235</v>
      </c>
      <c r="C174" s="1" t="s">
        <v>374</v>
      </c>
      <c r="D174" s="1" t="s">
        <v>1867</v>
      </c>
      <c r="E174" s="1" t="s">
        <v>61</v>
      </c>
      <c r="F174" s="1">
        <v>999922498</v>
      </c>
      <c r="G174" s="1">
        <v>60</v>
      </c>
    </row>
    <row r="175" spans="1:7" ht="28" x14ac:dyDescent="0.35">
      <c r="A175" s="32" t="s">
        <v>176</v>
      </c>
      <c r="B175" s="32" t="s">
        <v>235</v>
      </c>
      <c r="C175" s="32" t="s">
        <v>2943</v>
      </c>
      <c r="D175" s="32" t="s">
        <v>3532</v>
      </c>
      <c r="E175" s="32" t="s">
        <v>61</v>
      </c>
      <c r="F175" s="32">
        <v>999927952</v>
      </c>
      <c r="G175" s="1">
        <v>60</v>
      </c>
    </row>
    <row r="176" spans="1:7" x14ac:dyDescent="0.35">
      <c r="A176" s="30" t="s">
        <v>176</v>
      </c>
      <c r="B176" s="30" t="s">
        <v>235</v>
      </c>
      <c r="C176" s="30" t="s">
        <v>1274</v>
      </c>
      <c r="D176" s="30" t="s">
        <v>1275</v>
      </c>
      <c r="E176" s="30" t="s">
        <v>61</v>
      </c>
      <c r="F176" s="30">
        <v>999918822</v>
      </c>
      <c r="G176" s="1">
        <v>58</v>
      </c>
    </row>
    <row r="177" spans="1:7" x14ac:dyDescent="0.35">
      <c r="A177" s="1" t="s">
        <v>176</v>
      </c>
      <c r="B177" s="1" t="s">
        <v>235</v>
      </c>
      <c r="C177" s="1" t="s">
        <v>1027</v>
      </c>
      <c r="D177" s="1" t="s">
        <v>1028</v>
      </c>
      <c r="E177" s="1" t="s">
        <v>61</v>
      </c>
      <c r="F177" s="1">
        <v>999916539</v>
      </c>
      <c r="G177" s="1">
        <v>51</v>
      </c>
    </row>
    <row r="178" spans="1:7" x14ac:dyDescent="0.35">
      <c r="A178" s="1" t="s">
        <v>176</v>
      </c>
      <c r="B178" s="1" t="s">
        <v>235</v>
      </c>
      <c r="C178" s="1" t="s">
        <v>2150</v>
      </c>
      <c r="D178" s="1" t="s">
        <v>117</v>
      </c>
      <c r="E178" s="1" t="s">
        <v>61</v>
      </c>
      <c r="F178" s="1">
        <v>999924097</v>
      </c>
      <c r="G178" s="1">
        <v>50</v>
      </c>
    </row>
    <row r="179" spans="1:7" x14ac:dyDescent="0.35">
      <c r="A179" s="30" t="s">
        <v>176</v>
      </c>
      <c r="B179" s="30" t="s">
        <v>235</v>
      </c>
      <c r="C179" s="30" t="s">
        <v>645</v>
      </c>
      <c r="D179" s="30" t="s">
        <v>646</v>
      </c>
      <c r="E179" s="30" t="s">
        <v>61</v>
      </c>
      <c r="F179" s="1">
        <v>999898622</v>
      </c>
      <c r="G179" s="1">
        <v>45</v>
      </c>
    </row>
    <row r="180" spans="1:7" x14ac:dyDescent="0.35">
      <c r="A180" s="1" t="s">
        <v>176</v>
      </c>
      <c r="B180" s="1" t="s">
        <v>235</v>
      </c>
      <c r="C180" s="1" t="s">
        <v>1996</v>
      </c>
      <c r="D180" s="1" t="s">
        <v>1997</v>
      </c>
      <c r="E180" s="1" t="s">
        <v>61</v>
      </c>
      <c r="F180" s="1">
        <v>999923197</v>
      </c>
      <c r="G180" s="1">
        <v>37.5</v>
      </c>
    </row>
    <row r="181" spans="1:7" x14ac:dyDescent="0.35">
      <c r="A181" s="35" t="s">
        <v>176</v>
      </c>
      <c r="B181" s="35" t="s">
        <v>235</v>
      </c>
      <c r="C181" s="35" t="s">
        <v>2658</v>
      </c>
      <c r="D181" s="35" t="s">
        <v>1867</v>
      </c>
      <c r="E181" s="35" t="s">
        <v>61</v>
      </c>
      <c r="F181" s="35">
        <v>999925770</v>
      </c>
      <c r="G181" s="1">
        <v>34</v>
      </c>
    </row>
    <row r="182" spans="1:7" x14ac:dyDescent="0.35">
      <c r="A182" s="31" t="s">
        <v>176</v>
      </c>
      <c r="B182" s="31" t="s">
        <v>235</v>
      </c>
      <c r="C182" s="31" t="s">
        <v>2712</v>
      </c>
      <c r="D182" s="31" t="s">
        <v>474</v>
      </c>
      <c r="E182" s="31" t="s">
        <v>61</v>
      </c>
      <c r="F182" s="1">
        <v>999925874</v>
      </c>
      <c r="G182" s="1">
        <v>34</v>
      </c>
    </row>
    <row r="183" spans="1:7" x14ac:dyDescent="0.35">
      <c r="A183" s="32" t="s">
        <v>176</v>
      </c>
      <c r="B183" s="32" t="s">
        <v>235</v>
      </c>
      <c r="C183" s="32" t="s">
        <v>764</v>
      </c>
      <c r="D183" s="32" t="s">
        <v>3303</v>
      </c>
      <c r="E183" s="32" t="s">
        <v>61</v>
      </c>
      <c r="F183" s="32">
        <v>999927333</v>
      </c>
      <c r="G183" s="1">
        <v>34</v>
      </c>
    </row>
    <row r="184" spans="1:7" x14ac:dyDescent="0.35">
      <c r="A184" s="1" t="s">
        <v>176</v>
      </c>
      <c r="B184" s="1" t="s">
        <v>235</v>
      </c>
      <c r="C184" s="1" t="s">
        <v>1012</v>
      </c>
      <c r="D184" s="1" t="s">
        <v>150</v>
      </c>
      <c r="E184" s="1" t="s">
        <v>61</v>
      </c>
      <c r="F184" s="1">
        <v>999927858</v>
      </c>
      <c r="G184" s="1">
        <v>34</v>
      </c>
    </row>
    <row r="185" spans="1:7" x14ac:dyDescent="0.35">
      <c r="A185" s="1" t="s">
        <v>176</v>
      </c>
      <c r="B185" s="1" t="s">
        <v>67</v>
      </c>
      <c r="C185" s="1" t="s">
        <v>3544</v>
      </c>
      <c r="D185" s="1" t="s">
        <v>119</v>
      </c>
      <c r="E185" s="1" t="s">
        <v>61</v>
      </c>
      <c r="F185" s="1">
        <v>999927980</v>
      </c>
      <c r="G185" s="1">
        <v>230</v>
      </c>
    </row>
    <row r="186" spans="1:7" x14ac:dyDescent="0.35">
      <c r="A186" s="1" t="s">
        <v>176</v>
      </c>
      <c r="B186" s="1" t="s">
        <v>67</v>
      </c>
      <c r="C186" s="1" t="s">
        <v>3115</v>
      </c>
      <c r="D186" s="1" t="s">
        <v>3116</v>
      </c>
      <c r="E186" s="1" t="s">
        <v>61</v>
      </c>
      <c r="F186" s="1">
        <v>999926885</v>
      </c>
      <c r="G186" s="1">
        <v>159</v>
      </c>
    </row>
    <row r="187" spans="1:7" x14ac:dyDescent="0.35">
      <c r="A187" s="1" t="s">
        <v>176</v>
      </c>
      <c r="B187" s="1" t="s">
        <v>67</v>
      </c>
      <c r="C187" s="1" t="s">
        <v>954</v>
      </c>
      <c r="D187" s="1" t="s">
        <v>2320</v>
      </c>
      <c r="E187" s="1" t="s">
        <v>61</v>
      </c>
      <c r="F187" s="1">
        <v>999924847</v>
      </c>
      <c r="G187" s="1">
        <v>150</v>
      </c>
    </row>
    <row r="188" spans="1:7" x14ac:dyDescent="0.35">
      <c r="A188" s="1" t="s">
        <v>176</v>
      </c>
      <c r="B188" s="1" t="s">
        <v>67</v>
      </c>
      <c r="C188" s="1" t="s">
        <v>2235</v>
      </c>
      <c r="D188" s="1" t="s">
        <v>2966</v>
      </c>
      <c r="E188" s="1" t="s">
        <v>61</v>
      </c>
      <c r="F188" s="1">
        <v>999926531</v>
      </c>
      <c r="G188" s="1">
        <v>150</v>
      </c>
    </row>
    <row r="189" spans="1:7" x14ac:dyDescent="0.35">
      <c r="A189" s="1" t="s">
        <v>176</v>
      </c>
      <c r="B189" s="1" t="s">
        <v>67</v>
      </c>
      <c r="C189" s="1" t="s">
        <v>114</v>
      </c>
      <c r="D189" s="1" t="s">
        <v>1447</v>
      </c>
      <c r="E189" s="1" t="s">
        <v>61</v>
      </c>
      <c r="F189" s="1">
        <v>999928357</v>
      </c>
      <c r="G189" s="1">
        <v>120</v>
      </c>
    </row>
    <row r="190" spans="1:7" x14ac:dyDescent="0.35">
      <c r="A190" s="31" t="s">
        <v>176</v>
      </c>
      <c r="B190" s="31" t="s">
        <v>67</v>
      </c>
      <c r="C190" s="31" t="s">
        <v>3245</v>
      </c>
      <c r="D190" s="31" t="s">
        <v>2796</v>
      </c>
      <c r="E190" s="31" t="s">
        <v>61</v>
      </c>
      <c r="F190" s="1">
        <v>999927188</v>
      </c>
      <c r="G190" s="1">
        <v>60</v>
      </c>
    </row>
    <row r="191" spans="1:7" x14ac:dyDescent="0.35">
      <c r="A191" s="1" t="s">
        <v>176</v>
      </c>
      <c r="B191" s="1" t="s">
        <v>67</v>
      </c>
      <c r="C191" s="1" t="s">
        <v>3617</v>
      </c>
      <c r="D191" s="1" t="s">
        <v>3618</v>
      </c>
      <c r="E191" s="1" t="s">
        <v>61</v>
      </c>
      <c r="F191" s="1">
        <v>999928199</v>
      </c>
      <c r="G191" s="1">
        <v>52.5</v>
      </c>
    </row>
    <row r="192" spans="1:7" x14ac:dyDescent="0.35">
      <c r="A192" s="31" t="s">
        <v>176</v>
      </c>
      <c r="B192" s="31" t="s">
        <v>67</v>
      </c>
      <c r="C192" s="31" t="s">
        <v>1260</v>
      </c>
      <c r="D192" s="31" t="s">
        <v>2166</v>
      </c>
      <c r="E192" s="31" t="s">
        <v>61</v>
      </c>
      <c r="F192" s="1">
        <v>999924263</v>
      </c>
      <c r="G192" s="1">
        <v>45</v>
      </c>
    </row>
    <row r="193" spans="1:7" x14ac:dyDescent="0.35">
      <c r="A193" s="31" t="s">
        <v>176</v>
      </c>
      <c r="B193" s="31" t="s">
        <v>67</v>
      </c>
      <c r="C193" s="31" t="s">
        <v>2725</v>
      </c>
      <c r="D193" s="31" t="s">
        <v>2726</v>
      </c>
      <c r="E193" s="31" t="s">
        <v>61</v>
      </c>
      <c r="F193" s="1">
        <v>999925919</v>
      </c>
      <c r="G193" s="1">
        <v>45</v>
      </c>
    </row>
    <row r="194" spans="1:7" x14ac:dyDescent="0.35">
      <c r="A194" s="1" t="s">
        <v>176</v>
      </c>
      <c r="B194" s="1" t="s">
        <v>67</v>
      </c>
      <c r="C194" s="1" t="s">
        <v>801</v>
      </c>
      <c r="D194" s="1" t="s">
        <v>2561</v>
      </c>
      <c r="E194" s="1" t="s">
        <v>61</v>
      </c>
      <c r="F194" s="1">
        <v>999925555</v>
      </c>
      <c r="G194" s="1">
        <v>30</v>
      </c>
    </row>
    <row r="195" spans="1:7" x14ac:dyDescent="0.35">
      <c r="A195" s="35" t="s">
        <v>176</v>
      </c>
      <c r="B195" s="35" t="s">
        <v>67</v>
      </c>
      <c r="C195" s="35" t="s">
        <v>2828</v>
      </c>
      <c r="D195" s="35" t="s">
        <v>2206</v>
      </c>
      <c r="E195" s="35" t="s">
        <v>61</v>
      </c>
      <c r="F195" s="35">
        <v>999926203</v>
      </c>
      <c r="G195" s="1">
        <v>30</v>
      </c>
    </row>
    <row r="196" spans="1:7" x14ac:dyDescent="0.35">
      <c r="A196" s="1" t="s">
        <v>176</v>
      </c>
      <c r="B196" s="1" t="s">
        <v>67</v>
      </c>
      <c r="C196" s="1" t="s">
        <v>1600</v>
      </c>
      <c r="D196" s="1" t="s">
        <v>3411</v>
      </c>
      <c r="E196" s="1" t="s">
        <v>61</v>
      </c>
      <c r="F196" s="1">
        <v>999927609</v>
      </c>
      <c r="G196" s="1">
        <v>30</v>
      </c>
    </row>
    <row r="197" spans="1:7" x14ac:dyDescent="0.35">
      <c r="A197" s="1" t="s">
        <v>176</v>
      </c>
      <c r="B197" s="1" t="s">
        <v>67</v>
      </c>
      <c r="C197" s="1" t="s">
        <v>2240</v>
      </c>
      <c r="D197" s="1" t="s">
        <v>3464</v>
      </c>
      <c r="E197" s="1" t="s">
        <v>61</v>
      </c>
      <c r="F197" s="1">
        <v>999927798</v>
      </c>
      <c r="G197" s="1">
        <v>30</v>
      </c>
    </row>
    <row r="198" spans="1:7" x14ac:dyDescent="0.35">
      <c r="A198" s="1" t="s">
        <v>176</v>
      </c>
      <c r="B198" s="1" t="s">
        <v>67</v>
      </c>
      <c r="C198" s="1" t="s">
        <v>3521</v>
      </c>
      <c r="D198" s="1" t="s">
        <v>3522</v>
      </c>
      <c r="E198" s="1" t="s">
        <v>61</v>
      </c>
      <c r="F198" s="1">
        <v>999927933</v>
      </c>
      <c r="G198" s="1">
        <v>30</v>
      </c>
    </row>
    <row r="199" spans="1:7" x14ac:dyDescent="0.35">
      <c r="A199" s="30" t="s">
        <v>176</v>
      </c>
      <c r="B199" s="30" t="s">
        <v>58</v>
      </c>
      <c r="C199" s="30" t="s">
        <v>404</v>
      </c>
      <c r="D199" s="30" t="s">
        <v>405</v>
      </c>
      <c r="E199" s="30" t="s">
        <v>77</v>
      </c>
      <c r="F199" s="1">
        <v>999875380</v>
      </c>
      <c r="G199" s="1">
        <v>1203</v>
      </c>
    </row>
    <row r="200" spans="1:7" x14ac:dyDescent="0.35">
      <c r="A200" s="30" t="s">
        <v>176</v>
      </c>
      <c r="B200" s="1" t="s">
        <v>58</v>
      </c>
      <c r="C200" s="1" t="s">
        <v>344</v>
      </c>
      <c r="D200" s="1" t="s">
        <v>345</v>
      </c>
      <c r="E200" s="1" t="s">
        <v>77</v>
      </c>
      <c r="F200" s="1">
        <v>999865853</v>
      </c>
      <c r="G200" s="1">
        <v>843</v>
      </c>
    </row>
    <row r="201" spans="1:7" x14ac:dyDescent="0.35">
      <c r="A201" s="30" t="s">
        <v>176</v>
      </c>
      <c r="B201" s="1" t="s">
        <v>58</v>
      </c>
      <c r="C201" s="1" t="s">
        <v>627</v>
      </c>
      <c r="D201" s="1" t="s">
        <v>628</v>
      </c>
      <c r="E201" s="1" t="s">
        <v>77</v>
      </c>
      <c r="F201" s="1">
        <v>999897534</v>
      </c>
      <c r="G201" s="1">
        <v>687</v>
      </c>
    </row>
    <row r="202" spans="1:7" x14ac:dyDescent="0.35">
      <c r="A202" s="30" t="s">
        <v>176</v>
      </c>
      <c r="B202" s="30" t="s">
        <v>58</v>
      </c>
      <c r="C202" s="30" t="s">
        <v>539</v>
      </c>
      <c r="D202" s="30" t="s">
        <v>371</v>
      </c>
      <c r="E202" s="30" t="s">
        <v>77</v>
      </c>
      <c r="F202" s="1">
        <v>999890302</v>
      </c>
      <c r="G202" s="1">
        <v>587</v>
      </c>
    </row>
    <row r="203" spans="1:7" x14ac:dyDescent="0.35">
      <c r="A203" s="30" t="s">
        <v>176</v>
      </c>
      <c r="B203" s="30" t="s">
        <v>58</v>
      </c>
      <c r="C203" s="30" t="s">
        <v>844</v>
      </c>
      <c r="D203" s="30" t="s">
        <v>117</v>
      </c>
      <c r="E203" s="30" t="s">
        <v>77</v>
      </c>
      <c r="F203" s="1">
        <v>999910273</v>
      </c>
      <c r="G203" s="1">
        <v>542</v>
      </c>
    </row>
    <row r="204" spans="1:7" x14ac:dyDescent="0.35">
      <c r="A204" s="30" t="s">
        <v>176</v>
      </c>
      <c r="B204" s="30" t="s">
        <v>58</v>
      </c>
      <c r="C204" s="30" t="s">
        <v>606</v>
      </c>
      <c r="D204" s="30" t="s">
        <v>213</v>
      </c>
      <c r="E204" s="30" t="s">
        <v>77</v>
      </c>
      <c r="F204" s="1">
        <v>999896686</v>
      </c>
      <c r="G204" s="1">
        <v>528</v>
      </c>
    </row>
    <row r="205" spans="1:7" x14ac:dyDescent="0.35">
      <c r="A205" s="30" t="s">
        <v>176</v>
      </c>
      <c r="B205" s="1" t="s">
        <v>58</v>
      </c>
      <c r="C205" s="1" t="s">
        <v>568</v>
      </c>
      <c r="D205" s="1" t="s">
        <v>569</v>
      </c>
      <c r="E205" s="1" t="s">
        <v>77</v>
      </c>
      <c r="F205" s="1">
        <v>999892818</v>
      </c>
      <c r="G205" s="1">
        <v>519</v>
      </c>
    </row>
    <row r="206" spans="1:7" x14ac:dyDescent="0.35">
      <c r="A206" s="30" t="s">
        <v>176</v>
      </c>
      <c r="B206" s="30" t="s">
        <v>58</v>
      </c>
      <c r="C206" s="30" t="s">
        <v>475</v>
      </c>
      <c r="D206" s="30" t="s">
        <v>277</v>
      </c>
      <c r="E206" s="30" t="s">
        <v>77</v>
      </c>
      <c r="F206" s="1">
        <v>999883145</v>
      </c>
      <c r="G206" s="1">
        <v>512</v>
      </c>
    </row>
    <row r="207" spans="1:7" x14ac:dyDescent="0.35">
      <c r="A207" s="30" t="s">
        <v>176</v>
      </c>
      <c r="B207" s="30" t="s">
        <v>58</v>
      </c>
      <c r="C207" s="30" t="s">
        <v>607</v>
      </c>
      <c r="D207" s="30" t="s">
        <v>608</v>
      </c>
      <c r="E207" s="30" t="s">
        <v>77</v>
      </c>
      <c r="F207" s="1">
        <v>999896775</v>
      </c>
      <c r="G207" s="1">
        <v>428</v>
      </c>
    </row>
    <row r="208" spans="1:7" x14ac:dyDescent="0.35">
      <c r="A208" s="30" t="s">
        <v>176</v>
      </c>
      <c r="B208" s="30" t="s">
        <v>58</v>
      </c>
      <c r="C208" s="30" t="s">
        <v>576</v>
      </c>
      <c r="D208" s="30" t="s">
        <v>96</v>
      </c>
      <c r="E208" s="30" t="s">
        <v>77</v>
      </c>
      <c r="F208" s="1">
        <v>999893277</v>
      </c>
      <c r="G208" s="1">
        <v>398</v>
      </c>
    </row>
    <row r="209" spans="1:7" x14ac:dyDescent="0.35">
      <c r="A209" s="1" t="s">
        <v>176</v>
      </c>
      <c r="B209" s="1" t="s">
        <v>58</v>
      </c>
      <c r="C209" s="1" t="s">
        <v>397</v>
      </c>
      <c r="D209" s="1" t="s">
        <v>277</v>
      </c>
      <c r="E209" s="1" t="s">
        <v>77</v>
      </c>
      <c r="F209" s="1">
        <v>999873907</v>
      </c>
      <c r="G209" s="1">
        <v>360</v>
      </c>
    </row>
    <row r="210" spans="1:7" x14ac:dyDescent="0.35">
      <c r="A210" s="30" t="s">
        <v>176</v>
      </c>
      <c r="B210" s="30" t="s">
        <v>58</v>
      </c>
      <c r="C210" s="30" t="s">
        <v>331</v>
      </c>
      <c r="D210" s="30" t="s">
        <v>119</v>
      </c>
      <c r="E210" s="30" t="s">
        <v>77</v>
      </c>
      <c r="F210" s="1">
        <v>999863781</v>
      </c>
      <c r="G210" s="1">
        <v>347</v>
      </c>
    </row>
    <row r="211" spans="1:7" x14ac:dyDescent="0.35">
      <c r="A211" s="30" t="s">
        <v>176</v>
      </c>
      <c r="B211" s="30" t="s">
        <v>58</v>
      </c>
      <c r="C211" s="30" t="s">
        <v>817</v>
      </c>
      <c r="D211" s="30" t="s">
        <v>117</v>
      </c>
      <c r="E211" s="30" t="s">
        <v>77</v>
      </c>
      <c r="F211" s="1">
        <v>999909302</v>
      </c>
      <c r="G211" s="1">
        <v>340</v>
      </c>
    </row>
    <row r="212" spans="1:7" x14ac:dyDescent="0.35">
      <c r="A212" s="30" t="s">
        <v>176</v>
      </c>
      <c r="B212" s="30" t="s">
        <v>58</v>
      </c>
      <c r="C212" s="30" t="s">
        <v>850</v>
      </c>
      <c r="D212" s="30" t="s">
        <v>851</v>
      </c>
      <c r="E212" s="30" t="s">
        <v>77</v>
      </c>
      <c r="F212" s="1">
        <v>999910607</v>
      </c>
      <c r="G212" s="1">
        <v>339</v>
      </c>
    </row>
    <row r="213" spans="1:7" x14ac:dyDescent="0.35">
      <c r="A213" s="30" t="s">
        <v>176</v>
      </c>
      <c r="B213" s="30" t="s">
        <v>58</v>
      </c>
      <c r="C213" s="30" t="s">
        <v>778</v>
      </c>
      <c r="D213" s="30" t="s">
        <v>779</v>
      </c>
      <c r="E213" s="30" t="s">
        <v>77</v>
      </c>
      <c r="F213" s="1">
        <v>999907958</v>
      </c>
      <c r="G213" s="1">
        <v>297</v>
      </c>
    </row>
    <row r="214" spans="1:7" x14ac:dyDescent="0.35">
      <c r="A214" s="30" t="s">
        <v>176</v>
      </c>
      <c r="B214" s="1" t="s">
        <v>58</v>
      </c>
      <c r="C214" s="1" t="s">
        <v>116</v>
      </c>
      <c r="D214" s="1" t="s">
        <v>228</v>
      </c>
      <c r="E214" s="1" t="s">
        <v>77</v>
      </c>
      <c r="F214" s="1">
        <v>999899250</v>
      </c>
      <c r="G214" s="1">
        <v>282</v>
      </c>
    </row>
    <row r="215" spans="1:7" x14ac:dyDescent="0.35">
      <c r="A215" s="30" t="s">
        <v>176</v>
      </c>
      <c r="B215" s="30" t="s">
        <v>58</v>
      </c>
      <c r="C215" s="30" t="s">
        <v>468</v>
      </c>
      <c r="D215" s="30" t="s">
        <v>119</v>
      </c>
      <c r="E215" s="30" t="s">
        <v>77</v>
      </c>
      <c r="F215" s="1">
        <v>999882523</v>
      </c>
      <c r="G215" s="1">
        <v>258</v>
      </c>
    </row>
    <row r="216" spans="1:7" x14ac:dyDescent="0.35">
      <c r="A216" s="30" t="s">
        <v>176</v>
      </c>
      <c r="B216" s="1" t="s">
        <v>58</v>
      </c>
      <c r="C216" s="1" t="s">
        <v>797</v>
      </c>
      <c r="D216" s="1" t="s">
        <v>709</v>
      </c>
      <c r="E216" s="1" t="s">
        <v>77</v>
      </c>
      <c r="F216" s="1">
        <v>999908773</v>
      </c>
      <c r="G216" s="1">
        <v>255</v>
      </c>
    </row>
    <row r="217" spans="1:7" x14ac:dyDescent="0.35">
      <c r="A217" s="30" t="s">
        <v>176</v>
      </c>
      <c r="B217" s="30" t="s">
        <v>58</v>
      </c>
      <c r="C217" s="30" t="s">
        <v>923</v>
      </c>
      <c r="D217" s="1" t="s">
        <v>924</v>
      </c>
      <c r="E217" s="30" t="s">
        <v>77</v>
      </c>
      <c r="F217" s="1">
        <v>999914329</v>
      </c>
      <c r="G217" s="1">
        <v>254</v>
      </c>
    </row>
    <row r="218" spans="1:7" x14ac:dyDescent="0.35">
      <c r="A218" s="30" t="s">
        <v>176</v>
      </c>
      <c r="B218" s="30" t="s">
        <v>58</v>
      </c>
      <c r="C218" s="30" t="s">
        <v>782</v>
      </c>
      <c r="D218" s="30" t="s">
        <v>617</v>
      </c>
      <c r="E218" s="30" t="s">
        <v>77</v>
      </c>
      <c r="F218" s="1">
        <v>999920460</v>
      </c>
      <c r="G218" s="1">
        <v>250</v>
      </c>
    </row>
    <row r="219" spans="1:7" x14ac:dyDescent="0.35">
      <c r="A219" s="30" t="s">
        <v>176</v>
      </c>
      <c r="B219" s="1" t="s">
        <v>58</v>
      </c>
      <c r="C219" s="1" t="s">
        <v>898</v>
      </c>
      <c r="D219" s="1" t="s">
        <v>899</v>
      </c>
      <c r="E219" s="1" t="s">
        <v>77</v>
      </c>
      <c r="F219" s="1">
        <v>999913628</v>
      </c>
      <c r="G219" s="1">
        <v>241</v>
      </c>
    </row>
    <row r="220" spans="1:7" x14ac:dyDescent="0.35">
      <c r="A220" s="30" t="s">
        <v>176</v>
      </c>
      <c r="B220" s="30" t="s">
        <v>58</v>
      </c>
      <c r="C220" s="30" t="s">
        <v>397</v>
      </c>
      <c r="D220" s="30" t="s">
        <v>1716</v>
      </c>
      <c r="E220" s="30" t="s">
        <v>77</v>
      </c>
      <c r="F220" s="30">
        <v>999921765</v>
      </c>
      <c r="G220" s="1">
        <v>241</v>
      </c>
    </row>
    <row r="221" spans="1:7" x14ac:dyDescent="0.35">
      <c r="A221" s="30" t="s">
        <v>176</v>
      </c>
      <c r="B221" s="30" t="s">
        <v>58</v>
      </c>
      <c r="C221" s="30" t="s">
        <v>471</v>
      </c>
      <c r="D221" s="30" t="s">
        <v>472</v>
      </c>
      <c r="E221" s="30" t="s">
        <v>77</v>
      </c>
      <c r="F221" s="1">
        <v>999882648</v>
      </c>
      <c r="G221" s="1">
        <v>236</v>
      </c>
    </row>
    <row r="222" spans="1:7" x14ac:dyDescent="0.35">
      <c r="A222" s="30" t="s">
        <v>176</v>
      </c>
      <c r="B222" s="1" t="s">
        <v>58</v>
      </c>
      <c r="C222" s="1" t="s">
        <v>793</v>
      </c>
      <c r="D222" s="1" t="s">
        <v>613</v>
      </c>
      <c r="E222" s="1" t="s">
        <v>77</v>
      </c>
      <c r="F222" s="1">
        <v>999918592</v>
      </c>
      <c r="G222" s="1">
        <v>232</v>
      </c>
    </row>
    <row r="223" spans="1:7" x14ac:dyDescent="0.35">
      <c r="A223" s="30" t="s">
        <v>176</v>
      </c>
      <c r="B223" s="1" t="s">
        <v>58</v>
      </c>
      <c r="C223" s="1" t="s">
        <v>179</v>
      </c>
      <c r="D223" s="1" t="s">
        <v>823</v>
      </c>
      <c r="E223" s="1" t="s">
        <v>77</v>
      </c>
      <c r="F223" s="1">
        <v>999909486</v>
      </c>
      <c r="G223" s="1">
        <v>229</v>
      </c>
    </row>
    <row r="224" spans="1:7" x14ac:dyDescent="0.35">
      <c r="A224" s="30" t="s">
        <v>176</v>
      </c>
      <c r="B224" s="1" t="s">
        <v>58</v>
      </c>
      <c r="C224" s="1" t="s">
        <v>462</v>
      </c>
      <c r="D224" s="1" t="s">
        <v>463</v>
      </c>
      <c r="E224" s="1" t="s">
        <v>77</v>
      </c>
      <c r="F224" s="1">
        <v>999882198</v>
      </c>
      <c r="G224" s="1">
        <v>226</v>
      </c>
    </row>
    <row r="225" spans="1:7" x14ac:dyDescent="0.35">
      <c r="A225" s="30" t="s">
        <v>176</v>
      </c>
      <c r="B225" s="30" t="s">
        <v>58</v>
      </c>
      <c r="C225" s="30" t="s">
        <v>518</v>
      </c>
      <c r="D225" s="30" t="s">
        <v>519</v>
      </c>
      <c r="E225" s="30" t="s">
        <v>77</v>
      </c>
      <c r="F225" s="1">
        <v>999888870</v>
      </c>
      <c r="G225" s="1">
        <v>208</v>
      </c>
    </row>
    <row r="226" spans="1:7" x14ac:dyDescent="0.35">
      <c r="A226" s="30" t="s">
        <v>176</v>
      </c>
      <c r="B226" s="30" t="s">
        <v>58</v>
      </c>
      <c r="C226" s="30" t="s">
        <v>909</v>
      </c>
      <c r="D226" s="30" t="s">
        <v>910</v>
      </c>
      <c r="E226" s="30" t="s">
        <v>77</v>
      </c>
      <c r="F226" s="1">
        <v>999913928</v>
      </c>
      <c r="G226" s="1">
        <v>205</v>
      </c>
    </row>
    <row r="227" spans="1:7" x14ac:dyDescent="0.35">
      <c r="A227" s="1" t="s">
        <v>176</v>
      </c>
      <c r="B227" s="1" t="s">
        <v>58</v>
      </c>
      <c r="C227" s="1" t="s">
        <v>1270</v>
      </c>
      <c r="D227" s="1" t="s">
        <v>2495</v>
      </c>
      <c r="E227" s="1" t="s">
        <v>77</v>
      </c>
      <c r="F227" s="1">
        <v>999925355</v>
      </c>
      <c r="G227" s="1">
        <v>195</v>
      </c>
    </row>
    <row r="228" spans="1:7" x14ac:dyDescent="0.35">
      <c r="A228" s="30" t="s">
        <v>176</v>
      </c>
      <c r="B228" s="30" t="s">
        <v>58</v>
      </c>
      <c r="C228" s="30" t="s">
        <v>332</v>
      </c>
      <c r="D228" s="30" t="s">
        <v>333</v>
      </c>
      <c r="E228" s="30" t="s">
        <v>77</v>
      </c>
      <c r="F228" s="1">
        <v>999864531</v>
      </c>
      <c r="G228" s="1">
        <v>194</v>
      </c>
    </row>
    <row r="229" spans="1:7" x14ac:dyDescent="0.35">
      <c r="A229" s="30" t="s">
        <v>176</v>
      </c>
      <c r="B229" s="30" t="s">
        <v>58</v>
      </c>
      <c r="C229" s="30" t="s">
        <v>882</v>
      </c>
      <c r="D229" s="30" t="s">
        <v>883</v>
      </c>
      <c r="E229" s="30" t="s">
        <v>77</v>
      </c>
      <c r="F229" s="1">
        <v>999911780</v>
      </c>
      <c r="G229" s="1">
        <v>189</v>
      </c>
    </row>
    <row r="230" spans="1:7" x14ac:dyDescent="0.35">
      <c r="A230" s="1" t="s">
        <v>176</v>
      </c>
      <c r="B230" s="1" t="s">
        <v>58</v>
      </c>
      <c r="C230" s="1" t="s">
        <v>793</v>
      </c>
      <c r="D230" s="1" t="s">
        <v>92</v>
      </c>
      <c r="E230" s="1" t="s">
        <v>77</v>
      </c>
      <c r="F230" s="1">
        <v>999908516</v>
      </c>
      <c r="G230" s="1">
        <v>187</v>
      </c>
    </row>
    <row r="231" spans="1:7" x14ac:dyDescent="0.35">
      <c r="A231" s="30" t="s">
        <v>176</v>
      </c>
      <c r="B231" s="1" t="s">
        <v>58</v>
      </c>
      <c r="C231" s="1" t="s">
        <v>518</v>
      </c>
      <c r="D231" s="1" t="s">
        <v>922</v>
      </c>
      <c r="E231" s="1" t="s">
        <v>77</v>
      </c>
      <c r="F231" s="1">
        <v>999914173</v>
      </c>
      <c r="G231" s="1">
        <v>184</v>
      </c>
    </row>
    <row r="232" spans="1:7" x14ac:dyDescent="0.35">
      <c r="A232" s="1" t="s">
        <v>176</v>
      </c>
      <c r="B232" s="1" t="s">
        <v>58</v>
      </c>
      <c r="C232" s="1" t="s">
        <v>1350</v>
      </c>
      <c r="D232" s="1" t="s">
        <v>1351</v>
      </c>
      <c r="E232" s="1" t="s">
        <v>77</v>
      </c>
      <c r="F232" s="1">
        <v>999919241</v>
      </c>
      <c r="G232" s="1">
        <v>183</v>
      </c>
    </row>
    <row r="233" spans="1:7" x14ac:dyDescent="0.35">
      <c r="A233" s="30" t="s">
        <v>176</v>
      </c>
      <c r="B233" s="1" t="s">
        <v>58</v>
      </c>
      <c r="C233" s="1" t="s">
        <v>1026</v>
      </c>
      <c r="D233" s="1" t="s">
        <v>280</v>
      </c>
      <c r="E233" s="1" t="s">
        <v>77</v>
      </c>
      <c r="F233" s="1">
        <v>999916500</v>
      </c>
      <c r="G233" s="1">
        <v>178</v>
      </c>
    </row>
    <row r="234" spans="1:7" x14ac:dyDescent="0.35">
      <c r="A234" s="30" t="s">
        <v>176</v>
      </c>
      <c r="B234" s="1" t="s">
        <v>58</v>
      </c>
      <c r="C234" s="1" t="s">
        <v>934</v>
      </c>
      <c r="D234" s="1" t="s">
        <v>935</v>
      </c>
      <c r="E234" s="1" t="s">
        <v>77</v>
      </c>
      <c r="F234" s="1">
        <v>999914576</v>
      </c>
      <c r="G234" s="1">
        <v>176</v>
      </c>
    </row>
    <row r="235" spans="1:7" x14ac:dyDescent="0.35">
      <c r="A235" s="30" t="s">
        <v>176</v>
      </c>
      <c r="B235" s="1" t="s">
        <v>58</v>
      </c>
      <c r="C235" s="1" t="s">
        <v>275</v>
      </c>
      <c r="D235" s="1" t="s">
        <v>276</v>
      </c>
      <c r="E235" s="1" t="s">
        <v>77</v>
      </c>
      <c r="F235" s="1">
        <v>999857023</v>
      </c>
      <c r="G235" s="1">
        <v>173</v>
      </c>
    </row>
    <row r="236" spans="1:7" x14ac:dyDescent="0.35">
      <c r="A236" s="30" t="s">
        <v>176</v>
      </c>
      <c r="B236" s="30" t="s">
        <v>58</v>
      </c>
      <c r="C236" s="30" t="s">
        <v>561</v>
      </c>
      <c r="D236" s="30" t="s">
        <v>562</v>
      </c>
      <c r="E236" s="30" t="s">
        <v>77</v>
      </c>
      <c r="F236" s="1">
        <v>999892266</v>
      </c>
      <c r="G236" s="1">
        <v>156</v>
      </c>
    </row>
    <row r="237" spans="1:7" x14ac:dyDescent="0.35">
      <c r="A237" s="30" t="s">
        <v>176</v>
      </c>
      <c r="B237" s="1" t="s">
        <v>58</v>
      </c>
      <c r="C237" s="1" t="s">
        <v>531</v>
      </c>
      <c r="D237" s="1" t="s">
        <v>889</v>
      </c>
      <c r="E237" s="1" t="s">
        <v>77</v>
      </c>
      <c r="F237" s="1">
        <v>999912574</v>
      </c>
      <c r="G237" s="1">
        <v>143</v>
      </c>
    </row>
    <row r="238" spans="1:7" x14ac:dyDescent="0.35">
      <c r="A238" s="1" t="s">
        <v>176</v>
      </c>
      <c r="B238" s="1" t="s">
        <v>58</v>
      </c>
      <c r="C238" s="1" t="s">
        <v>220</v>
      </c>
      <c r="D238" s="1" t="s">
        <v>119</v>
      </c>
      <c r="E238" s="1" t="s">
        <v>77</v>
      </c>
      <c r="F238" s="1">
        <v>999829131</v>
      </c>
      <c r="G238" s="1">
        <v>135</v>
      </c>
    </row>
    <row r="239" spans="1:7" x14ac:dyDescent="0.35">
      <c r="A239" s="30" t="s">
        <v>176</v>
      </c>
      <c r="B239" s="30" t="s">
        <v>58</v>
      </c>
      <c r="C239" s="30" t="s">
        <v>528</v>
      </c>
      <c r="D239" s="30" t="s">
        <v>529</v>
      </c>
      <c r="E239" s="30" t="s">
        <v>77</v>
      </c>
      <c r="F239" s="1">
        <v>999889854</v>
      </c>
      <c r="G239" s="1">
        <v>130</v>
      </c>
    </row>
    <row r="240" spans="1:7" x14ac:dyDescent="0.35">
      <c r="A240" s="30" t="s">
        <v>176</v>
      </c>
      <c r="B240" s="30" t="s">
        <v>58</v>
      </c>
      <c r="C240" s="30" t="s">
        <v>604</v>
      </c>
      <c r="D240" s="30" t="s">
        <v>605</v>
      </c>
      <c r="E240" s="30" t="s">
        <v>77</v>
      </c>
      <c r="F240" s="1">
        <v>999896589</v>
      </c>
      <c r="G240" s="1">
        <v>130</v>
      </c>
    </row>
    <row r="241" spans="1:7" x14ac:dyDescent="0.35">
      <c r="A241" s="30" t="s">
        <v>176</v>
      </c>
      <c r="B241" s="1" t="s">
        <v>58</v>
      </c>
      <c r="C241" s="1" t="s">
        <v>959</v>
      </c>
      <c r="D241" s="1" t="s">
        <v>818</v>
      </c>
      <c r="E241" s="1" t="s">
        <v>77</v>
      </c>
      <c r="F241" s="1">
        <v>999915092</v>
      </c>
      <c r="G241" s="1">
        <v>129</v>
      </c>
    </row>
    <row r="242" spans="1:7" x14ac:dyDescent="0.35">
      <c r="A242" s="1" t="s">
        <v>176</v>
      </c>
      <c r="B242" s="1" t="s">
        <v>58</v>
      </c>
      <c r="C242" s="1" t="s">
        <v>636</v>
      </c>
      <c r="D242" s="1" t="s">
        <v>637</v>
      </c>
      <c r="E242" s="1" t="s">
        <v>77</v>
      </c>
      <c r="F242" s="1">
        <v>999897874</v>
      </c>
      <c r="G242" s="1">
        <v>127</v>
      </c>
    </row>
    <row r="243" spans="1:7" x14ac:dyDescent="0.35">
      <c r="A243" s="30" t="s">
        <v>176</v>
      </c>
      <c r="B243" s="1" t="s">
        <v>58</v>
      </c>
      <c r="C243" s="1" t="s">
        <v>1117</v>
      </c>
      <c r="D243" s="1" t="s">
        <v>1118</v>
      </c>
      <c r="E243" s="1" t="s">
        <v>77</v>
      </c>
      <c r="F243" s="1">
        <v>999917667</v>
      </c>
      <c r="G243" s="1">
        <v>127</v>
      </c>
    </row>
    <row r="244" spans="1:7" x14ac:dyDescent="0.35">
      <c r="A244" s="30" t="s">
        <v>176</v>
      </c>
      <c r="B244" s="1" t="s">
        <v>58</v>
      </c>
      <c r="C244" s="1" t="s">
        <v>904</v>
      </c>
      <c r="D244" s="1" t="s">
        <v>905</v>
      </c>
      <c r="E244" s="1" t="s">
        <v>77</v>
      </c>
      <c r="F244" s="1">
        <v>999913829</v>
      </c>
      <c r="G244" s="1">
        <v>121</v>
      </c>
    </row>
    <row r="245" spans="1:7" x14ac:dyDescent="0.35">
      <c r="A245" s="30" t="s">
        <v>176</v>
      </c>
      <c r="B245" s="1" t="s">
        <v>58</v>
      </c>
      <c r="C245" s="1" t="s">
        <v>563</v>
      </c>
      <c r="D245" s="1" t="s">
        <v>119</v>
      </c>
      <c r="E245" s="1" t="s">
        <v>77</v>
      </c>
      <c r="F245" s="1">
        <v>999892384</v>
      </c>
      <c r="G245" s="1">
        <v>120</v>
      </c>
    </row>
    <row r="246" spans="1:7" x14ac:dyDescent="0.35">
      <c r="A246" s="30" t="s">
        <v>176</v>
      </c>
      <c r="B246" s="30" t="s">
        <v>58</v>
      </c>
      <c r="C246" s="30" t="s">
        <v>713</v>
      </c>
      <c r="D246" s="30" t="s">
        <v>119</v>
      </c>
      <c r="E246" s="30" t="s">
        <v>77</v>
      </c>
      <c r="F246" s="1">
        <v>999905555</v>
      </c>
      <c r="G246" s="1">
        <v>119</v>
      </c>
    </row>
    <row r="247" spans="1:7" x14ac:dyDescent="0.35">
      <c r="A247" s="30" t="s">
        <v>176</v>
      </c>
      <c r="B247" s="30" t="s">
        <v>58</v>
      </c>
      <c r="C247" s="30" t="s">
        <v>334</v>
      </c>
      <c r="D247" s="30" t="s">
        <v>944</v>
      </c>
      <c r="E247" s="30" t="s">
        <v>77</v>
      </c>
      <c r="F247" s="1">
        <v>999914671</v>
      </c>
      <c r="G247" s="1">
        <v>119</v>
      </c>
    </row>
    <row r="248" spans="1:7" x14ac:dyDescent="0.35">
      <c r="A248" s="30" t="s">
        <v>176</v>
      </c>
      <c r="B248" s="1" t="s">
        <v>58</v>
      </c>
      <c r="C248" s="1" t="s">
        <v>1003</v>
      </c>
      <c r="D248" s="1" t="s">
        <v>1004</v>
      </c>
      <c r="E248" s="1" t="s">
        <v>77</v>
      </c>
      <c r="F248" s="1">
        <v>999915991</v>
      </c>
      <c r="G248" s="1">
        <v>119</v>
      </c>
    </row>
    <row r="249" spans="1:7" x14ac:dyDescent="0.35">
      <c r="A249" s="30" t="s">
        <v>176</v>
      </c>
      <c r="B249" s="30" t="s">
        <v>58</v>
      </c>
      <c r="C249" s="30" t="s">
        <v>717</v>
      </c>
      <c r="D249" s="30" t="s">
        <v>718</v>
      </c>
      <c r="E249" s="30" t="s">
        <v>77</v>
      </c>
      <c r="F249" s="1">
        <v>999905758</v>
      </c>
      <c r="G249" s="1">
        <v>118</v>
      </c>
    </row>
    <row r="250" spans="1:7" x14ac:dyDescent="0.35">
      <c r="A250" s="30" t="s">
        <v>176</v>
      </c>
      <c r="B250" s="1" t="s">
        <v>58</v>
      </c>
      <c r="C250" s="1" t="s">
        <v>2272</v>
      </c>
      <c r="D250" s="1" t="s">
        <v>2271</v>
      </c>
      <c r="E250" s="1" t="s">
        <v>77</v>
      </c>
      <c r="F250" s="1">
        <v>999924663</v>
      </c>
      <c r="G250" s="1">
        <v>114</v>
      </c>
    </row>
    <row r="251" spans="1:7" x14ac:dyDescent="0.35">
      <c r="A251" s="30" t="s">
        <v>176</v>
      </c>
      <c r="B251" s="1" t="s">
        <v>58</v>
      </c>
      <c r="C251" s="30" t="s">
        <v>1390</v>
      </c>
      <c r="D251" s="30" t="s">
        <v>1391</v>
      </c>
      <c r="E251" s="30" t="s">
        <v>77</v>
      </c>
      <c r="F251" s="1">
        <v>999919585</v>
      </c>
      <c r="G251" s="1">
        <v>111.5</v>
      </c>
    </row>
    <row r="252" spans="1:7" x14ac:dyDescent="0.35">
      <c r="A252" s="30" t="s">
        <v>176</v>
      </c>
      <c r="B252" s="1" t="s">
        <v>58</v>
      </c>
      <c r="C252" s="1" t="s">
        <v>808</v>
      </c>
      <c r="D252" s="1" t="s">
        <v>809</v>
      </c>
      <c r="E252" s="1" t="s">
        <v>77</v>
      </c>
      <c r="F252" s="1">
        <v>999908932</v>
      </c>
      <c r="G252" s="1">
        <v>109</v>
      </c>
    </row>
    <row r="253" spans="1:7" x14ac:dyDescent="0.35">
      <c r="A253" s="30" t="s">
        <v>176</v>
      </c>
      <c r="B253" s="1" t="s">
        <v>58</v>
      </c>
      <c r="C253" s="1" t="s">
        <v>1493</v>
      </c>
      <c r="D253" s="1" t="s">
        <v>1494</v>
      </c>
      <c r="E253" s="1" t="s">
        <v>77</v>
      </c>
      <c r="F253" s="1">
        <v>999920513</v>
      </c>
      <c r="G253" s="1">
        <v>109</v>
      </c>
    </row>
    <row r="254" spans="1:7" x14ac:dyDescent="0.35">
      <c r="A254" s="30" t="s">
        <v>176</v>
      </c>
      <c r="B254" s="1" t="s">
        <v>58</v>
      </c>
      <c r="C254" s="1" t="s">
        <v>791</v>
      </c>
      <c r="D254" s="1" t="s">
        <v>792</v>
      </c>
      <c r="E254" s="1" t="s">
        <v>77</v>
      </c>
      <c r="F254" s="1">
        <v>999908478</v>
      </c>
      <c r="G254" s="1">
        <v>106</v>
      </c>
    </row>
    <row r="255" spans="1:7" x14ac:dyDescent="0.35">
      <c r="A255" s="30" t="s">
        <v>176</v>
      </c>
      <c r="B255" s="30" t="s">
        <v>58</v>
      </c>
      <c r="C255" s="30" t="s">
        <v>267</v>
      </c>
      <c r="D255" s="30" t="s">
        <v>268</v>
      </c>
      <c r="E255" s="30" t="s">
        <v>77</v>
      </c>
      <c r="F255" s="1">
        <v>999856117</v>
      </c>
      <c r="G255" s="1">
        <v>105</v>
      </c>
    </row>
    <row r="256" spans="1:7" x14ac:dyDescent="0.35">
      <c r="A256" s="30" t="s">
        <v>176</v>
      </c>
      <c r="B256" s="1" t="s">
        <v>58</v>
      </c>
      <c r="C256" s="1" t="s">
        <v>489</v>
      </c>
      <c r="D256" s="1" t="s">
        <v>490</v>
      </c>
      <c r="E256" s="1" t="s">
        <v>77</v>
      </c>
      <c r="F256" s="1">
        <v>999885325</v>
      </c>
      <c r="G256" s="1">
        <v>105</v>
      </c>
    </row>
    <row r="257" spans="1:7" x14ac:dyDescent="0.35">
      <c r="A257" s="30" t="s">
        <v>176</v>
      </c>
      <c r="B257" s="1" t="s">
        <v>58</v>
      </c>
      <c r="C257" s="1" t="s">
        <v>179</v>
      </c>
      <c r="D257" s="1" t="s">
        <v>1362</v>
      </c>
      <c r="E257" s="1" t="s">
        <v>77</v>
      </c>
      <c r="F257" s="1">
        <v>999919313</v>
      </c>
      <c r="G257" s="1">
        <v>105</v>
      </c>
    </row>
    <row r="258" spans="1:7" x14ac:dyDescent="0.35">
      <c r="A258" s="30" t="s">
        <v>176</v>
      </c>
      <c r="B258" s="1" t="s">
        <v>58</v>
      </c>
      <c r="C258" s="1" t="s">
        <v>734</v>
      </c>
      <c r="D258" s="1" t="s">
        <v>735</v>
      </c>
      <c r="E258" s="1" t="s">
        <v>77</v>
      </c>
      <c r="F258" s="1">
        <v>999906106</v>
      </c>
      <c r="G258" s="1">
        <v>101</v>
      </c>
    </row>
    <row r="259" spans="1:7" x14ac:dyDescent="0.35">
      <c r="A259" s="35" t="s">
        <v>176</v>
      </c>
      <c r="B259" s="35" t="s">
        <v>58</v>
      </c>
      <c r="C259" s="35" t="s">
        <v>760</v>
      </c>
      <c r="D259" s="35" t="s">
        <v>761</v>
      </c>
      <c r="E259" s="35" t="s">
        <v>77</v>
      </c>
      <c r="F259" s="35">
        <v>999907358</v>
      </c>
      <c r="G259" s="1">
        <v>101</v>
      </c>
    </row>
    <row r="260" spans="1:7" x14ac:dyDescent="0.35">
      <c r="A260" s="30" t="s">
        <v>176</v>
      </c>
      <c r="B260" s="1" t="s">
        <v>58</v>
      </c>
      <c r="C260" s="1" t="s">
        <v>1180</v>
      </c>
      <c r="D260" s="1" t="s">
        <v>1179</v>
      </c>
      <c r="E260" s="1" t="s">
        <v>77</v>
      </c>
      <c r="F260" s="1">
        <v>999918082</v>
      </c>
      <c r="G260" s="1">
        <v>100</v>
      </c>
    </row>
    <row r="261" spans="1:7" x14ac:dyDescent="0.35">
      <c r="A261" s="30" t="s">
        <v>176</v>
      </c>
      <c r="B261" s="30" t="s">
        <v>58</v>
      </c>
      <c r="C261" s="30" t="s">
        <v>660</v>
      </c>
      <c r="D261" s="30" t="s">
        <v>119</v>
      </c>
      <c r="E261" s="30" t="s">
        <v>77</v>
      </c>
      <c r="F261" s="1">
        <v>999899576</v>
      </c>
      <c r="G261" s="1">
        <v>95</v>
      </c>
    </row>
    <row r="262" spans="1:7" x14ac:dyDescent="0.35">
      <c r="A262" s="30" t="s">
        <v>176</v>
      </c>
      <c r="B262" s="1" t="s">
        <v>58</v>
      </c>
      <c r="C262" s="1" t="s">
        <v>891</v>
      </c>
      <c r="D262" s="1" t="s">
        <v>325</v>
      </c>
      <c r="E262" s="1" t="s">
        <v>77</v>
      </c>
      <c r="F262" s="1">
        <v>999913029</v>
      </c>
      <c r="G262" s="1">
        <v>92</v>
      </c>
    </row>
    <row r="263" spans="1:7" x14ac:dyDescent="0.35">
      <c r="A263" s="1" t="s">
        <v>176</v>
      </c>
      <c r="B263" s="1" t="s">
        <v>58</v>
      </c>
      <c r="C263" s="1" t="s">
        <v>2372</v>
      </c>
      <c r="D263" s="1" t="s">
        <v>2373</v>
      </c>
      <c r="E263" s="1" t="s">
        <v>77</v>
      </c>
      <c r="F263" s="1">
        <v>999925063</v>
      </c>
      <c r="G263" s="1">
        <v>91</v>
      </c>
    </row>
    <row r="264" spans="1:7" x14ac:dyDescent="0.35">
      <c r="A264" s="30" t="s">
        <v>176</v>
      </c>
      <c r="B264" s="30" t="s">
        <v>58</v>
      </c>
      <c r="C264" s="30" t="s">
        <v>727</v>
      </c>
      <c r="D264" s="30" t="s">
        <v>728</v>
      </c>
      <c r="E264" s="30" t="s">
        <v>77</v>
      </c>
      <c r="F264" s="30">
        <v>999905993</v>
      </c>
      <c r="G264" s="1">
        <v>90</v>
      </c>
    </row>
    <row r="265" spans="1:7" x14ac:dyDescent="0.35">
      <c r="A265" s="30" t="s">
        <v>176</v>
      </c>
      <c r="B265" s="30" t="s">
        <v>58</v>
      </c>
      <c r="C265" s="30" t="s">
        <v>835</v>
      </c>
      <c r="D265" s="30" t="s">
        <v>117</v>
      </c>
      <c r="E265" s="30" t="s">
        <v>77</v>
      </c>
      <c r="F265" s="1">
        <v>999909847</v>
      </c>
      <c r="G265" s="1">
        <v>86</v>
      </c>
    </row>
    <row r="266" spans="1:7" x14ac:dyDescent="0.35">
      <c r="A266" s="30" t="s">
        <v>176</v>
      </c>
      <c r="B266" s="30" t="s">
        <v>58</v>
      </c>
      <c r="C266" s="30" t="s">
        <v>845</v>
      </c>
      <c r="D266" s="30" t="s">
        <v>198</v>
      </c>
      <c r="E266" s="30" t="s">
        <v>77</v>
      </c>
      <c r="F266" s="1">
        <v>999917683</v>
      </c>
      <c r="G266" s="1">
        <v>83</v>
      </c>
    </row>
    <row r="267" spans="1:7" x14ac:dyDescent="0.35">
      <c r="A267" s="30" t="s">
        <v>176</v>
      </c>
      <c r="B267" s="30" t="s">
        <v>58</v>
      </c>
      <c r="C267" s="30" t="s">
        <v>494</v>
      </c>
      <c r="D267" s="30" t="s">
        <v>495</v>
      </c>
      <c r="E267" s="30" t="s">
        <v>77</v>
      </c>
      <c r="F267" s="1">
        <v>999886817</v>
      </c>
      <c r="G267" s="1">
        <v>82</v>
      </c>
    </row>
    <row r="268" spans="1:7" x14ac:dyDescent="0.35">
      <c r="A268" s="30" t="s">
        <v>176</v>
      </c>
      <c r="B268" s="30" t="s">
        <v>58</v>
      </c>
      <c r="C268" s="30" t="s">
        <v>496</v>
      </c>
      <c r="D268" s="30" t="s">
        <v>495</v>
      </c>
      <c r="E268" s="30" t="s">
        <v>77</v>
      </c>
      <c r="F268" s="1">
        <v>999886818</v>
      </c>
      <c r="G268" s="1">
        <v>82</v>
      </c>
    </row>
    <row r="269" spans="1:7" x14ac:dyDescent="0.35">
      <c r="A269" s="30" t="s">
        <v>176</v>
      </c>
      <c r="B269" s="1" t="s">
        <v>58</v>
      </c>
      <c r="C269" s="1" t="s">
        <v>844</v>
      </c>
      <c r="D269" s="1" t="s">
        <v>1076</v>
      </c>
      <c r="E269" s="1" t="s">
        <v>77</v>
      </c>
      <c r="F269" s="1">
        <v>999917008</v>
      </c>
      <c r="G269" s="1">
        <v>81</v>
      </c>
    </row>
    <row r="270" spans="1:7" x14ac:dyDescent="0.35">
      <c r="A270" s="1" t="s">
        <v>176</v>
      </c>
      <c r="B270" s="1" t="s">
        <v>58</v>
      </c>
      <c r="C270" s="1" t="s">
        <v>1129</v>
      </c>
      <c r="D270" s="1" t="s">
        <v>1130</v>
      </c>
      <c r="E270" s="1" t="s">
        <v>77</v>
      </c>
      <c r="F270" s="1">
        <v>999917710</v>
      </c>
      <c r="G270" s="1">
        <v>76</v>
      </c>
    </row>
    <row r="271" spans="1:7" x14ac:dyDescent="0.35">
      <c r="A271" s="31" t="s">
        <v>176</v>
      </c>
      <c r="B271" s="31" t="s">
        <v>58</v>
      </c>
      <c r="C271" s="31" t="s">
        <v>1416</v>
      </c>
      <c r="D271" s="31" t="s">
        <v>145</v>
      </c>
      <c r="E271" s="31" t="s">
        <v>77</v>
      </c>
      <c r="F271" s="1">
        <v>999919711</v>
      </c>
      <c r="G271" s="1">
        <v>76</v>
      </c>
    </row>
    <row r="272" spans="1:7" x14ac:dyDescent="0.35">
      <c r="A272" s="30" t="s">
        <v>176</v>
      </c>
      <c r="B272" s="1" t="s">
        <v>58</v>
      </c>
      <c r="C272" s="1" t="s">
        <v>1072</v>
      </c>
      <c r="D272" s="1" t="s">
        <v>1073</v>
      </c>
      <c r="E272" s="1" t="s">
        <v>77</v>
      </c>
      <c r="F272" s="1">
        <v>999916953</v>
      </c>
      <c r="G272" s="1">
        <v>71</v>
      </c>
    </row>
    <row r="273" spans="1:7" x14ac:dyDescent="0.35">
      <c r="A273" s="1" t="s">
        <v>176</v>
      </c>
      <c r="B273" s="1" t="s">
        <v>58</v>
      </c>
      <c r="C273" s="1" t="s">
        <v>741</v>
      </c>
      <c r="D273" s="1" t="s">
        <v>250</v>
      </c>
      <c r="E273" s="1" t="s">
        <v>77</v>
      </c>
      <c r="F273" s="1">
        <v>999928255</v>
      </c>
      <c r="G273" s="1">
        <v>71</v>
      </c>
    </row>
    <row r="274" spans="1:7" x14ac:dyDescent="0.35">
      <c r="A274" s="1" t="s">
        <v>176</v>
      </c>
      <c r="B274" s="1" t="s">
        <v>58</v>
      </c>
      <c r="C274" s="1" t="s">
        <v>2184</v>
      </c>
      <c r="D274" s="1" t="s">
        <v>2185</v>
      </c>
      <c r="E274" s="1" t="s">
        <v>77</v>
      </c>
      <c r="F274" s="1">
        <v>999924362</v>
      </c>
      <c r="G274" s="1">
        <v>69.349999999999994</v>
      </c>
    </row>
    <row r="275" spans="1:7" x14ac:dyDescent="0.35">
      <c r="A275" s="31" t="s">
        <v>176</v>
      </c>
      <c r="B275" s="31" t="s">
        <v>58</v>
      </c>
      <c r="C275" s="31" t="s">
        <v>321</v>
      </c>
      <c r="D275" s="31" t="s">
        <v>1004</v>
      </c>
      <c r="E275" s="31" t="s">
        <v>77</v>
      </c>
      <c r="F275" s="1">
        <v>999921834</v>
      </c>
      <c r="G275" s="1">
        <v>69</v>
      </c>
    </row>
    <row r="276" spans="1:7" x14ac:dyDescent="0.35">
      <c r="A276" s="30" t="s">
        <v>176</v>
      </c>
      <c r="B276" s="30" t="s">
        <v>58</v>
      </c>
      <c r="C276" s="30" t="s">
        <v>615</v>
      </c>
      <c r="D276" s="30" t="s">
        <v>616</v>
      </c>
      <c r="E276" s="30" t="s">
        <v>77</v>
      </c>
      <c r="F276" s="1">
        <v>999896936</v>
      </c>
      <c r="G276" s="1">
        <v>68</v>
      </c>
    </row>
    <row r="277" spans="1:7" x14ac:dyDescent="0.35">
      <c r="A277" s="30" t="s">
        <v>176</v>
      </c>
      <c r="B277" s="30" t="s">
        <v>58</v>
      </c>
      <c r="C277" s="30" t="s">
        <v>729</v>
      </c>
      <c r="D277" s="30" t="s">
        <v>728</v>
      </c>
      <c r="E277" s="30" t="s">
        <v>77</v>
      </c>
      <c r="F277" s="30">
        <v>999905994</v>
      </c>
      <c r="G277" s="1">
        <v>68</v>
      </c>
    </row>
    <row r="278" spans="1:7" x14ac:dyDescent="0.35">
      <c r="A278" s="1" t="s">
        <v>176</v>
      </c>
      <c r="B278" s="1" t="s">
        <v>58</v>
      </c>
      <c r="C278" s="1" t="s">
        <v>1033</v>
      </c>
      <c r="D278" s="1" t="s">
        <v>371</v>
      </c>
      <c r="E278" s="1" t="s">
        <v>77</v>
      </c>
      <c r="F278" s="1">
        <v>999916630</v>
      </c>
      <c r="G278" s="1">
        <v>68</v>
      </c>
    </row>
    <row r="279" spans="1:7" x14ac:dyDescent="0.35">
      <c r="A279" s="30" t="s">
        <v>176</v>
      </c>
      <c r="B279" s="1" t="s">
        <v>58</v>
      </c>
      <c r="C279" s="1" t="s">
        <v>116</v>
      </c>
      <c r="D279" s="1" t="s">
        <v>1183</v>
      </c>
      <c r="E279" s="1" t="s">
        <v>77</v>
      </c>
      <c r="F279" s="1">
        <v>999918486</v>
      </c>
      <c r="G279" s="1">
        <v>68</v>
      </c>
    </row>
    <row r="280" spans="1:7" x14ac:dyDescent="0.35">
      <c r="A280" s="30" t="s">
        <v>176</v>
      </c>
      <c r="B280" s="1" t="s">
        <v>58</v>
      </c>
      <c r="C280" s="1" t="s">
        <v>921</v>
      </c>
      <c r="D280" s="1" t="s">
        <v>795</v>
      </c>
      <c r="E280" s="1" t="s">
        <v>77</v>
      </c>
      <c r="F280" s="1">
        <v>999914162</v>
      </c>
      <c r="G280" s="1">
        <v>64</v>
      </c>
    </row>
    <row r="281" spans="1:7" x14ac:dyDescent="0.35">
      <c r="A281" s="30" t="s">
        <v>176</v>
      </c>
      <c r="B281" s="30" t="s">
        <v>58</v>
      </c>
      <c r="C281" s="30" t="s">
        <v>396</v>
      </c>
      <c r="D281" s="30" t="s">
        <v>310</v>
      </c>
      <c r="E281" s="30" t="s">
        <v>77</v>
      </c>
      <c r="F281" s="1">
        <v>999873834</v>
      </c>
      <c r="G281" s="1">
        <v>63</v>
      </c>
    </row>
    <row r="282" spans="1:7" x14ac:dyDescent="0.35">
      <c r="A282" s="30" t="s">
        <v>176</v>
      </c>
      <c r="B282" s="1" t="s">
        <v>58</v>
      </c>
      <c r="C282" s="1" t="s">
        <v>902</v>
      </c>
      <c r="D282" s="1" t="s">
        <v>903</v>
      </c>
      <c r="E282" s="1" t="s">
        <v>77</v>
      </c>
      <c r="F282" s="1">
        <v>999913821</v>
      </c>
      <c r="G282" s="1">
        <v>63</v>
      </c>
    </row>
    <row r="283" spans="1:7" x14ac:dyDescent="0.35">
      <c r="A283" s="31" t="s">
        <v>176</v>
      </c>
      <c r="B283" s="31" t="s">
        <v>58</v>
      </c>
      <c r="C283" s="31" t="s">
        <v>860</v>
      </c>
      <c r="D283" s="31" t="s">
        <v>861</v>
      </c>
      <c r="E283" s="31" t="s">
        <v>77</v>
      </c>
      <c r="F283" s="1">
        <v>999910810</v>
      </c>
      <c r="G283" s="1">
        <v>58</v>
      </c>
    </row>
    <row r="284" spans="1:7" x14ac:dyDescent="0.35">
      <c r="A284" s="31" t="s">
        <v>176</v>
      </c>
      <c r="B284" s="31" t="s">
        <v>58</v>
      </c>
      <c r="C284" s="31" t="s">
        <v>3317</v>
      </c>
      <c r="D284" s="31" t="s">
        <v>117</v>
      </c>
      <c r="E284" s="31" t="s">
        <v>77</v>
      </c>
      <c r="F284" s="1">
        <v>999927365</v>
      </c>
      <c r="G284" s="1">
        <v>58</v>
      </c>
    </row>
    <row r="285" spans="1:7" x14ac:dyDescent="0.35">
      <c r="A285" s="30" t="s">
        <v>176</v>
      </c>
      <c r="B285" s="30" t="s">
        <v>58</v>
      </c>
      <c r="C285" s="30" t="s">
        <v>1136</v>
      </c>
      <c r="D285" s="30" t="s">
        <v>306</v>
      </c>
      <c r="E285" s="30" t="s">
        <v>77</v>
      </c>
      <c r="F285" s="1">
        <v>999917765</v>
      </c>
      <c r="G285" s="1">
        <v>54</v>
      </c>
    </row>
    <row r="286" spans="1:7" x14ac:dyDescent="0.35">
      <c r="A286" s="30" t="s">
        <v>176</v>
      </c>
      <c r="B286" s="30" t="s">
        <v>58</v>
      </c>
      <c r="C286" s="30" t="s">
        <v>1139</v>
      </c>
      <c r="D286" s="30" t="s">
        <v>1140</v>
      </c>
      <c r="E286" s="30" t="s">
        <v>77</v>
      </c>
      <c r="F286" s="1">
        <v>999917779</v>
      </c>
      <c r="G286" s="1">
        <v>54</v>
      </c>
    </row>
    <row r="287" spans="1:7" x14ac:dyDescent="0.35">
      <c r="A287" s="30" t="s">
        <v>176</v>
      </c>
      <c r="B287" s="30" t="s">
        <v>58</v>
      </c>
      <c r="C287" s="30" t="s">
        <v>1141</v>
      </c>
      <c r="D287" s="30" t="s">
        <v>1140</v>
      </c>
      <c r="E287" s="30" t="s">
        <v>77</v>
      </c>
      <c r="F287" s="1">
        <v>999917780</v>
      </c>
      <c r="G287" s="1">
        <v>54</v>
      </c>
    </row>
    <row r="288" spans="1:7" x14ac:dyDescent="0.35">
      <c r="A288" s="1" t="s">
        <v>176</v>
      </c>
      <c r="B288" s="1" t="s">
        <v>58</v>
      </c>
      <c r="C288" s="1" t="s">
        <v>1938</v>
      </c>
      <c r="D288" s="1" t="s">
        <v>1939</v>
      </c>
      <c r="E288" s="1" t="s">
        <v>77</v>
      </c>
      <c r="F288" s="1">
        <v>999922867</v>
      </c>
      <c r="G288" s="1">
        <v>54</v>
      </c>
    </row>
    <row r="289" spans="1:7" x14ac:dyDescent="0.35">
      <c r="A289" s="31" t="s">
        <v>176</v>
      </c>
      <c r="B289" s="31" t="s">
        <v>58</v>
      </c>
      <c r="C289" s="31" t="s">
        <v>1898</v>
      </c>
      <c r="D289" s="31" t="s">
        <v>3298</v>
      </c>
      <c r="E289" s="31" t="s">
        <v>77</v>
      </c>
      <c r="F289" s="1">
        <v>999927317</v>
      </c>
      <c r="G289" s="1">
        <v>54</v>
      </c>
    </row>
    <row r="290" spans="1:7" x14ac:dyDescent="0.35">
      <c r="A290" s="30" t="s">
        <v>176</v>
      </c>
      <c r="B290" s="30" t="s">
        <v>58</v>
      </c>
      <c r="C290" s="30" t="s">
        <v>721</v>
      </c>
      <c r="D290" s="30" t="s">
        <v>722</v>
      </c>
      <c r="E290" s="30" t="s">
        <v>77</v>
      </c>
      <c r="F290" s="1">
        <v>999905780</v>
      </c>
      <c r="G290" s="1">
        <v>48</v>
      </c>
    </row>
    <row r="291" spans="1:7" x14ac:dyDescent="0.35">
      <c r="A291" s="30" t="s">
        <v>176</v>
      </c>
      <c r="B291" s="1" t="s">
        <v>58</v>
      </c>
      <c r="C291" s="1" t="s">
        <v>730</v>
      </c>
      <c r="D291" s="1" t="s">
        <v>1179</v>
      </c>
      <c r="E291" s="1" t="s">
        <v>77</v>
      </c>
      <c r="F291" s="1">
        <v>999920335</v>
      </c>
      <c r="G291" s="1">
        <v>48</v>
      </c>
    </row>
    <row r="292" spans="1:7" x14ac:dyDescent="0.35">
      <c r="A292" s="1" t="s">
        <v>176</v>
      </c>
      <c r="B292" s="1" t="s">
        <v>58</v>
      </c>
      <c r="C292" s="1" t="s">
        <v>2005</v>
      </c>
      <c r="D292" s="1" t="s">
        <v>2006</v>
      </c>
      <c r="E292" s="1" t="s">
        <v>77</v>
      </c>
      <c r="F292" s="1">
        <v>999923246</v>
      </c>
      <c r="G292" s="1">
        <v>48</v>
      </c>
    </row>
    <row r="293" spans="1:7" x14ac:dyDescent="0.35">
      <c r="A293" s="1" t="s">
        <v>176</v>
      </c>
      <c r="B293" s="1" t="s">
        <v>58</v>
      </c>
      <c r="C293" s="1" t="s">
        <v>1709</v>
      </c>
      <c r="D293" s="1" t="s">
        <v>117</v>
      </c>
      <c r="E293" s="1" t="s">
        <v>77</v>
      </c>
      <c r="F293" s="1">
        <v>999925420</v>
      </c>
      <c r="G293" s="1">
        <v>48</v>
      </c>
    </row>
    <row r="294" spans="1:7" x14ac:dyDescent="0.35">
      <c r="A294" s="32" t="s">
        <v>176</v>
      </c>
      <c r="B294" s="32" t="s">
        <v>58</v>
      </c>
      <c r="C294" s="32" t="s">
        <v>827</v>
      </c>
      <c r="D294" s="32" t="s">
        <v>211</v>
      </c>
      <c r="E294" s="32" t="s">
        <v>77</v>
      </c>
      <c r="F294" s="32">
        <v>999909628</v>
      </c>
      <c r="G294" s="1">
        <v>45</v>
      </c>
    </row>
    <row r="295" spans="1:7" x14ac:dyDescent="0.35">
      <c r="A295" s="1" t="s">
        <v>176</v>
      </c>
      <c r="B295" s="1" t="s">
        <v>58</v>
      </c>
      <c r="C295" s="1" t="s">
        <v>857</v>
      </c>
      <c r="D295" s="1" t="s">
        <v>117</v>
      </c>
      <c r="E295" s="1" t="s">
        <v>77</v>
      </c>
      <c r="F295" s="1">
        <v>999921240</v>
      </c>
      <c r="G295" s="1">
        <v>42</v>
      </c>
    </row>
    <row r="296" spans="1:7" x14ac:dyDescent="0.35">
      <c r="A296" s="1" t="s">
        <v>176</v>
      </c>
      <c r="B296" s="1" t="s">
        <v>58</v>
      </c>
      <c r="C296" s="1" t="s">
        <v>340</v>
      </c>
      <c r="D296" s="1" t="s">
        <v>341</v>
      </c>
      <c r="E296" s="1" t="s">
        <v>77</v>
      </c>
      <c r="F296" s="1">
        <v>999865497</v>
      </c>
      <c r="G296" s="1">
        <v>38</v>
      </c>
    </row>
    <row r="297" spans="1:7" x14ac:dyDescent="0.35">
      <c r="A297" s="1" t="s">
        <v>176</v>
      </c>
      <c r="B297" s="1" t="s">
        <v>58</v>
      </c>
      <c r="C297" s="1" t="s">
        <v>426</v>
      </c>
      <c r="D297" s="1" t="s">
        <v>427</v>
      </c>
      <c r="E297" s="1" t="s">
        <v>77</v>
      </c>
      <c r="F297" s="1">
        <v>999879172</v>
      </c>
      <c r="G297" s="1">
        <v>38</v>
      </c>
    </row>
    <row r="298" spans="1:7" x14ac:dyDescent="0.35">
      <c r="A298" s="30" t="s">
        <v>176</v>
      </c>
      <c r="B298" s="1" t="s">
        <v>58</v>
      </c>
      <c r="C298" s="1" t="s">
        <v>544</v>
      </c>
      <c r="D298" s="1" t="s">
        <v>545</v>
      </c>
      <c r="E298" s="1" t="s">
        <v>77</v>
      </c>
      <c r="F298" s="1">
        <v>999891087</v>
      </c>
      <c r="G298" s="1">
        <v>38</v>
      </c>
    </row>
    <row r="299" spans="1:7" x14ac:dyDescent="0.35">
      <c r="A299" s="35" t="s">
        <v>176</v>
      </c>
      <c r="B299" s="35" t="s">
        <v>58</v>
      </c>
      <c r="C299" s="35" t="s">
        <v>546</v>
      </c>
      <c r="D299" s="35" t="s">
        <v>547</v>
      </c>
      <c r="E299" s="35" t="s">
        <v>77</v>
      </c>
      <c r="F299" s="35">
        <v>999891296</v>
      </c>
      <c r="G299" s="1">
        <v>38</v>
      </c>
    </row>
    <row r="300" spans="1:7" x14ac:dyDescent="0.35">
      <c r="A300" s="30" t="s">
        <v>176</v>
      </c>
      <c r="B300" s="30" t="s">
        <v>58</v>
      </c>
      <c r="C300" s="30" t="s">
        <v>572</v>
      </c>
      <c r="D300" s="30" t="s">
        <v>573</v>
      </c>
      <c r="E300" s="30" t="s">
        <v>77</v>
      </c>
      <c r="F300" s="30">
        <v>999893005</v>
      </c>
      <c r="G300" s="1">
        <v>38</v>
      </c>
    </row>
    <row r="301" spans="1:7" x14ac:dyDescent="0.35">
      <c r="A301" s="1" t="s">
        <v>176</v>
      </c>
      <c r="B301" s="1" t="s">
        <v>58</v>
      </c>
      <c r="C301" s="1" t="s">
        <v>620</v>
      </c>
      <c r="D301" s="1" t="s">
        <v>621</v>
      </c>
      <c r="E301" s="1" t="s">
        <v>77</v>
      </c>
      <c r="F301" s="1">
        <v>999897285</v>
      </c>
      <c r="G301" s="1">
        <v>38</v>
      </c>
    </row>
    <row r="302" spans="1:7" x14ac:dyDescent="0.35">
      <c r="A302" s="31" t="s">
        <v>176</v>
      </c>
      <c r="B302" s="31" t="s">
        <v>58</v>
      </c>
      <c r="C302" s="31" t="s">
        <v>629</v>
      </c>
      <c r="D302" s="31" t="s">
        <v>630</v>
      </c>
      <c r="E302" s="31" t="s">
        <v>77</v>
      </c>
      <c r="F302" s="1">
        <v>999897724</v>
      </c>
      <c r="G302" s="1">
        <v>38</v>
      </c>
    </row>
    <row r="303" spans="1:7" x14ac:dyDescent="0.35">
      <c r="A303" s="30" t="s">
        <v>176</v>
      </c>
      <c r="B303" s="30" t="s">
        <v>58</v>
      </c>
      <c r="C303" s="30" t="s">
        <v>662</v>
      </c>
      <c r="D303" s="30" t="s">
        <v>663</v>
      </c>
      <c r="E303" s="30" t="s">
        <v>77</v>
      </c>
      <c r="F303" s="30">
        <v>999899629</v>
      </c>
      <c r="G303" s="1">
        <v>38</v>
      </c>
    </row>
    <row r="304" spans="1:7" x14ac:dyDescent="0.35">
      <c r="A304" s="1" t="s">
        <v>176</v>
      </c>
      <c r="B304" s="1" t="s">
        <v>58</v>
      </c>
      <c r="C304" s="1" t="s">
        <v>688</v>
      </c>
      <c r="D304" s="1" t="s">
        <v>689</v>
      </c>
      <c r="E304" s="1" t="s">
        <v>77</v>
      </c>
      <c r="F304" s="1">
        <v>999902889</v>
      </c>
      <c r="G304" s="1">
        <v>38</v>
      </c>
    </row>
    <row r="305" spans="1:7" x14ac:dyDescent="0.35">
      <c r="A305" s="31" t="s">
        <v>176</v>
      </c>
      <c r="B305" s="31" t="s">
        <v>58</v>
      </c>
      <c r="C305" s="31" t="s">
        <v>799</v>
      </c>
      <c r="D305" s="31" t="s">
        <v>800</v>
      </c>
      <c r="E305" s="31" t="s">
        <v>77</v>
      </c>
      <c r="F305" s="1">
        <v>999908802</v>
      </c>
      <c r="G305" s="1">
        <v>38</v>
      </c>
    </row>
    <row r="306" spans="1:7" x14ac:dyDescent="0.35">
      <c r="A306" s="1" t="s">
        <v>176</v>
      </c>
      <c r="B306" s="1" t="s">
        <v>58</v>
      </c>
      <c r="C306" s="1" t="s">
        <v>1066</v>
      </c>
      <c r="D306" s="1" t="s">
        <v>1067</v>
      </c>
      <c r="E306" s="1" t="s">
        <v>77</v>
      </c>
      <c r="F306" s="1">
        <v>999916887</v>
      </c>
      <c r="G306" s="1">
        <v>38</v>
      </c>
    </row>
    <row r="307" spans="1:7" x14ac:dyDescent="0.35">
      <c r="A307" s="35" t="s">
        <v>176</v>
      </c>
      <c r="B307" s="35" t="s">
        <v>58</v>
      </c>
      <c r="C307" s="35" t="s">
        <v>1441</v>
      </c>
      <c r="D307" s="35" t="s">
        <v>1324</v>
      </c>
      <c r="E307" s="35" t="s">
        <v>77</v>
      </c>
      <c r="F307" s="35">
        <v>999919950</v>
      </c>
      <c r="G307" s="1">
        <v>38</v>
      </c>
    </row>
    <row r="308" spans="1:7" x14ac:dyDescent="0.35">
      <c r="A308" s="30" t="s">
        <v>176</v>
      </c>
      <c r="B308" s="1" t="s">
        <v>58</v>
      </c>
      <c r="C308" s="1" t="s">
        <v>1454</v>
      </c>
      <c r="D308" s="1" t="s">
        <v>149</v>
      </c>
      <c r="E308" s="1" t="s">
        <v>77</v>
      </c>
      <c r="F308" s="1">
        <v>999920213</v>
      </c>
      <c r="G308" s="1">
        <v>38</v>
      </c>
    </row>
    <row r="309" spans="1:7" x14ac:dyDescent="0.35">
      <c r="A309" s="30" t="s">
        <v>176</v>
      </c>
      <c r="B309" s="1" t="s">
        <v>58</v>
      </c>
      <c r="C309" s="1" t="s">
        <v>1455</v>
      </c>
      <c r="D309" s="1" t="s">
        <v>119</v>
      </c>
      <c r="E309" s="1" t="s">
        <v>77</v>
      </c>
      <c r="F309" s="1">
        <v>999920216</v>
      </c>
      <c r="G309" s="1">
        <v>38</v>
      </c>
    </row>
    <row r="310" spans="1:7" x14ac:dyDescent="0.35">
      <c r="A310" s="30" t="s">
        <v>176</v>
      </c>
      <c r="B310" s="1" t="s">
        <v>58</v>
      </c>
      <c r="C310" s="1" t="s">
        <v>1460</v>
      </c>
      <c r="D310" s="1" t="s">
        <v>306</v>
      </c>
      <c r="E310" s="1" t="s">
        <v>77</v>
      </c>
      <c r="F310" s="1">
        <v>999920236</v>
      </c>
      <c r="G310" s="1">
        <v>38</v>
      </c>
    </row>
    <row r="311" spans="1:7" x14ac:dyDescent="0.35">
      <c r="A311" s="1" t="s">
        <v>176</v>
      </c>
      <c r="B311" s="1" t="s">
        <v>58</v>
      </c>
      <c r="C311" s="30" t="s">
        <v>1695</v>
      </c>
      <c r="D311" s="30" t="s">
        <v>1696</v>
      </c>
      <c r="E311" s="1" t="s">
        <v>77</v>
      </c>
      <c r="F311" s="30">
        <v>999921676</v>
      </c>
      <c r="G311" s="1">
        <v>38</v>
      </c>
    </row>
    <row r="312" spans="1:7" x14ac:dyDescent="0.35">
      <c r="A312" s="30" t="s">
        <v>176</v>
      </c>
      <c r="B312" s="30" t="s">
        <v>58</v>
      </c>
      <c r="C312" s="30" t="s">
        <v>793</v>
      </c>
      <c r="D312" s="30" t="s">
        <v>2027</v>
      </c>
      <c r="E312" s="30" t="s">
        <v>77</v>
      </c>
      <c r="F312" s="30">
        <v>999923326</v>
      </c>
      <c r="G312" s="1">
        <v>38</v>
      </c>
    </row>
    <row r="313" spans="1:7" x14ac:dyDescent="0.35">
      <c r="A313" s="1" t="s">
        <v>176</v>
      </c>
      <c r="B313" s="1" t="s">
        <v>58</v>
      </c>
      <c r="C313" s="1" t="s">
        <v>2259</v>
      </c>
      <c r="D313" s="1" t="s">
        <v>2260</v>
      </c>
      <c r="E313" s="1" t="s">
        <v>77</v>
      </c>
      <c r="F313" s="1">
        <v>999924631</v>
      </c>
      <c r="G313" s="1">
        <v>38</v>
      </c>
    </row>
    <row r="314" spans="1:7" x14ac:dyDescent="0.35">
      <c r="A314" s="35" t="s">
        <v>176</v>
      </c>
      <c r="B314" s="35" t="s">
        <v>58</v>
      </c>
      <c r="C314" s="35" t="s">
        <v>2544</v>
      </c>
      <c r="D314" s="35" t="s">
        <v>119</v>
      </c>
      <c r="E314" s="35" t="s">
        <v>77</v>
      </c>
      <c r="F314" s="35">
        <v>999925509</v>
      </c>
      <c r="G314" s="1">
        <v>38</v>
      </c>
    </row>
    <row r="315" spans="1:7" x14ac:dyDescent="0.35">
      <c r="A315" s="1" t="s">
        <v>176</v>
      </c>
      <c r="B315" s="1" t="s">
        <v>58</v>
      </c>
      <c r="C315" s="1" t="s">
        <v>1312</v>
      </c>
      <c r="D315" s="1" t="s">
        <v>2908</v>
      </c>
      <c r="E315" s="1" t="s">
        <v>77</v>
      </c>
      <c r="F315" s="1">
        <v>999926405</v>
      </c>
      <c r="G315" s="1">
        <v>38</v>
      </c>
    </row>
    <row r="316" spans="1:7" x14ac:dyDescent="0.35">
      <c r="A316" s="1" t="s">
        <v>176</v>
      </c>
      <c r="B316" s="1" t="s">
        <v>58</v>
      </c>
      <c r="C316" s="1" t="s">
        <v>3044</v>
      </c>
      <c r="D316" s="1" t="s">
        <v>478</v>
      </c>
      <c r="E316" s="1" t="s">
        <v>77</v>
      </c>
      <c r="F316" s="1">
        <v>999926739</v>
      </c>
      <c r="G316" s="1">
        <v>38</v>
      </c>
    </row>
    <row r="317" spans="1:7" x14ac:dyDescent="0.35">
      <c r="A317" s="31" t="s">
        <v>176</v>
      </c>
      <c r="B317" s="31" t="s">
        <v>58</v>
      </c>
      <c r="C317" s="31" t="s">
        <v>3311</v>
      </c>
      <c r="D317" s="31" t="s">
        <v>3312</v>
      </c>
      <c r="E317" s="31" t="s">
        <v>77</v>
      </c>
      <c r="F317" s="1">
        <v>999927344</v>
      </c>
      <c r="G317" s="1">
        <v>38</v>
      </c>
    </row>
    <row r="318" spans="1:7" x14ac:dyDescent="0.35">
      <c r="A318" s="30" t="s">
        <v>176</v>
      </c>
      <c r="B318" s="30" t="s">
        <v>58</v>
      </c>
      <c r="C318" s="30" t="s">
        <v>220</v>
      </c>
      <c r="D318" s="30" t="s">
        <v>408</v>
      </c>
      <c r="E318" s="30" t="s">
        <v>77</v>
      </c>
      <c r="F318" s="30">
        <v>999927622</v>
      </c>
      <c r="G318" s="1">
        <v>38</v>
      </c>
    </row>
    <row r="319" spans="1:7" x14ac:dyDescent="0.35">
      <c r="A319" s="30" t="s">
        <v>176</v>
      </c>
      <c r="B319" s="30" t="s">
        <v>58</v>
      </c>
      <c r="C319" s="30" t="s">
        <v>3558</v>
      </c>
      <c r="D319" s="30" t="s">
        <v>154</v>
      </c>
      <c r="E319" s="30" t="s">
        <v>77</v>
      </c>
      <c r="F319" s="30">
        <v>999928020</v>
      </c>
      <c r="G319" s="1">
        <v>38</v>
      </c>
    </row>
    <row r="320" spans="1:7" x14ac:dyDescent="0.35">
      <c r="A320" s="30" t="s">
        <v>176</v>
      </c>
      <c r="B320" s="30" t="s">
        <v>58</v>
      </c>
      <c r="C320" s="30" t="s">
        <v>3562</v>
      </c>
      <c r="D320" s="30" t="s">
        <v>3563</v>
      </c>
      <c r="E320" s="30" t="s">
        <v>77</v>
      </c>
      <c r="F320" s="30">
        <v>999928045</v>
      </c>
      <c r="G320" s="1">
        <v>38</v>
      </c>
    </row>
    <row r="321" spans="1:7" x14ac:dyDescent="0.35">
      <c r="A321" s="1" t="s">
        <v>176</v>
      </c>
      <c r="B321" s="1" t="s">
        <v>58</v>
      </c>
      <c r="C321" s="1" t="s">
        <v>742</v>
      </c>
      <c r="D321" s="1" t="s">
        <v>743</v>
      </c>
      <c r="E321" s="1" t="s">
        <v>77</v>
      </c>
      <c r="F321" s="1">
        <v>999906288</v>
      </c>
      <c r="G321" s="1">
        <v>33</v>
      </c>
    </row>
    <row r="322" spans="1:7" x14ac:dyDescent="0.35">
      <c r="A322" s="30" t="s">
        <v>176</v>
      </c>
      <c r="B322" s="1" t="s">
        <v>58</v>
      </c>
      <c r="C322" s="1" t="s">
        <v>1396</v>
      </c>
      <c r="D322" s="1" t="s">
        <v>228</v>
      </c>
      <c r="E322" s="30" t="s">
        <v>77</v>
      </c>
      <c r="F322" s="1">
        <v>999922720</v>
      </c>
      <c r="G322" s="1">
        <v>33</v>
      </c>
    </row>
    <row r="323" spans="1:7" x14ac:dyDescent="0.35">
      <c r="A323" s="1" t="s">
        <v>176</v>
      </c>
      <c r="B323" s="1" t="s">
        <v>58</v>
      </c>
      <c r="C323" s="1" t="s">
        <v>2193</v>
      </c>
      <c r="D323" s="1" t="s">
        <v>119</v>
      </c>
      <c r="E323" s="1" t="s">
        <v>77</v>
      </c>
      <c r="F323" s="1">
        <v>999928206</v>
      </c>
      <c r="G323" s="1">
        <v>33</v>
      </c>
    </row>
    <row r="324" spans="1:7" x14ac:dyDescent="0.35">
      <c r="A324" s="1" t="s">
        <v>176</v>
      </c>
      <c r="B324" s="1" t="s">
        <v>58</v>
      </c>
      <c r="C324" s="1" t="s">
        <v>691</v>
      </c>
      <c r="D324" s="1" t="s">
        <v>3644</v>
      </c>
      <c r="E324" s="1" t="s">
        <v>77</v>
      </c>
      <c r="F324" s="1">
        <v>999928265</v>
      </c>
      <c r="G324" s="1">
        <v>33</v>
      </c>
    </row>
    <row r="325" spans="1:7" x14ac:dyDescent="0.35">
      <c r="A325" s="1" t="s">
        <v>176</v>
      </c>
      <c r="B325" s="1" t="s">
        <v>58</v>
      </c>
      <c r="C325" s="1" t="s">
        <v>896</v>
      </c>
      <c r="D325" s="1" t="s">
        <v>897</v>
      </c>
      <c r="E325" s="1" t="s">
        <v>77</v>
      </c>
      <c r="F325" s="1">
        <v>999913604</v>
      </c>
      <c r="G325" s="1">
        <v>30</v>
      </c>
    </row>
    <row r="326" spans="1:7" x14ac:dyDescent="0.35">
      <c r="A326" s="1" t="s">
        <v>176</v>
      </c>
      <c r="B326" s="1" t="s">
        <v>58</v>
      </c>
      <c r="C326" s="1" t="s">
        <v>3099</v>
      </c>
      <c r="D326" s="1" t="s">
        <v>3100</v>
      </c>
      <c r="E326" s="1" t="s">
        <v>77</v>
      </c>
      <c r="F326" s="1">
        <v>999926850</v>
      </c>
      <c r="G326" s="1">
        <v>30</v>
      </c>
    </row>
    <row r="327" spans="1:7" x14ac:dyDescent="0.35">
      <c r="A327" s="1" t="s">
        <v>176</v>
      </c>
      <c r="B327" s="1" t="s">
        <v>58</v>
      </c>
      <c r="C327" s="1" t="s">
        <v>468</v>
      </c>
      <c r="D327" s="1" t="s">
        <v>593</v>
      </c>
      <c r="E327" s="1" t="s">
        <v>77</v>
      </c>
      <c r="F327" s="1">
        <v>999895213</v>
      </c>
      <c r="G327" s="1">
        <v>29</v>
      </c>
    </row>
    <row r="328" spans="1:7" x14ac:dyDescent="0.35">
      <c r="A328" s="1" t="s">
        <v>176</v>
      </c>
      <c r="B328" s="1" t="s">
        <v>58</v>
      </c>
      <c r="C328" s="1" t="s">
        <v>665</v>
      </c>
      <c r="D328" s="1" t="s">
        <v>666</v>
      </c>
      <c r="E328" s="1" t="s">
        <v>77</v>
      </c>
      <c r="F328" s="1">
        <v>999900032</v>
      </c>
      <c r="G328" s="1">
        <v>29</v>
      </c>
    </row>
    <row r="329" spans="1:7" x14ac:dyDescent="0.35">
      <c r="A329" s="1" t="s">
        <v>176</v>
      </c>
      <c r="B329" s="1" t="s">
        <v>58</v>
      </c>
      <c r="C329" s="1" t="s">
        <v>469</v>
      </c>
      <c r="D329" s="1" t="s">
        <v>1112</v>
      </c>
      <c r="E329" s="1" t="s">
        <v>77</v>
      </c>
      <c r="F329" s="1">
        <v>999917625</v>
      </c>
      <c r="G329" s="1">
        <v>29</v>
      </c>
    </row>
    <row r="330" spans="1:7" x14ac:dyDescent="0.35">
      <c r="A330" s="1" t="s">
        <v>176</v>
      </c>
      <c r="B330" s="1" t="s">
        <v>58</v>
      </c>
      <c r="C330" s="1" t="s">
        <v>1127</v>
      </c>
      <c r="D330" s="1" t="s">
        <v>1128</v>
      </c>
      <c r="E330" s="1" t="s">
        <v>77</v>
      </c>
      <c r="F330" s="1">
        <v>999917707</v>
      </c>
      <c r="G330" s="1">
        <v>29</v>
      </c>
    </row>
    <row r="331" spans="1:7" x14ac:dyDescent="0.35">
      <c r="A331" s="1" t="s">
        <v>176</v>
      </c>
      <c r="B331" s="1" t="s">
        <v>58</v>
      </c>
      <c r="C331" s="1" t="s">
        <v>468</v>
      </c>
      <c r="D331" s="1" t="s">
        <v>1468</v>
      </c>
      <c r="E331" s="1" t="s">
        <v>77</v>
      </c>
      <c r="F331" s="1">
        <v>999920252</v>
      </c>
      <c r="G331" s="1">
        <v>29</v>
      </c>
    </row>
    <row r="332" spans="1:7" x14ac:dyDescent="0.35">
      <c r="A332" s="1" t="s">
        <v>176</v>
      </c>
      <c r="B332" s="1" t="s">
        <v>58</v>
      </c>
      <c r="C332" s="1" t="s">
        <v>1066</v>
      </c>
      <c r="D332" s="1" t="s">
        <v>1640</v>
      </c>
      <c r="E332" s="1" t="s">
        <v>77</v>
      </c>
      <c r="F332" s="1">
        <v>999921467</v>
      </c>
      <c r="G332" s="1">
        <v>29</v>
      </c>
    </row>
    <row r="333" spans="1:7" x14ac:dyDescent="0.35">
      <c r="A333" s="1" t="s">
        <v>176</v>
      </c>
      <c r="B333" s="1" t="s">
        <v>58</v>
      </c>
      <c r="C333" s="1" t="s">
        <v>1681</v>
      </c>
      <c r="D333" s="1" t="s">
        <v>1682</v>
      </c>
      <c r="E333" s="1" t="s">
        <v>77</v>
      </c>
      <c r="F333" s="1">
        <v>999921637</v>
      </c>
      <c r="G333" s="1">
        <v>29</v>
      </c>
    </row>
    <row r="334" spans="1:7" x14ac:dyDescent="0.35">
      <c r="A334" s="30" t="s">
        <v>176</v>
      </c>
      <c r="B334" s="30" t="s">
        <v>58</v>
      </c>
      <c r="C334" s="30" t="s">
        <v>321</v>
      </c>
      <c r="D334" s="30" t="s">
        <v>617</v>
      </c>
      <c r="E334" s="30" t="s">
        <v>77</v>
      </c>
      <c r="F334" s="1">
        <v>999896973</v>
      </c>
      <c r="G334" s="1">
        <v>28</v>
      </c>
    </row>
    <row r="335" spans="1:7" x14ac:dyDescent="0.35">
      <c r="A335" s="1" t="s">
        <v>176</v>
      </c>
      <c r="B335" s="1" t="s">
        <v>255</v>
      </c>
      <c r="C335" s="1" t="s">
        <v>2564</v>
      </c>
      <c r="D335" s="1" t="s">
        <v>2565</v>
      </c>
      <c r="E335" s="1" t="s">
        <v>77</v>
      </c>
      <c r="F335" s="1">
        <v>999925558</v>
      </c>
      <c r="G335" s="1">
        <v>219</v>
      </c>
    </row>
    <row r="336" spans="1:7" ht="28" x14ac:dyDescent="0.35">
      <c r="A336" s="32" t="s">
        <v>176</v>
      </c>
      <c r="B336" s="32" t="s">
        <v>255</v>
      </c>
      <c r="C336" s="32" t="s">
        <v>468</v>
      </c>
      <c r="D336" s="32" t="s">
        <v>1448</v>
      </c>
      <c r="E336" s="32" t="s">
        <v>77</v>
      </c>
      <c r="F336" s="32">
        <v>999920026</v>
      </c>
      <c r="G336" s="1">
        <v>194</v>
      </c>
    </row>
    <row r="337" spans="1:7" x14ac:dyDescent="0.35">
      <c r="A337" s="1" t="s">
        <v>176</v>
      </c>
      <c r="B337" s="1" t="s">
        <v>255</v>
      </c>
      <c r="C337" s="1" t="s">
        <v>3069</v>
      </c>
      <c r="D337" s="1" t="s">
        <v>3070</v>
      </c>
      <c r="E337" s="1" t="s">
        <v>77</v>
      </c>
      <c r="F337" s="1">
        <v>999926787</v>
      </c>
      <c r="G337" s="1">
        <v>180</v>
      </c>
    </row>
    <row r="338" spans="1:7" x14ac:dyDescent="0.35">
      <c r="A338" s="1" t="s">
        <v>176</v>
      </c>
      <c r="B338" s="1" t="s">
        <v>255</v>
      </c>
      <c r="C338" s="1" t="s">
        <v>404</v>
      </c>
      <c r="D338" s="1" t="s">
        <v>1077</v>
      </c>
      <c r="E338" s="1" t="s">
        <v>77</v>
      </c>
      <c r="F338" s="1">
        <v>999917023</v>
      </c>
      <c r="G338" s="1">
        <v>160.5</v>
      </c>
    </row>
    <row r="339" spans="1:7" ht="28" x14ac:dyDescent="0.35">
      <c r="A339" s="32" t="s">
        <v>176</v>
      </c>
      <c r="B339" s="32" t="s">
        <v>255</v>
      </c>
      <c r="C339" s="32" t="s">
        <v>485</v>
      </c>
      <c r="D339" s="32" t="s">
        <v>486</v>
      </c>
      <c r="E339" s="32" t="s">
        <v>77</v>
      </c>
      <c r="F339" s="32">
        <v>999884789</v>
      </c>
      <c r="G339" s="1">
        <v>144</v>
      </c>
    </row>
    <row r="340" spans="1:7" x14ac:dyDescent="0.35">
      <c r="A340" s="30" t="s">
        <v>176</v>
      </c>
      <c r="B340" s="30" t="s">
        <v>255</v>
      </c>
      <c r="C340" s="30" t="s">
        <v>118</v>
      </c>
      <c r="D340" s="30" t="s">
        <v>117</v>
      </c>
      <c r="E340" s="30" t="s">
        <v>77</v>
      </c>
      <c r="F340" s="30">
        <v>999922056</v>
      </c>
      <c r="G340" s="1">
        <v>144</v>
      </c>
    </row>
    <row r="341" spans="1:7" x14ac:dyDescent="0.35">
      <c r="A341" s="1" t="s">
        <v>176</v>
      </c>
      <c r="B341" s="1" t="s">
        <v>255</v>
      </c>
      <c r="C341" s="1" t="s">
        <v>2126</v>
      </c>
      <c r="D341" s="1" t="s">
        <v>2127</v>
      </c>
      <c r="E341" s="1" t="s">
        <v>77</v>
      </c>
      <c r="F341" s="1">
        <v>999923905</v>
      </c>
      <c r="G341" s="1">
        <v>142.5</v>
      </c>
    </row>
    <row r="342" spans="1:7" x14ac:dyDescent="0.35">
      <c r="A342" s="31" t="s">
        <v>176</v>
      </c>
      <c r="B342" s="31" t="s">
        <v>255</v>
      </c>
      <c r="C342" s="31" t="s">
        <v>2741</v>
      </c>
      <c r="D342" s="31" t="s">
        <v>603</v>
      </c>
      <c r="E342" s="31" t="s">
        <v>77</v>
      </c>
      <c r="F342" s="1">
        <v>999925964</v>
      </c>
      <c r="G342" s="1">
        <v>79</v>
      </c>
    </row>
    <row r="343" spans="1:7" x14ac:dyDescent="0.35">
      <c r="A343" s="30" t="s">
        <v>176</v>
      </c>
      <c r="B343" s="1" t="s">
        <v>255</v>
      </c>
      <c r="C343" s="1" t="s">
        <v>376</v>
      </c>
      <c r="D343" s="1" t="s">
        <v>1518</v>
      </c>
      <c r="E343" s="1" t="s">
        <v>77</v>
      </c>
      <c r="F343" s="1">
        <v>999920939</v>
      </c>
      <c r="G343" s="1">
        <v>70</v>
      </c>
    </row>
    <row r="344" spans="1:7" x14ac:dyDescent="0.35">
      <c r="A344" s="1" t="s">
        <v>176</v>
      </c>
      <c r="B344" s="1" t="s">
        <v>255</v>
      </c>
      <c r="C344" s="1" t="s">
        <v>2098</v>
      </c>
      <c r="D344" s="1" t="s">
        <v>2099</v>
      </c>
      <c r="E344" s="30" t="s">
        <v>77</v>
      </c>
      <c r="F344" s="1">
        <v>999923797</v>
      </c>
      <c r="G344" s="1">
        <v>60</v>
      </c>
    </row>
    <row r="345" spans="1:7" x14ac:dyDescent="0.35">
      <c r="A345" s="30" t="s">
        <v>176</v>
      </c>
      <c r="B345" s="30" t="s">
        <v>255</v>
      </c>
      <c r="C345" s="30" t="s">
        <v>2505</v>
      </c>
      <c r="D345" s="30" t="s">
        <v>1286</v>
      </c>
      <c r="E345" s="30" t="s">
        <v>77</v>
      </c>
      <c r="F345" s="30">
        <v>999925385</v>
      </c>
      <c r="G345" s="1">
        <v>60</v>
      </c>
    </row>
    <row r="346" spans="1:7" x14ac:dyDescent="0.35">
      <c r="A346" s="30" t="s">
        <v>176</v>
      </c>
      <c r="B346" s="1" t="s">
        <v>255</v>
      </c>
      <c r="C346" s="1" t="s">
        <v>449</v>
      </c>
      <c r="D346" s="1" t="s">
        <v>117</v>
      </c>
      <c r="E346" s="1" t="s">
        <v>77</v>
      </c>
      <c r="F346" s="1">
        <v>999881595</v>
      </c>
      <c r="G346" s="1">
        <v>45</v>
      </c>
    </row>
    <row r="347" spans="1:7" x14ac:dyDescent="0.35">
      <c r="A347" s="1" t="s">
        <v>176</v>
      </c>
      <c r="B347" s="1" t="s">
        <v>255</v>
      </c>
      <c r="C347" s="1" t="s">
        <v>1506</v>
      </c>
      <c r="D347" s="1" t="s">
        <v>1507</v>
      </c>
      <c r="E347" s="1" t="s">
        <v>77</v>
      </c>
      <c r="F347" s="1">
        <v>999920741</v>
      </c>
      <c r="G347" s="1">
        <v>45</v>
      </c>
    </row>
    <row r="348" spans="1:7" x14ac:dyDescent="0.35">
      <c r="A348" s="35" t="s">
        <v>176</v>
      </c>
      <c r="B348" s="35" t="s">
        <v>255</v>
      </c>
      <c r="C348" s="35" t="s">
        <v>2850</v>
      </c>
      <c r="D348" s="35" t="s">
        <v>213</v>
      </c>
      <c r="E348" s="35" t="s">
        <v>77</v>
      </c>
      <c r="F348" s="35">
        <v>999926253</v>
      </c>
      <c r="G348" s="1">
        <v>45</v>
      </c>
    </row>
    <row r="349" spans="1:7" x14ac:dyDescent="0.35">
      <c r="A349" s="30" t="s">
        <v>176</v>
      </c>
      <c r="B349" s="30" t="s">
        <v>255</v>
      </c>
      <c r="C349" s="30" t="s">
        <v>3589</v>
      </c>
      <c r="D349" s="30" t="s">
        <v>3590</v>
      </c>
      <c r="E349" s="30" t="s">
        <v>77</v>
      </c>
      <c r="F349" s="30">
        <v>999928125</v>
      </c>
      <c r="G349" s="1">
        <v>45</v>
      </c>
    </row>
    <row r="350" spans="1:7" x14ac:dyDescent="0.35">
      <c r="A350" s="30" t="s">
        <v>176</v>
      </c>
      <c r="B350" s="1" t="s">
        <v>255</v>
      </c>
      <c r="C350" s="1" t="s">
        <v>356</v>
      </c>
      <c r="D350" s="1" t="s">
        <v>1456</v>
      </c>
      <c r="E350" s="1" t="s">
        <v>77</v>
      </c>
      <c r="F350" s="1">
        <v>999920221</v>
      </c>
      <c r="G350" s="1">
        <v>39.5</v>
      </c>
    </row>
    <row r="351" spans="1:7" x14ac:dyDescent="0.35">
      <c r="A351" s="1" t="s">
        <v>176</v>
      </c>
      <c r="B351" s="1" t="s">
        <v>255</v>
      </c>
      <c r="C351" s="1" t="s">
        <v>2553</v>
      </c>
      <c r="D351" s="1" t="s">
        <v>2554</v>
      </c>
      <c r="E351" s="1" t="s">
        <v>77</v>
      </c>
      <c r="F351" s="1">
        <v>999925534</v>
      </c>
      <c r="G351" s="1">
        <v>34</v>
      </c>
    </row>
    <row r="352" spans="1:7" x14ac:dyDescent="0.35">
      <c r="A352" s="35" t="s">
        <v>176</v>
      </c>
      <c r="B352" s="35" t="s">
        <v>255</v>
      </c>
      <c r="C352" s="35" t="s">
        <v>2829</v>
      </c>
      <c r="D352" s="35" t="s">
        <v>2830</v>
      </c>
      <c r="E352" s="35" t="s">
        <v>77</v>
      </c>
      <c r="F352" s="35">
        <v>999926205</v>
      </c>
      <c r="G352" s="1">
        <v>34</v>
      </c>
    </row>
    <row r="353" spans="1:7" x14ac:dyDescent="0.35">
      <c r="A353" s="1" t="s">
        <v>176</v>
      </c>
      <c r="B353" s="1" t="s">
        <v>255</v>
      </c>
      <c r="C353" s="1" t="s">
        <v>2713</v>
      </c>
      <c r="D353" s="1" t="s">
        <v>3163</v>
      </c>
      <c r="E353" s="1" t="s">
        <v>77</v>
      </c>
      <c r="F353" s="1">
        <v>999926959</v>
      </c>
      <c r="G353" s="1">
        <v>34</v>
      </c>
    </row>
    <row r="354" spans="1:7" x14ac:dyDescent="0.35">
      <c r="A354" s="31" t="s">
        <v>176</v>
      </c>
      <c r="B354" s="31" t="s">
        <v>255</v>
      </c>
      <c r="C354" s="31" t="s">
        <v>2840</v>
      </c>
      <c r="D354" s="31" t="s">
        <v>2839</v>
      </c>
      <c r="E354" s="31" t="s">
        <v>77</v>
      </c>
      <c r="F354" s="1">
        <v>999926220</v>
      </c>
      <c r="G354" s="1">
        <v>30</v>
      </c>
    </row>
    <row r="355" spans="1:7" x14ac:dyDescent="0.35">
      <c r="A355" s="30" t="s">
        <v>176</v>
      </c>
      <c r="B355" s="1" t="s">
        <v>63</v>
      </c>
      <c r="C355" s="30" t="s">
        <v>301</v>
      </c>
      <c r="D355" s="30" t="s">
        <v>1688</v>
      </c>
      <c r="E355" s="1" t="s">
        <v>77</v>
      </c>
      <c r="F355" s="30">
        <v>999921661</v>
      </c>
      <c r="G355" s="1">
        <v>250</v>
      </c>
    </row>
    <row r="356" spans="1:7" x14ac:dyDescent="0.35">
      <c r="A356" s="1" t="s">
        <v>176</v>
      </c>
      <c r="B356" s="1" t="s">
        <v>63</v>
      </c>
      <c r="C356" s="1" t="s">
        <v>959</v>
      </c>
      <c r="D356" s="1" t="s">
        <v>3441</v>
      </c>
      <c r="E356" s="1" t="s">
        <v>77</v>
      </c>
      <c r="F356" s="1">
        <v>999927697</v>
      </c>
      <c r="G356" s="1">
        <v>210</v>
      </c>
    </row>
    <row r="357" spans="1:7" x14ac:dyDescent="0.35">
      <c r="A357" s="1" t="s">
        <v>176</v>
      </c>
      <c r="B357" s="1" t="s">
        <v>63</v>
      </c>
      <c r="C357" s="1" t="s">
        <v>2496</v>
      </c>
      <c r="D357" s="1" t="s">
        <v>2497</v>
      </c>
      <c r="E357" s="1" t="s">
        <v>77</v>
      </c>
      <c r="F357" s="1">
        <v>999925356</v>
      </c>
      <c r="G357" s="1">
        <v>120</v>
      </c>
    </row>
    <row r="358" spans="1:7" x14ac:dyDescent="0.35">
      <c r="A358" s="1" t="s">
        <v>176</v>
      </c>
      <c r="B358" s="1" t="s">
        <v>63</v>
      </c>
      <c r="C358" s="1" t="s">
        <v>3165</v>
      </c>
      <c r="D358" s="1" t="s">
        <v>3166</v>
      </c>
      <c r="E358" s="1" t="s">
        <v>77</v>
      </c>
      <c r="F358" s="1">
        <v>999926972</v>
      </c>
      <c r="G358" s="1">
        <v>120</v>
      </c>
    </row>
    <row r="359" spans="1:7" x14ac:dyDescent="0.35">
      <c r="A359" s="1" t="s">
        <v>176</v>
      </c>
      <c r="B359" s="1" t="s">
        <v>63</v>
      </c>
      <c r="C359" s="1" t="s">
        <v>1305</v>
      </c>
      <c r="D359" s="1" t="s">
        <v>1126</v>
      </c>
      <c r="E359" s="1" t="s">
        <v>77</v>
      </c>
      <c r="F359" s="1">
        <v>999918992</v>
      </c>
      <c r="G359" s="1">
        <v>75</v>
      </c>
    </row>
    <row r="360" spans="1:7" x14ac:dyDescent="0.35">
      <c r="A360" s="1" t="s">
        <v>176</v>
      </c>
      <c r="B360" s="1" t="s">
        <v>63</v>
      </c>
      <c r="C360" s="1" t="s">
        <v>2716</v>
      </c>
      <c r="D360" s="1" t="s">
        <v>2717</v>
      </c>
      <c r="E360" s="1" t="s">
        <v>77</v>
      </c>
      <c r="F360" s="1">
        <v>999925885</v>
      </c>
      <c r="G360" s="1">
        <v>68</v>
      </c>
    </row>
    <row r="361" spans="1:7" x14ac:dyDescent="0.35">
      <c r="A361" s="1" t="s">
        <v>176</v>
      </c>
      <c r="B361" s="1" t="s">
        <v>63</v>
      </c>
      <c r="C361" s="1" t="s">
        <v>3173</v>
      </c>
      <c r="D361" s="1" t="s">
        <v>3174</v>
      </c>
      <c r="E361" s="1" t="s">
        <v>77</v>
      </c>
      <c r="F361" s="1">
        <v>999926989</v>
      </c>
      <c r="G361" s="1">
        <v>68</v>
      </c>
    </row>
    <row r="362" spans="1:7" x14ac:dyDescent="0.35">
      <c r="A362" s="1" t="s">
        <v>176</v>
      </c>
      <c r="B362" s="1" t="s">
        <v>63</v>
      </c>
      <c r="C362" s="1" t="s">
        <v>3237</v>
      </c>
      <c r="D362" s="1" t="s">
        <v>3238</v>
      </c>
      <c r="E362" s="1" t="s">
        <v>77</v>
      </c>
      <c r="F362" s="1">
        <v>999927174</v>
      </c>
      <c r="G362" s="1">
        <v>68</v>
      </c>
    </row>
    <row r="363" spans="1:7" x14ac:dyDescent="0.35">
      <c r="A363" s="35" t="s">
        <v>176</v>
      </c>
      <c r="B363" s="35" t="s">
        <v>63</v>
      </c>
      <c r="C363" s="35" t="s">
        <v>2962</v>
      </c>
      <c r="D363" s="35" t="s">
        <v>1286</v>
      </c>
      <c r="E363" s="35" t="s">
        <v>77</v>
      </c>
      <c r="F363" s="35">
        <v>999926517</v>
      </c>
      <c r="G363" s="1">
        <v>60</v>
      </c>
    </row>
    <row r="364" spans="1:7" x14ac:dyDescent="0.35">
      <c r="A364" s="31" t="s">
        <v>176</v>
      </c>
      <c r="B364" s="31" t="s">
        <v>63</v>
      </c>
      <c r="C364" s="31" t="s">
        <v>3263</v>
      </c>
      <c r="D364" s="31" t="s">
        <v>119</v>
      </c>
      <c r="E364" s="31" t="s">
        <v>77</v>
      </c>
      <c r="F364" s="1">
        <v>999927242</v>
      </c>
      <c r="G364" s="1">
        <v>60</v>
      </c>
    </row>
    <row r="365" spans="1:7" x14ac:dyDescent="0.35">
      <c r="A365" s="30" t="s">
        <v>176</v>
      </c>
      <c r="B365" s="30" t="s">
        <v>63</v>
      </c>
      <c r="C365" s="30" t="s">
        <v>1795</v>
      </c>
      <c r="D365" s="30" t="s">
        <v>1796</v>
      </c>
      <c r="E365" s="30" t="s">
        <v>77</v>
      </c>
      <c r="F365" s="30">
        <v>999922180</v>
      </c>
      <c r="G365" s="1">
        <v>45</v>
      </c>
    </row>
    <row r="366" spans="1:7" x14ac:dyDescent="0.35">
      <c r="A366" s="30" t="s">
        <v>176</v>
      </c>
      <c r="B366" s="30" t="s">
        <v>63</v>
      </c>
      <c r="C366" s="30" t="s">
        <v>292</v>
      </c>
      <c r="D366" s="30" t="s">
        <v>889</v>
      </c>
      <c r="E366" s="30" t="s">
        <v>77</v>
      </c>
      <c r="F366" s="30">
        <v>999921881</v>
      </c>
      <c r="G366" s="1">
        <v>30</v>
      </c>
    </row>
    <row r="367" spans="1:7" x14ac:dyDescent="0.35">
      <c r="A367" s="30" t="s">
        <v>176</v>
      </c>
      <c r="B367" s="1" t="s">
        <v>235</v>
      </c>
      <c r="C367" s="1" t="s">
        <v>1042</v>
      </c>
      <c r="D367" s="1" t="s">
        <v>1043</v>
      </c>
      <c r="E367" s="1" t="s">
        <v>77</v>
      </c>
      <c r="F367" s="1">
        <v>999916673</v>
      </c>
      <c r="G367" s="1">
        <v>400</v>
      </c>
    </row>
    <row r="368" spans="1:7" x14ac:dyDescent="0.35">
      <c r="A368" s="30" t="s">
        <v>176</v>
      </c>
      <c r="B368" s="1" t="s">
        <v>235</v>
      </c>
      <c r="C368" s="1" t="s">
        <v>409</v>
      </c>
      <c r="D368" s="1" t="s">
        <v>410</v>
      </c>
      <c r="E368" s="1" t="s">
        <v>77</v>
      </c>
      <c r="F368" s="1">
        <v>999876452</v>
      </c>
      <c r="G368" s="1">
        <v>347.5</v>
      </c>
    </row>
    <row r="369" spans="1:7" x14ac:dyDescent="0.35">
      <c r="A369" s="1" t="s">
        <v>176</v>
      </c>
      <c r="B369" s="1" t="s">
        <v>235</v>
      </c>
      <c r="C369" s="1" t="s">
        <v>116</v>
      </c>
      <c r="D369" s="1" t="s">
        <v>2503</v>
      </c>
      <c r="E369" s="1" t="s">
        <v>77</v>
      </c>
      <c r="F369" s="1">
        <v>999925374</v>
      </c>
      <c r="G369" s="1">
        <v>333</v>
      </c>
    </row>
    <row r="370" spans="1:7" x14ac:dyDescent="0.35">
      <c r="A370" s="1" t="s">
        <v>176</v>
      </c>
      <c r="B370" s="1" t="s">
        <v>235</v>
      </c>
      <c r="C370" s="1" t="s">
        <v>1746</v>
      </c>
      <c r="D370" s="1" t="s">
        <v>1747</v>
      </c>
      <c r="E370" s="1" t="s">
        <v>77</v>
      </c>
      <c r="F370" s="1">
        <v>999921936</v>
      </c>
      <c r="G370" s="1">
        <v>288</v>
      </c>
    </row>
    <row r="371" spans="1:7" x14ac:dyDescent="0.35">
      <c r="A371" s="1" t="s">
        <v>176</v>
      </c>
      <c r="B371" s="1" t="s">
        <v>235</v>
      </c>
      <c r="C371" s="1" t="s">
        <v>1703</v>
      </c>
      <c r="D371" s="1" t="s">
        <v>1704</v>
      </c>
      <c r="E371" s="1" t="s">
        <v>77</v>
      </c>
      <c r="F371" s="1">
        <v>999921724</v>
      </c>
      <c r="G371" s="1">
        <v>248</v>
      </c>
    </row>
    <row r="372" spans="1:7" x14ac:dyDescent="0.35">
      <c r="A372" s="1" t="s">
        <v>176</v>
      </c>
      <c r="B372" s="1" t="s">
        <v>235</v>
      </c>
      <c r="C372" s="30" t="s">
        <v>741</v>
      </c>
      <c r="D372" s="30" t="s">
        <v>2143</v>
      </c>
      <c r="E372" s="30" t="s">
        <v>77</v>
      </c>
      <c r="F372" s="1">
        <v>999924003</v>
      </c>
      <c r="G372" s="1">
        <v>238.5</v>
      </c>
    </row>
    <row r="373" spans="1:7" x14ac:dyDescent="0.35">
      <c r="A373" s="32" t="s">
        <v>176</v>
      </c>
      <c r="B373" s="32" t="s">
        <v>235</v>
      </c>
      <c r="C373" s="32" t="s">
        <v>554</v>
      </c>
      <c r="D373" s="32" t="s">
        <v>484</v>
      </c>
      <c r="E373" s="32" t="s">
        <v>77</v>
      </c>
      <c r="F373" s="32">
        <v>999891830</v>
      </c>
      <c r="G373" s="1">
        <v>205</v>
      </c>
    </row>
    <row r="374" spans="1:7" x14ac:dyDescent="0.35">
      <c r="A374" s="35" t="s">
        <v>176</v>
      </c>
      <c r="B374" s="35" t="s">
        <v>235</v>
      </c>
      <c r="C374" s="35" t="s">
        <v>2876</v>
      </c>
      <c r="D374" s="35" t="s">
        <v>2921</v>
      </c>
      <c r="E374" s="35" t="s">
        <v>77</v>
      </c>
      <c r="F374" s="35">
        <v>999926437</v>
      </c>
      <c r="G374" s="1">
        <v>188</v>
      </c>
    </row>
    <row r="375" spans="1:7" x14ac:dyDescent="0.35">
      <c r="A375" s="1" t="s">
        <v>176</v>
      </c>
      <c r="B375" s="1" t="s">
        <v>235</v>
      </c>
      <c r="C375" s="1" t="s">
        <v>1565</v>
      </c>
      <c r="D375" s="1" t="s">
        <v>1566</v>
      </c>
      <c r="E375" s="1" t="s">
        <v>77</v>
      </c>
      <c r="F375" s="1">
        <v>999921178</v>
      </c>
      <c r="G375" s="1">
        <v>141</v>
      </c>
    </row>
    <row r="376" spans="1:7" x14ac:dyDescent="0.35">
      <c r="A376" s="1" t="s">
        <v>176</v>
      </c>
      <c r="B376" s="1" t="s">
        <v>235</v>
      </c>
      <c r="C376" s="1" t="s">
        <v>3630</v>
      </c>
      <c r="D376" s="1" t="s">
        <v>1916</v>
      </c>
      <c r="E376" s="1" t="s">
        <v>77</v>
      </c>
      <c r="F376" s="1">
        <v>999928232</v>
      </c>
      <c r="G376" s="1">
        <v>124.5</v>
      </c>
    </row>
    <row r="377" spans="1:7" x14ac:dyDescent="0.35">
      <c r="A377" s="30" t="s">
        <v>176</v>
      </c>
      <c r="B377" s="1" t="s">
        <v>235</v>
      </c>
      <c r="C377" s="30" t="s">
        <v>1649</v>
      </c>
      <c r="D377" s="30" t="s">
        <v>1650</v>
      </c>
      <c r="E377" s="1" t="s">
        <v>77</v>
      </c>
      <c r="F377" s="30">
        <v>999921500</v>
      </c>
      <c r="G377" s="1">
        <v>120</v>
      </c>
    </row>
    <row r="378" spans="1:7" x14ac:dyDescent="0.35">
      <c r="A378" s="31" t="s">
        <v>176</v>
      </c>
      <c r="B378" s="31" t="s">
        <v>235</v>
      </c>
      <c r="C378" s="31" t="s">
        <v>1834</v>
      </c>
      <c r="D378" s="31" t="s">
        <v>1835</v>
      </c>
      <c r="E378" s="31" t="s">
        <v>77</v>
      </c>
      <c r="F378" s="1">
        <v>999922347</v>
      </c>
      <c r="G378" s="1">
        <v>119</v>
      </c>
    </row>
    <row r="379" spans="1:7" x14ac:dyDescent="0.35">
      <c r="A379" s="1" t="s">
        <v>176</v>
      </c>
      <c r="B379" s="1" t="s">
        <v>235</v>
      </c>
      <c r="C379" s="1" t="s">
        <v>1029</v>
      </c>
      <c r="D379" s="1" t="s">
        <v>1028</v>
      </c>
      <c r="E379" s="1" t="s">
        <v>77</v>
      </c>
      <c r="F379" s="1">
        <v>999916600</v>
      </c>
      <c r="G379" s="1">
        <v>111</v>
      </c>
    </row>
    <row r="380" spans="1:7" x14ac:dyDescent="0.35">
      <c r="A380" s="1" t="s">
        <v>176</v>
      </c>
      <c r="B380" s="1" t="s">
        <v>235</v>
      </c>
      <c r="C380" s="1" t="s">
        <v>1702</v>
      </c>
      <c r="D380" s="1" t="s">
        <v>887</v>
      </c>
      <c r="E380" s="1" t="s">
        <v>77</v>
      </c>
      <c r="F380" s="1">
        <v>999921699</v>
      </c>
      <c r="G380" s="1">
        <v>108</v>
      </c>
    </row>
    <row r="381" spans="1:7" x14ac:dyDescent="0.35">
      <c r="A381" s="1" t="s">
        <v>176</v>
      </c>
      <c r="B381" s="1" t="s">
        <v>235</v>
      </c>
      <c r="C381" s="1" t="s">
        <v>2079</v>
      </c>
      <c r="D381" s="1" t="s">
        <v>375</v>
      </c>
      <c r="E381" s="1" t="s">
        <v>77</v>
      </c>
      <c r="F381" s="1">
        <v>999923709</v>
      </c>
      <c r="G381" s="1">
        <v>96</v>
      </c>
    </row>
    <row r="382" spans="1:7" x14ac:dyDescent="0.35">
      <c r="A382" s="35" t="s">
        <v>176</v>
      </c>
      <c r="B382" s="35" t="s">
        <v>235</v>
      </c>
      <c r="C382" s="35" t="s">
        <v>894</v>
      </c>
      <c r="D382" s="35" t="s">
        <v>895</v>
      </c>
      <c r="E382" s="35" t="s">
        <v>77</v>
      </c>
      <c r="F382" s="35">
        <v>999913389</v>
      </c>
      <c r="G382" s="1">
        <v>90</v>
      </c>
    </row>
    <row r="383" spans="1:7" x14ac:dyDescent="0.35">
      <c r="A383" s="31" t="s">
        <v>176</v>
      </c>
      <c r="B383" s="31" t="s">
        <v>235</v>
      </c>
      <c r="C383" s="31" t="s">
        <v>2140</v>
      </c>
      <c r="D383" s="31" t="s">
        <v>168</v>
      </c>
      <c r="E383" s="31" t="s">
        <v>77</v>
      </c>
      <c r="F383" s="1">
        <v>999927705</v>
      </c>
      <c r="G383" s="1">
        <v>90</v>
      </c>
    </row>
    <row r="384" spans="1:7" x14ac:dyDescent="0.35">
      <c r="A384" s="30" t="s">
        <v>176</v>
      </c>
      <c r="B384" s="1" t="s">
        <v>235</v>
      </c>
      <c r="C384" s="1" t="s">
        <v>1234</v>
      </c>
      <c r="D384" s="1" t="s">
        <v>1145</v>
      </c>
      <c r="E384" s="1" t="s">
        <v>77</v>
      </c>
      <c r="F384" s="1">
        <v>999918561</v>
      </c>
      <c r="G384" s="1">
        <v>68</v>
      </c>
    </row>
    <row r="385" spans="1:7" x14ac:dyDescent="0.35">
      <c r="A385" s="1" t="s">
        <v>176</v>
      </c>
      <c r="B385" s="1" t="s">
        <v>235</v>
      </c>
      <c r="C385" s="30" t="s">
        <v>1582</v>
      </c>
      <c r="D385" s="30" t="s">
        <v>1583</v>
      </c>
      <c r="E385" s="1" t="s">
        <v>77</v>
      </c>
      <c r="F385" s="30">
        <v>999921231</v>
      </c>
      <c r="G385" s="1">
        <v>68</v>
      </c>
    </row>
    <row r="386" spans="1:7" x14ac:dyDescent="0.35">
      <c r="A386" s="35" t="s">
        <v>176</v>
      </c>
      <c r="B386" s="35" t="s">
        <v>235</v>
      </c>
      <c r="C386" s="35" t="s">
        <v>2831</v>
      </c>
      <c r="D386" s="35" t="s">
        <v>2832</v>
      </c>
      <c r="E386" s="35" t="s">
        <v>77</v>
      </c>
      <c r="F386" s="35">
        <v>999926206</v>
      </c>
      <c r="G386" s="1">
        <v>68</v>
      </c>
    </row>
    <row r="387" spans="1:7" x14ac:dyDescent="0.35">
      <c r="A387" s="31" t="s">
        <v>176</v>
      </c>
      <c r="B387" s="31" t="s">
        <v>235</v>
      </c>
      <c r="C387" s="31" t="s">
        <v>305</v>
      </c>
      <c r="D387" s="31" t="s">
        <v>478</v>
      </c>
      <c r="E387" s="31" t="s">
        <v>77</v>
      </c>
      <c r="F387" s="1">
        <v>999926445</v>
      </c>
      <c r="G387" s="1">
        <v>68</v>
      </c>
    </row>
    <row r="388" spans="1:7" x14ac:dyDescent="0.35">
      <c r="A388" s="31" t="s">
        <v>176</v>
      </c>
      <c r="B388" s="31" t="s">
        <v>235</v>
      </c>
      <c r="C388" s="31" t="s">
        <v>3078</v>
      </c>
      <c r="D388" s="31" t="s">
        <v>3079</v>
      </c>
      <c r="E388" s="31" t="s">
        <v>77</v>
      </c>
      <c r="F388" s="1">
        <v>999926804</v>
      </c>
      <c r="G388" s="1">
        <v>68</v>
      </c>
    </row>
    <row r="389" spans="1:7" x14ac:dyDescent="0.35">
      <c r="A389" s="30" t="s">
        <v>176</v>
      </c>
      <c r="B389" s="30" t="s">
        <v>235</v>
      </c>
      <c r="C389" s="30" t="s">
        <v>870</v>
      </c>
      <c r="D389" s="30" t="s">
        <v>871</v>
      </c>
      <c r="E389" s="30" t="s">
        <v>77</v>
      </c>
      <c r="F389" s="30">
        <v>999910986</v>
      </c>
      <c r="G389" s="1">
        <v>63</v>
      </c>
    </row>
    <row r="390" spans="1:7" x14ac:dyDescent="0.35">
      <c r="A390" s="1" t="s">
        <v>176</v>
      </c>
      <c r="B390" s="1" t="s">
        <v>235</v>
      </c>
      <c r="C390" s="1" t="s">
        <v>1463</v>
      </c>
      <c r="D390" s="1" t="s">
        <v>1462</v>
      </c>
      <c r="E390" s="1" t="s">
        <v>77</v>
      </c>
      <c r="F390" s="1">
        <v>999920242</v>
      </c>
      <c r="G390" s="1">
        <v>63</v>
      </c>
    </row>
    <row r="391" spans="1:7" x14ac:dyDescent="0.35">
      <c r="A391" s="1" t="s">
        <v>176</v>
      </c>
      <c r="B391" s="1" t="s">
        <v>235</v>
      </c>
      <c r="C391" s="1" t="s">
        <v>3189</v>
      </c>
      <c r="D391" s="1" t="s">
        <v>124</v>
      </c>
      <c r="E391" s="1" t="s">
        <v>77</v>
      </c>
      <c r="F391" s="1">
        <v>999927048</v>
      </c>
      <c r="G391" s="1">
        <v>63</v>
      </c>
    </row>
    <row r="392" spans="1:7" ht="28" x14ac:dyDescent="0.35">
      <c r="A392" s="32" t="s">
        <v>176</v>
      </c>
      <c r="B392" s="32" t="s">
        <v>235</v>
      </c>
      <c r="C392" s="32" t="s">
        <v>3531</v>
      </c>
      <c r="D392" s="32" t="s">
        <v>3532</v>
      </c>
      <c r="E392" s="32" t="s">
        <v>77</v>
      </c>
      <c r="F392" s="32">
        <v>999927951</v>
      </c>
      <c r="G392" s="1">
        <v>60</v>
      </c>
    </row>
    <row r="393" spans="1:7" x14ac:dyDescent="0.35">
      <c r="A393" s="30" t="s">
        <v>176</v>
      </c>
      <c r="B393" s="30" t="s">
        <v>235</v>
      </c>
      <c r="C393" s="30" t="s">
        <v>3351</v>
      </c>
      <c r="D393" s="30" t="s">
        <v>3352</v>
      </c>
      <c r="E393" s="30" t="s">
        <v>77</v>
      </c>
      <c r="F393" s="30">
        <v>999927460</v>
      </c>
      <c r="G393" s="1">
        <v>58</v>
      </c>
    </row>
    <row r="394" spans="1:7" x14ac:dyDescent="0.35">
      <c r="A394" s="1" t="s">
        <v>176</v>
      </c>
      <c r="B394" s="1" t="s">
        <v>235</v>
      </c>
      <c r="C394" s="1" t="s">
        <v>1958</v>
      </c>
      <c r="D394" s="1" t="s">
        <v>1959</v>
      </c>
      <c r="E394" s="1" t="s">
        <v>77</v>
      </c>
      <c r="F394" s="1">
        <v>999923001</v>
      </c>
      <c r="G394" s="1">
        <v>51</v>
      </c>
    </row>
    <row r="395" spans="1:7" x14ac:dyDescent="0.35">
      <c r="A395" s="1" t="s">
        <v>176</v>
      </c>
      <c r="B395" s="1" t="s">
        <v>235</v>
      </c>
      <c r="C395" s="1" t="s">
        <v>970</v>
      </c>
      <c r="D395" s="1" t="s">
        <v>2773</v>
      </c>
      <c r="E395" s="1" t="s">
        <v>77</v>
      </c>
      <c r="F395" s="1">
        <v>999926051</v>
      </c>
      <c r="G395" s="1">
        <v>51</v>
      </c>
    </row>
    <row r="396" spans="1:7" x14ac:dyDescent="0.35">
      <c r="A396" s="30" t="s">
        <v>176</v>
      </c>
      <c r="B396" s="1" t="s">
        <v>235</v>
      </c>
      <c r="C396" s="1" t="s">
        <v>756</v>
      </c>
      <c r="D396" s="1" t="s">
        <v>757</v>
      </c>
      <c r="E396" s="1" t="s">
        <v>77</v>
      </c>
      <c r="F396" s="1">
        <v>999907116</v>
      </c>
      <c r="G396" s="1">
        <v>45</v>
      </c>
    </row>
    <row r="397" spans="1:7" x14ac:dyDescent="0.35">
      <c r="A397" s="1" t="s">
        <v>176</v>
      </c>
      <c r="B397" s="1" t="s">
        <v>235</v>
      </c>
      <c r="C397" s="1" t="s">
        <v>2836</v>
      </c>
      <c r="D397" s="1" t="s">
        <v>2837</v>
      </c>
      <c r="E397" s="1" t="s">
        <v>77</v>
      </c>
      <c r="F397" s="1">
        <v>999926213</v>
      </c>
      <c r="G397" s="1">
        <v>38</v>
      </c>
    </row>
    <row r="398" spans="1:7" x14ac:dyDescent="0.35">
      <c r="A398" s="1" t="s">
        <v>176</v>
      </c>
      <c r="B398" s="1" t="s">
        <v>235</v>
      </c>
      <c r="C398" s="1" t="s">
        <v>3077</v>
      </c>
      <c r="D398" s="1" t="s">
        <v>2526</v>
      </c>
      <c r="E398" s="1" t="s">
        <v>77</v>
      </c>
      <c r="F398" s="1">
        <v>999926803</v>
      </c>
      <c r="G398" s="1">
        <v>38</v>
      </c>
    </row>
    <row r="399" spans="1:7" x14ac:dyDescent="0.35">
      <c r="A399" s="32" t="s">
        <v>176</v>
      </c>
      <c r="B399" s="32" t="s">
        <v>235</v>
      </c>
      <c r="C399" s="32" t="s">
        <v>793</v>
      </c>
      <c r="D399" s="32" t="s">
        <v>2768</v>
      </c>
      <c r="E399" s="32" t="s">
        <v>77</v>
      </c>
      <c r="F399" s="32">
        <v>999926038</v>
      </c>
      <c r="G399" s="1">
        <v>30</v>
      </c>
    </row>
    <row r="400" spans="1:7" x14ac:dyDescent="0.35">
      <c r="A400" s="1" t="s">
        <v>176</v>
      </c>
      <c r="B400" s="1" t="s">
        <v>67</v>
      </c>
      <c r="C400" s="1" t="s">
        <v>1416</v>
      </c>
      <c r="D400" s="1" t="s">
        <v>2472</v>
      </c>
      <c r="E400" s="1" t="s">
        <v>77</v>
      </c>
      <c r="F400" s="1">
        <v>999925308</v>
      </c>
      <c r="G400" s="1">
        <v>140</v>
      </c>
    </row>
    <row r="401" spans="1:7" x14ac:dyDescent="0.35">
      <c r="A401" s="1" t="s">
        <v>176</v>
      </c>
      <c r="B401" s="1" t="s">
        <v>67</v>
      </c>
      <c r="C401" s="1" t="s">
        <v>2610</v>
      </c>
      <c r="D401" s="1" t="s">
        <v>749</v>
      </c>
      <c r="E401" s="1" t="s">
        <v>77</v>
      </c>
      <c r="F401" s="1">
        <v>999927467</v>
      </c>
      <c r="G401" s="1">
        <v>90</v>
      </c>
    </row>
    <row r="402" spans="1:7" x14ac:dyDescent="0.35">
      <c r="A402" s="31" t="s">
        <v>176</v>
      </c>
      <c r="B402" s="31" t="s">
        <v>67</v>
      </c>
      <c r="C402" s="31" t="s">
        <v>3374</v>
      </c>
      <c r="D402" s="31" t="s">
        <v>211</v>
      </c>
      <c r="E402" s="31" t="s">
        <v>77</v>
      </c>
      <c r="F402" s="1">
        <v>999927497</v>
      </c>
      <c r="G402" s="1">
        <v>60</v>
      </c>
    </row>
    <row r="403" spans="1:7" x14ac:dyDescent="0.35">
      <c r="A403" s="1" t="s">
        <v>176</v>
      </c>
      <c r="B403" s="1" t="s">
        <v>67</v>
      </c>
      <c r="C403" s="1" t="s">
        <v>1463</v>
      </c>
      <c r="D403" s="1" t="s">
        <v>3268</v>
      </c>
      <c r="E403" s="1" t="s">
        <v>77</v>
      </c>
      <c r="F403" s="1">
        <v>999927257</v>
      </c>
      <c r="G403" s="1">
        <v>45</v>
      </c>
    </row>
    <row r="404" spans="1:7" x14ac:dyDescent="0.35">
      <c r="A404" s="1" t="s">
        <v>176</v>
      </c>
      <c r="B404" s="1" t="s">
        <v>67</v>
      </c>
      <c r="C404" s="1" t="s">
        <v>3625</v>
      </c>
      <c r="D404" s="1" t="s">
        <v>929</v>
      </c>
      <c r="E404" s="1" t="s">
        <v>77</v>
      </c>
      <c r="F404" s="1">
        <v>999928204</v>
      </c>
      <c r="G404" s="1">
        <v>35</v>
      </c>
    </row>
    <row r="405" spans="1:7" x14ac:dyDescent="0.35">
      <c r="A405" s="35" t="s">
        <v>176</v>
      </c>
      <c r="B405" s="35" t="s">
        <v>67</v>
      </c>
      <c r="C405" s="35" t="s">
        <v>2882</v>
      </c>
      <c r="D405" s="35" t="s">
        <v>1448</v>
      </c>
      <c r="E405" s="35" t="s">
        <v>77</v>
      </c>
      <c r="F405" s="35">
        <v>999926344</v>
      </c>
      <c r="G405" s="1">
        <v>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42C6B-B937-418C-9065-BECA1700BC00}">
  <dimension ref="A1:G498"/>
  <sheetViews>
    <sheetView workbookViewId="0">
      <selection activeCell="F29" sqref="F29"/>
    </sheetView>
  </sheetViews>
  <sheetFormatPr defaultRowHeight="14.5" x14ac:dyDescent="0.35"/>
  <cols>
    <col min="1" max="1" width="9.08984375" bestFit="1" customWidth="1"/>
    <col min="2" max="2" width="7.453125" bestFit="1" customWidth="1"/>
    <col min="3" max="3" width="22.08984375" bestFit="1" customWidth="1"/>
    <col min="4" max="4" width="17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1" t="s">
        <v>97</v>
      </c>
      <c r="B2" s="1" t="s">
        <v>58</v>
      </c>
      <c r="C2" s="30" t="s">
        <v>138</v>
      </c>
      <c r="D2" s="30" t="s">
        <v>139</v>
      </c>
      <c r="E2" s="30" t="s">
        <v>61</v>
      </c>
      <c r="F2" s="1">
        <v>999733662</v>
      </c>
      <c r="G2" s="1">
        <v>984</v>
      </c>
    </row>
    <row r="3" spans="1:7" x14ac:dyDescent="0.35">
      <c r="A3" s="1" t="s">
        <v>97</v>
      </c>
      <c r="B3" s="30" t="s">
        <v>58</v>
      </c>
      <c r="C3" s="30" t="s">
        <v>195</v>
      </c>
      <c r="D3" s="30" t="s">
        <v>196</v>
      </c>
      <c r="E3" s="30" t="s">
        <v>61</v>
      </c>
      <c r="F3" s="1">
        <v>999800767</v>
      </c>
      <c r="G3" s="1">
        <v>780</v>
      </c>
    </row>
    <row r="4" spans="1:7" x14ac:dyDescent="0.35">
      <c r="A4" s="1" t="s">
        <v>97</v>
      </c>
      <c r="B4" s="1" t="s">
        <v>58</v>
      </c>
      <c r="C4" s="30" t="s">
        <v>888</v>
      </c>
      <c r="D4" s="30" t="s">
        <v>119</v>
      </c>
      <c r="E4" s="30" t="s">
        <v>61</v>
      </c>
      <c r="F4" s="1">
        <v>999912527</v>
      </c>
      <c r="G4" s="1">
        <v>636</v>
      </c>
    </row>
    <row r="5" spans="1:7" x14ac:dyDescent="0.35">
      <c r="A5" s="1" t="s">
        <v>97</v>
      </c>
      <c r="B5" s="1" t="s">
        <v>58</v>
      </c>
      <c r="C5" s="1" t="s">
        <v>1276</v>
      </c>
      <c r="D5" s="1" t="s">
        <v>145</v>
      </c>
      <c r="E5" s="1" t="s">
        <v>61</v>
      </c>
      <c r="F5" s="1">
        <v>999918849</v>
      </c>
      <c r="G5" s="1">
        <v>543.5</v>
      </c>
    </row>
    <row r="6" spans="1:7" x14ac:dyDescent="0.35">
      <c r="A6" s="1" t="s">
        <v>97</v>
      </c>
      <c r="B6" s="1" t="s">
        <v>58</v>
      </c>
      <c r="C6" s="1" t="s">
        <v>460</v>
      </c>
      <c r="D6" s="1" t="s">
        <v>461</v>
      </c>
      <c r="E6" s="1" t="s">
        <v>61</v>
      </c>
      <c r="F6" s="1">
        <v>999882146</v>
      </c>
      <c r="G6" s="1">
        <v>475</v>
      </c>
    </row>
    <row r="7" spans="1:7" x14ac:dyDescent="0.35">
      <c r="A7" s="1" t="s">
        <v>97</v>
      </c>
      <c r="B7" s="1" t="s">
        <v>58</v>
      </c>
      <c r="C7" s="1" t="s">
        <v>327</v>
      </c>
      <c r="D7" s="1" t="s">
        <v>293</v>
      </c>
      <c r="E7" s="1" t="s">
        <v>61</v>
      </c>
      <c r="F7" s="1">
        <v>999862946</v>
      </c>
      <c r="G7" s="1">
        <v>461</v>
      </c>
    </row>
    <row r="8" spans="1:7" x14ac:dyDescent="0.35">
      <c r="A8" s="1" t="s">
        <v>97</v>
      </c>
      <c r="B8" s="1" t="s">
        <v>58</v>
      </c>
      <c r="C8" s="30" t="s">
        <v>360</v>
      </c>
      <c r="D8" s="30" t="s">
        <v>119</v>
      </c>
      <c r="E8" s="30" t="s">
        <v>61</v>
      </c>
      <c r="F8" s="1">
        <v>999869686</v>
      </c>
      <c r="G8" s="1">
        <v>437</v>
      </c>
    </row>
    <row r="9" spans="1:7" x14ac:dyDescent="0.35">
      <c r="A9" s="1" t="s">
        <v>97</v>
      </c>
      <c r="B9" s="1" t="s">
        <v>58</v>
      </c>
      <c r="C9" s="30" t="s">
        <v>247</v>
      </c>
      <c r="D9" s="30" t="s">
        <v>248</v>
      </c>
      <c r="E9" s="30" t="s">
        <v>61</v>
      </c>
      <c r="F9" s="1">
        <v>999847244</v>
      </c>
      <c r="G9" s="1">
        <v>324</v>
      </c>
    </row>
    <row r="10" spans="1:7" x14ac:dyDescent="0.35">
      <c r="A10" s="1" t="s">
        <v>97</v>
      </c>
      <c r="B10" s="1" t="s">
        <v>58</v>
      </c>
      <c r="C10" s="30" t="s">
        <v>212</v>
      </c>
      <c r="D10" s="30" t="s">
        <v>213</v>
      </c>
      <c r="E10" s="1" t="s">
        <v>61</v>
      </c>
      <c r="F10" s="1">
        <v>999826696</v>
      </c>
      <c r="G10" s="1">
        <v>319</v>
      </c>
    </row>
    <row r="11" spans="1:7" x14ac:dyDescent="0.35">
      <c r="A11" s="1" t="s">
        <v>97</v>
      </c>
      <c r="B11" s="1" t="s">
        <v>58</v>
      </c>
      <c r="C11" s="30" t="s">
        <v>208</v>
      </c>
      <c r="D11" s="30" t="s">
        <v>117</v>
      </c>
      <c r="E11" s="30" t="s">
        <v>61</v>
      </c>
      <c r="F11" s="1">
        <v>999870101</v>
      </c>
      <c r="G11" s="1">
        <v>303</v>
      </c>
    </row>
    <row r="12" spans="1:7" x14ac:dyDescent="0.35">
      <c r="A12" s="1" t="s">
        <v>97</v>
      </c>
      <c r="B12" s="30" t="s">
        <v>58</v>
      </c>
      <c r="C12" s="30" t="s">
        <v>1023</v>
      </c>
      <c r="D12" s="30" t="s">
        <v>1024</v>
      </c>
      <c r="E12" s="30" t="s">
        <v>61</v>
      </c>
      <c r="F12" s="1">
        <v>999916476</v>
      </c>
      <c r="G12" s="1">
        <v>275</v>
      </c>
    </row>
    <row r="13" spans="1:7" x14ac:dyDescent="0.35">
      <c r="A13" s="1" t="s">
        <v>97</v>
      </c>
      <c r="B13" s="1" t="s">
        <v>58</v>
      </c>
      <c r="C13" s="30" t="s">
        <v>454</v>
      </c>
      <c r="D13" s="30" t="s">
        <v>453</v>
      </c>
      <c r="E13" s="30" t="s">
        <v>61</v>
      </c>
      <c r="F13" s="1">
        <v>999881755</v>
      </c>
      <c r="G13" s="1">
        <v>268</v>
      </c>
    </row>
    <row r="14" spans="1:7" x14ac:dyDescent="0.35">
      <c r="A14" s="1" t="s">
        <v>97</v>
      </c>
      <c r="B14" s="1" t="s">
        <v>58</v>
      </c>
      <c r="C14" s="1" t="s">
        <v>326</v>
      </c>
      <c r="D14" s="1" t="s">
        <v>380</v>
      </c>
      <c r="E14" s="1" t="s">
        <v>61</v>
      </c>
      <c r="F14" s="1">
        <v>999871947</v>
      </c>
      <c r="G14" s="1">
        <v>262</v>
      </c>
    </row>
    <row r="15" spans="1:7" x14ac:dyDescent="0.35">
      <c r="A15" s="1" t="s">
        <v>97</v>
      </c>
      <c r="B15" s="1" t="s">
        <v>58</v>
      </c>
      <c r="C15" s="30" t="s">
        <v>1146</v>
      </c>
      <c r="D15" s="30" t="s">
        <v>1147</v>
      </c>
      <c r="E15" s="30" t="s">
        <v>61</v>
      </c>
      <c r="F15" s="1">
        <v>999917832</v>
      </c>
      <c r="G15" s="1">
        <v>251</v>
      </c>
    </row>
    <row r="16" spans="1:7" x14ac:dyDescent="0.35">
      <c r="A16" s="1" t="s">
        <v>97</v>
      </c>
      <c r="B16" s="1" t="s">
        <v>58</v>
      </c>
      <c r="C16" s="1" t="s">
        <v>424</v>
      </c>
      <c r="D16" s="1" t="s">
        <v>425</v>
      </c>
      <c r="E16" s="1" t="s">
        <v>61</v>
      </c>
      <c r="F16" s="1">
        <v>999879027</v>
      </c>
      <c r="G16" s="1">
        <v>247</v>
      </c>
    </row>
    <row r="17" spans="1:7" x14ac:dyDescent="0.35">
      <c r="A17" s="1" t="s">
        <v>97</v>
      </c>
      <c r="B17" s="1" t="s">
        <v>58</v>
      </c>
      <c r="C17" s="30" t="s">
        <v>411</v>
      </c>
      <c r="D17" s="30" t="s">
        <v>96</v>
      </c>
      <c r="E17" s="30" t="s">
        <v>61</v>
      </c>
      <c r="F17" s="1">
        <v>999876473</v>
      </c>
      <c r="G17" s="1">
        <v>241</v>
      </c>
    </row>
    <row r="18" spans="1:7" x14ac:dyDescent="0.35">
      <c r="A18" s="1" t="s">
        <v>97</v>
      </c>
      <c r="B18" s="1" t="s">
        <v>58</v>
      </c>
      <c r="C18" s="30" t="s">
        <v>505</v>
      </c>
      <c r="D18" s="30" t="s">
        <v>117</v>
      </c>
      <c r="E18" s="30" t="s">
        <v>61</v>
      </c>
      <c r="F18" s="1">
        <v>999887588</v>
      </c>
      <c r="G18" s="1">
        <v>241</v>
      </c>
    </row>
    <row r="19" spans="1:7" x14ac:dyDescent="0.35">
      <c r="A19" s="1" t="s">
        <v>97</v>
      </c>
      <c r="B19" s="30" t="s">
        <v>58</v>
      </c>
      <c r="C19" s="30" t="s">
        <v>772</v>
      </c>
      <c r="D19" s="30" t="s">
        <v>773</v>
      </c>
      <c r="E19" s="30" t="s">
        <v>61</v>
      </c>
      <c r="F19" s="30">
        <v>999907657</v>
      </c>
      <c r="G19" s="1">
        <v>241</v>
      </c>
    </row>
    <row r="20" spans="1:7" x14ac:dyDescent="0.35">
      <c r="A20" s="1" t="s">
        <v>97</v>
      </c>
      <c r="B20" s="1" t="s">
        <v>58</v>
      </c>
      <c r="C20" s="1" t="s">
        <v>1990</v>
      </c>
      <c r="D20" s="1" t="s">
        <v>1991</v>
      </c>
      <c r="E20" s="1" t="s">
        <v>61</v>
      </c>
      <c r="F20" s="1">
        <v>999923138</v>
      </c>
      <c r="G20" s="1">
        <v>236</v>
      </c>
    </row>
    <row r="21" spans="1:7" x14ac:dyDescent="0.35">
      <c r="A21" s="1" t="s">
        <v>97</v>
      </c>
      <c r="B21" s="1" t="s">
        <v>58</v>
      </c>
      <c r="C21" s="30" t="s">
        <v>87</v>
      </c>
      <c r="D21" s="30" t="s">
        <v>453</v>
      </c>
      <c r="E21" s="30" t="s">
        <v>61</v>
      </c>
      <c r="F21" s="1">
        <v>999881753</v>
      </c>
      <c r="G21" s="1">
        <v>210</v>
      </c>
    </row>
    <row r="22" spans="1:7" x14ac:dyDescent="0.35">
      <c r="A22" s="1" t="s">
        <v>97</v>
      </c>
      <c r="B22" s="30" t="s">
        <v>58</v>
      </c>
      <c r="C22" s="30" t="s">
        <v>298</v>
      </c>
      <c r="D22" s="30" t="s">
        <v>299</v>
      </c>
      <c r="E22" s="30" t="s">
        <v>61</v>
      </c>
      <c r="F22" s="1">
        <v>999860298</v>
      </c>
      <c r="G22" s="1">
        <v>207</v>
      </c>
    </row>
    <row r="23" spans="1:7" x14ac:dyDescent="0.35">
      <c r="A23" s="1" t="s">
        <v>97</v>
      </c>
      <c r="B23" s="1" t="s">
        <v>58</v>
      </c>
      <c r="C23" s="1" t="s">
        <v>693</v>
      </c>
      <c r="D23" s="1" t="s">
        <v>694</v>
      </c>
      <c r="E23" s="1" t="s">
        <v>61</v>
      </c>
      <c r="F23" s="1">
        <v>999903678</v>
      </c>
      <c r="G23" s="1">
        <v>191</v>
      </c>
    </row>
    <row r="24" spans="1:7" x14ac:dyDescent="0.35">
      <c r="A24" s="1" t="s">
        <v>97</v>
      </c>
      <c r="B24" s="1" t="s">
        <v>58</v>
      </c>
      <c r="C24" s="1" t="s">
        <v>1047</v>
      </c>
      <c r="D24" s="1" t="s">
        <v>1048</v>
      </c>
      <c r="E24" s="1" t="s">
        <v>61</v>
      </c>
      <c r="F24" s="1">
        <v>999916703</v>
      </c>
      <c r="G24" s="1">
        <v>188</v>
      </c>
    </row>
    <row r="25" spans="1:7" x14ac:dyDescent="0.35">
      <c r="A25" s="1" t="s">
        <v>97</v>
      </c>
      <c r="B25" s="1" t="s">
        <v>58</v>
      </c>
      <c r="C25" s="1" t="s">
        <v>387</v>
      </c>
      <c r="D25" s="1" t="s">
        <v>1103</v>
      </c>
      <c r="E25" s="1" t="s">
        <v>61</v>
      </c>
      <c r="F25" s="1">
        <v>999917417</v>
      </c>
      <c r="G25" s="1">
        <v>184</v>
      </c>
    </row>
    <row r="26" spans="1:7" x14ac:dyDescent="0.35">
      <c r="A26" s="1" t="s">
        <v>97</v>
      </c>
      <c r="B26" s="1" t="s">
        <v>58</v>
      </c>
      <c r="C26" s="31" t="s">
        <v>473</v>
      </c>
      <c r="D26" s="1" t="s">
        <v>474</v>
      </c>
      <c r="E26" s="1" t="s">
        <v>61</v>
      </c>
      <c r="F26" s="1">
        <v>999882746</v>
      </c>
      <c r="G26" s="1">
        <v>164</v>
      </c>
    </row>
    <row r="27" spans="1:7" x14ac:dyDescent="0.35">
      <c r="A27" s="1" t="s">
        <v>97</v>
      </c>
      <c r="B27" s="1" t="s">
        <v>58</v>
      </c>
      <c r="C27" s="1" t="s">
        <v>1225</v>
      </c>
      <c r="D27" s="1" t="s">
        <v>280</v>
      </c>
      <c r="E27" s="1" t="s">
        <v>61</v>
      </c>
      <c r="F27" s="1">
        <v>999918399</v>
      </c>
      <c r="G27" s="1">
        <v>156</v>
      </c>
    </row>
    <row r="28" spans="1:7" x14ac:dyDescent="0.35">
      <c r="A28" s="1" t="s">
        <v>97</v>
      </c>
      <c r="B28" s="30" t="s">
        <v>58</v>
      </c>
      <c r="C28" s="30" t="s">
        <v>531</v>
      </c>
      <c r="D28" s="30" t="s">
        <v>119</v>
      </c>
      <c r="E28" s="30" t="s">
        <v>61</v>
      </c>
      <c r="F28" s="1">
        <v>999890098</v>
      </c>
      <c r="G28" s="1">
        <v>155</v>
      </c>
    </row>
    <row r="29" spans="1:7" x14ac:dyDescent="0.35">
      <c r="A29" s="1" t="s">
        <v>97</v>
      </c>
      <c r="B29" s="1" t="s">
        <v>58</v>
      </c>
      <c r="C29" s="1" t="s">
        <v>317</v>
      </c>
      <c r="D29" s="1" t="s">
        <v>318</v>
      </c>
      <c r="E29" s="1" t="s">
        <v>61</v>
      </c>
      <c r="F29" s="1">
        <v>999862032</v>
      </c>
      <c r="G29" s="1">
        <v>152</v>
      </c>
    </row>
    <row r="30" spans="1:7" x14ac:dyDescent="0.35">
      <c r="A30" s="1" t="s">
        <v>97</v>
      </c>
      <c r="B30" s="1" t="s">
        <v>58</v>
      </c>
      <c r="C30" s="1" t="s">
        <v>309</v>
      </c>
      <c r="D30" s="1" t="s">
        <v>492</v>
      </c>
      <c r="E30" s="1" t="s">
        <v>61</v>
      </c>
      <c r="F30" s="1">
        <v>999885683</v>
      </c>
      <c r="G30" s="1">
        <v>146</v>
      </c>
    </row>
    <row r="31" spans="1:7" x14ac:dyDescent="0.35">
      <c r="A31" s="1" t="s">
        <v>97</v>
      </c>
      <c r="B31" s="1" t="s">
        <v>58</v>
      </c>
      <c r="C31" s="30" t="s">
        <v>226</v>
      </c>
      <c r="D31" s="30" t="s">
        <v>227</v>
      </c>
      <c r="E31" s="30" t="s">
        <v>61</v>
      </c>
      <c r="F31" s="1">
        <v>999831325</v>
      </c>
      <c r="G31" s="1">
        <v>145</v>
      </c>
    </row>
    <row r="32" spans="1:7" x14ac:dyDescent="0.35">
      <c r="A32" s="1" t="s">
        <v>97</v>
      </c>
      <c r="B32" s="1" t="s">
        <v>58</v>
      </c>
      <c r="C32" s="30" t="s">
        <v>738</v>
      </c>
      <c r="D32" s="30" t="s">
        <v>737</v>
      </c>
      <c r="E32" s="30" t="s">
        <v>61</v>
      </c>
      <c r="F32" s="1">
        <v>999906173</v>
      </c>
      <c r="G32" s="1">
        <v>139</v>
      </c>
    </row>
    <row r="33" spans="1:7" x14ac:dyDescent="0.35">
      <c r="A33" s="1" t="s">
        <v>97</v>
      </c>
      <c r="B33" s="1" t="s">
        <v>58</v>
      </c>
      <c r="C33" s="1" t="s">
        <v>204</v>
      </c>
      <c r="D33" s="1" t="s">
        <v>205</v>
      </c>
      <c r="E33" s="1" t="s">
        <v>61</v>
      </c>
      <c r="F33" s="1">
        <v>999821295</v>
      </c>
      <c r="G33" s="1">
        <v>135</v>
      </c>
    </row>
    <row r="34" spans="1:7" x14ac:dyDescent="0.35">
      <c r="A34" s="1" t="s">
        <v>97</v>
      </c>
      <c r="B34" s="1" t="s">
        <v>58</v>
      </c>
      <c r="C34" s="1" t="s">
        <v>122</v>
      </c>
      <c r="D34" s="1" t="s">
        <v>123</v>
      </c>
      <c r="E34" s="1" t="s">
        <v>61</v>
      </c>
      <c r="F34" s="1">
        <v>999713548</v>
      </c>
      <c r="G34" s="1">
        <v>120</v>
      </c>
    </row>
    <row r="35" spans="1:7" x14ac:dyDescent="0.35">
      <c r="A35" s="1" t="s">
        <v>97</v>
      </c>
      <c r="B35" s="1" t="s">
        <v>58</v>
      </c>
      <c r="C35" s="1" t="s">
        <v>1303</v>
      </c>
      <c r="D35" s="1" t="s">
        <v>1304</v>
      </c>
      <c r="E35" s="1" t="s">
        <v>61</v>
      </c>
      <c r="F35" s="1">
        <v>999918979</v>
      </c>
      <c r="G35" s="1">
        <v>120</v>
      </c>
    </row>
    <row r="36" spans="1:7" x14ac:dyDescent="0.35">
      <c r="A36" s="1" t="s">
        <v>97</v>
      </c>
      <c r="B36" s="30" t="s">
        <v>58</v>
      </c>
      <c r="C36" s="30" t="s">
        <v>751</v>
      </c>
      <c r="D36" s="30" t="s">
        <v>1495</v>
      </c>
      <c r="E36" s="30" t="s">
        <v>61</v>
      </c>
      <c r="F36" s="30">
        <v>999920514</v>
      </c>
      <c r="G36" s="1">
        <v>115</v>
      </c>
    </row>
    <row r="37" spans="1:7" x14ac:dyDescent="0.35">
      <c r="A37" s="1" t="s">
        <v>97</v>
      </c>
      <c r="B37" s="1" t="s">
        <v>58</v>
      </c>
      <c r="C37" s="1" t="s">
        <v>678</v>
      </c>
      <c r="D37" s="1" t="s">
        <v>341</v>
      </c>
      <c r="E37" s="1" t="s">
        <v>61</v>
      </c>
      <c r="F37" s="1">
        <v>999901826</v>
      </c>
      <c r="G37" s="1">
        <v>113</v>
      </c>
    </row>
    <row r="38" spans="1:7" x14ac:dyDescent="0.35">
      <c r="A38" s="1" t="s">
        <v>97</v>
      </c>
      <c r="B38" s="1" t="s">
        <v>58</v>
      </c>
      <c r="C38" s="1" t="s">
        <v>838</v>
      </c>
      <c r="D38" s="1" t="s">
        <v>839</v>
      </c>
      <c r="E38" s="30" t="s">
        <v>61</v>
      </c>
      <c r="F38" s="1">
        <v>999910026</v>
      </c>
      <c r="G38" s="1">
        <v>105</v>
      </c>
    </row>
    <row r="39" spans="1:7" x14ac:dyDescent="0.35">
      <c r="A39" s="1" t="s">
        <v>97</v>
      </c>
      <c r="B39" s="1" t="s">
        <v>58</v>
      </c>
      <c r="C39" s="30" t="s">
        <v>1427</v>
      </c>
      <c r="D39" s="30" t="s">
        <v>168</v>
      </c>
      <c r="E39" s="30" t="s">
        <v>61</v>
      </c>
      <c r="F39" s="1">
        <v>999919803</v>
      </c>
      <c r="G39" s="1">
        <v>101</v>
      </c>
    </row>
    <row r="40" spans="1:7" x14ac:dyDescent="0.35">
      <c r="A40" s="1" t="s">
        <v>97</v>
      </c>
      <c r="B40" s="30" t="s">
        <v>58</v>
      </c>
      <c r="C40" s="30" t="s">
        <v>586</v>
      </c>
      <c r="D40" s="30" t="s">
        <v>587</v>
      </c>
      <c r="E40" s="30" t="s">
        <v>61</v>
      </c>
      <c r="F40" s="30">
        <v>999894093</v>
      </c>
      <c r="G40" s="1">
        <v>100</v>
      </c>
    </row>
    <row r="41" spans="1:7" x14ac:dyDescent="0.35">
      <c r="A41" s="1" t="s">
        <v>97</v>
      </c>
      <c r="B41" s="1" t="s">
        <v>58</v>
      </c>
      <c r="C41" s="30" t="s">
        <v>208</v>
      </c>
      <c r="D41" s="30" t="s">
        <v>119</v>
      </c>
      <c r="E41" s="30" t="s">
        <v>61</v>
      </c>
      <c r="F41" s="1">
        <v>999884639</v>
      </c>
      <c r="G41" s="1">
        <v>90</v>
      </c>
    </row>
    <row r="42" spans="1:7" x14ac:dyDescent="0.35">
      <c r="A42" s="1" t="s">
        <v>97</v>
      </c>
      <c r="B42" s="1" t="s">
        <v>58</v>
      </c>
      <c r="C42" s="1" t="s">
        <v>642</v>
      </c>
      <c r="D42" s="1" t="s">
        <v>643</v>
      </c>
      <c r="E42" s="1" t="s">
        <v>61</v>
      </c>
      <c r="F42" s="1">
        <v>999897972</v>
      </c>
      <c r="G42" s="1">
        <v>90</v>
      </c>
    </row>
    <row r="43" spans="1:7" x14ac:dyDescent="0.35">
      <c r="A43" s="1" t="s">
        <v>97</v>
      </c>
      <c r="B43" s="1" t="s">
        <v>58</v>
      </c>
      <c r="C43" s="1" t="s">
        <v>815</v>
      </c>
      <c r="D43" s="1" t="s">
        <v>816</v>
      </c>
      <c r="E43" s="1" t="s">
        <v>61</v>
      </c>
      <c r="F43" s="1">
        <v>999909265</v>
      </c>
      <c r="G43" s="1">
        <v>89</v>
      </c>
    </row>
    <row r="44" spans="1:7" x14ac:dyDescent="0.35">
      <c r="A44" s="31" t="s">
        <v>97</v>
      </c>
      <c r="B44" s="31" t="s">
        <v>58</v>
      </c>
      <c r="C44" s="31" t="s">
        <v>253</v>
      </c>
      <c r="D44" s="31" t="s">
        <v>254</v>
      </c>
      <c r="E44" s="31" t="s">
        <v>61</v>
      </c>
      <c r="F44" s="1">
        <v>999848783</v>
      </c>
      <c r="G44" s="1">
        <v>83</v>
      </c>
    </row>
    <row r="45" spans="1:7" x14ac:dyDescent="0.35">
      <c r="A45" s="1" t="s">
        <v>97</v>
      </c>
      <c r="B45" s="30" t="s">
        <v>58</v>
      </c>
      <c r="C45" s="30" t="s">
        <v>1377</v>
      </c>
      <c r="D45" s="30" t="s">
        <v>117</v>
      </c>
      <c r="E45" s="30" t="s">
        <v>61</v>
      </c>
      <c r="F45" s="30">
        <v>999919449</v>
      </c>
      <c r="G45" s="1">
        <v>83</v>
      </c>
    </row>
    <row r="46" spans="1:7" x14ac:dyDescent="0.35">
      <c r="A46" s="1" t="s">
        <v>97</v>
      </c>
      <c r="B46" s="30" t="s">
        <v>58</v>
      </c>
      <c r="C46" s="30" t="s">
        <v>193</v>
      </c>
      <c r="D46" s="30" t="s">
        <v>633</v>
      </c>
      <c r="E46" s="30" t="s">
        <v>61</v>
      </c>
      <c r="F46" s="1">
        <v>999897792</v>
      </c>
      <c r="G46" s="1">
        <v>82</v>
      </c>
    </row>
    <row r="47" spans="1:7" x14ac:dyDescent="0.35">
      <c r="A47" s="1" t="s">
        <v>97</v>
      </c>
      <c r="B47" s="1" t="s">
        <v>58</v>
      </c>
      <c r="C47" s="1" t="s">
        <v>798</v>
      </c>
      <c r="D47" s="1" t="s">
        <v>655</v>
      </c>
      <c r="E47" s="1" t="s">
        <v>61</v>
      </c>
      <c r="F47" s="1">
        <v>999908800</v>
      </c>
      <c r="G47" s="1">
        <v>79</v>
      </c>
    </row>
    <row r="48" spans="1:7" x14ac:dyDescent="0.35">
      <c r="A48" s="1" t="s">
        <v>97</v>
      </c>
      <c r="B48" s="1" t="s">
        <v>58</v>
      </c>
      <c r="C48" s="1" t="s">
        <v>122</v>
      </c>
      <c r="D48" s="1" t="s">
        <v>117</v>
      </c>
      <c r="E48" s="1" t="s">
        <v>61</v>
      </c>
      <c r="F48" s="1">
        <v>999883907</v>
      </c>
      <c r="G48" s="1">
        <v>70</v>
      </c>
    </row>
    <row r="49" spans="1:7" x14ac:dyDescent="0.35">
      <c r="A49" s="1" t="s">
        <v>97</v>
      </c>
      <c r="B49" s="30" t="s">
        <v>58</v>
      </c>
      <c r="C49" s="30" t="s">
        <v>387</v>
      </c>
      <c r="D49" s="30" t="s">
        <v>92</v>
      </c>
      <c r="E49" s="30" t="s">
        <v>61</v>
      </c>
      <c r="F49" s="1">
        <v>999873011</v>
      </c>
      <c r="G49" s="1">
        <v>68</v>
      </c>
    </row>
    <row r="50" spans="1:7" x14ac:dyDescent="0.35">
      <c r="A50" s="1" t="s">
        <v>97</v>
      </c>
      <c r="B50" s="1" t="s">
        <v>58</v>
      </c>
      <c r="C50" s="30" t="s">
        <v>388</v>
      </c>
      <c r="D50" s="30" t="s">
        <v>389</v>
      </c>
      <c r="E50" s="30" t="s">
        <v>61</v>
      </c>
      <c r="F50" s="1">
        <v>999873096</v>
      </c>
      <c r="G50" s="1">
        <v>68</v>
      </c>
    </row>
    <row r="51" spans="1:7" x14ac:dyDescent="0.35">
      <c r="A51" s="1" t="s">
        <v>97</v>
      </c>
      <c r="B51" s="35" t="s">
        <v>58</v>
      </c>
      <c r="C51" s="35" t="s">
        <v>431</v>
      </c>
      <c r="D51" s="35" t="s">
        <v>432</v>
      </c>
      <c r="E51" s="35" t="s">
        <v>61</v>
      </c>
      <c r="F51" s="35">
        <v>999879564</v>
      </c>
      <c r="G51" s="1">
        <v>68</v>
      </c>
    </row>
    <row r="52" spans="1:7" x14ac:dyDescent="0.35">
      <c r="A52" s="1" t="s">
        <v>97</v>
      </c>
      <c r="B52" s="1" t="s">
        <v>58</v>
      </c>
      <c r="C52" s="1" t="s">
        <v>577</v>
      </c>
      <c r="D52" s="1" t="s">
        <v>92</v>
      </c>
      <c r="E52" s="1" t="s">
        <v>61</v>
      </c>
      <c r="F52" s="1">
        <v>999893441</v>
      </c>
      <c r="G52" s="1">
        <v>68</v>
      </c>
    </row>
    <row r="53" spans="1:7" x14ac:dyDescent="0.35">
      <c r="A53" s="1" t="s">
        <v>97</v>
      </c>
      <c r="B53" s="1" t="s">
        <v>58</v>
      </c>
      <c r="C53" s="1" t="s">
        <v>946</v>
      </c>
      <c r="D53" s="1" t="s">
        <v>947</v>
      </c>
      <c r="E53" s="1" t="s">
        <v>61</v>
      </c>
      <c r="F53" s="1">
        <v>999914706</v>
      </c>
      <c r="G53" s="1">
        <v>68</v>
      </c>
    </row>
    <row r="54" spans="1:7" x14ac:dyDescent="0.35">
      <c r="A54" s="1" t="s">
        <v>97</v>
      </c>
      <c r="B54" s="1" t="s">
        <v>58</v>
      </c>
      <c r="C54" s="1" t="s">
        <v>1101</v>
      </c>
      <c r="D54" s="1" t="s">
        <v>1102</v>
      </c>
      <c r="E54" s="1" t="s">
        <v>61</v>
      </c>
      <c r="F54" s="1">
        <v>999917367</v>
      </c>
      <c r="G54" s="1">
        <v>68</v>
      </c>
    </row>
    <row r="55" spans="1:7" x14ac:dyDescent="0.35">
      <c r="A55" s="1" t="s">
        <v>97</v>
      </c>
      <c r="B55" s="1" t="s">
        <v>58</v>
      </c>
      <c r="C55" s="1" t="s">
        <v>1224</v>
      </c>
      <c r="D55" s="1" t="s">
        <v>280</v>
      </c>
      <c r="E55" s="1" t="s">
        <v>61</v>
      </c>
      <c r="F55" s="1">
        <v>999918398</v>
      </c>
      <c r="G55" s="1">
        <v>68</v>
      </c>
    </row>
    <row r="56" spans="1:7" x14ac:dyDescent="0.35">
      <c r="A56" s="1" t="s">
        <v>97</v>
      </c>
      <c r="B56" s="1" t="s">
        <v>58</v>
      </c>
      <c r="C56" s="1" t="s">
        <v>406</v>
      </c>
      <c r="D56" s="1" t="s">
        <v>408</v>
      </c>
      <c r="E56" s="1" t="s">
        <v>61</v>
      </c>
      <c r="F56" s="1">
        <v>999919142</v>
      </c>
      <c r="G56" s="1">
        <v>68</v>
      </c>
    </row>
    <row r="57" spans="1:7" x14ac:dyDescent="0.35">
      <c r="A57" s="1" t="s">
        <v>97</v>
      </c>
      <c r="B57" s="1" t="s">
        <v>58</v>
      </c>
      <c r="C57" s="1" t="s">
        <v>858</v>
      </c>
      <c r="D57" s="1" t="s">
        <v>859</v>
      </c>
      <c r="E57" s="1" t="s">
        <v>61</v>
      </c>
      <c r="F57" s="1">
        <v>999910758</v>
      </c>
      <c r="G57" s="1">
        <v>67</v>
      </c>
    </row>
    <row r="58" spans="1:7" x14ac:dyDescent="0.35">
      <c r="A58" s="1" t="s">
        <v>97</v>
      </c>
      <c r="B58" s="1" t="s">
        <v>58</v>
      </c>
      <c r="C58" s="1" t="s">
        <v>269</v>
      </c>
      <c r="D58" s="1" t="s">
        <v>270</v>
      </c>
      <c r="E58" s="1" t="s">
        <v>61</v>
      </c>
      <c r="F58" s="1">
        <v>999856224</v>
      </c>
      <c r="G58" s="1">
        <v>64</v>
      </c>
    </row>
    <row r="59" spans="1:7" x14ac:dyDescent="0.35">
      <c r="A59" s="1" t="s">
        <v>97</v>
      </c>
      <c r="B59" s="1" t="s">
        <v>58</v>
      </c>
      <c r="C59" s="1" t="s">
        <v>549</v>
      </c>
      <c r="D59" s="1" t="s">
        <v>550</v>
      </c>
      <c r="E59" s="1" t="s">
        <v>61</v>
      </c>
      <c r="F59" s="1">
        <v>999891370</v>
      </c>
      <c r="G59" s="1">
        <v>63</v>
      </c>
    </row>
    <row r="60" spans="1:7" x14ac:dyDescent="0.35">
      <c r="A60" s="1" t="s">
        <v>97</v>
      </c>
      <c r="B60" s="31" t="s">
        <v>58</v>
      </c>
      <c r="C60" s="31" t="s">
        <v>874</v>
      </c>
      <c r="D60" s="31" t="s">
        <v>162</v>
      </c>
      <c r="E60" s="31" t="s">
        <v>61</v>
      </c>
      <c r="F60" s="1">
        <v>999911026</v>
      </c>
      <c r="G60" s="1">
        <v>63</v>
      </c>
    </row>
    <row r="61" spans="1:7" x14ac:dyDescent="0.35">
      <c r="A61" s="1" t="s">
        <v>97</v>
      </c>
      <c r="B61" s="1" t="s">
        <v>58</v>
      </c>
      <c r="C61" s="1" t="s">
        <v>374</v>
      </c>
      <c r="D61" s="1" t="s">
        <v>119</v>
      </c>
      <c r="E61" s="1" t="s">
        <v>61</v>
      </c>
      <c r="F61" s="1">
        <v>999925511</v>
      </c>
      <c r="G61" s="1">
        <v>63</v>
      </c>
    </row>
    <row r="62" spans="1:7" x14ac:dyDescent="0.35">
      <c r="A62" s="1" t="s">
        <v>97</v>
      </c>
      <c r="B62" s="1" t="s">
        <v>58</v>
      </c>
      <c r="C62" s="1" t="s">
        <v>681</v>
      </c>
      <c r="D62" s="1" t="s">
        <v>211</v>
      </c>
      <c r="E62" s="1" t="s">
        <v>61</v>
      </c>
      <c r="F62" s="1">
        <v>999902436</v>
      </c>
      <c r="G62" s="1">
        <v>60</v>
      </c>
    </row>
    <row r="63" spans="1:7" x14ac:dyDescent="0.35">
      <c r="A63" s="1" t="s">
        <v>97</v>
      </c>
      <c r="B63" s="1" t="s">
        <v>58</v>
      </c>
      <c r="C63" s="1" t="s">
        <v>151</v>
      </c>
      <c r="D63" s="1" t="s">
        <v>152</v>
      </c>
      <c r="E63" s="1" t="s">
        <v>61</v>
      </c>
      <c r="F63" s="1">
        <v>999739751</v>
      </c>
      <c r="G63" s="1">
        <v>59</v>
      </c>
    </row>
    <row r="64" spans="1:7" x14ac:dyDescent="0.35">
      <c r="A64" s="1" t="s">
        <v>97</v>
      </c>
      <c r="B64" s="30" t="s">
        <v>58</v>
      </c>
      <c r="C64" s="30" t="s">
        <v>1552</v>
      </c>
      <c r="D64" s="30" t="s">
        <v>1701</v>
      </c>
      <c r="E64" s="30" t="s">
        <v>61</v>
      </c>
      <c r="F64" s="30">
        <v>999921690</v>
      </c>
      <c r="G64" s="1">
        <v>58</v>
      </c>
    </row>
    <row r="65" spans="1:7" x14ac:dyDescent="0.35">
      <c r="A65" s="1" t="s">
        <v>97</v>
      </c>
      <c r="B65" s="1" t="s">
        <v>58</v>
      </c>
      <c r="C65" s="1" t="s">
        <v>303</v>
      </c>
      <c r="D65" s="1" t="s">
        <v>304</v>
      </c>
      <c r="E65" s="1" t="s">
        <v>61</v>
      </c>
      <c r="F65" s="1">
        <v>999860886</v>
      </c>
      <c r="G65" s="1">
        <v>56</v>
      </c>
    </row>
    <row r="66" spans="1:7" x14ac:dyDescent="0.35">
      <c r="A66" s="30" t="s">
        <v>97</v>
      </c>
      <c r="B66" s="30" t="s">
        <v>58</v>
      </c>
      <c r="C66" s="30" t="s">
        <v>367</v>
      </c>
      <c r="D66" s="30" t="s">
        <v>211</v>
      </c>
      <c r="E66" s="30" t="s">
        <v>61</v>
      </c>
      <c r="F66" s="30">
        <v>999870091</v>
      </c>
      <c r="G66" s="1">
        <v>56</v>
      </c>
    </row>
    <row r="67" spans="1:7" x14ac:dyDescent="0.35">
      <c r="A67" s="1" t="s">
        <v>97</v>
      </c>
      <c r="B67" s="30" t="s">
        <v>58</v>
      </c>
      <c r="C67" s="30" t="s">
        <v>671</v>
      </c>
      <c r="D67" s="30" t="s">
        <v>672</v>
      </c>
      <c r="E67" s="30" t="s">
        <v>61</v>
      </c>
      <c r="F67" s="30">
        <v>999901246</v>
      </c>
      <c r="G67" s="1">
        <v>54</v>
      </c>
    </row>
    <row r="68" spans="1:7" x14ac:dyDescent="0.35">
      <c r="A68" s="30" t="s">
        <v>97</v>
      </c>
      <c r="B68" s="30" t="s">
        <v>58</v>
      </c>
      <c r="C68" s="30" t="s">
        <v>218</v>
      </c>
      <c r="D68" s="30" t="s">
        <v>219</v>
      </c>
      <c r="E68" s="30" t="s">
        <v>61</v>
      </c>
      <c r="F68" s="30">
        <v>999827550</v>
      </c>
      <c r="G68" s="1">
        <v>52</v>
      </c>
    </row>
    <row r="69" spans="1:7" x14ac:dyDescent="0.35">
      <c r="A69" s="1" t="s">
        <v>97</v>
      </c>
      <c r="B69" s="35" t="s">
        <v>58</v>
      </c>
      <c r="C69" s="35" t="s">
        <v>989</v>
      </c>
      <c r="D69" s="35" t="s">
        <v>759</v>
      </c>
      <c r="E69" s="35" t="s">
        <v>61</v>
      </c>
      <c r="F69" s="35">
        <v>999915577</v>
      </c>
      <c r="G69" s="1">
        <v>51</v>
      </c>
    </row>
    <row r="70" spans="1:7" x14ac:dyDescent="0.35">
      <c r="A70" s="30" t="s">
        <v>97</v>
      </c>
      <c r="B70" s="30" t="s">
        <v>58</v>
      </c>
      <c r="C70" s="30" t="s">
        <v>233</v>
      </c>
      <c r="D70" s="30" t="s">
        <v>234</v>
      </c>
      <c r="E70" s="30" t="s">
        <v>61</v>
      </c>
      <c r="F70" s="30">
        <v>999834361</v>
      </c>
      <c r="G70" s="1">
        <v>48</v>
      </c>
    </row>
    <row r="71" spans="1:7" x14ac:dyDescent="0.35">
      <c r="A71" s="1" t="s">
        <v>97</v>
      </c>
      <c r="B71" s="1" t="s">
        <v>58</v>
      </c>
      <c r="C71" s="1" t="s">
        <v>946</v>
      </c>
      <c r="D71" s="1" t="s">
        <v>1185</v>
      </c>
      <c r="E71" s="1" t="s">
        <v>61</v>
      </c>
      <c r="F71" s="1">
        <v>999918119</v>
      </c>
      <c r="G71" s="1">
        <v>48</v>
      </c>
    </row>
    <row r="72" spans="1:7" x14ac:dyDescent="0.35">
      <c r="A72" s="1" t="s">
        <v>97</v>
      </c>
      <c r="B72" s="1" t="s">
        <v>58</v>
      </c>
      <c r="C72" s="1" t="s">
        <v>1994</v>
      </c>
      <c r="D72" s="1" t="s">
        <v>1995</v>
      </c>
      <c r="E72" s="30" t="s">
        <v>61</v>
      </c>
      <c r="F72" s="1">
        <v>999923173</v>
      </c>
      <c r="G72" s="1">
        <v>48</v>
      </c>
    </row>
    <row r="73" spans="1:7" x14ac:dyDescent="0.35">
      <c r="A73" s="1" t="s">
        <v>97</v>
      </c>
      <c r="B73" s="1" t="s">
        <v>58</v>
      </c>
      <c r="C73" s="1" t="s">
        <v>1222</v>
      </c>
      <c r="D73" s="1" t="s">
        <v>1223</v>
      </c>
      <c r="E73" s="1" t="s">
        <v>61</v>
      </c>
      <c r="F73" s="1">
        <v>999918384</v>
      </c>
      <c r="G73" s="1">
        <v>45</v>
      </c>
    </row>
    <row r="74" spans="1:7" x14ac:dyDescent="0.35">
      <c r="A74" s="1" t="s">
        <v>97</v>
      </c>
      <c r="B74" s="1" t="s">
        <v>58</v>
      </c>
      <c r="C74" s="1" t="s">
        <v>946</v>
      </c>
      <c r="D74" s="1" t="s">
        <v>3430</v>
      </c>
      <c r="E74" s="1" t="s">
        <v>61</v>
      </c>
      <c r="F74" s="1">
        <v>999927649</v>
      </c>
      <c r="G74" s="1">
        <v>45</v>
      </c>
    </row>
    <row r="75" spans="1:7" x14ac:dyDescent="0.35">
      <c r="A75" s="1" t="s">
        <v>97</v>
      </c>
      <c r="B75" s="1" t="s">
        <v>58</v>
      </c>
      <c r="C75" s="1" t="s">
        <v>3482</v>
      </c>
      <c r="D75" s="1" t="s">
        <v>213</v>
      </c>
      <c r="E75" s="1" t="s">
        <v>61</v>
      </c>
      <c r="F75" s="1">
        <v>999927834</v>
      </c>
      <c r="G75" s="1">
        <v>45</v>
      </c>
    </row>
    <row r="76" spans="1:7" x14ac:dyDescent="0.35">
      <c r="A76" s="1" t="s">
        <v>97</v>
      </c>
      <c r="B76" s="1" t="s">
        <v>58</v>
      </c>
      <c r="C76" s="1" t="s">
        <v>122</v>
      </c>
      <c r="D76" s="1" t="s">
        <v>262</v>
      </c>
      <c r="E76" s="1" t="s">
        <v>61</v>
      </c>
      <c r="F76" s="30">
        <v>999853810</v>
      </c>
      <c r="G76" s="1">
        <v>44</v>
      </c>
    </row>
    <row r="77" spans="1:7" x14ac:dyDescent="0.35">
      <c r="A77" s="1" t="s">
        <v>97</v>
      </c>
      <c r="B77" s="1" t="s">
        <v>58</v>
      </c>
      <c r="C77" s="1" t="s">
        <v>122</v>
      </c>
      <c r="D77" s="1" t="s">
        <v>228</v>
      </c>
      <c r="E77" s="1" t="s">
        <v>61</v>
      </c>
      <c r="F77" s="1">
        <v>999903669</v>
      </c>
      <c r="G77" s="1">
        <v>44</v>
      </c>
    </row>
    <row r="78" spans="1:7" x14ac:dyDescent="0.35">
      <c r="A78" s="30" t="s">
        <v>97</v>
      </c>
      <c r="B78" s="30" t="s">
        <v>58</v>
      </c>
      <c r="C78" s="30" t="s">
        <v>265</v>
      </c>
      <c r="D78" s="30" t="s">
        <v>266</v>
      </c>
      <c r="E78" s="30" t="s">
        <v>61</v>
      </c>
      <c r="F78" s="30">
        <v>999855178</v>
      </c>
      <c r="G78" s="1">
        <v>42</v>
      </c>
    </row>
    <row r="79" spans="1:7" x14ac:dyDescent="0.35">
      <c r="A79" s="30" t="s">
        <v>97</v>
      </c>
      <c r="B79" s="30" t="s">
        <v>58</v>
      </c>
      <c r="C79" s="30" t="s">
        <v>110</v>
      </c>
      <c r="D79" s="30" t="s">
        <v>111</v>
      </c>
      <c r="E79" s="30" t="s">
        <v>61</v>
      </c>
      <c r="F79" s="30">
        <v>999704408</v>
      </c>
      <c r="G79" s="1">
        <v>38</v>
      </c>
    </row>
    <row r="80" spans="1:7" x14ac:dyDescent="0.35">
      <c r="A80" s="1" t="s">
        <v>97</v>
      </c>
      <c r="B80" s="1" t="s">
        <v>58</v>
      </c>
      <c r="C80" s="30" t="s">
        <v>188</v>
      </c>
      <c r="D80" s="30" t="s">
        <v>189</v>
      </c>
      <c r="E80" s="30" t="s">
        <v>61</v>
      </c>
      <c r="F80" s="1">
        <v>999797214</v>
      </c>
      <c r="G80" s="1">
        <v>38</v>
      </c>
    </row>
    <row r="81" spans="1:7" x14ac:dyDescent="0.35">
      <c r="A81" s="1" t="s">
        <v>97</v>
      </c>
      <c r="B81" s="1" t="s">
        <v>58</v>
      </c>
      <c r="C81" s="1" t="s">
        <v>216</v>
      </c>
      <c r="D81" s="1" t="s">
        <v>217</v>
      </c>
      <c r="E81" s="1" t="s">
        <v>61</v>
      </c>
      <c r="F81" s="1">
        <v>999827508</v>
      </c>
      <c r="G81" s="1">
        <v>38</v>
      </c>
    </row>
    <row r="82" spans="1:7" x14ac:dyDescent="0.35">
      <c r="A82" s="30" t="s">
        <v>97</v>
      </c>
      <c r="B82" s="30" t="s">
        <v>58</v>
      </c>
      <c r="C82" s="30" t="s">
        <v>243</v>
      </c>
      <c r="D82" s="30" t="s">
        <v>211</v>
      </c>
      <c r="E82" s="30" t="s">
        <v>61</v>
      </c>
      <c r="F82" s="30">
        <v>999845591</v>
      </c>
      <c r="G82" s="1">
        <v>38</v>
      </c>
    </row>
    <row r="83" spans="1:7" x14ac:dyDescent="0.35">
      <c r="A83" s="1" t="s">
        <v>97</v>
      </c>
      <c r="B83" s="1" t="s">
        <v>58</v>
      </c>
      <c r="C83" s="30" t="s">
        <v>309</v>
      </c>
      <c r="D83" s="30" t="s">
        <v>310</v>
      </c>
      <c r="E83" s="30" t="s">
        <v>61</v>
      </c>
      <c r="F83" s="1">
        <v>999861466</v>
      </c>
      <c r="G83" s="1">
        <v>38</v>
      </c>
    </row>
    <row r="84" spans="1:7" x14ac:dyDescent="0.35">
      <c r="A84" s="30" t="s">
        <v>97</v>
      </c>
      <c r="B84" s="30" t="s">
        <v>58</v>
      </c>
      <c r="C84" s="30" t="s">
        <v>350</v>
      </c>
      <c r="D84" s="30" t="s">
        <v>351</v>
      </c>
      <c r="E84" s="30" t="s">
        <v>61</v>
      </c>
      <c r="F84" s="30">
        <v>999867430</v>
      </c>
      <c r="G84" s="1">
        <v>38</v>
      </c>
    </row>
    <row r="85" spans="1:7" x14ac:dyDescent="0.35">
      <c r="A85" s="1" t="s">
        <v>97</v>
      </c>
      <c r="B85" s="30" t="s">
        <v>58</v>
      </c>
      <c r="C85" s="30" t="s">
        <v>1016</v>
      </c>
      <c r="D85" s="30" t="s">
        <v>1015</v>
      </c>
      <c r="E85" s="30" t="s">
        <v>61</v>
      </c>
      <c r="F85" s="30">
        <v>999916417</v>
      </c>
      <c r="G85" s="1">
        <v>38</v>
      </c>
    </row>
    <row r="86" spans="1:7" x14ac:dyDescent="0.35">
      <c r="A86" s="30" t="s">
        <v>97</v>
      </c>
      <c r="B86" s="30" t="s">
        <v>58</v>
      </c>
      <c r="C86" s="30" t="s">
        <v>1252</v>
      </c>
      <c r="D86" s="30" t="s">
        <v>1253</v>
      </c>
      <c r="E86" s="30" t="s">
        <v>61</v>
      </c>
      <c r="F86" s="30">
        <v>999918692</v>
      </c>
      <c r="G86" s="1">
        <v>38</v>
      </c>
    </row>
    <row r="87" spans="1:7" x14ac:dyDescent="0.35">
      <c r="A87" s="30" t="s">
        <v>97</v>
      </c>
      <c r="B87" s="30" t="s">
        <v>58</v>
      </c>
      <c r="C87" s="30" t="s">
        <v>1281</v>
      </c>
      <c r="D87" s="30" t="s">
        <v>903</v>
      </c>
      <c r="E87" s="30" t="s">
        <v>61</v>
      </c>
      <c r="F87" s="30">
        <v>999918859</v>
      </c>
      <c r="G87" s="1">
        <v>38</v>
      </c>
    </row>
    <row r="88" spans="1:7" x14ac:dyDescent="0.35">
      <c r="A88" s="30" t="s">
        <v>97</v>
      </c>
      <c r="B88" s="30" t="s">
        <v>58</v>
      </c>
      <c r="C88" s="30" t="s">
        <v>1290</v>
      </c>
      <c r="D88" s="30" t="s">
        <v>1291</v>
      </c>
      <c r="E88" s="30" t="s">
        <v>61</v>
      </c>
      <c r="F88" s="30">
        <v>999918947</v>
      </c>
      <c r="G88" s="1">
        <v>38</v>
      </c>
    </row>
    <row r="89" spans="1:7" x14ac:dyDescent="0.35">
      <c r="A89" s="30" t="s">
        <v>97</v>
      </c>
      <c r="B89" s="30" t="s">
        <v>58</v>
      </c>
      <c r="C89" s="30" t="s">
        <v>241</v>
      </c>
      <c r="D89" s="30" t="s">
        <v>1310</v>
      </c>
      <c r="E89" s="30" t="s">
        <v>61</v>
      </c>
      <c r="F89" s="30">
        <v>999919018</v>
      </c>
      <c r="G89" s="1">
        <v>38</v>
      </c>
    </row>
    <row r="90" spans="1:7" x14ac:dyDescent="0.35">
      <c r="A90" s="30" t="s">
        <v>97</v>
      </c>
      <c r="B90" s="30" t="s">
        <v>58</v>
      </c>
      <c r="C90" s="30" t="s">
        <v>1323</v>
      </c>
      <c r="D90" s="30" t="s">
        <v>1324</v>
      </c>
      <c r="E90" s="30" t="s">
        <v>61</v>
      </c>
      <c r="F90" s="30">
        <v>999919100</v>
      </c>
      <c r="G90" s="1">
        <v>38</v>
      </c>
    </row>
    <row r="91" spans="1:7" x14ac:dyDescent="0.35">
      <c r="A91" s="30" t="s">
        <v>97</v>
      </c>
      <c r="B91" s="30" t="s">
        <v>58</v>
      </c>
      <c r="C91" s="30" t="s">
        <v>1328</v>
      </c>
      <c r="D91" s="30" t="s">
        <v>1329</v>
      </c>
      <c r="E91" s="30" t="s">
        <v>61</v>
      </c>
      <c r="F91" s="30">
        <v>999919105</v>
      </c>
      <c r="G91" s="1">
        <v>38</v>
      </c>
    </row>
    <row r="92" spans="1:7" x14ac:dyDescent="0.35">
      <c r="A92" s="1" t="s">
        <v>97</v>
      </c>
      <c r="B92" s="1" t="s">
        <v>58</v>
      </c>
      <c r="C92" s="30" t="s">
        <v>2042</v>
      </c>
      <c r="D92" s="30" t="s">
        <v>1368</v>
      </c>
      <c r="E92" s="30" t="s">
        <v>61</v>
      </c>
      <c r="F92" s="1">
        <v>999923431</v>
      </c>
      <c r="G92" s="1">
        <v>38</v>
      </c>
    </row>
    <row r="93" spans="1:7" x14ac:dyDescent="0.35">
      <c r="A93" s="30" t="s">
        <v>97</v>
      </c>
      <c r="B93" s="30" t="s">
        <v>58</v>
      </c>
      <c r="C93" s="30" t="s">
        <v>3281</v>
      </c>
      <c r="D93" s="30" t="s">
        <v>3282</v>
      </c>
      <c r="E93" s="30" t="s">
        <v>61</v>
      </c>
      <c r="F93" s="30">
        <v>999927288</v>
      </c>
      <c r="G93" s="1">
        <v>38</v>
      </c>
    </row>
    <row r="94" spans="1:7" x14ac:dyDescent="0.35">
      <c r="A94" s="1" t="s">
        <v>97</v>
      </c>
      <c r="B94" s="30" t="s">
        <v>58</v>
      </c>
      <c r="C94" s="30" t="s">
        <v>3572</v>
      </c>
      <c r="D94" s="30" t="s">
        <v>3573</v>
      </c>
      <c r="E94" s="30" t="s">
        <v>61</v>
      </c>
      <c r="F94" s="30">
        <v>999928067</v>
      </c>
      <c r="G94" s="1">
        <v>38</v>
      </c>
    </row>
    <row r="95" spans="1:7" x14ac:dyDescent="0.35">
      <c r="A95" s="1" t="s">
        <v>97</v>
      </c>
      <c r="B95" s="1" t="s">
        <v>58</v>
      </c>
      <c r="C95" s="1" t="s">
        <v>241</v>
      </c>
      <c r="D95" s="1" t="s">
        <v>2749</v>
      </c>
      <c r="E95" s="1" t="s">
        <v>61</v>
      </c>
      <c r="F95" s="1">
        <v>999925982</v>
      </c>
      <c r="G95" s="1">
        <v>33</v>
      </c>
    </row>
    <row r="96" spans="1:7" x14ac:dyDescent="0.35">
      <c r="A96" s="30" t="s">
        <v>97</v>
      </c>
      <c r="B96" s="30" t="s">
        <v>58</v>
      </c>
      <c r="C96" s="30" t="s">
        <v>257</v>
      </c>
      <c r="D96" s="30" t="s">
        <v>258</v>
      </c>
      <c r="E96" s="34" t="s">
        <v>61</v>
      </c>
      <c r="F96" s="30">
        <v>999852581</v>
      </c>
      <c r="G96" s="1">
        <v>30</v>
      </c>
    </row>
    <row r="97" spans="1:7" x14ac:dyDescent="0.35">
      <c r="A97" s="1" t="s">
        <v>97</v>
      </c>
      <c r="B97" s="1" t="s">
        <v>58</v>
      </c>
      <c r="C97" s="1" t="s">
        <v>415</v>
      </c>
      <c r="D97" s="1" t="s">
        <v>416</v>
      </c>
      <c r="E97" s="1" t="s">
        <v>61</v>
      </c>
      <c r="F97" s="1">
        <v>999876942</v>
      </c>
      <c r="G97" s="1">
        <v>30</v>
      </c>
    </row>
    <row r="98" spans="1:7" x14ac:dyDescent="0.35">
      <c r="A98" s="1" t="s">
        <v>97</v>
      </c>
      <c r="B98" s="1" t="s">
        <v>58</v>
      </c>
      <c r="C98" s="1" t="s">
        <v>682</v>
      </c>
      <c r="D98" s="1" t="s">
        <v>211</v>
      </c>
      <c r="E98" s="1" t="s">
        <v>61</v>
      </c>
      <c r="F98" s="1">
        <v>999902437</v>
      </c>
      <c r="G98" s="1">
        <v>30</v>
      </c>
    </row>
    <row r="99" spans="1:7" x14ac:dyDescent="0.35">
      <c r="A99" s="30" t="s">
        <v>97</v>
      </c>
      <c r="B99" s="30" t="s">
        <v>58</v>
      </c>
      <c r="C99" s="30" t="s">
        <v>853</v>
      </c>
      <c r="D99" s="30" t="s">
        <v>854</v>
      </c>
      <c r="E99" s="30" t="s">
        <v>61</v>
      </c>
      <c r="F99" s="30">
        <v>999910686</v>
      </c>
      <c r="G99" s="1">
        <v>29</v>
      </c>
    </row>
    <row r="100" spans="1:7" x14ac:dyDescent="0.35">
      <c r="A100" s="30" t="s">
        <v>97</v>
      </c>
      <c r="B100" s="30" t="s">
        <v>58</v>
      </c>
      <c r="C100" s="30" t="s">
        <v>1007</v>
      </c>
      <c r="D100" s="30" t="s">
        <v>1267</v>
      </c>
      <c r="E100" s="30" t="s">
        <v>61</v>
      </c>
      <c r="F100" s="30">
        <v>999918781</v>
      </c>
      <c r="G100" s="1">
        <v>29</v>
      </c>
    </row>
    <row r="101" spans="1:7" x14ac:dyDescent="0.35">
      <c r="A101" s="30" t="s">
        <v>97</v>
      </c>
      <c r="B101" s="30" t="s">
        <v>58</v>
      </c>
      <c r="C101" s="30" t="s">
        <v>549</v>
      </c>
      <c r="D101" s="30" t="s">
        <v>1047</v>
      </c>
      <c r="E101" s="30" t="s">
        <v>61</v>
      </c>
      <c r="F101" s="30">
        <v>999918943</v>
      </c>
      <c r="G101" s="1">
        <v>29</v>
      </c>
    </row>
    <row r="102" spans="1:7" x14ac:dyDescent="0.35">
      <c r="A102" s="30" t="s">
        <v>97</v>
      </c>
      <c r="B102" s="30" t="s">
        <v>58</v>
      </c>
      <c r="C102" s="30" t="s">
        <v>1717</v>
      </c>
      <c r="D102" s="30" t="s">
        <v>1718</v>
      </c>
      <c r="E102" s="30" t="s">
        <v>61</v>
      </c>
      <c r="F102" s="30">
        <v>999921766</v>
      </c>
      <c r="G102" s="1">
        <v>29</v>
      </c>
    </row>
    <row r="103" spans="1:7" x14ac:dyDescent="0.35">
      <c r="A103" s="30" t="s">
        <v>97</v>
      </c>
      <c r="B103" s="30" t="s">
        <v>58</v>
      </c>
      <c r="C103" s="30" t="s">
        <v>327</v>
      </c>
      <c r="D103" s="30" t="s">
        <v>2009</v>
      </c>
      <c r="E103" s="30" t="s">
        <v>61</v>
      </c>
      <c r="F103" s="30">
        <v>999923250</v>
      </c>
      <c r="G103" s="1">
        <v>29</v>
      </c>
    </row>
    <row r="104" spans="1:7" x14ac:dyDescent="0.35">
      <c r="A104" s="30" t="s">
        <v>97</v>
      </c>
      <c r="B104" s="30" t="s">
        <v>58</v>
      </c>
      <c r="C104" s="30" t="s">
        <v>2031</v>
      </c>
      <c r="D104" s="30" t="s">
        <v>2032</v>
      </c>
      <c r="E104" s="30" t="s">
        <v>61</v>
      </c>
      <c r="F104" s="30">
        <v>999923372</v>
      </c>
      <c r="G104" s="1">
        <v>29</v>
      </c>
    </row>
    <row r="105" spans="1:7" x14ac:dyDescent="0.35">
      <c r="A105" s="30" t="s">
        <v>97</v>
      </c>
      <c r="B105" s="30" t="s">
        <v>58</v>
      </c>
      <c r="C105" s="30" t="s">
        <v>2038</v>
      </c>
      <c r="D105" s="30" t="s">
        <v>2039</v>
      </c>
      <c r="E105" s="30" t="s">
        <v>61</v>
      </c>
      <c r="F105" s="30">
        <v>999923398</v>
      </c>
      <c r="G105" s="1">
        <v>29</v>
      </c>
    </row>
    <row r="106" spans="1:7" x14ac:dyDescent="0.35">
      <c r="A106" s="30" t="s">
        <v>97</v>
      </c>
      <c r="B106" s="30" t="s">
        <v>58</v>
      </c>
      <c r="C106" s="30" t="s">
        <v>114</v>
      </c>
      <c r="D106" s="30" t="s">
        <v>228</v>
      </c>
      <c r="E106" s="30" t="s">
        <v>61</v>
      </c>
      <c r="F106" s="30">
        <v>999923425</v>
      </c>
      <c r="G106" s="1">
        <v>29</v>
      </c>
    </row>
    <row r="107" spans="1:7" x14ac:dyDescent="0.35">
      <c r="A107" s="30" t="s">
        <v>97</v>
      </c>
      <c r="B107" s="30" t="s">
        <v>58</v>
      </c>
      <c r="C107" s="30" t="s">
        <v>1869</v>
      </c>
      <c r="D107" s="30" t="s">
        <v>2049</v>
      </c>
      <c r="E107" s="30" t="s">
        <v>61</v>
      </c>
      <c r="F107" s="30">
        <v>999923451</v>
      </c>
      <c r="G107" s="1">
        <v>29</v>
      </c>
    </row>
    <row r="108" spans="1:7" x14ac:dyDescent="0.35">
      <c r="A108" s="30" t="s">
        <v>97</v>
      </c>
      <c r="B108" s="30" t="s">
        <v>58</v>
      </c>
      <c r="C108" s="30" t="s">
        <v>122</v>
      </c>
      <c r="D108" s="30" t="s">
        <v>1796</v>
      </c>
      <c r="E108" s="30" t="s">
        <v>61</v>
      </c>
      <c r="F108" s="30">
        <v>999923545</v>
      </c>
      <c r="G108" s="1">
        <v>29</v>
      </c>
    </row>
    <row r="109" spans="1:7" x14ac:dyDescent="0.35">
      <c r="A109" s="30" t="s">
        <v>97</v>
      </c>
      <c r="B109" s="30" t="s">
        <v>58</v>
      </c>
      <c r="C109" s="30" t="s">
        <v>1992</v>
      </c>
      <c r="D109" s="30" t="s">
        <v>1597</v>
      </c>
      <c r="E109" s="30" t="s">
        <v>61</v>
      </c>
      <c r="F109" s="30">
        <v>999925791</v>
      </c>
      <c r="G109" s="1">
        <v>29</v>
      </c>
    </row>
    <row r="110" spans="1:7" x14ac:dyDescent="0.35">
      <c r="A110" s="30" t="s">
        <v>97</v>
      </c>
      <c r="B110" s="30" t="s">
        <v>58</v>
      </c>
      <c r="C110" s="30" t="s">
        <v>506</v>
      </c>
      <c r="D110" s="30" t="s">
        <v>3155</v>
      </c>
      <c r="E110" s="30" t="s">
        <v>61</v>
      </c>
      <c r="F110" s="30">
        <v>999926945</v>
      </c>
      <c r="G110" s="1">
        <v>29</v>
      </c>
    </row>
    <row r="111" spans="1:7" x14ac:dyDescent="0.35">
      <c r="A111" s="30" t="s">
        <v>97</v>
      </c>
      <c r="B111" s="30" t="s">
        <v>58</v>
      </c>
      <c r="C111" s="30" t="s">
        <v>2055</v>
      </c>
      <c r="D111" s="30" t="s">
        <v>795</v>
      </c>
      <c r="E111" s="30" t="s">
        <v>61</v>
      </c>
      <c r="F111" s="30">
        <v>999927060</v>
      </c>
      <c r="G111" s="1">
        <v>29</v>
      </c>
    </row>
    <row r="112" spans="1:7" x14ac:dyDescent="0.35">
      <c r="A112" s="30" t="s">
        <v>97</v>
      </c>
      <c r="B112" s="30" t="s">
        <v>58</v>
      </c>
      <c r="C112" s="30" t="s">
        <v>216</v>
      </c>
      <c r="D112" s="30" t="s">
        <v>3199</v>
      </c>
      <c r="E112" s="30" t="s">
        <v>61</v>
      </c>
      <c r="F112" s="30">
        <v>999927069</v>
      </c>
      <c r="G112" s="1">
        <v>29</v>
      </c>
    </row>
    <row r="113" spans="1:7" x14ac:dyDescent="0.35">
      <c r="A113" s="30" t="s">
        <v>97</v>
      </c>
      <c r="B113" s="30" t="s">
        <v>58</v>
      </c>
      <c r="C113" s="30" t="s">
        <v>309</v>
      </c>
      <c r="D113" s="30" t="s">
        <v>889</v>
      </c>
      <c r="E113" s="30" t="s">
        <v>61</v>
      </c>
      <c r="F113" s="30">
        <v>999927074</v>
      </c>
      <c r="G113" s="1">
        <v>29</v>
      </c>
    </row>
    <row r="114" spans="1:7" x14ac:dyDescent="0.35">
      <c r="A114" s="30" t="s">
        <v>97</v>
      </c>
      <c r="B114" s="30" t="s">
        <v>58</v>
      </c>
      <c r="C114" s="30" t="s">
        <v>3264</v>
      </c>
      <c r="D114" s="30" t="s">
        <v>3265</v>
      </c>
      <c r="E114" s="30" t="s">
        <v>61</v>
      </c>
      <c r="F114" s="30">
        <v>999927245</v>
      </c>
      <c r="G114" s="1">
        <v>29</v>
      </c>
    </row>
    <row r="115" spans="1:7" x14ac:dyDescent="0.35">
      <c r="A115" s="30" t="s">
        <v>97</v>
      </c>
      <c r="B115" s="30" t="s">
        <v>58</v>
      </c>
      <c r="C115" s="30" t="s">
        <v>368</v>
      </c>
      <c r="D115" s="30" t="s">
        <v>228</v>
      </c>
      <c r="E115" s="30" t="s">
        <v>61</v>
      </c>
      <c r="F115" s="30">
        <v>999927264</v>
      </c>
      <c r="G115" s="1">
        <v>29</v>
      </c>
    </row>
    <row r="116" spans="1:7" x14ac:dyDescent="0.35">
      <c r="A116" s="30" t="s">
        <v>97</v>
      </c>
      <c r="B116" s="30" t="s">
        <v>58</v>
      </c>
      <c r="C116" s="30" t="s">
        <v>171</v>
      </c>
      <c r="D116" s="30" t="s">
        <v>479</v>
      </c>
      <c r="E116" s="30" t="s">
        <v>61</v>
      </c>
      <c r="F116" s="30">
        <v>999927717</v>
      </c>
      <c r="G116" s="1">
        <v>29</v>
      </c>
    </row>
    <row r="117" spans="1:7" x14ac:dyDescent="0.35">
      <c r="A117" s="30" t="s">
        <v>97</v>
      </c>
      <c r="B117" s="30" t="s">
        <v>255</v>
      </c>
      <c r="C117" s="30" t="s">
        <v>216</v>
      </c>
      <c r="D117" s="30" t="s">
        <v>1300</v>
      </c>
      <c r="E117" s="30" t="s">
        <v>61</v>
      </c>
      <c r="F117" s="30">
        <v>999922682</v>
      </c>
      <c r="G117" s="1">
        <v>172</v>
      </c>
    </row>
    <row r="118" spans="1:7" x14ac:dyDescent="0.35">
      <c r="A118" s="30" t="s">
        <v>97</v>
      </c>
      <c r="B118" s="30" t="s">
        <v>255</v>
      </c>
      <c r="C118" s="30" t="s">
        <v>3426</v>
      </c>
      <c r="D118" s="30" t="s">
        <v>3427</v>
      </c>
      <c r="E118" s="30" t="s">
        <v>61</v>
      </c>
      <c r="F118" s="30">
        <v>999927646</v>
      </c>
      <c r="G118" s="1">
        <v>100</v>
      </c>
    </row>
    <row r="119" spans="1:7" x14ac:dyDescent="0.35">
      <c r="A119" s="1" t="s">
        <v>97</v>
      </c>
      <c r="B119" s="1" t="s">
        <v>255</v>
      </c>
      <c r="C119" s="1" t="s">
        <v>424</v>
      </c>
      <c r="D119" s="1" t="s">
        <v>2175</v>
      </c>
      <c r="E119" s="1" t="s">
        <v>61</v>
      </c>
      <c r="F119" s="1">
        <v>999924325</v>
      </c>
      <c r="G119" s="1">
        <v>95</v>
      </c>
    </row>
    <row r="120" spans="1:7" x14ac:dyDescent="0.35">
      <c r="A120" s="30" t="s">
        <v>97</v>
      </c>
      <c r="B120" s="30" t="s">
        <v>255</v>
      </c>
      <c r="C120" s="30" t="s">
        <v>506</v>
      </c>
      <c r="D120" s="30" t="s">
        <v>3362</v>
      </c>
      <c r="E120" s="30" t="s">
        <v>61</v>
      </c>
      <c r="F120" s="30">
        <v>999927482</v>
      </c>
      <c r="G120" s="1">
        <v>75</v>
      </c>
    </row>
    <row r="121" spans="1:7" x14ac:dyDescent="0.35">
      <c r="A121" s="1" t="s">
        <v>97</v>
      </c>
      <c r="B121" s="1" t="s">
        <v>255</v>
      </c>
      <c r="C121" s="1" t="s">
        <v>323</v>
      </c>
      <c r="D121" s="1" t="s">
        <v>616</v>
      </c>
      <c r="E121" s="1" t="s">
        <v>61</v>
      </c>
      <c r="F121" s="1">
        <v>999923856</v>
      </c>
      <c r="G121" s="1">
        <v>60</v>
      </c>
    </row>
    <row r="122" spans="1:7" x14ac:dyDescent="0.35">
      <c r="A122" s="30" t="s">
        <v>97</v>
      </c>
      <c r="B122" s="30" t="s">
        <v>255</v>
      </c>
      <c r="C122" s="30" t="s">
        <v>1262</v>
      </c>
      <c r="D122" s="30" t="s">
        <v>117</v>
      </c>
      <c r="E122" s="30" t="s">
        <v>61</v>
      </c>
      <c r="F122" s="30">
        <v>999918755</v>
      </c>
      <c r="G122" s="1">
        <v>56</v>
      </c>
    </row>
    <row r="123" spans="1:7" x14ac:dyDescent="0.35">
      <c r="A123" s="30" t="s">
        <v>97</v>
      </c>
      <c r="B123" s="30" t="s">
        <v>255</v>
      </c>
      <c r="C123" s="30" t="s">
        <v>1284</v>
      </c>
      <c r="D123" s="30" t="s">
        <v>92</v>
      </c>
      <c r="E123" s="30" t="s">
        <v>61</v>
      </c>
      <c r="F123" s="30">
        <v>999918884</v>
      </c>
      <c r="G123" s="1">
        <v>52</v>
      </c>
    </row>
    <row r="124" spans="1:7" x14ac:dyDescent="0.35">
      <c r="A124" s="30" t="s">
        <v>97</v>
      </c>
      <c r="B124" s="30" t="s">
        <v>255</v>
      </c>
      <c r="C124" s="30" t="s">
        <v>2029</v>
      </c>
      <c r="D124" s="30" t="s">
        <v>1502</v>
      </c>
      <c r="E124" s="30" t="s">
        <v>61</v>
      </c>
      <c r="F124" s="30">
        <v>999923353</v>
      </c>
      <c r="G124" s="1">
        <v>48</v>
      </c>
    </row>
    <row r="125" spans="1:7" x14ac:dyDescent="0.35">
      <c r="A125" s="30" t="s">
        <v>97</v>
      </c>
      <c r="B125" s="30" t="s">
        <v>255</v>
      </c>
      <c r="C125" s="30" t="s">
        <v>1327</v>
      </c>
      <c r="D125" s="30" t="s">
        <v>248</v>
      </c>
      <c r="E125" s="30" t="s">
        <v>61</v>
      </c>
      <c r="F125" s="30">
        <v>999919104</v>
      </c>
      <c r="G125" s="1">
        <v>44</v>
      </c>
    </row>
    <row r="126" spans="1:7" x14ac:dyDescent="0.35">
      <c r="A126" s="30" t="s">
        <v>97</v>
      </c>
      <c r="B126" s="30" t="s">
        <v>255</v>
      </c>
      <c r="C126" s="30" t="s">
        <v>2059</v>
      </c>
      <c r="D126" s="30" t="s">
        <v>2060</v>
      </c>
      <c r="E126" s="30" t="s">
        <v>61</v>
      </c>
      <c r="F126" s="30">
        <v>999923544</v>
      </c>
      <c r="G126" s="1">
        <v>42</v>
      </c>
    </row>
    <row r="127" spans="1:7" x14ac:dyDescent="0.35">
      <c r="A127" s="30" t="s">
        <v>97</v>
      </c>
      <c r="B127" s="30" t="s">
        <v>255</v>
      </c>
      <c r="C127" s="30" t="s">
        <v>789</v>
      </c>
      <c r="D127" s="30" t="s">
        <v>852</v>
      </c>
      <c r="E127" s="30" t="s">
        <v>61</v>
      </c>
      <c r="F127" s="30">
        <v>999910616</v>
      </c>
      <c r="G127" s="1">
        <v>38</v>
      </c>
    </row>
    <row r="128" spans="1:7" x14ac:dyDescent="0.35">
      <c r="A128" s="30" t="s">
        <v>97</v>
      </c>
      <c r="B128" s="30" t="s">
        <v>255</v>
      </c>
      <c r="C128" s="30" t="s">
        <v>719</v>
      </c>
      <c r="D128" s="30" t="s">
        <v>1268</v>
      </c>
      <c r="E128" s="30" t="s">
        <v>61</v>
      </c>
      <c r="F128" s="30">
        <v>999918789</v>
      </c>
      <c r="G128" s="1">
        <v>38</v>
      </c>
    </row>
    <row r="129" spans="1:7" x14ac:dyDescent="0.35">
      <c r="A129" s="30" t="s">
        <v>97</v>
      </c>
      <c r="B129" s="30" t="s">
        <v>255</v>
      </c>
      <c r="C129" s="30" t="s">
        <v>1953</v>
      </c>
      <c r="D129" s="30" t="s">
        <v>1954</v>
      </c>
      <c r="E129" s="30" t="s">
        <v>61</v>
      </c>
      <c r="F129" s="30">
        <v>999922985</v>
      </c>
      <c r="G129" s="1">
        <v>38</v>
      </c>
    </row>
    <row r="130" spans="1:7" x14ac:dyDescent="0.35">
      <c r="A130" s="30" t="s">
        <v>97</v>
      </c>
      <c r="B130" s="30" t="s">
        <v>255</v>
      </c>
      <c r="C130" s="30" t="s">
        <v>280</v>
      </c>
      <c r="D130" s="30" t="s">
        <v>1338</v>
      </c>
      <c r="E130" s="30" t="s">
        <v>61</v>
      </c>
      <c r="F130" s="30">
        <v>999923485</v>
      </c>
      <c r="G130" s="1">
        <v>38</v>
      </c>
    </row>
    <row r="131" spans="1:7" x14ac:dyDescent="0.35">
      <c r="A131" s="30" t="s">
        <v>97</v>
      </c>
      <c r="B131" s="30" t="s">
        <v>255</v>
      </c>
      <c r="C131" s="30" t="s">
        <v>1899</v>
      </c>
      <c r="D131" s="30" t="s">
        <v>2053</v>
      </c>
      <c r="E131" s="30" t="s">
        <v>61</v>
      </c>
      <c r="F131" s="30">
        <v>999923495</v>
      </c>
      <c r="G131" s="1">
        <v>38</v>
      </c>
    </row>
    <row r="132" spans="1:7" x14ac:dyDescent="0.35">
      <c r="A132" s="30" t="s">
        <v>97</v>
      </c>
      <c r="B132" s="30" t="s">
        <v>255</v>
      </c>
      <c r="C132" s="30" t="s">
        <v>542</v>
      </c>
      <c r="D132" s="30" t="s">
        <v>2073</v>
      </c>
      <c r="E132" s="30" t="s">
        <v>61</v>
      </c>
      <c r="F132" s="30">
        <v>999923632</v>
      </c>
      <c r="G132" s="1">
        <v>38</v>
      </c>
    </row>
    <row r="133" spans="1:7" x14ac:dyDescent="0.35">
      <c r="A133" s="30" t="s">
        <v>97</v>
      </c>
      <c r="B133" s="30" t="s">
        <v>255</v>
      </c>
      <c r="C133" s="30" t="s">
        <v>1537</v>
      </c>
      <c r="D133" s="30" t="s">
        <v>2844</v>
      </c>
      <c r="E133" s="30" t="s">
        <v>61</v>
      </c>
      <c r="F133" s="30">
        <v>999926233</v>
      </c>
      <c r="G133" s="1">
        <v>38</v>
      </c>
    </row>
    <row r="134" spans="1:7" x14ac:dyDescent="0.35">
      <c r="A134" s="30" t="s">
        <v>97</v>
      </c>
      <c r="B134" s="30" t="s">
        <v>255</v>
      </c>
      <c r="C134" s="30" t="s">
        <v>3205</v>
      </c>
      <c r="D134" s="30" t="s">
        <v>3206</v>
      </c>
      <c r="E134" s="30" t="s">
        <v>61</v>
      </c>
      <c r="F134" s="30">
        <v>999927078</v>
      </c>
      <c r="G134" s="1">
        <v>38</v>
      </c>
    </row>
    <row r="135" spans="1:7" x14ac:dyDescent="0.35">
      <c r="A135" s="30" t="s">
        <v>97</v>
      </c>
      <c r="B135" s="30" t="s">
        <v>255</v>
      </c>
      <c r="C135" s="30" t="s">
        <v>1188</v>
      </c>
      <c r="D135" s="30" t="s">
        <v>1597</v>
      </c>
      <c r="E135" s="30" t="s">
        <v>61</v>
      </c>
      <c r="F135" s="30">
        <v>999927184</v>
      </c>
      <c r="G135" s="1">
        <v>38</v>
      </c>
    </row>
    <row r="136" spans="1:7" x14ac:dyDescent="0.35">
      <c r="A136" s="1" t="s">
        <v>97</v>
      </c>
      <c r="B136" s="35" t="s">
        <v>63</v>
      </c>
      <c r="C136" s="35" t="s">
        <v>186</v>
      </c>
      <c r="D136" s="35" t="s">
        <v>187</v>
      </c>
      <c r="E136" s="35" t="s">
        <v>61</v>
      </c>
      <c r="F136" s="35">
        <v>999796707</v>
      </c>
      <c r="G136" s="1">
        <v>260</v>
      </c>
    </row>
    <row r="137" spans="1:7" x14ac:dyDescent="0.35">
      <c r="A137" s="1" t="s">
        <v>97</v>
      </c>
      <c r="B137" s="35" t="s">
        <v>63</v>
      </c>
      <c r="C137" s="35" t="s">
        <v>1886</v>
      </c>
      <c r="D137" s="35" t="s">
        <v>1887</v>
      </c>
      <c r="E137" s="35" t="s">
        <v>61</v>
      </c>
      <c r="F137" s="35">
        <v>999922571</v>
      </c>
      <c r="G137" s="1">
        <v>124</v>
      </c>
    </row>
    <row r="138" spans="1:7" x14ac:dyDescent="0.35">
      <c r="A138" s="1" t="s">
        <v>97</v>
      </c>
      <c r="B138" s="35" t="s">
        <v>63</v>
      </c>
      <c r="C138" s="35" t="s">
        <v>2856</v>
      </c>
      <c r="D138" s="35" t="s">
        <v>2857</v>
      </c>
      <c r="E138" s="35" t="s">
        <v>61</v>
      </c>
      <c r="F138" s="35">
        <v>999926260</v>
      </c>
      <c r="G138" s="1">
        <v>106</v>
      </c>
    </row>
    <row r="139" spans="1:7" x14ac:dyDescent="0.35">
      <c r="A139" s="30" t="s">
        <v>97</v>
      </c>
      <c r="B139" s="30" t="s">
        <v>63</v>
      </c>
      <c r="C139" s="30" t="s">
        <v>3013</v>
      </c>
      <c r="D139" s="30" t="s">
        <v>1351</v>
      </c>
      <c r="E139" s="30" t="s">
        <v>61</v>
      </c>
      <c r="F139" s="30">
        <v>999926655</v>
      </c>
      <c r="G139" s="1">
        <v>75</v>
      </c>
    </row>
    <row r="140" spans="1:7" x14ac:dyDescent="0.35">
      <c r="A140" s="1" t="s">
        <v>97</v>
      </c>
      <c r="B140" s="32" t="s">
        <v>63</v>
      </c>
      <c r="C140" s="32" t="s">
        <v>1242</v>
      </c>
      <c r="D140" s="36" t="s">
        <v>1243</v>
      </c>
      <c r="E140" s="32" t="s">
        <v>61</v>
      </c>
      <c r="F140" s="32">
        <v>999918578</v>
      </c>
      <c r="G140" s="1">
        <v>68</v>
      </c>
    </row>
    <row r="141" spans="1:7" x14ac:dyDescent="0.35">
      <c r="A141" s="1" t="s">
        <v>97</v>
      </c>
      <c r="B141" s="1" t="s">
        <v>63</v>
      </c>
      <c r="C141" s="1" t="s">
        <v>216</v>
      </c>
      <c r="D141" s="1" t="s">
        <v>492</v>
      </c>
      <c r="E141" s="1" t="s">
        <v>61</v>
      </c>
      <c r="F141" s="1">
        <v>999927181</v>
      </c>
      <c r="G141" s="1">
        <v>60</v>
      </c>
    </row>
    <row r="142" spans="1:7" x14ac:dyDescent="0.35">
      <c r="A142" s="30" t="s">
        <v>97</v>
      </c>
      <c r="B142" s="30" t="s">
        <v>63</v>
      </c>
      <c r="C142" s="30" t="s">
        <v>1890</v>
      </c>
      <c r="D142" s="30" t="s">
        <v>183</v>
      </c>
      <c r="E142" s="30" t="s">
        <v>61</v>
      </c>
      <c r="F142" s="30">
        <v>999922578</v>
      </c>
      <c r="G142" s="1">
        <v>56</v>
      </c>
    </row>
    <row r="143" spans="1:7" x14ac:dyDescent="0.35">
      <c r="A143" s="30" t="s">
        <v>97</v>
      </c>
      <c r="B143" s="30" t="s">
        <v>63</v>
      </c>
      <c r="C143" s="30" t="s">
        <v>654</v>
      </c>
      <c r="D143" s="30" t="s">
        <v>2938</v>
      </c>
      <c r="E143" s="30" t="s">
        <v>61</v>
      </c>
      <c r="F143" s="30">
        <v>999926488</v>
      </c>
      <c r="G143" s="1">
        <v>52</v>
      </c>
    </row>
    <row r="144" spans="1:7" x14ac:dyDescent="0.35">
      <c r="A144" s="30" t="s">
        <v>97</v>
      </c>
      <c r="B144" s="30" t="s">
        <v>63</v>
      </c>
      <c r="C144" s="30" t="s">
        <v>3031</v>
      </c>
      <c r="D144" s="30" t="s">
        <v>3032</v>
      </c>
      <c r="E144" s="30" t="s">
        <v>61</v>
      </c>
      <c r="F144" s="30">
        <v>999926711</v>
      </c>
      <c r="G144" s="1">
        <v>48</v>
      </c>
    </row>
    <row r="145" spans="1:7" x14ac:dyDescent="0.35">
      <c r="A145" s="30" t="s">
        <v>97</v>
      </c>
      <c r="B145" s="30" t="s">
        <v>63</v>
      </c>
      <c r="C145" s="30" t="s">
        <v>1902</v>
      </c>
      <c r="D145" s="30" t="s">
        <v>1903</v>
      </c>
      <c r="E145" s="30" t="s">
        <v>61</v>
      </c>
      <c r="F145" s="30">
        <v>999922672</v>
      </c>
      <c r="G145" s="1">
        <v>42</v>
      </c>
    </row>
    <row r="146" spans="1:7" x14ac:dyDescent="0.35">
      <c r="A146" s="30" t="s">
        <v>97</v>
      </c>
      <c r="B146" s="30" t="s">
        <v>63</v>
      </c>
      <c r="C146" s="30" t="s">
        <v>317</v>
      </c>
      <c r="D146" s="30" t="s">
        <v>771</v>
      </c>
      <c r="E146" s="30" t="s">
        <v>61</v>
      </c>
      <c r="F146" s="30">
        <v>999922540</v>
      </c>
      <c r="G146" s="1">
        <v>38</v>
      </c>
    </row>
    <row r="147" spans="1:7" x14ac:dyDescent="0.35">
      <c r="A147" s="30" t="s">
        <v>97</v>
      </c>
      <c r="B147" s="30" t="s">
        <v>63</v>
      </c>
      <c r="C147" s="30" t="s">
        <v>1895</v>
      </c>
      <c r="D147" s="30" t="s">
        <v>1896</v>
      </c>
      <c r="E147" s="30" t="s">
        <v>61</v>
      </c>
      <c r="F147" s="30">
        <v>999922586</v>
      </c>
      <c r="G147" s="1">
        <v>38</v>
      </c>
    </row>
    <row r="148" spans="1:7" x14ac:dyDescent="0.35">
      <c r="A148" s="30" t="s">
        <v>97</v>
      </c>
      <c r="B148" s="30" t="s">
        <v>63</v>
      </c>
      <c r="C148" s="30" t="s">
        <v>1899</v>
      </c>
      <c r="D148" s="30" t="s">
        <v>1900</v>
      </c>
      <c r="E148" s="30" t="s">
        <v>61</v>
      </c>
      <c r="F148" s="30">
        <v>999922631</v>
      </c>
      <c r="G148" s="1">
        <v>38</v>
      </c>
    </row>
    <row r="149" spans="1:7" x14ac:dyDescent="0.35">
      <c r="A149" s="30" t="s">
        <v>97</v>
      </c>
      <c r="B149" s="30" t="s">
        <v>63</v>
      </c>
      <c r="C149" s="30" t="s">
        <v>1910</v>
      </c>
      <c r="D149" s="30" t="s">
        <v>1911</v>
      </c>
      <c r="E149" s="30" t="s">
        <v>61</v>
      </c>
      <c r="F149" s="30">
        <v>999922731</v>
      </c>
      <c r="G149" s="1">
        <v>38</v>
      </c>
    </row>
    <row r="150" spans="1:7" x14ac:dyDescent="0.35">
      <c r="A150" s="30" t="s">
        <v>97</v>
      </c>
      <c r="B150" s="30" t="s">
        <v>63</v>
      </c>
      <c r="C150" s="30" t="s">
        <v>171</v>
      </c>
      <c r="D150" s="30" t="s">
        <v>1916</v>
      </c>
      <c r="E150" s="30" t="s">
        <v>61</v>
      </c>
      <c r="F150" s="30">
        <v>999922781</v>
      </c>
      <c r="G150" s="1">
        <v>38</v>
      </c>
    </row>
    <row r="151" spans="1:7" x14ac:dyDescent="0.35">
      <c r="A151" s="30" t="s">
        <v>97</v>
      </c>
      <c r="B151" s="30" t="s">
        <v>63</v>
      </c>
      <c r="C151" s="30" t="s">
        <v>929</v>
      </c>
      <c r="D151" s="30" t="s">
        <v>1931</v>
      </c>
      <c r="E151" s="30" t="s">
        <v>61</v>
      </c>
      <c r="F151" s="30">
        <v>999922798</v>
      </c>
      <c r="G151" s="1">
        <v>38</v>
      </c>
    </row>
    <row r="152" spans="1:7" x14ac:dyDescent="0.35">
      <c r="A152" s="30" t="s">
        <v>97</v>
      </c>
      <c r="B152" s="30" t="s">
        <v>63</v>
      </c>
      <c r="C152" s="30" t="s">
        <v>1961</v>
      </c>
      <c r="D152" s="30" t="s">
        <v>1962</v>
      </c>
      <c r="E152" s="30" t="s">
        <v>61</v>
      </c>
      <c r="F152" s="30">
        <v>999923007</v>
      </c>
      <c r="G152" s="1">
        <v>38</v>
      </c>
    </row>
    <row r="153" spans="1:7" x14ac:dyDescent="0.35">
      <c r="A153" s="30" t="s">
        <v>97</v>
      </c>
      <c r="B153" s="30" t="s">
        <v>63</v>
      </c>
      <c r="C153" s="30" t="s">
        <v>2281</v>
      </c>
      <c r="D153" s="30" t="s">
        <v>1253</v>
      </c>
      <c r="E153" s="30" t="s">
        <v>61</v>
      </c>
      <c r="F153" s="30">
        <v>999926569</v>
      </c>
      <c r="G153" s="1">
        <v>38</v>
      </c>
    </row>
    <row r="154" spans="1:7" x14ac:dyDescent="0.35">
      <c r="A154" s="30" t="s">
        <v>97</v>
      </c>
      <c r="B154" s="30" t="s">
        <v>63</v>
      </c>
      <c r="C154" s="30" t="s">
        <v>3121</v>
      </c>
      <c r="D154" s="30" t="s">
        <v>3122</v>
      </c>
      <c r="E154" s="30" t="s">
        <v>61</v>
      </c>
      <c r="F154" s="30">
        <v>999926891</v>
      </c>
      <c r="G154" s="1">
        <v>38</v>
      </c>
    </row>
    <row r="155" spans="1:7" x14ac:dyDescent="0.35">
      <c r="A155" s="30" t="s">
        <v>97</v>
      </c>
      <c r="B155" s="30" t="s">
        <v>63</v>
      </c>
      <c r="C155" s="30" t="s">
        <v>1426</v>
      </c>
      <c r="D155" s="30" t="s">
        <v>3144</v>
      </c>
      <c r="E155" s="30" t="s">
        <v>61</v>
      </c>
      <c r="F155" s="30">
        <v>999926924</v>
      </c>
      <c r="G155" s="1">
        <v>38</v>
      </c>
    </row>
    <row r="156" spans="1:7" x14ac:dyDescent="0.35">
      <c r="A156" s="30" t="s">
        <v>97</v>
      </c>
      <c r="B156" s="30" t="s">
        <v>63</v>
      </c>
      <c r="C156" s="30" t="s">
        <v>3201</v>
      </c>
      <c r="D156" s="30" t="s">
        <v>3202</v>
      </c>
      <c r="E156" s="30" t="s">
        <v>61</v>
      </c>
      <c r="F156" s="30">
        <v>999927072</v>
      </c>
      <c r="G156" s="1">
        <v>38</v>
      </c>
    </row>
    <row r="157" spans="1:7" x14ac:dyDescent="0.35">
      <c r="A157" s="30" t="s">
        <v>97</v>
      </c>
      <c r="B157" s="30" t="s">
        <v>63</v>
      </c>
      <c r="C157" s="30" t="s">
        <v>3325</v>
      </c>
      <c r="D157" s="30" t="s">
        <v>3326</v>
      </c>
      <c r="E157" s="30" t="s">
        <v>61</v>
      </c>
      <c r="F157" s="30">
        <v>999927392</v>
      </c>
      <c r="G157" s="1">
        <v>38</v>
      </c>
    </row>
    <row r="158" spans="1:7" x14ac:dyDescent="0.35">
      <c r="A158" s="30" t="s">
        <v>97</v>
      </c>
      <c r="B158" s="30" t="s">
        <v>63</v>
      </c>
      <c r="C158" s="30" t="s">
        <v>1920</v>
      </c>
      <c r="D158" s="30" t="s">
        <v>183</v>
      </c>
      <c r="E158" s="30" t="s">
        <v>61</v>
      </c>
      <c r="F158" s="30">
        <v>999927566</v>
      </c>
      <c r="G158" s="1">
        <v>38</v>
      </c>
    </row>
    <row r="159" spans="1:7" x14ac:dyDescent="0.35">
      <c r="A159" s="1" t="s">
        <v>97</v>
      </c>
      <c r="B159" s="1" t="s">
        <v>63</v>
      </c>
      <c r="C159" s="1" t="s">
        <v>1600</v>
      </c>
      <c r="D159" s="1" t="s">
        <v>198</v>
      </c>
      <c r="E159" s="1" t="s">
        <v>61</v>
      </c>
      <c r="F159" s="1">
        <v>999921316</v>
      </c>
      <c r="G159" s="1">
        <v>30</v>
      </c>
    </row>
    <row r="160" spans="1:7" x14ac:dyDescent="0.35">
      <c r="A160" s="1" t="s">
        <v>97</v>
      </c>
      <c r="B160" s="1" t="s">
        <v>63</v>
      </c>
      <c r="C160" s="1" t="s">
        <v>1763</v>
      </c>
      <c r="D160" s="1" t="s">
        <v>1764</v>
      </c>
      <c r="E160" s="1" t="s">
        <v>61</v>
      </c>
      <c r="F160" s="1">
        <v>999922005</v>
      </c>
      <c r="G160" s="1">
        <v>25</v>
      </c>
    </row>
    <row r="161" spans="1:7" x14ac:dyDescent="0.35">
      <c r="A161" s="1" t="s">
        <v>97</v>
      </c>
      <c r="B161" s="1" t="s">
        <v>235</v>
      </c>
      <c r="C161" s="1" t="s">
        <v>1091</v>
      </c>
      <c r="D161" s="1" t="s">
        <v>1092</v>
      </c>
      <c r="E161" s="1" t="s">
        <v>61</v>
      </c>
      <c r="F161" s="1">
        <v>999917175</v>
      </c>
      <c r="G161" s="1">
        <v>132.5</v>
      </c>
    </row>
    <row r="162" spans="1:7" x14ac:dyDescent="0.35">
      <c r="A162" s="30" t="s">
        <v>97</v>
      </c>
      <c r="B162" s="30" t="s">
        <v>235</v>
      </c>
      <c r="C162" s="30" t="s">
        <v>216</v>
      </c>
      <c r="D162" s="30" t="s">
        <v>228</v>
      </c>
      <c r="E162" s="30" t="s">
        <v>61</v>
      </c>
      <c r="F162" s="30">
        <v>999927408</v>
      </c>
      <c r="G162" s="1">
        <v>100</v>
      </c>
    </row>
    <row r="163" spans="1:7" x14ac:dyDescent="0.35">
      <c r="A163" s="1" t="s">
        <v>97</v>
      </c>
      <c r="B163" s="1" t="s">
        <v>235</v>
      </c>
      <c r="C163" s="1" t="s">
        <v>938</v>
      </c>
      <c r="D163" s="1" t="s">
        <v>939</v>
      </c>
      <c r="E163" s="1" t="s">
        <v>61</v>
      </c>
      <c r="F163" s="1">
        <v>999914653</v>
      </c>
      <c r="G163" s="1">
        <v>90</v>
      </c>
    </row>
    <row r="164" spans="1:7" x14ac:dyDescent="0.35">
      <c r="A164" s="30" t="s">
        <v>97</v>
      </c>
      <c r="B164" s="30" t="s">
        <v>235</v>
      </c>
      <c r="C164" s="30" t="s">
        <v>954</v>
      </c>
      <c r="D164" s="30" t="s">
        <v>1210</v>
      </c>
      <c r="E164" s="30" t="s">
        <v>61</v>
      </c>
      <c r="F164" s="30">
        <v>999918261</v>
      </c>
      <c r="G164" s="1">
        <v>75</v>
      </c>
    </row>
    <row r="165" spans="1:7" x14ac:dyDescent="0.35">
      <c r="A165" s="1" t="s">
        <v>97</v>
      </c>
      <c r="B165" s="1" t="s">
        <v>235</v>
      </c>
      <c r="C165" s="1" t="s">
        <v>877</v>
      </c>
      <c r="D165" s="1" t="s">
        <v>3626</v>
      </c>
      <c r="E165" s="1" t="s">
        <v>61</v>
      </c>
      <c r="F165" s="1">
        <v>999928205</v>
      </c>
      <c r="G165" s="1">
        <v>70</v>
      </c>
    </row>
    <row r="166" spans="1:7" x14ac:dyDescent="0.35">
      <c r="A166" s="30" t="s">
        <v>97</v>
      </c>
      <c r="B166" s="30" t="s">
        <v>235</v>
      </c>
      <c r="C166" s="30" t="s">
        <v>241</v>
      </c>
      <c r="D166" s="30" t="s">
        <v>1788</v>
      </c>
      <c r="E166" s="30" t="s">
        <v>61</v>
      </c>
      <c r="F166" s="30">
        <v>999922120</v>
      </c>
      <c r="G166" s="1">
        <v>56</v>
      </c>
    </row>
    <row r="167" spans="1:7" x14ac:dyDescent="0.35">
      <c r="A167" s="30" t="s">
        <v>97</v>
      </c>
      <c r="B167" s="30" t="s">
        <v>235</v>
      </c>
      <c r="C167" s="30" t="s">
        <v>3158</v>
      </c>
      <c r="D167" s="30" t="s">
        <v>3159</v>
      </c>
      <c r="E167" s="30" t="s">
        <v>61</v>
      </c>
      <c r="F167" s="30">
        <v>999926947</v>
      </c>
      <c r="G167" s="1">
        <v>56</v>
      </c>
    </row>
    <row r="168" spans="1:7" x14ac:dyDescent="0.35">
      <c r="A168" s="30" t="s">
        <v>97</v>
      </c>
      <c r="B168" s="30" t="s">
        <v>235</v>
      </c>
      <c r="C168" s="30" t="s">
        <v>102</v>
      </c>
      <c r="D168" s="30" t="s">
        <v>478</v>
      </c>
      <c r="E168" s="30" t="s">
        <v>61</v>
      </c>
      <c r="F168" s="30">
        <v>999927529</v>
      </c>
      <c r="G168" s="1">
        <v>52</v>
      </c>
    </row>
    <row r="169" spans="1:7" x14ac:dyDescent="0.35">
      <c r="A169" s="30" t="s">
        <v>97</v>
      </c>
      <c r="B169" s="30" t="s">
        <v>235</v>
      </c>
      <c r="C169" s="30" t="s">
        <v>374</v>
      </c>
      <c r="D169" s="30" t="s">
        <v>903</v>
      </c>
      <c r="E169" s="30" t="s">
        <v>61</v>
      </c>
      <c r="F169" s="30">
        <v>999918767</v>
      </c>
      <c r="G169" s="1">
        <v>48</v>
      </c>
    </row>
    <row r="170" spans="1:7" x14ac:dyDescent="0.35">
      <c r="A170" s="30" t="s">
        <v>97</v>
      </c>
      <c r="B170" s="30" t="s">
        <v>235</v>
      </c>
      <c r="C170" s="30" t="s">
        <v>68</v>
      </c>
      <c r="D170" s="30" t="s">
        <v>2974</v>
      </c>
      <c r="E170" s="30" t="s">
        <v>61</v>
      </c>
      <c r="F170" s="30">
        <v>999926573</v>
      </c>
      <c r="G170" s="1">
        <v>44</v>
      </c>
    </row>
    <row r="171" spans="1:7" x14ac:dyDescent="0.35">
      <c r="A171" s="30" t="s">
        <v>97</v>
      </c>
      <c r="B171" s="30" t="s">
        <v>235</v>
      </c>
      <c r="C171" s="30" t="s">
        <v>942</v>
      </c>
      <c r="D171" s="30" t="s">
        <v>1351</v>
      </c>
      <c r="E171" s="30" t="s">
        <v>61</v>
      </c>
      <c r="F171" s="30">
        <v>999922593</v>
      </c>
      <c r="G171" s="1">
        <v>42</v>
      </c>
    </row>
    <row r="172" spans="1:7" x14ac:dyDescent="0.35">
      <c r="A172" s="30" t="s">
        <v>97</v>
      </c>
      <c r="B172" s="30" t="s">
        <v>235</v>
      </c>
      <c r="C172" s="30" t="s">
        <v>328</v>
      </c>
      <c r="D172" s="30" t="s">
        <v>93</v>
      </c>
      <c r="E172" s="30" t="s">
        <v>61</v>
      </c>
      <c r="F172" s="30">
        <v>999863101</v>
      </c>
      <c r="G172" s="1">
        <v>38</v>
      </c>
    </row>
    <row r="173" spans="1:7" x14ac:dyDescent="0.35">
      <c r="A173" s="30" t="s">
        <v>97</v>
      </c>
      <c r="B173" s="30" t="s">
        <v>235</v>
      </c>
      <c r="C173" s="30" t="s">
        <v>596</v>
      </c>
      <c r="D173" s="30" t="s">
        <v>597</v>
      </c>
      <c r="E173" s="30" t="s">
        <v>61</v>
      </c>
      <c r="F173" s="30">
        <v>999895941</v>
      </c>
      <c r="G173" s="1">
        <v>38</v>
      </c>
    </row>
    <row r="174" spans="1:7" x14ac:dyDescent="0.35">
      <c r="A174" s="30" t="s">
        <v>97</v>
      </c>
      <c r="B174" s="30" t="s">
        <v>235</v>
      </c>
      <c r="C174" s="30" t="s">
        <v>1097</v>
      </c>
      <c r="D174" s="30" t="s">
        <v>369</v>
      </c>
      <c r="E174" s="30" t="s">
        <v>61</v>
      </c>
      <c r="F174" s="30">
        <v>999917210</v>
      </c>
      <c r="G174" s="1">
        <v>38</v>
      </c>
    </row>
    <row r="175" spans="1:7" x14ac:dyDescent="0.35">
      <c r="A175" s="30" t="s">
        <v>97</v>
      </c>
      <c r="B175" s="30" t="s">
        <v>235</v>
      </c>
      <c r="C175" s="30" t="s">
        <v>1148</v>
      </c>
      <c r="D175" s="30" t="s">
        <v>1149</v>
      </c>
      <c r="E175" s="30" t="s">
        <v>61</v>
      </c>
      <c r="F175" s="30">
        <v>999917840</v>
      </c>
      <c r="G175" s="1">
        <v>38</v>
      </c>
    </row>
    <row r="176" spans="1:7" x14ac:dyDescent="0.35">
      <c r="A176" s="30" t="s">
        <v>97</v>
      </c>
      <c r="B176" s="30" t="s">
        <v>235</v>
      </c>
      <c r="C176" s="30" t="s">
        <v>553</v>
      </c>
      <c r="D176" s="30" t="s">
        <v>1226</v>
      </c>
      <c r="E176" s="30" t="s">
        <v>61</v>
      </c>
      <c r="F176" s="30">
        <v>999918428</v>
      </c>
      <c r="G176" s="1">
        <v>38</v>
      </c>
    </row>
    <row r="177" spans="1:7" x14ac:dyDescent="0.35">
      <c r="A177" s="30" t="s">
        <v>97</v>
      </c>
      <c r="B177" s="30" t="s">
        <v>235</v>
      </c>
      <c r="C177" s="30" t="s">
        <v>1260</v>
      </c>
      <c r="D177" s="30" t="s">
        <v>1261</v>
      </c>
      <c r="E177" s="30" t="s">
        <v>61</v>
      </c>
      <c r="F177" s="30">
        <v>999918731</v>
      </c>
      <c r="G177" s="1">
        <v>38</v>
      </c>
    </row>
    <row r="178" spans="1:7" x14ac:dyDescent="0.35">
      <c r="A178" s="30" t="s">
        <v>97</v>
      </c>
      <c r="B178" s="30" t="s">
        <v>235</v>
      </c>
      <c r="C178" s="30" t="s">
        <v>1315</v>
      </c>
      <c r="D178" s="30" t="s">
        <v>369</v>
      </c>
      <c r="E178" s="30" t="s">
        <v>61</v>
      </c>
      <c r="F178" s="30">
        <v>999919025</v>
      </c>
      <c r="G178" s="1">
        <v>38</v>
      </c>
    </row>
    <row r="179" spans="1:7" x14ac:dyDescent="0.35">
      <c r="A179" s="30" t="s">
        <v>97</v>
      </c>
      <c r="B179" s="30" t="s">
        <v>235</v>
      </c>
      <c r="C179" s="30" t="s">
        <v>1316</v>
      </c>
      <c r="D179" s="30" t="s">
        <v>1317</v>
      </c>
      <c r="E179" s="30" t="s">
        <v>61</v>
      </c>
      <c r="F179" s="30">
        <v>999919042</v>
      </c>
      <c r="G179" s="1">
        <v>38</v>
      </c>
    </row>
    <row r="180" spans="1:7" x14ac:dyDescent="0.35">
      <c r="A180" s="30" t="s">
        <v>97</v>
      </c>
      <c r="B180" s="30" t="s">
        <v>235</v>
      </c>
      <c r="C180" s="30" t="s">
        <v>1988</v>
      </c>
      <c r="D180" s="30" t="s">
        <v>149</v>
      </c>
      <c r="E180" s="30" t="s">
        <v>61</v>
      </c>
      <c r="F180" s="30">
        <v>999923118</v>
      </c>
      <c r="G180" s="1">
        <v>38</v>
      </c>
    </row>
    <row r="181" spans="1:7" x14ac:dyDescent="0.35">
      <c r="A181" s="31" t="s">
        <v>97</v>
      </c>
      <c r="B181" s="31" t="s">
        <v>235</v>
      </c>
      <c r="C181" s="31" t="s">
        <v>236</v>
      </c>
      <c r="D181" s="31" t="s">
        <v>237</v>
      </c>
      <c r="E181" s="31" t="s">
        <v>61</v>
      </c>
      <c r="F181" s="1">
        <v>999834488</v>
      </c>
      <c r="G181" s="1">
        <v>30</v>
      </c>
    </row>
    <row r="182" spans="1:7" x14ac:dyDescent="0.35">
      <c r="A182" s="1" t="s">
        <v>97</v>
      </c>
      <c r="B182" s="1" t="s">
        <v>235</v>
      </c>
      <c r="C182" s="1" t="s">
        <v>1057</v>
      </c>
      <c r="D182" s="1" t="s">
        <v>1058</v>
      </c>
      <c r="E182" s="1" t="s">
        <v>61</v>
      </c>
      <c r="F182" s="1">
        <v>999916824</v>
      </c>
      <c r="G182" s="1">
        <v>30</v>
      </c>
    </row>
    <row r="183" spans="1:7" x14ac:dyDescent="0.35">
      <c r="A183" s="1" t="s">
        <v>97</v>
      </c>
      <c r="B183" s="1" t="s">
        <v>235</v>
      </c>
      <c r="C183" s="30" t="s">
        <v>1653</v>
      </c>
      <c r="D183" s="30" t="s">
        <v>1654</v>
      </c>
      <c r="E183" s="1" t="s">
        <v>61</v>
      </c>
      <c r="F183" s="30">
        <v>999921515</v>
      </c>
      <c r="G183" s="1">
        <v>30</v>
      </c>
    </row>
    <row r="184" spans="1:7" x14ac:dyDescent="0.35">
      <c r="A184" s="1" t="s">
        <v>97</v>
      </c>
      <c r="B184" s="35" t="s">
        <v>235</v>
      </c>
      <c r="C184" s="35" t="s">
        <v>1783</v>
      </c>
      <c r="D184" s="35" t="s">
        <v>228</v>
      </c>
      <c r="E184" s="35" t="s">
        <v>61</v>
      </c>
      <c r="F184" s="35">
        <v>999922066</v>
      </c>
      <c r="G184" s="1">
        <v>30</v>
      </c>
    </row>
    <row r="185" spans="1:7" x14ac:dyDescent="0.35">
      <c r="A185" s="1" t="s">
        <v>97</v>
      </c>
      <c r="B185" s="31" t="s">
        <v>235</v>
      </c>
      <c r="C185" s="31" t="s">
        <v>764</v>
      </c>
      <c r="D185" s="31" t="s">
        <v>2787</v>
      </c>
      <c r="E185" s="31" t="s">
        <v>61</v>
      </c>
      <c r="F185" s="1">
        <v>999926095</v>
      </c>
      <c r="G185" s="1">
        <v>30</v>
      </c>
    </row>
    <row r="186" spans="1:7" x14ac:dyDescent="0.35">
      <c r="A186" s="1" t="s">
        <v>97</v>
      </c>
      <c r="B186" s="1" t="s">
        <v>235</v>
      </c>
      <c r="C186" s="1" t="s">
        <v>612</v>
      </c>
      <c r="D186" s="1" t="s">
        <v>3275</v>
      </c>
      <c r="E186" s="1" t="s">
        <v>61</v>
      </c>
      <c r="F186" s="1">
        <v>999927275</v>
      </c>
      <c r="G186" s="1">
        <v>30</v>
      </c>
    </row>
    <row r="187" spans="1:7" x14ac:dyDescent="0.35">
      <c r="A187" s="30" t="s">
        <v>97</v>
      </c>
      <c r="B187" s="30" t="s">
        <v>67</v>
      </c>
      <c r="C187" s="30" t="s">
        <v>92</v>
      </c>
      <c r="D187" s="30" t="s">
        <v>92</v>
      </c>
      <c r="E187" s="30" t="s">
        <v>61</v>
      </c>
      <c r="F187" s="30">
        <v>999926948</v>
      </c>
      <c r="G187" s="1">
        <v>100</v>
      </c>
    </row>
    <row r="188" spans="1:7" x14ac:dyDescent="0.35">
      <c r="A188" s="30" t="s">
        <v>97</v>
      </c>
      <c r="B188" s="30" t="s">
        <v>67</v>
      </c>
      <c r="C188" s="30" t="s">
        <v>751</v>
      </c>
      <c r="D188" s="30" t="s">
        <v>117</v>
      </c>
      <c r="E188" s="30" t="s">
        <v>61</v>
      </c>
      <c r="F188" s="30">
        <v>999927073</v>
      </c>
      <c r="G188" s="1">
        <v>75</v>
      </c>
    </row>
    <row r="189" spans="1:7" x14ac:dyDescent="0.35">
      <c r="A189" s="30" t="s">
        <v>97</v>
      </c>
      <c r="B189" s="30" t="s">
        <v>67</v>
      </c>
      <c r="C189" s="30" t="s">
        <v>3194</v>
      </c>
      <c r="D189" s="30" t="s">
        <v>3195</v>
      </c>
      <c r="E189" s="30" t="s">
        <v>61</v>
      </c>
      <c r="F189" s="30">
        <v>999927066</v>
      </c>
      <c r="G189" s="1">
        <v>56</v>
      </c>
    </row>
    <row r="190" spans="1:7" x14ac:dyDescent="0.35">
      <c r="A190" s="30" t="s">
        <v>97</v>
      </c>
      <c r="B190" s="30" t="s">
        <v>67</v>
      </c>
      <c r="C190" s="30" t="s">
        <v>1076</v>
      </c>
      <c r="D190" s="30" t="s">
        <v>530</v>
      </c>
      <c r="E190" s="30" t="s">
        <v>61</v>
      </c>
      <c r="F190" s="30">
        <v>999927080</v>
      </c>
      <c r="G190" s="1">
        <v>56</v>
      </c>
    </row>
    <row r="191" spans="1:7" x14ac:dyDescent="0.35">
      <c r="A191" s="30" t="s">
        <v>97</v>
      </c>
      <c r="B191" s="30" t="s">
        <v>67</v>
      </c>
      <c r="C191" s="30" t="s">
        <v>3091</v>
      </c>
      <c r="D191" s="30" t="s">
        <v>3092</v>
      </c>
      <c r="E191" s="30" t="s">
        <v>61</v>
      </c>
      <c r="F191" s="30">
        <v>999926839</v>
      </c>
      <c r="G191" s="1">
        <v>52</v>
      </c>
    </row>
    <row r="192" spans="1:7" x14ac:dyDescent="0.35">
      <c r="A192" s="30" t="s">
        <v>97</v>
      </c>
      <c r="B192" s="30" t="s">
        <v>67</v>
      </c>
      <c r="C192" s="30" t="s">
        <v>3220</v>
      </c>
      <c r="D192" s="30" t="s">
        <v>3221</v>
      </c>
      <c r="E192" s="30" t="s">
        <v>61</v>
      </c>
      <c r="F192" s="30">
        <v>999927117</v>
      </c>
      <c r="G192" s="1">
        <v>48</v>
      </c>
    </row>
    <row r="193" spans="1:7" x14ac:dyDescent="0.35">
      <c r="A193" s="30" t="s">
        <v>97</v>
      </c>
      <c r="B193" s="30" t="s">
        <v>67</v>
      </c>
      <c r="C193" s="30" t="s">
        <v>1007</v>
      </c>
      <c r="D193" s="30" t="s">
        <v>3318</v>
      </c>
      <c r="E193" s="30" t="s">
        <v>61</v>
      </c>
      <c r="F193" s="30">
        <v>999927372</v>
      </c>
      <c r="G193" s="1">
        <v>44</v>
      </c>
    </row>
    <row r="194" spans="1:7" x14ac:dyDescent="0.35">
      <c r="A194" s="30" t="s">
        <v>97</v>
      </c>
      <c r="B194" s="30" t="s">
        <v>67</v>
      </c>
      <c r="C194" s="30" t="s">
        <v>536</v>
      </c>
      <c r="D194" s="30" t="s">
        <v>3204</v>
      </c>
      <c r="E194" s="30" t="s">
        <v>61</v>
      </c>
      <c r="F194" s="30">
        <v>999927077</v>
      </c>
      <c r="G194" s="1">
        <v>42</v>
      </c>
    </row>
    <row r="195" spans="1:7" x14ac:dyDescent="0.35">
      <c r="A195" s="30" t="s">
        <v>97</v>
      </c>
      <c r="B195" s="30" t="s">
        <v>67</v>
      </c>
      <c r="C195" s="30" t="s">
        <v>3087</v>
      </c>
      <c r="D195" s="30" t="s">
        <v>3088</v>
      </c>
      <c r="E195" s="30" t="s">
        <v>61</v>
      </c>
      <c r="F195" s="30">
        <v>999926824</v>
      </c>
      <c r="G195" s="1">
        <v>38</v>
      </c>
    </row>
    <row r="196" spans="1:7" x14ac:dyDescent="0.35">
      <c r="A196" s="30" t="s">
        <v>97</v>
      </c>
      <c r="B196" s="30" t="s">
        <v>67</v>
      </c>
      <c r="C196" s="30" t="s">
        <v>424</v>
      </c>
      <c r="D196" s="30" t="s">
        <v>3141</v>
      </c>
      <c r="E196" s="30" t="s">
        <v>61</v>
      </c>
      <c r="F196" s="30">
        <v>999926919</v>
      </c>
      <c r="G196" s="1">
        <v>38</v>
      </c>
    </row>
    <row r="197" spans="1:7" x14ac:dyDescent="0.35">
      <c r="A197" s="30" t="s">
        <v>97</v>
      </c>
      <c r="B197" s="30" t="s">
        <v>67</v>
      </c>
      <c r="C197" s="30" t="s">
        <v>3145</v>
      </c>
      <c r="D197" s="30" t="s">
        <v>3146</v>
      </c>
      <c r="E197" s="30" t="s">
        <v>61</v>
      </c>
      <c r="F197" s="30">
        <v>999926926</v>
      </c>
      <c r="G197" s="1">
        <v>38</v>
      </c>
    </row>
    <row r="198" spans="1:7" x14ac:dyDescent="0.35">
      <c r="A198" s="30" t="s">
        <v>97</v>
      </c>
      <c r="B198" s="30" t="s">
        <v>67</v>
      </c>
      <c r="C198" s="30" t="s">
        <v>208</v>
      </c>
      <c r="D198" s="30" t="s">
        <v>117</v>
      </c>
      <c r="E198" s="30" t="s">
        <v>61</v>
      </c>
      <c r="F198" s="30">
        <v>999927296</v>
      </c>
      <c r="G198" s="1">
        <v>38</v>
      </c>
    </row>
    <row r="199" spans="1:7" x14ac:dyDescent="0.35">
      <c r="A199" s="30" t="s">
        <v>97</v>
      </c>
      <c r="B199" s="30" t="s">
        <v>67</v>
      </c>
      <c r="C199" s="30" t="s">
        <v>2744</v>
      </c>
      <c r="D199" s="30" t="s">
        <v>3399</v>
      </c>
      <c r="E199" s="30" t="s">
        <v>61</v>
      </c>
      <c r="F199" s="30">
        <v>999927563</v>
      </c>
      <c r="G199" s="1">
        <v>38</v>
      </c>
    </row>
    <row r="200" spans="1:7" x14ac:dyDescent="0.35">
      <c r="A200" s="1" t="s">
        <v>97</v>
      </c>
      <c r="B200" s="1" t="s">
        <v>58</v>
      </c>
      <c r="C200" s="30" t="s">
        <v>199</v>
      </c>
      <c r="D200" s="30" t="s">
        <v>200</v>
      </c>
      <c r="E200" s="30" t="s">
        <v>77</v>
      </c>
      <c r="F200" s="1">
        <v>999808980</v>
      </c>
      <c r="G200" s="1">
        <v>1155</v>
      </c>
    </row>
    <row r="201" spans="1:7" x14ac:dyDescent="0.35">
      <c r="A201" s="1" t="s">
        <v>97</v>
      </c>
      <c r="B201" s="1" t="s">
        <v>58</v>
      </c>
      <c r="C201" s="30" t="s">
        <v>296</v>
      </c>
      <c r="D201" s="30" t="s">
        <v>297</v>
      </c>
      <c r="E201" s="30" t="s">
        <v>77</v>
      </c>
      <c r="F201" s="1">
        <v>999859746</v>
      </c>
      <c r="G201" s="1">
        <v>819</v>
      </c>
    </row>
    <row r="202" spans="1:7" x14ac:dyDescent="0.35">
      <c r="A202" s="1" t="s">
        <v>97</v>
      </c>
      <c r="B202" s="1" t="s">
        <v>58</v>
      </c>
      <c r="C202" s="1" t="s">
        <v>140</v>
      </c>
      <c r="D202" s="1" t="s">
        <v>139</v>
      </c>
      <c r="E202" s="1" t="s">
        <v>77</v>
      </c>
      <c r="F202" s="1">
        <v>999733664</v>
      </c>
      <c r="G202" s="1">
        <v>783</v>
      </c>
    </row>
    <row r="203" spans="1:7" x14ac:dyDescent="0.35">
      <c r="A203" s="1" t="s">
        <v>97</v>
      </c>
      <c r="B203" s="30" t="s">
        <v>58</v>
      </c>
      <c r="C203" s="30" t="s">
        <v>221</v>
      </c>
      <c r="D203" s="30" t="s">
        <v>119</v>
      </c>
      <c r="E203" s="30" t="s">
        <v>77</v>
      </c>
      <c r="F203" s="1">
        <v>999829131</v>
      </c>
      <c r="G203" s="1">
        <v>728</v>
      </c>
    </row>
    <row r="204" spans="1:7" x14ac:dyDescent="0.35">
      <c r="A204" s="1" t="s">
        <v>97</v>
      </c>
      <c r="B204" s="1" t="s">
        <v>58</v>
      </c>
      <c r="C204" s="30" t="s">
        <v>206</v>
      </c>
      <c r="D204" s="30" t="s">
        <v>207</v>
      </c>
      <c r="E204" s="30" t="s">
        <v>77</v>
      </c>
      <c r="F204" s="1">
        <v>999821548</v>
      </c>
      <c r="G204" s="1">
        <v>441</v>
      </c>
    </row>
    <row r="205" spans="1:7" x14ac:dyDescent="0.35">
      <c r="A205" s="1" t="s">
        <v>97</v>
      </c>
      <c r="B205" s="1" t="s">
        <v>58</v>
      </c>
      <c r="C205" s="1" t="s">
        <v>468</v>
      </c>
      <c r="D205" s="1" t="s">
        <v>530</v>
      </c>
      <c r="E205" s="1" t="s">
        <v>77</v>
      </c>
      <c r="F205" s="1">
        <v>999890050</v>
      </c>
      <c r="G205" s="1">
        <v>421</v>
      </c>
    </row>
    <row r="206" spans="1:7" x14ac:dyDescent="0.35">
      <c r="A206" s="1" t="s">
        <v>97</v>
      </c>
      <c r="B206" s="1" t="s">
        <v>58</v>
      </c>
      <c r="C206" s="30" t="s">
        <v>244</v>
      </c>
      <c r="D206" s="30" t="s">
        <v>245</v>
      </c>
      <c r="E206" s="30" t="s">
        <v>77</v>
      </c>
      <c r="F206" s="1">
        <v>999845994</v>
      </c>
      <c r="G206" s="1">
        <v>404</v>
      </c>
    </row>
    <row r="207" spans="1:7" x14ac:dyDescent="0.35">
      <c r="A207" s="1" t="s">
        <v>97</v>
      </c>
      <c r="B207" s="1" t="s">
        <v>58</v>
      </c>
      <c r="C207" s="1" t="s">
        <v>238</v>
      </c>
      <c r="D207" s="1" t="s">
        <v>239</v>
      </c>
      <c r="E207" s="1" t="s">
        <v>77</v>
      </c>
      <c r="F207" s="1">
        <v>999843608</v>
      </c>
      <c r="G207" s="1">
        <v>400</v>
      </c>
    </row>
    <row r="208" spans="1:7" x14ac:dyDescent="0.35">
      <c r="A208" s="1" t="s">
        <v>97</v>
      </c>
      <c r="B208" s="1" t="s">
        <v>58</v>
      </c>
      <c r="C208" s="1" t="s">
        <v>179</v>
      </c>
      <c r="D208" s="1" t="s">
        <v>848</v>
      </c>
      <c r="E208" s="1" t="s">
        <v>77</v>
      </c>
      <c r="F208" s="1">
        <v>999910416</v>
      </c>
      <c r="G208" s="1">
        <v>399</v>
      </c>
    </row>
    <row r="209" spans="1:7" x14ac:dyDescent="0.35">
      <c r="A209" s="1" t="s">
        <v>97</v>
      </c>
      <c r="B209" s="1" t="s">
        <v>58</v>
      </c>
      <c r="C209" s="1" t="s">
        <v>311</v>
      </c>
      <c r="D209" s="1" t="s">
        <v>209</v>
      </c>
      <c r="E209" s="1" t="s">
        <v>77</v>
      </c>
      <c r="F209" s="1">
        <v>999874192</v>
      </c>
      <c r="G209" s="1">
        <v>373</v>
      </c>
    </row>
    <row r="210" spans="1:7" x14ac:dyDescent="0.35">
      <c r="A210" s="1" t="s">
        <v>97</v>
      </c>
      <c r="B210" s="1" t="s">
        <v>58</v>
      </c>
      <c r="C210" s="1" t="s">
        <v>197</v>
      </c>
      <c r="D210" s="1" t="s">
        <v>198</v>
      </c>
      <c r="E210" s="1" t="s">
        <v>77</v>
      </c>
      <c r="F210" s="1">
        <v>999802680</v>
      </c>
      <c r="G210" s="1">
        <v>362</v>
      </c>
    </row>
    <row r="211" spans="1:7" x14ac:dyDescent="0.35">
      <c r="A211" s="1" t="s">
        <v>97</v>
      </c>
      <c r="B211" s="30" t="s">
        <v>58</v>
      </c>
      <c r="C211" s="30" t="s">
        <v>540</v>
      </c>
      <c r="D211" s="30" t="s">
        <v>541</v>
      </c>
      <c r="E211" s="30" t="s">
        <v>77</v>
      </c>
      <c r="F211" s="1">
        <v>999890350</v>
      </c>
      <c r="G211" s="1">
        <v>352</v>
      </c>
    </row>
    <row r="212" spans="1:7" x14ac:dyDescent="0.35">
      <c r="A212" s="1" t="s">
        <v>97</v>
      </c>
      <c r="B212" s="31" t="s">
        <v>58</v>
      </c>
      <c r="C212" s="31" t="s">
        <v>400</v>
      </c>
      <c r="D212" s="31" t="s">
        <v>401</v>
      </c>
      <c r="E212" s="31" t="s">
        <v>77</v>
      </c>
      <c r="F212" s="1">
        <v>999874527</v>
      </c>
      <c r="G212" s="1">
        <v>310</v>
      </c>
    </row>
    <row r="213" spans="1:7" x14ac:dyDescent="0.35">
      <c r="A213" s="1" t="s">
        <v>97</v>
      </c>
      <c r="B213" s="1" t="s">
        <v>58</v>
      </c>
      <c r="C213" s="30" t="s">
        <v>602</v>
      </c>
      <c r="D213" s="30" t="s">
        <v>603</v>
      </c>
      <c r="E213" s="30" t="s">
        <v>77</v>
      </c>
      <c r="F213" s="1">
        <v>999896511</v>
      </c>
      <c r="G213" s="1">
        <v>302</v>
      </c>
    </row>
    <row r="214" spans="1:7" x14ac:dyDescent="0.35">
      <c r="A214" s="1" t="s">
        <v>97</v>
      </c>
      <c r="B214" s="1" t="s">
        <v>58</v>
      </c>
      <c r="C214" s="30" t="s">
        <v>324</v>
      </c>
      <c r="D214" s="30" t="s">
        <v>325</v>
      </c>
      <c r="E214" s="30" t="s">
        <v>77</v>
      </c>
      <c r="F214" s="1">
        <v>999862657</v>
      </c>
      <c r="G214" s="1">
        <v>286</v>
      </c>
    </row>
    <row r="215" spans="1:7" x14ac:dyDescent="0.35">
      <c r="A215" s="1" t="s">
        <v>97</v>
      </c>
      <c r="B215" s="1" t="s">
        <v>58</v>
      </c>
      <c r="C215" s="1" t="s">
        <v>403</v>
      </c>
      <c r="D215" s="1" t="s">
        <v>213</v>
      </c>
      <c r="E215" s="1" t="s">
        <v>77</v>
      </c>
      <c r="F215" s="1">
        <v>999874595</v>
      </c>
      <c r="G215" s="1">
        <v>278</v>
      </c>
    </row>
    <row r="216" spans="1:7" x14ac:dyDescent="0.35">
      <c r="A216" s="1" t="s">
        <v>97</v>
      </c>
      <c r="B216" s="1" t="s">
        <v>58</v>
      </c>
      <c r="C216" s="30" t="s">
        <v>402</v>
      </c>
      <c r="D216" s="30" t="s">
        <v>119</v>
      </c>
      <c r="E216" s="30" t="s">
        <v>77</v>
      </c>
      <c r="F216" s="1">
        <v>999874574</v>
      </c>
      <c r="G216" s="1">
        <v>273</v>
      </c>
    </row>
    <row r="217" spans="1:7" x14ac:dyDescent="0.35">
      <c r="A217" s="1" t="s">
        <v>97</v>
      </c>
      <c r="B217" s="36" t="s">
        <v>58</v>
      </c>
      <c r="C217" s="36" t="s">
        <v>433</v>
      </c>
      <c r="D217" s="36" t="s">
        <v>434</v>
      </c>
      <c r="E217" s="36" t="s">
        <v>77</v>
      </c>
      <c r="F217" s="36">
        <v>999879599</v>
      </c>
      <c r="G217" s="1">
        <v>270</v>
      </c>
    </row>
    <row r="218" spans="1:7" x14ac:dyDescent="0.35">
      <c r="A218" s="1" t="s">
        <v>97</v>
      </c>
      <c r="B218" s="1" t="s">
        <v>58</v>
      </c>
      <c r="C218" s="30" t="s">
        <v>836</v>
      </c>
      <c r="D218" s="30" t="s">
        <v>837</v>
      </c>
      <c r="E218" s="30" t="s">
        <v>77</v>
      </c>
      <c r="F218" s="1">
        <v>999909954</v>
      </c>
      <c r="G218" s="1">
        <v>258</v>
      </c>
    </row>
    <row r="219" spans="1:7" x14ac:dyDescent="0.35">
      <c r="A219" s="1" t="s">
        <v>97</v>
      </c>
      <c r="B219" s="1" t="s">
        <v>58</v>
      </c>
      <c r="C219" s="1" t="s">
        <v>305</v>
      </c>
      <c r="D219" s="1" t="s">
        <v>306</v>
      </c>
      <c r="E219" s="1" t="s">
        <v>77</v>
      </c>
      <c r="F219" s="1">
        <v>999861204</v>
      </c>
      <c r="G219" s="1">
        <v>253</v>
      </c>
    </row>
    <row r="220" spans="1:7" x14ac:dyDescent="0.35">
      <c r="A220" s="1" t="s">
        <v>97</v>
      </c>
      <c r="B220" s="1" t="s">
        <v>58</v>
      </c>
      <c r="C220" s="30" t="s">
        <v>999</v>
      </c>
      <c r="D220" s="30" t="s">
        <v>1000</v>
      </c>
      <c r="E220" s="30" t="s">
        <v>77</v>
      </c>
      <c r="F220" s="1">
        <v>999915902</v>
      </c>
      <c r="G220" s="1">
        <v>238</v>
      </c>
    </row>
    <row r="221" spans="1:7" x14ac:dyDescent="0.35">
      <c r="A221" s="1" t="s">
        <v>97</v>
      </c>
      <c r="B221" s="30" t="s">
        <v>58</v>
      </c>
      <c r="C221" s="30" t="s">
        <v>414</v>
      </c>
      <c r="D221" s="30" t="s">
        <v>119</v>
      </c>
      <c r="E221" s="30" t="s">
        <v>77</v>
      </c>
      <c r="F221" s="1">
        <v>999876788</v>
      </c>
      <c r="G221" s="1">
        <v>212</v>
      </c>
    </row>
    <row r="222" spans="1:7" x14ac:dyDescent="0.35">
      <c r="A222" s="1" t="s">
        <v>97</v>
      </c>
      <c r="B222" s="30" t="s">
        <v>58</v>
      </c>
      <c r="C222" s="30" t="s">
        <v>376</v>
      </c>
      <c r="D222" s="30" t="s">
        <v>377</v>
      </c>
      <c r="E222" s="30" t="s">
        <v>77</v>
      </c>
      <c r="F222" s="1">
        <v>999871174</v>
      </c>
      <c r="G222" s="1">
        <v>188</v>
      </c>
    </row>
    <row r="223" spans="1:7" x14ac:dyDescent="0.35">
      <c r="A223" s="1" t="s">
        <v>97</v>
      </c>
      <c r="B223" s="1" t="s">
        <v>58</v>
      </c>
      <c r="C223" s="1" t="s">
        <v>445</v>
      </c>
      <c r="D223" s="1" t="s">
        <v>446</v>
      </c>
      <c r="E223" s="1" t="s">
        <v>77</v>
      </c>
      <c r="F223" s="1">
        <v>999880939</v>
      </c>
      <c r="G223" s="1">
        <v>172</v>
      </c>
    </row>
    <row r="224" spans="1:7" x14ac:dyDescent="0.35">
      <c r="A224" s="1" t="s">
        <v>97</v>
      </c>
      <c r="B224" s="1" t="s">
        <v>58</v>
      </c>
      <c r="C224" s="30" t="s">
        <v>736</v>
      </c>
      <c r="D224" s="30" t="s">
        <v>737</v>
      </c>
      <c r="E224" s="30" t="s">
        <v>77</v>
      </c>
      <c r="F224" s="1">
        <v>999906172</v>
      </c>
      <c r="G224" s="1">
        <v>168</v>
      </c>
    </row>
    <row r="225" spans="1:7" x14ac:dyDescent="0.35">
      <c r="A225" s="1" t="s">
        <v>97</v>
      </c>
      <c r="B225" s="1" t="s">
        <v>58</v>
      </c>
      <c r="C225" s="1" t="s">
        <v>464</v>
      </c>
      <c r="D225" s="1" t="s">
        <v>465</v>
      </c>
      <c r="E225" s="1" t="s">
        <v>77</v>
      </c>
      <c r="F225" s="1">
        <v>999882228</v>
      </c>
      <c r="G225" s="1">
        <v>160</v>
      </c>
    </row>
    <row r="226" spans="1:7" x14ac:dyDescent="0.35">
      <c r="A226" s="1" t="s">
        <v>97</v>
      </c>
      <c r="B226" s="1" t="s">
        <v>58</v>
      </c>
      <c r="C226" s="30" t="s">
        <v>1552</v>
      </c>
      <c r="D226" s="30" t="s">
        <v>1687</v>
      </c>
      <c r="E226" s="30" t="s">
        <v>77</v>
      </c>
      <c r="F226" s="30">
        <v>999921658</v>
      </c>
      <c r="G226" s="1">
        <v>154</v>
      </c>
    </row>
    <row r="227" spans="1:7" x14ac:dyDescent="0.35">
      <c r="A227" s="1" t="s">
        <v>97</v>
      </c>
      <c r="B227" s="1" t="s">
        <v>58</v>
      </c>
      <c r="C227" s="30" t="s">
        <v>319</v>
      </c>
      <c r="D227" s="30" t="s">
        <v>320</v>
      </c>
      <c r="E227" s="30" t="s">
        <v>77</v>
      </c>
      <c r="F227" s="1">
        <v>999862102</v>
      </c>
      <c r="G227" s="1">
        <v>149</v>
      </c>
    </row>
    <row r="228" spans="1:7" x14ac:dyDescent="0.35">
      <c r="A228" s="1" t="s">
        <v>97</v>
      </c>
      <c r="B228" s="1" t="s">
        <v>58</v>
      </c>
      <c r="C228" s="1" t="s">
        <v>334</v>
      </c>
      <c r="D228" s="1" t="s">
        <v>119</v>
      </c>
      <c r="E228" s="1" t="s">
        <v>77</v>
      </c>
      <c r="F228" s="1">
        <v>999865051</v>
      </c>
      <c r="G228" s="1">
        <v>148</v>
      </c>
    </row>
    <row r="229" spans="1:7" x14ac:dyDescent="0.35">
      <c r="A229" s="1" t="s">
        <v>97</v>
      </c>
      <c r="B229" s="1" t="s">
        <v>58</v>
      </c>
      <c r="C229" s="1" t="s">
        <v>116</v>
      </c>
      <c r="D229" s="1" t="s">
        <v>117</v>
      </c>
      <c r="E229" s="30" t="s">
        <v>77</v>
      </c>
      <c r="F229" s="1">
        <v>999917979</v>
      </c>
      <c r="G229" s="1">
        <v>148</v>
      </c>
    </row>
    <row r="230" spans="1:7" x14ac:dyDescent="0.35">
      <c r="A230" s="1" t="s">
        <v>97</v>
      </c>
      <c r="B230" s="35" t="s">
        <v>58</v>
      </c>
      <c r="C230" s="35" t="s">
        <v>2506</v>
      </c>
      <c r="D230" s="35" t="s">
        <v>1553</v>
      </c>
      <c r="E230" s="35" t="s">
        <v>77</v>
      </c>
      <c r="F230" s="35">
        <v>999925386</v>
      </c>
      <c r="G230" s="1">
        <v>148</v>
      </c>
    </row>
    <row r="231" spans="1:7" x14ac:dyDescent="0.35">
      <c r="A231" s="1" t="s">
        <v>97</v>
      </c>
      <c r="B231" s="1" t="s">
        <v>58</v>
      </c>
      <c r="C231" s="1" t="s">
        <v>657</v>
      </c>
      <c r="D231" s="1" t="s">
        <v>130</v>
      </c>
      <c r="E231" s="30" t="s">
        <v>77</v>
      </c>
      <c r="F231" s="1">
        <v>999899571</v>
      </c>
      <c r="G231" s="1">
        <v>146</v>
      </c>
    </row>
    <row r="232" spans="1:7" x14ac:dyDescent="0.35">
      <c r="A232" s="1" t="s">
        <v>97</v>
      </c>
      <c r="B232" s="1" t="s">
        <v>58</v>
      </c>
      <c r="C232" s="1" t="s">
        <v>292</v>
      </c>
      <c r="D232" s="1" t="s">
        <v>293</v>
      </c>
      <c r="E232" s="1" t="s">
        <v>77</v>
      </c>
      <c r="F232" s="1">
        <v>999859040</v>
      </c>
      <c r="G232" s="1">
        <v>145</v>
      </c>
    </row>
    <row r="233" spans="1:7" x14ac:dyDescent="0.35">
      <c r="A233" s="1" t="s">
        <v>97</v>
      </c>
      <c r="B233" s="1" t="s">
        <v>58</v>
      </c>
      <c r="C233" s="1" t="s">
        <v>381</v>
      </c>
      <c r="D233" s="1" t="s">
        <v>382</v>
      </c>
      <c r="E233" s="1" t="s">
        <v>77</v>
      </c>
      <c r="F233" s="1">
        <v>999871999</v>
      </c>
      <c r="G233" s="1">
        <v>145</v>
      </c>
    </row>
    <row r="234" spans="1:7" x14ac:dyDescent="0.35">
      <c r="A234" s="1" t="s">
        <v>97</v>
      </c>
      <c r="B234" s="30" t="s">
        <v>1263</v>
      </c>
      <c r="C234" s="30" t="s">
        <v>1158</v>
      </c>
      <c r="D234" s="30" t="s">
        <v>1264</v>
      </c>
      <c r="E234" s="30" t="s">
        <v>77</v>
      </c>
      <c r="F234" s="30">
        <v>999918771</v>
      </c>
      <c r="G234" s="1">
        <v>145</v>
      </c>
    </row>
    <row r="235" spans="1:7" x14ac:dyDescent="0.35">
      <c r="A235" s="1" t="s">
        <v>97</v>
      </c>
      <c r="B235" s="1" t="s">
        <v>58</v>
      </c>
      <c r="C235" s="1" t="s">
        <v>580</v>
      </c>
      <c r="D235" s="1" t="s">
        <v>581</v>
      </c>
      <c r="E235" s="30" t="s">
        <v>77</v>
      </c>
      <c r="F235" s="1">
        <v>999893724</v>
      </c>
      <c r="G235" s="1">
        <v>144</v>
      </c>
    </row>
    <row r="236" spans="1:7" x14ac:dyDescent="0.35">
      <c r="A236" s="1" t="s">
        <v>97</v>
      </c>
      <c r="B236" s="1" t="s">
        <v>58</v>
      </c>
      <c r="C236" s="1" t="s">
        <v>1220</v>
      </c>
      <c r="D236" s="1" t="s">
        <v>1221</v>
      </c>
      <c r="E236" s="1" t="s">
        <v>77</v>
      </c>
      <c r="F236" s="1">
        <v>999918374</v>
      </c>
      <c r="G236" s="1">
        <v>138</v>
      </c>
    </row>
    <row r="237" spans="1:7" x14ac:dyDescent="0.35">
      <c r="A237" s="1" t="s">
        <v>97</v>
      </c>
      <c r="B237" s="1" t="s">
        <v>58</v>
      </c>
      <c r="C237" s="1" t="s">
        <v>146</v>
      </c>
      <c r="D237" s="1" t="s">
        <v>147</v>
      </c>
      <c r="E237" s="1" t="s">
        <v>77</v>
      </c>
      <c r="F237" s="1">
        <v>999736052</v>
      </c>
      <c r="G237" s="1">
        <v>136</v>
      </c>
    </row>
    <row r="238" spans="1:7" x14ac:dyDescent="0.35">
      <c r="A238" s="1" t="s">
        <v>97</v>
      </c>
      <c r="B238" s="1" t="s">
        <v>58</v>
      </c>
      <c r="C238" s="30" t="s">
        <v>588</v>
      </c>
      <c r="D238" s="30" t="s">
        <v>87</v>
      </c>
      <c r="E238" s="30" t="s">
        <v>77</v>
      </c>
      <c r="F238" s="1">
        <v>999894892</v>
      </c>
      <c r="G238" s="1">
        <v>134</v>
      </c>
    </row>
    <row r="239" spans="1:7" x14ac:dyDescent="0.35">
      <c r="A239" s="1" t="s">
        <v>97</v>
      </c>
      <c r="B239" s="1" t="s">
        <v>58</v>
      </c>
      <c r="C239" s="30" t="s">
        <v>469</v>
      </c>
      <c r="D239" s="30" t="s">
        <v>470</v>
      </c>
      <c r="E239" s="30" t="s">
        <v>77</v>
      </c>
      <c r="F239" s="1">
        <v>999882604</v>
      </c>
      <c r="G239" s="1">
        <v>132</v>
      </c>
    </row>
    <row r="240" spans="1:7" x14ac:dyDescent="0.35">
      <c r="A240" s="1" t="s">
        <v>97</v>
      </c>
      <c r="B240" s="1" t="s">
        <v>58</v>
      </c>
      <c r="C240" s="30" t="s">
        <v>466</v>
      </c>
      <c r="D240" s="30" t="s">
        <v>467</v>
      </c>
      <c r="E240" s="30" t="s">
        <v>77</v>
      </c>
      <c r="F240" s="1">
        <v>999882276</v>
      </c>
      <c r="G240" s="1">
        <v>131</v>
      </c>
    </row>
    <row r="241" spans="1:7" x14ac:dyDescent="0.35">
      <c r="A241" s="1" t="s">
        <v>97</v>
      </c>
      <c r="B241" s="35" t="s">
        <v>58</v>
      </c>
      <c r="C241" s="35" t="s">
        <v>2860</v>
      </c>
      <c r="D241" s="35" t="s">
        <v>2861</v>
      </c>
      <c r="E241" s="35" t="s">
        <v>77</v>
      </c>
      <c r="F241" s="35">
        <v>999926268</v>
      </c>
      <c r="G241" s="1">
        <v>131</v>
      </c>
    </row>
    <row r="242" spans="1:7" x14ac:dyDescent="0.35">
      <c r="A242" s="1" t="s">
        <v>97</v>
      </c>
      <c r="B242" s="30" t="s">
        <v>58</v>
      </c>
      <c r="C242" s="30" t="s">
        <v>1025</v>
      </c>
      <c r="D242" s="30" t="s">
        <v>1338</v>
      </c>
      <c r="E242" s="30" t="s">
        <v>77</v>
      </c>
      <c r="F242" s="30">
        <v>999921718</v>
      </c>
      <c r="G242" s="1">
        <v>126</v>
      </c>
    </row>
    <row r="243" spans="1:7" x14ac:dyDescent="0.35">
      <c r="A243" s="1" t="s">
        <v>97</v>
      </c>
      <c r="B243" s="1" t="s">
        <v>58</v>
      </c>
      <c r="C243" s="30" t="s">
        <v>497</v>
      </c>
      <c r="D243" s="30" t="s">
        <v>498</v>
      </c>
      <c r="E243" s="30" t="s">
        <v>77</v>
      </c>
      <c r="F243" s="30">
        <v>999886916</v>
      </c>
      <c r="G243" s="1">
        <v>125</v>
      </c>
    </row>
    <row r="244" spans="1:7" x14ac:dyDescent="0.35">
      <c r="A244" s="1" t="s">
        <v>97</v>
      </c>
      <c r="B244" s="1" t="s">
        <v>58</v>
      </c>
      <c r="C244" s="1" t="s">
        <v>412</v>
      </c>
      <c r="D244" s="1" t="s">
        <v>413</v>
      </c>
      <c r="E244" s="1" t="s">
        <v>77</v>
      </c>
      <c r="F244" s="1">
        <v>999876573</v>
      </c>
      <c r="G244" s="1">
        <v>120</v>
      </c>
    </row>
    <row r="245" spans="1:7" x14ac:dyDescent="0.35">
      <c r="A245" s="1" t="s">
        <v>97</v>
      </c>
      <c r="B245" s="35" t="s">
        <v>58</v>
      </c>
      <c r="C245" s="35" t="s">
        <v>1440</v>
      </c>
      <c r="D245" s="35" t="s">
        <v>211</v>
      </c>
      <c r="E245" s="35" t="s">
        <v>77</v>
      </c>
      <c r="F245" s="35">
        <v>999919938</v>
      </c>
      <c r="G245" s="1">
        <v>119</v>
      </c>
    </row>
    <row r="246" spans="1:7" x14ac:dyDescent="0.35">
      <c r="A246" s="1" t="s">
        <v>97</v>
      </c>
      <c r="B246" s="30" t="s">
        <v>58</v>
      </c>
      <c r="C246" s="30" t="s">
        <v>732</v>
      </c>
      <c r="D246" s="30" t="s">
        <v>733</v>
      </c>
      <c r="E246" s="30" t="s">
        <v>77</v>
      </c>
      <c r="F246" s="1">
        <v>999906049</v>
      </c>
      <c r="G246" s="1">
        <v>111</v>
      </c>
    </row>
    <row r="247" spans="1:7" x14ac:dyDescent="0.35">
      <c r="A247" s="1" t="s">
        <v>97</v>
      </c>
      <c r="B247" s="1" t="s">
        <v>58</v>
      </c>
      <c r="C247" s="1" t="s">
        <v>311</v>
      </c>
      <c r="D247" s="1" t="s">
        <v>312</v>
      </c>
      <c r="E247" s="1" t="s">
        <v>77</v>
      </c>
      <c r="F247" s="1">
        <v>999861677</v>
      </c>
      <c r="G247" s="1">
        <v>110</v>
      </c>
    </row>
    <row r="248" spans="1:7" x14ac:dyDescent="0.35">
      <c r="A248" s="1" t="s">
        <v>97</v>
      </c>
      <c r="B248" s="30" t="s">
        <v>58</v>
      </c>
      <c r="C248" s="30" t="s">
        <v>451</v>
      </c>
      <c r="D248" s="30" t="s">
        <v>673</v>
      </c>
      <c r="E248" s="30" t="s">
        <v>77</v>
      </c>
      <c r="F248" s="30">
        <v>999901333</v>
      </c>
      <c r="G248" s="1">
        <v>110</v>
      </c>
    </row>
    <row r="249" spans="1:7" x14ac:dyDescent="0.35">
      <c r="A249" s="1" t="s">
        <v>97</v>
      </c>
      <c r="B249" s="1" t="s">
        <v>58</v>
      </c>
      <c r="C249" s="1" t="s">
        <v>2270</v>
      </c>
      <c r="D249" s="1" t="s">
        <v>2271</v>
      </c>
      <c r="E249" s="30" t="s">
        <v>77</v>
      </c>
      <c r="F249" s="1">
        <v>999924662</v>
      </c>
      <c r="G249" s="1">
        <v>108</v>
      </c>
    </row>
    <row r="250" spans="1:7" x14ac:dyDescent="0.35">
      <c r="A250" s="1" t="s">
        <v>97</v>
      </c>
      <c r="B250" s="1" t="s">
        <v>58</v>
      </c>
      <c r="C250" s="30" t="s">
        <v>335</v>
      </c>
      <c r="D250" s="30" t="s">
        <v>336</v>
      </c>
      <c r="E250" s="30" t="s">
        <v>77</v>
      </c>
      <c r="F250" s="1">
        <v>999865190</v>
      </c>
      <c r="G250" s="1">
        <v>105</v>
      </c>
    </row>
    <row r="251" spans="1:7" x14ac:dyDescent="0.35">
      <c r="A251" s="1" t="s">
        <v>97</v>
      </c>
      <c r="B251" s="1" t="s">
        <v>58</v>
      </c>
      <c r="C251" s="1" t="s">
        <v>676</v>
      </c>
      <c r="D251" s="1" t="s">
        <v>677</v>
      </c>
      <c r="E251" s="1" t="s">
        <v>77</v>
      </c>
      <c r="F251" s="1">
        <v>999901744</v>
      </c>
      <c r="G251" s="1">
        <v>105</v>
      </c>
    </row>
    <row r="252" spans="1:7" x14ac:dyDescent="0.35">
      <c r="A252" s="1" t="s">
        <v>97</v>
      </c>
      <c r="B252" s="1" t="s">
        <v>58</v>
      </c>
      <c r="C252" s="30" t="s">
        <v>352</v>
      </c>
      <c r="D252" s="30" t="s">
        <v>123</v>
      </c>
      <c r="E252" s="30" t="s">
        <v>77</v>
      </c>
      <c r="F252" s="1">
        <v>999867504</v>
      </c>
      <c r="G252" s="1">
        <v>102</v>
      </c>
    </row>
    <row r="253" spans="1:7" x14ac:dyDescent="0.35">
      <c r="A253" s="1" t="s">
        <v>97</v>
      </c>
      <c r="B253" s="30" t="s">
        <v>58</v>
      </c>
      <c r="C253" s="30" t="s">
        <v>249</v>
      </c>
      <c r="D253" s="30" t="s">
        <v>250</v>
      </c>
      <c r="E253" s="30" t="s">
        <v>77</v>
      </c>
      <c r="F253" s="1">
        <v>999848322</v>
      </c>
      <c r="G253" s="1">
        <v>98</v>
      </c>
    </row>
    <row r="254" spans="1:7" x14ac:dyDescent="0.35">
      <c r="A254" s="1" t="s">
        <v>97</v>
      </c>
      <c r="B254" s="30" t="s">
        <v>58</v>
      </c>
      <c r="C254" s="30" t="s">
        <v>618</v>
      </c>
      <c r="D254" s="30" t="s">
        <v>619</v>
      </c>
      <c r="E254" s="30" t="s">
        <v>77</v>
      </c>
      <c r="F254" s="1">
        <v>999897053</v>
      </c>
      <c r="G254" s="1">
        <v>98</v>
      </c>
    </row>
    <row r="255" spans="1:7" x14ac:dyDescent="0.35">
      <c r="A255" s="1" t="s">
        <v>97</v>
      </c>
      <c r="B255" s="1" t="s">
        <v>58</v>
      </c>
      <c r="C255" s="1" t="s">
        <v>1628</v>
      </c>
      <c r="D255" s="1" t="s">
        <v>486</v>
      </c>
      <c r="E255" s="1" t="s">
        <v>77</v>
      </c>
      <c r="F255" s="1">
        <v>999921434</v>
      </c>
      <c r="G255" s="1">
        <v>98</v>
      </c>
    </row>
    <row r="256" spans="1:7" x14ac:dyDescent="0.35">
      <c r="A256" s="1" t="s">
        <v>97</v>
      </c>
      <c r="B256" s="35" t="s">
        <v>58</v>
      </c>
      <c r="C256" s="35" t="s">
        <v>307</v>
      </c>
      <c r="D256" s="35" t="s">
        <v>308</v>
      </c>
      <c r="E256" s="35" t="s">
        <v>77</v>
      </c>
      <c r="F256" s="35">
        <v>999861378</v>
      </c>
      <c r="G256" s="1">
        <v>92</v>
      </c>
    </row>
    <row r="257" spans="1:7" x14ac:dyDescent="0.35">
      <c r="A257" s="1" t="s">
        <v>97</v>
      </c>
      <c r="B257" s="1" t="s">
        <v>58</v>
      </c>
      <c r="C257" s="30" t="s">
        <v>555</v>
      </c>
      <c r="D257" s="30" t="s">
        <v>556</v>
      </c>
      <c r="E257" s="30" t="s">
        <v>77</v>
      </c>
      <c r="F257" s="1">
        <v>999891979</v>
      </c>
      <c r="G257" s="1">
        <v>89</v>
      </c>
    </row>
    <row r="258" spans="1:7" x14ac:dyDescent="0.35">
      <c r="A258" s="1" t="s">
        <v>97</v>
      </c>
      <c r="B258" s="30" t="s">
        <v>58</v>
      </c>
      <c r="C258" s="30" t="s">
        <v>970</v>
      </c>
      <c r="D258" s="30" t="s">
        <v>971</v>
      </c>
      <c r="E258" s="30" t="s">
        <v>77</v>
      </c>
      <c r="F258" s="1">
        <v>999915444</v>
      </c>
      <c r="G258" s="1">
        <v>88</v>
      </c>
    </row>
    <row r="259" spans="1:7" x14ac:dyDescent="0.35">
      <c r="A259" s="1" t="s">
        <v>97</v>
      </c>
      <c r="B259" s="1" t="s">
        <v>58</v>
      </c>
      <c r="C259" s="1" t="s">
        <v>691</v>
      </c>
      <c r="D259" s="1" t="s">
        <v>692</v>
      </c>
      <c r="E259" s="1" t="s">
        <v>77</v>
      </c>
      <c r="F259" s="1">
        <v>999903645</v>
      </c>
      <c r="G259" s="1">
        <v>86</v>
      </c>
    </row>
    <row r="260" spans="1:7" x14ac:dyDescent="0.35">
      <c r="A260" s="1" t="s">
        <v>97</v>
      </c>
      <c r="B260" s="30" t="s">
        <v>58</v>
      </c>
      <c r="C260" s="30" t="s">
        <v>392</v>
      </c>
      <c r="D260" s="30" t="s">
        <v>393</v>
      </c>
      <c r="E260" s="30" t="s">
        <v>77</v>
      </c>
      <c r="F260" s="1">
        <v>999873351</v>
      </c>
      <c r="G260" s="1">
        <v>80</v>
      </c>
    </row>
    <row r="261" spans="1:7" x14ac:dyDescent="0.35">
      <c r="A261" s="1" t="s">
        <v>97</v>
      </c>
      <c r="B261" s="1" t="s">
        <v>58</v>
      </c>
      <c r="C261" s="30" t="s">
        <v>1236</v>
      </c>
      <c r="D261" s="30" t="s">
        <v>1237</v>
      </c>
      <c r="E261" s="30" t="s">
        <v>77</v>
      </c>
      <c r="F261" s="30">
        <v>999918573</v>
      </c>
      <c r="G261" s="1">
        <v>80</v>
      </c>
    </row>
    <row r="262" spans="1:7" x14ac:dyDescent="0.35">
      <c r="A262" s="1" t="s">
        <v>97</v>
      </c>
      <c r="B262" s="1" t="s">
        <v>58</v>
      </c>
      <c r="C262" s="30" t="s">
        <v>1809</v>
      </c>
      <c r="D262" s="30" t="s">
        <v>1810</v>
      </c>
      <c r="E262" s="30" t="s">
        <v>77</v>
      </c>
      <c r="F262" s="1">
        <v>999922234</v>
      </c>
      <c r="G262" s="1">
        <v>80</v>
      </c>
    </row>
    <row r="263" spans="1:7" x14ac:dyDescent="0.35">
      <c r="A263" s="1" t="s">
        <v>97</v>
      </c>
      <c r="B263" s="30" t="s">
        <v>58</v>
      </c>
      <c r="C263" s="30" t="s">
        <v>181</v>
      </c>
      <c r="D263" s="30" t="s">
        <v>119</v>
      </c>
      <c r="E263" s="30" t="s">
        <v>77</v>
      </c>
      <c r="F263" s="1">
        <v>999793744</v>
      </c>
      <c r="G263" s="1">
        <v>79</v>
      </c>
    </row>
    <row r="264" spans="1:7" x14ac:dyDescent="0.35">
      <c r="A264" s="1" t="s">
        <v>97</v>
      </c>
      <c r="B264" s="1" t="s">
        <v>58</v>
      </c>
      <c r="C264" s="30" t="s">
        <v>260</v>
      </c>
      <c r="D264" s="30" t="s">
        <v>261</v>
      </c>
      <c r="E264" s="30" t="s">
        <v>77</v>
      </c>
      <c r="F264" s="1">
        <v>999853591</v>
      </c>
      <c r="G264" s="1">
        <v>79</v>
      </c>
    </row>
    <row r="265" spans="1:7" x14ac:dyDescent="0.35">
      <c r="A265" s="1" t="s">
        <v>97</v>
      </c>
      <c r="B265" s="1" t="s">
        <v>58</v>
      </c>
      <c r="C265" s="30" t="s">
        <v>441</v>
      </c>
      <c r="D265" s="30" t="s">
        <v>442</v>
      </c>
      <c r="E265" s="30" t="s">
        <v>77</v>
      </c>
      <c r="F265" s="1">
        <v>999880551</v>
      </c>
      <c r="G265" s="1">
        <v>76</v>
      </c>
    </row>
    <row r="266" spans="1:7" x14ac:dyDescent="0.35">
      <c r="A266" s="1" t="s">
        <v>97</v>
      </c>
      <c r="B266" s="1" t="s">
        <v>58</v>
      </c>
      <c r="C266" s="1" t="s">
        <v>142</v>
      </c>
      <c r="D266" s="1" t="s">
        <v>86</v>
      </c>
      <c r="E266" s="1" t="s">
        <v>77</v>
      </c>
      <c r="F266" s="1">
        <v>999735587</v>
      </c>
      <c r="G266" s="1">
        <v>74</v>
      </c>
    </row>
    <row r="267" spans="1:7" x14ac:dyDescent="0.35">
      <c r="A267" s="1" t="s">
        <v>97</v>
      </c>
      <c r="B267" s="1" t="s">
        <v>58</v>
      </c>
      <c r="C267" s="1" t="s">
        <v>510</v>
      </c>
      <c r="D267" s="1" t="s">
        <v>511</v>
      </c>
      <c r="E267" s="1" t="s">
        <v>77</v>
      </c>
      <c r="F267" s="1">
        <v>999888144</v>
      </c>
      <c r="G267" s="1">
        <v>74</v>
      </c>
    </row>
    <row r="268" spans="1:7" x14ac:dyDescent="0.35">
      <c r="A268" s="1" t="s">
        <v>97</v>
      </c>
      <c r="B268" s="1" t="s">
        <v>58</v>
      </c>
      <c r="C268" s="1" t="s">
        <v>244</v>
      </c>
      <c r="D268" s="1" t="s">
        <v>818</v>
      </c>
      <c r="E268" s="1" t="s">
        <v>77</v>
      </c>
      <c r="F268" s="1">
        <v>999924032</v>
      </c>
      <c r="G268" s="1">
        <v>74</v>
      </c>
    </row>
    <row r="269" spans="1:7" x14ac:dyDescent="0.35">
      <c r="A269" s="1" t="s">
        <v>97</v>
      </c>
      <c r="B269" s="1" t="s">
        <v>58</v>
      </c>
      <c r="C269" s="1" t="s">
        <v>676</v>
      </c>
      <c r="D269" s="1" t="s">
        <v>2393</v>
      </c>
      <c r="E269" s="1" t="s">
        <v>77</v>
      </c>
      <c r="F269" s="1">
        <v>999925155</v>
      </c>
      <c r="G269" s="1">
        <v>74</v>
      </c>
    </row>
    <row r="270" spans="1:7" x14ac:dyDescent="0.35">
      <c r="A270" s="1" t="s">
        <v>97</v>
      </c>
      <c r="B270" s="1" t="s">
        <v>58</v>
      </c>
      <c r="C270" s="1" t="s">
        <v>372</v>
      </c>
      <c r="D270" s="1" t="s">
        <v>373</v>
      </c>
      <c r="E270" s="1" t="s">
        <v>77</v>
      </c>
      <c r="F270" s="1">
        <v>999870759</v>
      </c>
      <c r="G270" s="1">
        <v>71</v>
      </c>
    </row>
    <row r="271" spans="1:7" x14ac:dyDescent="0.35">
      <c r="A271" s="1" t="s">
        <v>97</v>
      </c>
      <c r="B271" s="36" t="s">
        <v>58</v>
      </c>
      <c r="C271" s="36" t="s">
        <v>481</v>
      </c>
      <c r="D271" s="36" t="s">
        <v>482</v>
      </c>
      <c r="E271" s="36" t="s">
        <v>77</v>
      </c>
      <c r="F271" s="36">
        <v>999884193</v>
      </c>
      <c r="G271" s="1">
        <v>71</v>
      </c>
    </row>
    <row r="272" spans="1:7" x14ac:dyDescent="0.35">
      <c r="A272" s="1" t="s">
        <v>97</v>
      </c>
      <c r="B272" s="1" t="s">
        <v>58</v>
      </c>
      <c r="C272" s="1" t="s">
        <v>402</v>
      </c>
      <c r="D272" s="1" t="s">
        <v>1004</v>
      </c>
      <c r="E272" s="1" t="s">
        <v>77</v>
      </c>
      <c r="F272" s="1">
        <v>999916838</v>
      </c>
      <c r="G272" s="1">
        <v>71</v>
      </c>
    </row>
    <row r="273" spans="1:7" x14ac:dyDescent="0.35">
      <c r="A273" s="1" t="s">
        <v>97</v>
      </c>
      <c r="B273" s="1" t="s">
        <v>58</v>
      </c>
      <c r="C273" s="1" t="s">
        <v>2527</v>
      </c>
      <c r="D273" s="1" t="s">
        <v>2528</v>
      </c>
      <c r="E273" s="1" t="s">
        <v>77</v>
      </c>
      <c r="F273" s="1">
        <v>999925430</v>
      </c>
      <c r="G273" s="1">
        <v>69</v>
      </c>
    </row>
    <row r="274" spans="1:7" x14ac:dyDescent="0.35">
      <c r="A274" s="1" t="s">
        <v>97</v>
      </c>
      <c r="B274" s="1" t="s">
        <v>58</v>
      </c>
      <c r="C274" s="1" t="s">
        <v>172</v>
      </c>
      <c r="D274" s="1" t="s">
        <v>173</v>
      </c>
      <c r="E274" s="1" t="s">
        <v>77</v>
      </c>
      <c r="F274" s="1">
        <v>999784061</v>
      </c>
      <c r="G274" s="1">
        <v>68</v>
      </c>
    </row>
    <row r="275" spans="1:7" x14ac:dyDescent="0.35">
      <c r="A275" s="1" t="s">
        <v>97</v>
      </c>
      <c r="B275" s="41" t="s">
        <v>58</v>
      </c>
      <c r="C275" s="35" t="s">
        <v>2256</v>
      </c>
      <c r="D275" s="35" t="s">
        <v>2257</v>
      </c>
      <c r="E275" s="35" t="s">
        <v>77</v>
      </c>
      <c r="F275" s="35">
        <v>999924621</v>
      </c>
      <c r="G275" s="1">
        <v>68</v>
      </c>
    </row>
    <row r="276" spans="1:7" x14ac:dyDescent="0.35">
      <c r="A276" s="1" t="s">
        <v>97</v>
      </c>
      <c r="B276" s="31" t="s">
        <v>58</v>
      </c>
      <c r="C276" s="31" t="s">
        <v>539</v>
      </c>
      <c r="D276" s="31" t="s">
        <v>3309</v>
      </c>
      <c r="E276" s="31" t="s">
        <v>77</v>
      </c>
      <c r="F276" s="1">
        <v>999927342</v>
      </c>
      <c r="G276" s="1">
        <v>68</v>
      </c>
    </row>
    <row r="277" spans="1:7" x14ac:dyDescent="0.35">
      <c r="A277" s="1" t="s">
        <v>97</v>
      </c>
      <c r="B277" s="30" t="s">
        <v>58</v>
      </c>
      <c r="C277" s="30" t="s">
        <v>1266</v>
      </c>
      <c r="D277" s="30" t="s">
        <v>119</v>
      </c>
      <c r="E277" s="30" t="s">
        <v>77</v>
      </c>
      <c r="F277" s="30">
        <v>999918780</v>
      </c>
      <c r="G277" s="1">
        <v>67</v>
      </c>
    </row>
    <row r="278" spans="1:7" x14ac:dyDescent="0.35">
      <c r="A278" s="1" t="s">
        <v>97</v>
      </c>
      <c r="B278" s="1" t="s">
        <v>58</v>
      </c>
      <c r="C278" s="1" t="s">
        <v>1142</v>
      </c>
      <c r="D278" s="1" t="s">
        <v>213</v>
      </c>
      <c r="E278" s="1" t="s">
        <v>77</v>
      </c>
      <c r="F278" s="1">
        <v>999917793</v>
      </c>
      <c r="G278" s="1">
        <v>64</v>
      </c>
    </row>
    <row r="279" spans="1:7" x14ac:dyDescent="0.35">
      <c r="A279" s="1" t="s">
        <v>97</v>
      </c>
      <c r="B279" s="1" t="s">
        <v>58</v>
      </c>
      <c r="C279" s="1" t="s">
        <v>868</v>
      </c>
      <c r="D279" s="1" t="s">
        <v>869</v>
      </c>
      <c r="E279" s="1" t="s">
        <v>77</v>
      </c>
      <c r="F279" s="1">
        <v>999910935</v>
      </c>
      <c r="G279" s="1">
        <v>63</v>
      </c>
    </row>
    <row r="280" spans="1:7" x14ac:dyDescent="0.35">
      <c r="A280" s="1" t="s">
        <v>97</v>
      </c>
      <c r="B280" s="1" t="s">
        <v>58</v>
      </c>
      <c r="C280" s="1" t="s">
        <v>574</v>
      </c>
      <c r="D280" s="1" t="s">
        <v>575</v>
      </c>
      <c r="E280" s="1" t="s">
        <v>77</v>
      </c>
      <c r="F280" s="1">
        <v>999893118</v>
      </c>
      <c r="G280" s="1">
        <v>62</v>
      </c>
    </row>
    <row r="281" spans="1:7" x14ac:dyDescent="0.35">
      <c r="A281" s="1" t="s">
        <v>97</v>
      </c>
      <c r="B281" s="30" t="s">
        <v>58</v>
      </c>
      <c r="C281" s="30" t="s">
        <v>828</v>
      </c>
      <c r="D281" s="30" t="s">
        <v>829</v>
      </c>
      <c r="E281" s="30" t="s">
        <v>77</v>
      </c>
      <c r="F281" s="1">
        <v>999909724</v>
      </c>
      <c r="G281" s="1">
        <v>62</v>
      </c>
    </row>
    <row r="282" spans="1:7" x14ac:dyDescent="0.35">
      <c r="A282" s="1" t="s">
        <v>97</v>
      </c>
      <c r="B282" s="1" t="s">
        <v>58</v>
      </c>
      <c r="C282" s="1" t="s">
        <v>1025</v>
      </c>
      <c r="D282" s="1" t="s">
        <v>2871</v>
      </c>
      <c r="E282" s="1" t="s">
        <v>77</v>
      </c>
      <c r="F282" s="1">
        <v>999926307</v>
      </c>
      <c r="G282" s="1">
        <v>62</v>
      </c>
    </row>
    <row r="283" spans="1:7" x14ac:dyDescent="0.35">
      <c r="A283" s="1" t="s">
        <v>97</v>
      </c>
      <c r="B283" s="1" t="s">
        <v>58</v>
      </c>
      <c r="C283" s="1" t="s">
        <v>1946</v>
      </c>
      <c r="D283" s="1" t="s">
        <v>92</v>
      </c>
      <c r="E283" s="1" t="s">
        <v>77</v>
      </c>
      <c r="F283" s="1">
        <v>999922914</v>
      </c>
      <c r="G283" s="1">
        <v>60</v>
      </c>
    </row>
    <row r="284" spans="1:7" x14ac:dyDescent="0.35">
      <c r="A284" s="1" t="s">
        <v>97</v>
      </c>
      <c r="B284" s="30" t="s">
        <v>58</v>
      </c>
      <c r="C284" s="30" t="s">
        <v>179</v>
      </c>
      <c r="D284" s="30" t="s">
        <v>180</v>
      </c>
      <c r="E284" s="34" t="s">
        <v>77</v>
      </c>
      <c r="F284" s="30">
        <v>999791823</v>
      </c>
      <c r="G284" s="1">
        <v>59</v>
      </c>
    </row>
    <row r="285" spans="1:7" x14ac:dyDescent="0.35">
      <c r="A285" s="1" t="s">
        <v>97</v>
      </c>
      <c r="B285" s="1" t="s">
        <v>58</v>
      </c>
      <c r="C285" s="1" t="s">
        <v>134</v>
      </c>
      <c r="D285" s="1" t="s">
        <v>951</v>
      </c>
      <c r="E285" s="1" t="s">
        <v>77</v>
      </c>
      <c r="F285" s="1">
        <v>999923216</v>
      </c>
      <c r="G285" s="1">
        <v>58</v>
      </c>
    </row>
    <row r="286" spans="1:7" x14ac:dyDescent="0.35">
      <c r="A286" s="1" t="s">
        <v>97</v>
      </c>
      <c r="B286" s="1" t="s">
        <v>58</v>
      </c>
      <c r="C286" s="1" t="s">
        <v>2202</v>
      </c>
      <c r="D286" s="1" t="s">
        <v>2203</v>
      </c>
      <c r="E286" s="1" t="s">
        <v>77</v>
      </c>
      <c r="F286" s="1">
        <v>999924407</v>
      </c>
      <c r="G286" s="1">
        <v>58</v>
      </c>
    </row>
    <row r="287" spans="1:7" x14ac:dyDescent="0.35">
      <c r="A287" s="1" t="s">
        <v>97</v>
      </c>
      <c r="B287" s="30" t="s">
        <v>58</v>
      </c>
      <c r="C287" s="30" t="s">
        <v>321</v>
      </c>
      <c r="D287" s="30" t="s">
        <v>322</v>
      </c>
      <c r="E287" s="30" t="s">
        <v>77</v>
      </c>
      <c r="F287" s="1">
        <v>999862522</v>
      </c>
      <c r="G287" s="1">
        <v>54</v>
      </c>
    </row>
    <row r="288" spans="1:7" x14ac:dyDescent="0.35">
      <c r="A288" s="1" t="s">
        <v>97</v>
      </c>
      <c r="B288" s="1" t="s">
        <v>58</v>
      </c>
      <c r="C288" s="1" t="s">
        <v>3301</v>
      </c>
      <c r="D288" s="1" t="s">
        <v>2260</v>
      </c>
      <c r="E288" s="1" t="s">
        <v>77</v>
      </c>
      <c r="F288" s="1">
        <v>999927328</v>
      </c>
      <c r="G288" s="1">
        <v>54</v>
      </c>
    </row>
    <row r="289" spans="1:7" x14ac:dyDescent="0.35">
      <c r="A289" s="30" t="s">
        <v>97</v>
      </c>
      <c r="B289" s="30" t="s">
        <v>58</v>
      </c>
      <c r="C289" s="30" t="s">
        <v>288</v>
      </c>
      <c r="D289" s="30" t="s">
        <v>289</v>
      </c>
      <c r="E289" s="30" t="s">
        <v>77</v>
      </c>
      <c r="F289" s="30">
        <v>999858368</v>
      </c>
      <c r="G289" s="1">
        <v>52</v>
      </c>
    </row>
    <row r="290" spans="1:7" x14ac:dyDescent="0.35">
      <c r="A290" s="1" t="s">
        <v>97</v>
      </c>
      <c r="B290" s="1" t="s">
        <v>58</v>
      </c>
      <c r="C290" s="1" t="s">
        <v>1198</v>
      </c>
      <c r="D290" s="1" t="s">
        <v>1199</v>
      </c>
      <c r="E290" s="1" t="s">
        <v>77</v>
      </c>
      <c r="F290" s="1">
        <v>999918184</v>
      </c>
      <c r="G290" s="1">
        <v>48</v>
      </c>
    </row>
    <row r="291" spans="1:7" x14ac:dyDescent="0.35">
      <c r="A291" s="1" t="s">
        <v>97</v>
      </c>
      <c r="B291" s="1" t="s">
        <v>58</v>
      </c>
      <c r="C291" s="1" t="s">
        <v>1218</v>
      </c>
      <c r="D291" s="1" t="s">
        <v>1219</v>
      </c>
      <c r="E291" s="1" t="s">
        <v>77</v>
      </c>
      <c r="F291" s="1">
        <v>999918369</v>
      </c>
      <c r="G291" s="1">
        <v>48</v>
      </c>
    </row>
    <row r="292" spans="1:7" x14ac:dyDescent="0.35">
      <c r="A292" s="1" t="s">
        <v>97</v>
      </c>
      <c r="B292" s="1" t="s">
        <v>58</v>
      </c>
      <c r="C292" s="1" t="s">
        <v>385</v>
      </c>
      <c r="D292" s="1" t="s">
        <v>386</v>
      </c>
      <c r="E292" s="1" t="s">
        <v>77</v>
      </c>
      <c r="F292" s="1">
        <v>999872363</v>
      </c>
      <c r="G292" s="1">
        <v>45</v>
      </c>
    </row>
    <row r="293" spans="1:7" x14ac:dyDescent="0.35">
      <c r="A293" s="1" t="s">
        <v>97</v>
      </c>
      <c r="B293" s="1" t="s">
        <v>58</v>
      </c>
      <c r="C293" s="1" t="s">
        <v>534</v>
      </c>
      <c r="D293" s="1" t="s">
        <v>535</v>
      </c>
      <c r="E293" s="1" t="s">
        <v>77</v>
      </c>
      <c r="F293" s="1">
        <v>999890152</v>
      </c>
      <c r="G293" s="1">
        <v>45</v>
      </c>
    </row>
    <row r="294" spans="1:7" x14ac:dyDescent="0.35">
      <c r="A294" s="1" t="s">
        <v>97</v>
      </c>
      <c r="B294" s="1" t="s">
        <v>58</v>
      </c>
      <c r="C294" s="1" t="s">
        <v>3420</v>
      </c>
      <c r="D294" s="1" t="s">
        <v>3421</v>
      </c>
      <c r="E294" s="1" t="s">
        <v>77</v>
      </c>
      <c r="F294" s="1">
        <v>999927631</v>
      </c>
      <c r="G294" s="1">
        <v>45</v>
      </c>
    </row>
    <row r="295" spans="1:7" x14ac:dyDescent="0.35">
      <c r="A295" s="30" t="s">
        <v>97</v>
      </c>
      <c r="B295" s="30" t="s">
        <v>58</v>
      </c>
      <c r="C295" s="30" t="s">
        <v>950</v>
      </c>
      <c r="D295" s="30" t="s">
        <v>1289</v>
      </c>
      <c r="E295" s="30" t="s">
        <v>77</v>
      </c>
      <c r="F295" s="30">
        <v>999918923</v>
      </c>
      <c r="G295" s="1">
        <v>44</v>
      </c>
    </row>
    <row r="296" spans="1:7" x14ac:dyDescent="0.35">
      <c r="A296" s="1" t="s">
        <v>97</v>
      </c>
      <c r="B296" s="1" t="s">
        <v>58</v>
      </c>
      <c r="C296" s="1" t="s">
        <v>2363</v>
      </c>
      <c r="D296" s="1" t="s">
        <v>2364</v>
      </c>
      <c r="E296" s="1" t="s">
        <v>77</v>
      </c>
      <c r="F296" s="1">
        <v>999925029</v>
      </c>
      <c r="G296" s="1">
        <v>44</v>
      </c>
    </row>
    <row r="297" spans="1:7" x14ac:dyDescent="0.35">
      <c r="A297" s="1" t="s">
        <v>97</v>
      </c>
      <c r="B297" s="1" t="s">
        <v>58</v>
      </c>
      <c r="C297" s="30" t="s">
        <v>840</v>
      </c>
      <c r="D297" s="30" t="s">
        <v>92</v>
      </c>
      <c r="E297" s="30" t="s">
        <v>77</v>
      </c>
      <c r="F297" s="1">
        <v>999910108</v>
      </c>
      <c r="G297" s="1">
        <v>42</v>
      </c>
    </row>
    <row r="298" spans="1:7" x14ac:dyDescent="0.35">
      <c r="A298" s="30" t="s">
        <v>97</v>
      </c>
      <c r="B298" s="30" t="s">
        <v>58</v>
      </c>
      <c r="C298" s="30" t="s">
        <v>202</v>
      </c>
      <c r="D298" s="30" t="s">
        <v>203</v>
      </c>
      <c r="E298" s="30" t="s">
        <v>77</v>
      </c>
      <c r="F298" s="30">
        <v>999821134</v>
      </c>
      <c r="G298" s="1">
        <v>38</v>
      </c>
    </row>
    <row r="299" spans="1:7" x14ac:dyDescent="0.35">
      <c r="A299" s="30" t="s">
        <v>97</v>
      </c>
      <c r="B299" s="30" t="s">
        <v>58</v>
      </c>
      <c r="C299" s="30" t="s">
        <v>251</v>
      </c>
      <c r="D299" s="30" t="s">
        <v>252</v>
      </c>
      <c r="E299" s="30" t="s">
        <v>77</v>
      </c>
      <c r="F299" s="30">
        <v>999848655</v>
      </c>
      <c r="G299" s="1">
        <v>38</v>
      </c>
    </row>
    <row r="300" spans="1:7" x14ac:dyDescent="0.35">
      <c r="A300" s="30" t="s">
        <v>97</v>
      </c>
      <c r="B300" s="30" t="s">
        <v>58</v>
      </c>
      <c r="C300" s="30" t="s">
        <v>263</v>
      </c>
      <c r="D300" s="30" t="s">
        <v>264</v>
      </c>
      <c r="E300" s="30" t="s">
        <v>77</v>
      </c>
      <c r="F300" s="30">
        <v>999854544</v>
      </c>
      <c r="G300" s="1">
        <v>38</v>
      </c>
    </row>
    <row r="301" spans="1:7" x14ac:dyDescent="0.35">
      <c r="A301" s="1" t="s">
        <v>97</v>
      </c>
      <c r="B301" s="30" t="s">
        <v>58</v>
      </c>
      <c r="C301" s="30" t="s">
        <v>118</v>
      </c>
      <c r="D301" s="30" t="s">
        <v>277</v>
      </c>
      <c r="E301" s="30" t="s">
        <v>77</v>
      </c>
      <c r="F301" s="1">
        <v>999857039</v>
      </c>
      <c r="G301" s="1">
        <v>38</v>
      </c>
    </row>
    <row r="302" spans="1:7" x14ac:dyDescent="0.35">
      <c r="A302" s="30" t="s">
        <v>97</v>
      </c>
      <c r="B302" s="30" t="s">
        <v>58</v>
      </c>
      <c r="C302" s="30" t="s">
        <v>600</v>
      </c>
      <c r="D302" s="30" t="s">
        <v>601</v>
      </c>
      <c r="E302" s="30" t="s">
        <v>77</v>
      </c>
      <c r="F302" s="30">
        <v>999896504</v>
      </c>
      <c r="G302" s="1">
        <v>38</v>
      </c>
    </row>
    <row r="303" spans="1:7" x14ac:dyDescent="0.35">
      <c r="A303" s="30" t="s">
        <v>97</v>
      </c>
      <c r="B303" s="30" t="s">
        <v>58</v>
      </c>
      <c r="C303" s="30" t="s">
        <v>638</v>
      </c>
      <c r="D303" s="30" t="s">
        <v>639</v>
      </c>
      <c r="E303" s="30" t="s">
        <v>77</v>
      </c>
      <c r="F303" s="30">
        <v>999897897</v>
      </c>
      <c r="G303" s="1">
        <v>38</v>
      </c>
    </row>
    <row r="304" spans="1:7" x14ac:dyDescent="0.35">
      <c r="A304" s="30" t="s">
        <v>97</v>
      </c>
      <c r="B304" s="30" t="s">
        <v>58</v>
      </c>
      <c r="C304" s="30" t="s">
        <v>803</v>
      </c>
      <c r="D304" s="30" t="s">
        <v>804</v>
      </c>
      <c r="E304" s="30" t="s">
        <v>77</v>
      </c>
      <c r="F304" s="30">
        <v>999908815</v>
      </c>
      <c r="G304" s="1">
        <v>38</v>
      </c>
    </row>
    <row r="305" spans="1:7" x14ac:dyDescent="0.35">
      <c r="A305" s="1" t="s">
        <v>97</v>
      </c>
      <c r="B305" s="1" t="s">
        <v>58</v>
      </c>
      <c r="C305" s="30" t="s">
        <v>782</v>
      </c>
      <c r="D305" s="30" t="s">
        <v>830</v>
      </c>
      <c r="E305" s="30" t="s">
        <v>77</v>
      </c>
      <c r="F305" s="1">
        <v>999909767</v>
      </c>
      <c r="G305" s="1">
        <v>38</v>
      </c>
    </row>
    <row r="306" spans="1:7" x14ac:dyDescent="0.35">
      <c r="A306" s="1" t="s">
        <v>97</v>
      </c>
      <c r="B306" s="1" t="s">
        <v>58</v>
      </c>
      <c r="C306" s="30" t="s">
        <v>181</v>
      </c>
      <c r="D306" s="30" t="s">
        <v>117</v>
      </c>
      <c r="E306" s="30" t="s">
        <v>77</v>
      </c>
      <c r="F306" s="1">
        <v>999910276</v>
      </c>
      <c r="G306" s="1">
        <v>38</v>
      </c>
    </row>
    <row r="307" spans="1:7" x14ac:dyDescent="0.35">
      <c r="A307" s="31" t="s">
        <v>97</v>
      </c>
      <c r="B307" s="31" t="s">
        <v>58</v>
      </c>
      <c r="C307" s="31" t="s">
        <v>892</v>
      </c>
      <c r="D307" s="31" t="s">
        <v>689</v>
      </c>
      <c r="E307" s="31" t="s">
        <v>77</v>
      </c>
      <c r="F307" s="1">
        <v>999913326</v>
      </c>
      <c r="G307" s="1">
        <v>38</v>
      </c>
    </row>
    <row r="308" spans="1:7" x14ac:dyDescent="0.35">
      <c r="A308" s="30" t="s">
        <v>97</v>
      </c>
      <c r="B308" s="30" t="s">
        <v>58</v>
      </c>
      <c r="C308" s="30" t="s">
        <v>984</v>
      </c>
      <c r="D308" s="30" t="s">
        <v>985</v>
      </c>
      <c r="E308" s="30" t="s">
        <v>77</v>
      </c>
      <c r="F308" s="30">
        <v>999915565</v>
      </c>
      <c r="G308" s="1">
        <v>38</v>
      </c>
    </row>
    <row r="309" spans="1:7" x14ac:dyDescent="0.35">
      <c r="A309" s="1" t="s">
        <v>97</v>
      </c>
      <c r="B309" s="1" t="s">
        <v>58</v>
      </c>
      <c r="C309" s="1" t="s">
        <v>1166</v>
      </c>
      <c r="D309" s="1" t="s">
        <v>1167</v>
      </c>
      <c r="E309" s="1" t="s">
        <v>77</v>
      </c>
      <c r="F309" s="1">
        <v>999917977</v>
      </c>
      <c r="G309" s="1">
        <v>38</v>
      </c>
    </row>
    <row r="310" spans="1:7" x14ac:dyDescent="0.35">
      <c r="A310" s="1" t="s">
        <v>97</v>
      </c>
      <c r="B310" s="1" t="s">
        <v>58</v>
      </c>
      <c r="C310" s="1" t="s">
        <v>1255</v>
      </c>
      <c r="D310" s="1" t="s">
        <v>1256</v>
      </c>
      <c r="E310" s="30" t="s">
        <v>77</v>
      </c>
      <c r="F310" s="1">
        <v>999918711</v>
      </c>
      <c r="G310" s="1">
        <v>38</v>
      </c>
    </row>
    <row r="311" spans="1:7" x14ac:dyDescent="0.35">
      <c r="A311" s="30" t="s">
        <v>97</v>
      </c>
      <c r="B311" s="30" t="s">
        <v>58</v>
      </c>
      <c r="C311" s="30" t="s">
        <v>582</v>
      </c>
      <c r="D311" s="30" t="s">
        <v>123</v>
      </c>
      <c r="E311" s="30" t="s">
        <v>77</v>
      </c>
      <c r="F311" s="30">
        <v>999918770</v>
      </c>
      <c r="G311" s="1">
        <v>38</v>
      </c>
    </row>
    <row r="312" spans="1:7" x14ac:dyDescent="0.35">
      <c r="A312" s="30" t="s">
        <v>97</v>
      </c>
      <c r="B312" s="30" t="s">
        <v>58</v>
      </c>
      <c r="C312" s="30" t="s">
        <v>1280</v>
      </c>
      <c r="D312" s="30" t="s">
        <v>632</v>
      </c>
      <c r="E312" s="30" t="s">
        <v>77</v>
      </c>
      <c r="F312" s="30">
        <v>999918854</v>
      </c>
      <c r="G312" s="1">
        <v>38</v>
      </c>
    </row>
    <row r="313" spans="1:7" x14ac:dyDescent="0.35">
      <c r="A313" s="30" t="s">
        <v>97</v>
      </c>
      <c r="B313" s="30" t="s">
        <v>58</v>
      </c>
      <c r="C313" s="30" t="s">
        <v>1312</v>
      </c>
      <c r="D313" s="30" t="s">
        <v>119</v>
      </c>
      <c r="E313" s="30" t="s">
        <v>77</v>
      </c>
      <c r="F313" s="30">
        <v>999919023</v>
      </c>
      <c r="G313" s="1">
        <v>38</v>
      </c>
    </row>
    <row r="314" spans="1:7" x14ac:dyDescent="0.35">
      <c r="A314" s="30" t="s">
        <v>97</v>
      </c>
      <c r="B314" s="30" t="s">
        <v>58</v>
      </c>
      <c r="C314" s="30" t="s">
        <v>950</v>
      </c>
      <c r="D314" s="30" t="s">
        <v>1322</v>
      </c>
      <c r="E314" s="30" t="s">
        <v>77</v>
      </c>
      <c r="F314" s="30">
        <v>999919095</v>
      </c>
      <c r="G314" s="1">
        <v>38</v>
      </c>
    </row>
    <row r="315" spans="1:7" x14ac:dyDescent="0.35">
      <c r="A315" s="1" t="s">
        <v>97</v>
      </c>
      <c r="B315" s="31" t="s">
        <v>58</v>
      </c>
      <c r="C315" s="31" t="s">
        <v>1139</v>
      </c>
      <c r="D315" s="31" t="s">
        <v>1394</v>
      </c>
      <c r="E315" s="31" t="s">
        <v>77</v>
      </c>
      <c r="F315" s="1">
        <v>999919591</v>
      </c>
      <c r="G315" s="1">
        <v>38</v>
      </c>
    </row>
    <row r="316" spans="1:7" x14ac:dyDescent="0.35">
      <c r="A316" s="1" t="s">
        <v>97</v>
      </c>
      <c r="B316" s="1" t="s">
        <v>58</v>
      </c>
      <c r="C316" s="1" t="s">
        <v>1396</v>
      </c>
      <c r="D316" s="1" t="s">
        <v>1397</v>
      </c>
      <c r="E316" s="1" t="s">
        <v>77</v>
      </c>
      <c r="F316" s="1">
        <v>999919618</v>
      </c>
      <c r="G316" s="1">
        <v>38</v>
      </c>
    </row>
    <row r="317" spans="1:7" x14ac:dyDescent="0.35">
      <c r="A317" s="30" t="s">
        <v>97</v>
      </c>
      <c r="B317" s="30" t="s">
        <v>58</v>
      </c>
      <c r="C317" s="30" t="s">
        <v>2045</v>
      </c>
      <c r="D317" s="30" t="s">
        <v>2046</v>
      </c>
      <c r="E317" s="30" t="s">
        <v>77</v>
      </c>
      <c r="F317" s="30">
        <v>999923444</v>
      </c>
      <c r="G317" s="1">
        <v>38</v>
      </c>
    </row>
    <row r="318" spans="1:7" x14ac:dyDescent="0.35">
      <c r="A318" s="30" t="s">
        <v>97</v>
      </c>
      <c r="B318" s="30" t="s">
        <v>58</v>
      </c>
      <c r="C318" s="30" t="s">
        <v>335</v>
      </c>
      <c r="D318" s="30" t="s">
        <v>655</v>
      </c>
      <c r="E318" s="30" t="s">
        <v>77</v>
      </c>
      <c r="F318" s="30">
        <v>999923493</v>
      </c>
      <c r="G318" s="1">
        <v>38</v>
      </c>
    </row>
    <row r="319" spans="1:7" x14ac:dyDescent="0.35">
      <c r="A319" s="30" t="s">
        <v>97</v>
      </c>
      <c r="B319" s="30" t="s">
        <v>58</v>
      </c>
      <c r="C319" s="30" t="s">
        <v>2058</v>
      </c>
      <c r="D319" s="30" t="s">
        <v>117</v>
      </c>
      <c r="E319" s="30" t="s">
        <v>77</v>
      </c>
      <c r="F319" s="30">
        <v>999923535</v>
      </c>
      <c r="G319" s="1">
        <v>38</v>
      </c>
    </row>
    <row r="320" spans="1:7" x14ac:dyDescent="0.35">
      <c r="A320" s="31" t="s">
        <v>97</v>
      </c>
      <c r="B320" s="31" t="s">
        <v>58</v>
      </c>
      <c r="C320" s="31" t="s">
        <v>2744</v>
      </c>
      <c r="D320" s="31" t="s">
        <v>2745</v>
      </c>
      <c r="E320" s="31" t="s">
        <v>77</v>
      </c>
      <c r="F320" s="1">
        <v>999925975</v>
      </c>
      <c r="G320" s="1">
        <v>38</v>
      </c>
    </row>
    <row r="321" spans="1:7" x14ac:dyDescent="0.35">
      <c r="A321" s="1" t="s">
        <v>97</v>
      </c>
      <c r="B321" s="35" t="s">
        <v>58</v>
      </c>
      <c r="C321" s="35" t="s">
        <v>2865</v>
      </c>
      <c r="D321" s="35" t="s">
        <v>2866</v>
      </c>
      <c r="E321" s="35" t="s">
        <v>77</v>
      </c>
      <c r="F321" s="35">
        <v>999926297</v>
      </c>
      <c r="G321" s="1">
        <v>38</v>
      </c>
    </row>
    <row r="322" spans="1:7" x14ac:dyDescent="0.35">
      <c r="A322" s="30" t="s">
        <v>97</v>
      </c>
      <c r="B322" s="30" t="s">
        <v>58</v>
      </c>
      <c r="C322" s="30" t="s">
        <v>3235</v>
      </c>
      <c r="D322" s="30" t="s">
        <v>3236</v>
      </c>
      <c r="E322" s="30" t="s">
        <v>77</v>
      </c>
      <c r="F322" s="30">
        <v>999927168</v>
      </c>
      <c r="G322" s="1">
        <v>38</v>
      </c>
    </row>
    <row r="323" spans="1:7" x14ac:dyDescent="0.35">
      <c r="A323" s="30" t="s">
        <v>97</v>
      </c>
      <c r="B323" s="30" t="s">
        <v>58</v>
      </c>
      <c r="C323" s="30" t="s">
        <v>3239</v>
      </c>
      <c r="D323" s="30" t="s">
        <v>3240</v>
      </c>
      <c r="E323" s="30" t="s">
        <v>77</v>
      </c>
      <c r="F323" s="30">
        <v>999927175</v>
      </c>
      <c r="G323" s="1">
        <v>38</v>
      </c>
    </row>
    <row r="324" spans="1:7" x14ac:dyDescent="0.35">
      <c r="A324" s="1" t="s">
        <v>97</v>
      </c>
      <c r="B324" s="1" t="s">
        <v>58</v>
      </c>
      <c r="C324" s="1" t="s">
        <v>116</v>
      </c>
      <c r="D324" s="1" t="s">
        <v>117</v>
      </c>
      <c r="E324" s="1" t="s">
        <v>77</v>
      </c>
      <c r="F324" s="1">
        <v>999708912</v>
      </c>
      <c r="G324" s="1">
        <v>36</v>
      </c>
    </row>
    <row r="325" spans="1:7" x14ac:dyDescent="0.35">
      <c r="A325" s="1" t="s">
        <v>97</v>
      </c>
      <c r="B325" s="1" t="s">
        <v>58</v>
      </c>
      <c r="C325" s="1" t="s">
        <v>684</v>
      </c>
      <c r="D325" s="1" t="s">
        <v>685</v>
      </c>
      <c r="E325" s="1" t="s">
        <v>77</v>
      </c>
      <c r="F325" s="1">
        <v>999902597</v>
      </c>
      <c r="G325" s="1">
        <v>36</v>
      </c>
    </row>
    <row r="326" spans="1:7" x14ac:dyDescent="0.35">
      <c r="A326" s="1" t="s">
        <v>97</v>
      </c>
      <c r="B326" s="1" t="s">
        <v>58</v>
      </c>
      <c r="C326" s="1" t="s">
        <v>526</v>
      </c>
      <c r="D326" s="1" t="s">
        <v>527</v>
      </c>
      <c r="E326" s="1" t="s">
        <v>77</v>
      </c>
      <c r="F326" s="1">
        <v>999889843</v>
      </c>
      <c r="G326" s="1">
        <v>34</v>
      </c>
    </row>
    <row r="327" spans="1:7" x14ac:dyDescent="0.35">
      <c r="A327" s="1" t="s">
        <v>97</v>
      </c>
      <c r="B327" s="32" t="s">
        <v>58</v>
      </c>
      <c r="C327" s="32" t="s">
        <v>591</v>
      </c>
      <c r="D327" s="1" t="s">
        <v>2239</v>
      </c>
      <c r="E327" s="32" t="s">
        <v>77</v>
      </c>
      <c r="F327" s="1">
        <v>999924534</v>
      </c>
      <c r="G327" s="1">
        <v>34</v>
      </c>
    </row>
    <row r="328" spans="1:7" x14ac:dyDescent="0.35">
      <c r="A328" s="1" t="s">
        <v>97</v>
      </c>
      <c r="B328" s="32" t="s">
        <v>58</v>
      </c>
      <c r="C328" s="32" t="s">
        <v>449</v>
      </c>
      <c r="D328" s="32" t="s">
        <v>3509</v>
      </c>
      <c r="E328" s="32" t="s">
        <v>77</v>
      </c>
      <c r="F328" s="32">
        <v>999927909</v>
      </c>
      <c r="G328" s="1">
        <v>30</v>
      </c>
    </row>
    <row r="329" spans="1:7" x14ac:dyDescent="0.35">
      <c r="A329" s="1" t="s">
        <v>97</v>
      </c>
      <c r="B329" s="1" t="s">
        <v>58</v>
      </c>
      <c r="C329" s="1" t="s">
        <v>163</v>
      </c>
      <c r="D329" s="1" t="s">
        <v>164</v>
      </c>
      <c r="E329" s="1" t="s">
        <v>77</v>
      </c>
      <c r="F329" s="1">
        <v>999772977</v>
      </c>
      <c r="G329" s="1">
        <v>29</v>
      </c>
    </row>
    <row r="330" spans="1:7" x14ac:dyDescent="0.35">
      <c r="A330" s="30" t="s">
        <v>97</v>
      </c>
      <c r="B330" s="30" t="s">
        <v>58</v>
      </c>
      <c r="C330" s="30" t="s">
        <v>649</v>
      </c>
      <c r="D330" s="30" t="s">
        <v>650</v>
      </c>
      <c r="E330" s="30" t="s">
        <v>77</v>
      </c>
      <c r="F330" s="30">
        <v>999898983</v>
      </c>
      <c r="G330" s="1">
        <v>29</v>
      </c>
    </row>
    <row r="331" spans="1:7" x14ac:dyDescent="0.35">
      <c r="A331" s="1" t="s">
        <v>97</v>
      </c>
      <c r="B331" s="1" t="s">
        <v>58</v>
      </c>
      <c r="C331" s="1" t="s">
        <v>670</v>
      </c>
      <c r="D331" s="1" t="s">
        <v>117</v>
      </c>
      <c r="E331" s="1" t="s">
        <v>77</v>
      </c>
      <c r="F331" s="1">
        <v>999900843</v>
      </c>
      <c r="G331" s="1">
        <v>29</v>
      </c>
    </row>
    <row r="332" spans="1:7" x14ac:dyDescent="0.35">
      <c r="A332" s="30" t="s">
        <v>97</v>
      </c>
      <c r="B332" s="30" t="s">
        <v>58</v>
      </c>
      <c r="C332" s="30" t="s">
        <v>1113</v>
      </c>
      <c r="D332" s="30" t="s">
        <v>1114</v>
      </c>
      <c r="E332" s="30" t="s">
        <v>77</v>
      </c>
      <c r="F332" s="30">
        <v>999917628</v>
      </c>
      <c r="G332" s="1">
        <v>29</v>
      </c>
    </row>
    <row r="333" spans="1:7" x14ac:dyDescent="0.35">
      <c r="A333" s="1" t="s">
        <v>97</v>
      </c>
      <c r="B333" s="30" t="s">
        <v>58</v>
      </c>
      <c r="C333" s="30" t="s">
        <v>475</v>
      </c>
      <c r="D333" s="30" t="s">
        <v>1254</v>
      </c>
      <c r="E333" s="30" t="s">
        <v>77</v>
      </c>
      <c r="F333" s="30">
        <v>999918693</v>
      </c>
      <c r="G333" s="1">
        <v>29</v>
      </c>
    </row>
    <row r="334" spans="1:7" x14ac:dyDescent="0.35">
      <c r="A334" s="30" t="s">
        <v>97</v>
      </c>
      <c r="B334" s="30" t="s">
        <v>58</v>
      </c>
      <c r="C334" s="30" t="s">
        <v>857</v>
      </c>
      <c r="D334" s="30" t="s">
        <v>1259</v>
      </c>
      <c r="E334" s="30" t="s">
        <v>77</v>
      </c>
      <c r="F334" s="30">
        <v>999918728</v>
      </c>
      <c r="G334" s="1">
        <v>29</v>
      </c>
    </row>
    <row r="335" spans="1:7" x14ac:dyDescent="0.35">
      <c r="A335" s="30" t="s">
        <v>97</v>
      </c>
      <c r="B335" s="30" t="s">
        <v>58</v>
      </c>
      <c r="C335" s="30" t="s">
        <v>1313</v>
      </c>
      <c r="D335" s="30" t="s">
        <v>1314</v>
      </c>
      <c r="E335" s="30" t="s">
        <v>77</v>
      </c>
      <c r="F335" s="30">
        <v>999919024</v>
      </c>
      <c r="G335" s="1">
        <v>29</v>
      </c>
    </row>
    <row r="336" spans="1:7" x14ac:dyDescent="0.35">
      <c r="A336" s="30" t="s">
        <v>97</v>
      </c>
      <c r="B336" s="30" t="s">
        <v>58</v>
      </c>
      <c r="C336" s="30" t="s">
        <v>766</v>
      </c>
      <c r="D336" s="30" t="s">
        <v>617</v>
      </c>
      <c r="E336" s="30" t="s">
        <v>77</v>
      </c>
      <c r="F336" s="30">
        <v>999919107</v>
      </c>
      <c r="G336" s="1">
        <v>29</v>
      </c>
    </row>
    <row r="337" spans="1:7" x14ac:dyDescent="0.35">
      <c r="A337" s="1" t="s">
        <v>97</v>
      </c>
      <c r="B337" s="30" t="s">
        <v>58</v>
      </c>
      <c r="C337" s="30" t="s">
        <v>1403</v>
      </c>
      <c r="D337" s="30" t="s">
        <v>96</v>
      </c>
      <c r="E337" s="30" t="s">
        <v>77</v>
      </c>
      <c r="F337" s="30">
        <v>999919664</v>
      </c>
      <c r="G337" s="1">
        <v>29</v>
      </c>
    </row>
    <row r="338" spans="1:7" x14ac:dyDescent="0.35">
      <c r="A338" s="30" t="s">
        <v>97</v>
      </c>
      <c r="B338" s="30" t="s">
        <v>58</v>
      </c>
      <c r="C338" s="30" t="s">
        <v>1894</v>
      </c>
      <c r="D338" s="30" t="s">
        <v>1140</v>
      </c>
      <c r="E338" s="30" t="s">
        <v>77</v>
      </c>
      <c r="F338" s="30">
        <v>999922582</v>
      </c>
      <c r="G338" s="1">
        <v>29</v>
      </c>
    </row>
    <row r="339" spans="1:7" x14ac:dyDescent="0.35">
      <c r="A339" s="1" t="s">
        <v>97</v>
      </c>
      <c r="B339" s="30" t="s">
        <v>58</v>
      </c>
      <c r="C339" s="30" t="s">
        <v>1913</v>
      </c>
      <c r="D339" s="30" t="s">
        <v>1914</v>
      </c>
      <c r="E339" s="30" t="s">
        <v>77</v>
      </c>
      <c r="F339" s="30">
        <v>999922741</v>
      </c>
      <c r="G339" s="1">
        <v>29</v>
      </c>
    </row>
    <row r="340" spans="1:7" x14ac:dyDescent="0.35">
      <c r="A340" s="30" t="s">
        <v>97</v>
      </c>
      <c r="B340" s="30" t="s">
        <v>58</v>
      </c>
      <c r="C340" s="30" t="s">
        <v>1932</v>
      </c>
      <c r="D340" s="30" t="s">
        <v>1933</v>
      </c>
      <c r="E340" s="30" t="s">
        <v>77</v>
      </c>
      <c r="F340" s="30">
        <v>999922804</v>
      </c>
      <c r="G340" s="1">
        <v>29</v>
      </c>
    </row>
    <row r="341" spans="1:7" x14ac:dyDescent="0.35">
      <c r="A341" s="30" t="s">
        <v>97</v>
      </c>
      <c r="B341" s="30" t="s">
        <v>58</v>
      </c>
      <c r="C341" s="30" t="s">
        <v>844</v>
      </c>
      <c r="D341" s="30" t="s">
        <v>1196</v>
      </c>
      <c r="E341" s="30" t="s">
        <v>77</v>
      </c>
      <c r="F341" s="30">
        <v>999923120</v>
      </c>
      <c r="G341" s="1">
        <v>29</v>
      </c>
    </row>
    <row r="342" spans="1:7" x14ac:dyDescent="0.35">
      <c r="A342" s="30" t="s">
        <v>97</v>
      </c>
      <c r="B342" s="30" t="s">
        <v>58</v>
      </c>
      <c r="C342" s="30" t="s">
        <v>2010</v>
      </c>
      <c r="D342" s="30" t="s">
        <v>2011</v>
      </c>
      <c r="E342" s="30" t="s">
        <v>77</v>
      </c>
      <c r="F342" s="30">
        <v>999923253</v>
      </c>
      <c r="G342" s="1">
        <v>29</v>
      </c>
    </row>
    <row r="343" spans="1:7" x14ac:dyDescent="0.35">
      <c r="A343" s="30" t="s">
        <v>97</v>
      </c>
      <c r="B343" s="30" t="s">
        <v>58</v>
      </c>
      <c r="C343" s="30" t="s">
        <v>1025</v>
      </c>
      <c r="D343" s="30" t="s">
        <v>209</v>
      </c>
      <c r="E343" s="30" t="s">
        <v>77</v>
      </c>
      <c r="F343" s="30">
        <v>999923502</v>
      </c>
      <c r="G343" s="1">
        <v>29</v>
      </c>
    </row>
    <row r="344" spans="1:7" x14ac:dyDescent="0.35">
      <c r="A344" s="30" t="s">
        <v>97</v>
      </c>
      <c r="B344" s="30" t="s">
        <v>58</v>
      </c>
      <c r="C344" s="30" t="s">
        <v>2068</v>
      </c>
      <c r="D344" s="30" t="s">
        <v>2069</v>
      </c>
      <c r="E344" s="30" t="s">
        <v>77</v>
      </c>
      <c r="F344" s="30">
        <v>999923603</v>
      </c>
      <c r="G344" s="1">
        <v>29</v>
      </c>
    </row>
    <row r="345" spans="1:7" x14ac:dyDescent="0.35">
      <c r="A345" s="30" t="s">
        <v>97</v>
      </c>
      <c r="B345" s="30" t="s">
        <v>58</v>
      </c>
      <c r="C345" s="30" t="s">
        <v>2680</v>
      </c>
      <c r="D345" s="30" t="s">
        <v>2681</v>
      </c>
      <c r="E345" s="30" t="s">
        <v>77</v>
      </c>
      <c r="F345" s="30">
        <v>999925818</v>
      </c>
      <c r="G345" s="1">
        <v>29</v>
      </c>
    </row>
    <row r="346" spans="1:7" x14ac:dyDescent="0.35">
      <c r="A346" s="30" t="s">
        <v>97</v>
      </c>
      <c r="B346" s="30" t="s">
        <v>58</v>
      </c>
      <c r="C346" s="30" t="s">
        <v>3051</v>
      </c>
      <c r="D346" s="30" t="s">
        <v>3052</v>
      </c>
      <c r="E346" s="30" t="s">
        <v>77</v>
      </c>
      <c r="F346" s="30">
        <v>999926759</v>
      </c>
      <c r="G346" s="1">
        <v>29</v>
      </c>
    </row>
    <row r="347" spans="1:7" x14ac:dyDescent="0.35">
      <c r="A347" s="30" t="s">
        <v>97</v>
      </c>
      <c r="B347" s="30" t="s">
        <v>58</v>
      </c>
      <c r="C347" s="30" t="s">
        <v>3089</v>
      </c>
      <c r="D347" s="30" t="s">
        <v>3090</v>
      </c>
      <c r="E347" s="30" t="s">
        <v>77</v>
      </c>
      <c r="F347" s="30">
        <v>999926827</v>
      </c>
      <c r="G347" s="1">
        <v>29</v>
      </c>
    </row>
    <row r="348" spans="1:7" x14ac:dyDescent="0.35">
      <c r="A348" s="30" t="s">
        <v>97</v>
      </c>
      <c r="B348" s="30" t="s">
        <v>58</v>
      </c>
      <c r="C348" s="30" t="s">
        <v>3096</v>
      </c>
      <c r="D348" s="30" t="s">
        <v>1359</v>
      </c>
      <c r="E348" s="30" t="s">
        <v>77</v>
      </c>
      <c r="F348" s="30">
        <v>999926845</v>
      </c>
      <c r="G348" s="1">
        <v>29</v>
      </c>
    </row>
    <row r="349" spans="1:7" x14ac:dyDescent="0.35">
      <c r="A349" s="30" t="s">
        <v>97</v>
      </c>
      <c r="B349" s="30" t="s">
        <v>58</v>
      </c>
      <c r="C349" s="30" t="s">
        <v>3101</v>
      </c>
      <c r="D349" s="30" t="s">
        <v>1226</v>
      </c>
      <c r="E349" s="30" t="s">
        <v>77</v>
      </c>
      <c r="F349" s="30">
        <v>999926853</v>
      </c>
      <c r="G349" s="1">
        <v>29</v>
      </c>
    </row>
    <row r="350" spans="1:7" x14ac:dyDescent="0.35">
      <c r="A350" s="30" t="s">
        <v>97</v>
      </c>
      <c r="B350" s="30" t="s">
        <v>58</v>
      </c>
      <c r="C350" s="30" t="s">
        <v>1270</v>
      </c>
      <c r="D350" s="30" t="s">
        <v>3130</v>
      </c>
      <c r="E350" s="30" t="s">
        <v>77</v>
      </c>
      <c r="F350" s="30">
        <v>999926902</v>
      </c>
      <c r="G350" s="1">
        <v>29</v>
      </c>
    </row>
    <row r="351" spans="1:7" x14ac:dyDescent="0.35">
      <c r="A351" s="30" t="s">
        <v>97</v>
      </c>
      <c r="B351" s="30" t="s">
        <v>58</v>
      </c>
      <c r="C351" s="30" t="s">
        <v>356</v>
      </c>
      <c r="D351" s="30" t="s">
        <v>1633</v>
      </c>
      <c r="E351" s="30" t="s">
        <v>77</v>
      </c>
      <c r="F351" s="30">
        <v>999927046</v>
      </c>
      <c r="G351" s="1">
        <v>29</v>
      </c>
    </row>
    <row r="352" spans="1:7" x14ac:dyDescent="0.35">
      <c r="A352" s="30" t="s">
        <v>97</v>
      </c>
      <c r="B352" s="30" t="s">
        <v>58</v>
      </c>
      <c r="C352" s="30" t="s">
        <v>1173</v>
      </c>
      <c r="D352" s="30" t="s">
        <v>117</v>
      </c>
      <c r="E352" s="30" t="s">
        <v>77</v>
      </c>
      <c r="F352" s="30">
        <v>999927142</v>
      </c>
      <c r="G352" s="1">
        <v>29</v>
      </c>
    </row>
    <row r="353" spans="1:7" x14ac:dyDescent="0.35">
      <c r="A353" s="30" t="s">
        <v>97</v>
      </c>
      <c r="B353" s="30" t="s">
        <v>58</v>
      </c>
      <c r="C353" s="30" t="s">
        <v>1234</v>
      </c>
      <c r="D353" s="30" t="s">
        <v>3241</v>
      </c>
      <c r="E353" s="30" t="s">
        <v>77</v>
      </c>
      <c r="F353" s="30">
        <v>999927180</v>
      </c>
      <c r="G353" s="1">
        <v>29</v>
      </c>
    </row>
    <row r="354" spans="1:7" x14ac:dyDescent="0.35">
      <c r="A354" s="30" t="s">
        <v>97</v>
      </c>
      <c r="B354" s="30" t="s">
        <v>58</v>
      </c>
      <c r="C354" s="30" t="s">
        <v>3247</v>
      </c>
      <c r="D354" s="30" t="s">
        <v>92</v>
      </c>
      <c r="E354" s="30" t="s">
        <v>77</v>
      </c>
      <c r="F354" s="30">
        <v>999927191</v>
      </c>
      <c r="G354" s="1">
        <v>29</v>
      </c>
    </row>
    <row r="355" spans="1:7" x14ac:dyDescent="0.35">
      <c r="A355" s="30" t="s">
        <v>97</v>
      </c>
      <c r="B355" s="30" t="s">
        <v>58</v>
      </c>
      <c r="C355" s="30" t="s">
        <v>118</v>
      </c>
      <c r="D355" s="30" t="s">
        <v>990</v>
      </c>
      <c r="E355" s="30" t="s">
        <v>77</v>
      </c>
      <c r="F355" s="30">
        <v>999927197</v>
      </c>
      <c r="G355" s="1">
        <v>29</v>
      </c>
    </row>
    <row r="356" spans="1:7" x14ac:dyDescent="0.35">
      <c r="A356" s="30" t="s">
        <v>97</v>
      </c>
      <c r="B356" s="30" t="s">
        <v>58</v>
      </c>
      <c r="C356" s="30" t="s">
        <v>3306</v>
      </c>
      <c r="D356" s="30" t="s">
        <v>3236</v>
      </c>
      <c r="E356" s="30" t="s">
        <v>77</v>
      </c>
      <c r="F356" s="30">
        <v>999927337</v>
      </c>
      <c r="G356" s="1">
        <v>29</v>
      </c>
    </row>
    <row r="357" spans="1:7" x14ac:dyDescent="0.35">
      <c r="A357" s="30" t="s">
        <v>97</v>
      </c>
      <c r="B357" s="30" t="s">
        <v>58</v>
      </c>
      <c r="C357" s="30" t="s">
        <v>730</v>
      </c>
      <c r="D357" s="30" t="s">
        <v>493</v>
      </c>
      <c r="E357" s="30" t="s">
        <v>77</v>
      </c>
      <c r="F357" s="30">
        <v>999927414</v>
      </c>
      <c r="G357" s="1">
        <v>29</v>
      </c>
    </row>
    <row r="358" spans="1:7" x14ac:dyDescent="0.35">
      <c r="A358" s="30" t="s">
        <v>97</v>
      </c>
      <c r="B358" s="30" t="s">
        <v>58</v>
      </c>
      <c r="C358" s="30" t="s">
        <v>3344</v>
      </c>
      <c r="D358" s="30" t="s">
        <v>1897</v>
      </c>
      <c r="E358" s="30" t="s">
        <v>77</v>
      </c>
      <c r="F358" s="30">
        <v>999927440</v>
      </c>
      <c r="G358" s="1">
        <v>29</v>
      </c>
    </row>
    <row r="359" spans="1:7" x14ac:dyDescent="0.35">
      <c r="A359" s="30" t="s">
        <v>97</v>
      </c>
      <c r="B359" s="30" t="s">
        <v>58</v>
      </c>
      <c r="C359" s="30" t="s">
        <v>3375</v>
      </c>
      <c r="D359" s="30" t="s">
        <v>3376</v>
      </c>
      <c r="E359" s="30" t="s">
        <v>77</v>
      </c>
      <c r="F359" s="30">
        <v>999927501</v>
      </c>
      <c r="G359" s="1">
        <v>29</v>
      </c>
    </row>
    <row r="360" spans="1:7" x14ac:dyDescent="0.35">
      <c r="A360" s="30" t="s">
        <v>97</v>
      </c>
      <c r="B360" s="30" t="s">
        <v>58</v>
      </c>
      <c r="C360" s="30" t="s">
        <v>458</v>
      </c>
      <c r="D360" s="30" t="s">
        <v>3378</v>
      </c>
      <c r="E360" s="30" t="s">
        <v>77</v>
      </c>
      <c r="F360" s="30">
        <v>999927506</v>
      </c>
      <c r="G360" s="1">
        <v>29</v>
      </c>
    </row>
    <row r="361" spans="1:7" x14ac:dyDescent="0.35">
      <c r="A361" s="30" t="s">
        <v>97</v>
      </c>
      <c r="B361" s="30" t="s">
        <v>58</v>
      </c>
      <c r="C361" s="30" t="s">
        <v>3422</v>
      </c>
      <c r="D361" s="30" t="s">
        <v>287</v>
      </c>
      <c r="E361" s="30" t="s">
        <v>77</v>
      </c>
      <c r="F361" s="30">
        <v>999927632</v>
      </c>
      <c r="G361" s="1">
        <v>29</v>
      </c>
    </row>
    <row r="362" spans="1:7" x14ac:dyDescent="0.35">
      <c r="A362" s="30" t="s">
        <v>97</v>
      </c>
      <c r="B362" s="30" t="s">
        <v>58</v>
      </c>
      <c r="C362" s="30" t="s">
        <v>3428</v>
      </c>
      <c r="D362" s="30" t="s">
        <v>3429</v>
      </c>
      <c r="E362" s="30" t="s">
        <v>77</v>
      </c>
      <c r="F362" s="30">
        <v>999927648</v>
      </c>
      <c r="G362" s="1">
        <v>29</v>
      </c>
    </row>
    <row r="363" spans="1:7" x14ac:dyDescent="0.35">
      <c r="A363" s="1" t="s">
        <v>97</v>
      </c>
      <c r="B363" s="30" t="s">
        <v>58</v>
      </c>
      <c r="C363" s="30" t="s">
        <v>3454</v>
      </c>
      <c r="D363" s="30" t="s">
        <v>3455</v>
      </c>
      <c r="E363" s="30" t="s">
        <v>77</v>
      </c>
      <c r="F363" s="30">
        <v>999927775</v>
      </c>
      <c r="G363" s="1">
        <v>29</v>
      </c>
    </row>
    <row r="364" spans="1:7" x14ac:dyDescent="0.35">
      <c r="A364" s="1" t="s">
        <v>97</v>
      </c>
      <c r="B364" s="35" t="s">
        <v>255</v>
      </c>
      <c r="C364" s="35" t="s">
        <v>2697</v>
      </c>
      <c r="D364" s="35" t="s">
        <v>2698</v>
      </c>
      <c r="E364" s="35" t="s">
        <v>77</v>
      </c>
      <c r="F364" s="35">
        <v>999925851</v>
      </c>
      <c r="G364" s="1">
        <v>190</v>
      </c>
    </row>
    <row r="365" spans="1:7" x14ac:dyDescent="0.35">
      <c r="A365" s="1" t="s">
        <v>97</v>
      </c>
      <c r="B365" s="36" t="s">
        <v>255</v>
      </c>
      <c r="C365" s="36" t="s">
        <v>2619</v>
      </c>
      <c r="D365" s="36" t="s">
        <v>2620</v>
      </c>
      <c r="E365" s="36" t="s">
        <v>77</v>
      </c>
      <c r="F365" s="36">
        <v>999925663</v>
      </c>
      <c r="G365" s="1">
        <v>155</v>
      </c>
    </row>
    <row r="366" spans="1:7" x14ac:dyDescent="0.35">
      <c r="A366" s="1" t="s">
        <v>97</v>
      </c>
      <c r="B366" s="1" t="s">
        <v>255</v>
      </c>
      <c r="C366" s="1" t="s">
        <v>2963</v>
      </c>
      <c r="D366" s="1" t="s">
        <v>2964</v>
      </c>
      <c r="E366" s="1" t="s">
        <v>77</v>
      </c>
      <c r="F366" s="1">
        <v>999926520</v>
      </c>
      <c r="G366" s="1">
        <v>150</v>
      </c>
    </row>
    <row r="367" spans="1:7" x14ac:dyDescent="0.35">
      <c r="A367" s="30" t="s">
        <v>97</v>
      </c>
      <c r="B367" s="30" t="s">
        <v>255</v>
      </c>
      <c r="C367" s="30" t="s">
        <v>98</v>
      </c>
      <c r="D367" s="30" t="s">
        <v>903</v>
      </c>
      <c r="E367" s="30" t="s">
        <v>77</v>
      </c>
      <c r="F367" s="30">
        <v>999919097</v>
      </c>
      <c r="G367" s="1">
        <v>100</v>
      </c>
    </row>
    <row r="368" spans="1:7" x14ac:dyDescent="0.35">
      <c r="A368" s="1" t="s">
        <v>97</v>
      </c>
      <c r="B368" s="1" t="s">
        <v>255</v>
      </c>
      <c r="C368" s="1" t="s">
        <v>1438</v>
      </c>
      <c r="D368" s="1" t="s">
        <v>1379</v>
      </c>
      <c r="E368" s="1" t="s">
        <v>77</v>
      </c>
      <c r="F368" s="1">
        <v>999925744</v>
      </c>
      <c r="G368" s="1">
        <v>90</v>
      </c>
    </row>
    <row r="369" spans="1:7" x14ac:dyDescent="0.35">
      <c r="A369" s="30" t="s">
        <v>97</v>
      </c>
      <c r="B369" s="30" t="s">
        <v>255</v>
      </c>
      <c r="C369" s="30" t="s">
        <v>2015</v>
      </c>
      <c r="D369" s="30" t="s">
        <v>889</v>
      </c>
      <c r="E369" s="30" t="s">
        <v>77</v>
      </c>
      <c r="F369" s="30">
        <v>999923261</v>
      </c>
      <c r="G369" s="1">
        <v>75</v>
      </c>
    </row>
    <row r="370" spans="1:7" x14ac:dyDescent="0.35">
      <c r="A370" s="30" t="s">
        <v>97</v>
      </c>
      <c r="B370" s="30" t="s">
        <v>255</v>
      </c>
      <c r="C370" s="30" t="s">
        <v>1888</v>
      </c>
      <c r="D370" s="30" t="s">
        <v>795</v>
      </c>
      <c r="E370" s="30" t="s">
        <v>77</v>
      </c>
      <c r="F370" s="30">
        <v>999922573</v>
      </c>
      <c r="G370" s="1">
        <v>56</v>
      </c>
    </row>
    <row r="371" spans="1:7" x14ac:dyDescent="0.35">
      <c r="A371" s="30" t="s">
        <v>97</v>
      </c>
      <c r="B371" s="30" t="s">
        <v>255</v>
      </c>
      <c r="C371" s="30" t="s">
        <v>1891</v>
      </c>
      <c r="D371" s="30" t="s">
        <v>1892</v>
      </c>
      <c r="E371" s="30" t="s">
        <v>77</v>
      </c>
      <c r="F371" s="30">
        <v>999922580</v>
      </c>
      <c r="G371" s="1">
        <v>56</v>
      </c>
    </row>
    <row r="372" spans="1:7" x14ac:dyDescent="0.35">
      <c r="A372" s="30" t="s">
        <v>97</v>
      </c>
      <c r="B372" s="30" t="s">
        <v>255</v>
      </c>
      <c r="C372" s="30" t="s">
        <v>3334</v>
      </c>
      <c r="D372" s="30" t="s">
        <v>3335</v>
      </c>
      <c r="E372" s="30" t="s">
        <v>77</v>
      </c>
      <c r="F372" s="30">
        <v>999927411</v>
      </c>
      <c r="G372" s="1">
        <v>52</v>
      </c>
    </row>
    <row r="373" spans="1:7" x14ac:dyDescent="0.35">
      <c r="A373" s="30" t="s">
        <v>97</v>
      </c>
      <c r="B373" s="30" t="s">
        <v>255</v>
      </c>
      <c r="C373" s="30" t="s">
        <v>2007</v>
      </c>
      <c r="D373" s="30" t="s">
        <v>2008</v>
      </c>
      <c r="E373" s="30" t="s">
        <v>77</v>
      </c>
      <c r="F373" s="30">
        <v>999923249</v>
      </c>
      <c r="G373" s="1">
        <v>48</v>
      </c>
    </row>
    <row r="374" spans="1:7" x14ac:dyDescent="0.35">
      <c r="A374" s="30" t="s">
        <v>97</v>
      </c>
      <c r="B374" s="30" t="s">
        <v>255</v>
      </c>
      <c r="C374" s="30" t="s">
        <v>2420</v>
      </c>
      <c r="D374" s="30" t="s">
        <v>2421</v>
      </c>
      <c r="E374" s="30" t="s">
        <v>77</v>
      </c>
      <c r="F374" s="30">
        <v>999925223</v>
      </c>
      <c r="G374" s="1">
        <v>44</v>
      </c>
    </row>
    <row r="375" spans="1:7" x14ac:dyDescent="0.35">
      <c r="A375" s="30" t="s">
        <v>97</v>
      </c>
      <c r="B375" s="30" t="s">
        <v>255</v>
      </c>
      <c r="C375" s="30" t="s">
        <v>1851</v>
      </c>
      <c r="D375" s="30" t="s">
        <v>1852</v>
      </c>
      <c r="E375" s="30" t="s">
        <v>77</v>
      </c>
      <c r="F375" s="30">
        <v>999922421</v>
      </c>
      <c r="G375" s="1">
        <v>42</v>
      </c>
    </row>
    <row r="376" spans="1:7" x14ac:dyDescent="0.35">
      <c r="A376" s="30" t="s">
        <v>97</v>
      </c>
      <c r="B376" s="30" t="s">
        <v>255</v>
      </c>
      <c r="C376" s="30" t="s">
        <v>256</v>
      </c>
      <c r="D376" s="30" t="s">
        <v>162</v>
      </c>
      <c r="E376" s="30" t="s">
        <v>77</v>
      </c>
      <c r="F376" s="30">
        <v>999851630</v>
      </c>
      <c r="G376" s="1">
        <v>38</v>
      </c>
    </row>
    <row r="377" spans="1:7" x14ac:dyDescent="0.35">
      <c r="A377" s="30" t="s">
        <v>97</v>
      </c>
      <c r="B377" s="30" t="s">
        <v>255</v>
      </c>
      <c r="C377" s="30" t="s">
        <v>402</v>
      </c>
      <c r="D377" s="30" t="s">
        <v>1282</v>
      </c>
      <c r="E377" s="30" t="s">
        <v>77</v>
      </c>
      <c r="F377" s="30">
        <v>999918866</v>
      </c>
      <c r="G377" s="1">
        <v>38</v>
      </c>
    </row>
    <row r="378" spans="1:7" x14ac:dyDescent="0.35">
      <c r="A378" s="30" t="s">
        <v>97</v>
      </c>
      <c r="B378" s="30" t="s">
        <v>255</v>
      </c>
      <c r="C378" s="30" t="s">
        <v>376</v>
      </c>
      <c r="D378" s="30" t="s">
        <v>1283</v>
      </c>
      <c r="E378" s="30" t="s">
        <v>77</v>
      </c>
      <c r="F378" s="30">
        <v>999918882</v>
      </c>
      <c r="G378" s="1">
        <v>38</v>
      </c>
    </row>
    <row r="379" spans="1:7" x14ac:dyDescent="0.35">
      <c r="A379" s="30" t="s">
        <v>97</v>
      </c>
      <c r="B379" s="30" t="s">
        <v>255</v>
      </c>
      <c r="C379" s="30" t="s">
        <v>1014</v>
      </c>
      <c r="D379" s="30" t="s">
        <v>1306</v>
      </c>
      <c r="E379" s="30" t="s">
        <v>77</v>
      </c>
      <c r="F379" s="30">
        <v>999918995</v>
      </c>
      <c r="G379" s="1">
        <v>38</v>
      </c>
    </row>
    <row r="380" spans="1:7" x14ac:dyDescent="0.35">
      <c r="A380" s="30" t="s">
        <v>97</v>
      </c>
      <c r="B380" s="30" t="s">
        <v>255</v>
      </c>
      <c r="C380" s="30" t="s">
        <v>458</v>
      </c>
      <c r="D380" s="30" t="s">
        <v>1307</v>
      </c>
      <c r="E380" s="30" t="s">
        <v>77</v>
      </c>
      <c r="F380" s="30">
        <v>999919004</v>
      </c>
      <c r="G380" s="1">
        <v>38</v>
      </c>
    </row>
    <row r="381" spans="1:7" x14ac:dyDescent="0.35">
      <c r="A381" s="30" t="s">
        <v>97</v>
      </c>
      <c r="B381" s="30" t="s">
        <v>255</v>
      </c>
      <c r="C381" s="30" t="s">
        <v>1312</v>
      </c>
      <c r="D381" s="30" t="s">
        <v>1410</v>
      </c>
      <c r="E381" s="30" t="s">
        <v>77</v>
      </c>
      <c r="F381" s="30">
        <v>999919690</v>
      </c>
      <c r="G381" s="1">
        <v>38</v>
      </c>
    </row>
    <row r="382" spans="1:7" x14ac:dyDescent="0.35">
      <c r="A382" s="30" t="s">
        <v>97</v>
      </c>
      <c r="B382" s="30" t="s">
        <v>255</v>
      </c>
      <c r="C382" s="30" t="s">
        <v>1832</v>
      </c>
      <c r="D382" s="30" t="s">
        <v>1833</v>
      </c>
      <c r="E382" s="30" t="s">
        <v>77</v>
      </c>
      <c r="F382" s="30">
        <v>999922345</v>
      </c>
      <c r="G382" s="1">
        <v>38</v>
      </c>
    </row>
    <row r="383" spans="1:7" x14ac:dyDescent="0.35">
      <c r="A383" s="30" t="s">
        <v>97</v>
      </c>
      <c r="B383" s="30" t="s">
        <v>255</v>
      </c>
      <c r="C383" s="30" t="s">
        <v>1844</v>
      </c>
      <c r="D383" s="30" t="s">
        <v>771</v>
      </c>
      <c r="E383" s="30" t="s">
        <v>77</v>
      </c>
      <c r="F383" s="30">
        <v>999922388</v>
      </c>
      <c r="G383" s="1">
        <v>38</v>
      </c>
    </row>
    <row r="384" spans="1:7" x14ac:dyDescent="0.35">
      <c r="A384" s="30" t="s">
        <v>97</v>
      </c>
      <c r="B384" s="30" t="s">
        <v>255</v>
      </c>
      <c r="C384" s="30" t="s">
        <v>1889</v>
      </c>
      <c r="D384" s="30" t="s">
        <v>655</v>
      </c>
      <c r="E384" s="30" t="s">
        <v>77</v>
      </c>
      <c r="F384" s="30">
        <v>999922575</v>
      </c>
      <c r="G384" s="1">
        <v>38</v>
      </c>
    </row>
    <row r="385" spans="1:7" x14ac:dyDescent="0.35">
      <c r="A385" s="30" t="s">
        <v>97</v>
      </c>
      <c r="B385" s="30" t="s">
        <v>255</v>
      </c>
      <c r="C385" s="30" t="s">
        <v>539</v>
      </c>
      <c r="D385" s="30" t="s">
        <v>1897</v>
      </c>
      <c r="E385" s="30" t="s">
        <v>77</v>
      </c>
      <c r="F385" s="30">
        <v>999922587</v>
      </c>
      <c r="G385" s="1">
        <v>38</v>
      </c>
    </row>
    <row r="386" spans="1:7" x14ac:dyDescent="0.35">
      <c r="A386" s="30" t="s">
        <v>97</v>
      </c>
      <c r="B386" s="30" t="s">
        <v>255</v>
      </c>
      <c r="C386" s="30" t="s">
        <v>1904</v>
      </c>
      <c r="D386" s="30" t="s">
        <v>1905</v>
      </c>
      <c r="E386" s="30" t="s">
        <v>77</v>
      </c>
      <c r="F386" s="30">
        <v>999922703</v>
      </c>
      <c r="G386" s="1">
        <v>38</v>
      </c>
    </row>
    <row r="387" spans="1:7" x14ac:dyDescent="0.35">
      <c r="A387" s="30" t="s">
        <v>97</v>
      </c>
      <c r="B387" s="30" t="s">
        <v>255</v>
      </c>
      <c r="C387" s="30" t="s">
        <v>116</v>
      </c>
      <c r="D387" s="30" t="s">
        <v>1987</v>
      </c>
      <c r="E387" s="30" t="s">
        <v>77</v>
      </c>
      <c r="F387" s="30">
        <v>999923116</v>
      </c>
      <c r="G387" s="1">
        <v>38</v>
      </c>
    </row>
    <row r="388" spans="1:7" x14ac:dyDescent="0.35">
      <c r="A388" s="30" t="s">
        <v>97</v>
      </c>
      <c r="B388" s="30" t="s">
        <v>255</v>
      </c>
      <c r="C388" s="30" t="s">
        <v>1732</v>
      </c>
      <c r="D388" s="30" t="s">
        <v>1989</v>
      </c>
      <c r="E388" s="30" t="s">
        <v>77</v>
      </c>
      <c r="F388" s="30">
        <v>999923121</v>
      </c>
      <c r="G388" s="1">
        <v>38</v>
      </c>
    </row>
    <row r="389" spans="1:7" x14ac:dyDescent="0.35">
      <c r="A389" s="30" t="s">
        <v>97</v>
      </c>
      <c r="B389" s="30" t="s">
        <v>255</v>
      </c>
      <c r="C389" s="30" t="s">
        <v>2055</v>
      </c>
      <c r="D389" s="30" t="s">
        <v>2056</v>
      </c>
      <c r="E389" s="30" t="s">
        <v>77</v>
      </c>
      <c r="F389" s="30">
        <v>999923520</v>
      </c>
      <c r="G389" s="1">
        <v>38</v>
      </c>
    </row>
    <row r="390" spans="1:7" x14ac:dyDescent="0.35">
      <c r="A390" s="30" t="s">
        <v>97</v>
      </c>
      <c r="B390" s="30" t="s">
        <v>255</v>
      </c>
      <c r="C390" s="30" t="s">
        <v>850</v>
      </c>
      <c r="D390" s="30" t="s">
        <v>2057</v>
      </c>
      <c r="E390" s="30" t="s">
        <v>77</v>
      </c>
      <c r="F390" s="30">
        <v>999923523</v>
      </c>
      <c r="G390" s="1">
        <v>38</v>
      </c>
    </row>
    <row r="391" spans="1:7" x14ac:dyDescent="0.35">
      <c r="A391" s="30" t="s">
        <v>97</v>
      </c>
      <c r="B391" s="30" t="s">
        <v>255</v>
      </c>
      <c r="C391" s="30" t="s">
        <v>624</v>
      </c>
      <c r="D391" s="30" t="s">
        <v>3043</v>
      </c>
      <c r="E391" s="30" t="s">
        <v>77</v>
      </c>
      <c r="F391" s="30">
        <v>999926737</v>
      </c>
      <c r="G391" s="1">
        <v>38</v>
      </c>
    </row>
    <row r="392" spans="1:7" x14ac:dyDescent="0.35">
      <c r="A392" s="30" t="s">
        <v>97</v>
      </c>
      <c r="B392" s="30" t="s">
        <v>255</v>
      </c>
      <c r="C392" s="30" t="s">
        <v>3029</v>
      </c>
      <c r="D392" s="30" t="s">
        <v>3071</v>
      </c>
      <c r="E392" s="30" t="s">
        <v>77</v>
      </c>
      <c r="F392" s="30">
        <v>999926790</v>
      </c>
      <c r="G392" s="1">
        <v>38</v>
      </c>
    </row>
    <row r="393" spans="1:7" x14ac:dyDescent="0.35">
      <c r="A393" s="30" t="s">
        <v>97</v>
      </c>
      <c r="B393" s="30" t="s">
        <v>255</v>
      </c>
      <c r="C393" s="30" t="s">
        <v>1180</v>
      </c>
      <c r="D393" s="30" t="s">
        <v>1916</v>
      </c>
      <c r="E393" s="30" t="s">
        <v>77</v>
      </c>
      <c r="F393" s="30">
        <v>999926826</v>
      </c>
      <c r="G393" s="1">
        <v>38</v>
      </c>
    </row>
    <row r="394" spans="1:7" x14ac:dyDescent="0.35">
      <c r="A394" s="30" t="s">
        <v>97</v>
      </c>
      <c r="B394" s="30" t="s">
        <v>255</v>
      </c>
      <c r="C394" s="30" t="s">
        <v>517</v>
      </c>
      <c r="D394" s="30" t="s">
        <v>3128</v>
      </c>
      <c r="E394" s="30" t="s">
        <v>77</v>
      </c>
      <c r="F394" s="30">
        <v>999926897</v>
      </c>
      <c r="G394" s="1">
        <v>38</v>
      </c>
    </row>
    <row r="395" spans="1:7" x14ac:dyDescent="0.35">
      <c r="A395" s="30" t="s">
        <v>97</v>
      </c>
      <c r="B395" s="30" t="s">
        <v>255</v>
      </c>
      <c r="C395" s="30" t="s">
        <v>392</v>
      </c>
      <c r="D395" s="30" t="s">
        <v>3286</v>
      </c>
      <c r="E395" s="30" t="s">
        <v>77</v>
      </c>
      <c r="F395" s="30">
        <v>999927294</v>
      </c>
      <c r="G395" s="1">
        <v>38</v>
      </c>
    </row>
    <row r="396" spans="1:7" x14ac:dyDescent="0.35">
      <c r="A396" s="30" t="s">
        <v>97</v>
      </c>
      <c r="B396" s="30" t="s">
        <v>255</v>
      </c>
      <c r="C396" s="30" t="s">
        <v>3291</v>
      </c>
      <c r="D396" s="30" t="s">
        <v>3292</v>
      </c>
      <c r="E396" s="30" t="s">
        <v>77</v>
      </c>
      <c r="F396" s="30">
        <v>999927304</v>
      </c>
      <c r="G396" s="1">
        <v>38</v>
      </c>
    </row>
    <row r="397" spans="1:7" x14ac:dyDescent="0.35">
      <c r="A397" s="30" t="s">
        <v>97</v>
      </c>
      <c r="B397" s="30" t="s">
        <v>255</v>
      </c>
      <c r="C397" s="30" t="s">
        <v>3327</v>
      </c>
      <c r="D397" s="30" t="s">
        <v>3328</v>
      </c>
      <c r="E397" s="30" t="s">
        <v>77</v>
      </c>
      <c r="F397" s="30">
        <v>999927394</v>
      </c>
      <c r="G397" s="1">
        <v>38</v>
      </c>
    </row>
    <row r="398" spans="1:7" x14ac:dyDescent="0.35">
      <c r="A398" s="30" t="s">
        <v>97</v>
      </c>
      <c r="B398" s="30" t="s">
        <v>255</v>
      </c>
      <c r="C398" s="30" t="s">
        <v>1042</v>
      </c>
      <c r="D398" s="30" t="s">
        <v>228</v>
      </c>
      <c r="E398" s="30" t="s">
        <v>77</v>
      </c>
      <c r="F398" s="30">
        <v>999927443</v>
      </c>
      <c r="G398" s="1">
        <v>38</v>
      </c>
    </row>
    <row r="399" spans="1:7" x14ac:dyDescent="0.35">
      <c r="A399" s="1" t="s">
        <v>97</v>
      </c>
      <c r="B399" s="1" t="s">
        <v>255</v>
      </c>
      <c r="C399" s="1" t="s">
        <v>2013</v>
      </c>
      <c r="D399" s="1" t="s">
        <v>2014</v>
      </c>
      <c r="E399" s="1" t="s">
        <v>77</v>
      </c>
      <c r="F399" s="1">
        <v>999923257</v>
      </c>
      <c r="G399" s="1">
        <v>30</v>
      </c>
    </row>
    <row r="400" spans="1:7" x14ac:dyDescent="0.35">
      <c r="A400" s="1" t="s">
        <v>97</v>
      </c>
      <c r="B400" s="35" t="s">
        <v>63</v>
      </c>
      <c r="C400" s="35" t="s">
        <v>2941</v>
      </c>
      <c r="D400" s="35" t="s">
        <v>2942</v>
      </c>
      <c r="E400" s="35" t="s">
        <v>77</v>
      </c>
      <c r="F400" s="35">
        <v>999926493</v>
      </c>
      <c r="G400" s="1">
        <v>140</v>
      </c>
    </row>
    <row r="401" spans="1:7" x14ac:dyDescent="0.35">
      <c r="A401" s="1" t="s">
        <v>97</v>
      </c>
      <c r="B401" s="35" t="s">
        <v>63</v>
      </c>
      <c r="C401" s="35" t="s">
        <v>2775</v>
      </c>
      <c r="D401" s="35" t="s">
        <v>1103</v>
      </c>
      <c r="E401" s="35" t="s">
        <v>77</v>
      </c>
      <c r="F401" s="35">
        <v>999926059</v>
      </c>
      <c r="G401" s="1">
        <v>105</v>
      </c>
    </row>
    <row r="402" spans="1:7" x14ac:dyDescent="0.35">
      <c r="A402" s="30" t="s">
        <v>97</v>
      </c>
      <c r="B402" s="30" t="s">
        <v>63</v>
      </c>
      <c r="C402" s="30" t="s">
        <v>334</v>
      </c>
      <c r="D402" s="30" t="s">
        <v>60</v>
      </c>
      <c r="E402" s="30" t="s">
        <v>77</v>
      </c>
      <c r="F402" s="30">
        <v>999922592</v>
      </c>
      <c r="G402" s="1">
        <v>100</v>
      </c>
    </row>
    <row r="403" spans="1:7" x14ac:dyDescent="0.35">
      <c r="A403" s="30" t="s">
        <v>97</v>
      </c>
      <c r="B403" s="30" t="s">
        <v>63</v>
      </c>
      <c r="C403" s="30" t="s">
        <v>563</v>
      </c>
      <c r="D403" s="30" t="s">
        <v>474</v>
      </c>
      <c r="E403" s="30" t="s">
        <v>77</v>
      </c>
      <c r="F403" s="30">
        <v>999922585</v>
      </c>
      <c r="G403" s="1">
        <v>75</v>
      </c>
    </row>
    <row r="404" spans="1:7" x14ac:dyDescent="0.35">
      <c r="A404" s="30" t="s">
        <v>97</v>
      </c>
      <c r="B404" s="30" t="s">
        <v>63</v>
      </c>
      <c r="C404" s="30" t="s">
        <v>1943</v>
      </c>
      <c r="D404" s="30" t="s">
        <v>1944</v>
      </c>
      <c r="E404" s="30" t="s">
        <v>77</v>
      </c>
      <c r="F404" s="30">
        <v>999922894</v>
      </c>
      <c r="G404" s="1">
        <v>56</v>
      </c>
    </row>
    <row r="405" spans="1:7" x14ac:dyDescent="0.35">
      <c r="A405" s="30" t="s">
        <v>97</v>
      </c>
      <c r="B405" s="30" t="s">
        <v>63</v>
      </c>
      <c r="C405" s="30" t="s">
        <v>3310</v>
      </c>
      <c r="D405" s="30" t="s">
        <v>1887</v>
      </c>
      <c r="E405" s="30" t="s">
        <v>77</v>
      </c>
      <c r="F405" s="30">
        <v>999927343</v>
      </c>
      <c r="G405" s="1">
        <v>56</v>
      </c>
    </row>
    <row r="406" spans="1:7" x14ac:dyDescent="0.35">
      <c r="A406" s="30" t="s">
        <v>97</v>
      </c>
      <c r="B406" s="30" t="s">
        <v>63</v>
      </c>
      <c r="C406" s="30" t="s">
        <v>1025</v>
      </c>
      <c r="D406" s="30" t="s">
        <v>3346</v>
      </c>
      <c r="E406" s="30" t="s">
        <v>77</v>
      </c>
      <c r="F406" s="30">
        <v>999927445</v>
      </c>
      <c r="G406" s="1">
        <v>52</v>
      </c>
    </row>
    <row r="407" spans="1:7" x14ac:dyDescent="0.35">
      <c r="A407" s="30" t="s">
        <v>97</v>
      </c>
      <c r="B407" s="30" t="s">
        <v>63</v>
      </c>
      <c r="C407" s="30" t="s">
        <v>1240</v>
      </c>
      <c r="D407" s="30" t="s">
        <v>1241</v>
      </c>
      <c r="E407" s="30" t="s">
        <v>77</v>
      </c>
      <c r="F407" s="30">
        <v>999918577</v>
      </c>
      <c r="G407" s="1">
        <v>48</v>
      </c>
    </row>
    <row r="408" spans="1:7" x14ac:dyDescent="0.35">
      <c r="A408" s="30" t="s">
        <v>97</v>
      </c>
      <c r="B408" s="30" t="s">
        <v>63</v>
      </c>
      <c r="C408" s="30" t="s">
        <v>2933</v>
      </c>
      <c r="D408" s="30" t="s">
        <v>2934</v>
      </c>
      <c r="E408" s="30" t="s">
        <v>77</v>
      </c>
      <c r="F408" s="30">
        <v>999926478</v>
      </c>
      <c r="G408" s="1">
        <v>44</v>
      </c>
    </row>
    <row r="409" spans="1:7" x14ac:dyDescent="0.35">
      <c r="A409" s="30" t="s">
        <v>97</v>
      </c>
      <c r="B409" s="30" t="s">
        <v>63</v>
      </c>
      <c r="C409" s="30" t="s">
        <v>127</v>
      </c>
      <c r="D409" s="30" t="s">
        <v>3198</v>
      </c>
      <c r="E409" s="30" t="s">
        <v>77</v>
      </c>
      <c r="F409" s="30">
        <v>999927068</v>
      </c>
      <c r="G409" s="1">
        <v>42</v>
      </c>
    </row>
    <row r="410" spans="1:7" x14ac:dyDescent="0.35">
      <c r="A410" s="30" t="s">
        <v>97</v>
      </c>
      <c r="B410" s="30" t="s">
        <v>63</v>
      </c>
      <c r="C410" s="30" t="s">
        <v>1238</v>
      </c>
      <c r="D410" s="30" t="s">
        <v>1239</v>
      </c>
      <c r="E410" s="30" t="s">
        <v>77</v>
      </c>
      <c r="F410" s="30">
        <v>999918576</v>
      </c>
      <c r="G410" s="1">
        <v>38</v>
      </c>
    </row>
    <row r="411" spans="1:7" x14ac:dyDescent="0.35">
      <c r="A411" s="30" t="s">
        <v>97</v>
      </c>
      <c r="B411" s="30" t="s">
        <v>63</v>
      </c>
      <c r="C411" s="30" t="s">
        <v>468</v>
      </c>
      <c r="D411" s="30" t="s">
        <v>304</v>
      </c>
      <c r="E411" s="30" t="s">
        <v>77</v>
      </c>
      <c r="F411" s="30">
        <v>999918853</v>
      </c>
      <c r="G411" s="1">
        <v>38</v>
      </c>
    </row>
    <row r="412" spans="1:7" x14ac:dyDescent="0.35">
      <c r="A412" s="30" t="s">
        <v>97</v>
      </c>
      <c r="B412" s="30" t="s">
        <v>63</v>
      </c>
      <c r="C412" s="30" t="s">
        <v>1287</v>
      </c>
      <c r="D412" s="30" t="s">
        <v>1288</v>
      </c>
      <c r="E412" s="30" t="s">
        <v>77</v>
      </c>
      <c r="F412" s="30">
        <v>999918920</v>
      </c>
      <c r="G412" s="1">
        <v>38</v>
      </c>
    </row>
    <row r="413" spans="1:7" x14ac:dyDescent="0.35">
      <c r="A413" s="30" t="s">
        <v>97</v>
      </c>
      <c r="B413" s="30" t="s">
        <v>63</v>
      </c>
      <c r="C413" s="30" t="s">
        <v>1777</v>
      </c>
      <c r="D413" s="30" t="s">
        <v>1778</v>
      </c>
      <c r="E413" s="30" t="s">
        <v>77</v>
      </c>
      <c r="F413" s="30">
        <v>999922036</v>
      </c>
      <c r="G413" s="1">
        <v>38</v>
      </c>
    </row>
    <row r="414" spans="1:7" x14ac:dyDescent="0.35">
      <c r="A414" s="30" t="s">
        <v>97</v>
      </c>
      <c r="B414" s="30" t="s">
        <v>63</v>
      </c>
      <c r="C414" s="30" t="s">
        <v>1845</v>
      </c>
      <c r="D414" s="30" t="s">
        <v>1846</v>
      </c>
      <c r="E414" s="30" t="s">
        <v>77</v>
      </c>
      <c r="F414" s="30">
        <v>999922409</v>
      </c>
      <c r="G414" s="1">
        <v>38</v>
      </c>
    </row>
    <row r="415" spans="1:7" x14ac:dyDescent="0.35">
      <c r="A415" s="30" t="s">
        <v>97</v>
      </c>
      <c r="B415" s="30" t="s">
        <v>63</v>
      </c>
      <c r="C415" s="30" t="s">
        <v>1854</v>
      </c>
      <c r="D415" s="30" t="s">
        <v>1855</v>
      </c>
      <c r="E415" s="30" t="s">
        <v>77</v>
      </c>
      <c r="F415" s="30">
        <v>999922446</v>
      </c>
      <c r="G415" s="1">
        <v>38</v>
      </c>
    </row>
    <row r="416" spans="1:7" x14ac:dyDescent="0.35">
      <c r="A416" s="30" t="s">
        <v>97</v>
      </c>
      <c r="B416" s="30" t="s">
        <v>63</v>
      </c>
      <c r="C416" s="30" t="s">
        <v>970</v>
      </c>
      <c r="D416" s="30" t="s">
        <v>1884</v>
      </c>
      <c r="E416" s="30" t="s">
        <v>77</v>
      </c>
      <c r="F416" s="30">
        <v>999922562</v>
      </c>
      <c r="G416" s="1">
        <v>38</v>
      </c>
    </row>
    <row r="417" spans="1:7" x14ac:dyDescent="0.35">
      <c r="A417" s="30" t="s">
        <v>97</v>
      </c>
      <c r="B417" s="30" t="s">
        <v>63</v>
      </c>
      <c r="C417" s="30" t="s">
        <v>1646</v>
      </c>
      <c r="D417" s="30" t="s">
        <v>1916</v>
      </c>
      <c r="E417" s="30" t="s">
        <v>77</v>
      </c>
      <c r="F417" s="30">
        <v>999922743</v>
      </c>
      <c r="G417" s="1">
        <v>38</v>
      </c>
    </row>
    <row r="418" spans="1:7" x14ac:dyDescent="0.35">
      <c r="A418" s="30" t="s">
        <v>97</v>
      </c>
      <c r="B418" s="30" t="s">
        <v>63</v>
      </c>
      <c r="C418" s="30" t="s">
        <v>778</v>
      </c>
      <c r="D418" s="30" t="s">
        <v>1934</v>
      </c>
      <c r="E418" s="30" t="s">
        <v>77</v>
      </c>
      <c r="F418" s="30">
        <v>999922822</v>
      </c>
      <c r="G418" s="1">
        <v>38</v>
      </c>
    </row>
    <row r="419" spans="1:7" x14ac:dyDescent="0.35">
      <c r="A419" s="30" t="s">
        <v>97</v>
      </c>
      <c r="B419" s="30" t="s">
        <v>63</v>
      </c>
      <c r="C419" s="30" t="s">
        <v>1898</v>
      </c>
      <c r="D419" s="30" t="s">
        <v>1942</v>
      </c>
      <c r="E419" s="30" t="s">
        <v>77</v>
      </c>
      <c r="F419" s="30">
        <v>999922893</v>
      </c>
      <c r="G419" s="1">
        <v>38</v>
      </c>
    </row>
    <row r="420" spans="1:7" x14ac:dyDescent="0.35">
      <c r="A420" s="30" t="s">
        <v>97</v>
      </c>
      <c r="B420" s="30" t="s">
        <v>63</v>
      </c>
      <c r="C420" s="30" t="s">
        <v>2047</v>
      </c>
      <c r="D420" s="30" t="s">
        <v>2048</v>
      </c>
      <c r="E420" s="30" t="s">
        <v>77</v>
      </c>
      <c r="F420" s="30">
        <v>999923446</v>
      </c>
      <c r="G420" s="1">
        <v>38</v>
      </c>
    </row>
    <row r="421" spans="1:7" x14ac:dyDescent="0.35">
      <c r="A421" s="30" t="s">
        <v>97</v>
      </c>
      <c r="B421" s="30" t="s">
        <v>63</v>
      </c>
      <c r="C421" s="30" t="s">
        <v>2050</v>
      </c>
      <c r="D421" s="30" t="s">
        <v>2051</v>
      </c>
      <c r="E421" s="30" t="s">
        <v>77</v>
      </c>
      <c r="F421" s="30">
        <v>999923452</v>
      </c>
      <c r="G421" s="1">
        <v>38</v>
      </c>
    </row>
    <row r="422" spans="1:7" x14ac:dyDescent="0.35">
      <c r="A422" s="30" t="s">
        <v>97</v>
      </c>
      <c r="B422" s="30" t="s">
        <v>63</v>
      </c>
      <c r="C422" s="30" t="s">
        <v>660</v>
      </c>
      <c r="D422" s="30" t="s">
        <v>2937</v>
      </c>
      <c r="E422" s="30" t="s">
        <v>77</v>
      </c>
      <c r="F422" s="30">
        <v>999926486</v>
      </c>
      <c r="G422" s="1">
        <v>38</v>
      </c>
    </row>
    <row r="423" spans="1:7" x14ac:dyDescent="0.35">
      <c r="A423" s="30" t="s">
        <v>97</v>
      </c>
      <c r="B423" s="30" t="s">
        <v>63</v>
      </c>
      <c r="C423" s="30" t="s">
        <v>2951</v>
      </c>
      <c r="D423" s="30" t="s">
        <v>2952</v>
      </c>
      <c r="E423" s="30" t="s">
        <v>77</v>
      </c>
      <c r="F423" s="30">
        <v>999926510</v>
      </c>
      <c r="G423" s="1">
        <v>38</v>
      </c>
    </row>
    <row r="424" spans="1:7" x14ac:dyDescent="0.35">
      <c r="A424" s="30" t="s">
        <v>97</v>
      </c>
      <c r="B424" s="30" t="s">
        <v>63</v>
      </c>
      <c r="C424" s="30" t="s">
        <v>2997</v>
      </c>
      <c r="D424" s="30" t="s">
        <v>2998</v>
      </c>
      <c r="E424" s="30" t="s">
        <v>77</v>
      </c>
      <c r="F424" s="30">
        <v>999926629</v>
      </c>
      <c r="G424" s="1">
        <v>38</v>
      </c>
    </row>
    <row r="425" spans="1:7" x14ac:dyDescent="0.35">
      <c r="A425" s="30" t="s">
        <v>97</v>
      </c>
      <c r="B425" s="30" t="s">
        <v>63</v>
      </c>
      <c r="C425" s="30" t="s">
        <v>3029</v>
      </c>
      <c r="D425" s="30" t="s">
        <v>2069</v>
      </c>
      <c r="E425" s="30" t="s">
        <v>77</v>
      </c>
      <c r="F425" s="30">
        <v>999926702</v>
      </c>
      <c r="G425" s="1">
        <v>38</v>
      </c>
    </row>
    <row r="426" spans="1:7" x14ac:dyDescent="0.35">
      <c r="A426" s="30" t="s">
        <v>97</v>
      </c>
      <c r="B426" s="30" t="s">
        <v>63</v>
      </c>
      <c r="C426" s="30" t="s">
        <v>3106</v>
      </c>
      <c r="D426" s="30" t="s">
        <v>3107</v>
      </c>
      <c r="E426" s="30" t="s">
        <v>77</v>
      </c>
      <c r="F426" s="30">
        <v>999926862</v>
      </c>
      <c r="G426" s="1">
        <v>38</v>
      </c>
    </row>
    <row r="427" spans="1:7" x14ac:dyDescent="0.35">
      <c r="A427" s="30" t="s">
        <v>97</v>
      </c>
      <c r="B427" s="30" t="s">
        <v>63</v>
      </c>
      <c r="C427" s="30" t="s">
        <v>3142</v>
      </c>
      <c r="D427" s="30" t="s">
        <v>3143</v>
      </c>
      <c r="E427" s="30" t="s">
        <v>77</v>
      </c>
      <c r="F427" s="30">
        <v>999926920</v>
      </c>
      <c r="G427" s="1">
        <v>38</v>
      </c>
    </row>
    <row r="428" spans="1:7" x14ac:dyDescent="0.35">
      <c r="A428" s="30" t="s">
        <v>97</v>
      </c>
      <c r="B428" s="30" t="s">
        <v>63</v>
      </c>
      <c r="C428" s="30" t="s">
        <v>3156</v>
      </c>
      <c r="D428" s="30" t="s">
        <v>3157</v>
      </c>
      <c r="E428" s="30" t="s">
        <v>77</v>
      </c>
      <c r="F428" s="30">
        <v>999926946</v>
      </c>
      <c r="G428" s="1">
        <v>38</v>
      </c>
    </row>
    <row r="429" spans="1:7" x14ac:dyDescent="0.35">
      <c r="A429" s="30" t="s">
        <v>97</v>
      </c>
      <c r="B429" s="30" t="s">
        <v>63</v>
      </c>
      <c r="C429" s="30" t="s">
        <v>3182</v>
      </c>
      <c r="D429" s="30" t="s">
        <v>3183</v>
      </c>
      <c r="E429" s="30" t="s">
        <v>77</v>
      </c>
      <c r="F429" s="30">
        <v>999927028</v>
      </c>
      <c r="G429" s="1">
        <v>38</v>
      </c>
    </row>
    <row r="430" spans="1:7" x14ac:dyDescent="0.35">
      <c r="A430" s="30" t="s">
        <v>97</v>
      </c>
      <c r="B430" s="30" t="s">
        <v>63</v>
      </c>
      <c r="C430" s="30" t="s">
        <v>3287</v>
      </c>
      <c r="D430" s="30" t="s">
        <v>1583</v>
      </c>
      <c r="E430" s="30" t="s">
        <v>77</v>
      </c>
      <c r="F430" s="30">
        <v>999927295</v>
      </c>
      <c r="G430" s="1">
        <v>38</v>
      </c>
    </row>
    <row r="431" spans="1:7" x14ac:dyDescent="0.35">
      <c r="A431" s="30" t="s">
        <v>97</v>
      </c>
      <c r="B431" s="30" t="s">
        <v>63</v>
      </c>
      <c r="C431" s="30" t="s">
        <v>3342</v>
      </c>
      <c r="D431" s="30" t="s">
        <v>3343</v>
      </c>
      <c r="E431" s="30" t="s">
        <v>77</v>
      </c>
      <c r="F431" s="30">
        <v>999927439</v>
      </c>
      <c r="G431" s="1">
        <v>38</v>
      </c>
    </row>
    <row r="432" spans="1:7" x14ac:dyDescent="0.35">
      <c r="A432" s="30" t="s">
        <v>97</v>
      </c>
      <c r="B432" s="30" t="s">
        <v>63</v>
      </c>
      <c r="C432" s="30" t="s">
        <v>3354</v>
      </c>
      <c r="D432" s="30" t="s">
        <v>3355</v>
      </c>
      <c r="E432" s="30" t="s">
        <v>77</v>
      </c>
      <c r="F432" s="30">
        <v>999927469</v>
      </c>
      <c r="G432" s="1">
        <v>38</v>
      </c>
    </row>
    <row r="433" spans="1:7" x14ac:dyDescent="0.35">
      <c r="A433" s="30" t="s">
        <v>97</v>
      </c>
      <c r="B433" s="30" t="s">
        <v>63</v>
      </c>
      <c r="C433" s="30" t="s">
        <v>420</v>
      </c>
      <c r="D433" s="30" t="s">
        <v>92</v>
      </c>
      <c r="E433" s="30" t="s">
        <v>77</v>
      </c>
      <c r="F433" s="30">
        <v>999927507</v>
      </c>
      <c r="G433" s="1">
        <v>38</v>
      </c>
    </row>
    <row r="434" spans="1:7" x14ac:dyDescent="0.35">
      <c r="A434" s="30" t="s">
        <v>97</v>
      </c>
      <c r="B434" s="30" t="s">
        <v>63</v>
      </c>
      <c r="C434" s="30" t="s">
        <v>3416</v>
      </c>
      <c r="D434" s="30" t="s">
        <v>3417</v>
      </c>
      <c r="E434" s="30" t="s">
        <v>77</v>
      </c>
      <c r="F434" s="30">
        <v>999927617</v>
      </c>
      <c r="G434" s="1">
        <v>38</v>
      </c>
    </row>
    <row r="435" spans="1:7" x14ac:dyDescent="0.35">
      <c r="A435" s="30" t="s">
        <v>97</v>
      </c>
      <c r="B435" s="30" t="s">
        <v>63</v>
      </c>
      <c r="C435" s="30" t="s">
        <v>3418</v>
      </c>
      <c r="D435" s="30" t="s">
        <v>3419</v>
      </c>
      <c r="E435" s="30" t="s">
        <v>77</v>
      </c>
      <c r="F435" s="30">
        <v>999927618</v>
      </c>
      <c r="G435" s="1">
        <v>38</v>
      </c>
    </row>
    <row r="436" spans="1:7" x14ac:dyDescent="0.35">
      <c r="A436" s="1" t="s">
        <v>97</v>
      </c>
      <c r="B436" s="1" t="s">
        <v>63</v>
      </c>
      <c r="C436" s="1" t="s">
        <v>3647</v>
      </c>
      <c r="D436" s="1" t="s">
        <v>3648</v>
      </c>
      <c r="E436" s="1" t="s">
        <v>77</v>
      </c>
      <c r="F436" s="1">
        <v>999928278</v>
      </c>
      <c r="G436" s="1">
        <v>35</v>
      </c>
    </row>
    <row r="437" spans="1:7" x14ac:dyDescent="0.35">
      <c r="A437" s="1" t="s">
        <v>97</v>
      </c>
      <c r="B437" s="31" t="s">
        <v>63</v>
      </c>
      <c r="C437" s="31" t="s">
        <v>260</v>
      </c>
      <c r="D437" s="31" t="s">
        <v>3179</v>
      </c>
      <c r="E437" s="31" t="s">
        <v>77</v>
      </c>
      <c r="F437" s="1">
        <v>999927013</v>
      </c>
      <c r="G437" s="1">
        <v>30</v>
      </c>
    </row>
    <row r="438" spans="1:7" x14ac:dyDescent="0.35">
      <c r="A438" s="1" t="s">
        <v>97</v>
      </c>
      <c r="B438" s="1" t="s">
        <v>235</v>
      </c>
      <c r="C438" s="1" t="s">
        <v>1143</v>
      </c>
      <c r="D438" s="1" t="s">
        <v>1144</v>
      </c>
      <c r="E438" s="1" t="s">
        <v>77</v>
      </c>
      <c r="F438" s="1">
        <v>999917804</v>
      </c>
      <c r="G438" s="1">
        <v>315</v>
      </c>
    </row>
    <row r="439" spans="1:7" x14ac:dyDescent="0.35">
      <c r="A439" s="1" t="s">
        <v>97</v>
      </c>
      <c r="B439" s="35" t="s">
        <v>235</v>
      </c>
      <c r="C439" s="35" t="s">
        <v>2931</v>
      </c>
      <c r="D439" s="35" t="s">
        <v>2932</v>
      </c>
      <c r="E439" s="35" t="s">
        <v>77</v>
      </c>
      <c r="F439" s="35">
        <v>999926467</v>
      </c>
      <c r="G439" s="1">
        <v>220</v>
      </c>
    </row>
    <row r="440" spans="1:7" x14ac:dyDescent="0.35">
      <c r="A440" s="1" t="s">
        <v>97</v>
      </c>
      <c r="B440" s="1" t="s">
        <v>235</v>
      </c>
      <c r="C440" s="1" t="s">
        <v>1838</v>
      </c>
      <c r="D440" s="1" t="s">
        <v>1839</v>
      </c>
      <c r="E440" s="1" t="s">
        <v>77</v>
      </c>
      <c r="F440" s="1">
        <v>999922351</v>
      </c>
      <c r="G440" s="1">
        <v>150</v>
      </c>
    </row>
    <row r="441" spans="1:7" x14ac:dyDescent="0.35">
      <c r="A441" s="1" t="s">
        <v>97</v>
      </c>
      <c r="B441" s="30" t="s">
        <v>235</v>
      </c>
      <c r="C441" s="30" t="s">
        <v>420</v>
      </c>
      <c r="D441" s="30" t="s">
        <v>613</v>
      </c>
      <c r="E441" s="30" t="s">
        <v>77</v>
      </c>
      <c r="F441" s="30">
        <v>999918876</v>
      </c>
      <c r="G441" s="1">
        <v>143</v>
      </c>
    </row>
    <row r="442" spans="1:7" x14ac:dyDescent="0.35">
      <c r="A442" s="1" t="s">
        <v>97</v>
      </c>
      <c r="B442" s="30" t="s">
        <v>235</v>
      </c>
      <c r="C442" s="30" t="s">
        <v>1299</v>
      </c>
      <c r="D442" s="30" t="s">
        <v>1300</v>
      </c>
      <c r="E442" s="30" t="s">
        <v>77</v>
      </c>
      <c r="F442" s="30">
        <v>999918970</v>
      </c>
      <c r="G442" s="1">
        <v>120</v>
      </c>
    </row>
    <row r="443" spans="1:7" x14ac:dyDescent="0.35">
      <c r="A443" s="1" t="s">
        <v>97</v>
      </c>
      <c r="B443" s="1" t="s">
        <v>235</v>
      </c>
      <c r="C443" s="1" t="s">
        <v>3126</v>
      </c>
      <c r="D443" s="1" t="s">
        <v>3127</v>
      </c>
      <c r="E443" s="1" t="s">
        <v>77</v>
      </c>
      <c r="F443" s="1">
        <v>999926895</v>
      </c>
      <c r="G443" s="1">
        <v>120</v>
      </c>
    </row>
    <row r="444" spans="1:7" x14ac:dyDescent="0.35">
      <c r="A444" s="1" t="s">
        <v>97</v>
      </c>
      <c r="B444" s="30" t="s">
        <v>235</v>
      </c>
      <c r="C444" s="30" t="s">
        <v>2072</v>
      </c>
      <c r="D444" s="30" t="s">
        <v>123</v>
      </c>
      <c r="E444" s="30" t="s">
        <v>77</v>
      </c>
      <c r="F444" s="30">
        <v>999923618</v>
      </c>
      <c r="G444" s="1">
        <v>116</v>
      </c>
    </row>
    <row r="445" spans="1:7" x14ac:dyDescent="0.35">
      <c r="A445" s="30" t="s">
        <v>97</v>
      </c>
      <c r="B445" s="30" t="s">
        <v>235</v>
      </c>
      <c r="C445" s="30" t="s">
        <v>1285</v>
      </c>
      <c r="D445" s="30" t="s">
        <v>1286</v>
      </c>
      <c r="E445" s="30" t="s">
        <v>77</v>
      </c>
      <c r="F445" s="30">
        <v>999918889</v>
      </c>
      <c r="G445" s="1">
        <v>100</v>
      </c>
    </row>
    <row r="446" spans="1:7" x14ac:dyDescent="0.35">
      <c r="A446" s="1" t="s">
        <v>97</v>
      </c>
      <c r="B446" s="1" t="s">
        <v>235</v>
      </c>
      <c r="C446" s="1" t="s">
        <v>1295</v>
      </c>
      <c r="D446" s="1" t="s">
        <v>1296</v>
      </c>
      <c r="E446" s="1" t="s">
        <v>77</v>
      </c>
      <c r="F446" s="1">
        <v>999918964</v>
      </c>
      <c r="G446" s="1">
        <v>83</v>
      </c>
    </row>
    <row r="447" spans="1:7" x14ac:dyDescent="0.35">
      <c r="A447" s="1" t="s">
        <v>97</v>
      </c>
      <c r="B447" s="1" t="s">
        <v>235</v>
      </c>
      <c r="C447" s="1" t="s">
        <v>1272</v>
      </c>
      <c r="D447" s="1" t="s">
        <v>1273</v>
      </c>
      <c r="E447" s="1" t="s">
        <v>77</v>
      </c>
      <c r="F447" s="1">
        <v>999918820</v>
      </c>
      <c r="G447" s="1">
        <v>72</v>
      </c>
    </row>
    <row r="448" spans="1:7" x14ac:dyDescent="0.35">
      <c r="A448" s="1" t="s">
        <v>97</v>
      </c>
      <c r="B448" s="30" t="s">
        <v>235</v>
      </c>
      <c r="C448" s="30" t="s">
        <v>1936</v>
      </c>
      <c r="D448" s="30" t="s">
        <v>1937</v>
      </c>
      <c r="E448" s="30" t="s">
        <v>77</v>
      </c>
      <c r="F448" s="30">
        <v>999922858</v>
      </c>
      <c r="G448" s="1">
        <v>63</v>
      </c>
    </row>
    <row r="449" spans="1:7" x14ac:dyDescent="0.35">
      <c r="A449" s="30" t="s">
        <v>97</v>
      </c>
      <c r="B449" s="30" t="s">
        <v>235</v>
      </c>
      <c r="C449" s="30" t="s">
        <v>127</v>
      </c>
      <c r="D449" s="30" t="s">
        <v>1227</v>
      </c>
      <c r="E449" s="30" t="s">
        <v>77</v>
      </c>
      <c r="F449" s="30">
        <v>999918431</v>
      </c>
      <c r="G449" s="1">
        <v>56</v>
      </c>
    </row>
    <row r="450" spans="1:7" x14ac:dyDescent="0.35">
      <c r="A450" s="30" t="s">
        <v>97</v>
      </c>
      <c r="B450" s="30" t="s">
        <v>235</v>
      </c>
      <c r="C450" s="30" t="s">
        <v>3269</v>
      </c>
      <c r="D450" s="30" t="s">
        <v>117</v>
      </c>
      <c r="E450" s="30" t="s">
        <v>77</v>
      </c>
      <c r="F450" s="30">
        <v>999927260</v>
      </c>
      <c r="G450" s="1">
        <v>56</v>
      </c>
    </row>
    <row r="451" spans="1:7" x14ac:dyDescent="0.35">
      <c r="A451" s="30" t="s">
        <v>97</v>
      </c>
      <c r="B451" s="30" t="s">
        <v>235</v>
      </c>
      <c r="C451" s="30" t="s">
        <v>1842</v>
      </c>
      <c r="D451" s="30" t="s">
        <v>1843</v>
      </c>
      <c r="E451" s="30" t="s">
        <v>77</v>
      </c>
      <c r="F451" s="30">
        <v>999922386</v>
      </c>
      <c r="G451" s="1">
        <v>52</v>
      </c>
    </row>
    <row r="452" spans="1:7" x14ac:dyDescent="0.35">
      <c r="A452" s="31" t="s">
        <v>97</v>
      </c>
      <c r="B452" s="31" t="s">
        <v>235</v>
      </c>
      <c r="C452" s="31" t="s">
        <v>2479</v>
      </c>
      <c r="D452" s="31" t="s">
        <v>1338</v>
      </c>
      <c r="E452" s="31" t="s">
        <v>77</v>
      </c>
      <c r="F452" s="1">
        <v>999925318</v>
      </c>
      <c r="G452" s="1">
        <v>45</v>
      </c>
    </row>
    <row r="453" spans="1:7" x14ac:dyDescent="0.35">
      <c r="A453" s="30" t="s">
        <v>97</v>
      </c>
      <c r="B453" s="30" t="s">
        <v>235</v>
      </c>
      <c r="C453" s="30" t="s">
        <v>1297</v>
      </c>
      <c r="D453" s="30" t="s">
        <v>1298</v>
      </c>
      <c r="E453" s="30" t="s">
        <v>77</v>
      </c>
      <c r="F453" s="30">
        <v>999918969</v>
      </c>
      <c r="G453" s="1">
        <v>44</v>
      </c>
    </row>
    <row r="454" spans="1:7" x14ac:dyDescent="0.35">
      <c r="A454" s="30" t="s">
        <v>97</v>
      </c>
      <c r="B454" s="30" t="s">
        <v>235</v>
      </c>
      <c r="C454" s="30" t="s">
        <v>118</v>
      </c>
      <c r="D454" s="30" t="s">
        <v>1318</v>
      </c>
      <c r="E454" s="30" t="s">
        <v>77</v>
      </c>
      <c r="F454" s="30">
        <v>999919056</v>
      </c>
      <c r="G454" s="1">
        <v>42</v>
      </c>
    </row>
    <row r="455" spans="1:7" x14ac:dyDescent="0.35">
      <c r="A455" s="30" t="s">
        <v>97</v>
      </c>
      <c r="B455" s="30" t="s">
        <v>235</v>
      </c>
      <c r="C455" s="30" t="s">
        <v>982</v>
      </c>
      <c r="D455" s="30" t="s">
        <v>983</v>
      </c>
      <c r="E455" s="30" t="s">
        <v>77</v>
      </c>
      <c r="F455" s="30">
        <v>999915528</v>
      </c>
      <c r="G455" s="1">
        <v>38</v>
      </c>
    </row>
    <row r="456" spans="1:7" x14ac:dyDescent="0.35">
      <c r="A456" s="30" t="s">
        <v>97</v>
      </c>
      <c r="B456" s="30" t="s">
        <v>235</v>
      </c>
      <c r="C456" s="30" t="s">
        <v>1235</v>
      </c>
      <c r="D456" s="30" t="s">
        <v>84</v>
      </c>
      <c r="E456" s="30" t="s">
        <v>77</v>
      </c>
      <c r="F456" s="30">
        <v>999918572</v>
      </c>
      <c r="G456" s="1">
        <v>38</v>
      </c>
    </row>
    <row r="457" spans="1:7" x14ac:dyDescent="0.35">
      <c r="A457" s="30" t="s">
        <v>97</v>
      </c>
      <c r="B457" s="30" t="s">
        <v>235</v>
      </c>
      <c r="C457" s="30" t="s">
        <v>1265</v>
      </c>
      <c r="D457" s="30" t="s">
        <v>117</v>
      </c>
      <c r="E457" s="30" t="s">
        <v>77</v>
      </c>
      <c r="F457" s="30">
        <v>999918775</v>
      </c>
      <c r="G457" s="1">
        <v>38</v>
      </c>
    </row>
    <row r="458" spans="1:7" x14ac:dyDescent="0.35">
      <c r="A458" s="30" t="s">
        <v>97</v>
      </c>
      <c r="B458" s="30" t="s">
        <v>235</v>
      </c>
      <c r="C458" s="30" t="s">
        <v>1270</v>
      </c>
      <c r="D458" s="30" t="s">
        <v>1271</v>
      </c>
      <c r="E458" s="30" t="s">
        <v>77</v>
      </c>
      <c r="F458" s="30">
        <v>999918795</v>
      </c>
      <c r="G458" s="1">
        <v>38</v>
      </c>
    </row>
    <row r="459" spans="1:7" x14ac:dyDescent="0.35">
      <c r="A459" s="30" t="s">
        <v>97</v>
      </c>
      <c r="B459" s="30" t="s">
        <v>235</v>
      </c>
      <c r="C459" s="30" t="s">
        <v>1311</v>
      </c>
      <c r="D459" s="30" t="s">
        <v>655</v>
      </c>
      <c r="E459" s="30" t="s">
        <v>77</v>
      </c>
      <c r="F459" s="30">
        <v>999919021</v>
      </c>
      <c r="G459" s="1">
        <v>38</v>
      </c>
    </row>
    <row r="460" spans="1:7" x14ac:dyDescent="0.35">
      <c r="A460" s="30" t="s">
        <v>97</v>
      </c>
      <c r="B460" s="30" t="s">
        <v>235</v>
      </c>
      <c r="C460" s="30" t="s">
        <v>1319</v>
      </c>
      <c r="D460" s="30" t="s">
        <v>1320</v>
      </c>
      <c r="E460" s="30" t="s">
        <v>77</v>
      </c>
      <c r="F460" s="30">
        <v>999919075</v>
      </c>
      <c r="G460" s="1">
        <v>38</v>
      </c>
    </row>
    <row r="461" spans="1:7" x14ac:dyDescent="0.35">
      <c r="A461" s="30" t="s">
        <v>97</v>
      </c>
      <c r="B461" s="30" t="s">
        <v>235</v>
      </c>
      <c r="C461" s="30" t="s">
        <v>1325</v>
      </c>
      <c r="D461" s="30" t="s">
        <v>1326</v>
      </c>
      <c r="E461" s="30" t="s">
        <v>77</v>
      </c>
      <c r="F461" s="30">
        <v>999919103</v>
      </c>
      <c r="G461" s="1">
        <v>38</v>
      </c>
    </row>
    <row r="462" spans="1:7" x14ac:dyDescent="0.35">
      <c r="A462" s="30" t="s">
        <v>97</v>
      </c>
      <c r="B462" s="30" t="s">
        <v>235</v>
      </c>
      <c r="C462" s="30" t="s">
        <v>539</v>
      </c>
      <c r="D462" s="30" t="s">
        <v>1782</v>
      </c>
      <c r="E462" s="30" t="s">
        <v>77</v>
      </c>
      <c r="F462" s="30">
        <v>999922058</v>
      </c>
      <c r="G462" s="1">
        <v>38</v>
      </c>
    </row>
    <row r="463" spans="1:7" x14ac:dyDescent="0.35">
      <c r="A463" s="30" t="s">
        <v>97</v>
      </c>
      <c r="B463" s="30" t="s">
        <v>235</v>
      </c>
      <c r="C463" s="30" t="s">
        <v>1877</v>
      </c>
      <c r="D463" s="30" t="s">
        <v>1878</v>
      </c>
      <c r="E463" s="30" t="s">
        <v>77</v>
      </c>
      <c r="F463" s="30">
        <v>999922541</v>
      </c>
      <c r="G463" s="1">
        <v>38</v>
      </c>
    </row>
    <row r="464" spans="1:7" x14ac:dyDescent="0.35">
      <c r="A464" s="30" t="s">
        <v>97</v>
      </c>
      <c r="B464" s="30" t="s">
        <v>235</v>
      </c>
      <c r="C464" s="30" t="s">
        <v>98</v>
      </c>
      <c r="D464" s="30" t="s">
        <v>1893</v>
      </c>
      <c r="E464" s="30" t="s">
        <v>77</v>
      </c>
      <c r="F464" s="30">
        <v>999922581</v>
      </c>
      <c r="G464" s="1">
        <v>38</v>
      </c>
    </row>
    <row r="465" spans="1:7" x14ac:dyDescent="0.35">
      <c r="A465" s="30" t="s">
        <v>97</v>
      </c>
      <c r="B465" s="30" t="s">
        <v>235</v>
      </c>
      <c r="C465" s="30" t="s">
        <v>1627</v>
      </c>
      <c r="D465" s="30" t="s">
        <v>166</v>
      </c>
      <c r="E465" s="30" t="s">
        <v>77</v>
      </c>
      <c r="F465" s="30">
        <v>999922713</v>
      </c>
      <c r="G465" s="1">
        <v>38</v>
      </c>
    </row>
    <row r="466" spans="1:7" x14ac:dyDescent="0.35">
      <c r="A466" s="30" t="s">
        <v>97</v>
      </c>
      <c r="B466" s="30" t="s">
        <v>235</v>
      </c>
      <c r="C466" s="30" t="s">
        <v>517</v>
      </c>
      <c r="D466" s="30" t="s">
        <v>1984</v>
      </c>
      <c r="E466" s="30" t="s">
        <v>77</v>
      </c>
      <c r="F466" s="30">
        <v>999923111</v>
      </c>
      <c r="G466" s="1">
        <v>38</v>
      </c>
    </row>
    <row r="467" spans="1:7" x14ac:dyDescent="0.35">
      <c r="A467" s="30" t="s">
        <v>97</v>
      </c>
      <c r="B467" s="30" t="s">
        <v>235</v>
      </c>
      <c r="C467" s="30" t="s">
        <v>2043</v>
      </c>
      <c r="D467" s="30" t="s">
        <v>2044</v>
      </c>
      <c r="E467" s="30" t="s">
        <v>77</v>
      </c>
      <c r="F467" s="30">
        <v>999923432</v>
      </c>
      <c r="G467" s="1">
        <v>38</v>
      </c>
    </row>
    <row r="468" spans="1:7" x14ac:dyDescent="0.35">
      <c r="A468" s="30" t="s">
        <v>97</v>
      </c>
      <c r="B468" s="30" t="s">
        <v>235</v>
      </c>
      <c r="C468" s="30" t="s">
        <v>857</v>
      </c>
      <c r="D468" s="30" t="s">
        <v>2054</v>
      </c>
      <c r="E468" s="30" t="s">
        <v>77</v>
      </c>
      <c r="F468" s="30">
        <v>999923512</v>
      </c>
      <c r="G468" s="1">
        <v>38</v>
      </c>
    </row>
    <row r="469" spans="1:7" x14ac:dyDescent="0.35">
      <c r="A469" s="30" t="s">
        <v>97</v>
      </c>
      <c r="B469" s="30" t="s">
        <v>235</v>
      </c>
      <c r="C469" s="30" t="s">
        <v>741</v>
      </c>
      <c r="D469" s="30" t="s">
        <v>655</v>
      </c>
      <c r="E469" s="30" t="s">
        <v>77</v>
      </c>
      <c r="F469" s="30">
        <v>999923541</v>
      </c>
      <c r="G469" s="1">
        <v>38</v>
      </c>
    </row>
    <row r="470" spans="1:7" x14ac:dyDescent="0.35">
      <c r="A470" s="30" t="s">
        <v>97</v>
      </c>
      <c r="B470" s="30" t="s">
        <v>235</v>
      </c>
      <c r="C470" s="30" t="s">
        <v>1851</v>
      </c>
      <c r="D470" s="30" t="s">
        <v>3114</v>
      </c>
      <c r="E470" s="30" t="s">
        <v>77</v>
      </c>
      <c r="F470" s="30">
        <v>999926883</v>
      </c>
      <c r="G470" s="1">
        <v>38</v>
      </c>
    </row>
    <row r="471" spans="1:7" x14ac:dyDescent="0.35">
      <c r="A471" s="30" t="s">
        <v>97</v>
      </c>
      <c r="B471" s="30" t="s">
        <v>235</v>
      </c>
      <c r="C471" s="30" t="s">
        <v>3139</v>
      </c>
      <c r="D471" s="30" t="s">
        <v>1348</v>
      </c>
      <c r="E471" s="30" t="s">
        <v>77</v>
      </c>
      <c r="F471" s="30">
        <v>999926916</v>
      </c>
      <c r="G471" s="1">
        <v>38</v>
      </c>
    </row>
    <row r="472" spans="1:7" x14ac:dyDescent="0.35">
      <c r="A472" s="1" t="s">
        <v>97</v>
      </c>
      <c r="B472" s="1" t="s">
        <v>235</v>
      </c>
      <c r="C472" s="1" t="s">
        <v>1204</v>
      </c>
      <c r="D472" s="1" t="s">
        <v>1205</v>
      </c>
      <c r="E472" s="1" t="s">
        <v>77</v>
      </c>
      <c r="F472" s="1">
        <v>999918244</v>
      </c>
      <c r="G472" s="1">
        <v>35</v>
      </c>
    </row>
    <row r="473" spans="1:7" x14ac:dyDescent="0.35">
      <c r="A473" s="31" t="s">
        <v>97</v>
      </c>
      <c r="B473" s="31" t="s">
        <v>235</v>
      </c>
      <c r="C473" s="31" t="s">
        <v>2646</v>
      </c>
      <c r="D473" s="31" t="s">
        <v>2647</v>
      </c>
      <c r="E473" s="31" t="s">
        <v>77</v>
      </c>
      <c r="F473" s="1">
        <v>999925739</v>
      </c>
      <c r="G473" s="1">
        <v>34</v>
      </c>
    </row>
    <row r="474" spans="1:7" x14ac:dyDescent="0.35">
      <c r="A474" s="1" t="s">
        <v>97</v>
      </c>
      <c r="B474" s="36" t="s">
        <v>235</v>
      </c>
      <c r="C474" s="36" t="s">
        <v>2601</v>
      </c>
      <c r="D474" s="36" t="s">
        <v>493</v>
      </c>
      <c r="E474" s="36" t="s">
        <v>77</v>
      </c>
      <c r="F474" s="36">
        <v>999925631</v>
      </c>
      <c r="G474" s="1">
        <v>30</v>
      </c>
    </row>
    <row r="475" spans="1:7" x14ac:dyDescent="0.35">
      <c r="A475" s="1" t="s">
        <v>97</v>
      </c>
      <c r="B475" s="36" t="s">
        <v>67</v>
      </c>
      <c r="C475" s="36" t="s">
        <v>404</v>
      </c>
      <c r="D475" s="36" t="s">
        <v>2644</v>
      </c>
      <c r="E475" s="36" t="s">
        <v>77</v>
      </c>
      <c r="F475" s="36">
        <v>999925734</v>
      </c>
      <c r="G475" s="1">
        <v>158</v>
      </c>
    </row>
    <row r="476" spans="1:7" x14ac:dyDescent="0.35">
      <c r="A476" s="1" t="s">
        <v>97</v>
      </c>
      <c r="B476" s="36" t="s">
        <v>67</v>
      </c>
      <c r="C476" s="36" t="s">
        <v>1726</v>
      </c>
      <c r="D476" s="36" t="s">
        <v>1727</v>
      </c>
      <c r="E476" s="36" t="s">
        <v>77</v>
      </c>
      <c r="F476" s="36">
        <v>999921823</v>
      </c>
      <c r="G476" s="1">
        <v>128</v>
      </c>
    </row>
    <row r="477" spans="1:7" x14ac:dyDescent="0.35">
      <c r="A477" s="1" t="s">
        <v>97</v>
      </c>
      <c r="B477" s="1" t="s">
        <v>67</v>
      </c>
      <c r="C477" s="1" t="s">
        <v>2325</v>
      </c>
      <c r="D477" s="1" t="s">
        <v>2324</v>
      </c>
      <c r="E477" s="1" t="s">
        <v>77</v>
      </c>
      <c r="F477" s="1">
        <v>999924853</v>
      </c>
      <c r="G477" s="1">
        <v>120</v>
      </c>
    </row>
    <row r="478" spans="1:7" x14ac:dyDescent="0.35">
      <c r="A478" s="1" t="s">
        <v>97</v>
      </c>
      <c r="B478" s="36" t="s">
        <v>67</v>
      </c>
      <c r="C478" s="36" t="s">
        <v>1234</v>
      </c>
      <c r="D478" s="36" t="s">
        <v>2643</v>
      </c>
      <c r="E478" s="36" t="s">
        <v>77</v>
      </c>
      <c r="F478" s="36">
        <v>999925733</v>
      </c>
      <c r="G478" s="1">
        <v>116</v>
      </c>
    </row>
    <row r="479" spans="1:7" x14ac:dyDescent="0.35">
      <c r="A479" s="1" t="s">
        <v>97</v>
      </c>
      <c r="B479" s="1" t="s">
        <v>67</v>
      </c>
      <c r="C479" s="1" t="s">
        <v>1416</v>
      </c>
      <c r="D479" s="1" t="s">
        <v>3322</v>
      </c>
      <c r="E479" s="1" t="s">
        <v>77</v>
      </c>
      <c r="F479" s="1">
        <v>999927432</v>
      </c>
      <c r="G479" s="1">
        <v>110</v>
      </c>
    </row>
    <row r="480" spans="1:7" x14ac:dyDescent="0.35">
      <c r="A480" s="1" t="s">
        <v>97</v>
      </c>
      <c r="B480" s="36" t="s">
        <v>67</v>
      </c>
      <c r="C480" s="36" t="s">
        <v>1728</v>
      </c>
      <c r="D480" s="36" t="s">
        <v>1729</v>
      </c>
      <c r="E480" s="36" t="s">
        <v>77</v>
      </c>
      <c r="F480" s="36">
        <v>999921827</v>
      </c>
      <c r="G480" s="1">
        <v>101</v>
      </c>
    </row>
    <row r="481" spans="1:7" x14ac:dyDescent="0.35">
      <c r="A481" s="30" t="s">
        <v>97</v>
      </c>
      <c r="B481" s="30" t="s">
        <v>67</v>
      </c>
      <c r="C481" s="30" t="s">
        <v>3037</v>
      </c>
      <c r="D481" s="30" t="s">
        <v>3038</v>
      </c>
      <c r="E481" s="30" t="s">
        <v>77</v>
      </c>
      <c r="F481" s="30">
        <v>999926719</v>
      </c>
      <c r="G481" s="1">
        <v>100</v>
      </c>
    </row>
    <row r="482" spans="1:7" x14ac:dyDescent="0.35">
      <c r="A482" s="1" t="s">
        <v>97</v>
      </c>
      <c r="B482" s="36" t="s">
        <v>67</v>
      </c>
      <c r="C482" s="36" t="s">
        <v>381</v>
      </c>
      <c r="D482" s="36" t="s">
        <v>2519</v>
      </c>
      <c r="E482" s="36" t="s">
        <v>77</v>
      </c>
      <c r="F482" s="36">
        <v>999925735</v>
      </c>
      <c r="G482" s="1">
        <v>96</v>
      </c>
    </row>
    <row r="483" spans="1:7" x14ac:dyDescent="0.35">
      <c r="A483" s="30" t="s">
        <v>97</v>
      </c>
      <c r="B483" s="30" t="s">
        <v>67</v>
      </c>
      <c r="C483" s="30" t="s">
        <v>2823</v>
      </c>
      <c r="D483" s="30" t="s">
        <v>2824</v>
      </c>
      <c r="E483" s="30" t="s">
        <v>77</v>
      </c>
      <c r="F483" s="30">
        <v>999926183</v>
      </c>
      <c r="G483" s="1">
        <v>75</v>
      </c>
    </row>
    <row r="484" spans="1:7" x14ac:dyDescent="0.35">
      <c r="A484" s="1" t="s">
        <v>97</v>
      </c>
      <c r="B484" s="36" t="s">
        <v>67</v>
      </c>
      <c r="C484" s="36" t="s">
        <v>1732</v>
      </c>
      <c r="D484" s="36" t="s">
        <v>2645</v>
      </c>
      <c r="E484" s="36" t="s">
        <v>77</v>
      </c>
      <c r="F484" s="36">
        <v>999925736</v>
      </c>
      <c r="G484" s="1">
        <v>68</v>
      </c>
    </row>
    <row r="485" spans="1:7" x14ac:dyDescent="0.35">
      <c r="A485" s="30" t="s">
        <v>97</v>
      </c>
      <c r="B485" s="30" t="s">
        <v>67</v>
      </c>
      <c r="C485" s="30" t="s">
        <v>3196</v>
      </c>
      <c r="D485" s="30" t="s">
        <v>3197</v>
      </c>
      <c r="E485" s="30" t="s">
        <v>77</v>
      </c>
      <c r="F485" s="30">
        <v>999927067</v>
      </c>
      <c r="G485" s="1">
        <v>56</v>
      </c>
    </row>
    <row r="486" spans="1:7" x14ac:dyDescent="0.35">
      <c r="A486" s="30" t="s">
        <v>97</v>
      </c>
      <c r="B486" s="30" t="s">
        <v>67</v>
      </c>
      <c r="C486" s="30" t="s">
        <v>392</v>
      </c>
      <c r="D486" s="30" t="s">
        <v>3203</v>
      </c>
      <c r="E486" s="30" t="s">
        <v>77</v>
      </c>
      <c r="F486" s="30">
        <v>999927076</v>
      </c>
      <c r="G486" s="1">
        <v>56</v>
      </c>
    </row>
    <row r="487" spans="1:7" x14ac:dyDescent="0.35">
      <c r="A487" s="30" t="s">
        <v>97</v>
      </c>
      <c r="B487" s="30" t="s">
        <v>67</v>
      </c>
      <c r="C487" s="30" t="s">
        <v>517</v>
      </c>
      <c r="D487" s="30" t="s">
        <v>3207</v>
      </c>
      <c r="E487" s="30" t="s">
        <v>77</v>
      </c>
      <c r="F487" s="30">
        <v>999927079</v>
      </c>
      <c r="G487" s="1">
        <v>52</v>
      </c>
    </row>
    <row r="488" spans="1:7" x14ac:dyDescent="0.35">
      <c r="A488" s="1" t="s">
        <v>97</v>
      </c>
      <c r="B488" s="31" t="s">
        <v>67</v>
      </c>
      <c r="C488" s="31" t="s">
        <v>244</v>
      </c>
      <c r="D488" s="31" t="s">
        <v>277</v>
      </c>
      <c r="E488" s="31" t="s">
        <v>77</v>
      </c>
      <c r="F488" s="1">
        <v>999924834</v>
      </c>
      <c r="G488" s="1">
        <v>45</v>
      </c>
    </row>
    <row r="489" spans="1:7" x14ac:dyDescent="0.35">
      <c r="A489" s="30" t="s">
        <v>97</v>
      </c>
      <c r="B489" s="30" t="s">
        <v>67</v>
      </c>
      <c r="C489" s="30" t="s">
        <v>2531</v>
      </c>
      <c r="D489" s="30" t="s">
        <v>731</v>
      </c>
      <c r="E489" s="30" t="s">
        <v>77</v>
      </c>
      <c r="F489" s="30">
        <v>999927071</v>
      </c>
      <c r="G489" s="1">
        <v>44</v>
      </c>
    </row>
    <row r="490" spans="1:7" x14ac:dyDescent="0.35">
      <c r="A490" s="30" t="s">
        <v>97</v>
      </c>
      <c r="B490" s="30" t="s">
        <v>67</v>
      </c>
      <c r="C490" s="30" t="s">
        <v>3200</v>
      </c>
      <c r="D490" s="30" t="s">
        <v>731</v>
      </c>
      <c r="E490" s="30" t="s">
        <v>77</v>
      </c>
      <c r="F490" s="30">
        <v>999927070</v>
      </c>
      <c r="G490" s="1">
        <v>42</v>
      </c>
    </row>
    <row r="491" spans="1:7" x14ac:dyDescent="0.35">
      <c r="A491" s="30" t="s">
        <v>97</v>
      </c>
      <c r="B491" s="30" t="s">
        <v>67</v>
      </c>
      <c r="C491" s="30" t="s">
        <v>1922</v>
      </c>
      <c r="D491" s="30" t="s">
        <v>1923</v>
      </c>
      <c r="E491" s="30" t="s">
        <v>77</v>
      </c>
      <c r="F491" s="30">
        <v>999922776</v>
      </c>
      <c r="G491" s="1">
        <v>38</v>
      </c>
    </row>
    <row r="492" spans="1:7" x14ac:dyDescent="0.35">
      <c r="A492" s="30" t="s">
        <v>97</v>
      </c>
      <c r="B492" s="30" t="s">
        <v>67</v>
      </c>
      <c r="C492" s="30" t="s">
        <v>2683</v>
      </c>
      <c r="D492" s="30" t="s">
        <v>2684</v>
      </c>
      <c r="E492" s="30" t="s">
        <v>77</v>
      </c>
      <c r="F492" s="30">
        <v>999925821</v>
      </c>
      <c r="G492" s="1">
        <v>38</v>
      </c>
    </row>
    <row r="493" spans="1:7" x14ac:dyDescent="0.35">
      <c r="A493" s="30" t="s">
        <v>97</v>
      </c>
      <c r="B493" s="30" t="s">
        <v>67</v>
      </c>
      <c r="C493" s="30" t="s">
        <v>3123</v>
      </c>
      <c r="D493" s="30" t="s">
        <v>3124</v>
      </c>
      <c r="E493" s="30" t="s">
        <v>77</v>
      </c>
      <c r="F493" s="30">
        <v>999926892</v>
      </c>
      <c r="G493" s="1">
        <v>38</v>
      </c>
    </row>
    <row r="494" spans="1:7" x14ac:dyDescent="0.35">
      <c r="A494" s="30" t="s">
        <v>97</v>
      </c>
      <c r="B494" s="30" t="s">
        <v>67</v>
      </c>
      <c r="C494" s="30" t="s">
        <v>3168</v>
      </c>
      <c r="D494" s="30" t="s">
        <v>3169</v>
      </c>
      <c r="E494" s="30" t="s">
        <v>77</v>
      </c>
      <c r="F494" s="30">
        <v>999926974</v>
      </c>
      <c r="G494" s="1">
        <v>38</v>
      </c>
    </row>
    <row r="495" spans="1:7" x14ac:dyDescent="0.35">
      <c r="A495" s="30" t="s">
        <v>97</v>
      </c>
      <c r="B495" s="30" t="s">
        <v>67</v>
      </c>
      <c r="C495" s="30" t="s">
        <v>3232</v>
      </c>
      <c r="D495" s="30" t="s">
        <v>809</v>
      </c>
      <c r="E495" s="30" t="s">
        <v>77</v>
      </c>
      <c r="F495" s="30">
        <v>999927156</v>
      </c>
      <c r="G495" s="1">
        <v>38</v>
      </c>
    </row>
    <row r="496" spans="1:7" x14ac:dyDescent="0.35">
      <c r="A496" s="30" t="s">
        <v>97</v>
      </c>
      <c r="B496" s="30" t="s">
        <v>67</v>
      </c>
      <c r="C496" s="30" t="s">
        <v>539</v>
      </c>
      <c r="D496" s="30" t="s">
        <v>3377</v>
      </c>
      <c r="E496" s="30" t="s">
        <v>77</v>
      </c>
      <c r="F496" s="30">
        <v>999927502</v>
      </c>
      <c r="G496" s="1">
        <v>38</v>
      </c>
    </row>
    <row r="497" spans="1:7" x14ac:dyDescent="0.35">
      <c r="A497" s="30" t="s">
        <v>97</v>
      </c>
      <c r="B497" s="30" t="s">
        <v>67</v>
      </c>
      <c r="C497" s="30" t="s">
        <v>857</v>
      </c>
      <c r="D497" s="30" t="s">
        <v>2519</v>
      </c>
      <c r="E497" s="30" t="s">
        <v>77</v>
      </c>
      <c r="F497" s="30">
        <v>999927548</v>
      </c>
      <c r="G497" s="1">
        <v>38</v>
      </c>
    </row>
    <row r="498" spans="1:7" x14ac:dyDescent="0.35">
      <c r="A498" s="1" t="s">
        <v>97</v>
      </c>
      <c r="B498" s="35" t="s">
        <v>67</v>
      </c>
      <c r="C498" s="35" t="s">
        <v>2661</v>
      </c>
      <c r="D498" s="35" t="s">
        <v>2475</v>
      </c>
      <c r="E498" s="35" t="s">
        <v>77</v>
      </c>
      <c r="F498" s="35">
        <v>999925778</v>
      </c>
      <c r="G498" s="1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90C6-4807-4883-A1A5-8CF7C630F672}">
  <dimension ref="A1:G69"/>
  <sheetViews>
    <sheetView workbookViewId="0">
      <selection activeCell="D21" sqref="D21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7.7265625" bestFit="1" customWidth="1"/>
    <col min="4" max="4" width="15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1" t="s">
        <v>74</v>
      </c>
      <c r="B2" s="1" t="s">
        <v>58</v>
      </c>
      <c r="C2" s="1" t="s">
        <v>282</v>
      </c>
      <c r="D2" s="1" t="s">
        <v>283</v>
      </c>
      <c r="E2" s="1" t="s">
        <v>61</v>
      </c>
      <c r="F2" s="1">
        <v>999857519</v>
      </c>
      <c r="G2" s="1">
        <v>610</v>
      </c>
    </row>
    <row r="3" spans="1:7" x14ac:dyDescent="0.35">
      <c r="A3" s="1" t="s">
        <v>74</v>
      </c>
      <c r="B3" s="1" t="s">
        <v>58</v>
      </c>
      <c r="C3" s="1" t="s">
        <v>171</v>
      </c>
      <c r="D3" s="1" t="s">
        <v>96</v>
      </c>
      <c r="E3" s="1" t="s">
        <v>61</v>
      </c>
      <c r="F3" s="1">
        <v>999783836</v>
      </c>
      <c r="G3" s="1">
        <v>384</v>
      </c>
    </row>
    <row r="4" spans="1:7" x14ac:dyDescent="0.35">
      <c r="A4" s="1" t="s">
        <v>74</v>
      </c>
      <c r="B4" s="1" t="s">
        <v>58</v>
      </c>
      <c r="C4" s="1" t="s">
        <v>368</v>
      </c>
      <c r="D4" s="1" t="s">
        <v>369</v>
      </c>
      <c r="E4" s="1" t="s">
        <v>61</v>
      </c>
      <c r="F4" s="1">
        <v>999870296</v>
      </c>
      <c r="G4" s="1">
        <v>295</v>
      </c>
    </row>
    <row r="5" spans="1:7" x14ac:dyDescent="0.35">
      <c r="A5" s="1" t="s">
        <v>74</v>
      </c>
      <c r="B5" s="1" t="s">
        <v>58</v>
      </c>
      <c r="C5" s="1" t="s">
        <v>157</v>
      </c>
      <c r="D5" s="1" t="s">
        <v>92</v>
      </c>
      <c r="E5" s="1" t="s">
        <v>61</v>
      </c>
      <c r="F5" s="1">
        <v>999744532</v>
      </c>
      <c r="G5" s="1">
        <v>292</v>
      </c>
    </row>
    <row r="6" spans="1:7" x14ac:dyDescent="0.35">
      <c r="A6" s="1" t="s">
        <v>74</v>
      </c>
      <c r="B6" s="1" t="s">
        <v>58</v>
      </c>
      <c r="C6" s="1" t="s">
        <v>208</v>
      </c>
      <c r="D6" s="1" t="s">
        <v>209</v>
      </c>
      <c r="E6" s="1" t="s">
        <v>61</v>
      </c>
      <c r="F6" s="1">
        <v>999823168</v>
      </c>
      <c r="G6" s="1">
        <v>285</v>
      </c>
    </row>
    <row r="7" spans="1:7" x14ac:dyDescent="0.35">
      <c r="A7" s="1" t="s">
        <v>74</v>
      </c>
      <c r="B7" s="32" t="s">
        <v>58</v>
      </c>
      <c r="C7" s="32" t="s">
        <v>394</v>
      </c>
      <c r="D7" s="36" t="s">
        <v>395</v>
      </c>
      <c r="E7" s="32" t="s">
        <v>61</v>
      </c>
      <c r="F7" s="32">
        <v>999873717</v>
      </c>
      <c r="G7" s="1">
        <v>183</v>
      </c>
    </row>
    <row r="8" spans="1:7" x14ac:dyDescent="0.35">
      <c r="A8" s="1" t="s">
        <v>74</v>
      </c>
      <c r="B8" s="1" t="s">
        <v>58</v>
      </c>
      <c r="C8" s="1" t="s">
        <v>457</v>
      </c>
      <c r="D8" s="1" t="s">
        <v>280</v>
      </c>
      <c r="E8" s="1" t="s">
        <v>61</v>
      </c>
      <c r="F8" s="1">
        <v>999882071</v>
      </c>
      <c r="G8" s="1">
        <v>177</v>
      </c>
    </row>
    <row r="9" spans="1:7" x14ac:dyDescent="0.35">
      <c r="A9" s="1" t="s">
        <v>74</v>
      </c>
      <c r="B9" s="1" t="s">
        <v>58</v>
      </c>
      <c r="C9" s="30" t="s">
        <v>138</v>
      </c>
      <c r="D9" s="30" t="s">
        <v>287</v>
      </c>
      <c r="E9" s="30" t="s">
        <v>61</v>
      </c>
      <c r="F9" s="1">
        <v>999858344</v>
      </c>
      <c r="G9" s="1">
        <v>147</v>
      </c>
    </row>
    <row r="10" spans="1:7" x14ac:dyDescent="0.35">
      <c r="A10" s="1" t="s">
        <v>74</v>
      </c>
      <c r="B10" s="1" t="s">
        <v>58</v>
      </c>
      <c r="C10" s="1" t="s">
        <v>161</v>
      </c>
      <c r="D10" s="1" t="s">
        <v>162</v>
      </c>
      <c r="E10" s="1" t="s">
        <v>61</v>
      </c>
      <c r="F10" s="1">
        <v>999765439</v>
      </c>
      <c r="G10" s="1">
        <v>127</v>
      </c>
    </row>
    <row r="11" spans="1:7" x14ac:dyDescent="0.35">
      <c r="A11" s="1" t="s">
        <v>74</v>
      </c>
      <c r="B11" s="1" t="s">
        <v>58</v>
      </c>
      <c r="C11" s="1" t="s">
        <v>1560</v>
      </c>
      <c r="D11" s="1" t="s">
        <v>1561</v>
      </c>
      <c r="E11" s="1" t="s">
        <v>61</v>
      </c>
      <c r="F11" s="1">
        <v>999921156</v>
      </c>
      <c r="G11" s="1">
        <v>115</v>
      </c>
    </row>
    <row r="12" spans="1:7" x14ac:dyDescent="0.35">
      <c r="A12" s="1" t="s">
        <v>74</v>
      </c>
      <c r="B12" s="1" t="s">
        <v>58</v>
      </c>
      <c r="C12" s="1" t="s">
        <v>193</v>
      </c>
      <c r="D12" s="1" t="s">
        <v>194</v>
      </c>
      <c r="E12" s="1" t="s">
        <v>61</v>
      </c>
      <c r="F12" s="1">
        <v>999800743</v>
      </c>
      <c r="G12" s="1">
        <v>111</v>
      </c>
    </row>
    <row r="13" spans="1:7" x14ac:dyDescent="0.35">
      <c r="A13" s="1" t="s">
        <v>74</v>
      </c>
      <c r="B13" s="1" t="s">
        <v>58</v>
      </c>
      <c r="C13" s="1" t="s">
        <v>584</v>
      </c>
      <c r="D13" s="1" t="s">
        <v>585</v>
      </c>
      <c r="E13" s="1" t="s">
        <v>61</v>
      </c>
      <c r="F13" s="1">
        <v>999894074</v>
      </c>
      <c r="G13" s="1">
        <v>103.5</v>
      </c>
    </row>
    <row r="14" spans="1:7" x14ac:dyDescent="0.35">
      <c r="A14" s="1" t="s">
        <v>74</v>
      </c>
      <c r="B14" s="1" t="s">
        <v>58</v>
      </c>
      <c r="C14" s="1" t="s">
        <v>578</v>
      </c>
      <c r="D14" s="1" t="s">
        <v>579</v>
      </c>
      <c r="E14" s="1" t="s">
        <v>61</v>
      </c>
      <c r="F14" s="1">
        <v>999893449</v>
      </c>
      <c r="G14" s="1">
        <v>85</v>
      </c>
    </row>
    <row r="15" spans="1:7" x14ac:dyDescent="0.35">
      <c r="A15" s="1" t="s">
        <v>74</v>
      </c>
      <c r="B15" s="30" t="s">
        <v>58</v>
      </c>
      <c r="C15" s="30" t="s">
        <v>1211</v>
      </c>
      <c r="D15" s="30" t="s">
        <v>1212</v>
      </c>
      <c r="E15" s="30" t="s">
        <v>61</v>
      </c>
      <c r="F15" s="30">
        <v>999918262</v>
      </c>
      <c r="G15" s="1">
        <v>68</v>
      </c>
    </row>
    <row r="16" spans="1:7" x14ac:dyDescent="0.35">
      <c r="A16" s="1" t="s">
        <v>74</v>
      </c>
      <c r="B16" s="1" t="s">
        <v>58</v>
      </c>
      <c r="C16" s="1" t="s">
        <v>516</v>
      </c>
      <c r="D16" s="1" t="s">
        <v>117</v>
      </c>
      <c r="E16" s="1" t="s">
        <v>61</v>
      </c>
      <c r="F16" s="30">
        <v>999888707</v>
      </c>
      <c r="G16" s="1">
        <v>64</v>
      </c>
    </row>
    <row r="17" spans="1:7" x14ac:dyDescent="0.35">
      <c r="A17" s="1" t="s">
        <v>74</v>
      </c>
      <c r="B17" s="1" t="s">
        <v>58</v>
      </c>
      <c r="C17" s="1" t="s">
        <v>888</v>
      </c>
      <c r="D17" s="1" t="s">
        <v>1228</v>
      </c>
      <c r="E17" s="1" t="s">
        <v>61</v>
      </c>
      <c r="F17" s="1">
        <v>999918474</v>
      </c>
      <c r="G17" s="1">
        <v>64</v>
      </c>
    </row>
    <row r="18" spans="1:7" x14ac:dyDescent="0.35">
      <c r="A18" s="1" t="s">
        <v>74</v>
      </c>
      <c r="B18" s="1" t="s">
        <v>58</v>
      </c>
      <c r="C18" s="1" t="s">
        <v>122</v>
      </c>
      <c r="D18" s="1" t="s">
        <v>651</v>
      </c>
      <c r="E18" s="1" t="s">
        <v>61</v>
      </c>
      <c r="F18" s="1">
        <v>999899139</v>
      </c>
      <c r="G18" s="1">
        <v>63</v>
      </c>
    </row>
    <row r="19" spans="1:7" x14ac:dyDescent="0.35">
      <c r="A19" s="1" t="s">
        <v>74</v>
      </c>
      <c r="B19" s="1" t="s">
        <v>58</v>
      </c>
      <c r="C19" s="1" t="s">
        <v>169</v>
      </c>
      <c r="D19" s="1" t="s">
        <v>170</v>
      </c>
      <c r="E19" s="1" t="s">
        <v>61</v>
      </c>
      <c r="F19" s="1">
        <v>999779919</v>
      </c>
      <c r="G19" s="1">
        <v>59</v>
      </c>
    </row>
    <row r="20" spans="1:7" x14ac:dyDescent="0.35">
      <c r="A20" s="1" t="s">
        <v>74</v>
      </c>
      <c r="B20" s="1" t="s">
        <v>58</v>
      </c>
      <c r="C20" s="1" t="s">
        <v>229</v>
      </c>
      <c r="D20" s="1" t="s">
        <v>230</v>
      </c>
      <c r="E20" s="1" t="s">
        <v>61</v>
      </c>
      <c r="F20" s="1">
        <v>999833820</v>
      </c>
      <c r="G20" s="1">
        <v>51</v>
      </c>
    </row>
    <row r="21" spans="1:7" x14ac:dyDescent="0.35">
      <c r="A21" s="1" t="s">
        <v>74</v>
      </c>
      <c r="B21" s="1" t="s">
        <v>58</v>
      </c>
      <c r="C21" s="1" t="s">
        <v>93</v>
      </c>
      <c r="D21" s="1" t="s">
        <v>94</v>
      </c>
      <c r="E21" s="1" t="s">
        <v>61</v>
      </c>
      <c r="F21" s="1">
        <v>999701085</v>
      </c>
      <c r="G21" s="1">
        <v>45</v>
      </c>
    </row>
    <row r="22" spans="1:7" x14ac:dyDescent="0.35">
      <c r="A22" s="1" t="s">
        <v>74</v>
      </c>
      <c r="B22" s="32" t="s">
        <v>58</v>
      </c>
      <c r="C22" s="32" t="s">
        <v>2164</v>
      </c>
      <c r="D22" s="32" t="s">
        <v>2165</v>
      </c>
      <c r="E22" s="32" t="s">
        <v>61</v>
      </c>
      <c r="F22" s="32">
        <v>999924261</v>
      </c>
      <c r="G22" s="1">
        <v>45</v>
      </c>
    </row>
    <row r="23" spans="1:7" x14ac:dyDescent="0.35">
      <c r="A23" s="1" t="s">
        <v>74</v>
      </c>
      <c r="B23" s="1" t="s">
        <v>58</v>
      </c>
      <c r="C23" s="1" t="s">
        <v>690</v>
      </c>
      <c r="D23" s="1" t="s">
        <v>308</v>
      </c>
      <c r="E23" s="1" t="s">
        <v>61</v>
      </c>
      <c r="F23" s="1">
        <v>999903473</v>
      </c>
      <c r="G23" s="1">
        <v>34</v>
      </c>
    </row>
    <row r="24" spans="1:7" x14ac:dyDescent="0.35">
      <c r="A24" s="1" t="s">
        <v>74</v>
      </c>
      <c r="B24" s="1" t="s">
        <v>58</v>
      </c>
      <c r="C24" s="1" t="s">
        <v>532</v>
      </c>
      <c r="D24" s="1" t="s">
        <v>533</v>
      </c>
      <c r="E24" s="30" t="s">
        <v>61</v>
      </c>
      <c r="F24" s="1">
        <v>999890143</v>
      </c>
      <c r="G24" s="1">
        <v>30</v>
      </c>
    </row>
    <row r="25" spans="1:7" ht="28" x14ac:dyDescent="0.35">
      <c r="A25" s="1" t="s">
        <v>74</v>
      </c>
      <c r="B25" s="32" t="s">
        <v>58</v>
      </c>
      <c r="C25" s="32" t="s">
        <v>2167</v>
      </c>
      <c r="D25" s="32" t="s">
        <v>2168</v>
      </c>
      <c r="E25" s="32" t="s">
        <v>61</v>
      </c>
      <c r="F25" s="32">
        <v>999924268</v>
      </c>
      <c r="G25" s="1">
        <v>30</v>
      </c>
    </row>
    <row r="26" spans="1:7" x14ac:dyDescent="0.35">
      <c r="A26" s="1" t="s">
        <v>74</v>
      </c>
      <c r="B26" s="1" t="s">
        <v>235</v>
      </c>
      <c r="C26" s="1" t="s">
        <v>374</v>
      </c>
      <c r="D26" s="1" t="s">
        <v>2158</v>
      </c>
      <c r="E26" s="1" t="s">
        <v>61</v>
      </c>
      <c r="F26" s="1">
        <v>999927963</v>
      </c>
      <c r="G26" s="1">
        <v>54</v>
      </c>
    </row>
    <row r="27" spans="1:7" x14ac:dyDescent="0.35">
      <c r="A27" s="1" t="s">
        <v>74</v>
      </c>
      <c r="B27" s="31" t="s">
        <v>235</v>
      </c>
      <c r="C27" s="31" t="s">
        <v>3039</v>
      </c>
      <c r="D27" s="31" t="s">
        <v>1631</v>
      </c>
      <c r="E27" s="31" t="s">
        <v>61</v>
      </c>
      <c r="F27" s="1">
        <v>999926720</v>
      </c>
      <c r="G27" s="1">
        <v>30</v>
      </c>
    </row>
    <row r="28" spans="1:7" x14ac:dyDescent="0.35">
      <c r="A28" s="1" t="s">
        <v>74</v>
      </c>
      <c r="B28" s="1" t="s">
        <v>67</v>
      </c>
      <c r="C28" s="1" t="s">
        <v>2985</v>
      </c>
      <c r="D28" s="1" t="s">
        <v>2982</v>
      </c>
      <c r="E28" s="1" t="s">
        <v>61</v>
      </c>
      <c r="F28" s="1">
        <v>999926593</v>
      </c>
      <c r="G28" s="1">
        <v>60</v>
      </c>
    </row>
    <row r="29" spans="1:7" x14ac:dyDescent="0.35">
      <c r="A29" s="1" t="s">
        <v>74</v>
      </c>
      <c r="B29" s="35" t="s">
        <v>67</v>
      </c>
      <c r="C29" s="35" t="s">
        <v>2678</v>
      </c>
      <c r="D29" s="35" t="s">
        <v>2679</v>
      </c>
      <c r="E29" s="35" t="s">
        <v>61</v>
      </c>
      <c r="F29" s="35">
        <v>999925815</v>
      </c>
      <c r="G29" s="1">
        <v>30</v>
      </c>
    </row>
    <row r="30" spans="1:7" x14ac:dyDescent="0.35">
      <c r="A30" s="1" t="s">
        <v>74</v>
      </c>
      <c r="B30" s="1" t="s">
        <v>58</v>
      </c>
      <c r="C30" s="1" t="s">
        <v>81</v>
      </c>
      <c r="D30" s="1" t="s">
        <v>82</v>
      </c>
      <c r="E30" s="1" t="s">
        <v>77</v>
      </c>
      <c r="F30" s="1">
        <v>999014449</v>
      </c>
      <c r="G30" s="1">
        <v>570</v>
      </c>
    </row>
    <row r="31" spans="1:7" x14ac:dyDescent="0.35">
      <c r="A31" s="1" t="s">
        <v>74</v>
      </c>
      <c r="B31" s="1" t="s">
        <v>58</v>
      </c>
      <c r="C31" s="1" t="s">
        <v>160</v>
      </c>
      <c r="D31" s="1" t="s">
        <v>133</v>
      </c>
      <c r="E31" s="1" t="s">
        <v>77</v>
      </c>
      <c r="F31" s="1">
        <v>999748980</v>
      </c>
      <c r="G31" s="1">
        <v>485</v>
      </c>
    </row>
    <row r="32" spans="1:7" x14ac:dyDescent="0.35">
      <c r="A32" s="1" t="s">
        <v>74</v>
      </c>
      <c r="B32" s="1" t="s">
        <v>58</v>
      </c>
      <c r="C32" s="1" t="s">
        <v>136</v>
      </c>
      <c r="D32" s="1" t="s">
        <v>137</v>
      </c>
      <c r="E32" s="1" t="s">
        <v>77</v>
      </c>
      <c r="F32" s="1">
        <v>999732684</v>
      </c>
      <c r="G32" s="1">
        <v>420</v>
      </c>
    </row>
    <row r="33" spans="1:7" x14ac:dyDescent="0.35">
      <c r="A33" s="1" t="s">
        <v>74</v>
      </c>
      <c r="B33" s="1" t="s">
        <v>58</v>
      </c>
      <c r="C33" s="30" t="s">
        <v>231</v>
      </c>
      <c r="D33" s="30" t="s">
        <v>232</v>
      </c>
      <c r="E33" s="1" t="s">
        <v>77</v>
      </c>
      <c r="F33" s="1">
        <v>999833821</v>
      </c>
      <c r="G33" s="1">
        <v>368</v>
      </c>
    </row>
    <row r="34" spans="1:7" x14ac:dyDescent="0.35">
      <c r="A34" s="1" t="s">
        <v>74</v>
      </c>
      <c r="B34" s="30" t="s">
        <v>58</v>
      </c>
      <c r="C34" s="30" t="s">
        <v>497</v>
      </c>
      <c r="D34" s="30" t="s">
        <v>847</v>
      </c>
      <c r="E34" s="30" t="s">
        <v>77</v>
      </c>
      <c r="F34" s="30">
        <v>999910363</v>
      </c>
      <c r="G34" s="1">
        <v>311</v>
      </c>
    </row>
    <row r="35" spans="1:7" x14ac:dyDescent="0.35">
      <c r="A35" s="1" t="s">
        <v>74</v>
      </c>
      <c r="B35" s="1" t="s">
        <v>58</v>
      </c>
      <c r="C35" s="1" t="s">
        <v>468</v>
      </c>
      <c r="D35" s="1" t="s">
        <v>1208</v>
      </c>
      <c r="E35" s="1" t="s">
        <v>77</v>
      </c>
      <c r="F35" s="1">
        <v>999918258</v>
      </c>
      <c r="G35" s="1">
        <v>283</v>
      </c>
    </row>
    <row r="36" spans="1:7" ht="28" x14ac:dyDescent="0.35">
      <c r="A36" s="1" t="s">
        <v>74</v>
      </c>
      <c r="B36" s="32" t="s">
        <v>58</v>
      </c>
      <c r="C36" s="32" t="s">
        <v>224</v>
      </c>
      <c r="D36" s="32" t="s">
        <v>225</v>
      </c>
      <c r="E36" s="32" t="s">
        <v>77</v>
      </c>
      <c r="F36" s="1">
        <v>999829954</v>
      </c>
      <c r="G36" s="1">
        <v>273</v>
      </c>
    </row>
    <row r="37" spans="1:7" x14ac:dyDescent="0.35">
      <c r="A37" s="1" t="s">
        <v>74</v>
      </c>
      <c r="B37" s="1" t="s">
        <v>58</v>
      </c>
      <c r="C37" s="1" t="s">
        <v>273</v>
      </c>
      <c r="D37" s="1" t="s">
        <v>274</v>
      </c>
      <c r="E37" s="1" t="s">
        <v>77</v>
      </c>
      <c r="F37" s="1">
        <v>999856719</v>
      </c>
      <c r="G37" s="1">
        <v>265.5</v>
      </c>
    </row>
    <row r="38" spans="1:7" x14ac:dyDescent="0.35">
      <c r="A38" s="1" t="s">
        <v>74</v>
      </c>
      <c r="B38" s="1" t="s">
        <v>58</v>
      </c>
      <c r="C38" s="1" t="s">
        <v>566</v>
      </c>
      <c r="D38" s="1" t="s">
        <v>567</v>
      </c>
      <c r="E38" s="1" t="s">
        <v>77</v>
      </c>
      <c r="F38" s="1">
        <v>999892567</v>
      </c>
      <c r="G38" s="1">
        <v>213</v>
      </c>
    </row>
    <row r="39" spans="1:7" x14ac:dyDescent="0.35">
      <c r="A39" s="1" t="s">
        <v>74</v>
      </c>
      <c r="B39" s="1" t="s">
        <v>58</v>
      </c>
      <c r="C39" s="30" t="s">
        <v>1532</v>
      </c>
      <c r="D39" s="30" t="s">
        <v>1533</v>
      </c>
      <c r="E39" s="30" t="s">
        <v>77</v>
      </c>
      <c r="F39" s="1">
        <v>999921031</v>
      </c>
      <c r="G39" s="1">
        <v>195</v>
      </c>
    </row>
    <row r="40" spans="1:7" x14ac:dyDescent="0.35">
      <c r="A40" s="1" t="s">
        <v>74</v>
      </c>
      <c r="B40" s="1" t="s">
        <v>58</v>
      </c>
      <c r="C40" s="1" t="s">
        <v>582</v>
      </c>
      <c r="D40" s="1" t="s">
        <v>583</v>
      </c>
      <c r="E40" s="1" t="s">
        <v>77</v>
      </c>
      <c r="F40" s="1">
        <v>999893808</v>
      </c>
      <c r="G40" s="1">
        <v>171</v>
      </c>
    </row>
    <row r="41" spans="1:7" x14ac:dyDescent="0.35">
      <c r="A41" s="1" t="s">
        <v>74</v>
      </c>
      <c r="B41" s="1" t="s">
        <v>58</v>
      </c>
      <c r="C41" s="1" t="s">
        <v>75</v>
      </c>
      <c r="D41" s="1" t="s">
        <v>76</v>
      </c>
      <c r="E41" s="1" t="s">
        <v>77</v>
      </c>
      <c r="F41" s="1">
        <v>999013565</v>
      </c>
      <c r="G41" s="1">
        <v>152.5</v>
      </c>
    </row>
    <row r="42" spans="1:7" x14ac:dyDescent="0.35">
      <c r="A42" s="1" t="s">
        <v>74</v>
      </c>
      <c r="B42" s="30" t="s">
        <v>58</v>
      </c>
      <c r="C42" s="30" t="s">
        <v>872</v>
      </c>
      <c r="D42" s="30" t="s">
        <v>873</v>
      </c>
      <c r="E42" s="30" t="s">
        <v>77</v>
      </c>
      <c r="F42" s="30">
        <v>999910989</v>
      </c>
      <c r="G42" s="1">
        <v>141</v>
      </c>
    </row>
    <row r="43" spans="1:7" x14ac:dyDescent="0.35">
      <c r="A43" s="1" t="s">
        <v>74</v>
      </c>
      <c r="B43" s="1" t="s">
        <v>58</v>
      </c>
      <c r="C43" s="30" t="s">
        <v>378</v>
      </c>
      <c r="D43" s="30" t="s">
        <v>379</v>
      </c>
      <c r="E43" s="30" t="s">
        <v>77</v>
      </c>
      <c r="F43" s="1">
        <v>999871574</v>
      </c>
      <c r="G43" s="1">
        <v>140</v>
      </c>
    </row>
    <row r="44" spans="1:7" x14ac:dyDescent="0.35">
      <c r="A44" s="1" t="s">
        <v>74</v>
      </c>
      <c r="B44" s="1" t="s">
        <v>58</v>
      </c>
      <c r="C44" s="1" t="s">
        <v>2412</v>
      </c>
      <c r="D44" s="1" t="s">
        <v>2413</v>
      </c>
      <c r="E44" s="1" t="s">
        <v>77</v>
      </c>
      <c r="F44" s="1">
        <v>999925204</v>
      </c>
      <c r="G44" s="1">
        <v>127</v>
      </c>
    </row>
    <row r="45" spans="1:7" x14ac:dyDescent="0.35">
      <c r="A45" s="1" t="s">
        <v>74</v>
      </c>
      <c r="B45" s="1" t="s">
        <v>58</v>
      </c>
      <c r="C45" s="1" t="s">
        <v>279</v>
      </c>
      <c r="D45" s="1" t="s">
        <v>280</v>
      </c>
      <c r="E45" s="1" t="s">
        <v>77</v>
      </c>
      <c r="F45" s="1">
        <v>999857321</v>
      </c>
      <c r="G45" s="1">
        <v>124</v>
      </c>
    </row>
    <row r="46" spans="1:7" x14ac:dyDescent="0.35">
      <c r="A46" s="1" t="s">
        <v>74</v>
      </c>
      <c r="B46" s="1" t="s">
        <v>58</v>
      </c>
      <c r="C46" s="1" t="s">
        <v>98</v>
      </c>
      <c r="D46" s="1" t="s">
        <v>750</v>
      </c>
      <c r="E46" s="1" t="s">
        <v>77</v>
      </c>
      <c r="F46" s="1">
        <v>999906610</v>
      </c>
      <c r="G46" s="1">
        <v>110</v>
      </c>
    </row>
    <row r="47" spans="1:7" x14ac:dyDescent="0.35">
      <c r="A47" s="1" t="s">
        <v>74</v>
      </c>
      <c r="B47" s="1" t="s">
        <v>58</v>
      </c>
      <c r="C47" s="1" t="s">
        <v>451</v>
      </c>
      <c r="D47" s="1" t="s">
        <v>452</v>
      </c>
      <c r="E47" s="1" t="s">
        <v>77</v>
      </c>
      <c r="F47" s="1">
        <v>999881672</v>
      </c>
      <c r="G47" s="1">
        <v>96</v>
      </c>
    </row>
    <row r="48" spans="1:7" x14ac:dyDescent="0.35">
      <c r="A48" s="1" t="s">
        <v>74</v>
      </c>
      <c r="B48" s="1" t="s">
        <v>58</v>
      </c>
      <c r="C48" s="1" t="s">
        <v>1270</v>
      </c>
      <c r="D48" s="1" t="s">
        <v>1004</v>
      </c>
      <c r="E48" s="1" t="s">
        <v>77</v>
      </c>
      <c r="F48" s="1">
        <v>999925450</v>
      </c>
      <c r="G48" s="1">
        <v>85</v>
      </c>
    </row>
    <row r="49" spans="1:7" x14ac:dyDescent="0.35">
      <c r="A49" s="1" t="s">
        <v>74</v>
      </c>
      <c r="B49" s="1" t="s">
        <v>58</v>
      </c>
      <c r="C49" s="1" t="s">
        <v>2366</v>
      </c>
      <c r="D49" s="1" t="s">
        <v>2367</v>
      </c>
      <c r="E49" s="1" t="s">
        <v>77</v>
      </c>
      <c r="F49" s="1">
        <v>999925044</v>
      </c>
      <c r="G49" s="1">
        <v>70</v>
      </c>
    </row>
    <row r="50" spans="1:7" x14ac:dyDescent="0.35">
      <c r="A50" s="1" t="s">
        <v>74</v>
      </c>
      <c r="B50" s="1" t="s">
        <v>58</v>
      </c>
      <c r="C50" s="1" t="s">
        <v>75</v>
      </c>
      <c r="D50" s="1" t="s">
        <v>3050</v>
      </c>
      <c r="E50" s="1" t="s">
        <v>77</v>
      </c>
      <c r="F50" s="1">
        <v>999926752</v>
      </c>
      <c r="G50" s="1">
        <v>68</v>
      </c>
    </row>
    <row r="51" spans="1:7" x14ac:dyDescent="0.35">
      <c r="A51" s="1" t="s">
        <v>74</v>
      </c>
      <c r="B51" s="1" t="s">
        <v>58</v>
      </c>
      <c r="C51" s="1" t="s">
        <v>127</v>
      </c>
      <c r="D51" s="1" t="s">
        <v>128</v>
      </c>
      <c r="E51" s="1" t="s">
        <v>77</v>
      </c>
      <c r="F51" s="1">
        <v>999725673</v>
      </c>
      <c r="G51" s="1">
        <v>60</v>
      </c>
    </row>
    <row r="52" spans="1:7" x14ac:dyDescent="0.35">
      <c r="A52" s="1" t="s">
        <v>74</v>
      </c>
      <c r="B52" s="1" t="s">
        <v>58</v>
      </c>
      <c r="C52" s="1" t="s">
        <v>1106</v>
      </c>
      <c r="D52" s="1" t="s">
        <v>1107</v>
      </c>
      <c r="E52" s="1" t="s">
        <v>77</v>
      </c>
      <c r="F52" s="1">
        <v>999917497</v>
      </c>
      <c r="G52" s="1">
        <v>60</v>
      </c>
    </row>
    <row r="53" spans="1:7" x14ac:dyDescent="0.35">
      <c r="A53" s="1" t="s">
        <v>74</v>
      </c>
      <c r="B53" s="35" t="s">
        <v>58</v>
      </c>
      <c r="C53" s="35" t="s">
        <v>2863</v>
      </c>
      <c r="D53" s="35" t="s">
        <v>2685</v>
      </c>
      <c r="E53" s="35" t="s">
        <v>77</v>
      </c>
      <c r="F53" s="35">
        <v>999926280</v>
      </c>
      <c r="G53" s="1">
        <v>45</v>
      </c>
    </row>
    <row r="54" spans="1:7" x14ac:dyDescent="0.35">
      <c r="A54" s="1" t="s">
        <v>74</v>
      </c>
      <c r="B54" s="1" t="s">
        <v>58</v>
      </c>
      <c r="C54" s="1" t="s">
        <v>2352</v>
      </c>
      <c r="D54" s="1" t="s">
        <v>2353</v>
      </c>
      <c r="E54" s="1" t="s">
        <v>77</v>
      </c>
      <c r="F54" s="1">
        <v>999924950</v>
      </c>
      <c r="G54" s="1">
        <v>44</v>
      </c>
    </row>
    <row r="55" spans="1:7" x14ac:dyDescent="0.35">
      <c r="A55" s="1" t="s">
        <v>74</v>
      </c>
      <c r="B55" s="1" t="s">
        <v>58</v>
      </c>
      <c r="C55" s="1" t="s">
        <v>476</v>
      </c>
      <c r="D55" s="1" t="s">
        <v>477</v>
      </c>
      <c r="E55" s="1" t="s">
        <v>77</v>
      </c>
      <c r="F55" s="1">
        <v>999883220</v>
      </c>
      <c r="G55" s="1">
        <v>34</v>
      </c>
    </row>
    <row r="56" spans="1:7" x14ac:dyDescent="0.35">
      <c r="A56" s="1" t="s">
        <v>74</v>
      </c>
      <c r="B56" s="1" t="s">
        <v>58</v>
      </c>
      <c r="C56" s="1" t="s">
        <v>112</v>
      </c>
      <c r="D56" s="1" t="s">
        <v>113</v>
      </c>
      <c r="E56" s="1" t="s">
        <v>77</v>
      </c>
      <c r="F56" s="1">
        <v>999707908</v>
      </c>
      <c r="G56" s="1">
        <v>30</v>
      </c>
    </row>
    <row r="57" spans="1:7" x14ac:dyDescent="0.35">
      <c r="A57" s="1" t="s">
        <v>74</v>
      </c>
      <c r="B57" s="31" t="s">
        <v>58</v>
      </c>
      <c r="C57" s="31" t="s">
        <v>392</v>
      </c>
      <c r="D57" s="31" t="s">
        <v>448</v>
      </c>
      <c r="E57" s="31" t="s">
        <v>77</v>
      </c>
      <c r="F57" s="1">
        <v>999881526</v>
      </c>
      <c r="G57" s="1">
        <v>30</v>
      </c>
    </row>
    <row r="58" spans="1:7" x14ac:dyDescent="0.35">
      <c r="A58" s="1" t="s">
        <v>74</v>
      </c>
      <c r="B58" s="1" t="s">
        <v>58</v>
      </c>
      <c r="C58" s="1" t="s">
        <v>647</v>
      </c>
      <c r="D58" s="1" t="s">
        <v>648</v>
      </c>
      <c r="E58" s="1" t="s">
        <v>77</v>
      </c>
      <c r="F58" s="1">
        <v>999898748</v>
      </c>
      <c r="G58" s="1">
        <v>30</v>
      </c>
    </row>
    <row r="59" spans="1:7" x14ac:dyDescent="0.35">
      <c r="A59" s="1" t="s">
        <v>74</v>
      </c>
      <c r="B59" s="1" t="s">
        <v>58</v>
      </c>
      <c r="C59" s="1" t="s">
        <v>724</v>
      </c>
      <c r="D59" s="1" t="s">
        <v>725</v>
      </c>
      <c r="E59" s="1" t="s">
        <v>77</v>
      </c>
      <c r="F59" s="1">
        <v>999905837</v>
      </c>
      <c r="G59" s="1">
        <v>30</v>
      </c>
    </row>
    <row r="60" spans="1:7" x14ac:dyDescent="0.35">
      <c r="A60" s="31" t="s">
        <v>74</v>
      </c>
      <c r="B60" s="31" t="s">
        <v>255</v>
      </c>
      <c r="C60" s="31" t="s">
        <v>2653</v>
      </c>
      <c r="D60" s="31" t="s">
        <v>124</v>
      </c>
      <c r="E60" s="31" t="s">
        <v>77</v>
      </c>
      <c r="F60" s="1">
        <v>999925754</v>
      </c>
      <c r="G60" s="1">
        <v>112</v>
      </c>
    </row>
    <row r="61" spans="1:7" x14ac:dyDescent="0.35">
      <c r="A61" s="1" t="s">
        <v>74</v>
      </c>
      <c r="B61" s="36" t="s">
        <v>255</v>
      </c>
      <c r="C61" s="36" t="s">
        <v>392</v>
      </c>
      <c r="D61" s="36" t="s">
        <v>2618</v>
      </c>
      <c r="E61" s="36" t="s">
        <v>77</v>
      </c>
      <c r="F61" s="36">
        <v>999925662</v>
      </c>
      <c r="G61" s="1">
        <v>30</v>
      </c>
    </row>
    <row r="62" spans="1:7" x14ac:dyDescent="0.35">
      <c r="A62" s="1" t="s">
        <v>74</v>
      </c>
      <c r="B62" s="35" t="s">
        <v>63</v>
      </c>
      <c r="C62" s="35" t="s">
        <v>1172</v>
      </c>
      <c r="D62" s="35" t="s">
        <v>1125</v>
      </c>
      <c r="E62" s="35" t="s">
        <v>77</v>
      </c>
      <c r="F62" s="35">
        <v>999918024</v>
      </c>
      <c r="G62" s="1">
        <v>300</v>
      </c>
    </row>
    <row r="63" spans="1:7" x14ac:dyDescent="0.35">
      <c r="A63" s="1" t="s">
        <v>74</v>
      </c>
      <c r="B63" s="30" t="s">
        <v>63</v>
      </c>
      <c r="C63" s="30" t="s">
        <v>3576</v>
      </c>
      <c r="D63" s="30" t="s">
        <v>3577</v>
      </c>
      <c r="E63" s="30" t="s">
        <v>77</v>
      </c>
      <c r="F63" s="30">
        <v>999928083</v>
      </c>
      <c r="G63" s="1">
        <v>150</v>
      </c>
    </row>
    <row r="64" spans="1:7" x14ac:dyDescent="0.35">
      <c r="A64" s="1" t="s">
        <v>74</v>
      </c>
      <c r="B64" s="35" t="s">
        <v>63</v>
      </c>
      <c r="C64" s="35" t="s">
        <v>2948</v>
      </c>
      <c r="D64" s="35" t="s">
        <v>2949</v>
      </c>
      <c r="E64" s="35" t="s">
        <v>77</v>
      </c>
      <c r="F64" s="35">
        <v>999926506</v>
      </c>
      <c r="G64" s="1">
        <v>135</v>
      </c>
    </row>
    <row r="65" spans="1:7" x14ac:dyDescent="0.35">
      <c r="A65" s="1" t="s">
        <v>74</v>
      </c>
      <c r="B65" s="1" t="s">
        <v>235</v>
      </c>
      <c r="C65" s="1" t="s">
        <v>116</v>
      </c>
      <c r="D65" s="1" t="s">
        <v>198</v>
      </c>
      <c r="E65" s="1" t="s">
        <v>77</v>
      </c>
      <c r="F65" s="1">
        <v>999923102</v>
      </c>
      <c r="G65" s="1">
        <v>190</v>
      </c>
    </row>
    <row r="66" spans="1:7" x14ac:dyDescent="0.35">
      <c r="A66" s="1" t="s">
        <v>74</v>
      </c>
      <c r="B66" s="35" t="s">
        <v>235</v>
      </c>
      <c r="C66" s="35" t="s">
        <v>1088</v>
      </c>
      <c r="D66" s="35" t="s">
        <v>1089</v>
      </c>
      <c r="E66" s="35" t="s">
        <v>77</v>
      </c>
      <c r="F66" s="35">
        <v>999917121</v>
      </c>
      <c r="G66" s="1">
        <v>180</v>
      </c>
    </row>
    <row r="67" spans="1:7" x14ac:dyDescent="0.35">
      <c r="A67" s="1" t="s">
        <v>74</v>
      </c>
      <c r="B67" s="1" t="s">
        <v>3554</v>
      </c>
      <c r="C67" s="1" t="s">
        <v>3555</v>
      </c>
      <c r="D67" s="1" t="s">
        <v>3556</v>
      </c>
      <c r="E67" s="1" t="s">
        <v>77</v>
      </c>
      <c r="F67" s="1">
        <v>999928016</v>
      </c>
      <c r="G67" s="1">
        <v>170</v>
      </c>
    </row>
    <row r="68" spans="1:7" x14ac:dyDescent="0.35">
      <c r="A68" s="1" t="s">
        <v>74</v>
      </c>
      <c r="B68" s="30" t="s">
        <v>235</v>
      </c>
      <c r="C68" s="30" t="s">
        <v>1713</v>
      </c>
      <c r="D68" s="30" t="s">
        <v>1714</v>
      </c>
      <c r="E68" s="30" t="s">
        <v>77</v>
      </c>
      <c r="F68" s="30">
        <v>999921761</v>
      </c>
      <c r="G68" s="1">
        <v>125</v>
      </c>
    </row>
    <row r="69" spans="1:7" x14ac:dyDescent="0.35">
      <c r="A69" s="1" t="s">
        <v>74</v>
      </c>
      <c r="B69" s="1" t="s">
        <v>3554</v>
      </c>
      <c r="C69" s="1" t="s">
        <v>3557</v>
      </c>
      <c r="D69" s="1" t="s">
        <v>3556</v>
      </c>
      <c r="E69" s="1" t="s">
        <v>77</v>
      </c>
      <c r="F69" s="1">
        <v>999928017</v>
      </c>
      <c r="G69" s="1">
        <v>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E6DBD-2655-4C41-8120-6F27396F88B8}">
  <dimension ref="A1:G62"/>
  <sheetViews>
    <sheetView workbookViewId="0">
      <selection activeCell="E28" sqref="E28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3.90625" bestFit="1" customWidth="1"/>
    <col min="4" max="4" width="18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24" t="s">
        <v>50</v>
      </c>
      <c r="B1" s="24" t="s">
        <v>51</v>
      </c>
      <c r="C1" s="24" t="s">
        <v>52</v>
      </c>
      <c r="D1" s="24" t="s">
        <v>53</v>
      </c>
      <c r="E1" s="24" t="s">
        <v>54</v>
      </c>
      <c r="F1" s="24" t="s">
        <v>55</v>
      </c>
      <c r="G1" s="24" t="s">
        <v>56</v>
      </c>
    </row>
    <row r="2" spans="1:7" x14ac:dyDescent="0.35">
      <c r="A2" s="1" t="s">
        <v>101</v>
      </c>
      <c r="B2" s="1" t="s">
        <v>58</v>
      </c>
      <c r="C2" s="1" t="s">
        <v>122</v>
      </c>
      <c r="D2" s="1" t="s">
        <v>124</v>
      </c>
      <c r="E2" s="1" t="s">
        <v>61</v>
      </c>
      <c r="F2" s="1">
        <v>999713548</v>
      </c>
      <c r="G2" s="1">
        <v>530</v>
      </c>
    </row>
    <row r="3" spans="1:7" x14ac:dyDescent="0.35">
      <c r="A3" s="1" t="s">
        <v>101</v>
      </c>
      <c r="B3" s="1" t="s">
        <v>58</v>
      </c>
      <c r="C3" s="1" t="s">
        <v>114</v>
      </c>
      <c r="D3" s="1" t="s">
        <v>115</v>
      </c>
      <c r="E3" s="1" t="s">
        <v>61</v>
      </c>
      <c r="F3" s="1">
        <v>999708469</v>
      </c>
      <c r="G3" s="1">
        <v>445.5</v>
      </c>
    </row>
    <row r="4" spans="1:7" x14ac:dyDescent="0.35">
      <c r="A4" s="1" t="s">
        <v>101</v>
      </c>
      <c r="B4" s="1" t="s">
        <v>58</v>
      </c>
      <c r="C4" s="1" t="s">
        <v>167</v>
      </c>
      <c r="D4" s="1" t="s">
        <v>168</v>
      </c>
      <c r="E4" s="1" t="s">
        <v>61</v>
      </c>
      <c r="F4" s="1">
        <v>999773830</v>
      </c>
      <c r="G4" s="1">
        <v>360</v>
      </c>
    </row>
    <row r="5" spans="1:7" x14ac:dyDescent="0.35">
      <c r="A5" s="1" t="s">
        <v>101</v>
      </c>
      <c r="B5" s="1" t="s">
        <v>58</v>
      </c>
      <c r="C5" s="1" t="s">
        <v>131</v>
      </c>
      <c r="D5" s="1" t="s">
        <v>132</v>
      </c>
      <c r="E5" s="1" t="s">
        <v>61</v>
      </c>
      <c r="F5" s="1">
        <v>999727284</v>
      </c>
      <c r="G5" s="1">
        <v>286</v>
      </c>
    </row>
    <row r="6" spans="1:7" x14ac:dyDescent="0.35">
      <c r="A6" s="1" t="s">
        <v>101</v>
      </c>
      <c r="B6" s="1" t="s">
        <v>58</v>
      </c>
      <c r="C6" s="1" t="s">
        <v>3084</v>
      </c>
      <c r="D6" s="1" t="s">
        <v>166</v>
      </c>
      <c r="E6" s="1" t="s">
        <v>61</v>
      </c>
      <c r="F6" s="1">
        <v>999926811</v>
      </c>
      <c r="G6" s="1">
        <v>180</v>
      </c>
    </row>
    <row r="7" spans="1:7" x14ac:dyDescent="0.35">
      <c r="A7" s="1" t="s">
        <v>101</v>
      </c>
      <c r="B7" s="1" t="s">
        <v>58</v>
      </c>
      <c r="C7" s="1" t="s">
        <v>506</v>
      </c>
      <c r="D7" s="1" t="s">
        <v>507</v>
      </c>
      <c r="E7" s="1" t="s">
        <v>61</v>
      </c>
      <c r="F7" s="1">
        <v>999887609</v>
      </c>
      <c r="G7" s="1">
        <v>135</v>
      </c>
    </row>
    <row r="8" spans="1:7" x14ac:dyDescent="0.35">
      <c r="A8" s="1" t="s">
        <v>101</v>
      </c>
      <c r="B8" s="1" t="s">
        <v>58</v>
      </c>
      <c r="C8" s="1" t="s">
        <v>141</v>
      </c>
      <c r="D8" s="1" t="s">
        <v>92</v>
      </c>
      <c r="E8" s="1" t="s">
        <v>61</v>
      </c>
      <c r="F8" s="1">
        <v>999733675</v>
      </c>
      <c r="G8" s="1">
        <v>113</v>
      </c>
    </row>
    <row r="9" spans="1:7" x14ac:dyDescent="0.35">
      <c r="A9" s="1" t="s">
        <v>101</v>
      </c>
      <c r="B9" s="1" t="s">
        <v>58</v>
      </c>
      <c r="C9" s="1" t="s">
        <v>148</v>
      </c>
      <c r="D9" s="1" t="s">
        <v>149</v>
      </c>
      <c r="E9" s="1" t="s">
        <v>61</v>
      </c>
      <c r="F9" s="1">
        <v>999736633</v>
      </c>
      <c r="G9" s="1">
        <v>113</v>
      </c>
    </row>
    <row r="10" spans="1:7" x14ac:dyDescent="0.35">
      <c r="A10" s="1" t="s">
        <v>101</v>
      </c>
      <c r="B10" s="1" t="s">
        <v>58</v>
      </c>
      <c r="C10" s="1" t="s">
        <v>201</v>
      </c>
      <c r="D10" s="1" t="s">
        <v>119</v>
      </c>
      <c r="E10" s="1" t="s">
        <v>61</v>
      </c>
      <c r="F10" s="1">
        <v>999818697</v>
      </c>
      <c r="G10" s="1">
        <v>110</v>
      </c>
    </row>
    <row r="11" spans="1:7" x14ac:dyDescent="0.35">
      <c r="A11" s="31" t="s">
        <v>101</v>
      </c>
      <c r="B11" s="31" t="s">
        <v>58</v>
      </c>
      <c r="C11" s="31" t="s">
        <v>102</v>
      </c>
      <c r="D11" s="31" t="s">
        <v>2286</v>
      </c>
      <c r="E11" s="31" t="s">
        <v>61</v>
      </c>
      <c r="F11" s="1">
        <v>999927158</v>
      </c>
      <c r="G11" s="1">
        <v>105</v>
      </c>
    </row>
    <row r="12" spans="1:7" x14ac:dyDescent="0.35">
      <c r="A12" s="1" t="s">
        <v>101</v>
      </c>
      <c r="B12" s="1" t="s">
        <v>58</v>
      </c>
      <c r="C12" s="1" t="s">
        <v>1039</v>
      </c>
      <c r="D12" s="1" t="s">
        <v>117</v>
      </c>
      <c r="E12" s="1" t="s">
        <v>61</v>
      </c>
      <c r="F12" s="1">
        <v>999916658</v>
      </c>
      <c r="G12" s="1">
        <v>99</v>
      </c>
    </row>
    <row r="13" spans="1:7" x14ac:dyDescent="0.35">
      <c r="A13" s="1" t="s">
        <v>101</v>
      </c>
      <c r="B13" s="1" t="s">
        <v>58</v>
      </c>
      <c r="C13" s="1" t="s">
        <v>1567</v>
      </c>
      <c r="D13" s="1" t="s">
        <v>1568</v>
      </c>
      <c r="E13" s="1" t="s">
        <v>61</v>
      </c>
      <c r="F13" s="1">
        <v>999921188</v>
      </c>
      <c r="G13" s="1">
        <v>84</v>
      </c>
    </row>
    <row r="14" spans="1:7" x14ac:dyDescent="0.35">
      <c r="A14" s="1" t="s">
        <v>101</v>
      </c>
      <c r="B14" s="1" t="s">
        <v>58</v>
      </c>
      <c r="C14" s="1" t="s">
        <v>1484</v>
      </c>
      <c r="D14" s="1" t="s">
        <v>211</v>
      </c>
      <c r="E14" s="1" t="s">
        <v>61</v>
      </c>
      <c r="F14" s="1">
        <v>999920427</v>
      </c>
      <c r="G14" s="1">
        <v>68</v>
      </c>
    </row>
    <row r="15" spans="1:7" x14ac:dyDescent="0.35">
      <c r="A15" s="1" t="s">
        <v>101</v>
      </c>
      <c r="B15" s="32" t="s">
        <v>58</v>
      </c>
      <c r="C15" s="32" t="s">
        <v>1007</v>
      </c>
      <c r="D15" s="32" t="s">
        <v>1008</v>
      </c>
      <c r="E15" s="32" t="s">
        <v>61</v>
      </c>
      <c r="F15" s="32">
        <v>999916376</v>
      </c>
      <c r="G15" s="1">
        <v>60</v>
      </c>
    </row>
    <row r="16" spans="1:7" x14ac:dyDescent="0.35">
      <c r="A16" s="1" t="s">
        <v>101</v>
      </c>
      <c r="B16" s="1" t="s">
        <v>58</v>
      </c>
      <c r="C16" s="1" t="s">
        <v>102</v>
      </c>
      <c r="D16" s="1" t="s">
        <v>103</v>
      </c>
      <c r="E16" s="1" t="s">
        <v>61</v>
      </c>
      <c r="F16" s="1">
        <v>999702413</v>
      </c>
      <c r="G16" s="1">
        <v>30</v>
      </c>
    </row>
    <row r="17" spans="1:7" ht="28" x14ac:dyDescent="0.35">
      <c r="A17" s="1" t="s">
        <v>101</v>
      </c>
      <c r="B17" s="32" t="s">
        <v>58</v>
      </c>
      <c r="C17" s="32" t="s">
        <v>2231</v>
      </c>
      <c r="D17" s="32" t="s">
        <v>2232</v>
      </c>
      <c r="E17" s="32" t="s">
        <v>61</v>
      </c>
      <c r="F17" s="1">
        <v>999924489</v>
      </c>
      <c r="G17" s="1">
        <v>30</v>
      </c>
    </row>
    <row r="18" spans="1:7" x14ac:dyDescent="0.35">
      <c r="A18" s="1" t="s">
        <v>101</v>
      </c>
      <c r="B18" s="1" t="s">
        <v>63</v>
      </c>
      <c r="C18" s="1" t="s">
        <v>2148</v>
      </c>
      <c r="D18" s="1" t="s">
        <v>3474</v>
      </c>
      <c r="E18" s="1" t="s">
        <v>61</v>
      </c>
      <c r="F18" s="1">
        <v>999927819</v>
      </c>
      <c r="G18" s="1">
        <v>35</v>
      </c>
    </row>
    <row r="19" spans="1:7" x14ac:dyDescent="0.35">
      <c r="A19" s="31" t="s">
        <v>101</v>
      </c>
      <c r="B19" s="31" t="s">
        <v>235</v>
      </c>
      <c r="C19" s="31" t="s">
        <v>326</v>
      </c>
      <c r="D19" s="31" t="s">
        <v>1612</v>
      </c>
      <c r="E19" s="31" t="s">
        <v>61</v>
      </c>
      <c r="F19" s="1">
        <v>999921362</v>
      </c>
      <c r="G19" s="1">
        <v>70</v>
      </c>
    </row>
    <row r="20" spans="1:7" x14ac:dyDescent="0.35">
      <c r="A20" s="1" t="s">
        <v>101</v>
      </c>
      <c r="B20" s="1" t="s">
        <v>235</v>
      </c>
      <c r="C20" s="1" t="s">
        <v>208</v>
      </c>
      <c r="D20" s="1" t="s">
        <v>1145</v>
      </c>
      <c r="E20" s="1" t="s">
        <v>61</v>
      </c>
      <c r="F20" s="1">
        <v>999917815</v>
      </c>
      <c r="G20" s="1">
        <v>60</v>
      </c>
    </row>
    <row r="21" spans="1:7" x14ac:dyDescent="0.35">
      <c r="A21" s="1" t="s">
        <v>101</v>
      </c>
      <c r="B21" s="1" t="s">
        <v>235</v>
      </c>
      <c r="C21" s="1" t="s">
        <v>968</v>
      </c>
      <c r="D21" s="1" t="s">
        <v>1504</v>
      </c>
      <c r="E21" s="1" t="s">
        <v>61</v>
      </c>
      <c r="F21" s="1">
        <v>999920671</v>
      </c>
      <c r="G21" s="1">
        <v>51</v>
      </c>
    </row>
    <row r="22" spans="1:7" x14ac:dyDescent="0.35">
      <c r="A22" s="1" t="s">
        <v>101</v>
      </c>
      <c r="B22" s="1" t="s">
        <v>235</v>
      </c>
      <c r="C22" s="1" t="s">
        <v>1007</v>
      </c>
      <c r="D22" s="1" t="s">
        <v>493</v>
      </c>
      <c r="E22" s="1" t="s">
        <v>61</v>
      </c>
      <c r="F22" s="1">
        <v>999922764</v>
      </c>
      <c r="G22" s="1">
        <v>30</v>
      </c>
    </row>
    <row r="23" spans="1:7" x14ac:dyDescent="0.35">
      <c r="A23" s="1" t="s">
        <v>101</v>
      </c>
      <c r="B23" s="1" t="s">
        <v>67</v>
      </c>
      <c r="C23" s="1" t="s">
        <v>3049</v>
      </c>
      <c r="D23" s="1" t="s">
        <v>3048</v>
      </c>
      <c r="E23" s="1" t="s">
        <v>61</v>
      </c>
      <c r="F23" s="1">
        <v>999926751</v>
      </c>
      <c r="G23" s="1">
        <v>135</v>
      </c>
    </row>
    <row r="24" spans="1:7" x14ac:dyDescent="0.35">
      <c r="A24" s="1" t="s">
        <v>101</v>
      </c>
      <c r="B24" s="1" t="s">
        <v>58</v>
      </c>
      <c r="C24" s="1" t="s">
        <v>153</v>
      </c>
      <c r="D24" s="1" t="s">
        <v>154</v>
      </c>
      <c r="E24" s="1" t="s">
        <v>77</v>
      </c>
      <c r="F24" s="1">
        <v>999742820</v>
      </c>
      <c r="G24" s="1">
        <v>950</v>
      </c>
    </row>
    <row r="25" spans="1:7" x14ac:dyDescent="0.35">
      <c r="A25" s="1" t="s">
        <v>101</v>
      </c>
      <c r="B25" s="1" t="s">
        <v>58</v>
      </c>
      <c r="C25" s="1" t="s">
        <v>543</v>
      </c>
      <c r="D25" s="1" t="s">
        <v>117</v>
      </c>
      <c r="E25" s="1" t="s">
        <v>77</v>
      </c>
      <c r="F25" s="1">
        <v>999891063</v>
      </c>
      <c r="G25" s="1">
        <v>475</v>
      </c>
    </row>
    <row r="26" spans="1:7" x14ac:dyDescent="0.35">
      <c r="A26" s="1" t="s">
        <v>101</v>
      </c>
      <c r="B26" s="1" t="s">
        <v>58</v>
      </c>
      <c r="C26" s="1" t="s">
        <v>246</v>
      </c>
      <c r="D26" s="1" t="s">
        <v>119</v>
      </c>
      <c r="E26" s="1" t="s">
        <v>77</v>
      </c>
      <c r="F26" s="1">
        <v>999846042</v>
      </c>
      <c r="G26" s="1">
        <v>474</v>
      </c>
    </row>
    <row r="27" spans="1:7" x14ac:dyDescent="0.35">
      <c r="A27" s="1" t="s">
        <v>101</v>
      </c>
      <c r="B27" s="1" t="s">
        <v>58</v>
      </c>
      <c r="C27" s="1" t="s">
        <v>1090</v>
      </c>
      <c r="D27" s="1" t="s">
        <v>667</v>
      </c>
      <c r="E27" s="1" t="s">
        <v>77</v>
      </c>
      <c r="F27" s="1">
        <v>999917173</v>
      </c>
      <c r="G27" s="1">
        <v>427</v>
      </c>
    </row>
    <row r="28" spans="1:7" x14ac:dyDescent="0.35">
      <c r="A28" s="1" t="s">
        <v>101</v>
      </c>
      <c r="B28" s="1" t="s">
        <v>58</v>
      </c>
      <c r="C28" s="1" t="s">
        <v>491</v>
      </c>
      <c r="D28" s="1" t="s">
        <v>154</v>
      </c>
      <c r="E28" s="1" t="s">
        <v>77</v>
      </c>
      <c r="F28" s="1">
        <v>999885463</v>
      </c>
      <c r="G28" s="1">
        <v>421</v>
      </c>
    </row>
    <row r="29" spans="1:7" x14ac:dyDescent="0.35">
      <c r="A29" s="1" t="s">
        <v>101</v>
      </c>
      <c r="B29" s="1" t="s">
        <v>58</v>
      </c>
      <c r="C29" s="1" t="s">
        <v>591</v>
      </c>
      <c r="D29" s="1" t="s">
        <v>640</v>
      </c>
      <c r="E29" s="1" t="s">
        <v>77</v>
      </c>
      <c r="F29" s="1">
        <v>999897957</v>
      </c>
      <c r="G29" s="1">
        <v>383</v>
      </c>
    </row>
    <row r="30" spans="1:7" x14ac:dyDescent="0.35">
      <c r="A30" s="1" t="s">
        <v>101</v>
      </c>
      <c r="B30" s="1" t="s">
        <v>58</v>
      </c>
      <c r="C30" s="1" t="s">
        <v>271</v>
      </c>
      <c r="D30" s="1" t="s">
        <v>272</v>
      </c>
      <c r="E30" s="1" t="s">
        <v>77</v>
      </c>
      <c r="F30" s="1">
        <v>999856717</v>
      </c>
      <c r="G30" s="1">
        <v>310</v>
      </c>
    </row>
    <row r="31" spans="1:7" x14ac:dyDescent="0.35">
      <c r="A31" s="1" t="s">
        <v>101</v>
      </c>
      <c r="B31" s="1" t="s">
        <v>58</v>
      </c>
      <c r="C31" s="1" t="s">
        <v>294</v>
      </c>
      <c r="D31" s="1" t="s">
        <v>295</v>
      </c>
      <c r="E31" s="1" t="s">
        <v>77</v>
      </c>
      <c r="F31" s="1">
        <v>999859441</v>
      </c>
      <c r="G31" s="1">
        <v>310</v>
      </c>
    </row>
    <row r="32" spans="1:7" x14ac:dyDescent="0.35">
      <c r="A32" s="1" t="s">
        <v>101</v>
      </c>
      <c r="B32" s="1" t="s">
        <v>58</v>
      </c>
      <c r="C32" s="1" t="s">
        <v>591</v>
      </c>
      <c r="D32" s="1" t="s">
        <v>592</v>
      </c>
      <c r="E32" s="1" t="s">
        <v>77</v>
      </c>
      <c r="F32" s="1">
        <v>999895211</v>
      </c>
      <c r="G32" s="1">
        <v>288</v>
      </c>
    </row>
    <row r="33" spans="1:7" x14ac:dyDescent="0.35">
      <c r="A33" s="1" t="s">
        <v>101</v>
      </c>
      <c r="B33" s="1" t="s">
        <v>58</v>
      </c>
      <c r="C33" s="1" t="s">
        <v>636</v>
      </c>
      <c r="D33" s="1" t="s">
        <v>248</v>
      </c>
      <c r="E33" s="1" t="s">
        <v>77</v>
      </c>
      <c r="F33" s="1">
        <v>999910502</v>
      </c>
      <c r="G33" s="1">
        <v>284</v>
      </c>
    </row>
    <row r="34" spans="1:7" x14ac:dyDescent="0.35">
      <c r="A34" s="1" t="s">
        <v>101</v>
      </c>
      <c r="B34" s="1" t="s">
        <v>58</v>
      </c>
      <c r="C34" s="1" t="s">
        <v>458</v>
      </c>
      <c r="D34" s="1" t="s">
        <v>459</v>
      </c>
      <c r="E34" s="1" t="s">
        <v>77</v>
      </c>
      <c r="F34" s="1">
        <v>999882124</v>
      </c>
      <c r="G34" s="1">
        <v>269</v>
      </c>
    </row>
    <row r="35" spans="1:7" x14ac:dyDescent="0.35">
      <c r="A35" s="1" t="s">
        <v>101</v>
      </c>
      <c r="B35" s="30" t="s">
        <v>58</v>
      </c>
      <c r="C35" s="30" t="s">
        <v>158</v>
      </c>
      <c r="D35" s="30" t="s">
        <v>278</v>
      </c>
      <c r="E35" s="30" t="s">
        <v>77</v>
      </c>
      <c r="F35" s="30">
        <v>999857180</v>
      </c>
      <c r="G35" s="1">
        <v>250</v>
      </c>
    </row>
    <row r="36" spans="1:7" x14ac:dyDescent="0.35">
      <c r="A36" s="1" t="s">
        <v>101</v>
      </c>
      <c r="B36" s="30" t="s">
        <v>58</v>
      </c>
      <c r="C36" s="30" t="s">
        <v>1489</v>
      </c>
      <c r="D36" s="30" t="s">
        <v>1490</v>
      </c>
      <c r="E36" s="30" t="s">
        <v>77</v>
      </c>
      <c r="F36" s="30">
        <v>999920484</v>
      </c>
      <c r="G36" s="1">
        <v>222</v>
      </c>
    </row>
    <row r="37" spans="1:7" x14ac:dyDescent="0.35">
      <c r="A37" s="1" t="s">
        <v>101</v>
      </c>
      <c r="B37" s="30" t="s">
        <v>58</v>
      </c>
      <c r="C37" s="30" t="s">
        <v>1423</v>
      </c>
      <c r="D37" s="30" t="s">
        <v>1424</v>
      </c>
      <c r="E37" s="30" t="s">
        <v>77</v>
      </c>
      <c r="F37" s="30">
        <v>999919785</v>
      </c>
      <c r="G37" s="1">
        <v>219</v>
      </c>
    </row>
    <row r="38" spans="1:7" x14ac:dyDescent="0.35">
      <c r="A38" s="1" t="s">
        <v>101</v>
      </c>
      <c r="B38" s="1" t="s">
        <v>58</v>
      </c>
      <c r="C38" s="1" t="s">
        <v>589</v>
      </c>
      <c r="D38" s="1" t="s">
        <v>590</v>
      </c>
      <c r="E38" s="1" t="s">
        <v>77</v>
      </c>
      <c r="F38" s="1">
        <v>999895150</v>
      </c>
      <c r="G38" s="1">
        <v>159</v>
      </c>
    </row>
    <row r="39" spans="1:7" x14ac:dyDescent="0.35">
      <c r="A39" s="1" t="s">
        <v>101</v>
      </c>
      <c r="B39" s="1" t="s">
        <v>58</v>
      </c>
      <c r="C39" s="1" t="s">
        <v>125</v>
      </c>
      <c r="D39" s="1" t="s">
        <v>126</v>
      </c>
      <c r="E39" s="1" t="s">
        <v>77</v>
      </c>
      <c r="F39" s="1">
        <v>999718964</v>
      </c>
      <c r="G39" s="1">
        <v>131</v>
      </c>
    </row>
    <row r="40" spans="1:7" x14ac:dyDescent="0.35">
      <c r="A40" s="1" t="s">
        <v>101</v>
      </c>
      <c r="B40" s="1" t="s">
        <v>58</v>
      </c>
      <c r="C40" s="30" t="s">
        <v>98</v>
      </c>
      <c r="D40" s="30" t="s">
        <v>99</v>
      </c>
      <c r="E40" s="30" t="s">
        <v>77</v>
      </c>
      <c r="F40" s="1">
        <v>999917353</v>
      </c>
      <c r="G40" s="1">
        <v>111</v>
      </c>
    </row>
    <row r="41" spans="1:7" x14ac:dyDescent="0.35">
      <c r="A41" s="1" t="s">
        <v>101</v>
      </c>
      <c r="B41" s="1" t="s">
        <v>58</v>
      </c>
      <c r="C41" s="1" t="s">
        <v>1200</v>
      </c>
      <c r="D41" s="1" t="s">
        <v>1201</v>
      </c>
      <c r="E41" s="1" t="s">
        <v>77</v>
      </c>
      <c r="F41" s="1">
        <v>999918201</v>
      </c>
      <c r="G41" s="1">
        <v>111</v>
      </c>
    </row>
    <row r="42" spans="1:7" x14ac:dyDescent="0.35">
      <c r="A42" s="1" t="s">
        <v>101</v>
      </c>
      <c r="B42" s="1" t="s">
        <v>58</v>
      </c>
      <c r="C42" s="1" t="s">
        <v>166</v>
      </c>
      <c r="D42" s="1" t="s">
        <v>213</v>
      </c>
      <c r="E42" s="1" t="s">
        <v>77</v>
      </c>
      <c r="F42" s="1">
        <v>999856766</v>
      </c>
      <c r="G42" s="1">
        <v>93</v>
      </c>
    </row>
    <row r="43" spans="1:7" ht="28" x14ac:dyDescent="0.35">
      <c r="A43" s="1" t="s">
        <v>101</v>
      </c>
      <c r="B43" s="32" t="s">
        <v>58</v>
      </c>
      <c r="C43" s="32" t="s">
        <v>104</v>
      </c>
      <c r="D43" s="32" t="s">
        <v>105</v>
      </c>
      <c r="E43" s="32" t="s">
        <v>77</v>
      </c>
      <c r="F43" s="32">
        <v>999703218</v>
      </c>
      <c r="G43" s="1">
        <v>90</v>
      </c>
    </row>
    <row r="44" spans="1:7" x14ac:dyDescent="0.35">
      <c r="A44" s="1" t="s">
        <v>101</v>
      </c>
      <c r="B44" s="1" t="s">
        <v>58</v>
      </c>
      <c r="C44" s="1" t="s">
        <v>679</v>
      </c>
      <c r="D44" s="1" t="s">
        <v>680</v>
      </c>
      <c r="E44" s="1" t="s">
        <v>77</v>
      </c>
      <c r="F44" s="1">
        <v>999901969</v>
      </c>
      <c r="G44" s="1">
        <v>85</v>
      </c>
    </row>
    <row r="45" spans="1:7" x14ac:dyDescent="0.35">
      <c r="A45" s="1" t="s">
        <v>101</v>
      </c>
      <c r="B45" s="31" t="s">
        <v>58</v>
      </c>
      <c r="C45" s="31" t="s">
        <v>831</v>
      </c>
      <c r="D45" s="31" t="s">
        <v>832</v>
      </c>
      <c r="E45" s="31" t="s">
        <v>77</v>
      </c>
      <c r="F45" s="1">
        <v>999909827</v>
      </c>
      <c r="G45" s="1">
        <v>81</v>
      </c>
    </row>
    <row r="46" spans="1:7" x14ac:dyDescent="0.35">
      <c r="A46" s="1" t="s">
        <v>101</v>
      </c>
      <c r="B46" s="1" t="s">
        <v>58</v>
      </c>
      <c r="C46" s="1" t="s">
        <v>791</v>
      </c>
      <c r="D46" s="1" t="s">
        <v>69</v>
      </c>
      <c r="E46" s="1" t="s">
        <v>77</v>
      </c>
      <c r="F46" s="1">
        <v>999919500</v>
      </c>
      <c r="G46" s="1">
        <v>68</v>
      </c>
    </row>
    <row r="47" spans="1:7" x14ac:dyDescent="0.35">
      <c r="A47" s="1" t="s">
        <v>101</v>
      </c>
      <c r="B47" s="1" t="s">
        <v>58</v>
      </c>
      <c r="C47" s="1" t="s">
        <v>443</v>
      </c>
      <c r="D47" s="1" t="s">
        <v>444</v>
      </c>
      <c r="E47" s="1" t="s">
        <v>77</v>
      </c>
      <c r="F47" s="1">
        <v>999880821</v>
      </c>
      <c r="G47" s="1">
        <v>45</v>
      </c>
    </row>
    <row r="48" spans="1:7" x14ac:dyDescent="0.35">
      <c r="A48" s="31" t="s">
        <v>101</v>
      </c>
      <c r="B48" s="31" t="s">
        <v>58</v>
      </c>
      <c r="C48" s="31" t="s">
        <v>2654</v>
      </c>
      <c r="D48" s="31" t="s">
        <v>2655</v>
      </c>
      <c r="E48" s="31" t="s">
        <v>77</v>
      </c>
      <c r="F48" s="1">
        <v>999925759</v>
      </c>
      <c r="G48" s="1">
        <v>45</v>
      </c>
    </row>
    <row r="49" spans="1:7" x14ac:dyDescent="0.35">
      <c r="A49" s="31" t="s">
        <v>101</v>
      </c>
      <c r="B49" s="31" t="s">
        <v>58</v>
      </c>
      <c r="C49" s="31" t="s">
        <v>3223</v>
      </c>
      <c r="D49" s="31" t="s">
        <v>3224</v>
      </c>
      <c r="E49" s="31" t="s">
        <v>77</v>
      </c>
      <c r="F49" s="1">
        <v>999927125</v>
      </c>
      <c r="G49" s="1">
        <v>34</v>
      </c>
    </row>
    <row r="50" spans="1:7" x14ac:dyDescent="0.35">
      <c r="A50" s="1" t="s">
        <v>101</v>
      </c>
      <c r="B50" s="1" t="s">
        <v>255</v>
      </c>
      <c r="C50" s="1" t="s">
        <v>2108</v>
      </c>
      <c r="D50" s="1" t="s">
        <v>2109</v>
      </c>
      <c r="E50" s="1" t="s">
        <v>77</v>
      </c>
      <c r="F50" s="1">
        <v>999923831</v>
      </c>
      <c r="G50" s="1">
        <v>195</v>
      </c>
    </row>
    <row r="51" spans="1:7" x14ac:dyDescent="0.35">
      <c r="A51" s="1" t="s">
        <v>101</v>
      </c>
      <c r="B51" s="1" t="s">
        <v>255</v>
      </c>
      <c r="C51" s="1" t="s">
        <v>1707</v>
      </c>
      <c r="D51" s="1" t="s">
        <v>1708</v>
      </c>
      <c r="E51" s="1" t="s">
        <v>77</v>
      </c>
      <c r="F51" s="1">
        <v>999921742</v>
      </c>
      <c r="G51" s="1">
        <v>155</v>
      </c>
    </row>
    <row r="52" spans="1:7" x14ac:dyDescent="0.35">
      <c r="A52" s="1" t="s">
        <v>101</v>
      </c>
      <c r="B52" s="1" t="s">
        <v>255</v>
      </c>
      <c r="C52" s="1" t="s">
        <v>2003</v>
      </c>
      <c r="D52" s="1" t="s">
        <v>2004</v>
      </c>
      <c r="E52" s="30" t="s">
        <v>77</v>
      </c>
      <c r="F52" s="1">
        <v>999923241</v>
      </c>
      <c r="G52" s="1">
        <v>120</v>
      </c>
    </row>
    <row r="53" spans="1:7" x14ac:dyDescent="0.35">
      <c r="A53" s="1" t="s">
        <v>101</v>
      </c>
      <c r="B53" s="31" t="s">
        <v>255</v>
      </c>
      <c r="C53" s="31" t="s">
        <v>356</v>
      </c>
      <c r="D53" s="31" t="s">
        <v>2686</v>
      </c>
      <c r="E53" s="31" t="s">
        <v>77</v>
      </c>
      <c r="F53" s="1">
        <v>999925827</v>
      </c>
      <c r="G53" s="1">
        <v>102</v>
      </c>
    </row>
    <row r="54" spans="1:7" x14ac:dyDescent="0.35">
      <c r="A54" s="1" t="s">
        <v>101</v>
      </c>
      <c r="B54" s="1" t="s">
        <v>63</v>
      </c>
      <c r="C54" s="1" t="s">
        <v>2254</v>
      </c>
      <c r="D54" s="1" t="s">
        <v>2255</v>
      </c>
      <c r="E54" s="1" t="s">
        <v>77</v>
      </c>
      <c r="F54" s="1">
        <v>999924619</v>
      </c>
      <c r="G54" s="1">
        <v>87</v>
      </c>
    </row>
    <row r="55" spans="1:7" x14ac:dyDescent="0.35">
      <c r="A55" s="1" t="s">
        <v>101</v>
      </c>
      <c r="B55" s="36" t="s">
        <v>63</v>
      </c>
      <c r="C55" s="36" t="s">
        <v>1139</v>
      </c>
      <c r="D55" s="36" t="s">
        <v>2847</v>
      </c>
      <c r="E55" s="36" t="s">
        <v>77</v>
      </c>
      <c r="F55" s="36">
        <v>999926241</v>
      </c>
      <c r="G55" s="1">
        <v>30</v>
      </c>
    </row>
    <row r="56" spans="1:7" x14ac:dyDescent="0.35">
      <c r="A56" s="31" t="s">
        <v>101</v>
      </c>
      <c r="B56" s="31" t="s">
        <v>235</v>
      </c>
      <c r="C56" s="31" t="s">
        <v>1610</v>
      </c>
      <c r="D56" s="31" t="s">
        <v>1611</v>
      </c>
      <c r="E56" s="31" t="s">
        <v>77</v>
      </c>
      <c r="F56" s="1">
        <v>999921361</v>
      </c>
      <c r="G56" s="1">
        <v>220</v>
      </c>
    </row>
    <row r="57" spans="1:7" x14ac:dyDescent="0.35">
      <c r="A57" s="1" t="s">
        <v>101</v>
      </c>
      <c r="B57" s="1" t="s">
        <v>235</v>
      </c>
      <c r="C57" s="1" t="s">
        <v>1352</v>
      </c>
      <c r="D57" s="1" t="s">
        <v>1353</v>
      </c>
      <c r="E57" s="1" t="s">
        <v>77</v>
      </c>
      <c r="F57" s="1">
        <v>999919243</v>
      </c>
      <c r="G57" s="1">
        <v>150</v>
      </c>
    </row>
    <row r="58" spans="1:7" x14ac:dyDescent="0.35">
      <c r="A58" s="1" t="s">
        <v>101</v>
      </c>
      <c r="B58" s="30" t="s">
        <v>235</v>
      </c>
      <c r="C58" s="30" t="s">
        <v>1761</v>
      </c>
      <c r="D58" s="30" t="s">
        <v>1762</v>
      </c>
      <c r="E58" s="30" t="s">
        <v>77</v>
      </c>
      <c r="F58" s="30">
        <v>999922002</v>
      </c>
      <c r="G58" s="1">
        <v>150</v>
      </c>
    </row>
    <row r="59" spans="1:7" x14ac:dyDescent="0.35">
      <c r="A59" s="1" t="s">
        <v>101</v>
      </c>
      <c r="B59" s="36" t="s">
        <v>235</v>
      </c>
      <c r="C59" s="36" t="s">
        <v>2650</v>
      </c>
      <c r="D59" s="36" t="s">
        <v>725</v>
      </c>
      <c r="E59" s="36" t="s">
        <v>77</v>
      </c>
      <c r="F59" s="36">
        <v>999925743</v>
      </c>
      <c r="G59" s="1">
        <v>137</v>
      </c>
    </row>
    <row r="60" spans="1:7" x14ac:dyDescent="0.35">
      <c r="A60" s="31" t="s">
        <v>101</v>
      </c>
      <c r="B60" s="31" t="s">
        <v>235</v>
      </c>
      <c r="C60" s="31" t="s">
        <v>762</v>
      </c>
      <c r="D60" s="31" t="s">
        <v>2559</v>
      </c>
      <c r="E60" s="31" t="s">
        <v>77</v>
      </c>
      <c r="F60" s="1">
        <v>999926835</v>
      </c>
      <c r="G60" s="1">
        <v>45</v>
      </c>
    </row>
    <row r="61" spans="1:7" x14ac:dyDescent="0.35">
      <c r="A61" s="1" t="s">
        <v>101</v>
      </c>
      <c r="B61" s="1" t="s">
        <v>67</v>
      </c>
      <c r="C61" s="1" t="s">
        <v>2575</v>
      </c>
      <c r="D61" s="1" t="s">
        <v>2576</v>
      </c>
      <c r="E61" s="1" t="s">
        <v>77</v>
      </c>
      <c r="F61" s="1">
        <v>999925574</v>
      </c>
      <c r="G61" s="1">
        <v>30</v>
      </c>
    </row>
    <row r="62" spans="1:7" x14ac:dyDescent="0.35">
      <c r="A62" s="1" t="s">
        <v>101</v>
      </c>
      <c r="B62" s="1" t="s">
        <v>67</v>
      </c>
      <c r="C62" s="1" t="s">
        <v>468</v>
      </c>
      <c r="D62" s="1" t="s">
        <v>1036</v>
      </c>
      <c r="E62" s="1" t="s">
        <v>77</v>
      </c>
      <c r="F62" s="1">
        <v>999925779</v>
      </c>
      <c r="G62" s="1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Freestyle Poomsae</vt:lpstr>
      <vt:lpstr>Youth Free</vt:lpstr>
      <vt:lpstr>12-17 Free</vt:lpstr>
      <vt:lpstr>18+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2024-11-01T21:06:07Z</dcterms:modified>
</cp:coreProperties>
</file>